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wn Project\"/>
    </mc:Choice>
  </mc:AlternateContent>
  <bookViews>
    <workbookView xWindow="0" yWindow="0" windowWidth="23040" windowHeight="9780" activeTab="2"/>
  </bookViews>
  <sheets>
    <sheet name="Yearly" sheetId="2" r:id="rId1"/>
    <sheet name="Monthly" sheetId="9" r:id="rId2"/>
    <sheet name="Daily" sheetId="8" r:id="rId3"/>
    <sheet name="Buffett indicator" sheetId="1" r:id="rId4"/>
    <sheet name="Future return" sheetId="5" r:id="rId5"/>
    <sheet name="Yearly GDP" sheetId="6" r:id="rId6"/>
    <sheet name="PE PB" sheetId="3" r:id="rId7"/>
  </sheets>
  <definedNames>
    <definedName name="_xlnm._FilterDatabase" localSheetId="2" hidden="1">Daily!$B$1:$B$5487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80" i="9" l="1"/>
  <c r="AB280" i="9" s="1"/>
  <c r="X280" i="9"/>
  <c r="W280" i="9"/>
  <c r="S280" i="9"/>
  <c r="Q280" i="9"/>
  <c r="J280" i="9"/>
  <c r="I280" i="9"/>
  <c r="N280" i="9" s="1"/>
  <c r="H280" i="9"/>
  <c r="F280" i="9"/>
  <c r="G280" i="9" s="1"/>
  <c r="D280" i="9"/>
  <c r="AA279" i="9"/>
  <c r="AB279" i="9" s="1"/>
  <c r="W279" i="9"/>
  <c r="X279" i="9" s="1"/>
  <c r="S279" i="9"/>
  <c r="Q279" i="9"/>
  <c r="J279" i="9"/>
  <c r="I279" i="9"/>
  <c r="N279" i="9" s="1"/>
  <c r="H279" i="9"/>
  <c r="F279" i="9"/>
  <c r="G279" i="9" s="1"/>
  <c r="D279" i="9"/>
  <c r="AB278" i="9"/>
  <c r="AA278" i="9"/>
  <c r="W278" i="9"/>
  <c r="X278" i="9" s="1"/>
  <c r="S278" i="9"/>
  <c r="Q278" i="9"/>
  <c r="J278" i="9"/>
  <c r="I278" i="9"/>
  <c r="N278" i="9" s="1"/>
  <c r="H278" i="9"/>
  <c r="F278" i="9"/>
  <c r="G278" i="9" s="1"/>
  <c r="D278" i="9"/>
  <c r="AB277" i="9"/>
  <c r="AA277" i="9"/>
  <c r="W277" i="9"/>
  <c r="X277" i="9" s="1"/>
  <c r="S277" i="9"/>
  <c r="Q277" i="9"/>
  <c r="J277" i="9"/>
  <c r="I277" i="9"/>
  <c r="N277" i="9" s="1"/>
  <c r="H277" i="9"/>
  <c r="F277" i="9"/>
  <c r="G277" i="9" s="1"/>
  <c r="D277" i="9"/>
  <c r="AA276" i="9"/>
  <c r="AB276" i="9" s="1"/>
  <c r="W276" i="9"/>
  <c r="X276" i="9" s="1"/>
  <c r="S276" i="9"/>
  <c r="Q276" i="9"/>
  <c r="J276" i="9"/>
  <c r="I276" i="9"/>
  <c r="N276" i="9" s="1"/>
  <c r="H276" i="9"/>
  <c r="F276" i="9"/>
  <c r="G276" i="9" s="1"/>
  <c r="D276" i="9"/>
  <c r="AA275" i="9"/>
  <c r="AB275" i="9" s="1"/>
  <c r="W275" i="9"/>
  <c r="X275" i="9" s="1"/>
  <c r="S275" i="9"/>
  <c r="Q275" i="9"/>
  <c r="J275" i="9"/>
  <c r="I275" i="9"/>
  <c r="N275" i="9" s="1"/>
  <c r="H275" i="9"/>
  <c r="F275" i="9"/>
  <c r="G275" i="9" s="1"/>
  <c r="D275" i="9"/>
  <c r="AA274" i="9"/>
  <c r="AB274" i="9" s="1"/>
  <c r="X274" i="9"/>
  <c r="W274" i="9"/>
  <c r="S274" i="9"/>
  <c r="Q274" i="9"/>
  <c r="J274" i="9"/>
  <c r="I274" i="9"/>
  <c r="N274" i="9" s="1"/>
  <c r="H274" i="9"/>
  <c r="F274" i="9"/>
  <c r="G274" i="9" s="1"/>
  <c r="D274" i="9"/>
  <c r="AA273" i="9"/>
  <c r="AB273" i="9" s="1"/>
  <c r="W273" i="9"/>
  <c r="X273" i="9" s="1"/>
  <c r="S273" i="9"/>
  <c r="Q273" i="9"/>
  <c r="J273" i="9"/>
  <c r="I273" i="9"/>
  <c r="N273" i="9" s="1"/>
  <c r="H273" i="9"/>
  <c r="F273" i="9"/>
  <c r="G273" i="9" s="1"/>
  <c r="D273" i="9"/>
  <c r="AA272" i="9"/>
  <c r="AB272" i="9" s="1"/>
  <c r="W272" i="9"/>
  <c r="X272" i="9" s="1"/>
  <c r="S272" i="9"/>
  <c r="Q272" i="9"/>
  <c r="J272" i="9"/>
  <c r="I272" i="9"/>
  <c r="N272" i="9" s="1"/>
  <c r="H272" i="9"/>
  <c r="F272" i="9"/>
  <c r="G272" i="9" s="1"/>
  <c r="D272" i="9"/>
  <c r="AA271" i="9"/>
  <c r="AB271" i="9" s="1"/>
  <c r="W271" i="9"/>
  <c r="X271" i="9" s="1"/>
  <c r="S271" i="9"/>
  <c r="Q271" i="9"/>
  <c r="J271" i="9"/>
  <c r="I271" i="9"/>
  <c r="N271" i="9" s="1"/>
  <c r="H271" i="9"/>
  <c r="G271" i="9"/>
  <c r="F271" i="9"/>
  <c r="D271" i="9"/>
  <c r="AB270" i="9"/>
  <c r="AA270" i="9"/>
  <c r="W270" i="9"/>
  <c r="X270" i="9" s="1"/>
  <c r="S270" i="9"/>
  <c r="Q270" i="9"/>
  <c r="J270" i="9"/>
  <c r="I270" i="9"/>
  <c r="N270" i="9" s="1"/>
  <c r="H270" i="9"/>
  <c r="F270" i="9"/>
  <c r="G270" i="9" s="1"/>
  <c r="D270" i="9"/>
  <c r="AA269" i="9"/>
  <c r="AB269" i="9" s="1"/>
  <c r="W269" i="9"/>
  <c r="X269" i="9" s="1"/>
  <c r="S269" i="9"/>
  <c r="Q269" i="9"/>
  <c r="J269" i="9"/>
  <c r="I269" i="9"/>
  <c r="N269" i="9" s="1"/>
  <c r="H269" i="9"/>
  <c r="F269" i="9"/>
  <c r="G269" i="9" s="1"/>
  <c r="D269" i="9"/>
  <c r="X5624" i="8"/>
  <c r="AA5488" i="8"/>
  <c r="AA5489" i="8"/>
  <c r="AA5490" i="8"/>
  <c r="AA5491" i="8"/>
  <c r="AA5492" i="8"/>
  <c r="AA5493" i="8"/>
  <c r="AA5494" i="8"/>
  <c r="AA5495" i="8"/>
  <c r="AA5496" i="8"/>
  <c r="AA5497" i="8"/>
  <c r="AA5498" i="8"/>
  <c r="AA5499" i="8"/>
  <c r="AA5500" i="8"/>
  <c r="AA5501" i="8"/>
  <c r="AA5502" i="8"/>
  <c r="AA5503" i="8"/>
  <c r="AA5504" i="8"/>
  <c r="AA5505" i="8"/>
  <c r="AA5506" i="8"/>
  <c r="AA5507" i="8"/>
  <c r="AA5508" i="8"/>
  <c r="AA5509" i="8"/>
  <c r="AA5510" i="8"/>
  <c r="AA5511" i="8"/>
  <c r="AA5512" i="8"/>
  <c r="AA5513" i="8"/>
  <c r="AA5514" i="8"/>
  <c r="AA5515" i="8"/>
  <c r="AA5516" i="8"/>
  <c r="AA5517" i="8"/>
  <c r="AA5518" i="8"/>
  <c r="AA5519" i="8"/>
  <c r="AA5520" i="8"/>
  <c r="AA5521" i="8"/>
  <c r="AA5522" i="8"/>
  <c r="AB5522" i="8" s="1"/>
  <c r="AA5523" i="8"/>
  <c r="AA5524" i="8"/>
  <c r="AB5524" i="8" s="1"/>
  <c r="AA5525" i="8"/>
  <c r="AB5525" i="8" s="1"/>
  <c r="AA5526" i="8"/>
  <c r="AB5526" i="8" s="1"/>
  <c r="AA5527" i="8"/>
  <c r="AB5527" i="8" s="1"/>
  <c r="AA5528" i="8"/>
  <c r="AB5528" i="8" s="1"/>
  <c r="AA5529" i="8"/>
  <c r="AB5529" i="8" s="1"/>
  <c r="AA5530" i="8"/>
  <c r="AB5530" i="8" s="1"/>
  <c r="AA5531" i="8"/>
  <c r="AB5531" i="8" s="1"/>
  <c r="AA5532" i="8"/>
  <c r="AB5532" i="8" s="1"/>
  <c r="AA5533" i="8"/>
  <c r="AB5533" i="8" s="1"/>
  <c r="AA5534" i="8"/>
  <c r="AB5534" i="8" s="1"/>
  <c r="AA5535" i="8"/>
  <c r="AA5536" i="8"/>
  <c r="AA5537" i="8"/>
  <c r="AA5538" i="8"/>
  <c r="AB5538" i="8" s="1"/>
  <c r="AA5539" i="8"/>
  <c r="AB5539" i="8" s="1"/>
  <c r="AA5540" i="8"/>
  <c r="AB5540" i="8" s="1"/>
  <c r="AA5541" i="8"/>
  <c r="AB5541" i="8" s="1"/>
  <c r="AA5542" i="8"/>
  <c r="AB5542" i="8" s="1"/>
  <c r="AA5543" i="8"/>
  <c r="AB5543" i="8" s="1"/>
  <c r="AA5544" i="8"/>
  <c r="AB5544" i="8" s="1"/>
  <c r="AA5545" i="8"/>
  <c r="AB5545" i="8" s="1"/>
  <c r="AA5546" i="8"/>
  <c r="AB5546" i="8" s="1"/>
  <c r="AA5547" i="8"/>
  <c r="AA5548" i="8"/>
  <c r="AA5549" i="8"/>
  <c r="AA5550" i="8"/>
  <c r="AB5550" i="8" s="1"/>
  <c r="AA5551" i="8"/>
  <c r="AB5551" i="8" s="1"/>
  <c r="AA5552" i="8"/>
  <c r="AB5552" i="8" s="1"/>
  <c r="AA5553" i="8"/>
  <c r="AB5553" i="8" s="1"/>
  <c r="AA5554" i="8"/>
  <c r="AB5554" i="8" s="1"/>
  <c r="AA5555" i="8"/>
  <c r="AB5555" i="8" s="1"/>
  <c r="AA5556" i="8"/>
  <c r="AB5556" i="8" s="1"/>
  <c r="AA5557" i="8"/>
  <c r="AB5557" i="8" s="1"/>
  <c r="AA5558" i="8"/>
  <c r="AB5558" i="8" s="1"/>
  <c r="AA5559" i="8"/>
  <c r="AA5560" i="8"/>
  <c r="AA5561" i="8"/>
  <c r="AA5562" i="8"/>
  <c r="AB5562" i="8" s="1"/>
  <c r="AA5563" i="8"/>
  <c r="AB5563" i="8" s="1"/>
  <c r="AA5564" i="8"/>
  <c r="AB5564" i="8" s="1"/>
  <c r="AA5565" i="8"/>
  <c r="AB5565" i="8" s="1"/>
  <c r="AA5566" i="8"/>
  <c r="AB5566" i="8" s="1"/>
  <c r="AA5567" i="8"/>
  <c r="AB5567" i="8" s="1"/>
  <c r="AA5568" i="8"/>
  <c r="AB5568" i="8" s="1"/>
  <c r="AA5569" i="8"/>
  <c r="AB5569" i="8" s="1"/>
  <c r="AA5570" i="8"/>
  <c r="AB5570" i="8" s="1"/>
  <c r="AA5571" i="8"/>
  <c r="AA5572" i="8"/>
  <c r="AA5573" i="8"/>
  <c r="AB5573" i="8" s="1"/>
  <c r="AA5574" i="8"/>
  <c r="AB5574" i="8" s="1"/>
  <c r="AA5575" i="8"/>
  <c r="AB5575" i="8" s="1"/>
  <c r="AA5576" i="8"/>
  <c r="AB5576" i="8" s="1"/>
  <c r="AA5577" i="8"/>
  <c r="AB5577" i="8" s="1"/>
  <c r="AA5578" i="8"/>
  <c r="AB5578" i="8" s="1"/>
  <c r="AA5579" i="8"/>
  <c r="AB5579" i="8" s="1"/>
  <c r="AA5580" i="8"/>
  <c r="AB5580" i="8" s="1"/>
  <c r="AA5581" i="8"/>
  <c r="AB5581" i="8" s="1"/>
  <c r="AA5582" i="8"/>
  <c r="AB5582" i="8" s="1"/>
  <c r="AA5583" i="8"/>
  <c r="AA5584" i="8"/>
  <c r="AA5585" i="8"/>
  <c r="AA5586" i="8"/>
  <c r="AB5586" i="8" s="1"/>
  <c r="AA5587" i="8"/>
  <c r="AB5587" i="8" s="1"/>
  <c r="AA5588" i="8"/>
  <c r="AB5588" i="8" s="1"/>
  <c r="AA5589" i="8"/>
  <c r="AB5589" i="8" s="1"/>
  <c r="AA5590" i="8"/>
  <c r="AB5590" i="8" s="1"/>
  <c r="AA5591" i="8"/>
  <c r="AB5591" i="8" s="1"/>
  <c r="AA5592" i="8"/>
  <c r="AB5592" i="8" s="1"/>
  <c r="AA5593" i="8"/>
  <c r="AB5593" i="8" s="1"/>
  <c r="AA5594" i="8"/>
  <c r="AB5594" i="8" s="1"/>
  <c r="AA5595" i="8"/>
  <c r="AA5596" i="8"/>
  <c r="AA5597" i="8"/>
  <c r="AA5598" i="8"/>
  <c r="AB5598" i="8" s="1"/>
  <c r="AA5599" i="8"/>
  <c r="AB5599" i="8" s="1"/>
  <c r="AA5600" i="8"/>
  <c r="AB5600" i="8" s="1"/>
  <c r="AA5601" i="8"/>
  <c r="AB5601" i="8" s="1"/>
  <c r="AA5602" i="8"/>
  <c r="AB5602" i="8" s="1"/>
  <c r="AA5603" i="8"/>
  <c r="AB5603" i="8" s="1"/>
  <c r="AA5604" i="8"/>
  <c r="AB5604" i="8" s="1"/>
  <c r="AA5605" i="8"/>
  <c r="AB5605" i="8" s="1"/>
  <c r="AA5606" i="8"/>
  <c r="AB5606" i="8" s="1"/>
  <c r="AA5607" i="8"/>
  <c r="AA5608" i="8"/>
  <c r="AA5609" i="8"/>
  <c r="AA5610" i="8"/>
  <c r="AB5610" i="8" s="1"/>
  <c r="AA5611" i="8"/>
  <c r="AB5611" i="8" s="1"/>
  <c r="AA5612" i="8"/>
  <c r="AB5612" i="8" s="1"/>
  <c r="AA5613" i="8"/>
  <c r="AB5613" i="8" s="1"/>
  <c r="AA5614" i="8"/>
  <c r="AB5614" i="8" s="1"/>
  <c r="AA5615" i="8"/>
  <c r="AB5615" i="8" s="1"/>
  <c r="AA5616" i="8"/>
  <c r="AB5616" i="8" s="1"/>
  <c r="AA5617" i="8"/>
  <c r="AB5617" i="8" s="1"/>
  <c r="AA5618" i="8"/>
  <c r="AB5618" i="8" s="1"/>
  <c r="AA5619" i="8"/>
  <c r="AA5620" i="8"/>
  <c r="AA5621" i="8"/>
  <c r="AB5621" i="8" s="1"/>
  <c r="AA5622" i="8"/>
  <c r="AB5622" i="8" s="1"/>
  <c r="AA5623" i="8"/>
  <c r="AB5623" i="8" s="1"/>
  <c r="AA5624" i="8"/>
  <c r="AB5624" i="8" s="1"/>
  <c r="AA5625" i="8"/>
  <c r="AB5625" i="8" s="1"/>
  <c r="AA5626" i="8"/>
  <c r="AB5626" i="8" s="1"/>
  <c r="AA5627" i="8"/>
  <c r="AB5627" i="8" s="1"/>
  <c r="AA5628" i="8"/>
  <c r="AB5628" i="8" s="1"/>
  <c r="AA5629" i="8"/>
  <c r="AB5629" i="8" s="1"/>
  <c r="AA5630" i="8"/>
  <c r="AB5630" i="8" s="1"/>
  <c r="AA5631" i="8"/>
  <c r="AA5632" i="8"/>
  <c r="AA5633" i="8"/>
  <c r="AA5634" i="8"/>
  <c r="AB5634" i="8" s="1"/>
  <c r="AA5635" i="8"/>
  <c r="AB5635" i="8" s="1"/>
  <c r="AA5636" i="8"/>
  <c r="AB5636" i="8" s="1"/>
  <c r="AA5637" i="8"/>
  <c r="AB5637" i="8" s="1"/>
  <c r="AA5638" i="8"/>
  <c r="AB5638" i="8" s="1"/>
  <c r="AA5639" i="8"/>
  <c r="AB5639" i="8" s="1"/>
  <c r="AA5640" i="8"/>
  <c r="AB5640" i="8" s="1"/>
  <c r="AA5641" i="8"/>
  <c r="AB5641" i="8" s="1"/>
  <c r="AA5642" i="8"/>
  <c r="AB5642" i="8" s="1"/>
  <c r="AA5643" i="8"/>
  <c r="AA5644" i="8"/>
  <c r="AA5645" i="8"/>
  <c r="AA5646" i="8"/>
  <c r="AB5646" i="8" s="1"/>
  <c r="AA5647" i="8"/>
  <c r="AB5647" i="8" s="1"/>
  <c r="AA5648" i="8"/>
  <c r="AB5648" i="8" s="1"/>
  <c r="AA5649" i="8"/>
  <c r="AB5649" i="8" s="1"/>
  <c r="AA5650" i="8"/>
  <c r="AB5650" i="8" s="1"/>
  <c r="AA5651" i="8"/>
  <c r="AB5651" i="8" s="1"/>
  <c r="AA5652" i="8"/>
  <c r="AB5652" i="8" s="1"/>
  <c r="AA5653" i="8"/>
  <c r="AB5653" i="8" s="1"/>
  <c r="AA5654" i="8"/>
  <c r="AB5654" i="8" s="1"/>
  <c r="AA5655" i="8"/>
  <c r="AA5656" i="8"/>
  <c r="AA5657" i="8"/>
  <c r="AA5658" i="8"/>
  <c r="AB5658" i="8" s="1"/>
  <c r="AA5659" i="8"/>
  <c r="AB5659" i="8" s="1"/>
  <c r="AA5660" i="8"/>
  <c r="AB5660" i="8" s="1"/>
  <c r="AA5661" i="8"/>
  <c r="AB5661" i="8" s="1"/>
  <c r="AA5662" i="8"/>
  <c r="AB5662" i="8" s="1"/>
  <c r="AA5663" i="8"/>
  <c r="AB5663" i="8" s="1"/>
  <c r="AA5664" i="8"/>
  <c r="AB5664" i="8" s="1"/>
  <c r="AA5665" i="8"/>
  <c r="AB5665" i="8" s="1"/>
  <c r="AA5666" i="8"/>
  <c r="AB5666" i="8" s="1"/>
  <c r="AA5667" i="8"/>
  <c r="AA5668" i="8"/>
  <c r="AA5669" i="8"/>
  <c r="AB5669" i="8" s="1"/>
  <c r="AA5670" i="8"/>
  <c r="AB5670" i="8" s="1"/>
  <c r="AA5671" i="8"/>
  <c r="AB5671" i="8" s="1"/>
  <c r="AA5672" i="8"/>
  <c r="AB5672" i="8" s="1"/>
  <c r="AA5673" i="8"/>
  <c r="AB5673" i="8" s="1"/>
  <c r="AA5674" i="8"/>
  <c r="AB5674" i="8" s="1"/>
  <c r="AA5675" i="8"/>
  <c r="AB5675" i="8" s="1"/>
  <c r="AA5676" i="8"/>
  <c r="AB5676" i="8" s="1"/>
  <c r="AA5677" i="8"/>
  <c r="AB5677" i="8" s="1"/>
  <c r="AA5678" i="8"/>
  <c r="AB5678" i="8" s="1"/>
  <c r="AA5679" i="8"/>
  <c r="AA5680" i="8"/>
  <c r="AA5681" i="8"/>
  <c r="AA5682" i="8"/>
  <c r="AB5682" i="8" s="1"/>
  <c r="AA5683" i="8"/>
  <c r="AB5683" i="8" s="1"/>
  <c r="AA5684" i="8"/>
  <c r="AB5684" i="8" s="1"/>
  <c r="AA5685" i="8"/>
  <c r="AB5685" i="8" s="1"/>
  <c r="AA5686" i="8"/>
  <c r="AB5686" i="8" s="1"/>
  <c r="AA5687" i="8"/>
  <c r="AB5687" i="8" s="1"/>
  <c r="AA5688" i="8"/>
  <c r="AB5688" i="8" s="1"/>
  <c r="AA5689" i="8"/>
  <c r="AB5689" i="8" s="1"/>
  <c r="AA5690" i="8"/>
  <c r="AB5690" i="8" s="1"/>
  <c r="AA5691" i="8"/>
  <c r="AA5692" i="8"/>
  <c r="AA5693" i="8"/>
  <c r="AA5694" i="8"/>
  <c r="AB5694" i="8" s="1"/>
  <c r="AA5695" i="8"/>
  <c r="AB5695" i="8" s="1"/>
  <c r="AA5696" i="8"/>
  <c r="AB5696" i="8" s="1"/>
  <c r="AA5697" i="8"/>
  <c r="AB5697" i="8" s="1"/>
  <c r="AA5698" i="8"/>
  <c r="AB5698" i="8" s="1"/>
  <c r="AA5699" i="8"/>
  <c r="AB5699" i="8" s="1"/>
  <c r="AA5700" i="8"/>
  <c r="AB5700" i="8" s="1"/>
  <c r="AA5701" i="8"/>
  <c r="AB5701" i="8" s="1"/>
  <c r="AA5702" i="8"/>
  <c r="AB5702" i="8" s="1"/>
  <c r="AA5703" i="8"/>
  <c r="AA5704" i="8"/>
  <c r="AA5705" i="8"/>
  <c r="AA5706" i="8"/>
  <c r="AB5706" i="8" s="1"/>
  <c r="AA5707" i="8"/>
  <c r="AB5707" i="8" s="1"/>
  <c r="AA5708" i="8"/>
  <c r="AB5708" i="8" s="1"/>
  <c r="AA5709" i="8"/>
  <c r="AB5709" i="8" s="1"/>
  <c r="AA5710" i="8"/>
  <c r="AB5710" i="8" s="1"/>
  <c r="AA5711" i="8"/>
  <c r="AB5711" i="8" s="1"/>
  <c r="AA5712" i="8"/>
  <c r="AB5712" i="8" s="1"/>
  <c r="AA5713" i="8"/>
  <c r="AB5713" i="8" s="1"/>
  <c r="AA5714" i="8"/>
  <c r="AB5714" i="8" s="1"/>
  <c r="AA5715" i="8"/>
  <c r="AA5716" i="8"/>
  <c r="AA5717" i="8"/>
  <c r="AB5717" i="8" s="1"/>
  <c r="AA5718" i="8"/>
  <c r="AB5718" i="8" s="1"/>
  <c r="AA5719" i="8"/>
  <c r="AB5719" i="8" s="1"/>
  <c r="AA5720" i="8"/>
  <c r="AB5720" i="8" s="1"/>
  <c r="AA5721" i="8"/>
  <c r="AB5721" i="8" s="1"/>
  <c r="AA5722" i="8"/>
  <c r="AB5722" i="8" s="1"/>
  <c r="AA5723" i="8"/>
  <c r="AB5723" i="8" s="1"/>
  <c r="AA5724" i="8"/>
  <c r="AB5724" i="8" s="1"/>
  <c r="AA5725" i="8"/>
  <c r="AB5725" i="8" s="1"/>
  <c r="AA5726" i="8"/>
  <c r="AB5726" i="8" s="1"/>
  <c r="AA5727" i="8"/>
  <c r="AB5488" i="8"/>
  <c r="AB5489" i="8"/>
  <c r="AB5490" i="8"/>
  <c r="AB5491" i="8"/>
  <c r="AB5492" i="8"/>
  <c r="AB5493" i="8"/>
  <c r="AB5494" i="8"/>
  <c r="AB5495" i="8"/>
  <c r="AB5496" i="8"/>
  <c r="AB5497" i="8"/>
  <c r="AB5498" i="8"/>
  <c r="AB5499" i="8"/>
  <c r="AB5500" i="8"/>
  <c r="AB5501" i="8"/>
  <c r="AB5502" i="8"/>
  <c r="AB5503" i="8"/>
  <c r="AB5504" i="8"/>
  <c r="AB5505" i="8"/>
  <c r="AB5506" i="8"/>
  <c r="AB5507" i="8"/>
  <c r="AB5508" i="8"/>
  <c r="AB5509" i="8"/>
  <c r="AB5510" i="8"/>
  <c r="AB5511" i="8"/>
  <c r="AB5512" i="8"/>
  <c r="AB5513" i="8"/>
  <c r="AB5514" i="8"/>
  <c r="AB5515" i="8"/>
  <c r="AB5516" i="8"/>
  <c r="AB5517" i="8"/>
  <c r="AB5518" i="8"/>
  <c r="AB5519" i="8"/>
  <c r="AB5520" i="8"/>
  <c r="AB5521" i="8"/>
  <c r="AB5523" i="8"/>
  <c r="AB5535" i="8"/>
  <c r="AB5536" i="8"/>
  <c r="AB5537" i="8"/>
  <c r="AB5547" i="8"/>
  <c r="AB5548" i="8"/>
  <c r="AB5549" i="8"/>
  <c r="AB5559" i="8"/>
  <c r="AB5560" i="8"/>
  <c r="AB5561" i="8"/>
  <c r="AB5571" i="8"/>
  <c r="AB5572" i="8"/>
  <c r="AB5583" i="8"/>
  <c r="AB5584" i="8"/>
  <c r="AB5585" i="8"/>
  <c r="AB5595" i="8"/>
  <c r="AB5596" i="8"/>
  <c r="AB5597" i="8"/>
  <c r="AB5607" i="8"/>
  <c r="AB5608" i="8"/>
  <c r="AB5609" i="8"/>
  <c r="AB5619" i="8"/>
  <c r="AB5620" i="8"/>
  <c r="AB5631" i="8"/>
  <c r="AB5632" i="8"/>
  <c r="AB5633" i="8"/>
  <c r="AB5643" i="8"/>
  <c r="AB5644" i="8"/>
  <c r="AB5645" i="8"/>
  <c r="AB5655" i="8"/>
  <c r="AB5656" i="8"/>
  <c r="AB5657" i="8"/>
  <c r="AB5667" i="8"/>
  <c r="AB5668" i="8"/>
  <c r="AB5679" i="8"/>
  <c r="AB5680" i="8"/>
  <c r="AB5681" i="8"/>
  <c r="AB5691" i="8"/>
  <c r="AB5692" i="8"/>
  <c r="AB5693" i="8"/>
  <c r="AB5703" i="8"/>
  <c r="AB5704" i="8"/>
  <c r="AB5705" i="8"/>
  <c r="AB5715" i="8"/>
  <c r="AB5716" i="8"/>
  <c r="AB5727" i="8"/>
  <c r="W5488" i="8"/>
  <c r="X5488" i="8" s="1"/>
  <c r="W5489" i="8"/>
  <c r="X5489" i="8" s="1"/>
  <c r="W5490" i="8"/>
  <c r="X5490" i="8" s="1"/>
  <c r="W5491" i="8"/>
  <c r="X5491" i="8" s="1"/>
  <c r="W5492" i="8"/>
  <c r="X5492" i="8" s="1"/>
  <c r="W5493" i="8"/>
  <c r="X5493" i="8" s="1"/>
  <c r="W5494" i="8"/>
  <c r="X5494" i="8" s="1"/>
  <c r="W5495" i="8"/>
  <c r="X5495" i="8" s="1"/>
  <c r="W5496" i="8"/>
  <c r="X5496" i="8" s="1"/>
  <c r="W5497" i="8"/>
  <c r="X5497" i="8" s="1"/>
  <c r="W5498" i="8"/>
  <c r="X5498" i="8" s="1"/>
  <c r="W5499" i="8"/>
  <c r="X5499" i="8" s="1"/>
  <c r="W5500" i="8"/>
  <c r="X5500" i="8" s="1"/>
  <c r="W5501" i="8"/>
  <c r="X5501" i="8" s="1"/>
  <c r="W5502" i="8"/>
  <c r="X5502" i="8" s="1"/>
  <c r="W5503" i="8"/>
  <c r="X5503" i="8" s="1"/>
  <c r="W5504" i="8"/>
  <c r="X5504" i="8" s="1"/>
  <c r="W5505" i="8"/>
  <c r="X5505" i="8" s="1"/>
  <c r="W5506" i="8"/>
  <c r="X5506" i="8" s="1"/>
  <c r="W5507" i="8"/>
  <c r="X5507" i="8" s="1"/>
  <c r="W5508" i="8"/>
  <c r="X5508" i="8" s="1"/>
  <c r="W5509" i="8"/>
  <c r="X5509" i="8" s="1"/>
  <c r="W5510" i="8"/>
  <c r="X5510" i="8" s="1"/>
  <c r="W5511" i="8"/>
  <c r="X5511" i="8" s="1"/>
  <c r="W5512" i="8"/>
  <c r="X5512" i="8" s="1"/>
  <c r="W5513" i="8"/>
  <c r="X5513" i="8" s="1"/>
  <c r="W5514" i="8"/>
  <c r="X5514" i="8" s="1"/>
  <c r="W5515" i="8"/>
  <c r="X5515" i="8" s="1"/>
  <c r="W5516" i="8"/>
  <c r="X5516" i="8" s="1"/>
  <c r="W5517" i="8"/>
  <c r="X5517" i="8" s="1"/>
  <c r="W5518" i="8"/>
  <c r="X5518" i="8" s="1"/>
  <c r="W5519" i="8"/>
  <c r="X5519" i="8" s="1"/>
  <c r="W5520" i="8"/>
  <c r="X5520" i="8" s="1"/>
  <c r="W5521" i="8"/>
  <c r="X5521" i="8" s="1"/>
  <c r="W5522" i="8"/>
  <c r="X5522" i="8" s="1"/>
  <c r="W5523" i="8"/>
  <c r="X5523" i="8" s="1"/>
  <c r="W5524" i="8"/>
  <c r="X5524" i="8" s="1"/>
  <c r="W5525" i="8"/>
  <c r="X5525" i="8" s="1"/>
  <c r="W5526" i="8"/>
  <c r="X5526" i="8" s="1"/>
  <c r="W5527" i="8"/>
  <c r="X5527" i="8" s="1"/>
  <c r="W5528" i="8"/>
  <c r="X5528" i="8" s="1"/>
  <c r="W5529" i="8"/>
  <c r="X5529" i="8" s="1"/>
  <c r="W5530" i="8"/>
  <c r="X5530" i="8" s="1"/>
  <c r="W5531" i="8"/>
  <c r="X5531" i="8" s="1"/>
  <c r="W5532" i="8"/>
  <c r="X5532" i="8" s="1"/>
  <c r="W5533" i="8"/>
  <c r="X5533" i="8" s="1"/>
  <c r="W5534" i="8"/>
  <c r="X5534" i="8" s="1"/>
  <c r="W5535" i="8"/>
  <c r="X5535" i="8" s="1"/>
  <c r="W5536" i="8"/>
  <c r="X5536" i="8" s="1"/>
  <c r="W5537" i="8"/>
  <c r="X5537" i="8" s="1"/>
  <c r="W5538" i="8"/>
  <c r="X5538" i="8" s="1"/>
  <c r="W5539" i="8"/>
  <c r="X5539" i="8" s="1"/>
  <c r="W5540" i="8"/>
  <c r="X5540" i="8" s="1"/>
  <c r="W5541" i="8"/>
  <c r="X5541" i="8" s="1"/>
  <c r="W5542" i="8"/>
  <c r="X5542" i="8" s="1"/>
  <c r="W5543" i="8"/>
  <c r="X5543" i="8" s="1"/>
  <c r="W5544" i="8"/>
  <c r="X5544" i="8" s="1"/>
  <c r="W5545" i="8"/>
  <c r="X5545" i="8" s="1"/>
  <c r="W5546" i="8"/>
  <c r="X5546" i="8" s="1"/>
  <c r="W5547" i="8"/>
  <c r="X5547" i="8" s="1"/>
  <c r="W5548" i="8"/>
  <c r="X5548" i="8" s="1"/>
  <c r="W5549" i="8"/>
  <c r="X5549" i="8" s="1"/>
  <c r="W5550" i="8"/>
  <c r="X5550" i="8" s="1"/>
  <c r="W5551" i="8"/>
  <c r="X5551" i="8" s="1"/>
  <c r="W5552" i="8"/>
  <c r="X5552" i="8" s="1"/>
  <c r="W5553" i="8"/>
  <c r="X5553" i="8" s="1"/>
  <c r="W5554" i="8"/>
  <c r="X5554" i="8" s="1"/>
  <c r="W5555" i="8"/>
  <c r="X5555" i="8" s="1"/>
  <c r="W5556" i="8"/>
  <c r="X5556" i="8" s="1"/>
  <c r="W5557" i="8"/>
  <c r="X5557" i="8" s="1"/>
  <c r="W5558" i="8"/>
  <c r="X5558" i="8" s="1"/>
  <c r="W5559" i="8"/>
  <c r="X5559" i="8" s="1"/>
  <c r="W5560" i="8"/>
  <c r="X5560" i="8" s="1"/>
  <c r="W5561" i="8"/>
  <c r="X5561" i="8" s="1"/>
  <c r="W5562" i="8"/>
  <c r="X5562" i="8" s="1"/>
  <c r="W5563" i="8"/>
  <c r="X5563" i="8" s="1"/>
  <c r="W5564" i="8"/>
  <c r="X5564" i="8" s="1"/>
  <c r="W5565" i="8"/>
  <c r="X5565" i="8" s="1"/>
  <c r="W5566" i="8"/>
  <c r="X5566" i="8" s="1"/>
  <c r="W5567" i="8"/>
  <c r="X5567" i="8" s="1"/>
  <c r="W5568" i="8"/>
  <c r="X5568" i="8" s="1"/>
  <c r="W5569" i="8"/>
  <c r="X5569" i="8" s="1"/>
  <c r="W5570" i="8"/>
  <c r="X5570" i="8" s="1"/>
  <c r="W5571" i="8"/>
  <c r="X5571" i="8" s="1"/>
  <c r="W5572" i="8"/>
  <c r="X5572" i="8" s="1"/>
  <c r="W5573" i="8"/>
  <c r="X5573" i="8" s="1"/>
  <c r="W5574" i="8"/>
  <c r="X5574" i="8" s="1"/>
  <c r="W5575" i="8"/>
  <c r="X5575" i="8" s="1"/>
  <c r="W5576" i="8"/>
  <c r="X5576" i="8" s="1"/>
  <c r="W5577" i="8"/>
  <c r="X5577" i="8" s="1"/>
  <c r="W5578" i="8"/>
  <c r="X5578" i="8" s="1"/>
  <c r="W5579" i="8"/>
  <c r="X5579" i="8" s="1"/>
  <c r="W5580" i="8"/>
  <c r="X5580" i="8" s="1"/>
  <c r="W5581" i="8"/>
  <c r="X5581" i="8" s="1"/>
  <c r="W5582" i="8"/>
  <c r="X5582" i="8" s="1"/>
  <c r="W5583" i="8"/>
  <c r="X5583" i="8" s="1"/>
  <c r="W5584" i="8"/>
  <c r="X5584" i="8" s="1"/>
  <c r="W5585" i="8"/>
  <c r="X5585" i="8" s="1"/>
  <c r="W5586" i="8"/>
  <c r="X5586" i="8" s="1"/>
  <c r="W5587" i="8"/>
  <c r="X5587" i="8" s="1"/>
  <c r="W5588" i="8"/>
  <c r="X5588" i="8" s="1"/>
  <c r="W5589" i="8"/>
  <c r="X5589" i="8" s="1"/>
  <c r="W5590" i="8"/>
  <c r="X5590" i="8" s="1"/>
  <c r="W5591" i="8"/>
  <c r="X5591" i="8" s="1"/>
  <c r="W5592" i="8"/>
  <c r="X5592" i="8" s="1"/>
  <c r="W5593" i="8"/>
  <c r="X5593" i="8" s="1"/>
  <c r="W5594" i="8"/>
  <c r="X5594" i="8" s="1"/>
  <c r="W5595" i="8"/>
  <c r="X5595" i="8" s="1"/>
  <c r="W5596" i="8"/>
  <c r="X5596" i="8" s="1"/>
  <c r="W5597" i="8"/>
  <c r="X5597" i="8" s="1"/>
  <c r="W5598" i="8"/>
  <c r="X5598" i="8" s="1"/>
  <c r="W5599" i="8"/>
  <c r="X5599" i="8" s="1"/>
  <c r="W5600" i="8"/>
  <c r="X5600" i="8" s="1"/>
  <c r="W5601" i="8"/>
  <c r="X5601" i="8" s="1"/>
  <c r="W5602" i="8"/>
  <c r="X5602" i="8" s="1"/>
  <c r="W5603" i="8"/>
  <c r="X5603" i="8" s="1"/>
  <c r="W5604" i="8"/>
  <c r="X5604" i="8" s="1"/>
  <c r="W5605" i="8"/>
  <c r="X5605" i="8" s="1"/>
  <c r="W5606" i="8"/>
  <c r="X5606" i="8" s="1"/>
  <c r="W5607" i="8"/>
  <c r="X5607" i="8" s="1"/>
  <c r="W5608" i="8"/>
  <c r="X5608" i="8" s="1"/>
  <c r="W5609" i="8"/>
  <c r="X5609" i="8" s="1"/>
  <c r="W5610" i="8"/>
  <c r="X5610" i="8" s="1"/>
  <c r="W5611" i="8"/>
  <c r="X5611" i="8" s="1"/>
  <c r="W5612" i="8"/>
  <c r="X5612" i="8" s="1"/>
  <c r="W5613" i="8"/>
  <c r="X5613" i="8" s="1"/>
  <c r="W5614" i="8"/>
  <c r="X5614" i="8" s="1"/>
  <c r="W5615" i="8"/>
  <c r="X5615" i="8" s="1"/>
  <c r="W5616" i="8"/>
  <c r="X5616" i="8" s="1"/>
  <c r="W5617" i="8"/>
  <c r="X5617" i="8" s="1"/>
  <c r="W5618" i="8"/>
  <c r="X5618" i="8" s="1"/>
  <c r="W5619" i="8"/>
  <c r="X5619" i="8" s="1"/>
  <c r="W5620" i="8"/>
  <c r="X5620" i="8" s="1"/>
  <c r="W5621" i="8"/>
  <c r="X5621" i="8" s="1"/>
  <c r="W5622" i="8"/>
  <c r="X5622" i="8" s="1"/>
  <c r="W5623" i="8"/>
  <c r="X5623" i="8" s="1"/>
  <c r="W5624" i="8"/>
  <c r="W5625" i="8"/>
  <c r="X5625" i="8" s="1"/>
  <c r="W5626" i="8"/>
  <c r="X5626" i="8" s="1"/>
  <c r="W5627" i="8"/>
  <c r="X5627" i="8" s="1"/>
  <c r="W5628" i="8"/>
  <c r="X5628" i="8" s="1"/>
  <c r="W5629" i="8"/>
  <c r="X5629" i="8" s="1"/>
  <c r="W5630" i="8"/>
  <c r="X5630" i="8" s="1"/>
  <c r="W5631" i="8"/>
  <c r="X5631" i="8" s="1"/>
  <c r="W5632" i="8"/>
  <c r="X5632" i="8" s="1"/>
  <c r="W5633" i="8"/>
  <c r="X5633" i="8" s="1"/>
  <c r="W5634" i="8"/>
  <c r="X5634" i="8" s="1"/>
  <c r="W5635" i="8"/>
  <c r="X5635" i="8" s="1"/>
  <c r="W5636" i="8"/>
  <c r="X5636" i="8" s="1"/>
  <c r="W5637" i="8"/>
  <c r="X5637" i="8" s="1"/>
  <c r="W5638" i="8"/>
  <c r="X5638" i="8" s="1"/>
  <c r="W5639" i="8"/>
  <c r="X5639" i="8" s="1"/>
  <c r="W5640" i="8"/>
  <c r="X5640" i="8" s="1"/>
  <c r="W5641" i="8"/>
  <c r="X5641" i="8" s="1"/>
  <c r="W5642" i="8"/>
  <c r="X5642" i="8" s="1"/>
  <c r="W5643" i="8"/>
  <c r="X5643" i="8" s="1"/>
  <c r="W5644" i="8"/>
  <c r="X5644" i="8" s="1"/>
  <c r="W5645" i="8"/>
  <c r="X5645" i="8" s="1"/>
  <c r="W5646" i="8"/>
  <c r="X5646" i="8" s="1"/>
  <c r="W5647" i="8"/>
  <c r="X5647" i="8" s="1"/>
  <c r="W5648" i="8"/>
  <c r="X5648" i="8" s="1"/>
  <c r="W5649" i="8"/>
  <c r="X5649" i="8" s="1"/>
  <c r="W5650" i="8"/>
  <c r="X5650" i="8" s="1"/>
  <c r="W5651" i="8"/>
  <c r="X5651" i="8" s="1"/>
  <c r="W5652" i="8"/>
  <c r="X5652" i="8" s="1"/>
  <c r="W5653" i="8"/>
  <c r="X5653" i="8" s="1"/>
  <c r="W5654" i="8"/>
  <c r="X5654" i="8" s="1"/>
  <c r="W5655" i="8"/>
  <c r="X5655" i="8" s="1"/>
  <c r="W5656" i="8"/>
  <c r="X5656" i="8" s="1"/>
  <c r="W5657" i="8"/>
  <c r="X5657" i="8" s="1"/>
  <c r="W5658" i="8"/>
  <c r="X5658" i="8" s="1"/>
  <c r="W5659" i="8"/>
  <c r="X5659" i="8" s="1"/>
  <c r="W5660" i="8"/>
  <c r="X5660" i="8" s="1"/>
  <c r="W5661" i="8"/>
  <c r="X5661" i="8" s="1"/>
  <c r="W5662" i="8"/>
  <c r="X5662" i="8" s="1"/>
  <c r="W5663" i="8"/>
  <c r="X5663" i="8" s="1"/>
  <c r="W5664" i="8"/>
  <c r="X5664" i="8" s="1"/>
  <c r="W5665" i="8"/>
  <c r="X5665" i="8" s="1"/>
  <c r="W5666" i="8"/>
  <c r="X5666" i="8" s="1"/>
  <c r="W5667" i="8"/>
  <c r="X5667" i="8" s="1"/>
  <c r="W5668" i="8"/>
  <c r="X5668" i="8" s="1"/>
  <c r="W5669" i="8"/>
  <c r="X5669" i="8" s="1"/>
  <c r="W5670" i="8"/>
  <c r="X5670" i="8" s="1"/>
  <c r="W5671" i="8"/>
  <c r="X5671" i="8" s="1"/>
  <c r="W5672" i="8"/>
  <c r="X5672" i="8" s="1"/>
  <c r="W5673" i="8"/>
  <c r="X5673" i="8" s="1"/>
  <c r="W5674" i="8"/>
  <c r="X5674" i="8" s="1"/>
  <c r="W5675" i="8"/>
  <c r="X5675" i="8" s="1"/>
  <c r="W5676" i="8"/>
  <c r="X5676" i="8" s="1"/>
  <c r="W5677" i="8"/>
  <c r="X5677" i="8" s="1"/>
  <c r="W5678" i="8"/>
  <c r="X5678" i="8" s="1"/>
  <c r="W5679" i="8"/>
  <c r="X5679" i="8" s="1"/>
  <c r="W5680" i="8"/>
  <c r="X5680" i="8" s="1"/>
  <c r="W5681" i="8"/>
  <c r="X5681" i="8" s="1"/>
  <c r="W5682" i="8"/>
  <c r="X5682" i="8" s="1"/>
  <c r="W5683" i="8"/>
  <c r="X5683" i="8" s="1"/>
  <c r="W5684" i="8"/>
  <c r="X5684" i="8" s="1"/>
  <c r="W5685" i="8"/>
  <c r="X5685" i="8" s="1"/>
  <c r="W5686" i="8"/>
  <c r="X5686" i="8" s="1"/>
  <c r="W5687" i="8"/>
  <c r="X5687" i="8" s="1"/>
  <c r="W5688" i="8"/>
  <c r="X5688" i="8" s="1"/>
  <c r="W5689" i="8"/>
  <c r="X5689" i="8" s="1"/>
  <c r="W5690" i="8"/>
  <c r="X5690" i="8" s="1"/>
  <c r="W5691" i="8"/>
  <c r="X5691" i="8" s="1"/>
  <c r="W5692" i="8"/>
  <c r="X5692" i="8" s="1"/>
  <c r="W5693" i="8"/>
  <c r="X5693" i="8" s="1"/>
  <c r="W5694" i="8"/>
  <c r="X5694" i="8" s="1"/>
  <c r="W5695" i="8"/>
  <c r="X5695" i="8" s="1"/>
  <c r="W5696" i="8"/>
  <c r="X5696" i="8" s="1"/>
  <c r="W5697" i="8"/>
  <c r="X5697" i="8" s="1"/>
  <c r="W5698" i="8"/>
  <c r="X5698" i="8" s="1"/>
  <c r="W5699" i="8"/>
  <c r="X5699" i="8" s="1"/>
  <c r="W5700" i="8"/>
  <c r="X5700" i="8" s="1"/>
  <c r="W5701" i="8"/>
  <c r="X5701" i="8" s="1"/>
  <c r="W5702" i="8"/>
  <c r="X5702" i="8" s="1"/>
  <c r="W5703" i="8"/>
  <c r="X5703" i="8" s="1"/>
  <c r="W5704" i="8"/>
  <c r="X5704" i="8" s="1"/>
  <c r="W5705" i="8"/>
  <c r="X5705" i="8" s="1"/>
  <c r="W5706" i="8"/>
  <c r="X5706" i="8" s="1"/>
  <c r="W5707" i="8"/>
  <c r="X5707" i="8" s="1"/>
  <c r="W5708" i="8"/>
  <c r="X5708" i="8" s="1"/>
  <c r="W5709" i="8"/>
  <c r="X5709" i="8" s="1"/>
  <c r="W5710" i="8"/>
  <c r="X5710" i="8" s="1"/>
  <c r="W5711" i="8"/>
  <c r="X5711" i="8" s="1"/>
  <c r="W5712" i="8"/>
  <c r="X5712" i="8" s="1"/>
  <c r="W5713" i="8"/>
  <c r="X5713" i="8" s="1"/>
  <c r="W5714" i="8"/>
  <c r="X5714" i="8" s="1"/>
  <c r="W5715" i="8"/>
  <c r="X5715" i="8" s="1"/>
  <c r="W5716" i="8"/>
  <c r="X5716" i="8" s="1"/>
  <c r="W5717" i="8"/>
  <c r="X5717" i="8" s="1"/>
  <c r="W5718" i="8"/>
  <c r="X5718" i="8" s="1"/>
  <c r="W5719" i="8"/>
  <c r="X5719" i="8" s="1"/>
  <c r="W5720" i="8"/>
  <c r="X5720" i="8" s="1"/>
  <c r="W5721" i="8"/>
  <c r="X5721" i="8" s="1"/>
  <c r="W5722" i="8"/>
  <c r="X5722" i="8" s="1"/>
  <c r="W5723" i="8"/>
  <c r="X5723" i="8" s="1"/>
  <c r="W5724" i="8"/>
  <c r="X5724" i="8" s="1"/>
  <c r="W5725" i="8"/>
  <c r="X5725" i="8" s="1"/>
  <c r="W5726" i="8"/>
  <c r="X5726" i="8" s="1"/>
  <c r="W5727" i="8"/>
  <c r="X5727" i="8" s="1"/>
  <c r="S5488" i="8"/>
  <c r="S5489" i="8"/>
  <c r="S5490" i="8"/>
  <c r="S5491" i="8"/>
  <c r="S5492" i="8"/>
  <c r="S5493" i="8"/>
  <c r="S5494" i="8"/>
  <c r="S5495" i="8"/>
  <c r="S5496" i="8"/>
  <c r="S5497" i="8"/>
  <c r="S5498" i="8"/>
  <c r="S5499" i="8"/>
  <c r="S5500" i="8"/>
  <c r="S5501" i="8"/>
  <c r="S5502" i="8"/>
  <c r="S5503" i="8"/>
  <c r="S5504" i="8"/>
  <c r="S5505" i="8"/>
  <c r="S5506" i="8"/>
  <c r="S5507" i="8"/>
  <c r="S5508" i="8"/>
  <c r="S5509" i="8"/>
  <c r="S5510" i="8"/>
  <c r="S5511" i="8"/>
  <c r="S5512" i="8"/>
  <c r="S5513" i="8"/>
  <c r="S5514" i="8"/>
  <c r="S5515" i="8"/>
  <c r="S5516" i="8"/>
  <c r="S5517" i="8"/>
  <c r="S5518" i="8"/>
  <c r="S5519" i="8"/>
  <c r="S5520" i="8"/>
  <c r="S5521" i="8"/>
  <c r="S5522" i="8"/>
  <c r="S5523" i="8"/>
  <c r="S5524" i="8"/>
  <c r="S5525" i="8"/>
  <c r="S5526" i="8"/>
  <c r="S5527" i="8"/>
  <c r="S5528" i="8"/>
  <c r="S5529" i="8"/>
  <c r="S5530" i="8"/>
  <c r="S5531" i="8"/>
  <c r="S5532" i="8"/>
  <c r="S5533" i="8"/>
  <c r="S5534" i="8"/>
  <c r="S5535" i="8"/>
  <c r="S5536" i="8"/>
  <c r="S5537" i="8"/>
  <c r="S5538" i="8"/>
  <c r="S5539" i="8"/>
  <c r="S5540" i="8"/>
  <c r="S5541" i="8"/>
  <c r="S5542" i="8"/>
  <c r="S5543" i="8"/>
  <c r="S5544" i="8"/>
  <c r="S5545" i="8"/>
  <c r="S5546" i="8"/>
  <c r="S5547" i="8"/>
  <c r="S5548" i="8"/>
  <c r="S5549" i="8"/>
  <c r="S5550" i="8"/>
  <c r="S5551" i="8"/>
  <c r="S5552" i="8"/>
  <c r="S5553" i="8"/>
  <c r="S5554" i="8"/>
  <c r="S5555" i="8"/>
  <c r="S5556" i="8"/>
  <c r="S5557" i="8"/>
  <c r="S5558" i="8"/>
  <c r="S5559" i="8"/>
  <c r="S5560" i="8"/>
  <c r="S5561" i="8"/>
  <c r="S5562" i="8"/>
  <c r="S5563" i="8"/>
  <c r="S5564" i="8"/>
  <c r="S5565" i="8"/>
  <c r="S5566" i="8"/>
  <c r="S5567" i="8"/>
  <c r="S5568" i="8"/>
  <c r="S5569" i="8"/>
  <c r="S5570" i="8"/>
  <c r="S5571" i="8"/>
  <c r="S5572" i="8"/>
  <c r="S5573" i="8"/>
  <c r="S5574" i="8"/>
  <c r="S5575" i="8"/>
  <c r="S5576" i="8"/>
  <c r="S5577" i="8"/>
  <c r="S5578" i="8"/>
  <c r="S5579" i="8"/>
  <c r="S5580" i="8"/>
  <c r="S5581" i="8"/>
  <c r="S5582" i="8"/>
  <c r="S5583" i="8"/>
  <c r="S5584" i="8"/>
  <c r="S5585" i="8"/>
  <c r="S5586" i="8"/>
  <c r="S5587" i="8"/>
  <c r="S5588" i="8"/>
  <c r="S5589" i="8"/>
  <c r="S5590" i="8"/>
  <c r="S5591" i="8"/>
  <c r="S5592" i="8"/>
  <c r="S5593" i="8"/>
  <c r="S5594" i="8"/>
  <c r="S5595" i="8"/>
  <c r="S5596" i="8"/>
  <c r="S5597" i="8"/>
  <c r="S5598" i="8"/>
  <c r="S5599" i="8"/>
  <c r="S5600" i="8"/>
  <c r="S5601" i="8"/>
  <c r="S5602" i="8"/>
  <c r="S5603" i="8"/>
  <c r="S5604" i="8"/>
  <c r="S5605" i="8"/>
  <c r="S5606" i="8"/>
  <c r="S5607" i="8"/>
  <c r="S5608" i="8"/>
  <c r="S5609" i="8"/>
  <c r="S5610" i="8"/>
  <c r="S5611" i="8"/>
  <c r="S5612" i="8"/>
  <c r="S5613" i="8"/>
  <c r="S5614" i="8"/>
  <c r="S5615" i="8"/>
  <c r="S5616" i="8"/>
  <c r="S5617" i="8"/>
  <c r="S5618" i="8"/>
  <c r="S5619" i="8"/>
  <c r="S5620" i="8"/>
  <c r="S5621" i="8"/>
  <c r="S5622" i="8"/>
  <c r="S5623" i="8"/>
  <c r="S5624" i="8"/>
  <c r="S5625" i="8"/>
  <c r="S5626" i="8"/>
  <c r="S5627" i="8"/>
  <c r="S5628" i="8"/>
  <c r="S5629" i="8"/>
  <c r="S5630" i="8"/>
  <c r="S5631" i="8"/>
  <c r="S5632" i="8"/>
  <c r="S5633" i="8"/>
  <c r="S5634" i="8"/>
  <c r="S5635" i="8"/>
  <c r="S5636" i="8"/>
  <c r="S5637" i="8"/>
  <c r="S5638" i="8"/>
  <c r="S5639" i="8"/>
  <c r="S5640" i="8"/>
  <c r="S5641" i="8"/>
  <c r="S5642" i="8"/>
  <c r="S5643" i="8"/>
  <c r="S5644" i="8"/>
  <c r="S5645" i="8"/>
  <c r="S5646" i="8"/>
  <c r="S5647" i="8"/>
  <c r="S5648" i="8"/>
  <c r="S5649" i="8"/>
  <c r="S5650" i="8"/>
  <c r="S5651" i="8"/>
  <c r="S5652" i="8"/>
  <c r="S5653" i="8"/>
  <c r="S5654" i="8"/>
  <c r="S5655" i="8"/>
  <c r="S5656" i="8"/>
  <c r="S5657" i="8"/>
  <c r="S5658" i="8"/>
  <c r="S5659" i="8"/>
  <c r="S5660" i="8"/>
  <c r="S5661" i="8"/>
  <c r="S5662" i="8"/>
  <c r="S5663" i="8"/>
  <c r="S5664" i="8"/>
  <c r="S5665" i="8"/>
  <c r="S5666" i="8"/>
  <c r="S5667" i="8"/>
  <c r="S5668" i="8"/>
  <c r="S5669" i="8"/>
  <c r="S5670" i="8"/>
  <c r="S5671" i="8"/>
  <c r="S5672" i="8"/>
  <c r="S5673" i="8"/>
  <c r="S5674" i="8"/>
  <c r="S5675" i="8"/>
  <c r="S5676" i="8"/>
  <c r="S5677" i="8"/>
  <c r="S5678" i="8"/>
  <c r="S5679" i="8"/>
  <c r="S5680" i="8"/>
  <c r="S5681" i="8"/>
  <c r="S5682" i="8"/>
  <c r="S5683" i="8"/>
  <c r="S5684" i="8"/>
  <c r="S5685" i="8"/>
  <c r="S5686" i="8"/>
  <c r="S5687" i="8"/>
  <c r="S5688" i="8"/>
  <c r="S5689" i="8"/>
  <c r="S5690" i="8"/>
  <c r="S5691" i="8"/>
  <c r="S5692" i="8"/>
  <c r="S5693" i="8"/>
  <c r="S5694" i="8"/>
  <c r="S5695" i="8"/>
  <c r="S5696" i="8"/>
  <c r="S5697" i="8"/>
  <c r="S5698" i="8"/>
  <c r="S5699" i="8"/>
  <c r="S5700" i="8"/>
  <c r="S5701" i="8"/>
  <c r="S5702" i="8"/>
  <c r="S5703" i="8"/>
  <c r="S5704" i="8"/>
  <c r="S5705" i="8"/>
  <c r="S5706" i="8"/>
  <c r="S5707" i="8"/>
  <c r="S5708" i="8"/>
  <c r="S5709" i="8"/>
  <c r="S5710" i="8"/>
  <c r="S5711" i="8"/>
  <c r="S5712" i="8"/>
  <c r="S5713" i="8"/>
  <c r="S5714" i="8"/>
  <c r="S5715" i="8"/>
  <c r="S5716" i="8"/>
  <c r="S5717" i="8"/>
  <c r="S5718" i="8"/>
  <c r="S5719" i="8"/>
  <c r="S5720" i="8"/>
  <c r="S5721" i="8"/>
  <c r="S5722" i="8"/>
  <c r="S5723" i="8"/>
  <c r="S5724" i="8"/>
  <c r="S5725" i="8"/>
  <c r="S5726" i="8"/>
  <c r="S5727" i="8"/>
  <c r="Q5488" i="8"/>
  <c r="Q5489" i="8"/>
  <c r="Q5490" i="8"/>
  <c r="Q5491" i="8"/>
  <c r="Q5492" i="8"/>
  <c r="Q5493" i="8"/>
  <c r="Q5494" i="8"/>
  <c r="Q5495" i="8"/>
  <c r="Q5496" i="8"/>
  <c r="Q5497" i="8"/>
  <c r="Q5498" i="8"/>
  <c r="Q5499" i="8"/>
  <c r="Q5500" i="8"/>
  <c r="Q5501" i="8"/>
  <c r="Q5502" i="8"/>
  <c r="Q5503" i="8"/>
  <c r="Q5504" i="8"/>
  <c r="Q5505" i="8"/>
  <c r="Q5506" i="8"/>
  <c r="Q5507" i="8"/>
  <c r="Q5508" i="8"/>
  <c r="Q5509" i="8"/>
  <c r="Q5510" i="8"/>
  <c r="Q5511" i="8"/>
  <c r="Q5512" i="8"/>
  <c r="Q5513" i="8"/>
  <c r="Q5514" i="8"/>
  <c r="Q5515" i="8"/>
  <c r="Q5516" i="8"/>
  <c r="Q5517" i="8"/>
  <c r="Q5518" i="8"/>
  <c r="Q5519" i="8"/>
  <c r="Q5520" i="8"/>
  <c r="Q5521" i="8"/>
  <c r="Q5522" i="8"/>
  <c r="Q5523" i="8"/>
  <c r="Q5524" i="8"/>
  <c r="Q5525" i="8"/>
  <c r="Q5526" i="8"/>
  <c r="Q5527" i="8"/>
  <c r="Q5528" i="8"/>
  <c r="Q5529" i="8"/>
  <c r="Q5530" i="8"/>
  <c r="Q5531" i="8"/>
  <c r="Q5532" i="8"/>
  <c r="Q5533" i="8"/>
  <c r="Q5534" i="8"/>
  <c r="Q5535" i="8"/>
  <c r="Q5536" i="8"/>
  <c r="Q5537" i="8"/>
  <c r="Q5538" i="8"/>
  <c r="Q5539" i="8"/>
  <c r="Q5540" i="8"/>
  <c r="Q5541" i="8"/>
  <c r="Q5542" i="8"/>
  <c r="Q5543" i="8"/>
  <c r="Q5544" i="8"/>
  <c r="Q5545" i="8"/>
  <c r="Q5546" i="8"/>
  <c r="Q5547" i="8"/>
  <c r="Q5548" i="8"/>
  <c r="Q5549" i="8"/>
  <c r="Q5550" i="8"/>
  <c r="Q5551" i="8"/>
  <c r="Q5552" i="8"/>
  <c r="Q5553" i="8"/>
  <c r="Q5554" i="8"/>
  <c r="Q5555" i="8"/>
  <c r="Q5556" i="8"/>
  <c r="Q5557" i="8"/>
  <c r="Q5558" i="8"/>
  <c r="Q5559" i="8"/>
  <c r="Q5560" i="8"/>
  <c r="Q5561" i="8"/>
  <c r="Q5562" i="8"/>
  <c r="Q5563" i="8"/>
  <c r="Q5564" i="8"/>
  <c r="Q5565" i="8"/>
  <c r="Q5566" i="8"/>
  <c r="Q5567" i="8"/>
  <c r="Q5568" i="8"/>
  <c r="Q5569" i="8"/>
  <c r="Q5570" i="8"/>
  <c r="Q5571" i="8"/>
  <c r="Q5572" i="8"/>
  <c r="Q5573" i="8"/>
  <c r="Q5574" i="8"/>
  <c r="Q5575" i="8"/>
  <c r="Q5576" i="8"/>
  <c r="Q5577" i="8"/>
  <c r="Q5578" i="8"/>
  <c r="Q5579" i="8"/>
  <c r="Q5580" i="8"/>
  <c r="Q5581" i="8"/>
  <c r="Q5582" i="8"/>
  <c r="Q5583" i="8"/>
  <c r="Q5584" i="8"/>
  <c r="Q5585" i="8"/>
  <c r="Q5586" i="8"/>
  <c r="Q5587" i="8"/>
  <c r="Q5588" i="8"/>
  <c r="Q5589" i="8"/>
  <c r="Q5590" i="8"/>
  <c r="Q5591" i="8"/>
  <c r="Q5592" i="8"/>
  <c r="Q5593" i="8"/>
  <c r="Q5594" i="8"/>
  <c r="Q5595" i="8"/>
  <c r="Q5596" i="8"/>
  <c r="Q5597" i="8"/>
  <c r="Q5598" i="8"/>
  <c r="Q5599" i="8"/>
  <c r="Q5600" i="8"/>
  <c r="Q5601" i="8"/>
  <c r="Q5602" i="8"/>
  <c r="Q5603" i="8"/>
  <c r="Q5604" i="8"/>
  <c r="Q5605" i="8"/>
  <c r="Q5606" i="8"/>
  <c r="Q5607" i="8"/>
  <c r="Q5608" i="8"/>
  <c r="Q5609" i="8"/>
  <c r="Q5610" i="8"/>
  <c r="Q5611" i="8"/>
  <c r="Q5612" i="8"/>
  <c r="Q5613" i="8"/>
  <c r="Q5614" i="8"/>
  <c r="Q5615" i="8"/>
  <c r="Q5616" i="8"/>
  <c r="Q5617" i="8"/>
  <c r="Q5618" i="8"/>
  <c r="Q5619" i="8"/>
  <c r="Q5620" i="8"/>
  <c r="Q5621" i="8"/>
  <c r="Q5622" i="8"/>
  <c r="Q5623" i="8"/>
  <c r="Q5624" i="8"/>
  <c r="Q5625" i="8"/>
  <c r="Q5626" i="8"/>
  <c r="Q5627" i="8"/>
  <c r="Q5628" i="8"/>
  <c r="Q5629" i="8"/>
  <c r="Q5630" i="8"/>
  <c r="Q5631" i="8"/>
  <c r="Q5632" i="8"/>
  <c r="Q5633" i="8"/>
  <c r="Q5634" i="8"/>
  <c r="Q5635" i="8"/>
  <c r="Q5636" i="8"/>
  <c r="Q5637" i="8"/>
  <c r="Q5638" i="8"/>
  <c r="Q5639" i="8"/>
  <c r="Q5640" i="8"/>
  <c r="Q5641" i="8"/>
  <c r="Q5642" i="8"/>
  <c r="Q5643" i="8"/>
  <c r="Q5644" i="8"/>
  <c r="Q5645" i="8"/>
  <c r="Q5646" i="8"/>
  <c r="Q5647" i="8"/>
  <c r="Q5648" i="8"/>
  <c r="Q5649" i="8"/>
  <c r="Q5650" i="8"/>
  <c r="Q5651" i="8"/>
  <c r="Q5652" i="8"/>
  <c r="Q5653" i="8"/>
  <c r="Q5654" i="8"/>
  <c r="Q5655" i="8"/>
  <c r="Q5656" i="8"/>
  <c r="Q5657" i="8"/>
  <c r="Q5658" i="8"/>
  <c r="Q5659" i="8"/>
  <c r="Q5660" i="8"/>
  <c r="Q5661" i="8"/>
  <c r="Q5662" i="8"/>
  <c r="Q5663" i="8"/>
  <c r="Q5664" i="8"/>
  <c r="Q5665" i="8"/>
  <c r="Q5666" i="8"/>
  <c r="Q5667" i="8"/>
  <c r="Q5668" i="8"/>
  <c r="Q5669" i="8"/>
  <c r="Q5670" i="8"/>
  <c r="Q5671" i="8"/>
  <c r="Q5672" i="8"/>
  <c r="Q5673" i="8"/>
  <c r="Q5674" i="8"/>
  <c r="Q5675" i="8"/>
  <c r="Q5676" i="8"/>
  <c r="Q5677" i="8"/>
  <c r="Q5678" i="8"/>
  <c r="Q5679" i="8"/>
  <c r="Q5680" i="8"/>
  <c r="Q5681" i="8"/>
  <c r="Q5682" i="8"/>
  <c r="Q5683" i="8"/>
  <c r="Q5684" i="8"/>
  <c r="Q5685" i="8"/>
  <c r="Q5686" i="8"/>
  <c r="Q5687" i="8"/>
  <c r="Q5688" i="8"/>
  <c r="Q5689" i="8"/>
  <c r="Q5690" i="8"/>
  <c r="Q5691" i="8"/>
  <c r="Q5692" i="8"/>
  <c r="Q5693" i="8"/>
  <c r="Q5694" i="8"/>
  <c r="Q5695" i="8"/>
  <c r="Q5696" i="8"/>
  <c r="Q5697" i="8"/>
  <c r="Q5698" i="8"/>
  <c r="Q5699" i="8"/>
  <c r="Q5700" i="8"/>
  <c r="Q5701" i="8"/>
  <c r="Q5702" i="8"/>
  <c r="Q5703" i="8"/>
  <c r="Q5704" i="8"/>
  <c r="Q5705" i="8"/>
  <c r="Q5706" i="8"/>
  <c r="Q5707" i="8"/>
  <c r="Q5708" i="8"/>
  <c r="Q5709" i="8"/>
  <c r="Q5710" i="8"/>
  <c r="Q5711" i="8"/>
  <c r="Q5712" i="8"/>
  <c r="Q5713" i="8"/>
  <c r="Q5714" i="8"/>
  <c r="Q5715" i="8"/>
  <c r="Q5716" i="8"/>
  <c r="Q5717" i="8"/>
  <c r="Q5718" i="8"/>
  <c r="Q5719" i="8"/>
  <c r="Q5720" i="8"/>
  <c r="Q5721" i="8"/>
  <c r="Q5722" i="8"/>
  <c r="Q5723" i="8"/>
  <c r="Q5724" i="8"/>
  <c r="Q5725" i="8"/>
  <c r="Q5726" i="8"/>
  <c r="Q5727" i="8"/>
  <c r="N5725" i="8"/>
  <c r="N5726" i="8"/>
  <c r="N5727" i="8"/>
  <c r="N5497" i="8"/>
  <c r="N5498" i="8"/>
  <c r="N5499" i="8"/>
  <c r="N5500" i="8"/>
  <c r="N5501" i="8"/>
  <c r="N5502" i="8"/>
  <c r="N5509" i="8"/>
  <c r="N5510" i="8"/>
  <c r="N5511" i="8"/>
  <c r="N5512" i="8"/>
  <c r="N5521" i="8"/>
  <c r="N5522" i="8"/>
  <c r="N5523" i="8"/>
  <c r="N5524" i="8"/>
  <c r="N5525" i="8"/>
  <c r="N5526" i="8"/>
  <c r="N5534" i="8"/>
  <c r="N5535" i="8"/>
  <c r="N5536" i="8"/>
  <c r="N5537" i="8"/>
  <c r="N5538" i="8"/>
  <c r="N5545" i="8"/>
  <c r="N5546" i="8"/>
  <c r="N5547" i="8"/>
  <c r="N5548" i="8"/>
  <c r="N5557" i="8"/>
  <c r="N5558" i="8"/>
  <c r="N5559" i="8"/>
  <c r="N5560" i="8"/>
  <c r="N5561" i="8"/>
  <c r="N5562" i="8"/>
  <c r="N5569" i="8"/>
  <c r="N5570" i="8"/>
  <c r="N5571" i="8"/>
  <c r="N5572" i="8"/>
  <c r="N5581" i="8"/>
  <c r="N5582" i="8"/>
  <c r="N5583" i="8"/>
  <c r="N5584" i="8"/>
  <c r="N5585" i="8"/>
  <c r="N5586" i="8"/>
  <c r="N5594" i="8"/>
  <c r="N5595" i="8"/>
  <c r="N5596" i="8"/>
  <c r="N5605" i="8"/>
  <c r="N5606" i="8"/>
  <c r="N5607" i="8"/>
  <c r="N5608" i="8"/>
  <c r="N5609" i="8"/>
  <c r="N5618" i="8"/>
  <c r="N5619" i="8"/>
  <c r="N5620" i="8"/>
  <c r="N5621" i="8"/>
  <c r="N5622" i="8"/>
  <c r="N5629" i="8"/>
  <c r="N5630" i="8"/>
  <c r="N5631" i="8"/>
  <c r="N5632" i="8"/>
  <c r="N5641" i="8"/>
  <c r="N5642" i="8"/>
  <c r="N5643" i="8"/>
  <c r="N5644" i="8"/>
  <c r="N5645" i="8"/>
  <c r="N5646" i="8"/>
  <c r="N5653" i="8"/>
  <c r="N5654" i="8"/>
  <c r="N5655" i="8"/>
  <c r="N5656" i="8"/>
  <c r="N5665" i="8"/>
  <c r="N5666" i="8"/>
  <c r="N5667" i="8"/>
  <c r="N5668" i="8"/>
  <c r="N5669" i="8"/>
  <c r="N5670" i="8"/>
  <c r="N5678" i="8"/>
  <c r="N5679" i="8"/>
  <c r="N5680" i="8"/>
  <c r="N5681" i="8"/>
  <c r="N5682" i="8"/>
  <c r="N5689" i="8"/>
  <c r="N5690" i="8"/>
  <c r="N5691" i="8"/>
  <c r="N5692" i="8"/>
  <c r="N5701" i="8"/>
  <c r="N5702" i="8"/>
  <c r="N5703" i="8"/>
  <c r="N5704" i="8"/>
  <c r="N5705" i="8"/>
  <c r="N5706" i="8"/>
  <c r="N5714" i="8"/>
  <c r="N5715" i="8"/>
  <c r="N5716" i="8"/>
  <c r="J5488" i="8"/>
  <c r="I5488" i="8" s="1"/>
  <c r="H5488" i="8" s="1"/>
  <c r="J5489" i="8"/>
  <c r="I5489" i="8" s="1"/>
  <c r="J5490" i="8"/>
  <c r="I5490" i="8" s="1"/>
  <c r="J5491" i="8"/>
  <c r="I5491" i="8" s="1"/>
  <c r="J5492" i="8"/>
  <c r="I5492" i="8" s="1"/>
  <c r="J5493" i="8"/>
  <c r="I5493" i="8" s="1"/>
  <c r="J5494" i="8"/>
  <c r="I5494" i="8" s="1"/>
  <c r="G5496" i="8"/>
  <c r="G5497" i="8"/>
  <c r="G5498" i="8"/>
  <c r="G5499" i="8"/>
  <c r="G5500" i="8"/>
  <c r="G5509" i="8"/>
  <c r="G5510" i="8"/>
  <c r="G5511" i="8"/>
  <c r="G5512" i="8"/>
  <c r="G5520" i="8"/>
  <c r="G5521" i="8"/>
  <c r="G5532" i="8"/>
  <c r="G5533" i="8"/>
  <c r="G5534" i="8"/>
  <c r="G5535" i="8"/>
  <c r="G5536" i="8"/>
  <c r="G5540" i="8"/>
  <c r="G5545" i="8"/>
  <c r="G5546" i="8"/>
  <c r="G5547" i="8"/>
  <c r="G5548" i="8"/>
  <c r="G5556" i="8"/>
  <c r="G5557" i="8"/>
  <c r="G5568" i="8"/>
  <c r="G5569" i="8"/>
  <c r="G5570" i="8"/>
  <c r="G5571" i="8"/>
  <c r="G5572" i="8"/>
  <c r="G5576" i="8"/>
  <c r="G5581" i="8"/>
  <c r="G5582" i="8"/>
  <c r="G5583" i="8"/>
  <c r="G5584" i="8"/>
  <c r="G5592" i="8"/>
  <c r="G5593" i="8"/>
  <c r="G5604" i="8"/>
  <c r="G5605" i="8"/>
  <c r="G5606" i="8"/>
  <c r="G5607" i="8"/>
  <c r="G5608" i="8"/>
  <c r="G5617" i="8"/>
  <c r="G5618" i="8"/>
  <c r="G5619" i="8"/>
  <c r="G5620" i="8"/>
  <c r="G5628" i="8"/>
  <c r="G5629" i="8"/>
  <c r="G5640" i="8"/>
  <c r="G5641" i="8"/>
  <c r="G5642" i="8"/>
  <c r="G5643" i="8"/>
  <c r="G5644" i="8"/>
  <c r="G5653" i="8"/>
  <c r="G5654" i="8"/>
  <c r="G5655" i="8"/>
  <c r="G5656" i="8"/>
  <c r="G5664" i="8"/>
  <c r="G5665" i="8"/>
  <c r="G5676" i="8"/>
  <c r="G5677" i="8"/>
  <c r="G5678" i="8"/>
  <c r="G5679" i="8"/>
  <c r="G5680" i="8"/>
  <c r="G5689" i="8"/>
  <c r="G5690" i="8"/>
  <c r="G5691" i="8"/>
  <c r="G5692" i="8"/>
  <c r="G5696" i="8"/>
  <c r="G5697" i="8"/>
  <c r="G5700" i="8"/>
  <c r="G5701" i="8"/>
  <c r="G5712" i="8"/>
  <c r="G5713" i="8"/>
  <c r="G5714" i="8"/>
  <c r="G5715" i="8"/>
  <c r="G5716" i="8"/>
  <c r="G5725" i="8"/>
  <c r="G5726" i="8"/>
  <c r="G5727" i="8"/>
  <c r="I5516" i="8"/>
  <c r="I5592" i="8"/>
  <c r="N5592" i="8" s="1"/>
  <c r="I5712" i="8"/>
  <c r="I5719" i="8"/>
  <c r="I5720" i="8"/>
  <c r="J5495" i="8"/>
  <c r="I5495" i="8" s="1"/>
  <c r="J5496" i="8"/>
  <c r="I5496" i="8" s="1"/>
  <c r="J5497" i="8"/>
  <c r="I5497" i="8" s="1"/>
  <c r="J5498" i="8"/>
  <c r="I5498" i="8" s="1"/>
  <c r="J5499" i="8"/>
  <c r="I5499" i="8" s="1"/>
  <c r="J5500" i="8"/>
  <c r="I5500" i="8" s="1"/>
  <c r="H5500" i="8" s="1"/>
  <c r="J5501" i="8"/>
  <c r="I5501" i="8" s="1"/>
  <c r="H5501" i="8" s="1"/>
  <c r="J5502" i="8"/>
  <c r="I5502" i="8" s="1"/>
  <c r="H5502" i="8" s="1"/>
  <c r="J5503" i="8"/>
  <c r="I5503" i="8" s="1"/>
  <c r="J5504" i="8"/>
  <c r="I5504" i="8" s="1"/>
  <c r="J5505" i="8"/>
  <c r="I5505" i="8" s="1"/>
  <c r="J5506" i="8"/>
  <c r="I5506" i="8" s="1"/>
  <c r="J5507" i="8"/>
  <c r="I5507" i="8" s="1"/>
  <c r="J5508" i="8"/>
  <c r="I5508" i="8" s="1"/>
  <c r="J5509" i="8"/>
  <c r="I5509" i="8" s="1"/>
  <c r="H5509" i="8" s="1"/>
  <c r="J5510" i="8"/>
  <c r="I5510" i="8" s="1"/>
  <c r="H5510" i="8" s="1"/>
  <c r="J5511" i="8"/>
  <c r="I5511" i="8" s="1"/>
  <c r="H5511" i="8" s="1"/>
  <c r="J5512" i="8"/>
  <c r="I5512" i="8" s="1"/>
  <c r="H5512" i="8" s="1"/>
  <c r="J5513" i="8"/>
  <c r="I5513" i="8" s="1"/>
  <c r="H5513" i="8" s="1"/>
  <c r="J5514" i="8"/>
  <c r="I5514" i="8" s="1"/>
  <c r="H5514" i="8" s="1"/>
  <c r="J5515" i="8"/>
  <c r="I5515" i="8" s="1"/>
  <c r="J5516" i="8"/>
  <c r="J5517" i="8"/>
  <c r="I5517" i="8" s="1"/>
  <c r="J5518" i="8"/>
  <c r="I5518" i="8" s="1"/>
  <c r="J5519" i="8"/>
  <c r="I5519" i="8" s="1"/>
  <c r="J5520" i="8"/>
  <c r="I5520" i="8" s="1"/>
  <c r="J5521" i="8"/>
  <c r="I5521" i="8" s="1"/>
  <c r="J5522" i="8"/>
  <c r="I5522" i="8" s="1"/>
  <c r="J5523" i="8"/>
  <c r="I5523" i="8" s="1"/>
  <c r="J5524" i="8"/>
  <c r="I5524" i="8" s="1"/>
  <c r="H5524" i="8" s="1"/>
  <c r="J5525" i="8"/>
  <c r="I5525" i="8" s="1"/>
  <c r="H5525" i="8" s="1"/>
  <c r="J5526" i="8"/>
  <c r="I5526" i="8" s="1"/>
  <c r="H5526" i="8" s="1"/>
  <c r="J5527" i="8"/>
  <c r="I5527" i="8" s="1"/>
  <c r="J5528" i="8"/>
  <c r="I5528" i="8" s="1"/>
  <c r="J5529" i="8"/>
  <c r="I5529" i="8" s="1"/>
  <c r="J5530" i="8"/>
  <c r="I5530" i="8" s="1"/>
  <c r="J5531" i="8"/>
  <c r="I5531" i="8" s="1"/>
  <c r="J5532" i="8"/>
  <c r="I5532" i="8" s="1"/>
  <c r="J5533" i="8"/>
  <c r="I5533" i="8" s="1"/>
  <c r="H5533" i="8" s="1"/>
  <c r="J5534" i="8"/>
  <c r="I5534" i="8" s="1"/>
  <c r="H5534" i="8" s="1"/>
  <c r="J5535" i="8"/>
  <c r="I5535" i="8" s="1"/>
  <c r="H5535" i="8" s="1"/>
  <c r="J5536" i="8"/>
  <c r="I5536" i="8" s="1"/>
  <c r="H5536" i="8" s="1"/>
  <c r="J5537" i="8"/>
  <c r="I5537" i="8" s="1"/>
  <c r="H5537" i="8" s="1"/>
  <c r="J5538" i="8"/>
  <c r="I5538" i="8" s="1"/>
  <c r="H5538" i="8" s="1"/>
  <c r="J5539" i="8"/>
  <c r="I5539" i="8" s="1"/>
  <c r="J5540" i="8"/>
  <c r="I5540" i="8" s="1"/>
  <c r="J5541" i="8"/>
  <c r="I5541" i="8" s="1"/>
  <c r="J5542" i="8"/>
  <c r="I5542" i="8" s="1"/>
  <c r="J5543" i="8"/>
  <c r="I5543" i="8" s="1"/>
  <c r="J5544" i="8"/>
  <c r="I5544" i="8" s="1"/>
  <c r="J5545" i="8"/>
  <c r="I5545" i="8" s="1"/>
  <c r="J5546" i="8"/>
  <c r="I5546" i="8" s="1"/>
  <c r="J5547" i="8"/>
  <c r="I5547" i="8" s="1"/>
  <c r="J5548" i="8"/>
  <c r="I5548" i="8" s="1"/>
  <c r="H5548" i="8" s="1"/>
  <c r="J5549" i="8"/>
  <c r="I5549" i="8" s="1"/>
  <c r="H5549" i="8" s="1"/>
  <c r="J5550" i="8"/>
  <c r="I5550" i="8" s="1"/>
  <c r="H5550" i="8" s="1"/>
  <c r="J5551" i="8"/>
  <c r="I5551" i="8" s="1"/>
  <c r="J5552" i="8"/>
  <c r="I5552" i="8" s="1"/>
  <c r="J5553" i="8"/>
  <c r="I5553" i="8" s="1"/>
  <c r="J5554" i="8"/>
  <c r="I5554" i="8" s="1"/>
  <c r="J5555" i="8"/>
  <c r="I5555" i="8" s="1"/>
  <c r="J5556" i="8"/>
  <c r="I5556" i="8" s="1"/>
  <c r="J5557" i="8"/>
  <c r="I5557" i="8" s="1"/>
  <c r="H5557" i="8" s="1"/>
  <c r="J5558" i="8"/>
  <c r="I5558" i="8" s="1"/>
  <c r="H5558" i="8" s="1"/>
  <c r="J5559" i="8"/>
  <c r="I5559" i="8" s="1"/>
  <c r="H5559" i="8" s="1"/>
  <c r="J5560" i="8"/>
  <c r="I5560" i="8" s="1"/>
  <c r="H5560" i="8" s="1"/>
  <c r="J5561" i="8"/>
  <c r="I5561" i="8" s="1"/>
  <c r="H5561" i="8" s="1"/>
  <c r="J5562" i="8"/>
  <c r="I5562" i="8" s="1"/>
  <c r="H5562" i="8" s="1"/>
  <c r="J5563" i="8"/>
  <c r="I5563" i="8" s="1"/>
  <c r="J5564" i="8"/>
  <c r="I5564" i="8" s="1"/>
  <c r="J5565" i="8"/>
  <c r="I5565" i="8" s="1"/>
  <c r="J5566" i="8"/>
  <c r="I5566" i="8" s="1"/>
  <c r="J5567" i="8"/>
  <c r="I5567" i="8" s="1"/>
  <c r="H5567" i="8" s="1"/>
  <c r="J5568" i="8"/>
  <c r="I5568" i="8" s="1"/>
  <c r="J5569" i="8"/>
  <c r="I5569" i="8" s="1"/>
  <c r="J5570" i="8"/>
  <c r="I5570" i="8" s="1"/>
  <c r="J5571" i="8"/>
  <c r="I5571" i="8" s="1"/>
  <c r="J5572" i="8"/>
  <c r="I5572" i="8" s="1"/>
  <c r="H5572" i="8" s="1"/>
  <c r="J5573" i="8"/>
  <c r="I5573" i="8" s="1"/>
  <c r="H5573" i="8" s="1"/>
  <c r="J5574" i="8"/>
  <c r="I5574" i="8" s="1"/>
  <c r="H5574" i="8" s="1"/>
  <c r="J5575" i="8"/>
  <c r="I5575" i="8" s="1"/>
  <c r="J5576" i="8"/>
  <c r="I5576" i="8" s="1"/>
  <c r="J5577" i="8"/>
  <c r="I5577" i="8" s="1"/>
  <c r="J5578" i="8"/>
  <c r="I5578" i="8" s="1"/>
  <c r="J5579" i="8"/>
  <c r="I5579" i="8" s="1"/>
  <c r="J5580" i="8"/>
  <c r="I5580" i="8" s="1"/>
  <c r="J5581" i="8"/>
  <c r="I5581" i="8" s="1"/>
  <c r="H5581" i="8" s="1"/>
  <c r="J5582" i="8"/>
  <c r="I5582" i="8" s="1"/>
  <c r="H5582" i="8" s="1"/>
  <c r="J5583" i="8"/>
  <c r="I5583" i="8" s="1"/>
  <c r="H5583" i="8" s="1"/>
  <c r="J5584" i="8"/>
  <c r="I5584" i="8" s="1"/>
  <c r="H5584" i="8" s="1"/>
  <c r="J5585" i="8"/>
  <c r="I5585" i="8" s="1"/>
  <c r="H5585" i="8" s="1"/>
  <c r="J5586" i="8"/>
  <c r="I5586" i="8" s="1"/>
  <c r="H5586" i="8" s="1"/>
  <c r="J5587" i="8"/>
  <c r="I5587" i="8" s="1"/>
  <c r="J5588" i="8"/>
  <c r="I5588" i="8" s="1"/>
  <c r="J5589" i="8"/>
  <c r="I5589" i="8" s="1"/>
  <c r="J5590" i="8"/>
  <c r="I5590" i="8" s="1"/>
  <c r="J5591" i="8"/>
  <c r="I5591" i="8" s="1"/>
  <c r="H5591" i="8" s="1"/>
  <c r="J5592" i="8"/>
  <c r="J5593" i="8"/>
  <c r="I5593" i="8" s="1"/>
  <c r="H5593" i="8" s="1"/>
  <c r="J5594" i="8"/>
  <c r="I5594" i="8" s="1"/>
  <c r="J5595" i="8"/>
  <c r="I5595" i="8" s="1"/>
  <c r="J5596" i="8"/>
  <c r="I5596" i="8" s="1"/>
  <c r="J5597" i="8"/>
  <c r="I5597" i="8" s="1"/>
  <c r="H5597" i="8" s="1"/>
  <c r="J5598" i="8"/>
  <c r="I5598" i="8" s="1"/>
  <c r="H5598" i="8" s="1"/>
  <c r="J5599" i="8"/>
  <c r="I5599" i="8" s="1"/>
  <c r="J5600" i="8"/>
  <c r="I5600" i="8" s="1"/>
  <c r="J5601" i="8"/>
  <c r="I5601" i="8" s="1"/>
  <c r="J5602" i="8"/>
  <c r="I5602" i="8" s="1"/>
  <c r="J5603" i="8"/>
  <c r="I5603" i="8" s="1"/>
  <c r="J5604" i="8"/>
  <c r="I5604" i="8" s="1"/>
  <c r="J5605" i="8"/>
  <c r="I5605" i="8" s="1"/>
  <c r="H5605" i="8" s="1"/>
  <c r="J5606" i="8"/>
  <c r="I5606" i="8" s="1"/>
  <c r="H5606" i="8" s="1"/>
  <c r="J5607" i="8"/>
  <c r="I5607" i="8" s="1"/>
  <c r="H5607" i="8" s="1"/>
  <c r="J5608" i="8"/>
  <c r="I5608" i="8" s="1"/>
  <c r="H5608" i="8" s="1"/>
  <c r="J5609" i="8"/>
  <c r="I5609" i="8" s="1"/>
  <c r="H5609" i="8" s="1"/>
  <c r="J5610" i="8"/>
  <c r="I5610" i="8" s="1"/>
  <c r="H5610" i="8" s="1"/>
  <c r="J5611" i="8"/>
  <c r="I5611" i="8" s="1"/>
  <c r="J5612" i="8"/>
  <c r="I5612" i="8" s="1"/>
  <c r="J5613" i="8"/>
  <c r="I5613" i="8" s="1"/>
  <c r="J5614" i="8"/>
  <c r="I5614" i="8" s="1"/>
  <c r="J5615" i="8"/>
  <c r="I5615" i="8" s="1"/>
  <c r="J5616" i="8"/>
  <c r="I5616" i="8" s="1"/>
  <c r="J5617" i="8"/>
  <c r="I5617" i="8" s="1"/>
  <c r="N5617" i="8" s="1"/>
  <c r="J5618" i="8"/>
  <c r="I5618" i="8" s="1"/>
  <c r="J5619" i="8"/>
  <c r="I5619" i="8" s="1"/>
  <c r="J5620" i="8"/>
  <c r="I5620" i="8" s="1"/>
  <c r="J5621" i="8"/>
  <c r="I5621" i="8" s="1"/>
  <c r="H5621" i="8" s="1"/>
  <c r="J5622" i="8"/>
  <c r="I5622" i="8" s="1"/>
  <c r="H5622" i="8" s="1"/>
  <c r="J5623" i="8"/>
  <c r="I5623" i="8" s="1"/>
  <c r="J5624" i="8"/>
  <c r="I5624" i="8" s="1"/>
  <c r="J5625" i="8"/>
  <c r="I5625" i="8" s="1"/>
  <c r="J5626" i="8"/>
  <c r="I5626" i="8" s="1"/>
  <c r="J5627" i="8"/>
  <c r="I5627" i="8" s="1"/>
  <c r="H5627" i="8" s="1"/>
  <c r="J5628" i="8"/>
  <c r="I5628" i="8" s="1"/>
  <c r="J5629" i="8"/>
  <c r="I5629" i="8" s="1"/>
  <c r="H5629" i="8" s="1"/>
  <c r="J5630" i="8"/>
  <c r="I5630" i="8" s="1"/>
  <c r="H5630" i="8" s="1"/>
  <c r="J5631" i="8"/>
  <c r="I5631" i="8" s="1"/>
  <c r="H5631" i="8" s="1"/>
  <c r="J5632" i="8"/>
  <c r="I5632" i="8" s="1"/>
  <c r="H5632" i="8" s="1"/>
  <c r="J5633" i="8"/>
  <c r="I5633" i="8" s="1"/>
  <c r="H5633" i="8" s="1"/>
  <c r="J5634" i="8"/>
  <c r="I5634" i="8" s="1"/>
  <c r="H5634" i="8" s="1"/>
  <c r="J5635" i="8"/>
  <c r="I5635" i="8" s="1"/>
  <c r="J5636" i="8"/>
  <c r="I5636" i="8" s="1"/>
  <c r="J5637" i="8"/>
  <c r="I5637" i="8" s="1"/>
  <c r="J5638" i="8"/>
  <c r="I5638" i="8" s="1"/>
  <c r="J5639" i="8"/>
  <c r="I5639" i="8" s="1"/>
  <c r="J5640" i="8"/>
  <c r="I5640" i="8" s="1"/>
  <c r="J5641" i="8"/>
  <c r="I5641" i="8" s="1"/>
  <c r="J5642" i="8"/>
  <c r="I5642" i="8" s="1"/>
  <c r="J5643" i="8"/>
  <c r="I5643" i="8" s="1"/>
  <c r="J5644" i="8"/>
  <c r="I5644" i="8" s="1"/>
  <c r="J5645" i="8"/>
  <c r="I5645" i="8" s="1"/>
  <c r="J5646" i="8"/>
  <c r="I5646" i="8" s="1"/>
  <c r="H5646" i="8" s="1"/>
  <c r="J5647" i="8"/>
  <c r="I5647" i="8" s="1"/>
  <c r="J5648" i="8"/>
  <c r="I5648" i="8" s="1"/>
  <c r="J5649" i="8"/>
  <c r="I5649" i="8" s="1"/>
  <c r="J5650" i="8"/>
  <c r="I5650" i="8" s="1"/>
  <c r="J5651" i="8"/>
  <c r="I5651" i="8" s="1"/>
  <c r="H5651" i="8" s="1"/>
  <c r="J5652" i="8"/>
  <c r="I5652" i="8" s="1"/>
  <c r="J5653" i="8"/>
  <c r="I5653" i="8" s="1"/>
  <c r="H5653" i="8" s="1"/>
  <c r="J5654" i="8"/>
  <c r="I5654" i="8" s="1"/>
  <c r="H5654" i="8" s="1"/>
  <c r="J5655" i="8"/>
  <c r="I5655" i="8" s="1"/>
  <c r="H5655" i="8" s="1"/>
  <c r="J5656" i="8"/>
  <c r="I5656" i="8" s="1"/>
  <c r="H5656" i="8" s="1"/>
  <c r="J5657" i="8"/>
  <c r="I5657" i="8" s="1"/>
  <c r="H5657" i="8" s="1"/>
  <c r="J5658" i="8"/>
  <c r="I5658" i="8" s="1"/>
  <c r="H5658" i="8" s="1"/>
  <c r="J5659" i="8"/>
  <c r="I5659" i="8" s="1"/>
  <c r="J5660" i="8"/>
  <c r="I5660" i="8" s="1"/>
  <c r="J5661" i="8"/>
  <c r="I5661" i="8" s="1"/>
  <c r="J5662" i="8"/>
  <c r="I5662" i="8" s="1"/>
  <c r="J5663" i="8"/>
  <c r="I5663" i="8" s="1"/>
  <c r="J5664" i="8"/>
  <c r="I5664" i="8" s="1"/>
  <c r="J5665" i="8"/>
  <c r="I5665" i="8" s="1"/>
  <c r="H5665" i="8" s="1"/>
  <c r="J5666" i="8"/>
  <c r="I5666" i="8" s="1"/>
  <c r="J5667" i="8"/>
  <c r="I5667" i="8" s="1"/>
  <c r="J5668" i="8"/>
  <c r="I5668" i="8" s="1"/>
  <c r="J5669" i="8"/>
  <c r="I5669" i="8" s="1"/>
  <c r="J5670" i="8"/>
  <c r="I5670" i="8" s="1"/>
  <c r="H5670" i="8" s="1"/>
  <c r="J5671" i="8"/>
  <c r="I5671" i="8" s="1"/>
  <c r="J5672" i="8"/>
  <c r="I5672" i="8" s="1"/>
  <c r="J5673" i="8"/>
  <c r="I5673" i="8" s="1"/>
  <c r="J5674" i="8"/>
  <c r="I5674" i="8" s="1"/>
  <c r="J5675" i="8"/>
  <c r="I5675" i="8" s="1"/>
  <c r="J5676" i="8"/>
  <c r="I5676" i="8" s="1"/>
  <c r="J5677" i="8"/>
  <c r="I5677" i="8" s="1"/>
  <c r="H5677" i="8" s="1"/>
  <c r="J5678" i="8"/>
  <c r="I5678" i="8" s="1"/>
  <c r="H5678" i="8" s="1"/>
  <c r="J5679" i="8"/>
  <c r="I5679" i="8" s="1"/>
  <c r="H5679" i="8" s="1"/>
  <c r="J5680" i="8"/>
  <c r="I5680" i="8" s="1"/>
  <c r="H5680" i="8" s="1"/>
  <c r="J5681" i="8"/>
  <c r="I5681" i="8" s="1"/>
  <c r="H5681" i="8" s="1"/>
  <c r="J5682" i="8"/>
  <c r="I5682" i="8" s="1"/>
  <c r="H5682" i="8" s="1"/>
  <c r="J5683" i="8"/>
  <c r="I5683" i="8" s="1"/>
  <c r="J5684" i="8"/>
  <c r="I5684" i="8" s="1"/>
  <c r="J5685" i="8"/>
  <c r="I5685" i="8" s="1"/>
  <c r="J5686" i="8"/>
  <c r="I5686" i="8" s="1"/>
  <c r="J5687" i="8"/>
  <c r="I5687" i="8" s="1"/>
  <c r="J5688" i="8"/>
  <c r="I5688" i="8" s="1"/>
  <c r="J5689" i="8"/>
  <c r="I5689" i="8" s="1"/>
  <c r="J5690" i="8"/>
  <c r="I5690" i="8" s="1"/>
  <c r="J5691" i="8"/>
  <c r="I5691" i="8" s="1"/>
  <c r="J5692" i="8"/>
  <c r="I5692" i="8" s="1"/>
  <c r="J5693" i="8"/>
  <c r="I5693" i="8" s="1"/>
  <c r="N5693" i="8" s="1"/>
  <c r="J5694" i="8"/>
  <c r="I5694" i="8" s="1"/>
  <c r="H5694" i="8" s="1"/>
  <c r="J5695" i="8"/>
  <c r="I5695" i="8" s="1"/>
  <c r="J5696" i="8"/>
  <c r="I5696" i="8" s="1"/>
  <c r="J5697" i="8"/>
  <c r="I5697" i="8" s="1"/>
  <c r="J5698" i="8"/>
  <c r="I5698" i="8" s="1"/>
  <c r="J5699" i="8"/>
  <c r="I5699" i="8" s="1"/>
  <c r="J5700" i="8"/>
  <c r="I5700" i="8" s="1"/>
  <c r="J5701" i="8"/>
  <c r="I5701" i="8" s="1"/>
  <c r="H5701" i="8" s="1"/>
  <c r="J5702" i="8"/>
  <c r="I5702" i="8" s="1"/>
  <c r="H5702" i="8" s="1"/>
  <c r="J5703" i="8"/>
  <c r="I5703" i="8" s="1"/>
  <c r="H5703" i="8" s="1"/>
  <c r="J5704" i="8"/>
  <c r="I5704" i="8" s="1"/>
  <c r="H5704" i="8" s="1"/>
  <c r="J5705" i="8"/>
  <c r="I5705" i="8" s="1"/>
  <c r="H5705" i="8" s="1"/>
  <c r="J5706" i="8"/>
  <c r="I5706" i="8" s="1"/>
  <c r="H5706" i="8" s="1"/>
  <c r="J5707" i="8"/>
  <c r="I5707" i="8" s="1"/>
  <c r="J5708" i="8"/>
  <c r="I5708" i="8" s="1"/>
  <c r="J5709" i="8"/>
  <c r="I5709" i="8" s="1"/>
  <c r="J5710" i="8"/>
  <c r="I5710" i="8" s="1"/>
  <c r="H5710" i="8" s="1"/>
  <c r="J5711" i="8"/>
  <c r="I5711" i="8" s="1"/>
  <c r="H5711" i="8" s="1"/>
  <c r="J5712" i="8"/>
  <c r="J5713" i="8"/>
  <c r="I5713" i="8" s="1"/>
  <c r="N5713" i="8" s="1"/>
  <c r="J5714" i="8"/>
  <c r="I5714" i="8" s="1"/>
  <c r="J5715" i="8"/>
  <c r="I5715" i="8" s="1"/>
  <c r="J5716" i="8"/>
  <c r="I5716" i="8" s="1"/>
  <c r="J5717" i="8"/>
  <c r="I5717" i="8" s="1"/>
  <c r="N5717" i="8" s="1"/>
  <c r="J5718" i="8"/>
  <c r="I5718" i="8" s="1"/>
  <c r="H5718" i="8" s="1"/>
  <c r="J5719" i="8"/>
  <c r="J5720" i="8"/>
  <c r="J5721" i="8"/>
  <c r="I5721" i="8" s="1"/>
  <c r="J5722" i="8"/>
  <c r="I5722" i="8" s="1"/>
  <c r="J5723" i="8"/>
  <c r="I5723" i="8" s="1"/>
  <c r="H5723" i="8" s="1"/>
  <c r="J5724" i="8"/>
  <c r="I5724" i="8" s="1"/>
  <c r="J5725" i="8"/>
  <c r="I5725" i="8" s="1"/>
  <c r="H5725" i="8" s="1"/>
  <c r="J5726" i="8"/>
  <c r="I5726" i="8" s="1"/>
  <c r="H5726" i="8" s="1"/>
  <c r="J5727" i="8"/>
  <c r="I5727" i="8" s="1"/>
  <c r="H5727" i="8" s="1"/>
  <c r="H5497" i="8"/>
  <c r="H5498" i="8"/>
  <c r="H5499" i="8"/>
  <c r="H5521" i="8"/>
  <c r="H5522" i="8"/>
  <c r="H5523" i="8"/>
  <c r="H5545" i="8"/>
  <c r="H5546" i="8"/>
  <c r="H5547" i="8"/>
  <c r="H5569" i="8"/>
  <c r="H5570" i="8"/>
  <c r="H5571" i="8"/>
  <c r="H5594" i="8"/>
  <c r="H5595" i="8"/>
  <c r="H5596" i="8"/>
  <c r="H5617" i="8"/>
  <c r="H5618" i="8"/>
  <c r="H5619" i="8"/>
  <c r="H5620" i="8"/>
  <c r="H5641" i="8"/>
  <c r="H5642" i="8"/>
  <c r="H5643" i="8"/>
  <c r="H5644" i="8"/>
  <c r="H5645" i="8"/>
  <c r="H5666" i="8"/>
  <c r="H5667" i="8"/>
  <c r="H5668" i="8"/>
  <c r="H5669" i="8"/>
  <c r="H5689" i="8"/>
  <c r="H5690" i="8"/>
  <c r="H5691" i="8"/>
  <c r="H5692" i="8"/>
  <c r="H5693" i="8"/>
  <c r="H5714" i="8"/>
  <c r="H5715" i="8"/>
  <c r="H5716" i="8"/>
  <c r="H5717" i="8"/>
  <c r="D5493" i="8"/>
  <c r="F5493" i="8" s="1"/>
  <c r="G5493" i="8" s="1"/>
  <c r="D5494" i="8"/>
  <c r="F5494" i="8" s="1"/>
  <c r="G5494" i="8" s="1"/>
  <c r="D5495" i="8"/>
  <c r="F5495" i="8" s="1"/>
  <c r="G5495" i="8" s="1"/>
  <c r="D5496" i="8"/>
  <c r="F5496" i="8" s="1"/>
  <c r="D5497" i="8"/>
  <c r="F5497" i="8" s="1"/>
  <c r="D5498" i="8"/>
  <c r="F5498" i="8" s="1"/>
  <c r="D5499" i="8"/>
  <c r="F5499" i="8" s="1"/>
  <c r="D5500" i="8"/>
  <c r="F5500" i="8" s="1"/>
  <c r="D5501" i="8"/>
  <c r="F5501" i="8" s="1"/>
  <c r="G5501" i="8" s="1"/>
  <c r="D5502" i="8"/>
  <c r="F5502" i="8" s="1"/>
  <c r="G5502" i="8" s="1"/>
  <c r="D5503" i="8"/>
  <c r="F5503" i="8" s="1"/>
  <c r="G5503" i="8" s="1"/>
  <c r="D5504" i="8"/>
  <c r="F5504" i="8" s="1"/>
  <c r="G5504" i="8" s="1"/>
  <c r="D5505" i="8"/>
  <c r="F5505" i="8" s="1"/>
  <c r="G5505" i="8" s="1"/>
  <c r="D5506" i="8"/>
  <c r="F5506" i="8" s="1"/>
  <c r="G5506" i="8" s="1"/>
  <c r="D5507" i="8"/>
  <c r="F5507" i="8" s="1"/>
  <c r="G5507" i="8" s="1"/>
  <c r="D5508" i="8"/>
  <c r="F5508" i="8" s="1"/>
  <c r="G5508" i="8" s="1"/>
  <c r="D5509" i="8"/>
  <c r="F5509" i="8" s="1"/>
  <c r="D5510" i="8"/>
  <c r="F5510" i="8" s="1"/>
  <c r="D5511" i="8"/>
  <c r="F5511" i="8" s="1"/>
  <c r="D5512" i="8"/>
  <c r="F5512" i="8" s="1"/>
  <c r="D5513" i="8"/>
  <c r="F5513" i="8" s="1"/>
  <c r="G5513" i="8" s="1"/>
  <c r="D5514" i="8"/>
  <c r="F5514" i="8" s="1"/>
  <c r="G5514" i="8" s="1"/>
  <c r="D5515" i="8"/>
  <c r="F5515" i="8" s="1"/>
  <c r="G5515" i="8" s="1"/>
  <c r="D5516" i="8"/>
  <c r="F5516" i="8" s="1"/>
  <c r="G5516" i="8" s="1"/>
  <c r="D5517" i="8"/>
  <c r="F5517" i="8" s="1"/>
  <c r="G5517" i="8" s="1"/>
  <c r="D5518" i="8"/>
  <c r="F5518" i="8" s="1"/>
  <c r="G5518" i="8" s="1"/>
  <c r="D5519" i="8"/>
  <c r="F5519" i="8" s="1"/>
  <c r="G5519" i="8" s="1"/>
  <c r="D5520" i="8"/>
  <c r="F5520" i="8" s="1"/>
  <c r="D5521" i="8"/>
  <c r="F5521" i="8" s="1"/>
  <c r="D5522" i="8"/>
  <c r="F5522" i="8" s="1"/>
  <c r="G5522" i="8" s="1"/>
  <c r="D5523" i="8"/>
  <c r="F5523" i="8" s="1"/>
  <c r="G5523" i="8" s="1"/>
  <c r="D5524" i="8"/>
  <c r="F5524" i="8" s="1"/>
  <c r="G5524" i="8" s="1"/>
  <c r="D5525" i="8"/>
  <c r="F5525" i="8" s="1"/>
  <c r="G5525" i="8" s="1"/>
  <c r="D5526" i="8"/>
  <c r="F5526" i="8" s="1"/>
  <c r="G5526" i="8" s="1"/>
  <c r="D5527" i="8"/>
  <c r="F5527" i="8" s="1"/>
  <c r="G5527" i="8" s="1"/>
  <c r="D5528" i="8"/>
  <c r="F5528" i="8" s="1"/>
  <c r="G5528" i="8" s="1"/>
  <c r="D5529" i="8"/>
  <c r="F5529" i="8" s="1"/>
  <c r="G5529" i="8" s="1"/>
  <c r="D5530" i="8"/>
  <c r="F5530" i="8" s="1"/>
  <c r="G5530" i="8" s="1"/>
  <c r="D5531" i="8"/>
  <c r="F5531" i="8" s="1"/>
  <c r="G5531" i="8" s="1"/>
  <c r="D5532" i="8"/>
  <c r="F5532" i="8" s="1"/>
  <c r="D5533" i="8"/>
  <c r="F5533" i="8" s="1"/>
  <c r="D5534" i="8"/>
  <c r="F5534" i="8" s="1"/>
  <c r="D5535" i="8"/>
  <c r="F5535" i="8" s="1"/>
  <c r="D5536" i="8"/>
  <c r="F5536" i="8" s="1"/>
  <c r="D5537" i="8"/>
  <c r="F5537" i="8" s="1"/>
  <c r="G5537" i="8" s="1"/>
  <c r="D5538" i="8"/>
  <c r="F5538" i="8" s="1"/>
  <c r="G5538" i="8" s="1"/>
  <c r="D5539" i="8"/>
  <c r="F5539" i="8" s="1"/>
  <c r="G5539" i="8" s="1"/>
  <c r="D5540" i="8"/>
  <c r="F5540" i="8" s="1"/>
  <c r="D5541" i="8"/>
  <c r="F5541" i="8" s="1"/>
  <c r="G5541" i="8" s="1"/>
  <c r="D5542" i="8"/>
  <c r="F5542" i="8" s="1"/>
  <c r="G5542" i="8" s="1"/>
  <c r="D5543" i="8"/>
  <c r="F5543" i="8" s="1"/>
  <c r="G5543" i="8" s="1"/>
  <c r="D5544" i="8"/>
  <c r="F5544" i="8" s="1"/>
  <c r="G5544" i="8" s="1"/>
  <c r="D5545" i="8"/>
  <c r="F5545" i="8" s="1"/>
  <c r="D5546" i="8"/>
  <c r="F5546" i="8" s="1"/>
  <c r="D5547" i="8"/>
  <c r="F5547" i="8" s="1"/>
  <c r="D5548" i="8"/>
  <c r="F5548" i="8" s="1"/>
  <c r="D5549" i="8"/>
  <c r="F5549" i="8" s="1"/>
  <c r="G5549" i="8" s="1"/>
  <c r="D5550" i="8"/>
  <c r="F5550" i="8" s="1"/>
  <c r="G5550" i="8" s="1"/>
  <c r="D5551" i="8"/>
  <c r="F5551" i="8" s="1"/>
  <c r="G5551" i="8" s="1"/>
  <c r="D5552" i="8"/>
  <c r="F5552" i="8" s="1"/>
  <c r="G5552" i="8" s="1"/>
  <c r="D5553" i="8"/>
  <c r="F5553" i="8" s="1"/>
  <c r="G5553" i="8" s="1"/>
  <c r="D5554" i="8"/>
  <c r="F5554" i="8" s="1"/>
  <c r="G5554" i="8" s="1"/>
  <c r="D5555" i="8"/>
  <c r="F5555" i="8" s="1"/>
  <c r="G5555" i="8" s="1"/>
  <c r="D5556" i="8"/>
  <c r="F5556" i="8" s="1"/>
  <c r="D5557" i="8"/>
  <c r="F5557" i="8" s="1"/>
  <c r="D5558" i="8"/>
  <c r="F5558" i="8" s="1"/>
  <c r="G5558" i="8" s="1"/>
  <c r="D5559" i="8"/>
  <c r="F5559" i="8" s="1"/>
  <c r="G5559" i="8" s="1"/>
  <c r="D5560" i="8"/>
  <c r="F5560" i="8" s="1"/>
  <c r="G5560" i="8" s="1"/>
  <c r="D5561" i="8"/>
  <c r="F5561" i="8" s="1"/>
  <c r="G5561" i="8" s="1"/>
  <c r="D5562" i="8"/>
  <c r="F5562" i="8" s="1"/>
  <c r="G5562" i="8" s="1"/>
  <c r="D5563" i="8"/>
  <c r="F5563" i="8" s="1"/>
  <c r="G5563" i="8" s="1"/>
  <c r="D5564" i="8"/>
  <c r="F5564" i="8" s="1"/>
  <c r="G5564" i="8" s="1"/>
  <c r="D5565" i="8"/>
  <c r="F5565" i="8" s="1"/>
  <c r="G5565" i="8" s="1"/>
  <c r="D5566" i="8"/>
  <c r="F5566" i="8" s="1"/>
  <c r="G5566" i="8" s="1"/>
  <c r="D5567" i="8"/>
  <c r="F5567" i="8" s="1"/>
  <c r="G5567" i="8" s="1"/>
  <c r="D5568" i="8"/>
  <c r="F5568" i="8" s="1"/>
  <c r="D5569" i="8"/>
  <c r="F5569" i="8" s="1"/>
  <c r="D5570" i="8"/>
  <c r="F5570" i="8" s="1"/>
  <c r="D5571" i="8"/>
  <c r="F5571" i="8" s="1"/>
  <c r="D5572" i="8"/>
  <c r="F5572" i="8" s="1"/>
  <c r="D5573" i="8"/>
  <c r="F5573" i="8" s="1"/>
  <c r="G5573" i="8" s="1"/>
  <c r="D5574" i="8"/>
  <c r="F5574" i="8" s="1"/>
  <c r="G5574" i="8" s="1"/>
  <c r="D5575" i="8"/>
  <c r="F5575" i="8" s="1"/>
  <c r="G5575" i="8" s="1"/>
  <c r="D5576" i="8"/>
  <c r="F5576" i="8" s="1"/>
  <c r="D5577" i="8"/>
  <c r="F5577" i="8" s="1"/>
  <c r="G5577" i="8" s="1"/>
  <c r="D5578" i="8"/>
  <c r="F5578" i="8" s="1"/>
  <c r="G5578" i="8" s="1"/>
  <c r="D5579" i="8"/>
  <c r="F5579" i="8" s="1"/>
  <c r="G5579" i="8" s="1"/>
  <c r="D5580" i="8"/>
  <c r="F5580" i="8" s="1"/>
  <c r="G5580" i="8" s="1"/>
  <c r="D5581" i="8"/>
  <c r="F5581" i="8" s="1"/>
  <c r="D5582" i="8"/>
  <c r="F5582" i="8" s="1"/>
  <c r="D5583" i="8"/>
  <c r="F5583" i="8" s="1"/>
  <c r="D5584" i="8"/>
  <c r="F5584" i="8" s="1"/>
  <c r="D5585" i="8"/>
  <c r="F5585" i="8" s="1"/>
  <c r="G5585" i="8" s="1"/>
  <c r="D5586" i="8"/>
  <c r="F5586" i="8" s="1"/>
  <c r="G5586" i="8" s="1"/>
  <c r="D5587" i="8"/>
  <c r="F5587" i="8" s="1"/>
  <c r="G5587" i="8" s="1"/>
  <c r="D5588" i="8"/>
  <c r="F5588" i="8" s="1"/>
  <c r="G5588" i="8" s="1"/>
  <c r="D5589" i="8"/>
  <c r="F5589" i="8" s="1"/>
  <c r="G5589" i="8" s="1"/>
  <c r="D5590" i="8"/>
  <c r="F5590" i="8" s="1"/>
  <c r="G5590" i="8" s="1"/>
  <c r="D5591" i="8"/>
  <c r="F5591" i="8" s="1"/>
  <c r="G5591" i="8" s="1"/>
  <c r="D5592" i="8"/>
  <c r="F5592" i="8" s="1"/>
  <c r="D5593" i="8"/>
  <c r="F5593" i="8" s="1"/>
  <c r="D5594" i="8"/>
  <c r="F5594" i="8" s="1"/>
  <c r="G5594" i="8" s="1"/>
  <c r="D5595" i="8"/>
  <c r="F5595" i="8" s="1"/>
  <c r="G5595" i="8" s="1"/>
  <c r="D5596" i="8"/>
  <c r="F5596" i="8" s="1"/>
  <c r="G5596" i="8" s="1"/>
  <c r="D5597" i="8"/>
  <c r="F5597" i="8" s="1"/>
  <c r="G5597" i="8" s="1"/>
  <c r="D5598" i="8"/>
  <c r="F5598" i="8" s="1"/>
  <c r="G5598" i="8" s="1"/>
  <c r="D5599" i="8"/>
  <c r="F5599" i="8" s="1"/>
  <c r="G5599" i="8" s="1"/>
  <c r="D5600" i="8"/>
  <c r="F5600" i="8" s="1"/>
  <c r="G5600" i="8" s="1"/>
  <c r="D5601" i="8"/>
  <c r="F5601" i="8" s="1"/>
  <c r="G5601" i="8" s="1"/>
  <c r="D5602" i="8"/>
  <c r="F5602" i="8" s="1"/>
  <c r="G5602" i="8" s="1"/>
  <c r="D5603" i="8"/>
  <c r="F5603" i="8" s="1"/>
  <c r="G5603" i="8" s="1"/>
  <c r="D5604" i="8"/>
  <c r="F5604" i="8" s="1"/>
  <c r="D5605" i="8"/>
  <c r="F5605" i="8" s="1"/>
  <c r="D5606" i="8"/>
  <c r="F5606" i="8" s="1"/>
  <c r="D5607" i="8"/>
  <c r="F5607" i="8" s="1"/>
  <c r="D5608" i="8"/>
  <c r="F5608" i="8" s="1"/>
  <c r="D5609" i="8"/>
  <c r="F5609" i="8" s="1"/>
  <c r="G5609" i="8" s="1"/>
  <c r="D5610" i="8"/>
  <c r="F5610" i="8" s="1"/>
  <c r="G5610" i="8" s="1"/>
  <c r="D5611" i="8"/>
  <c r="F5611" i="8" s="1"/>
  <c r="G5611" i="8" s="1"/>
  <c r="D5612" i="8"/>
  <c r="F5612" i="8" s="1"/>
  <c r="G5612" i="8" s="1"/>
  <c r="D5613" i="8"/>
  <c r="F5613" i="8" s="1"/>
  <c r="G5613" i="8" s="1"/>
  <c r="D5614" i="8"/>
  <c r="F5614" i="8" s="1"/>
  <c r="G5614" i="8" s="1"/>
  <c r="D5615" i="8"/>
  <c r="F5615" i="8" s="1"/>
  <c r="G5615" i="8" s="1"/>
  <c r="D5616" i="8"/>
  <c r="F5616" i="8" s="1"/>
  <c r="G5616" i="8" s="1"/>
  <c r="D5617" i="8"/>
  <c r="F5617" i="8" s="1"/>
  <c r="D5618" i="8"/>
  <c r="F5618" i="8" s="1"/>
  <c r="D5619" i="8"/>
  <c r="F5619" i="8" s="1"/>
  <c r="D5620" i="8"/>
  <c r="F5620" i="8" s="1"/>
  <c r="D5621" i="8"/>
  <c r="F5621" i="8" s="1"/>
  <c r="G5621" i="8" s="1"/>
  <c r="D5622" i="8"/>
  <c r="F5622" i="8" s="1"/>
  <c r="G5622" i="8" s="1"/>
  <c r="D5623" i="8"/>
  <c r="F5623" i="8" s="1"/>
  <c r="G5623" i="8" s="1"/>
  <c r="D5624" i="8"/>
  <c r="F5624" i="8" s="1"/>
  <c r="G5624" i="8" s="1"/>
  <c r="D5625" i="8"/>
  <c r="F5625" i="8" s="1"/>
  <c r="G5625" i="8" s="1"/>
  <c r="D5626" i="8"/>
  <c r="F5626" i="8" s="1"/>
  <c r="G5626" i="8" s="1"/>
  <c r="D5627" i="8"/>
  <c r="F5627" i="8" s="1"/>
  <c r="G5627" i="8" s="1"/>
  <c r="D5628" i="8"/>
  <c r="F5628" i="8" s="1"/>
  <c r="D5629" i="8"/>
  <c r="F5629" i="8" s="1"/>
  <c r="D5630" i="8"/>
  <c r="F5630" i="8" s="1"/>
  <c r="G5630" i="8" s="1"/>
  <c r="D5631" i="8"/>
  <c r="F5631" i="8" s="1"/>
  <c r="G5631" i="8" s="1"/>
  <c r="D5632" i="8"/>
  <c r="F5632" i="8" s="1"/>
  <c r="G5632" i="8" s="1"/>
  <c r="D5633" i="8"/>
  <c r="F5633" i="8" s="1"/>
  <c r="G5633" i="8" s="1"/>
  <c r="D5634" i="8"/>
  <c r="F5634" i="8" s="1"/>
  <c r="G5634" i="8" s="1"/>
  <c r="D5635" i="8"/>
  <c r="F5635" i="8" s="1"/>
  <c r="G5635" i="8" s="1"/>
  <c r="D5636" i="8"/>
  <c r="F5636" i="8" s="1"/>
  <c r="G5636" i="8" s="1"/>
  <c r="D5637" i="8"/>
  <c r="F5637" i="8" s="1"/>
  <c r="G5637" i="8" s="1"/>
  <c r="D5638" i="8"/>
  <c r="F5638" i="8" s="1"/>
  <c r="G5638" i="8" s="1"/>
  <c r="D5639" i="8"/>
  <c r="F5639" i="8" s="1"/>
  <c r="G5639" i="8" s="1"/>
  <c r="D5640" i="8"/>
  <c r="F5640" i="8" s="1"/>
  <c r="D5641" i="8"/>
  <c r="F5641" i="8" s="1"/>
  <c r="D5642" i="8"/>
  <c r="F5642" i="8" s="1"/>
  <c r="D5643" i="8"/>
  <c r="F5643" i="8" s="1"/>
  <c r="D5644" i="8"/>
  <c r="F5644" i="8" s="1"/>
  <c r="D5645" i="8"/>
  <c r="F5645" i="8" s="1"/>
  <c r="G5645" i="8" s="1"/>
  <c r="D5646" i="8"/>
  <c r="F5646" i="8" s="1"/>
  <c r="G5646" i="8" s="1"/>
  <c r="D5647" i="8"/>
  <c r="F5647" i="8" s="1"/>
  <c r="G5647" i="8" s="1"/>
  <c r="D5648" i="8"/>
  <c r="F5648" i="8" s="1"/>
  <c r="G5648" i="8" s="1"/>
  <c r="D5649" i="8"/>
  <c r="F5649" i="8" s="1"/>
  <c r="G5649" i="8" s="1"/>
  <c r="D5650" i="8"/>
  <c r="F5650" i="8" s="1"/>
  <c r="G5650" i="8" s="1"/>
  <c r="D5651" i="8"/>
  <c r="F5651" i="8" s="1"/>
  <c r="G5651" i="8" s="1"/>
  <c r="D5652" i="8"/>
  <c r="F5652" i="8" s="1"/>
  <c r="G5652" i="8" s="1"/>
  <c r="D5653" i="8"/>
  <c r="F5653" i="8" s="1"/>
  <c r="D5654" i="8"/>
  <c r="F5654" i="8" s="1"/>
  <c r="D5655" i="8"/>
  <c r="F5655" i="8" s="1"/>
  <c r="D5656" i="8"/>
  <c r="F5656" i="8" s="1"/>
  <c r="D5657" i="8"/>
  <c r="F5657" i="8" s="1"/>
  <c r="G5657" i="8" s="1"/>
  <c r="D5658" i="8"/>
  <c r="F5658" i="8" s="1"/>
  <c r="G5658" i="8" s="1"/>
  <c r="D5659" i="8"/>
  <c r="F5659" i="8" s="1"/>
  <c r="G5659" i="8" s="1"/>
  <c r="D5660" i="8"/>
  <c r="F5660" i="8" s="1"/>
  <c r="G5660" i="8" s="1"/>
  <c r="D5661" i="8"/>
  <c r="F5661" i="8" s="1"/>
  <c r="G5661" i="8" s="1"/>
  <c r="D5662" i="8"/>
  <c r="F5662" i="8" s="1"/>
  <c r="G5662" i="8" s="1"/>
  <c r="D5663" i="8"/>
  <c r="F5663" i="8" s="1"/>
  <c r="G5663" i="8" s="1"/>
  <c r="D5664" i="8"/>
  <c r="F5664" i="8" s="1"/>
  <c r="D5665" i="8"/>
  <c r="F5665" i="8" s="1"/>
  <c r="D5666" i="8"/>
  <c r="F5666" i="8" s="1"/>
  <c r="G5666" i="8" s="1"/>
  <c r="D5667" i="8"/>
  <c r="F5667" i="8" s="1"/>
  <c r="G5667" i="8" s="1"/>
  <c r="D5668" i="8"/>
  <c r="F5668" i="8" s="1"/>
  <c r="G5668" i="8" s="1"/>
  <c r="D5669" i="8"/>
  <c r="F5669" i="8" s="1"/>
  <c r="G5669" i="8" s="1"/>
  <c r="D5670" i="8"/>
  <c r="F5670" i="8" s="1"/>
  <c r="G5670" i="8" s="1"/>
  <c r="D5671" i="8"/>
  <c r="F5671" i="8" s="1"/>
  <c r="G5671" i="8" s="1"/>
  <c r="D5672" i="8"/>
  <c r="F5672" i="8" s="1"/>
  <c r="G5672" i="8" s="1"/>
  <c r="D5673" i="8"/>
  <c r="F5673" i="8" s="1"/>
  <c r="G5673" i="8" s="1"/>
  <c r="D5674" i="8"/>
  <c r="F5674" i="8" s="1"/>
  <c r="G5674" i="8" s="1"/>
  <c r="D5675" i="8"/>
  <c r="F5675" i="8" s="1"/>
  <c r="G5675" i="8" s="1"/>
  <c r="D5676" i="8"/>
  <c r="F5676" i="8" s="1"/>
  <c r="D5677" i="8"/>
  <c r="F5677" i="8" s="1"/>
  <c r="D5678" i="8"/>
  <c r="F5678" i="8" s="1"/>
  <c r="D5679" i="8"/>
  <c r="F5679" i="8" s="1"/>
  <c r="D5680" i="8"/>
  <c r="F5680" i="8" s="1"/>
  <c r="D5681" i="8"/>
  <c r="F5681" i="8" s="1"/>
  <c r="G5681" i="8" s="1"/>
  <c r="D5682" i="8"/>
  <c r="F5682" i="8" s="1"/>
  <c r="G5682" i="8" s="1"/>
  <c r="D5683" i="8"/>
  <c r="F5683" i="8" s="1"/>
  <c r="G5683" i="8" s="1"/>
  <c r="D5684" i="8"/>
  <c r="F5684" i="8" s="1"/>
  <c r="G5684" i="8" s="1"/>
  <c r="D5685" i="8"/>
  <c r="F5685" i="8" s="1"/>
  <c r="G5685" i="8" s="1"/>
  <c r="D5686" i="8"/>
  <c r="F5686" i="8" s="1"/>
  <c r="G5686" i="8" s="1"/>
  <c r="D5687" i="8"/>
  <c r="F5687" i="8" s="1"/>
  <c r="G5687" i="8" s="1"/>
  <c r="D5688" i="8"/>
  <c r="F5688" i="8" s="1"/>
  <c r="G5688" i="8" s="1"/>
  <c r="D5689" i="8"/>
  <c r="F5689" i="8" s="1"/>
  <c r="D5690" i="8"/>
  <c r="F5690" i="8" s="1"/>
  <c r="D5691" i="8"/>
  <c r="F5691" i="8" s="1"/>
  <c r="D5692" i="8"/>
  <c r="F5692" i="8" s="1"/>
  <c r="D5693" i="8"/>
  <c r="F5693" i="8" s="1"/>
  <c r="G5693" i="8" s="1"/>
  <c r="D5694" i="8"/>
  <c r="F5694" i="8" s="1"/>
  <c r="G5694" i="8" s="1"/>
  <c r="D5695" i="8"/>
  <c r="F5695" i="8" s="1"/>
  <c r="G5695" i="8" s="1"/>
  <c r="D5696" i="8"/>
  <c r="F5696" i="8" s="1"/>
  <c r="D5697" i="8"/>
  <c r="F5697" i="8" s="1"/>
  <c r="D5698" i="8"/>
  <c r="F5698" i="8" s="1"/>
  <c r="G5698" i="8" s="1"/>
  <c r="D5699" i="8"/>
  <c r="F5699" i="8" s="1"/>
  <c r="G5699" i="8" s="1"/>
  <c r="D5700" i="8"/>
  <c r="F5700" i="8" s="1"/>
  <c r="D5701" i="8"/>
  <c r="F5701" i="8" s="1"/>
  <c r="D5702" i="8"/>
  <c r="F5702" i="8" s="1"/>
  <c r="G5702" i="8" s="1"/>
  <c r="D5703" i="8"/>
  <c r="F5703" i="8" s="1"/>
  <c r="G5703" i="8" s="1"/>
  <c r="D5704" i="8"/>
  <c r="F5704" i="8" s="1"/>
  <c r="G5704" i="8" s="1"/>
  <c r="D5705" i="8"/>
  <c r="F5705" i="8" s="1"/>
  <c r="G5705" i="8" s="1"/>
  <c r="D5706" i="8"/>
  <c r="F5706" i="8" s="1"/>
  <c r="G5706" i="8" s="1"/>
  <c r="D5707" i="8"/>
  <c r="F5707" i="8" s="1"/>
  <c r="G5707" i="8" s="1"/>
  <c r="D5708" i="8"/>
  <c r="F5708" i="8" s="1"/>
  <c r="G5708" i="8" s="1"/>
  <c r="D5709" i="8"/>
  <c r="F5709" i="8" s="1"/>
  <c r="G5709" i="8" s="1"/>
  <c r="D5710" i="8"/>
  <c r="F5710" i="8" s="1"/>
  <c r="G5710" i="8" s="1"/>
  <c r="D5711" i="8"/>
  <c r="F5711" i="8" s="1"/>
  <c r="G5711" i="8" s="1"/>
  <c r="D5712" i="8"/>
  <c r="F5712" i="8" s="1"/>
  <c r="D5713" i="8"/>
  <c r="F5713" i="8" s="1"/>
  <c r="D5714" i="8"/>
  <c r="F5714" i="8" s="1"/>
  <c r="D5715" i="8"/>
  <c r="F5715" i="8" s="1"/>
  <c r="D5716" i="8"/>
  <c r="F5716" i="8" s="1"/>
  <c r="D5717" i="8"/>
  <c r="F5717" i="8" s="1"/>
  <c r="G5717" i="8" s="1"/>
  <c r="D5718" i="8"/>
  <c r="F5718" i="8" s="1"/>
  <c r="G5718" i="8" s="1"/>
  <c r="D5719" i="8"/>
  <c r="F5719" i="8" s="1"/>
  <c r="G5719" i="8" s="1"/>
  <c r="D5720" i="8"/>
  <c r="F5720" i="8" s="1"/>
  <c r="G5720" i="8" s="1"/>
  <c r="D5721" i="8"/>
  <c r="F5721" i="8" s="1"/>
  <c r="G5721" i="8" s="1"/>
  <c r="D5722" i="8"/>
  <c r="F5722" i="8" s="1"/>
  <c r="G5722" i="8" s="1"/>
  <c r="D5723" i="8"/>
  <c r="F5723" i="8" s="1"/>
  <c r="G5723" i="8" s="1"/>
  <c r="D5724" i="8"/>
  <c r="F5724" i="8" s="1"/>
  <c r="G5724" i="8" s="1"/>
  <c r="D5725" i="8"/>
  <c r="F5725" i="8" s="1"/>
  <c r="D5726" i="8"/>
  <c r="F5726" i="8" s="1"/>
  <c r="D5727" i="8"/>
  <c r="F5727" i="8" s="1"/>
  <c r="D5488" i="8"/>
  <c r="F5488" i="8" s="1"/>
  <c r="G5488" i="8" s="1"/>
  <c r="D5489" i="8"/>
  <c r="F5489" i="8" s="1"/>
  <c r="G5489" i="8" s="1"/>
  <c r="D5490" i="8"/>
  <c r="F5490" i="8" s="1"/>
  <c r="G5490" i="8" s="1"/>
  <c r="D5491" i="8"/>
  <c r="F5491" i="8" s="1"/>
  <c r="G5491" i="8" s="1"/>
  <c r="D5492" i="8"/>
  <c r="F5492" i="8" s="1"/>
  <c r="G5492" i="8" s="1"/>
  <c r="H5687" i="8" l="1"/>
  <c r="N5687" i="8"/>
  <c r="H5639" i="8"/>
  <c r="N5639" i="8"/>
  <c r="H5603" i="8"/>
  <c r="N5603" i="8"/>
  <c r="H5507" i="8"/>
  <c r="N5507" i="8"/>
  <c r="H5686" i="8"/>
  <c r="N5686" i="8"/>
  <c r="H5602" i="8"/>
  <c r="N5602" i="8"/>
  <c r="H5554" i="8"/>
  <c r="N5554" i="8"/>
  <c r="H5637" i="8"/>
  <c r="N5637" i="8"/>
  <c r="H5565" i="8"/>
  <c r="N5565" i="8"/>
  <c r="H5517" i="8"/>
  <c r="N5517" i="8"/>
  <c r="H5684" i="8"/>
  <c r="N5684" i="8"/>
  <c r="H5638" i="8"/>
  <c r="N5638" i="8"/>
  <c r="H5518" i="8"/>
  <c r="N5518" i="8"/>
  <c r="H5601" i="8"/>
  <c r="N5601" i="8"/>
  <c r="H5553" i="8"/>
  <c r="N5553" i="8"/>
  <c r="H5650" i="8"/>
  <c r="N5650" i="8"/>
  <c r="H5685" i="8"/>
  <c r="N5685" i="8"/>
  <c r="H5552" i="8"/>
  <c r="N5552" i="8"/>
  <c r="H5531" i="8"/>
  <c r="N5531" i="8"/>
  <c r="H5541" i="8"/>
  <c r="N5541" i="8"/>
  <c r="H5612" i="8"/>
  <c r="N5612" i="8"/>
  <c r="H5592" i="8"/>
  <c r="H5555" i="8"/>
  <c r="N5555" i="8"/>
  <c r="H5495" i="8"/>
  <c r="N5495" i="8"/>
  <c r="H5492" i="8"/>
  <c r="N5492" i="8"/>
  <c r="N5591" i="8"/>
  <c r="N5566" i="8"/>
  <c r="H5566" i="8"/>
  <c r="H5530" i="8"/>
  <c r="N5530" i="8"/>
  <c r="H5720" i="8"/>
  <c r="N5720" i="8"/>
  <c r="H5721" i="8"/>
  <c r="N5721" i="8"/>
  <c r="H5649" i="8"/>
  <c r="N5649" i="8"/>
  <c r="H5625" i="8"/>
  <c r="N5625" i="8"/>
  <c r="H5589" i="8"/>
  <c r="N5589" i="8"/>
  <c r="H5719" i="8"/>
  <c r="N5719" i="8"/>
  <c r="H5708" i="8"/>
  <c r="N5708" i="8"/>
  <c r="H5672" i="8"/>
  <c r="N5672" i="8"/>
  <c r="H5636" i="8"/>
  <c r="N5636" i="8"/>
  <c r="H5588" i="8"/>
  <c r="N5588" i="8"/>
  <c r="H5528" i="8"/>
  <c r="N5528" i="8"/>
  <c r="N5711" i="8"/>
  <c r="N5710" i="8"/>
  <c r="H5675" i="8"/>
  <c r="N5675" i="8"/>
  <c r="H5579" i="8"/>
  <c r="N5579" i="8"/>
  <c r="H5698" i="8"/>
  <c r="N5698" i="8"/>
  <c r="H5662" i="8"/>
  <c r="N5662" i="8"/>
  <c r="H5614" i="8"/>
  <c r="N5614" i="8"/>
  <c r="H5578" i="8"/>
  <c r="N5578" i="8"/>
  <c r="H5542" i="8"/>
  <c r="N5542" i="8"/>
  <c r="H5491" i="8"/>
  <c r="N5491" i="8"/>
  <c r="H5709" i="8"/>
  <c r="N5709" i="8"/>
  <c r="H5673" i="8"/>
  <c r="N5673" i="8"/>
  <c r="H5613" i="8"/>
  <c r="N5613" i="8"/>
  <c r="H5577" i="8"/>
  <c r="N5577" i="8"/>
  <c r="H5505" i="8"/>
  <c r="N5505" i="8"/>
  <c r="H5490" i="8"/>
  <c r="N5490" i="8"/>
  <c r="H5696" i="8"/>
  <c r="N5696" i="8"/>
  <c r="H5660" i="8"/>
  <c r="N5660" i="8"/>
  <c r="H5624" i="8"/>
  <c r="N5624" i="8"/>
  <c r="H5576" i="8"/>
  <c r="N5576" i="8"/>
  <c r="H5540" i="8"/>
  <c r="N5540" i="8"/>
  <c r="H5504" i="8"/>
  <c r="N5504" i="8"/>
  <c r="H5516" i="8"/>
  <c r="N5516" i="8"/>
  <c r="N5627" i="8"/>
  <c r="H5699" i="8"/>
  <c r="N5699" i="8"/>
  <c r="H5663" i="8"/>
  <c r="N5663" i="8"/>
  <c r="H5615" i="8"/>
  <c r="N5615" i="8"/>
  <c r="H5543" i="8"/>
  <c r="N5543" i="8"/>
  <c r="H5519" i="8"/>
  <c r="N5519" i="8"/>
  <c r="H5722" i="8"/>
  <c r="N5722" i="8"/>
  <c r="H5674" i="8"/>
  <c r="N5674" i="8"/>
  <c r="H5626" i="8"/>
  <c r="N5626" i="8"/>
  <c r="H5590" i="8"/>
  <c r="N5590" i="8"/>
  <c r="H5506" i="8"/>
  <c r="N5506" i="8"/>
  <c r="H5697" i="8"/>
  <c r="N5697" i="8"/>
  <c r="H5661" i="8"/>
  <c r="N5661" i="8"/>
  <c r="H5529" i="8"/>
  <c r="N5529" i="8"/>
  <c r="H5648" i="8"/>
  <c r="N5648" i="8"/>
  <c r="H5600" i="8"/>
  <c r="N5600" i="8"/>
  <c r="H5564" i="8"/>
  <c r="N5564" i="8"/>
  <c r="N5712" i="8"/>
  <c r="H5712" i="8"/>
  <c r="H5489" i="8"/>
  <c r="N5489" i="8"/>
  <c r="H5724" i="8"/>
  <c r="N5724" i="8"/>
  <c r="H5700" i="8"/>
  <c r="N5700" i="8"/>
  <c r="N5688" i="8"/>
  <c r="H5688" i="8"/>
  <c r="H5676" i="8"/>
  <c r="N5676" i="8"/>
  <c r="N5664" i="8"/>
  <c r="H5664" i="8"/>
  <c r="H5652" i="8"/>
  <c r="N5652" i="8"/>
  <c r="N5640" i="8"/>
  <c r="H5640" i="8"/>
  <c r="H5628" i="8"/>
  <c r="N5628" i="8"/>
  <c r="N5616" i="8"/>
  <c r="H5616" i="8"/>
  <c r="H5604" i="8"/>
  <c r="N5604" i="8"/>
  <c r="N5580" i="8"/>
  <c r="H5580" i="8"/>
  <c r="N5568" i="8"/>
  <c r="H5568" i="8"/>
  <c r="H5556" i="8"/>
  <c r="N5556" i="8"/>
  <c r="H5544" i="8"/>
  <c r="N5544" i="8"/>
  <c r="H5532" i="8"/>
  <c r="N5532" i="8"/>
  <c r="H5520" i="8"/>
  <c r="N5520" i="8"/>
  <c r="H5508" i="8"/>
  <c r="N5508" i="8"/>
  <c r="H5496" i="8"/>
  <c r="N5496" i="8"/>
  <c r="N5651" i="8"/>
  <c r="N5567" i="8"/>
  <c r="N5723" i="8"/>
  <c r="H5563" i="8"/>
  <c r="N5563" i="8"/>
  <c r="H5527" i="8"/>
  <c r="N5527" i="8"/>
  <c r="H5707" i="8"/>
  <c r="N5707" i="8"/>
  <c r="H5695" i="8"/>
  <c r="N5695" i="8"/>
  <c r="H5683" i="8"/>
  <c r="N5683" i="8"/>
  <c r="H5671" i="8"/>
  <c r="N5671" i="8"/>
  <c r="H5659" i="8"/>
  <c r="N5659" i="8"/>
  <c r="H5647" i="8"/>
  <c r="N5647" i="8"/>
  <c r="H5635" i="8"/>
  <c r="N5635" i="8"/>
  <c r="H5623" i="8"/>
  <c r="N5623" i="8"/>
  <c r="H5611" i="8"/>
  <c r="N5611" i="8"/>
  <c r="H5599" i="8"/>
  <c r="N5599" i="8"/>
  <c r="H5587" i="8"/>
  <c r="N5587" i="8"/>
  <c r="H5575" i="8"/>
  <c r="N5575" i="8"/>
  <c r="H5551" i="8"/>
  <c r="N5551" i="8"/>
  <c r="H5539" i="8"/>
  <c r="N5539" i="8"/>
  <c r="H5503" i="8"/>
  <c r="N5503" i="8"/>
  <c r="N5598" i="8"/>
  <c r="N5573" i="8"/>
  <c r="N5718" i="8"/>
  <c r="N5658" i="8"/>
  <c r="N5597" i="8"/>
  <c r="N5634" i="8"/>
  <c r="H5713" i="8"/>
  <c r="H5494" i="8"/>
  <c r="N5494" i="8"/>
  <c r="N5694" i="8"/>
  <c r="N5677" i="8"/>
  <c r="N5633" i="8"/>
  <c r="N5550" i="8"/>
  <c r="N5533" i="8"/>
  <c r="H5515" i="8"/>
  <c r="N5515" i="8"/>
  <c r="N5514" i="8"/>
  <c r="N5657" i="8"/>
  <c r="N5574" i="8"/>
  <c r="N5513" i="8"/>
  <c r="H5493" i="8"/>
  <c r="N5493" i="8"/>
  <c r="N5610" i="8"/>
  <c r="N5593" i="8"/>
  <c r="N5549" i="8"/>
  <c r="N5488" i="8"/>
  <c r="S89" i="9"/>
  <c r="Q89" i="9"/>
  <c r="J89" i="9"/>
  <c r="I89" i="9"/>
  <c r="N89" i="9" s="1"/>
  <c r="H89" i="9"/>
  <c r="D89" i="9"/>
  <c r="F89" i="9" s="1"/>
  <c r="G89" i="9" s="1"/>
  <c r="S88" i="9"/>
  <c r="Q88" i="9"/>
  <c r="J88" i="9"/>
  <c r="I88" i="9"/>
  <c r="N88" i="9" s="1"/>
  <c r="H88" i="9"/>
  <c r="D88" i="9"/>
  <c r="F88" i="9" s="1"/>
  <c r="G88" i="9" s="1"/>
  <c r="S87" i="9"/>
  <c r="Q87" i="9"/>
  <c r="J87" i="9"/>
  <c r="I87" i="9"/>
  <c r="N87" i="9" s="1"/>
  <c r="H87" i="9"/>
  <c r="D87" i="9"/>
  <c r="F87" i="9" s="1"/>
  <c r="G87" i="9" s="1"/>
  <c r="S86" i="9"/>
  <c r="Q86" i="9"/>
  <c r="J86" i="9"/>
  <c r="I86" i="9"/>
  <c r="N86" i="9" s="1"/>
  <c r="H86" i="9"/>
  <c r="D86" i="9"/>
  <c r="F86" i="9" s="1"/>
  <c r="G86" i="9" s="1"/>
  <c r="S85" i="9"/>
  <c r="Q85" i="9"/>
  <c r="J85" i="9"/>
  <c r="I85" i="9"/>
  <c r="N85" i="9" s="1"/>
  <c r="D85" i="9"/>
  <c r="F85" i="9" s="1"/>
  <c r="G85" i="9" s="1"/>
  <c r="S84" i="9"/>
  <c r="Q84" i="9"/>
  <c r="J84" i="9"/>
  <c r="I84" i="9"/>
  <c r="N84" i="9" s="1"/>
  <c r="D84" i="9"/>
  <c r="F84" i="9" s="1"/>
  <c r="G84" i="9" s="1"/>
  <c r="S83" i="9"/>
  <c r="Q83" i="9"/>
  <c r="J83" i="9"/>
  <c r="I83" i="9" s="1"/>
  <c r="D83" i="9"/>
  <c r="F83" i="9" s="1"/>
  <c r="G83" i="9" s="1"/>
  <c r="S82" i="9"/>
  <c r="Q82" i="9"/>
  <c r="J82" i="9"/>
  <c r="I82" i="9"/>
  <c r="N82" i="9" s="1"/>
  <c r="D82" i="9"/>
  <c r="F82" i="9" s="1"/>
  <c r="G82" i="9" s="1"/>
  <c r="S81" i="9"/>
  <c r="Q81" i="9"/>
  <c r="J81" i="9"/>
  <c r="I81" i="9" s="1"/>
  <c r="D81" i="9"/>
  <c r="F81" i="9" s="1"/>
  <c r="G81" i="9" s="1"/>
  <c r="S80" i="9"/>
  <c r="Q80" i="9"/>
  <c r="J80" i="9"/>
  <c r="I80" i="9"/>
  <c r="N80" i="9" s="1"/>
  <c r="H80" i="9"/>
  <c r="D80" i="9"/>
  <c r="F80" i="9" s="1"/>
  <c r="G80" i="9" s="1"/>
  <c r="S79" i="9"/>
  <c r="Q79" i="9"/>
  <c r="J79" i="9"/>
  <c r="I79" i="9" s="1"/>
  <c r="D79" i="9"/>
  <c r="F79" i="9" s="1"/>
  <c r="G79" i="9" s="1"/>
  <c r="S78" i="9"/>
  <c r="Q78" i="9"/>
  <c r="J78" i="9"/>
  <c r="I78" i="9" s="1"/>
  <c r="D78" i="9"/>
  <c r="F78" i="9" s="1"/>
  <c r="G78" i="9" s="1"/>
  <c r="S77" i="9"/>
  <c r="Q77" i="9"/>
  <c r="J77" i="9"/>
  <c r="I77" i="9" s="1"/>
  <c r="D77" i="9"/>
  <c r="F77" i="9" s="1"/>
  <c r="G77" i="9" s="1"/>
  <c r="S76" i="9"/>
  <c r="Q76" i="9"/>
  <c r="J76" i="9"/>
  <c r="I76" i="9"/>
  <c r="N76" i="9" s="1"/>
  <c r="H76" i="9"/>
  <c r="D76" i="9"/>
  <c r="F76" i="9" s="1"/>
  <c r="G76" i="9" s="1"/>
  <c r="S75" i="9"/>
  <c r="Q75" i="9"/>
  <c r="J75" i="9"/>
  <c r="I75" i="9" s="1"/>
  <c r="D75" i="9"/>
  <c r="F75" i="9" s="1"/>
  <c r="G75" i="9" s="1"/>
  <c r="S74" i="9"/>
  <c r="Q74" i="9"/>
  <c r="J74" i="9"/>
  <c r="I74" i="9"/>
  <c r="H74" i="9" s="1"/>
  <c r="D74" i="9"/>
  <c r="F74" i="9" s="1"/>
  <c r="G74" i="9" s="1"/>
  <c r="S73" i="9"/>
  <c r="Q73" i="9"/>
  <c r="J73" i="9"/>
  <c r="I73" i="9" s="1"/>
  <c r="D73" i="9"/>
  <c r="F73" i="9" s="1"/>
  <c r="G73" i="9" s="1"/>
  <c r="S72" i="9"/>
  <c r="Q72" i="9"/>
  <c r="J72" i="9"/>
  <c r="I72" i="9"/>
  <c r="N72" i="9" s="1"/>
  <c r="H72" i="9"/>
  <c r="D72" i="9"/>
  <c r="F72" i="9" s="1"/>
  <c r="G72" i="9" s="1"/>
  <c r="S71" i="9"/>
  <c r="Q71" i="9"/>
  <c r="J71" i="9"/>
  <c r="I71" i="9" s="1"/>
  <c r="D71" i="9"/>
  <c r="F71" i="9" s="1"/>
  <c r="G71" i="9" s="1"/>
  <c r="S70" i="9"/>
  <c r="Q70" i="9"/>
  <c r="J70" i="9"/>
  <c r="I70" i="9"/>
  <c r="N70" i="9" s="1"/>
  <c r="H70" i="9"/>
  <c r="D70" i="9"/>
  <c r="F70" i="9" s="1"/>
  <c r="G70" i="9" s="1"/>
  <c r="S69" i="9"/>
  <c r="Q69" i="9"/>
  <c r="J69" i="9"/>
  <c r="I69" i="9" s="1"/>
  <c r="D69" i="9"/>
  <c r="F69" i="9" s="1"/>
  <c r="G69" i="9" s="1"/>
  <c r="S68" i="9"/>
  <c r="Q68" i="9"/>
  <c r="J68" i="9"/>
  <c r="I68" i="9"/>
  <c r="N68" i="9" s="1"/>
  <c r="H68" i="9"/>
  <c r="D68" i="9"/>
  <c r="F68" i="9" s="1"/>
  <c r="G68" i="9" s="1"/>
  <c r="S67" i="9"/>
  <c r="Q67" i="9"/>
  <c r="J67" i="9"/>
  <c r="I67" i="9" s="1"/>
  <c r="N67" i="9" s="1"/>
  <c r="D67" i="9"/>
  <c r="F67" i="9" s="1"/>
  <c r="G67" i="9" s="1"/>
  <c r="S66" i="9"/>
  <c r="Q66" i="9"/>
  <c r="J66" i="9"/>
  <c r="I66" i="9"/>
  <c r="N66" i="9" s="1"/>
  <c r="D66" i="9"/>
  <c r="F66" i="9" s="1"/>
  <c r="G66" i="9" s="1"/>
  <c r="S65" i="9"/>
  <c r="Q65" i="9"/>
  <c r="J65" i="9"/>
  <c r="I65" i="9"/>
  <c r="N65" i="9" s="1"/>
  <c r="D65" i="9"/>
  <c r="F65" i="9" s="1"/>
  <c r="G65" i="9" s="1"/>
  <c r="S64" i="9"/>
  <c r="Q64" i="9"/>
  <c r="J64" i="9"/>
  <c r="I64" i="9"/>
  <c r="N64" i="9" s="1"/>
  <c r="H64" i="9"/>
  <c r="D64" i="9"/>
  <c r="F64" i="9" s="1"/>
  <c r="G64" i="9" s="1"/>
  <c r="S63" i="9"/>
  <c r="Q63" i="9"/>
  <c r="J63" i="9"/>
  <c r="I63" i="9"/>
  <c r="N63" i="9" s="1"/>
  <c r="D63" i="9"/>
  <c r="F63" i="9" s="1"/>
  <c r="G63" i="9" s="1"/>
  <c r="S62" i="9"/>
  <c r="Q62" i="9"/>
  <c r="J62" i="9"/>
  <c r="I62" i="9"/>
  <c r="N62" i="9" s="1"/>
  <c r="H62" i="9"/>
  <c r="D62" i="9"/>
  <c r="F62" i="9" s="1"/>
  <c r="G62" i="9" s="1"/>
  <c r="S61" i="9"/>
  <c r="Q61" i="9"/>
  <c r="J61" i="9"/>
  <c r="I61" i="9"/>
  <c r="N61" i="9" s="1"/>
  <c r="D61" i="9"/>
  <c r="F61" i="9" s="1"/>
  <c r="G61" i="9" s="1"/>
  <c r="S60" i="9"/>
  <c r="Q60" i="9"/>
  <c r="J60" i="9"/>
  <c r="I60" i="9"/>
  <c r="N60" i="9" s="1"/>
  <c r="H60" i="9"/>
  <c r="D60" i="9"/>
  <c r="F60" i="9" s="1"/>
  <c r="G60" i="9" s="1"/>
  <c r="S59" i="9"/>
  <c r="Q59" i="9"/>
  <c r="J59" i="9"/>
  <c r="I59" i="9"/>
  <c r="N59" i="9" s="1"/>
  <c r="D59" i="9"/>
  <c r="F59" i="9" s="1"/>
  <c r="G59" i="9" s="1"/>
  <c r="S58" i="9"/>
  <c r="Q58" i="9"/>
  <c r="J58" i="9"/>
  <c r="I58" i="9"/>
  <c r="N58" i="9" s="1"/>
  <c r="H58" i="9"/>
  <c r="D58" i="9"/>
  <c r="F58" i="9" s="1"/>
  <c r="G58" i="9" s="1"/>
  <c r="S57" i="9"/>
  <c r="Q57" i="9"/>
  <c r="J57" i="9"/>
  <c r="I57" i="9"/>
  <c r="N57" i="9" s="1"/>
  <c r="D57" i="9"/>
  <c r="F57" i="9" s="1"/>
  <c r="G57" i="9" s="1"/>
  <c r="S56" i="9"/>
  <c r="Q56" i="9"/>
  <c r="J56" i="9"/>
  <c r="I56" i="9"/>
  <c r="N56" i="9" s="1"/>
  <c r="H56" i="9"/>
  <c r="D56" i="9"/>
  <c r="F56" i="9" s="1"/>
  <c r="G56" i="9" s="1"/>
  <c r="S55" i="9"/>
  <c r="Q55" i="9"/>
  <c r="J55" i="9"/>
  <c r="I55" i="9" s="1"/>
  <c r="D55" i="9"/>
  <c r="F55" i="9" s="1"/>
  <c r="G55" i="9" s="1"/>
  <c r="S54" i="9"/>
  <c r="Q54" i="9"/>
  <c r="J54" i="9"/>
  <c r="I54" i="9"/>
  <c r="N54" i="9" s="1"/>
  <c r="H54" i="9"/>
  <c r="D54" i="9"/>
  <c r="F54" i="9" s="1"/>
  <c r="G54" i="9" s="1"/>
  <c r="S53" i="9"/>
  <c r="Q53" i="9"/>
  <c r="J53" i="9"/>
  <c r="I53" i="9" s="1"/>
  <c r="D53" i="9"/>
  <c r="F53" i="9" s="1"/>
  <c r="G53" i="9" s="1"/>
  <c r="S52" i="9"/>
  <c r="Q52" i="9"/>
  <c r="J52" i="9"/>
  <c r="I52" i="9"/>
  <c r="N52" i="9" s="1"/>
  <c r="H52" i="9"/>
  <c r="D52" i="9"/>
  <c r="F52" i="9" s="1"/>
  <c r="G52" i="9" s="1"/>
  <c r="S51" i="9"/>
  <c r="Q51" i="9"/>
  <c r="J51" i="9"/>
  <c r="I51" i="9" s="1"/>
  <c r="D51" i="9"/>
  <c r="F51" i="9" s="1"/>
  <c r="G51" i="9" s="1"/>
  <c r="S50" i="9"/>
  <c r="Q50" i="9"/>
  <c r="J50" i="9"/>
  <c r="I50" i="9" s="1"/>
  <c r="D50" i="9"/>
  <c r="F50" i="9" s="1"/>
  <c r="G50" i="9" s="1"/>
  <c r="S49" i="9"/>
  <c r="Q49" i="9"/>
  <c r="J49" i="9"/>
  <c r="I49" i="9" s="1"/>
  <c r="D49" i="9"/>
  <c r="F49" i="9" s="1"/>
  <c r="G49" i="9" s="1"/>
  <c r="S48" i="9"/>
  <c r="Q48" i="9"/>
  <c r="J48" i="9"/>
  <c r="I48" i="9"/>
  <c r="N48" i="9" s="1"/>
  <c r="H48" i="9"/>
  <c r="D48" i="9"/>
  <c r="F48" i="9" s="1"/>
  <c r="G48" i="9" s="1"/>
  <c r="S47" i="9"/>
  <c r="Q47" i="9"/>
  <c r="J47" i="9"/>
  <c r="I47" i="9"/>
  <c r="N47" i="9" s="1"/>
  <c r="H47" i="9"/>
  <c r="D47" i="9"/>
  <c r="F47" i="9" s="1"/>
  <c r="G47" i="9" s="1"/>
  <c r="S46" i="9"/>
  <c r="Q46" i="9"/>
  <c r="J46" i="9"/>
  <c r="I46" i="9"/>
  <c r="N46" i="9" s="1"/>
  <c r="H46" i="9"/>
  <c r="D46" i="9"/>
  <c r="F46" i="9" s="1"/>
  <c r="G46" i="9" s="1"/>
  <c r="S45" i="9"/>
  <c r="Q45" i="9"/>
  <c r="J45" i="9"/>
  <c r="I45" i="9"/>
  <c r="N45" i="9" s="1"/>
  <c r="H45" i="9"/>
  <c r="D45" i="9"/>
  <c r="F45" i="9" s="1"/>
  <c r="G45" i="9" s="1"/>
  <c r="S44" i="9"/>
  <c r="Q44" i="9"/>
  <c r="J44" i="9"/>
  <c r="I44" i="9"/>
  <c r="N44" i="9" s="1"/>
  <c r="H44" i="9"/>
  <c r="D44" i="9"/>
  <c r="F44" i="9" s="1"/>
  <c r="G44" i="9" s="1"/>
  <c r="S43" i="9"/>
  <c r="Q43" i="9"/>
  <c r="J43" i="9"/>
  <c r="I43" i="9"/>
  <c r="N43" i="9" s="1"/>
  <c r="H43" i="9"/>
  <c r="D43" i="9"/>
  <c r="F43" i="9" s="1"/>
  <c r="G43" i="9" s="1"/>
  <c r="S42" i="9"/>
  <c r="Q42" i="9"/>
  <c r="J42" i="9"/>
  <c r="I42" i="9"/>
  <c r="N42" i="9" s="1"/>
  <c r="H42" i="9"/>
  <c r="D42" i="9"/>
  <c r="F42" i="9" s="1"/>
  <c r="G42" i="9" s="1"/>
  <c r="S41" i="9"/>
  <c r="Q41" i="9"/>
  <c r="J41" i="9"/>
  <c r="I41" i="9"/>
  <c r="N41" i="9" s="1"/>
  <c r="D41" i="9"/>
  <c r="F41" i="9" s="1"/>
  <c r="G41" i="9" s="1"/>
  <c r="S40" i="9"/>
  <c r="Q40" i="9"/>
  <c r="J40" i="9"/>
  <c r="I40" i="9"/>
  <c r="N40" i="9" s="1"/>
  <c r="H40" i="9"/>
  <c r="D40" i="9"/>
  <c r="F40" i="9" s="1"/>
  <c r="G40" i="9" s="1"/>
  <c r="S39" i="9"/>
  <c r="Q39" i="9"/>
  <c r="J39" i="9"/>
  <c r="I39" i="9"/>
  <c r="N39" i="9" s="1"/>
  <c r="H39" i="9"/>
  <c r="D39" i="9"/>
  <c r="F39" i="9" s="1"/>
  <c r="G39" i="9" s="1"/>
  <c r="S38" i="9"/>
  <c r="Q38" i="9"/>
  <c r="J38" i="9"/>
  <c r="I38" i="9"/>
  <c r="N38" i="9" s="1"/>
  <c r="H38" i="9"/>
  <c r="D38" i="9"/>
  <c r="F38" i="9" s="1"/>
  <c r="G38" i="9" s="1"/>
  <c r="S37" i="9"/>
  <c r="Q37" i="9"/>
  <c r="J37" i="9"/>
  <c r="I37" i="9"/>
  <c r="N37" i="9" s="1"/>
  <c r="D37" i="9"/>
  <c r="F37" i="9" s="1"/>
  <c r="G37" i="9" s="1"/>
  <c r="S36" i="9"/>
  <c r="Q36" i="9"/>
  <c r="J36" i="9"/>
  <c r="I36" i="9"/>
  <c r="N36" i="9" s="1"/>
  <c r="H36" i="9"/>
  <c r="D36" i="9"/>
  <c r="F36" i="9" s="1"/>
  <c r="G36" i="9" s="1"/>
  <c r="S35" i="9"/>
  <c r="Q35" i="9"/>
  <c r="J35" i="9"/>
  <c r="I35" i="9"/>
  <c r="N35" i="9" s="1"/>
  <c r="H35" i="9"/>
  <c r="D35" i="9"/>
  <c r="F35" i="9" s="1"/>
  <c r="G35" i="9" s="1"/>
  <c r="S34" i="9"/>
  <c r="Q34" i="9"/>
  <c r="J34" i="9"/>
  <c r="I34" i="9"/>
  <c r="N34" i="9" s="1"/>
  <c r="D34" i="9"/>
  <c r="F34" i="9" s="1"/>
  <c r="G34" i="9" s="1"/>
  <c r="S33" i="9"/>
  <c r="Q33" i="9"/>
  <c r="J33" i="9"/>
  <c r="I33" i="9"/>
  <c r="N33" i="9" s="1"/>
  <c r="H33" i="9"/>
  <c r="D33" i="9"/>
  <c r="F33" i="9" s="1"/>
  <c r="G33" i="9" s="1"/>
  <c r="S32" i="9"/>
  <c r="Q32" i="9"/>
  <c r="J32" i="9"/>
  <c r="I32" i="9"/>
  <c r="N32" i="9" s="1"/>
  <c r="D32" i="9"/>
  <c r="F32" i="9" s="1"/>
  <c r="G32" i="9" s="1"/>
  <c r="S31" i="9"/>
  <c r="Q31" i="9"/>
  <c r="J31" i="9"/>
  <c r="I31" i="9" s="1"/>
  <c r="D31" i="9"/>
  <c r="F31" i="9" s="1"/>
  <c r="G31" i="9" s="1"/>
  <c r="S30" i="9"/>
  <c r="Q30" i="9"/>
  <c r="J30" i="9"/>
  <c r="I30" i="9"/>
  <c r="N30" i="9" s="1"/>
  <c r="D30" i="9"/>
  <c r="F30" i="9" s="1"/>
  <c r="G30" i="9" s="1"/>
  <c r="S29" i="9"/>
  <c r="Q29" i="9"/>
  <c r="J29" i="9"/>
  <c r="I29" i="9"/>
  <c r="N29" i="9" s="1"/>
  <c r="D29" i="9"/>
  <c r="F29" i="9" s="1"/>
  <c r="G29" i="9" s="1"/>
  <c r="S28" i="9"/>
  <c r="Q28" i="9"/>
  <c r="J28" i="9"/>
  <c r="I28" i="9"/>
  <c r="N28" i="9" s="1"/>
  <c r="H28" i="9"/>
  <c r="D28" i="9"/>
  <c r="F28" i="9" s="1"/>
  <c r="G28" i="9" s="1"/>
  <c r="S27" i="9"/>
  <c r="Q27" i="9"/>
  <c r="J27" i="9"/>
  <c r="I27" i="9"/>
  <c r="N27" i="9" s="1"/>
  <c r="H27" i="9"/>
  <c r="D27" i="9"/>
  <c r="F27" i="9" s="1"/>
  <c r="G27" i="9" s="1"/>
  <c r="S26" i="9"/>
  <c r="Q26" i="9"/>
  <c r="J26" i="9"/>
  <c r="I26" i="9"/>
  <c r="N26" i="9" s="1"/>
  <c r="H26" i="9"/>
  <c r="D26" i="9"/>
  <c r="F26" i="9" s="1"/>
  <c r="G26" i="9" s="1"/>
  <c r="S25" i="9"/>
  <c r="Q25" i="9"/>
  <c r="J25" i="9"/>
  <c r="I25" i="9"/>
  <c r="N25" i="9" s="1"/>
  <c r="H25" i="9"/>
  <c r="D25" i="9"/>
  <c r="F25" i="9" s="1"/>
  <c r="G25" i="9" s="1"/>
  <c r="S24" i="9"/>
  <c r="Q24" i="9"/>
  <c r="J24" i="9"/>
  <c r="I24" i="9"/>
  <c r="N24" i="9" s="1"/>
  <c r="H24" i="9"/>
  <c r="D24" i="9"/>
  <c r="F24" i="9" s="1"/>
  <c r="G24" i="9" s="1"/>
  <c r="S23" i="9"/>
  <c r="Q23" i="9"/>
  <c r="J23" i="9"/>
  <c r="I23" i="9"/>
  <c r="N23" i="9" s="1"/>
  <c r="H23" i="9"/>
  <c r="D23" i="9"/>
  <c r="F23" i="9" s="1"/>
  <c r="G23" i="9" s="1"/>
  <c r="S22" i="9"/>
  <c r="Q22" i="9"/>
  <c r="J22" i="9"/>
  <c r="I22" i="9"/>
  <c r="N22" i="9" s="1"/>
  <c r="H22" i="9"/>
  <c r="D22" i="9"/>
  <c r="F22" i="9" s="1"/>
  <c r="G22" i="9" s="1"/>
  <c r="S21" i="9"/>
  <c r="Q21" i="9"/>
  <c r="J21" i="9"/>
  <c r="I21" i="9"/>
  <c r="N21" i="9" s="1"/>
  <c r="H21" i="9"/>
  <c r="D21" i="9"/>
  <c r="F21" i="9" s="1"/>
  <c r="G21" i="9" s="1"/>
  <c r="S20" i="9"/>
  <c r="Q20" i="9"/>
  <c r="J20" i="9"/>
  <c r="I20" i="9"/>
  <c r="N20" i="9" s="1"/>
  <c r="H20" i="9"/>
  <c r="D20" i="9"/>
  <c r="F20" i="9" s="1"/>
  <c r="G20" i="9" s="1"/>
  <c r="S19" i="9"/>
  <c r="Q19" i="9"/>
  <c r="J19" i="9"/>
  <c r="I19" i="9"/>
  <c r="N19" i="9" s="1"/>
  <c r="H19" i="9"/>
  <c r="D19" i="9"/>
  <c r="F19" i="9" s="1"/>
  <c r="G19" i="9" s="1"/>
  <c r="S18" i="9"/>
  <c r="Q18" i="9"/>
  <c r="J18" i="9"/>
  <c r="I18" i="9" s="1"/>
  <c r="D18" i="9"/>
  <c r="F18" i="9" s="1"/>
  <c r="G18" i="9" s="1"/>
  <c r="S17" i="9"/>
  <c r="Q17" i="9"/>
  <c r="J17" i="9"/>
  <c r="I17" i="9"/>
  <c r="N17" i="9" s="1"/>
  <c r="H17" i="9"/>
  <c r="D17" i="9"/>
  <c r="F17" i="9" s="1"/>
  <c r="G17" i="9" s="1"/>
  <c r="S16" i="9"/>
  <c r="Q16" i="9"/>
  <c r="J16" i="9"/>
  <c r="I16" i="9"/>
  <c r="N16" i="9" s="1"/>
  <c r="H16" i="9"/>
  <c r="D16" i="9"/>
  <c r="F16" i="9" s="1"/>
  <c r="G16" i="9" s="1"/>
  <c r="S15" i="9"/>
  <c r="Q15" i="9"/>
  <c r="J15" i="9"/>
  <c r="I15" i="9"/>
  <c r="N15" i="9" s="1"/>
  <c r="H15" i="9"/>
  <c r="D15" i="9"/>
  <c r="F15" i="9" s="1"/>
  <c r="G15" i="9" s="1"/>
  <c r="S14" i="9"/>
  <c r="Q14" i="9"/>
  <c r="J14" i="9"/>
  <c r="I14" i="9"/>
  <c r="N14" i="9" s="1"/>
  <c r="H14" i="9"/>
  <c r="D14" i="9"/>
  <c r="F14" i="9" s="1"/>
  <c r="G14" i="9" s="1"/>
  <c r="S13" i="9"/>
  <c r="Q13" i="9"/>
  <c r="J13" i="9"/>
  <c r="I13" i="9"/>
  <c r="N13" i="9" s="1"/>
  <c r="H13" i="9"/>
  <c r="D13" i="9"/>
  <c r="F13" i="9" s="1"/>
  <c r="G13" i="9" s="1"/>
  <c r="S12" i="9"/>
  <c r="Q12" i="9"/>
  <c r="J12" i="9"/>
  <c r="I12" i="9"/>
  <c r="N12" i="9" s="1"/>
  <c r="H12" i="9"/>
  <c r="D12" i="9"/>
  <c r="F12" i="9" s="1"/>
  <c r="G12" i="9" s="1"/>
  <c r="S11" i="9"/>
  <c r="Q11" i="9"/>
  <c r="J11" i="9"/>
  <c r="I11" i="9"/>
  <c r="N11" i="9" s="1"/>
  <c r="H11" i="9"/>
  <c r="D11" i="9"/>
  <c r="F11" i="9" s="1"/>
  <c r="G11" i="9" s="1"/>
  <c r="S10" i="9"/>
  <c r="Q10" i="9"/>
  <c r="J10" i="9"/>
  <c r="I10" i="9"/>
  <c r="N10" i="9" s="1"/>
  <c r="H10" i="9"/>
  <c r="D10" i="9"/>
  <c r="F10" i="9" s="1"/>
  <c r="G10" i="9" s="1"/>
  <c r="S9" i="9"/>
  <c r="Q9" i="9"/>
  <c r="J9" i="9"/>
  <c r="I9" i="9"/>
  <c r="N9" i="9" s="1"/>
  <c r="H9" i="9"/>
  <c r="D9" i="9"/>
  <c r="F9" i="9" s="1"/>
  <c r="G9" i="9" s="1"/>
  <c r="S8" i="9"/>
  <c r="Q8" i="9"/>
  <c r="J8" i="9"/>
  <c r="I8" i="9"/>
  <c r="N8" i="9" s="1"/>
  <c r="H8" i="9"/>
  <c r="D8" i="9"/>
  <c r="F8" i="9" s="1"/>
  <c r="G8" i="9" s="1"/>
  <c r="S7" i="9"/>
  <c r="Q7" i="9"/>
  <c r="J7" i="9"/>
  <c r="I7" i="9"/>
  <c r="N7" i="9" s="1"/>
  <c r="H7" i="9"/>
  <c r="D7" i="9"/>
  <c r="F7" i="9" s="1"/>
  <c r="G7" i="9" s="1"/>
  <c r="S6" i="9"/>
  <c r="Q6" i="9"/>
  <c r="J6" i="9"/>
  <c r="I6" i="9"/>
  <c r="N6" i="9" s="1"/>
  <c r="H6" i="9"/>
  <c r="D6" i="9"/>
  <c r="F6" i="9" s="1"/>
  <c r="G6" i="9" s="1"/>
  <c r="S5" i="9"/>
  <c r="Q5" i="9"/>
  <c r="J5" i="9"/>
  <c r="I5" i="9"/>
  <c r="N5" i="9" s="1"/>
  <c r="H5" i="9"/>
  <c r="D5" i="9"/>
  <c r="F5" i="9" s="1"/>
  <c r="G5" i="9" s="1"/>
  <c r="S4" i="9"/>
  <c r="Q4" i="9"/>
  <c r="J4" i="9"/>
  <c r="I4" i="9"/>
  <c r="N4" i="9" s="1"/>
  <c r="H4" i="9"/>
  <c r="D4" i="9"/>
  <c r="F4" i="9" s="1"/>
  <c r="G4" i="9" s="1"/>
  <c r="S3" i="9"/>
  <c r="Q3" i="9"/>
  <c r="J3" i="9"/>
  <c r="I3" i="9"/>
  <c r="N3" i="9" s="1"/>
  <c r="D3" i="9"/>
  <c r="F3" i="9" s="1"/>
  <c r="G3" i="9" s="1"/>
  <c r="S2" i="9"/>
  <c r="Q2" i="9"/>
  <c r="J2" i="9"/>
  <c r="I2" i="9"/>
  <c r="N2" i="9" s="1"/>
  <c r="H2" i="9"/>
  <c r="D2" i="9"/>
  <c r="F2" i="9" s="1"/>
  <c r="G2" i="9" s="1"/>
  <c r="N78" i="9" l="1"/>
  <c r="H78" i="9"/>
  <c r="N50" i="9"/>
  <c r="H50" i="9"/>
  <c r="N31" i="9"/>
  <c r="H31" i="9"/>
  <c r="H66" i="9"/>
  <c r="N73" i="9"/>
  <c r="H73" i="9"/>
  <c r="N83" i="9"/>
  <c r="H83" i="9"/>
  <c r="H55" i="9"/>
  <c r="N55" i="9"/>
  <c r="N71" i="9"/>
  <c r="H71" i="9"/>
  <c r="N53" i="9"/>
  <c r="H53" i="9"/>
  <c r="N81" i="9"/>
  <c r="H81" i="9"/>
  <c r="N69" i="9"/>
  <c r="H69" i="9"/>
  <c r="N51" i="9"/>
  <c r="H51" i="9"/>
  <c r="N79" i="9"/>
  <c r="H79" i="9"/>
  <c r="N49" i="9"/>
  <c r="H49" i="9"/>
  <c r="N77" i="9"/>
  <c r="H77" i="9"/>
  <c r="N75" i="9"/>
  <c r="H75" i="9"/>
  <c r="H30" i="9"/>
  <c r="H32" i="9"/>
  <c r="H34" i="9"/>
  <c r="H57" i="9"/>
  <c r="H59" i="9"/>
  <c r="H61" i="9"/>
  <c r="H63" i="9"/>
  <c r="H65" i="9"/>
  <c r="H85" i="9"/>
  <c r="H84" i="9"/>
  <c r="H82" i="9"/>
  <c r="N74" i="9"/>
  <c r="H67" i="9"/>
  <c r="H41" i="9"/>
  <c r="H37" i="9"/>
  <c r="H29" i="9"/>
  <c r="H18" i="9"/>
  <c r="N18" i="9"/>
  <c r="H3" i="9"/>
  <c r="AA5487" i="8"/>
  <c r="AB5487" i="8" s="1"/>
  <c r="W5487" i="8"/>
  <c r="X5487" i="8" s="1"/>
  <c r="S5487" i="8"/>
  <c r="Q5487" i="8"/>
  <c r="J5487" i="8"/>
  <c r="I5487" i="8" s="1"/>
  <c r="D5487" i="8"/>
  <c r="AA5486" i="8"/>
  <c r="AB5486" i="8" s="1"/>
  <c r="W5486" i="8"/>
  <c r="X5486" i="8" s="1"/>
  <c r="S5486" i="8"/>
  <c r="Q5486" i="8"/>
  <c r="J5486" i="8"/>
  <c r="I5486" i="8" s="1"/>
  <c r="D5486" i="8"/>
  <c r="AA5485" i="8"/>
  <c r="AB5485" i="8" s="1"/>
  <c r="W5485" i="8"/>
  <c r="X5485" i="8" s="1"/>
  <c r="S5485" i="8"/>
  <c r="Q5485" i="8"/>
  <c r="J5485" i="8"/>
  <c r="I5485" i="8" s="1"/>
  <c r="N5485" i="8" s="1"/>
  <c r="D5485" i="8"/>
  <c r="AA5484" i="8"/>
  <c r="AB5484" i="8" s="1"/>
  <c r="W5484" i="8"/>
  <c r="X5484" i="8" s="1"/>
  <c r="S5484" i="8"/>
  <c r="Q5484" i="8"/>
  <c r="J5484" i="8"/>
  <c r="I5484" i="8" s="1"/>
  <c r="D5484" i="8"/>
  <c r="F5484" i="8" s="1"/>
  <c r="G5484" i="8" s="1"/>
  <c r="AA5483" i="8"/>
  <c r="AB5483" i="8" s="1"/>
  <c r="W5483" i="8"/>
  <c r="X5483" i="8" s="1"/>
  <c r="S5483" i="8"/>
  <c r="Q5483" i="8"/>
  <c r="J5483" i="8"/>
  <c r="I5483" i="8" s="1"/>
  <c r="D5483" i="8"/>
  <c r="F5483" i="8" s="1"/>
  <c r="G5483" i="8" s="1"/>
  <c r="AA5482" i="8"/>
  <c r="AB5482" i="8" s="1"/>
  <c r="W5482" i="8"/>
  <c r="X5482" i="8" s="1"/>
  <c r="S5482" i="8"/>
  <c r="Q5482" i="8"/>
  <c r="J5482" i="8"/>
  <c r="I5482" i="8" s="1"/>
  <c r="D5482" i="8"/>
  <c r="F5482" i="8" s="1"/>
  <c r="G5482" i="8" s="1"/>
  <c r="AA5481" i="8"/>
  <c r="AB5481" i="8" s="1"/>
  <c r="W5481" i="8"/>
  <c r="X5481" i="8" s="1"/>
  <c r="S5481" i="8"/>
  <c r="Q5481" i="8"/>
  <c r="J5481" i="8"/>
  <c r="I5481" i="8" s="1"/>
  <c r="D5481" i="8"/>
  <c r="F5481" i="8" s="1"/>
  <c r="G5481" i="8" s="1"/>
  <c r="AA5480" i="8"/>
  <c r="AB5480" i="8" s="1"/>
  <c r="W5480" i="8"/>
  <c r="X5480" i="8" s="1"/>
  <c r="S5480" i="8"/>
  <c r="Q5480" i="8"/>
  <c r="J5480" i="8"/>
  <c r="I5480" i="8" s="1"/>
  <c r="D5480" i="8"/>
  <c r="F5480" i="8" s="1"/>
  <c r="G5480" i="8" s="1"/>
  <c r="AA5479" i="8"/>
  <c r="AB5479" i="8" s="1"/>
  <c r="W5479" i="8"/>
  <c r="X5479" i="8" s="1"/>
  <c r="S5479" i="8"/>
  <c r="Q5479" i="8"/>
  <c r="J5479" i="8"/>
  <c r="I5479" i="8" s="1"/>
  <c r="D5479" i="8"/>
  <c r="F5479" i="8" s="1"/>
  <c r="G5479" i="8" s="1"/>
  <c r="AA5478" i="8"/>
  <c r="AB5478" i="8" s="1"/>
  <c r="W5478" i="8"/>
  <c r="X5478" i="8" s="1"/>
  <c r="S5478" i="8"/>
  <c r="Q5478" i="8"/>
  <c r="J5478" i="8"/>
  <c r="I5478" i="8" s="1"/>
  <c r="D5478" i="8"/>
  <c r="F5478" i="8" s="1"/>
  <c r="G5478" i="8" s="1"/>
  <c r="AA5477" i="8"/>
  <c r="AB5477" i="8" s="1"/>
  <c r="W5477" i="8"/>
  <c r="X5477" i="8" s="1"/>
  <c r="S5477" i="8"/>
  <c r="Q5477" i="8"/>
  <c r="J5477" i="8"/>
  <c r="I5477" i="8" s="1"/>
  <c r="D5477" i="8"/>
  <c r="F5477" i="8" s="1"/>
  <c r="G5477" i="8" s="1"/>
  <c r="AA5476" i="8"/>
  <c r="AB5476" i="8" s="1"/>
  <c r="W5476" i="8"/>
  <c r="X5476" i="8" s="1"/>
  <c r="S5476" i="8"/>
  <c r="Q5476" i="8"/>
  <c r="J5476" i="8"/>
  <c r="I5476" i="8" s="1"/>
  <c r="D5476" i="8"/>
  <c r="F5476" i="8" s="1"/>
  <c r="G5476" i="8" s="1"/>
  <c r="AA5475" i="8"/>
  <c r="AB5475" i="8" s="1"/>
  <c r="W5475" i="8"/>
  <c r="X5475" i="8" s="1"/>
  <c r="S5475" i="8"/>
  <c r="Q5475" i="8"/>
  <c r="J5475" i="8"/>
  <c r="I5475" i="8" s="1"/>
  <c r="D5475" i="8"/>
  <c r="F5475" i="8" s="1"/>
  <c r="G5475" i="8" s="1"/>
  <c r="AA5474" i="8"/>
  <c r="AB5474" i="8" s="1"/>
  <c r="W5474" i="8"/>
  <c r="X5474" i="8" s="1"/>
  <c r="S5474" i="8"/>
  <c r="Q5474" i="8"/>
  <c r="J5474" i="8"/>
  <c r="I5474" i="8" s="1"/>
  <c r="H5474" i="8" s="1"/>
  <c r="D5474" i="8"/>
  <c r="F5474" i="8" s="1"/>
  <c r="G5474" i="8" s="1"/>
  <c r="AA5473" i="8"/>
  <c r="AB5473" i="8" s="1"/>
  <c r="W5473" i="8"/>
  <c r="X5473" i="8" s="1"/>
  <c r="S5473" i="8"/>
  <c r="Q5473" i="8"/>
  <c r="J5473" i="8"/>
  <c r="I5473" i="8" s="1"/>
  <c r="D5473" i="8"/>
  <c r="F5473" i="8" s="1"/>
  <c r="G5473" i="8" s="1"/>
  <c r="AA5472" i="8"/>
  <c r="AB5472" i="8" s="1"/>
  <c r="W5472" i="8"/>
  <c r="X5472" i="8" s="1"/>
  <c r="S5472" i="8"/>
  <c r="Q5472" i="8"/>
  <c r="J5472" i="8"/>
  <c r="I5472" i="8" s="1"/>
  <c r="D5472" i="8"/>
  <c r="F5472" i="8" s="1"/>
  <c r="G5472" i="8" s="1"/>
  <c r="AA5471" i="8"/>
  <c r="AB5471" i="8" s="1"/>
  <c r="W5471" i="8"/>
  <c r="X5471" i="8" s="1"/>
  <c r="S5471" i="8"/>
  <c r="Q5471" i="8"/>
  <c r="J5471" i="8"/>
  <c r="I5471" i="8" s="1"/>
  <c r="D5471" i="8"/>
  <c r="F5471" i="8" s="1"/>
  <c r="G5471" i="8" s="1"/>
  <c r="AA5470" i="8"/>
  <c r="AB5470" i="8" s="1"/>
  <c r="W5470" i="8"/>
  <c r="X5470" i="8" s="1"/>
  <c r="S5470" i="8"/>
  <c r="Q5470" i="8"/>
  <c r="J5470" i="8"/>
  <c r="I5470" i="8" s="1"/>
  <c r="H5470" i="8" s="1"/>
  <c r="D5470" i="8"/>
  <c r="F5470" i="8" s="1"/>
  <c r="G5470" i="8" s="1"/>
  <c r="AA5469" i="8"/>
  <c r="AB5469" i="8" s="1"/>
  <c r="W5469" i="8"/>
  <c r="X5469" i="8" s="1"/>
  <c r="S5469" i="8"/>
  <c r="Q5469" i="8"/>
  <c r="J5469" i="8"/>
  <c r="I5469" i="8" s="1"/>
  <c r="D5469" i="8"/>
  <c r="F5469" i="8" s="1"/>
  <c r="G5469" i="8" s="1"/>
  <c r="AA5468" i="8"/>
  <c r="AB5468" i="8" s="1"/>
  <c r="W5468" i="8"/>
  <c r="X5468" i="8" s="1"/>
  <c r="S5468" i="8"/>
  <c r="Q5468" i="8"/>
  <c r="J5468" i="8"/>
  <c r="I5468" i="8" s="1"/>
  <c r="D5468" i="8"/>
  <c r="F5468" i="8" s="1"/>
  <c r="G5468" i="8" s="1"/>
  <c r="AA5467" i="8"/>
  <c r="AB5467" i="8" s="1"/>
  <c r="W5467" i="8"/>
  <c r="X5467" i="8" s="1"/>
  <c r="S5467" i="8"/>
  <c r="Q5467" i="8"/>
  <c r="J5467" i="8"/>
  <c r="I5467" i="8" s="1"/>
  <c r="N5467" i="8" s="1"/>
  <c r="D5467" i="8"/>
  <c r="F5467" i="8" s="1"/>
  <c r="G5467" i="8" s="1"/>
  <c r="AA5466" i="8"/>
  <c r="AB5466" i="8" s="1"/>
  <c r="W5466" i="8"/>
  <c r="X5466" i="8" s="1"/>
  <c r="S5466" i="8"/>
  <c r="Q5466" i="8"/>
  <c r="J5466" i="8"/>
  <c r="I5466" i="8" s="1"/>
  <c r="N5466" i="8" s="1"/>
  <c r="D5466" i="8"/>
  <c r="F5466" i="8" s="1"/>
  <c r="G5466" i="8" s="1"/>
  <c r="AA5465" i="8"/>
  <c r="AB5465" i="8" s="1"/>
  <c r="W5465" i="8"/>
  <c r="X5465" i="8" s="1"/>
  <c r="S5465" i="8"/>
  <c r="Q5465" i="8"/>
  <c r="J5465" i="8"/>
  <c r="I5465" i="8" s="1"/>
  <c r="N5465" i="8" s="1"/>
  <c r="D5465" i="8"/>
  <c r="F5465" i="8" s="1"/>
  <c r="G5465" i="8" s="1"/>
  <c r="AA5464" i="8"/>
  <c r="AB5464" i="8" s="1"/>
  <c r="W5464" i="8"/>
  <c r="X5464" i="8" s="1"/>
  <c r="S5464" i="8"/>
  <c r="Q5464" i="8"/>
  <c r="J5464" i="8"/>
  <c r="I5464" i="8" s="1"/>
  <c r="D5464" i="8"/>
  <c r="F5464" i="8" s="1"/>
  <c r="G5464" i="8" s="1"/>
  <c r="AA5463" i="8"/>
  <c r="AB5463" i="8" s="1"/>
  <c r="W5463" i="8"/>
  <c r="X5463" i="8" s="1"/>
  <c r="S5463" i="8"/>
  <c r="Q5463" i="8"/>
  <c r="J5463" i="8"/>
  <c r="I5463" i="8" s="1"/>
  <c r="D5463" i="8"/>
  <c r="F5463" i="8" s="1"/>
  <c r="G5463" i="8" s="1"/>
  <c r="AA5462" i="8"/>
  <c r="AB5462" i="8" s="1"/>
  <c r="W5462" i="8"/>
  <c r="X5462" i="8" s="1"/>
  <c r="S5462" i="8"/>
  <c r="Q5462" i="8"/>
  <c r="J5462" i="8"/>
  <c r="I5462" i="8" s="1"/>
  <c r="D5462" i="8"/>
  <c r="F5462" i="8" s="1"/>
  <c r="G5462" i="8" s="1"/>
  <c r="AA5461" i="8"/>
  <c r="AB5461" i="8" s="1"/>
  <c r="W5461" i="8"/>
  <c r="X5461" i="8" s="1"/>
  <c r="S5461" i="8"/>
  <c r="Q5461" i="8"/>
  <c r="J5461" i="8"/>
  <c r="I5461" i="8" s="1"/>
  <c r="D5461" i="8"/>
  <c r="F5461" i="8" s="1"/>
  <c r="G5461" i="8" s="1"/>
  <c r="AA5460" i="8"/>
  <c r="AB5460" i="8" s="1"/>
  <c r="W5460" i="8"/>
  <c r="X5460" i="8" s="1"/>
  <c r="S5460" i="8"/>
  <c r="Q5460" i="8"/>
  <c r="J5460" i="8"/>
  <c r="I5460" i="8" s="1"/>
  <c r="H5460" i="8" s="1"/>
  <c r="D5460" i="8"/>
  <c r="F5460" i="8" s="1"/>
  <c r="G5460" i="8" s="1"/>
  <c r="AA5459" i="8"/>
  <c r="AB5459" i="8" s="1"/>
  <c r="W5459" i="8"/>
  <c r="X5459" i="8" s="1"/>
  <c r="S5459" i="8"/>
  <c r="Q5459" i="8"/>
  <c r="J5459" i="8"/>
  <c r="I5459" i="8" s="1"/>
  <c r="D5459" i="8"/>
  <c r="F5459" i="8" s="1"/>
  <c r="G5459" i="8" s="1"/>
  <c r="AA5458" i="8"/>
  <c r="AB5458" i="8" s="1"/>
  <c r="W5458" i="8"/>
  <c r="X5458" i="8" s="1"/>
  <c r="S5458" i="8"/>
  <c r="Q5458" i="8"/>
  <c r="J5458" i="8"/>
  <c r="I5458" i="8" s="1"/>
  <c r="H5458" i="8" s="1"/>
  <c r="D5458" i="8"/>
  <c r="F5458" i="8" s="1"/>
  <c r="G5458" i="8" s="1"/>
  <c r="AA5457" i="8"/>
  <c r="AB5457" i="8" s="1"/>
  <c r="W5457" i="8"/>
  <c r="X5457" i="8" s="1"/>
  <c r="S5457" i="8"/>
  <c r="Q5457" i="8"/>
  <c r="J5457" i="8"/>
  <c r="I5457" i="8" s="1"/>
  <c r="D5457" i="8"/>
  <c r="F5457" i="8" s="1"/>
  <c r="G5457" i="8" s="1"/>
  <c r="AA5456" i="8"/>
  <c r="AB5456" i="8" s="1"/>
  <c r="W5456" i="8"/>
  <c r="X5456" i="8" s="1"/>
  <c r="S5456" i="8"/>
  <c r="Q5456" i="8"/>
  <c r="J5456" i="8"/>
  <c r="I5456" i="8" s="1"/>
  <c r="D5456" i="8"/>
  <c r="F5456" i="8" s="1"/>
  <c r="G5456" i="8" s="1"/>
  <c r="AA5455" i="8"/>
  <c r="AB5455" i="8" s="1"/>
  <c r="W5455" i="8"/>
  <c r="X5455" i="8" s="1"/>
  <c r="S5455" i="8"/>
  <c r="Q5455" i="8"/>
  <c r="J5455" i="8"/>
  <c r="I5455" i="8" s="1"/>
  <c r="N5455" i="8" s="1"/>
  <c r="D5455" i="8"/>
  <c r="F5455" i="8" s="1"/>
  <c r="G5455" i="8" s="1"/>
  <c r="AA5454" i="8"/>
  <c r="AB5454" i="8" s="1"/>
  <c r="W5454" i="8"/>
  <c r="X5454" i="8" s="1"/>
  <c r="S5454" i="8"/>
  <c r="Q5454" i="8"/>
  <c r="J5454" i="8"/>
  <c r="I5454" i="8" s="1"/>
  <c r="D5454" i="8"/>
  <c r="F5454" i="8" s="1"/>
  <c r="G5454" i="8" s="1"/>
  <c r="AA5453" i="8"/>
  <c r="AB5453" i="8" s="1"/>
  <c r="W5453" i="8"/>
  <c r="X5453" i="8" s="1"/>
  <c r="S5453" i="8"/>
  <c r="Q5453" i="8"/>
  <c r="J5453" i="8"/>
  <c r="I5453" i="8" s="1"/>
  <c r="N5453" i="8" s="1"/>
  <c r="D5453" i="8"/>
  <c r="F5453" i="8" s="1"/>
  <c r="G5453" i="8" s="1"/>
  <c r="AA5452" i="8"/>
  <c r="AB5452" i="8" s="1"/>
  <c r="W5452" i="8"/>
  <c r="X5452" i="8" s="1"/>
  <c r="S5452" i="8"/>
  <c r="Q5452" i="8"/>
  <c r="J5452" i="8"/>
  <c r="I5452" i="8" s="1"/>
  <c r="D5452" i="8"/>
  <c r="F5452" i="8" s="1"/>
  <c r="G5452" i="8" s="1"/>
  <c r="AA5451" i="8"/>
  <c r="AB5451" i="8" s="1"/>
  <c r="W5451" i="8"/>
  <c r="X5451" i="8" s="1"/>
  <c r="S5451" i="8"/>
  <c r="Q5451" i="8"/>
  <c r="J5451" i="8"/>
  <c r="I5451" i="8" s="1"/>
  <c r="D5451" i="8"/>
  <c r="F5451" i="8" s="1"/>
  <c r="G5451" i="8" s="1"/>
  <c r="AA5450" i="8"/>
  <c r="AB5450" i="8" s="1"/>
  <c r="W5450" i="8"/>
  <c r="X5450" i="8" s="1"/>
  <c r="S5450" i="8"/>
  <c r="Q5450" i="8"/>
  <c r="J5450" i="8"/>
  <c r="I5450" i="8" s="1"/>
  <c r="H5450" i="8" s="1"/>
  <c r="D5450" i="8"/>
  <c r="F5450" i="8" s="1"/>
  <c r="G5450" i="8" s="1"/>
  <c r="AA5449" i="8"/>
  <c r="AB5449" i="8" s="1"/>
  <c r="W5449" i="8"/>
  <c r="X5449" i="8" s="1"/>
  <c r="S5449" i="8"/>
  <c r="Q5449" i="8"/>
  <c r="J5449" i="8"/>
  <c r="I5449" i="8" s="1"/>
  <c r="D5449" i="8"/>
  <c r="F5449" i="8" s="1"/>
  <c r="G5449" i="8" s="1"/>
  <c r="AA5448" i="8"/>
  <c r="AB5448" i="8" s="1"/>
  <c r="W5448" i="8"/>
  <c r="X5448" i="8" s="1"/>
  <c r="S5448" i="8"/>
  <c r="Q5448" i="8"/>
  <c r="J5448" i="8"/>
  <c r="I5448" i="8" s="1"/>
  <c r="D5448" i="8"/>
  <c r="F5448" i="8" s="1"/>
  <c r="G5448" i="8" s="1"/>
  <c r="AA5447" i="8"/>
  <c r="AB5447" i="8" s="1"/>
  <c r="W5447" i="8"/>
  <c r="X5447" i="8" s="1"/>
  <c r="S5447" i="8"/>
  <c r="Q5447" i="8"/>
  <c r="J5447" i="8"/>
  <c r="I5447" i="8" s="1"/>
  <c r="H5447" i="8" s="1"/>
  <c r="D5447" i="8"/>
  <c r="F5447" i="8" s="1"/>
  <c r="G5447" i="8" s="1"/>
  <c r="AA5446" i="8"/>
  <c r="AB5446" i="8" s="1"/>
  <c r="W5446" i="8"/>
  <c r="X5446" i="8" s="1"/>
  <c r="S5446" i="8"/>
  <c r="Q5446" i="8"/>
  <c r="J5446" i="8"/>
  <c r="I5446" i="8" s="1"/>
  <c r="H5446" i="8" s="1"/>
  <c r="D5446" i="8"/>
  <c r="F5446" i="8" s="1"/>
  <c r="G5446" i="8" s="1"/>
  <c r="AA5445" i="8"/>
  <c r="AB5445" i="8" s="1"/>
  <c r="W5445" i="8"/>
  <c r="X5445" i="8" s="1"/>
  <c r="S5445" i="8"/>
  <c r="Q5445" i="8"/>
  <c r="J5445" i="8"/>
  <c r="I5445" i="8" s="1"/>
  <c r="D5445" i="8"/>
  <c r="F5445" i="8" s="1"/>
  <c r="G5445" i="8" s="1"/>
  <c r="AA5444" i="8"/>
  <c r="AB5444" i="8" s="1"/>
  <c r="W5444" i="8"/>
  <c r="X5444" i="8" s="1"/>
  <c r="S5444" i="8"/>
  <c r="Q5444" i="8"/>
  <c r="J5444" i="8"/>
  <c r="I5444" i="8" s="1"/>
  <c r="N5444" i="8" s="1"/>
  <c r="D5444" i="8"/>
  <c r="F5444" i="8" s="1"/>
  <c r="G5444" i="8" s="1"/>
  <c r="AA5443" i="8"/>
  <c r="AB5443" i="8" s="1"/>
  <c r="W5443" i="8"/>
  <c r="X5443" i="8" s="1"/>
  <c r="S5443" i="8"/>
  <c r="Q5443" i="8"/>
  <c r="J5443" i="8"/>
  <c r="I5443" i="8" s="1"/>
  <c r="D5443" i="8"/>
  <c r="F5443" i="8" s="1"/>
  <c r="G5443" i="8" s="1"/>
  <c r="AA5442" i="8"/>
  <c r="AB5442" i="8" s="1"/>
  <c r="W5442" i="8"/>
  <c r="X5442" i="8" s="1"/>
  <c r="S5442" i="8"/>
  <c r="Q5442" i="8"/>
  <c r="J5442" i="8"/>
  <c r="I5442" i="8" s="1"/>
  <c r="H5442" i="8" s="1"/>
  <c r="D5442" i="8"/>
  <c r="F5442" i="8" s="1"/>
  <c r="G5442" i="8" s="1"/>
  <c r="AA5441" i="8"/>
  <c r="AB5441" i="8" s="1"/>
  <c r="W5441" i="8"/>
  <c r="X5441" i="8" s="1"/>
  <c r="S5441" i="8"/>
  <c r="Q5441" i="8"/>
  <c r="J5441" i="8"/>
  <c r="I5441" i="8" s="1"/>
  <c r="D5441" i="8"/>
  <c r="F5441" i="8" s="1"/>
  <c r="G5441" i="8" s="1"/>
  <c r="AA5440" i="8"/>
  <c r="AB5440" i="8" s="1"/>
  <c r="W5440" i="8"/>
  <c r="X5440" i="8" s="1"/>
  <c r="S5440" i="8"/>
  <c r="Q5440" i="8"/>
  <c r="J5440" i="8"/>
  <c r="I5440" i="8" s="1"/>
  <c r="D5440" i="8"/>
  <c r="F5440" i="8" s="1"/>
  <c r="G5440" i="8" s="1"/>
  <c r="AA5439" i="8"/>
  <c r="AB5439" i="8" s="1"/>
  <c r="W5439" i="8"/>
  <c r="X5439" i="8" s="1"/>
  <c r="S5439" i="8"/>
  <c r="Q5439" i="8"/>
  <c r="J5439" i="8"/>
  <c r="I5439" i="8" s="1"/>
  <c r="D5439" i="8"/>
  <c r="F5439" i="8" s="1"/>
  <c r="G5439" i="8" s="1"/>
  <c r="AA5438" i="8"/>
  <c r="AB5438" i="8" s="1"/>
  <c r="W5438" i="8"/>
  <c r="X5438" i="8" s="1"/>
  <c r="S5438" i="8"/>
  <c r="Q5438" i="8"/>
  <c r="J5438" i="8"/>
  <c r="I5438" i="8" s="1"/>
  <c r="D5438" i="8"/>
  <c r="F5438" i="8" s="1"/>
  <c r="G5438" i="8" s="1"/>
  <c r="AA5437" i="8"/>
  <c r="AB5437" i="8" s="1"/>
  <c r="W5437" i="8"/>
  <c r="X5437" i="8" s="1"/>
  <c r="S5437" i="8"/>
  <c r="Q5437" i="8"/>
  <c r="J5437" i="8"/>
  <c r="I5437" i="8" s="1"/>
  <c r="D5437" i="8"/>
  <c r="F5437" i="8" s="1"/>
  <c r="G5437" i="8" s="1"/>
  <c r="AA5436" i="8"/>
  <c r="AB5436" i="8" s="1"/>
  <c r="W5436" i="8"/>
  <c r="X5436" i="8" s="1"/>
  <c r="S5436" i="8"/>
  <c r="Q5436" i="8"/>
  <c r="J5436" i="8"/>
  <c r="I5436" i="8" s="1"/>
  <c r="D5436" i="8"/>
  <c r="F5436" i="8" s="1"/>
  <c r="G5436" i="8" s="1"/>
  <c r="AA5435" i="8"/>
  <c r="AB5435" i="8" s="1"/>
  <c r="W5435" i="8"/>
  <c r="X5435" i="8" s="1"/>
  <c r="S5435" i="8"/>
  <c r="Q5435" i="8"/>
  <c r="J5435" i="8"/>
  <c r="I5435" i="8" s="1"/>
  <c r="D5435" i="8"/>
  <c r="F5435" i="8" s="1"/>
  <c r="G5435" i="8" s="1"/>
  <c r="AA5434" i="8"/>
  <c r="AB5434" i="8" s="1"/>
  <c r="W5434" i="8"/>
  <c r="X5434" i="8" s="1"/>
  <c r="S5434" i="8"/>
  <c r="Q5434" i="8"/>
  <c r="J5434" i="8"/>
  <c r="I5434" i="8" s="1"/>
  <c r="D5434" i="8"/>
  <c r="F5434" i="8" s="1"/>
  <c r="G5434" i="8" s="1"/>
  <c r="AA5433" i="8"/>
  <c r="AB5433" i="8" s="1"/>
  <c r="W5433" i="8"/>
  <c r="X5433" i="8" s="1"/>
  <c r="S5433" i="8"/>
  <c r="Q5433" i="8"/>
  <c r="J5433" i="8"/>
  <c r="I5433" i="8" s="1"/>
  <c r="D5433" i="8"/>
  <c r="F5433" i="8" s="1"/>
  <c r="G5433" i="8" s="1"/>
  <c r="AA5432" i="8"/>
  <c r="AB5432" i="8" s="1"/>
  <c r="W5432" i="8"/>
  <c r="X5432" i="8" s="1"/>
  <c r="S5432" i="8"/>
  <c r="Q5432" i="8"/>
  <c r="J5432" i="8"/>
  <c r="I5432" i="8" s="1"/>
  <c r="D5432" i="8"/>
  <c r="F5432" i="8" s="1"/>
  <c r="G5432" i="8" s="1"/>
  <c r="AA5431" i="8"/>
  <c r="AB5431" i="8" s="1"/>
  <c r="W5431" i="8"/>
  <c r="X5431" i="8" s="1"/>
  <c r="S5431" i="8"/>
  <c r="Q5431" i="8"/>
  <c r="J5431" i="8"/>
  <c r="I5431" i="8" s="1"/>
  <c r="D5431" i="8"/>
  <c r="F5431" i="8" s="1"/>
  <c r="G5431" i="8" s="1"/>
  <c r="AA5430" i="8"/>
  <c r="AB5430" i="8" s="1"/>
  <c r="W5430" i="8"/>
  <c r="X5430" i="8" s="1"/>
  <c r="S5430" i="8"/>
  <c r="Q5430" i="8"/>
  <c r="J5430" i="8"/>
  <c r="I5430" i="8" s="1"/>
  <c r="D5430" i="8"/>
  <c r="F5430" i="8" s="1"/>
  <c r="G5430" i="8" s="1"/>
  <c r="AA5429" i="8"/>
  <c r="AB5429" i="8" s="1"/>
  <c r="W5429" i="8"/>
  <c r="X5429" i="8" s="1"/>
  <c r="S5429" i="8"/>
  <c r="Q5429" i="8"/>
  <c r="J5429" i="8"/>
  <c r="I5429" i="8" s="1"/>
  <c r="D5429" i="8"/>
  <c r="F5429" i="8" s="1"/>
  <c r="G5429" i="8" s="1"/>
  <c r="AA5428" i="8"/>
  <c r="AB5428" i="8" s="1"/>
  <c r="W5428" i="8"/>
  <c r="X5428" i="8" s="1"/>
  <c r="S5428" i="8"/>
  <c r="Q5428" i="8"/>
  <c r="J5428" i="8"/>
  <c r="I5428" i="8" s="1"/>
  <c r="D5428" i="8"/>
  <c r="F5428" i="8" s="1"/>
  <c r="G5428" i="8" s="1"/>
  <c r="AA5427" i="8"/>
  <c r="AB5427" i="8" s="1"/>
  <c r="W5427" i="8"/>
  <c r="X5427" i="8" s="1"/>
  <c r="S5427" i="8"/>
  <c r="Q5427" i="8"/>
  <c r="J5427" i="8"/>
  <c r="I5427" i="8" s="1"/>
  <c r="D5427" i="8"/>
  <c r="F5427" i="8" s="1"/>
  <c r="G5427" i="8" s="1"/>
  <c r="AA5426" i="8"/>
  <c r="AB5426" i="8" s="1"/>
  <c r="W5426" i="8"/>
  <c r="X5426" i="8" s="1"/>
  <c r="S5426" i="8"/>
  <c r="Q5426" i="8"/>
  <c r="J5426" i="8"/>
  <c r="I5426" i="8" s="1"/>
  <c r="D5426" i="8"/>
  <c r="F5426" i="8" s="1"/>
  <c r="G5426" i="8" s="1"/>
  <c r="AA5425" i="8"/>
  <c r="AB5425" i="8" s="1"/>
  <c r="W5425" i="8"/>
  <c r="X5425" i="8" s="1"/>
  <c r="S5425" i="8"/>
  <c r="Q5425" i="8"/>
  <c r="J5425" i="8"/>
  <c r="I5425" i="8" s="1"/>
  <c r="D5425" i="8"/>
  <c r="F5425" i="8" s="1"/>
  <c r="G5425" i="8" s="1"/>
  <c r="AA5424" i="8"/>
  <c r="AB5424" i="8" s="1"/>
  <c r="W5424" i="8"/>
  <c r="X5424" i="8" s="1"/>
  <c r="S5424" i="8"/>
  <c r="Q5424" i="8"/>
  <c r="J5424" i="8"/>
  <c r="I5424" i="8" s="1"/>
  <c r="D5424" i="8"/>
  <c r="F5424" i="8" s="1"/>
  <c r="G5424" i="8" s="1"/>
  <c r="AA5423" i="8"/>
  <c r="AB5423" i="8" s="1"/>
  <c r="W5423" i="8"/>
  <c r="X5423" i="8" s="1"/>
  <c r="S5423" i="8"/>
  <c r="Q5423" i="8"/>
  <c r="J5423" i="8"/>
  <c r="I5423" i="8" s="1"/>
  <c r="D5423" i="8"/>
  <c r="F5423" i="8" s="1"/>
  <c r="G5423" i="8" s="1"/>
  <c r="AA5422" i="8"/>
  <c r="AB5422" i="8" s="1"/>
  <c r="W5422" i="8"/>
  <c r="X5422" i="8" s="1"/>
  <c r="S5422" i="8"/>
  <c r="Q5422" i="8"/>
  <c r="J5422" i="8"/>
  <c r="I5422" i="8" s="1"/>
  <c r="D5422" i="8"/>
  <c r="F5422" i="8" s="1"/>
  <c r="G5422" i="8" s="1"/>
  <c r="AA5421" i="8"/>
  <c r="AB5421" i="8" s="1"/>
  <c r="W5421" i="8"/>
  <c r="X5421" i="8" s="1"/>
  <c r="S5421" i="8"/>
  <c r="Q5421" i="8"/>
  <c r="J5421" i="8"/>
  <c r="I5421" i="8" s="1"/>
  <c r="D5421" i="8"/>
  <c r="F5421" i="8" s="1"/>
  <c r="G5421" i="8" s="1"/>
  <c r="AA5420" i="8"/>
  <c r="AB5420" i="8" s="1"/>
  <c r="W5420" i="8"/>
  <c r="X5420" i="8" s="1"/>
  <c r="S5420" i="8"/>
  <c r="Q5420" i="8"/>
  <c r="J5420" i="8"/>
  <c r="I5420" i="8"/>
  <c r="D5420" i="8"/>
  <c r="F5420" i="8" s="1"/>
  <c r="G5420" i="8" s="1"/>
  <c r="AA5419" i="8"/>
  <c r="AB5419" i="8" s="1"/>
  <c r="W5419" i="8"/>
  <c r="X5419" i="8" s="1"/>
  <c r="S5419" i="8"/>
  <c r="Q5419" i="8"/>
  <c r="J5419" i="8"/>
  <c r="I5419" i="8" s="1"/>
  <c r="D5419" i="8"/>
  <c r="F5419" i="8" s="1"/>
  <c r="G5419" i="8" s="1"/>
  <c r="AA5418" i="8"/>
  <c r="AB5418" i="8" s="1"/>
  <c r="W5418" i="8"/>
  <c r="X5418" i="8" s="1"/>
  <c r="S5418" i="8"/>
  <c r="Q5418" i="8"/>
  <c r="J5418" i="8"/>
  <c r="I5418" i="8" s="1"/>
  <c r="D5418" i="8"/>
  <c r="F5418" i="8" s="1"/>
  <c r="G5418" i="8" s="1"/>
  <c r="AA5417" i="8"/>
  <c r="AB5417" i="8" s="1"/>
  <c r="W5417" i="8"/>
  <c r="X5417" i="8" s="1"/>
  <c r="S5417" i="8"/>
  <c r="Q5417" i="8"/>
  <c r="J5417" i="8"/>
  <c r="I5417" i="8" s="1"/>
  <c r="N5417" i="8" s="1"/>
  <c r="D5417" i="8"/>
  <c r="F5417" i="8" s="1"/>
  <c r="G5417" i="8" s="1"/>
  <c r="AA5416" i="8"/>
  <c r="AB5416" i="8" s="1"/>
  <c r="W5416" i="8"/>
  <c r="X5416" i="8" s="1"/>
  <c r="S5416" i="8"/>
  <c r="Q5416" i="8"/>
  <c r="J5416" i="8"/>
  <c r="I5416" i="8" s="1"/>
  <c r="D5416" i="8"/>
  <c r="F5416" i="8" s="1"/>
  <c r="G5416" i="8" s="1"/>
  <c r="AA5415" i="8"/>
  <c r="AB5415" i="8" s="1"/>
  <c r="W5415" i="8"/>
  <c r="X5415" i="8" s="1"/>
  <c r="S5415" i="8"/>
  <c r="Q5415" i="8"/>
  <c r="J5415" i="8"/>
  <c r="I5415" i="8" s="1"/>
  <c r="D5415" i="8"/>
  <c r="F5415" i="8" s="1"/>
  <c r="G5415" i="8" s="1"/>
  <c r="AA5414" i="8"/>
  <c r="AB5414" i="8" s="1"/>
  <c r="W5414" i="8"/>
  <c r="X5414" i="8" s="1"/>
  <c r="S5414" i="8"/>
  <c r="Q5414" i="8"/>
  <c r="J5414" i="8"/>
  <c r="I5414" i="8" s="1"/>
  <c r="N5414" i="8" s="1"/>
  <c r="D5414" i="8"/>
  <c r="F5414" i="8" s="1"/>
  <c r="G5414" i="8" s="1"/>
  <c r="AA5413" i="8"/>
  <c r="AB5413" i="8" s="1"/>
  <c r="W5413" i="8"/>
  <c r="X5413" i="8" s="1"/>
  <c r="S5413" i="8"/>
  <c r="Q5413" i="8"/>
  <c r="J5413" i="8"/>
  <c r="I5413" i="8" s="1"/>
  <c r="D5413" i="8"/>
  <c r="F5413" i="8" s="1"/>
  <c r="G5413" i="8" s="1"/>
  <c r="AA5412" i="8"/>
  <c r="AB5412" i="8" s="1"/>
  <c r="W5412" i="8"/>
  <c r="X5412" i="8" s="1"/>
  <c r="S5412" i="8"/>
  <c r="Q5412" i="8"/>
  <c r="J5412" i="8"/>
  <c r="I5412" i="8" s="1"/>
  <c r="D5412" i="8"/>
  <c r="F5412" i="8" s="1"/>
  <c r="G5412" i="8" s="1"/>
  <c r="AA5411" i="8"/>
  <c r="AB5411" i="8" s="1"/>
  <c r="W5411" i="8"/>
  <c r="X5411" i="8" s="1"/>
  <c r="S5411" i="8"/>
  <c r="Q5411" i="8"/>
  <c r="J5411" i="8"/>
  <c r="I5411" i="8" s="1"/>
  <c r="H5411" i="8" s="1"/>
  <c r="D5411" i="8"/>
  <c r="F5411" i="8" s="1"/>
  <c r="G5411" i="8" s="1"/>
  <c r="AA5410" i="8"/>
  <c r="AB5410" i="8" s="1"/>
  <c r="W5410" i="8"/>
  <c r="X5410" i="8" s="1"/>
  <c r="S5410" i="8"/>
  <c r="Q5410" i="8"/>
  <c r="J5410" i="8"/>
  <c r="I5410" i="8" s="1"/>
  <c r="D5410" i="8"/>
  <c r="F5410" i="8" s="1"/>
  <c r="G5410" i="8" s="1"/>
  <c r="AA5409" i="8"/>
  <c r="AB5409" i="8" s="1"/>
  <c r="W5409" i="8"/>
  <c r="X5409" i="8" s="1"/>
  <c r="S5409" i="8"/>
  <c r="Q5409" i="8"/>
  <c r="J5409" i="8"/>
  <c r="I5409" i="8" s="1"/>
  <c r="D5409" i="8"/>
  <c r="F5409" i="8" s="1"/>
  <c r="G5409" i="8" s="1"/>
  <c r="AA5408" i="8"/>
  <c r="AB5408" i="8" s="1"/>
  <c r="W5408" i="8"/>
  <c r="X5408" i="8" s="1"/>
  <c r="S5408" i="8"/>
  <c r="Q5408" i="8"/>
  <c r="J5408" i="8"/>
  <c r="I5408" i="8" s="1"/>
  <c r="D5408" i="8"/>
  <c r="F5408" i="8" s="1"/>
  <c r="G5408" i="8" s="1"/>
  <c r="AA5407" i="8"/>
  <c r="AB5407" i="8" s="1"/>
  <c r="W5407" i="8"/>
  <c r="X5407" i="8" s="1"/>
  <c r="S5407" i="8"/>
  <c r="Q5407" i="8"/>
  <c r="J5407" i="8"/>
  <c r="I5407" i="8" s="1"/>
  <c r="N5407" i="8" s="1"/>
  <c r="D5407" i="8"/>
  <c r="F5407" i="8" s="1"/>
  <c r="G5407" i="8" s="1"/>
  <c r="AA5406" i="8"/>
  <c r="AB5406" i="8" s="1"/>
  <c r="W5406" i="8"/>
  <c r="X5406" i="8" s="1"/>
  <c r="S5406" i="8"/>
  <c r="Q5406" i="8"/>
  <c r="J5406" i="8"/>
  <c r="I5406" i="8" s="1"/>
  <c r="D5406" i="8"/>
  <c r="F5406" i="8" s="1"/>
  <c r="G5406" i="8" s="1"/>
  <c r="AA5405" i="8"/>
  <c r="AB5405" i="8" s="1"/>
  <c r="W5405" i="8"/>
  <c r="X5405" i="8" s="1"/>
  <c r="S5405" i="8"/>
  <c r="Q5405" i="8"/>
  <c r="J5405" i="8"/>
  <c r="I5405" i="8" s="1"/>
  <c r="D5405" i="8"/>
  <c r="F5405" i="8" s="1"/>
  <c r="G5405" i="8" s="1"/>
  <c r="AA5404" i="8"/>
  <c r="AB5404" i="8" s="1"/>
  <c r="W5404" i="8"/>
  <c r="X5404" i="8" s="1"/>
  <c r="S5404" i="8"/>
  <c r="Q5404" i="8"/>
  <c r="J5404" i="8"/>
  <c r="I5404" i="8" s="1"/>
  <c r="D5404" i="8"/>
  <c r="F5404" i="8" s="1"/>
  <c r="G5404" i="8" s="1"/>
  <c r="AA5403" i="8"/>
  <c r="AB5403" i="8" s="1"/>
  <c r="W5403" i="8"/>
  <c r="X5403" i="8" s="1"/>
  <c r="S5403" i="8"/>
  <c r="Q5403" i="8"/>
  <c r="J5403" i="8"/>
  <c r="I5403" i="8" s="1"/>
  <c r="N5403" i="8" s="1"/>
  <c r="D5403" i="8"/>
  <c r="F5403" i="8" s="1"/>
  <c r="G5403" i="8" s="1"/>
  <c r="AA5402" i="8"/>
  <c r="AB5402" i="8" s="1"/>
  <c r="W5402" i="8"/>
  <c r="X5402" i="8" s="1"/>
  <c r="S5402" i="8"/>
  <c r="Q5402" i="8"/>
  <c r="J5402" i="8"/>
  <c r="I5402" i="8" s="1"/>
  <c r="D5402" i="8"/>
  <c r="F5402" i="8" s="1"/>
  <c r="G5402" i="8" s="1"/>
  <c r="AA5401" i="8"/>
  <c r="AB5401" i="8" s="1"/>
  <c r="W5401" i="8"/>
  <c r="X5401" i="8" s="1"/>
  <c r="S5401" i="8"/>
  <c r="Q5401" i="8"/>
  <c r="J5401" i="8"/>
  <c r="I5401" i="8" s="1"/>
  <c r="D5401" i="8"/>
  <c r="F5401" i="8" s="1"/>
  <c r="G5401" i="8" s="1"/>
  <c r="AA5400" i="8"/>
  <c r="AB5400" i="8" s="1"/>
  <c r="W5400" i="8"/>
  <c r="X5400" i="8" s="1"/>
  <c r="S5400" i="8"/>
  <c r="Q5400" i="8"/>
  <c r="J5400" i="8"/>
  <c r="I5400" i="8" s="1"/>
  <c r="D5400" i="8"/>
  <c r="F5400" i="8" s="1"/>
  <c r="G5400" i="8" s="1"/>
  <c r="AA5399" i="8"/>
  <c r="AB5399" i="8" s="1"/>
  <c r="W5399" i="8"/>
  <c r="X5399" i="8" s="1"/>
  <c r="S5399" i="8"/>
  <c r="Q5399" i="8"/>
  <c r="J5399" i="8"/>
  <c r="I5399" i="8" s="1"/>
  <c r="D5399" i="8"/>
  <c r="F5399" i="8" s="1"/>
  <c r="G5399" i="8" s="1"/>
  <c r="AA5398" i="8"/>
  <c r="AB5398" i="8" s="1"/>
  <c r="W5398" i="8"/>
  <c r="X5398" i="8" s="1"/>
  <c r="S5398" i="8"/>
  <c r="Q5398" i="8"/>
  <c r="J5398" i="8"/>
  <c r="I5398" i="8" s="1"/>
  <c r="H5398" i="8" s="1"/>
  <c r="D5398" i="8"/>
  <c r="F5398" i="8" s="1"/>
  <c r="G5398" i="8" s="1"/>
  <c r="AA5397" i="8"/>
  <c r="AB5397" i="8" s="1"/>
  <c r="W5397" i="8"/>
  <c r="X5397" i="8" s="1"/>
  <c r="S5397" i="8"/>
  <c r="Q5397" i="8"/>
  <c r="J5397" i="8"/>
  <c r="I5397" i="8" s="1"/>
  <c r="N5397" i="8" s="1"/>
  <c r="D5397" i="8"/>
  <c r="F5397" i="8" s="1"/>
  <c r="G5397" i="8" s="1"/>
  <c r="AA5396" i="8"/>
  <c r="AB5396" i="8" s="1"/>
  <c r="W5396" i="8"/>
  <c r="X5396" i="8" s="1"/>
  <c r="S5396" i="8"/>
  <c r="Q5396" i="8"/>
  <c r="J5396" i="8"/>
  <c r="I5396" i="8" s="1"/>
  <c r="N5396" i="8" s="1"/>
  <c r="D5396" i="8"/>
  <c r="F5396" i="8" s="1"/>
  <c r="G5396" i="8" s="1"/>
  <c r="AA5395" i="8"/>
  <c r="AB5395" i="8" s="1"/>
  <c r="W5395" i="8"/>
  <c r="X5395" i="8" s="1"/>
  <c r="S5395" i="8"/>
  <c r="Q5395" i="8"/>
  <c r="J5395" i="8"/>
  <c r="I5395" i="8" s="1"/>
  <c r="D5395" i="8"/>
  <c r="F5395" i="8" s="1"/>
  <c r="G5395" i="8" s="1"/>
  <c r="AA5394" i="8"/>
  <c r="AB5394" i="8" s="1"/>
  <c r="W5394" i="8"/>
  <c r="X5394" i="8" s="1"/>
  <c r="S5394" i="8"/>
  <c r="Q5394" i="8"/>
  <c r="J5394" i="8"/>
  <c r="I5394" i="8" s="1"/>
  <c r="D5394" i="8"/>
  <c r="F5394" i="8" s="1"/>
  <c r="G5394" i="8" s="1"/>
  <c r="AA5393" i="8"/>
  <c r="AB5393" i="8" s="1"/>
  <c r="W5393" i="8"/>
  <c r="X5393" i="8" s="1"/>
  <c r="S5393" i="8"/>
  <c r="Q5393" i="8"/>
  <c r="J5393" i="8"/>
  <c r="I5393" i="8" s="1"/>
  <c r="D5393" i="8"/>
  <c r="F5393" i="8" s="1"/>
  <c r="G5393" i="8" s="1"/>
  <c r="AA5392" i="8"/>
  <c r="AB5392" i="8" s="1"/>
  <c r="W5392" i="8"/>
  <c r="X5392" i="8" s="1"/>
  <c r="S5392" i="8"/>
  <c r="Q5392" i="8"/>
  <c r="J5392" i="8"/>
  <c r="I5392" i="8" s="1"/>
  <c r="D5392" i="8"/>
  <c r="F5392" i="8" s="1"/>
  <c r="G5392" i="8" s="1"/>
  <c r="AA5391" i="8"/>
  <c r="AB5391" i="8" s="1"/>
  <c r="W5391" i="8"/>
  <c r="X5391" i="8" s="1"/>
  <c r="S5391" i="8"/>
  <c r="Q5391" i="8"/>
  <c r="J5391" i="8"/>
  <c r="I5391" i="8" s="1"/>
  <c r="N5391" i="8" s="1"/>
  <c r="D5391" i="8"/>
  <c r="F5391" i="8" s="1"/>
  <c r="G5391" i="8" s="1"/>
  <c r="AA5390" i="8"/>
  <c r="AB5390" i="8" s="1"/>
  <c r="W5390" i="8"/>
  <c r="X5390" i="8" s="1"/>
  <c r="S5390" i="8"/>
  <c r="Q5390" i="8"/>
  <c r="J5390" i="8"/>
  <c r="I5390" i="8" s="1"/>
  <c r="D5390" i="8"/>
  <c r="F5390" i="8" s="1"/>
  <c r="G5390" i="8" s="1"/>
  <c r="AA5389" i="8"/>
  <c r="AB5389" i="8" s="1"/>
  <c r="W5389" i="8"/>
  <c r="X5389" i="8" s="1"/>
  <c r="S5389" i="8"/>
  <c r="Q5389" i="8"/>
  <c r="J5389" i="8"/>
  <c r="I5389" i="8" s="1"/>
  <c r="D5389" i="8"/>
  <c r="F5389" i="8" s="1"/>
  <c r="G5389" i="8" s="1"/>
  <c r="AA5388" i="8"/>
  <c r="AB5388" i="8" s="1"/>
  <c r="W5388" i="8"/>
  <c r="X5388" i="8" s="1"/>
  <c r="S5388" i="8"/>
  <c r="Q5388" i="8"/>
  <c r="J5388" i="8"/>
  <c r="I5388" i="8" s="1"/>
  <c r="D5388" i="8"/>
  <c r="F5388" i="8" s="1"/>
  <c r="G5388" i="8" s="1"/>
  <c r="AA5387" i="8"/>
  <c r="AB5387" i="8" s="1"/>
  <c r="W5387" i="8"/>
  <c r="X5387" i="8" s="1"/>
  <c r="S5387" i="8"/>
  <c r="Q5387" i="8"/>
  <c r="J5387" i="8"/>
  <c r="I5387" i="8" s="1"/>
  <c r="D5387" i="8"/>
  <c r="F5387" i="8" s="1"/>
  <c r="G5387" i="8" s="1"/>
  <c r="AA5386" i="8"/>
  <c r="AB5386" i="8" s="1"/>
  <c r="W5386" i="8"/>
  <c r="X5386" i="8" s="1"/>
  <c r="S5386" i="8"/>
  <c r="Q5386" i="8"/>
  <c r="J5386" i="8"/>
  <c r="I5386" i="8" s="1"/>
  <c r="H5386" i="8" s="1"/>
  <c r="D5386" i="8"/>
  <c r="F5386" i="8" s="1"/>
  <c r="G5386" i="8" s="1"/>
  <c r="AA5385" i="8"/>
  <c r="AB5385" i="8" s="1"/>
  <c r="W5385" i="8"/>
  <c r="X5385" i="8" s="1"/>
  <c r="S5385" i="8"/>
  <c r="Q5385" i="8"/>
  <c r="J5385" i="8"/>
  <c r="I5385" i="8" s="1"/>
  <c r="D5385" i="8"/>
  <c r="F5385" i="8" s="1"/>
  <c r="G5385" i="8" s="1"/>
  <c r="AA5384" i="8"/>
  <c r="AB5384" i="8" s="1"/>
  <c r="W5384" i="8"/>
  <c r="X5384" i="8" s="1"/>
  <c r="S5384" i="8"/>
  <c r="Q5384" i="8"/>
  <c r="J5384" i="8"/>
  <c r="I5384" i="8" s="1"/>
  <c r="D5384" i="8"/>
  <c r="F5384" i="8" s="1"/>
  <c r="G5384" i="8" s="1"/>
  <c r="AA5383" i="8"/>
  <c r="AB5383" i="8" s="1"/>
  <c r="W5383" i="8"/>
  <c r="X5383" i="8" s="1"/>
  <c r="S5383" i="8"/>
  <c r="Q5383" i="8"/>
  <c r="J5383" i="8"/>
  <c r="I5383" i="8" s="1"/>
  <c r="D5383" i="8"/>
  <c r="F5383" i="8" s="1"/>
  <c r="G5383" i="8" s="1"/>
  <c r="AA5382" i="8"/>
  <c r="AB5382" i="8" s="1"/>
  <c r="W5382" i="8"/>
  <c r="X5382" i="8" s="1"/>
  <c r="S5382" i="8"/>
  <c r="Q5382" i="8"/>
  <c r="J5382" i="8"/>
  <c r="I5382" i="8" s="1"/>
  <c r="D5382" i="8"/>
  <c r="F5382" i="8" s="1"/>
  <c r="G5382" i="8" s="1"/>
  <c r="AA5381" i="8"/>
  <c r="AB5381" i="8" s="1"/>
  <c r="W5381" i="8"/>
  <c r="X5381" i="8" s="1"/>
  <c r="S5381" i="8"/>
  <c r="Q5381" i="8"/>
  <c r="J5381" i="8"/>
  <c r="I5381" i="8" s="1"/>
  <c r="N5381" i="8" s="1"/>
  <c r="D5381" i="8"/>
  <c r="F5381" i="8" s="1"/>
  <c r="G5381" i="8" s="1"/>
  <c r="AA5380" i="8"/>
  <c r="AB5380" i="8" s="1"/>
  <c r="W5380" i="8"/>
  <c r="X5380" i="8" s="1"/>
  <c r="S5380" i="8"/>
  <c r="Q5380" i="8"/>
  <c r="J5380" i="8"/>
  <c r="I5380" i="8" s="1"/>
  <c r="D5380" i="8"/>
  <c r="F5380" i="8" s="1"/>
  <c r="G5380" i="8" s="1"/>
  <c r="AA5379" i="8"/>
  <c r="AB5379" i="8" s="1"/>
  <c r="W5379" i="8"/>
  <c r="X5379" i="8" s="1"/>
  <c r="S5379" i="8"/>
  <c r="Q5379" i="8"/>
  <c r="J5379" i="8"/>
  <c r="I5379" i="8" s="1"/>
  <c r="D5379" i="8"/>
  <c r="F5379" i="8" s="1"/>
  <c r="G5379" i="8" s="1"/>
  <c r="AA5378" i="8"/>
  <c r="AB5378" i="8" s="1"/>
  <c r="W5378" i="8"/>
  <c r="X5378" i="8" s="1"/>
  <c r="S5378" i="8"/>
  <c r="Q5378" i="8"/>
  <c r="J5378" i="8"/>
  <c r="I5378" i="8" s="1"/>
  <c r="D5378" i="8"/>
  <c r="F5378" i="8" s="1"/>
  <c r="G5378" i="8" s="1"/>
  <c r="AA5377" i="8"/>
  <c r="AB5377" i="8" s="1"/>
  <c r="W5377" i="8"/>
  <c r="X5377" i="8" s="1"/>
  <c r="S5377" i="8"/>
  <c r="Q5377" i="8"/>
  <c r="J5377" i="8"/>
  <c r="I5377" i="8" s="1"/>
  <c r="D5377" i="8"/>
  <c r="F5377" i="8" s="1"/>
  <c r="G5377" i="8" s="1"/>
  <c r="AA5376" i="8"/>
  <c r="AB5376" i="8" s="1"/>
  <c r="W5376" i="8"/>
  <c r="X5376" i="8" s="1"/>
  <c r="S5376" i="8"/>
  <c r="Q5376" i="8"/>
  <c r="J5376" i="8"/>
  <c r="I5376" i="8" s="1"/>
  <c r="D5376" i="8"/>
  <c r="F5376" i="8" s="1"/>
  <c r="G5376" i="8" s="1"/>
  <c r="AA5375" i="8"/>
  <c r="AB5375" i="8" s="1"/>
  <c r="W5375" i="8"/>
  <c r="X5375" i="8" s="1"/>
  <c r="S5375" i="8"/>
  <c r="Q5375" i="8"/>
  <c r="J5375" i="8"/>
  <c r="I5375" i="8" s="1"/>
  <c r="D5375" i="8"/>
  <c r="F5375" i="8" s="1"/>
  <c r="G5375" i="8" s="1"/>
  <c r="AA5374" i="8"/>
  <c r="AB5374" i="8" s="1"/>
  <c r="W5374" i="8"/>
  <c r="X5374" i="8" s="1"/>
  <c r="S5374" i="8"/>
  <c r="Q5374" i="8"/>
  <c r="J5374" i="8"/>
  <c r="I5374" i="8" s="1"/>
  <c r="H5374" i="8" s="1"/>
  <c r="D5374" i="8"/>
  <c r="F5374" i="8" s="1"/>
  <c r="G5374" i="8" s="1"/>
  <c r="AA5373" i="8"/>
  <c r="AB5373" i="8" s="1"/>
  <c r="W5373" i="8"/>
  <c r="X5373" i="8" s="1"/>
  <c r="S5373" i="8"/>
  <c r="Q5373" i="8"/>
  <c r="J5373" i="8"/>
  <c r="I5373" i="8" s="1"/>
  <c r="D5373" i="8"/>
  <c r="F5373" i="8" s="1"/>
  <c r="G5373" i="8" s="1"/>
  <c r="AA5372" i="8"/>
  <c r="AB5372" i="8" s="1"/>
  <c r="W5372" i="8"/>
  <c r="X5372" i="8" s="1"/>
  <c r="S5372" i="8"/>
  <c r="Q5372" i="8"/>
  <c r="J5372" i="8"/>
  <c r="I5372" i="8" s="1"/>
  <c r="D5372" i="8"/>
  <c r="F5372" i="8" s="1"/>
  <c r="G5372" i="8" s="1"/>
  <c r="AA5371" i="8"/>
  <c r="AB5371" i="8" s="1"/>
  <c r="W5371" i="8"/>
  <c r="X5371" i="8" s="1"/>
  <c r="S5371" i="8"/>
  <c r="Q5371" i="8"/>
  <c r="J5371" i="8"/>
  <c r="I5371" i="8" s="1"/>
  <c r="H5371" i="8" s="1"/>
  <c r="D5371" i="8"/>
  <c r="F5371" i="8" s="1"/>
  <c r="G5371" i="8" s="1"/>
  <c r="AA5370" i="8"/>
  <c r="AB5370" i="8" s="1"/>
  <c r="W5370" i="8"/>
  <c r="X5370" i="8" s="1"/>
  <c r="S5370" i="8"/>
  <c r="Q5370" i="8"/>
  <c r="J5370" i="8"/>
  <c r="I5370" i="8" s="1"/>
  <c r="D5370" i="8"/>
  <c r="F5370" i="8" s="1"/>
  <c r="G5370" i="8" s="1"/>
  <c r="AA5369" i="8"/>
  <c r="AB5369" i="8" s="1"/>
  <c r="W5369" i="8"/>
  <c r="X5369" i="8" s="1"/>
  <c r="S5369" i="8"/>
  <c r="Q5369" i="8"/>
  <c r="J5369" i="8"/>
  <c r="I5369" i="8" s="1"/>
  <c r="D5369" i="8"/>
  <c r="F5369" i="8" s="1"/>
  <c r="G5369" i="8" s="1"/>
  <c r="AA5368" i="8"/>
  <c r="AB5368" i="8" s="1"/>
  <c r="W5368" i="8"/>
  <c r="X5368" i="8" s="1"/>
  <c r="S5368" i="8"/>
  <c r="Q5368" i="8"/>
  <c r="J5368" i="8"/>
  <c r="I5368" i="8" s="1"/>
  <c r="D5368" i="8"/>
  <c r="F5368" i="8" s="1"/>
  <c r="G5368" i="8" s="1"/>
  <c r="AA5367" i="8"/>
  <c r="AB5367" i="8" s="1"/>
  <c r="W5367" i="8"/>
  <c r="X5367" i="8" s="1"/>
  <c r="S5367" i="8"/>
  <c r="Q5367" i="8"/>
  <c r="J5367" i="8"/>
  <c r="I5367" i="8" s="1"/>
  <c r="D5367" i="8"/>
  <c r="F5367" i="8" s="1"/>
  <c r="G5367" i="8" s="1"/>
  <c r="AA5366" i="8"/>
  <c r="AB5366" i="8" s="1"/>
  <c r="W5366" i="8"/>
  <c r="X5366" i="8" s="1"/>
  <c r="S5366" i="8"/>
  <c r="Q5366" i="8"/>
  <c r="J5366" i="8"/>
  <c r="I5366" i="8" s="1"/>
  <c r="D5366" i="8"/>
  <c r="F5366" i="8" s="1"/>
  <c r="G5366" i="8" s="1"/>
  <c r="AA5365" i="8"/>
  <c r="AB5365" i="8" s="1"/>
  <c r="W5365" i="8"/>
  <c r="X5365" i="8" s="1"/>
  <c r="S5365" i="8"/>
  <c r="Q5365" i="8"/>
  <c r="J5365" i="8"/>
  <c r="I5365" i="8" s="1"/>
  <c r="D5365" i="8"/>
  <c r="F5365" i="8" s="1"/>
  <c r="G5365" i="8" s="1"/>
  <c r="AA5364" i="8"/>
  <c r="AB5364" i="8" s="1"/>
  <c r="W5364" i="8"/>
  <c r="X5364" i="8" s="1"/>
  <c r="S5364" i="8"/>
  <c r="Q5364" i="8"/>
  <c r="J5364" i="8"/>
  <c r="I5364" i="8" s="1"/>
  <c r="D5364" i="8"/>
  <c r="F5364" i="8" s="1"/>
  <c r="G5364" i="8" s="1"/>
  <c r="AA5363" i="8"/>
  <c r="AB5363" i="8" s="1"/>
  <c r="W5363" i="8"/>
  <c r="X5363" i="8" s="1"/>
  <c r="S5363" i="8"/>
  <c r="Q5363" i="8"/>
  <c r="J5363" i="8"/>
  <c r="I5363" i="8" s="1"/>
  <c r="H5363" i="8" s="1"/>
  <c r="D5363" i="8"/>
  <c r="F5363" i="8" s="1"/>
  <c r="G5363" i="8" s="1"/>
  <c r="AA5362" i="8"/>
  <c r="AB5362" i="8" s="1"/>
  <c r="W5362" i="8"/>
  <c r="X5362" i="8" s="1"/>
  <c r="S5362" i="8"/>
  <c r="Q5362" i="8"/>
  <c r="J5362" i="8"/>
  <c r="I5362" i="8" s="1"/>
  <c r="D5362" i="8"/>
  <c r="F5362" i="8" s="1"/>
  <c r="G5362" i="8" s="1"/>
  <c r="AA5361" i="8"/>
  <c r="AB5361" i="8" s="1"/>
  <c r="W5361" i="8"/>
  <c r="X5361" i="8" s="1"/>
  <c r="S5361" i="8"/>
  <c r="Q5361" i="8"/>
  <c r="J5361" i="8"/>
  <c r="I5361" i="8" s="1"/>
  <c r="N5361" i="8" s="1"/>
  <c r="D5361" i="8"/>
  <c r="F5361" i="8" s="1"/>
  <c r="G5361" i="8" s="1"/>
  <c r="AA5360" i="8"/>
  <c r="AB5360" i="8" s="1"/>
  <c r="W5360" i="8"/>
  <c r="X5360" i="8" s="1"/>
  <c r="S5360" i="8"/>
  <c r="Q5360" i="8"/>
  <c r="J5360" i="8"/>
  <c r="I5360" i="8" s="1"/>
  <c r="D5360" i="8"/>
  <c r="F5360" i="8" s="1"/>
  <c r="G5360" i="8" s="1"/>
  <c r="AA5359" i="8"/>
  <c r="AB5359" i="8" s="1"/>
  <c r="W5359" i="8"/>
  <c r="X5359" i="8" s="1"/>
  <c r="S5359" i="8"/>
  <c r="Q5359" i="8"/>
  <c r="J5359" i="8"/>
  <c r="I5359" i="8" s="1"/>
  <c r="D5359" i="8"/>
  <c r="F5359" i="8" s="1"/>
  <c r="G5359" i="8" s="1"/>
  <c r="AA5358" i="8"/>
  <c r="AB5358" i="8" s="1"/>
  <c r="W5358" i="8"/>
  <c r="X5358" i="8" s="1"/>
  <c r="S5358" i="8"/>
  <c r="Q5358" i="8"/>
  <c r="J5358" i="8"/>
  <c r="I5358" i="8" s="1"/>
  <c r="D5358" i="8"/>
  <c r="F5358" i="8" s="1"/>
  <c r="G5358" i="8" s="1"/>
  <c r="AA5357" i="8"/>
  <c r="AB5357" i="8" s="1"/>
  <c r="W5357" i="8"/>
  <c r="X5357" i="8" s="1"/>
  <c r="S5357" i="8"/>
  <c r="Q5357" i="8"/>
  <c r="J5357" i="8"/>
  <c r="I5357" i="8" s="1"/>
  <c r="D5357" i="8"/>
  <c r="F5357" i="8" s="1"/>
  <c r="G5357" i="8" s="1"/>
  <c r="AA5356" i="8"/>
  <c r="AB5356" i="8" s="1"/>
  <c r="W5356" i="8"/>
  <c r="X5356" i="8" s="1"/>
  <c r="S5356" i="8"/>
  <c r="Q5356" i="8"/>
  <c r="J5356" i="8"/>
  <c r="I5356" i="8" s="1"/>
  <c r="D5356" i="8"/>
  <c r="F5356" i="8" s="1"/>
  <c r="G5356" i="8" s="1"/>
  <c r="AA5355" i="8"/>
  <c r="AB5355" i="8" s="1"/>
  <c r="W5355" i="8"/>
  <c r="X5355" i="8" s="1"/>
  <c r="S5355" i="8"/>
  <c r="Q5355" i="8"/>
  <c r="J5355" i="8"/>
  <c r="I5355" i="8" s="1"/>
  <c r="D5355" i="8"/>
  <c r="F5355" i="8" s="1"/>
  <c r="G5355" i="8" s="1"/>
  <c r="AA5354" i="8"/>
  <c r="AB5354" i="8" s="1"/>
  <c r="W5354" i="8"/>
  <c r="X5354" i="8" s="1"/>
  <c r="S5354" i="8"/>
  <c r="Q5354" i="8"/>
  <c r="J5354" i="8"/>
  <c r="I5354" i="8" s="1"/>
  <c r="H5354" i="8" s="1"/>
  <c r="D5354" i="8"/>
  <c r="F5354" i="8" s="1"/>
  <c r="G5354" i="8" s="1"/>
  <c r="AA5353" i="8"/>
  <c r="AB5353" i="8" s="1"/>
  <c r="W5353" i="8"/>
  <c r="X5353" i="8" s="1"/>
  <c r="S5353" i="8"/>
  <c r="Q5353" i="8"/>
  <c r="J5353" i="8"/>
  <c r="I5353" i="8" s="1"/>
  <c r="D5353" i="8"/>
  <c r="F5353" i="8" s="1"/>
  <c r="G5353" i="8" s="1"/>
  <c r="AA5352" i="8"/>
  <c r="AB5352" i="8" s="1"/>
  <c r="W5352" i="8"/>
  <c r="X5352" i="8" s="1"/>
  <c r="S5352" i="8"/>
  <c r="Q5352" i="8"/>
  <c r="J5352" i="8"/>
  <c r="I5352" i="8" s="1"/>
  <c r="H5352" i="8" s="1"/>
  <c r="D5352" i="8"/>
  <c r="F5352" i="8" s="1"/>
  <c r="G5352" i="8" s="1"/>
  <c r="AA5351" i="8"/>
  <c r="AB5351" i="8" s="1"/>
  <c r="W5351" i="8"/>
  <c r="X5351" i="8" s="1"/>
  <c r="S5351" i="8"/>
  <c r="Q5351" i="8"/>
  <c r="J5351" i="8"/>
  <c r="I5351" i="8" s="1"/>
  <c r="D5351" i="8"/>
  <c r="F5351" i="8" s="1"/>
  <c r="G5351" i="8" s="1"/>
  <c r="AA5350" i="8"/>
  <c r="AB5350" i="8" s="1"/>
  <c r="W5350" i="8"/>
  <c r="X5350" i="8" s="1"/>
  <c r="S5350" i="8"/>
  <c r="Q5350" i="8"/>
  <c r="J5350" i="8"/>
  <c r="I5350" i="8" s="1"/>
  <c r="N5350" i="8" s="1"/>
  <c r="D5350" i="8"/>
  <c r="F5350" i="8" s="1"/>
  <c r="G5350" i="8" s="1"/>
  <c r="AA5349" i="8"/>
  <c r="AB5349" i="8" s="1"/>
  <c r="W5349" i="8"/>
  <c r="X5349" i="8" s="1"/>
  <c r="S5349" i="8"/>
  <c r="Q5349" i="8"/>
  <c r="J5349" i="8"/>
  <c r="I5349" i="8" s="1"/>
  <c r="D5349" i="8"/>
  <c r="F5349" i="8" s="1"/>
  <c r="G5349" i="8" s="1"/>
  <c r="AA5348" i="8"/>
  <c r="AB5348" i="8" s="1"/>
  <c r="W5348" i="8"/>
  <c r="X5348" i="8" s="1"/>
  <c r="S5348" i="8"/>
  <c r="Q5348" i="8"/>
  <c r="J5348" i="8"/>
  <c r="I5348" i="8" s="1"/>
  <c r="D5348" i="8"/>
  <c r="F5348" i="8" s="1"/>
  <c r="G5348" i="8" s="1"/>
  <c r="AA5347" i="8"/>
  <c r="AB5347" i="8" s="1"/>
  <c r="W5347" i="8"/>
  <c r="X5347" i="8" s="1"/>
  <c r="S5347" i="8"/>
  <c r="Q5347" i="8"/>
  <c r="J5347" i="8"/>
  <c r="I5347" i="8" s="1"/>
  <c r="D5347" i="8"/>
  <c r="F5347" i="8" s="1"/>
  <c r="G5347" i="8" s="1"/>
  <c r="AA5346" i="8"/>
  <c r="AB5346" i="8" s="1"/>
  <c r="W5346" i="8"/>
  <c r="X5346" i="8" s="1"/>
  <c r="S5346" i="8"/>
  <c r="Q5346" i="8"/>
  <c r="J5346" i="8"/>
  <c r="I5346" i="8" s="1"/>
  <c r="D5346" i="8"/>
  <c r="F5346" i="8" s="1"/>
  <c r="G5346" i="8" s="1"/>
  <c r="AA5345" i="8"/>
  <c r="AB5345" i="8" s="1"/>
  <c r="W5345" i="8"/>
  <c r="X5345" i="8" s="1"/>
  <c r="S5345" i="8"/>
  <c r="Q5345" i="8"/>
  <c r="J5345" i="8"/>
  <c r="I5345" i="8" s="1"/>
  <c r="D5345" i="8"/>
  <c r="F5345" i="8" s="1"/>
  <c r="G5345" i="8" s="1"/>
  <c r="AA5344" i="8"/>
  <c r="AB5344" i="8" s="1"/>
  <c r="W5344" i="8"/>
  <c r="X5344" i="8" s="1"/>
  <c r="S5344" i="8"/>
  <c r="Q5344" i="8"/>
  <c r="J5344" i="8"/>
  <c r="I5344" i="8" s="1"/>
  <c r="D5344" i="8"/>
  <c r="F5344" i="8" s="1"/>
  <c r="G5344" i="8" s="1"/>
  <c r="AA5343" i="8"/>
  <c r="AB5343" i="8" s="1"/>
  <c r="W5343" i="8"/>
  <c r="X5343" i="8" s="1"/>
  <c r="S5343" i="8"/>
  <c r="Q5343" i="8"/>
  <c r="J5343" i="8"/>
  <c r="I5343" i="8" s="1"/>
  <c r="D5343" i="8"/>
  <c r="F5343" i="8" s="1"/>
  <c r="G5343" i="8" s="1"/>
  <c r="AA5342" i="8"/>
  <c r="AB5342" i="8" s="1"/>
  <c r="W5342" i="8"/>
  <c r="X5342" i="8" s="1"/>
  <c r="S5342" i="8"/>
  <c r="Q5342" i="8"/>
  <c r="J5342" i="8"/>
  <c r="I5342" i="8" s="1"/>
  <c r="D5342" i="8"/>
  <c r="F5342" i="8" s="1"/>
  <c r="G5342" i="8" s="1"/>
  <c r="AA5341" i="8"/>
  <c r="AB5341" i="8" s="1"/>
  <c r="W5341" i="8"/>
  <c r="X5341" i="8" s="1"/>
  <c r="S5341" i="8"/>
  <c r="Q5341" i="8"/>
  <c r="J5341" i="8"/>
  <c r="I5341" i="8" s="1"/>
  <c r="D5341" i="8"/>
  <c r="F5341" i="8" s="1"/>
  <c r="G5341" i="8" s="1"/>
  <c r="AA5340" i="8"/>
  <c r="AB5340" i="8" s="1"/>
  <c r="W5340" i="8"/>
  <c r="X5340" i="8" s="1"/>
  <c r="S5340" i="8"/>
  <c r="Q5340" i="8"/>
  <c r="J5340" i="8"/>
  <c r="I5340" i="8" s="1"/>
  <c r="D5340" i="8"/>
  <c r="F5340" i="8" s="1"/>
  <c r="G5340" i="8" s="1"/>
  <c r="AA5339" i="8"/>
  <c r="AB5339" i="8" s="1"/>
  <c r="W5339" i="8"/>
  <c r="X5339" i="8" s="1"/>
  <c r="S5339" i="8"/>
  <c r="Q5339" i="8"/>
  <c r="J5339" i="8"/>
  <c r="I5339" i="8" s="1"/>
  <c r="D5339" i="8"/>
  <c r="F5339" i="8" s="1"/>
  <c r="G5339" i="8" s="1"/>
  <c r="AA5338" i="8"/>
  <c r="AB5338" i="8" s="1"/>
  <c r="W5338" i="8"/>
  <c r="X5338" i="8" s="1"/>
  <c r="S5338" i="8"/>
  <c r="Q5338" i="8"/>
  <c r="J5338" i="8"/>
  <c r="I5338" i="8" s="1"/>
  <c r="D5338" i="8"/>
  <c r="F5338" i="8" s="1"/>
  <c r="G5338" i="8" s="1"/>
  <c r="AA5337" i="8"/>
  <c r="AB5337" i="8" s="1"/>
  <c r="W5337" i="8"/>
  <c r="X5337" i="8" s="1"/>
  <c r="S5337" i="8"/>
  <c r="Q5337" i="8"/>
  <c r="J5337" i="8"/>
  <c r="I5337" i="8" s="1"/>
  <c r="H5337" i="8" s="1"/>
  <c r="D5337" i="8"/>
  <c r="F5337" i="8" s="1"/>
  <c r="G5337" i="8" s="1"/>
  <c r="AA5336" i="8"/>
  <c r="AB5336" i="8" s="1"/>
  <c r="W5336" i="8"/>
  <c r="X5336" i="8" s="1"/>
  <c r="S5336" i="8"/>
  <c r="Q5336" i="8"/>
  <c r="J5336" i="8"/>
  <c r="I5336" i="8" s="1"/>
  <c r="N5336" i="8" s="1"/>
  <c r="D5336" i="8"/>
  <c r="F5336" i="8" s="1"/>
  <c r="G5336" i="8" s="1"/>
  <c r="AA5335" i="8"/>
  <c r="AB5335" i="8" s="1"/>
  <c r="W5335" i="8"/>
  <c r="X5335" i="8" s="1"/>
  <c r="S5335" i="8"/>
  <c r="Q5335" i="8"/>
  <c r="J5335" i="8"/>
  <c r="I5335" i="8" s="1"/>
  <c r="N5335" i="8" s="1"/>
  <c r="D5335" i="8"/>
  <c r="F5335" i="8" s="1"/>
  <c r="G5335" i="8" s="1"/>
  <c r="AA5334" i="8"/>
  <c r="AB5334" i="8" s="1"/>
  <c r="W5334" i="8"/>
  <c r="X5334" i="8" s="1"/>
  <c r="S5334" i="8"/>
  <c r="Q5334" i="8"/>
  <c r="J5334" i="8"/>
  <c r="I5334" i="8" s="1"/>
  <c r="N5334" i="8" s="1"/>
  <c r="D5334" i="8"/>
  <c r="F5334" i="8" s="1"/>
  <c r="G5334" i="8" s="1"/>
  <c r="AA5333" i="8"/>
  <c r="AB5333" i="8" s="1"/>
  <c r="W5333" i="8"/>
  <c r="X5333" i="8" s="1"/>
  <c r="S5333" i="8"/>
  <c r="Q5333" i="8"/>
  <c r="J5333" i="8"/>
  <c r="I5333" i="8" s="1"/>
  <c r="D5333" i="8"/>
  <c r="F5333" i="8" s="1"/>
  <c r="G5333" i="8" s="1"/>
  <c r="AA5332" i="8"/>
  <c r="AB5332" i="8" s="1"/>
  <c r="W5332" i="8"/>
  <c r="X5332" i="8" s="1"/>
  <c r="S5332" i="8"/>
  <c r="Q5332" i="8"/>
  <c r="J5332" i="8"/>
  <c r="I5332" i="8" s="1"/>
  <c r="D5332" i="8"/>
  <c r="F5332" i="8" s="1"/>
  <c r="G5332" i="8" s="1"/>
  <c r="AA5331" i="8"/>
  <c r="AB5331" i="8" s="1"/>
  <c r="W5331" i="8"/>
  <c r="X5331" i="8" s="1"/>
  <c r="S5331" i="8"/>
  <c r="Q5331" i="8"/>
  <c r="J5331" i="8"/>
  <c r="I5331" i="8" s="1"/>
  <c r="D5331" i="8"/>
  <c r="F5331" i="8" s="1"/>
  <c r="G5331" i="8" s="1"/>
  <c r="AA5330" i="8"/>
  <c r="AB5330" i="8" s="1"/>
  <c r="W5330" i="8"/>
  <c r="X5330" i="8" s="1"/>
  <c r="S5330" i="8"/>
  <c r="Q5330" i="8"/>
  <c r="J5330" i="8"/>
  <c r="I5330" i="8" s="1"/>
  <c r="D5330" i="8"/>
  <c r="F5330" i="8" s="1"/>
  <c r="G5330" i="8" s="1"/>
  <c r="AA5329" i="8"/>
  <c r="AB5329" i="8" s="1"/>
  <c r="W5329" i="8"/>
  <c r="X5329" i="8" s="1"/>
  <c r="S5329" i="8"/>
  <c r="Q5329" i="8"/>
  <c r="J5329" i="8"/>
  <c r="I5329" i="8" s="1"/>
  <c r="D5329" i="8"/>
  <c r="F5329" i="8" s="1"/>
  <c r="G5329" i="8" s="1"/>
  <c r="AA5328" i="8"/>
  <c r="AB5328" i="8" s="1"/>
  <c r="W5328" i="8"/>
  <c r="X5328" i="8" s="1"/>
  <c r="S5328" i="8"/>
  <c r="Q5328" i="8"/>
  <c r="J5328" i="8"/>
  <c r="I5328" i="8" s="1"/>
  <c r="D5328" i="8"/>
  <c r="F5328" i="8" s="1"/>
  <c r="G5328" i="8" s="1"/>
  <c r="AA5327" i="8"/>
  <c r="AB5327" i="8" s="1"/>
  <c r="W5327" i="8"/>
  <c r="X5327" i="8" s="1"/>
  <c r="S5327" i="8"/>
  <c r="Q5327" i="8"/>
  <c r="J5327" i="8"/>
  <c r="I5327" i="8" s="1"/>
  <c r="D5327" i="8"/>
  <c r="F5327" i="8" s="1"/>
  <c r="G5327" i="8" s="1"/>
  <c r="AA5326" i="8"/>
  <c r="AB5326" i="8" s="1"/>
  <c r="W5326" i="8"/>
  <c r="X5326" i="8" s="1"/>
  <c r="S5326" i="8"/>
  <c r="Q5326" i="8"/>
  <c r="J5326" i="8"/>
  <c r="I5326" i="8" s="1"/>
  <c r="N5326" i="8" s="1"/>
  <c r="D5326" i="8"/>
  <c r="F5326" i="8" s="1"/>
  <c r="G5326" i="8" s="1"/>
  <c r="AA5325" i="8"/>
  <c r="AB5325" i="8" s="1"/>
  <c r="W5325" i="8"/>
  <c r="X5325" i="8" s="1"/>
  <c r="S5325" i="8"/>
  <c r="Q5325" i="8"/>
  <c r="J5325" i="8"/>
  <c r="I5325" i="8" s="1"/>
  <c r="D5325" i="8"/>
  <c r="F5325" i="8" s="1"/>
  <c r="G5325" i="8" s="1"/>
  <c r="AA5324" i="8"/>
  <c r="AB5324" i="8" s="1"/>
  <c r="W5324" i="8"/>
  <c r="X5324" i="8" s="1"/>
  <c r="S5324" i="8"/>
  <c r="Q5324" i="8"/>
  <c r="J5324" i="8"/>
  <c r="I5324" i="8" s="1"/>
  <c r="N5324" i="8" s="1"/>
  <c r="D5324" i="8"/>
  <c r="F5324" i="8" s="1"/>
  <c r="G5324" i="8" s="1"/>
  <c r="AA5323" i="8"/>
  <c r="AB5323" i="8" s="1"/>
  <c r="W5323" i="8"/>
  <c r="X5323" i="8" s="1"/>
  <c r="S5323" i="8"/>
  <c r="Q5323" i="8"/>
  <c r="J5323" i="8"/>
  <c r="I5323" i="8" s="1"/>
  <c r="D5323" i="8"/>
  <c r="F5323" i="8" s="1"/>
  <c r="G5323" i="8" s="1"/>
  <c r="AA5322" i="8"/>
  <c r="AB5322" i="8" s="1"/>
  <c r="W5322" i="8"/>
  <c r="X5322" i="8" s="1"/>
  <c r="S5322" i="8"/>
  <c r="Q5322" i="8"/>
  <c r="J5322" i="8"/>
  <c r="I5322" i="8" s="1"/>
  <c r="D5322" i="8"/>
  <c r="F5322" i="8" s="1"/>
  <c r="G5322" i="8" s="1"/>
  <c r="AA5321" i="8"/>
  <c r="AB5321" i="8" s="1"/>
  <c r="W5321" i="8"/>
  <c r="X5321" i="8" s="1"/>
  <c r="S5321" i="8"/>
  <c r="Q5321" i="8"/>
  <c r="J5321" i="8"/>
  <c r="I5321" i="8" s="1"/>
  <c r="N5321" i="8" s="1"/>
  <c r="D5321" i="8"/>
  <c r="F5321" i="8" s="1"/>
  <c r="G5321" i="8" s="1"/>
  <c r="AA5320" i="8"/>
  <c r="AB5320" i="8" s="1"/>
  <c r="W5320" i="8"/>
  <c r="X5320" i="8" s="1"/>
  <c r="S5320" i="8"/>
  <c r="Q5320" i="8"/>
  <c r="J5320" i="8"/>
  <c r="I5320" i="8" s="1"/>
  <c r="D5320" i="8"/>
  <c r="F5320" i="8" s="1"/>
  <c r="G5320" i="8" s="1"/>
  <c r="AA5319" i="8"/>
  <c r="AB5319" i="8" s="1"/>
  <c r="W5319" i="8"/>
  <c r="X5319" i="8" s="1"/>
  <c r="S5319" i="8"/>
  <c r="Q5319" i="8"/>
  <c r="J5319" i="8"/>
  <c r="I5319" i="8" s="1"/>
  <c r="D5319" i="8"/>
  <c r="F5319" i="8" s="1"/>
  <c r="G5319" i="8" s="1"/>
  <c r="AA5318" i="8"/>
  <c r="AB5318" i="8" s="1"/>
  <c r="W5318" i="8"/>
  <c r="X5318" i="8" s="1"/>
  <c r="S5318" i="8"/>
  <c r="Q5318" i="8"/>
  <c r="J5318" i="8"/>
  <c r="I5318" i="8" s="1"/>
  <c r="H5318" i="8" s="1"/>
  <c r="D5318" i="8"/>
  <c r="F5318" i="8" s="1"/>
  <c r="G5318" i="8" s="1"/>
  <c r="AA5317" i="8"/>
  <c r="AB5317" i="8" s="1"/>
  <c r="W5317" i="8"/>
  <c r="X5317" i="8" s="1"/>
  <c r="S5317" i="8"/>
  <c r="Q5317" i="8"/>
  <c r="J5317" i="8"/>
  <c r="I5317" i="8" s="1"/>
  <c r="D5317" i="8"/>
  <c r="F5317" i="8" s="1"/>
  <c r="G5317" i="8" s="1"/>
  <c r="AA5316" i="8"/>
  <c r="AB5316" i="8" s="1"/>
  <c r="W5316" i="8"/>
  <c r="X5316" i="8" s="1"/>
  <c r="S5316" i="8"/>
  <c r="Q5316" i="8"/>
  <c r="J5316" i="8"/>
  <c r="I5316" i="8" s="1"/>
  <c r="D5316" i="8"/>
  <c r="F5316" i="8" s="1"/>
  <c r="G5316" i="8" s="1"/>
  <c r="AA5315" i="8"/>
  <c r="AB5315" i="8" s="1"/>
  <c r="W5315" i="8"/>
  <c r="X5315" i="8" s="1"/>
  <c r="S5315" i="8"/>
  <c r="Q5315" i="8"/>
  <c r="J5315" i="8"/>
  <c r="I5315" i="8" s="1"/>
  <c r="D5315" i="8"/>
  <c r="F5315" i="8" s="1"/>
  <c r="G5315" i="8" s="1"/>
  <c r="AA5314" i="8"/>
  <c r="AB5314" i="8" s="1"/>
  <c r="W5314" i="8"/>
  <c r="X5314" i="8" s="1"/>
  <c r="S5314" i="8"/>
  <c r="Q5314" i="8"/>
  <c r="J5314" i="8"/>
  <c r="I5314" i="8" s="1"/>
  <c r="D5314" i="8"/>
  <c r="F5314" i="8" s="1"/>
  <c r="G5314" i="8" s="1"/>
  <c r="AA5313" i="8"/>
  <c r="AB5313" i="8" s="1"/>
  <c r="W5313" i="8"/>
  <c r="X5313" i="8" s="1"/>
  <c r="S5313" i="8"/>
  <c r="Q5313" i="8"/>
  <c r="J5313" i="8"/>
  <c r="I5313" i="8" s="1"/>
  <c r="N5313" i="8" s="1"/>
  <c r="D5313" i="8"/>
  <c r="F5313" i="8" s="1"/>
  <c r="G5313" i="8" s="1"/>
  <c r="AA5312" i="8"/>
  <c r="AB5312" i="8" s="1"/>
  <c r="W5312" i="8"/>
  <c r="X5312" i="8" s="1"/>
  <c r="S5312" i="8"/>
  <c r="Q5312" i="8"/>
  <c r="J5312" i="8"/>
  <c r="I5312" i="8" s="1"/>
  <c r="D5312" i="8"/>
  <c r="F5312" i="8" s="1"/>
  <c r="G5312" i="8" s="1"/>
  <c r="AA5311" i="8"/>
  <c r="AB5311" i="8" s="1"/>
  <c r="W5311" i="8"/>
  <c r="X5311" i="8" s="1"/>
  <c r="S5311" i="8"/>
  <c r="Q5311" i="8"/>
  <c r="J5311" i="8"/>
  <c r="I5311" i="8" s="1"/>
  <c r="D5311" i="8"/>
  <c r="F5311" i="8" s="1"/>
  <c r="G5311" i="8" s="1"/>
  <c r="AA5310" i="8"/>
  <c r="AB5310" i="8" s="1"/>
  <c r="W5310" i="8"/>
  <c r="X5310" i="8" s="1"/>
  <c r="S5310" i="8"/>
  <c r="Q5310" i="8"/>
  <c r="J5310" i="8"/>
  <c r="I5310" i="8" s="1"/>
  <c r="D5310" i="8"/>
  <c r="F5310" i="8" s="1"/>
  <c r="G5310" i="8" s="1"/>
  <c r="AA5309" i="8"/>
  <c r="AB5309" i="8" s="1"/>
  <c r="W5309" i="8"/>
  <c r="X5309" i="8" s="1"/>
  <c r="S5309" i="8"/>
  <c r="Q5309" i="8"/>
  <c r="J5309" i="8"/>
  <c r="I5309" i="8" s="1"/>
  <c r="N5309" i="8" s="1"/>
  <c r="D5309" i="8"/>
  <c r="F5309" i="8" s="1"/>
  <c r="G5309" i="8" s="1"/>
  <c r="AA5308" i="8"/>
  <c r="AB5308" i="8" s="1"/>
  <c r="W5308" i="8"/>
  <c r="X5308" i="8" s="1"/>
  <c r="S5308" i="8"/>
  <c r="Q5308" i="8"/>
  <c r="J5308" i="8"/>
  <c r="I5308" i="8" s="1"/>
  <c r="N5308" i="8" s="1"/>
  <c r="D5308" i="8"/>
  <c r="F5308" i="8" s="1"/>
  <c r="G5308" i="8" s="1"/>
  <c r="AA5307" i="8"/>
  <c r="AB5307" i="8" s="1"/>
  <c r="W5307" i="8"/>
  <c r="X5307" i="8" s="1"/>
  <c r="S5307" i="8"/>
  <c r="Q5307" i="8"/>
  <c r="J5307" i="8"/>
  <c r="I5307" i="8" s="1"/>
  <c r="N5307" i="8" s="1"/>
  <c r="D5307" i="8"/>
  <c r="F5307" i="8" s="1"/>
  <c r="G5307" i="8" s="1"/>
  <c r="AA5306" i="8"/>
  <c r="AB5306" i="8" s="1"/>
  <c r="W5306" i="8"/>
  <c r="X5306" i="8" s="1"/>
  <c r="S5306" i="8"/>
  <c r="Q5306" i="8"/>
  <c r="J5306" i="8"/>
  <c r="I5306" i="8" s="1"/>
  <c r="H5306" i="8" s="1"/>
  <c r="D5306" i="8"/>
  <c r="F5306" i="8" s="1"/>
  <c r="G5306" i="8" s="1"/>
  <c r="AA5305" i="8"/>
  <c r="AB5305" i="8" s="1"/>
  <c r="W5305" i="8"/>
  <c r="X5305" i="8" s="1"/>
  <c r="S5305" i="8"/>
  <c r="Q5305" i="8"/>
  <c r="J5305" i="8"/>
  <c r="I5305" i="8" s="1"/>
  <c r="D5305" i="8"/>
  <c r="F5305" i="8" s="1"/>
  <c r="G5305" i="8" s="1"/>
  <c r="AA5304" i="8"/>
  <c r="AB5304" i="8" s="1"/>
  <c r="W5304" i="8"/>
  <c r="X5304" i="8" s="1"/>
  <c r="S5304" i="8"/>
  <c r="Q5304" i="8"/>
  <c r="J5304" i="8"/>
  <c r="I5304" i="8" s="1"/>
  <c r="D5304" i="8"/>
  <c r="F5304" i="8" s="1"/>
  <c r="G5304" i="8" s="1"/>
  <c r="AA5303" i="8"/>
  <c r="AB5303" i="8" s="1"/>
  <c r="W5303" i="8"/>
  <c r="X5303" i="8" s="1"/>
  <c r="S5303" i="8"/>
  <c r="Q5303" i="8"/>
  <c r="J5303" i="8"/>
  <c r="I5303" i="8" s="1"/>
  <c r="D5303" i="8"/>
  <c r="F5303" i="8" s="1"/>
  <c r="G5303" i="8" s="1"/>
  <c r="AA5302" i="8"/>
  <c r="AB5302" i="8" s="1"/>
  <c r="W5302" i="8"/>
  <c r="X5302" i="8" s="1"/>
  <c r="S5302" i="8"/>
  <c r="Q5302" i="8"/>
  <c r="J5302" i="8"/>
  <c r="I5302" i="8" s="1"/>
  <c r="H5302" i="8" s="1"/>
  <c r="D5302" i="8"/>
  <c r="F5302" i="8" s="1"/>
  <c r="G5302" i="8" s="1"/>
  <c r="AA5301" i="8"/>
  <c r="AB5301" i="8" s="1"/>
  <c r="W5301" i="8"/>
  <c r="X5301" i="8" s="1"/>
  <c r="S5301" i="8"/>
  <c r="Q5301" i="8"/>
  <c r="J5301" i="8"/>
  <c r="I5301" i="8" s="1"/>
  <c r="H5301" i="8" s="1"/>
  <c r="D5301" i="8"/>
  <c r="F5301" i="8" s="1"/>
  <c r="G5301" i="8" s="1"/>
  <c r="AA5300" i="8"/>
  <c r="AB5300" i="8" s="1"/>
  <c r="W5300" i="8"/>
  <c r="X5300" i="8" s="1"/>
  <c r="S5300" i="8"/>
  <c r="Q5300" i="8"/>
  <c r="J5300" i="8"/>
  <c r="I5300" i="8" s="1"/>
  <c r="D5300" i="8"/>
  <c r="F5300" i="8" s="1"/>
  <c r="G5300" i="8" s="1"/>
  <c r="AA5299" i="8"/>
  <c r="AB5299" i="8" s="1"/>
  <c r="W5299" i="8"/>
  <c r="X5299" i="8" s="1"/>
  <c r="S5299" i="8"/>
  <c r="Q5299" i="8"/>
  <c r="J5299" i="8"/>
  <c r="I5299" i="8" s="1"/>
  <c r="D5299" i="8"/>
  <c r="F5299" i="8" s="1"/>
  <c r="G5299" i="8" s="1"/>
  <c r="AA5298" i="8"/>
  <c r="AB5298" i="8" s="1"/>
  <c r="W5298" i="8"/>
  <c r="X5298" i="8" s="1"/>
  <c r="S5298" i="8"/>
  <c r="Q5298" i="8"/>
  <c r="J5298" i="8"/>
  <c r="I5298" i="8" s="1"/>
  <c r="D5298" i="8"/>
  <c r="F5298" i="8" s="1"/>
  <c r="G5298" i="8" s="1"/>
  <c r="AA5297" i="8"/>
  <c r="AB5297" i="8" s="1"/>
  <c r="W5297" i="8"/>
  <c r="X5297" i="8" s="1"/>
  <c r="S5297" i="8"/>
  <c r="Q5297" i="8"/>
  <c r="J5297" i="8"/>
  <c r="I5297" i="8" s="1"/>
  <c r="D5297" i="8"/>
  <c r="F5297" i="8" s="1"/>
  <c r="G5297" i="8" s="1"/>
  <c r="AA5296" i="8"/>
  <c r="AB5296" i="8" s="1"/>
  <c r="W5296" i="8"/>
  <c r="X5296" i="8" s="1"/>
  <c r="S5296" i="8"/>
  <c r="Q5296" i="8"/>
  <c r="J5296" i="8"/>
  <c r="I5296" i="8" s="1"/>
  <c r="D5296" i="8"/>
  <c r="F5296" i="8" s="1"/>
  <c r="G5296" i="8" s="1"/>
  <c r="AA5295" i="8"/>
  <c r="AB5295" i="8" s="1"/>
  <c r="W5295" i="8"/>
  <c r="X5295" i="8" s="1"/>
  <c r="S5295" i="8"/>
  <c r="Q5295" i="8"/>
  <c r="J5295" i="8"/>
  <c r="I5295" i="8" s="1"/>
  <c r="N5295" i="8" s="1"/>
  <c r="D5295" i="8"/>
  <c r="F5295" i="8" s="1"/>
  <c r="G5295" i="8" s="1"/>
  <c r="AA5294" i="8"/>
  <c r="AB5294" i="8" s="1"/>
  <c r="W5294" i="8"/>
  <c r="X5294" i="8" s="1"/>
  <c r="S5294" i="8"/>
  <c r="Q5294" i="8"/>
  <c r="J5294" i="8"/>
  <c r="I5294" i="8" s="1"/>
  <c r="D5294" i="8"/>
  <c r="F5294" i="8" s="1"/>
  <c r="G5294" i="8" s="1"/>
  <c r="AA5293" i="8"/>
  <c r="AB5293" i="8" s="1"/>
  <c r="W5293" i="8"/>
  <c r="X5293" i="8" s="1"/>
  <c r="S5293" i="8"/>
  <c r="Q5293" i="8"/>
  <c r="J5293" i="8"/>
  <c r="I5293" i="8" s="1"/>
  <c r="D5293" i="8"/>
  <c r="F5293" i="8" s="1"/>
  <c r="G5293" i="8" s="1"/>
  <c r="AA5292" i="8"/>
  <c r="AB5292" i="8" s="1"/>
  <c r="W5292" i="8"/>
  <c r="X5292" i="8" s="1"/>
  <c r="S5292" i="8"/>
  <c r="Q5292" i="8"/>
  <c r="J5292" i="8"/>
  <c r="I5292" i="8" s="1"/>
  <c r="D5292" i="8"/>
  <c r="F5292" i="8" s="1"/>
  <c r="G5292" i="8" s="1"/>
  <c r="AA5291" i="8"/>
  <c r="AB5291" i="8" s="1"/>
  <c r="W5291" i="8"/>
  <c r="X5291" i="8" s="1"/>
  <c r="S5291" i="8"/>
  <c r="Q5291" i="8"/>
  <c r="J5291" i="8"/>
  <c r="I5291" i="8" s="1"/>
  <c r="D5291" i="8"/>
  <c r="F5291" i="8" s="1"/>
  <c r="G5291" i="8" s="1"/>
  <c r="AA5290" i="8"/>
  <c r="AB5290" i="8" s="1"/>
  <c r="W5290" i="8"/>
  <c r="X5290" i="8" s="1"/>
  <c r="S5290" i="8"/>
  <c r="Q5290" i="8"/>
  <c r="J5290" i="8"/>
  <c r="I5290" i="8" s="1"/>
  <c r="D5290" i="8"/>
  <c r="F5290" i="8" s="1"/>
  <c r="G5290" i="8" s="1"/>
  <c r="AA5289" i="8"/>
  <c r="AB5289" i="8" s="1"/>
  <c r="W5289" i="8"/>
  <c r="X5289" i="8" s="1"/>
  <c r="S5289" i="8"/>
  <c r="Q5289" i="8"/>
  <c r="J5289" i="8"/>
  <c r="I5289" i="8" s="1"/>
  <c r="D5289" i="8"/>
  <c r="F5289" i="8" s="1"/>
  <c r="G5289" i="8" s="1"/>
  <c r="AA5288" i="8"/>
  <c r="AB5288" i="8" s="1"/>
  <c r="W5288" i="8"/>
  <c r="X5288" i="8" s="1"/>
  <c r="S5288" i="8"/>
  <c r="Q5288" i="8"/>
  <c r="J5288" i="8"/>
  <c r="I5288" i="8" s="1"/>
  <c r="D5288" i="8"/>
  <c r="F5288" i="8" s="1"/>
  <c r="G5288" i="8" s="1"/>
  <c r="AA5287" i="8"/>
  <c r="AB5287" i="8" s="1"/>
  <c r="W5287" i="8"/>
  <c r="X5287" i="8" s="1"/>
  <c r="S5287" i="8"/>
  <c r="Q5287" i="8"/>
  <c r="J5287" i="8"/>
  <c r="I5287" i="8" s="1"/>
  <c r="D5287" i="8"/>
  <c r="F5287" i="8" s="1"/>
  <c r="G5287" i="8" s="1"/>
  <c r="AA5286" i="8"/>
  <c r="AB5286" i="8" s="1"/>
  <c r="W5286" i="8"/>
  <c r="X5286" i="8" s="1"/>
  <c r="S5286" i="8"/>
  <c r="Q5286" i="8"/>
  <c r="J5286" i="8"/>
  <c r="I5286" i="8" s="1"/>
  <c r="D5286" i="8"/>
  <c r="F5286" i="8" s="1"/>
  <c r="G5286" i="8" s="1"/>
  <c r="AA5285" i="8"/>
  <c r="AB5285" i="8" s="1"/>
  <c r="W5285" i="8"/>
  <c r="X5285" i="8" s="1"/>
  <c r="S5285" i="8"/>
  <c r="Q5285" i="8"/>
  <c r="J5285" i="8"/>
  <c r="I5285" i="8" s="1"/>
  <c r="N5285" i="8" s="1"/>
  <c r="D5285" i="8"/>
  <c r="F5285" i="8" s="1"/>
  <c r="G5285" i="8" s="1"/>
  <c r="AA5284" i="8"/>
  <c r="AB5284" i="8" s="1"/>
  <c r="W5284" i="8"/>
  <c r="X5284" i="8" s="1"/>
  <c r="S5284" i="8"/>
  <c r="Q5284" i="8"/>
  <c r="J5284" i="8"/>
  <c r="I5284" i="8" s="1"/>
  <c r="D5284" i="8"/>
  <c r="F5284" i="8" s="1"/>
  <c r="G5284" i="8" s="1"/>
  <c r="AA5283" i="8"/>
  <c r="AB5283" i="8" s="1"/>
  <c r="W5283" i="8"/>
  <c r="X5283" i="8" s="1"/>
  <c r="S5283" i="8"/>
  <c r="Q5283" i="8"/>
  <c r="J5283" i="8"/>
  <c r="I5283" i="8" s="1"/>
  <c r="D5283" i="8"/>
  <c r="F5283" i="8" s="1"/>
  <c r="G5283" i="8" s="1"/>
  <c r="AA5282" i="8"/>
  <c r="AB5282" i="8" s="1"/>
  <c r="W5282" i="8"/>
  <c r="X5282" i="8" s="1"/>
  <c r="S5282" i="8"/>
  <c r="Q5282" i="8"/>
  <c r="J5282" i="8"/>
  <c r="I5282" i="8" s="1"/>
  <c r="D5282" i="8"/>
  <c r="F5282" i="8" s="1"/>
  <c r="G5282" i="8" s="1"/>
  <c r="AA5281" i="8"/>
  <c r="AB5281" i="8" s="1"/>
  <c r="W5281" i="8"/>
  <c r="X5281" i="8" s="1"/>
  <c r="S5281" i="8"/>
  <c r="Q5281" i="8"/>
  <c r="J5281" i="8"/>
  <c r="I5281" i="8" s="1"/>
  <c r="D5281" i="8"/>
  <c r="F5281" i="8" s="1"/>
  <c r="G5281" i="8" s="1"/>
  <c r="AA5280" i="8"/>
  <c r="AB5280" i="8" s="1"/>
  <c r="W5280" i="8"/>
  <c r="X5280" i="8" s="1"/>
  <c r="S5280" i="8"/>
  <c r="Q5280" i="8"/>
  <c r="J5280" i="8"/>
  <c r="I5280" i="8" s="1"/>
  <c r="D5280" i="8"/>
  <c r="F5280" i="8" s="1"/>
  <c r="G5280" i="8" s="1"/>
  <c r="AA5279" i="8"/>
  <c r="AB5279" i="8" s="1"/>
  <c r="W5279" i="8"/>
  <c r="X5279" i="8" s="1"/>
  <c r="S5279" i="8"/>
  <c r="Q5279" i="8"/>
  <c r="J5279" i="8"/>
  <c r="I5279" i="8" s="1"/>
  <c r="N5279" i="8" s="1"/>
  <c r="D5279" i="8"/>
  <c r="F5279" i="8" s="1"/>
  <c r="G5279" i="8" s="1"/>
  <c r="AA5278" i="8"/>
  <c r="AB5278" i="8" s="1"/>
  <c r="W5278" i="8"/>
  <c r="X5278" i="8" s="1"/>
  <c r="S5278" i="8"/>
  <c r="Q5278" i="8"/>
  <c r="J5278" i="8"/>
  <c r="I5278" i="8" s="1"/>
  <c r="D5278" i="8"/>
  <c r="F5278" i="8" s="1"/>
  <c r="G5278" i="8" s="1"/>
  <c r="AA5277" i="8"/>
  <c r="AB5277" i="8" s="1"/>
  <c r="W5277" i="8"/>
  <c r="X5277" i="8" s="1"/>
  <c r="S5277" i="8"/>
  <c r="Q5277" i="8"/>
  <c r="J5277" i="8"/>
  <c r="I5277" i="8" s="1"/>
  <c r="D5277" i="8"/>
  <c r="F5277" i="8" s="1"/>
  <c r="G5277" i="8" s="1"/>
  <c r="AA5276" i="8"/>
  <c r="AB5276" i="8" s="1"/>
  <c r="W5276" i="8"/>
  <c r="X5276" i="8" s="1"/>
  <c r="S5276" i="8"/>
  <c r="Q5276" i="8"/>
  <c r="J5276" i="8"/>
  <c r="I5276" i="8" s="1"/>
  <c r="D5276" i="8"/>
  <c r="F5276" i="8" s="1"/>
  <c r="G5276" i="8" s="1"/>
  <c r="AA5275" i="8"/>
  <c r="AB5275" i="8" s="1"/>
  <c r="W5275" i="8"/>
  <c r="X5275" i="8" s="1"/>
  <c r="S5275" i="8"/>
  <c r="Q5275" i="8"/>
  <c r="J5275" i="8"/>
  <c r="I5275" i="8" s="1"/>
  <c r="D5275" i="8"/>
  <c r="F5275" i="8" s="1"/>
  <c r="G5275" i="8" s="1"/>
  <c r="AA5274" i="8"/>
  <c r="AB5274" i="8" s="1"/>
  <c r="W5274" i="8"/>
  <c r="X5274" i="8" s="1"/>
  <c r="S5274" i="8"/>
  <c r="Q5274" i="8"/>
  <c r="J5274" i="8"/>
  <c r="I5274" i="8" s="1"/>
  <c r="D5274" i="8"/>
  <c r="F5274" i="8" s="1"/>
  <c r="G5274" i="8" s="1"/>
  <c r="AA5273" i="8"/>
  <c r="AB5273" i="8" s="1"/>
  <c r="W5273" i="8"/>
  <c r="X5273" i="8" s="1"/>
  <c r="S5273" i="8"/>
  <c r="Q5273" i="8"/>
  <c r="J5273" i="8"/>
  <c r="I5273" i="8" s="1"/>
  <c r="D5273" i="8"/>
  <c r="F5273" i="8" s="1"/>
  <c r="G5273" i="8" s="1"/>
  <c r="AA5272" i="8"/>
  <c r="AB5272" i="8" s="1"/>
  <c r="W5272" i="8"/>
  <c r="X5272" i="8" s="1"/>
  <c r="S5272" i="8"/>
  <c r="Q5272" i="8"/>
  <c r="J5272" i="8"/>
  <c r="I5272" i="8" s="1"/>
  <c r="H5272" i="8" s="1"/>
  <c r="D5272" i="8"/>
  <c r="F5272" i="8" s="1"/>
  <c r="G5272" i="8" s="1"/>
  <c r="AA5271" i="8"/>
  <c r="AB5271" i="8" s="1"/>
  <c r="W5271" i="8"/>
  <c r="X5271" i="8" s="1"/>
  <c r="S5271" i="8"/>
  <c r="Q5271" i="8"/>
  <c r="J5271" i="8"/>
  <c r="I5271" i="8" s="1"/>
  <c r="D5271" i="8"/>
  <c r="F5271" i="8" s="1"/>
  <c r="G5271" i="8" s="1"/>
  <c r="AA5270" i="8"/>
  <c r="AB5270" i="8" s="1"/>
  <c r="W5270" i="8"/>
  <c r="X5270" i="8" s="1"/>
  <c r="S5270" i="8"/>
  <c r="Q5270" i="8"/>
  <c r="J5270" i="8"/>
  <c r="I5270" i="8" s="1"/>
  <c r="D5270" i="8"/>
  <c r="F5270" i="8" s="1"/>
  <c r="G5270" i="8" s="1"/>
  <c r="AA5269" i="8"/>
  <c r="AB5269" i="8" s="1"/>
  <c r="W5269" i="8"/>
  <c r="X5269" i="8" s="1"/>
  <c r="S5269" i="8"/>
  <c r="Q5269" i="8"/>
  <c r="J5269" i="8"/>
  <c r="I5269" i="8" s="1"/>
  <c r="H5269" i="8" s="1"/>
  <c r="D5269" i="8"/>
  <c r="F5269" i="8" s="1"/>
  <c r="G5269" i="8" s="1"/>
  <c r="AA5268" i="8"/>
  <c r="AB5268" i="8" s="1"/>
  <c r="W5268" i="8"/>
  <c r="X5268" i="8" s="1"/>
  <c r="S5268" i="8"/>
  <c r="Q5268" i="8"/>
  <c r="J5268" i="8"/>
  <c r="I5268" i="8" s="1"/>
  <c r="D5268" i="8"/>
  <c r="F5268" i="8" s="1"/>
  <c r="G5268" i="8" s="1"/>
  <c r="AA5267" i="8"/>
  <c r="AB5267" i="8" s="1"/>
  <c r="W5267" i="8"/>
  <c r="X5267" i="8" s="1"/>
  <c r="S5267" i="8"/>
  <c r="Q5267" i="8"/>
  <c r="J5267" i="8"/>
  <c r="I5267" i="8" s="1"/>
  <c r="D5267" i="8"/>
  <c r="F5267" i="8" s="1"/>
  <c r="G5267" i="8" s="1"/>
  <c r="AA5266" i="8"/>
  <c r="AB5266" i="8" s="1"/>
  <c r="W5266" i="8"/>
  <c r="X5266" i="8" s="1"/>
  <c r="S5266" i="8"/>
  <c r="Q5266" i="8"/>
  <c r="J5266" i="8"/>
  <c r="I5266" i="8" s="1"/>
  <c r="D5266" i="8"/>
  <c r="F5266" i="8" s="1"/>
  <c r="G5266" i="8" s="1"/>
  <c r="AA5265" i="8"/>
  <c r="AB5265" i="8" s="1"/>
  <c r="W5265" i="8"/>
  <c r="X5265" i="8" s="1"/>
  <c r="S5265" i="8"/>
  <c r="Q5265" i="8"/>
  <c r="J5265" i="8"/>
  <c r="I5265" i="8" s="1"/>
  <c r="N5265" i="8" s="1"/>
  <c r="D5265" i="8"/>
  <c r="F5265" i="8" s="1"/>
  <c r="G5265" i="8" s="1"/>
  <c r="AA5264" i="8"/>
  <c r="AB5264" i="8" s="1"/>
  <c r="W5264" i="8"/>
  <c r="X5264" i="8" s="1"/>
  <c r="S5264" i="8"/>
  <c r="Q5264" i="8"/>
  <c r="J5264" i="8"/>
  <c r="I5264" i="8" s="1"/>
  <c r="D5264" i="8"/>
  <c r="F5264" i="8" s="1"/>
  <c r="G5264" i="8" s="1"/>
  <c r="AA5263" i="8"/>
  <c r="AB5263" i="8" s="1"/>
  <c r="W5263" i="8"/>
  <c r="X5263" i="8" s="1"/>
  <c r="S5263" i="8"/>
  <c r="Q5263" i="8"/>
  <c r="J5263" i="8"/>
  <c r="I5263" i="8" s="1"/>
  <c r="D5263" i="8"/>
  <c r="F5263" i="8" s="1"/>
  <c r="G5263" i="8" s="1"/>
  <c r="AA5262" i="8"/>
  <c r="AB5262" i="8" s="1"/>
  <c r="W5262" i="8"/>
  <c r="X5262" i="8" s="1"/>
  <c r="S5262" i="8"/>
  <c r="Q5262" i="8"/>
  <c r="J5262" i="8"/>
  <c r="I5262" i="8" s="1"/>
  <c r="D5262" i="8"/>
  <c r="F5262" i="8" s="1"/>
  <c r="G5262" i="8" s="1"/>
  <c r="AA5261" i="8"/>
  <c r="AB5261" i="8" s="1"/>
  <c r="W5261" i="8"/>
  <c r="X5261" i="8" s="1"/>
  <c r="S5261" i="8"/>
  <c r="Q5261" i="8"/>
  <c r="J5261" i="8"/>
  <c r="I5261" i="8" s="1"/>
  <c r="D5261" i="8"/>
  <c r="F5261" i="8" s="1"/>
  <c r="G5261" i="8" s="1"/>
  <c r="AA5260" i="8"/>
  <c r="AB5260" i="8" s="1"/>
  <c r="W5260" i="8"/>
  <c r="X5260" i="8" s="1"/>
  <c r="S5260" i="8"/>
  <c r="Q5260" i="8"/>
  <c r="J5260" i="8"/>
  <c r="I5260" i="8" s="1"/>
  <c r="D5260" i="8"/>
  <c r="F5260" i="8" s="1"/>
  <c r="G5260" i="8" s="1"/>
  <c r="AA5259" i="8"/>
  <c r="AB5259" i="8" s="1"/>
  <c r="W5259" i="8"/>
  <c r="X5259" i="8" s="1"/>
  <c r="S5259" i="8"/>
  <c r="Q5259" i="8"/>
  <c r="J5259" i="8"/>
  <c r="I5259" i="8" s="1"/>
  <c r="D5259" i="8"/>
  <c r="F5259" i="8" s="1"/>
  <c r="G5259" i="8" s="1"/>
  <c r="AA5258" i="8"/>
  <c r="AB5258" i="8" s="1"/>
  <c r="W5258" i="8"/>
  <c r="X5258" i="8" s="1"/>
  <c r="S5258" i="8"/>
  <c r="Q5258" i="8"/>
  <c r="J5258" i="8"/>
  <c r="I5258" i="8" s="1"/>
  <c r="D5258" i="8"/>
  <c r="F5258" i="8" s="1"/>
  <c r="G5258" i="8" s="1"/>
  <c r="AA5257" i="8"/>
  <c r="AB5257" i="8" s="1"/>
  <c r="W5257" i="8"/>
  <c r="X5257" i="8" s="1"/>
  <c r="S5257" i="8"/>
  <c r="Q5257" i="8"/>
  <c r="J5257" i="8"/>
  <c r="I5257" i="8" s="1"/>
  <c r="D5257" i="8"/>
  <c r="F5257" i="8" s="1"/>
  <c r="G5257" i="8" s="1"/>
  <c r="AA5256" i="8"/>
  <c r="AB5256" i="8" s="1"/>
  <c r="W5256" i="8"/>
  <c r="X5256" i="8" s="1"/>
  <c r="S5256" i="8"/>
  <c r="Q5256" i="8"/>
  <c r="J5256" i="8"/>
  <c r="I5256" i="8" s="1"/>
  <c r="N5256" i="8" s="1"/>
  <c r="D5256" i="8"/>
  <c r="F5256" i="8" s="1"/>
  <c r="G5256" i="8" s="1"/>
  <c r="AA5255" i="8"/>
  <c r="AB5255" i="8" s="1"/>
  <c r="W5255" i="8"/>
  <c r="X5255" i="8" s="1"/>
  <c r="S5255" i="8"/>
  <c r="Q5255" i="8"/>
  <c r="J5255" i="8"/>
  <c r="I5255" i="8" s="1"/>
  <c r="D5255" i="8"/>
  <c r="F5255" i="8" s="1"/>
  <c r="G5255" i="8" s="1"/>
  <c r="AA5254" i="8"/>
  <c r="AB5254" i="8" s="1"/>
  <c r="W5254" i="8"/>
  <c r="X5254" i="8" s="1"/>
  <c r="S5254" i="8"/>
  <c r="Q5254" i="8"/>
  <c r="J5254" i="8"/>
  <c r="I5254" i="8" s="1"/>
  <c r="D5254" i="8"/>
  <c r="F5254" i="8" s="1"/>
  <c r="G5254" i="8" s="1"/>
  <c r="AA5253" i="8"/>
  <c r="AB5253" i="8" s="1"/>
  <c r="W5253" i="8"/>
  <c r="X5253" i="8" s="1"/>
  <c r="S5253" i="8"/>
  <c r="Q5253" i="8"/>
  <c r="J5253" i="8"/>
  <c r="I5253" i="8" s="1"/>
  <c r="N5253" i="8" s="1"/>
  <c r="D5253" i="8"/>
  <c r="F5253" i="8" s="1"/>
  <c r="G5253" i="8" s="1"/>
  <c r="AA5252" i="8"/>
  <c r="AB5252" i="8" s="1"/>
  <c r="W5252" i="8"/>
  <c r="X5252" i="8" s="1"/>
  <c r="S5252" i="8"/>
  <c r="Q5252" i="8"/>
  <c r="J5252" i="8"/>
  <c r="I5252" i="8" s="1"/>
  <c r="D5252" i="8"/>
  <c r="F5252" i="8" s="1"/>
  <c r="G5252" i="8" s="1"/>
  <c r="AA5251" i="8"/>
  <c r="AB5251" i="8" s="1"/>
  <c r="W5251" i="8"/>
  <c r="X5251" i="8" s="1"/>
  <c r="S5251" i="8"/>
  <c r="Q5251" i="8"/>
  <c r="J5251" i="8"/>
  <c r="I5251" i="8" s="1"/>
  <c r="D5251" i="8"/>
  <c r="F5251" i="8" s="1"/>
  <c r="G5251" i="8" s="1"/>
  <c r="AA5250" i="8"/>
  <c r="AB5250" i="8" s="1"/>
  <c r="W5250" i="8"/>
  <c r="X5250" i="8" s="1"/>
  <c r="S5250" i="8"/>
  <c r="Q5250" i="8"/>
  <c r="J5250" i="8"/>
  <c r="I5250" i="8" s="1"/>
  <c r="D5250" i="8"/>
  <c r="F5250" i="8" s="1"/>
  <c r="G5250" i="8" s="1"/>
  <c r="AA5249" i="8"/>
  <c r="AB5249" i="8" s="1"/>
  <c r="W5249" i="8"/>
  <c r="X5249" i="8" s="1"/>
  <c r="S5249" i="8"/>
  <c r="Q5249" i="8"/>
  <c r="J5249" i="8"/>
  <c r="I5249" i="8" s="1"/>
  <c r="D5249" i="8"/>
  <c r="F5249" i="8" s="1"/>
  <c r="G5249" i="8" s="1"/>
  <c r="AA5248" i="8"/>
  <c r="AB5248" i="8" s="1"/>
  <c r="W5248" i="8"/>
  <c r="X5248" i="8" s="1"/>
  <c r="S5248" i="8"/>
  <c r="Q5248" i="8"/>
  <c r="J5248" i="8"/>
  <c r="I5248" i="8" s="1"/>
  <c r="D5248" i="8"/>
  <c r="F5248" i="8" s="1"/>
  <c r="G5248" i="8" s="1"/>
  <c r="AA5247" i="8"/>
  <c r="AB5247" i="8" s="1"/>
  <c r="W5247" i="8"/>
  <c r="X5247" i="8" s="1"/>
  <c r="S5247" i="8"/>
  <c r="Q5247" i="8"/>
  <c r="J5247" i="8"/>
  <c r="I5247" i="8" s="1"/>
  <c r="H5247" i="8" s="1"/>
  <c r="D5247" i="8"/>
  <c r="F5247" i="8" s="1"/>
  <c r="G5247" i="8" s="1"/>
  <c r="AA5246" i="8"/>
  <c r="AB5246" i="8" s="1"/>
  <c r="W5246" i="8"/>
  <c r="X5246" i="8" s="1"/>
  <c r="S5246" i="8"/>
  <c r="Q5246" i="8"/>
  <c r="J5246" i="8"/>
  <c r="I5246" i="8" s="1"/>
  <c r="D5246" i="8"/>
  <c r="F5246" i="8" s="1"/>
  <c r="G5246" i="8" s="1"/>
  <c r="AA5245" i="8"/>
  <c r="AB5245" i="8" s="1"/>
  <c r="W5245" i="8"/>
  <c r="X5245" i="8" s="1"/>
  <c r="S5245" i="8"/>
  <c r="Q5245" i="8"/>
  <c r="J5245" i="8"/>
  <c r="I5245" i="8" s="1"/>
  <c r="D5245" i="8"/>
  <c r="F5245" i="8" s="1"/>
  <c r="G5245" i="8" s="1"/>
  <c r="AA5244" i="8"/>
  <c r="AB5244" i="8" s="1"/>
  <c r="W5244" i="8"/>
  <c r="X5244" i="8" s="1"/>
  <c r="S5244" i="8"/>
  <c r="Q5244" i="8"/>
  <c r="J5244" i="8"/>
  <c r="I5244" i="8" s="1"/>
  <c r="D5244" i="8"/>
  <c r="F5244" i="8" s="1"/>
  <c r="G5244" i="8" s="1"/>
  <c r="AA5243" i="8"/>
  <c r="AB5243" i="8" s="1"/>
  <c r="W5243" i="8"/>
  <c r="X5243" i="8" s="1"/>
  <c r="S5243" i="8"/>
  <c r="Q5243" i="8"/>
  <c r="J5243" i="8"/>
  <c r="I5243" i="8" s="1"/>
  <c r="D5243" i="8"/>
  <c r="F5243" i="8" s="1"/>
  <c r="G5243" i="8" s="1"/>
  <c r="AA5242" i="8"/>
  <c r="AB5242" i="8" s="1"/>
  <c r="W5242" i="8"/>
  <c r="X5242" i="8" s="1"/>
  <c r="S5242" i="8"/>
  <c r="Q5242" i="8"/>
  <c r="J5242" i="8"/>
  <c r="I5242" i="8" s="1"/>
  <c r="D5242" i="8"/>
  <c r="F5242" i="8" s="1"/>
  <c r="G5242" i="8" s="1"/>
  <c r="AA5241" i="8"/>
  <c r="AB5241" i="8" s="1"/>
  <c r="W5241" i="8"/>
  <c r="X5241" i="8" s="1"/>
  <c r="S5241" i="8"/>
  <c r="Q5241" i="8"/>
  <c r="J5241" i="8"/>
  <c r="I5241" i="8" s="1"/>
  <c r="D5241" i="8"/>
  <c r="F5241" i="8" s="1"/>
  <c r="G5241" i="8" s="1"/>
  <c r="AA5240" i="8"/>
  <c r="AB5240" i="8" s="1"/>
  <c r="W5240" i="8"/>
  <c r="X5240" i="8" s="1"/>
  <c r="S5240" i="8"/>
  <c r="Q5240" i="8"/>
  <c r="J5240" i="8"/>
  <c r="I5240" i="8" s="1"/>
  <c r="D5240" i="8"/>
  <c r="F5240" i="8" s="1"/>
  <c r="G5240" i="8" s="1"/>
  <c r="AA5239" i="8"/>
  <c r="AB5239" i="8" s="1"/>
  <c r="W5239" i="8"/>
  <c r="X5239" i="8" s="1"/>
  <c r="S5239" i="8"/>
  <c r="Q5239" i="8"/>
  <c r="J5239" i="8"/>
  <c r="I5239" i="8" s="1"/>
  <c r="D5239" i="8"/>
  <c r="F5239" i="8" s="1"/>
  <c r="G5239" i="8" s="1"/>
  <c r="AA5238" i="8"/>
  <c r="AB5238" i="8" s="1"/>
  <c r="W5238" i="8"/>
  <c r="X5238" i="8" s="1"/>
  <c r="S5238" i="8"/>
  <c r="Q5238" i="8"/>
  <c r="J5238" i="8"/>
  <c r="I5238" i="8" s="1"/>
  <c r="D5238" i="8"/>
  <c r="F5238" i="8" s="1"/>
  <c r="G5238" i="8" s="1"/>
  <c r="AA5237" i="8"/>
  <c r="AB5237" i="8" s="1"/>
  <c r="W5237" i="8"/>
  <c r="X5237" i="8" s="1"/>
  <c r="S5237" i="8"/>
  <c r="Q5237" i="8"/>
  <c r="J5237" i="8"/>
  <c r="I5237" i="8" s="1"/>
  <c r="D5237" i="8"/>
  <c r="F5237" i="8" s="1"/>
  <c r="G5237" i="8" s="1"/>
  <c r="AA5236" i="8"/>
  <c r="AB5236" i="8" s="1"/>
  <c r="W5236" i="8"/>
  <c r="X5236" i="8" s="1"/>
  <c r="S5236" i="8"/>
  <c r="Q5236" i="8"/>
  <c r="J5236" i="8"/>
  <c r="I5236" i="8" s="1"/>
  <c r="H5236" i="8" s="1"/>
  <c r="D5236" i="8"/>
  <c r="F5236" i="8" s="1"/>
  <c r="G5236" i="8" s="1"/>
  <c r="AA5235" i="8"/>
  <c r="AB5235" i="8" s="1"/>
  <c r="W5235" i="8"/>
  <c r="X5235" i="8" s="1"/>
  <c r="S5235" i="8"/>
  <c r="Q5235" i="8"/>
  <c r="J5235" i="8"/>
  <c r="I5235" i="8" s="1"/>
  <c r="D5235" i="8"/>
  <c r="F5235" i="8" s="1"/>
  <c r="G5235" i="8" s="1"/>
  <c r="AA5234" i="8"/>
  <c r="AB5234" i="8" s="1"/>
  <c r="W5234" i="8"/>
  <c r="X5234" i="8" s="1"/>
  <c r="S5234" i="8"/>
  <c r="Q5234" i="8"/>
  <c r="J5234" i="8"/>
  <c r="I5234" i="8" s="1"/>
  <c r="H5234" i="8" s="1"/>
  <c r="D5234" i="8"/>
  <c r="F5234" i="8" s="1"/>
  <c r="G5234" i="8" s="1"/>
  <c r="AA5233" i="8"/>
  <c r="AB5233" i="8" s="1"/>
  <c r="W5233" i="8"/>
  <c r="X5233" i="8" s="1"/>
  <c r="S5233" i="8"/>
  <c r="Q5233" i="8"/>
  <c r="J5233" i="8"/>
  <c r="I5233" i="8" s="1"/>
  <c r="D5233" i="8"/>
  <c r="F5233" i="8" s="1"/>
  <c r="G5233" i="8" s="1"/>
  <c r="AA5232" i="8"/>
  <c r="AB5232" i="8" s="1"/>
  <c r="W5232" i="8"/>
  <c r="X5232" i="8" s="1"/>
  <c r="S5232" i="8"/>
  <c r="Q5232" i="8"/>
  <c r="J5232" i="8"/>
  <c r="I5232" i="8" s="1"/>
  <c r="D5232" i="8"/>
  <c r="F5232" i="8" s="1"/>
  <c r="G5232" i="8" s="1"/>
  <c r="AA5231" i="8"/>
  <c r="AB5231" i="8" s="1"/>
  <c r="W5231" i="8"/>
  <c r="X5231" i="8" s="1"/>
  <c r="S5231" i="8"/>
  <c r="Q5231" i="8"/>
  <c r="J5231" i="8"/>
  <c r="I5231" i="8" s="1"/>
  <c r="D5231" i="8"/>
  <c r="F5231" i="8" s="1"/>
  <c r="G5231" i="8" s="1"/>
  <c r="AA5230" i="8"/>
  <c r="AB5230" i="8" s="1"/>
  <c r="W5230" i="8"/>
  <c r="X5230" i="8" s="1"/>
  <c r="S5230" i="8"/>
  <c r="Q5230" i="8"/>
  <c r="J5230" i="8"/>
  <c r="I5230" i="8" s="1"/>
  <c r="N5230" i="8" s="1"/>
  <c r="D5230" i="8"/>
  <c r="F5230" i="8" s="1"/>
  <c r="G5230" i="8" s="1"/>
  <c r="AA5229" i="8"/>
  <c r="AB5229" i="8" s="1"/>
  <c r="W5229" i="8"/>
  <c r="X5229" i="8" s="1"/>
  <c r="S5229" i="8"/>
  <c r="Q5229" i="8"/>
  <c r="J5229" i="8"/>
  <c r="I5229" i="8" s="1"/>
  <c r="H5229" i="8" s="1"/>
  <c r="D5229" i="8"/>
  <c r="F5229" i="8" s="1"/>
  <c r="G5229" i="8" s="1"/>
  <c r="AA5228" i="8"/>
  <c r="AB5228" i="8" s="1"/>
  <c r="W5228" i="8"/>
  <c r="X5228" i="8" s="1"/>
  <c r="S5228" i="8"/>
  <c r="Q5228" i="8"/>
  <c r="J5228" i="8"/>
  <c r="I5228" i="8" s="1"/>
  <c r="D5228" i="8"/>
  <c r="F5228" i="8" s="1"/>
  <c r="G5228" i="8" s="1"/>
  <c r="AA5227" i="8"/>
  <c r="AB5227" i="8" s="1"/>
  <c r="W5227" i="8"/>
  <c r="X5227" i="8" s="1"/>
  <c r="S5227" i="8"/>
  <c r="Q5227" i="8"/>
  <c r="J5227" i="8"/>
  <c r="I5227" i="8" s="1"/>
  <c r="D5227" i="8"/>
  <c r="F5227" i="8" s="1"/>
  <c r="G5227" i="8" s="1"/>
  <c r="AA5226" i="8"/>
  <c r="AB5226" i="8" s="1"/>
  <c r="W5226" i="8"/>
  <c r="X5226" i="8" s="1"/>
  <c r="S5226" i="8"/>
  <c r="Q5226" i="8"/>
  <c r="J5226" i="8"/>
  <c r="I5226" i="8" s="1"/>
  <c r="D5226" i="8"/>
  <c r="F5226" i="8" s="1"/>
  <c r="G5226" i="8" s="1"/>
  <c r="AA5225" i="8"/>
  <c r="AB5225" i="8" s="1"/>
  <c r="W5225" i="8"/>
  <c r="X5225" i="8" s="1"/>
  <c r="S5225" i="8"/>
  <c r="Q5225" i="8"/>
  <c r="J5225" i="8"/>
  <c r="I5225" i="8" s="1"/>
  <c r="D5225" i="8"/>
  <c r="F5225" i="8" s="1"/>
  <c r="G5225" i="8" s="1"/>
  <c r="AA5224" i="8"/>
  <c r="AB5224" i="8" s="1"/>
  <c r="W5224" i="8"/>
  <c r="X5224" i="8" s="1"/>
  <c r="S5224" i="8"/>
  <c r="Q5224" i="8"/>
  <c r="J5224" i="8"/>
  <c r="I5224" i="8" s="1"/>
  <c r="D5224" i="8"/>
  <c r="F5224" i="8" s="1"/>
  <c r="G5224" i="8" s="1"/>
  <c r="AA5223" i="8"/>
  <c r="AB5223" i="8" s="1"/>
  <c r="W5223" i="8"/>
  <c r="X5223" i="8" s="1"/>
  <c r="S5223" i="8"/>
  <c r="Q5223" i="8"/>
  <c r="J5223" i="8"/>
  <c r="I5223" i="8" s="1"/>
  <c r="D5223" i="8"/>
  <c r="F5223" i="8" s="1"/>
  <c r="G5223" i="8" s="1"/>
  <c r="AA5222" i="8"/>
  <c r="AB5222" i="8" s="1"/>
  <c r="W5222" i="8"/>
  <c r="X5222" i="8" s="1"/>
  <c r="S5222" i="8"/>
  <c r="Q5222" i="8"/>
  <c r="J5222" i="8"/>
  <c r="I5222" i="8" s="1"/>
  <c r="D5222" i="8"/>
  <c r="F5222" i="8" s="1"/>
  <c r="G5222" i="8" s="1"/>
  <c r="AA5221" i="8"/>
  <c r="AB5221" i="8" s="1"/>
  <c r="W5221" i="8"/>
  <c r="X5221" i="8" s="1"/>
  <c r="S5221" i="8"/>
  <c r="Q5221" i="8"/>
  <c r="J5221" i="8"/>
  <c r="I5221" i="8" s="1"/>
  <c r="N5221" i="8" s="1"/>
  <c r="D5221" i="8"/>
  <c r="F5221" i="8" s="1"/>
  <c r="G5221" i="8" s="1"/>
  <c r="AA5220" i="8"/>
  <c r="AB5220" i="8" s="1"/>
  <c r="W5220" i="8"/>
  <c r="X5220" i="8" s="1"/>
  <c r="S5220" i="8"/>
  <c r="Q5220" i="8"/>
  <c r="J5220" i="8"/>
  <c r="I5220" i="8" s="1"/>
  <c r="H5220" i="8" s="1"/>
  <c r="D5220" i="8"/>
  <c r="F5220" i="8" s="1"/>
  <c r="G5220" i="8" s="1"/>
  <c r="AA5219" i="8"/>
  <c r="AB5219" i="8" s="1"/>
  <c r="W5219" i="8"/>
  <c r="X5219" i="8" s="1"/>
  <c r="S5219" i="8"/>
  <c r="Q5219" i="8"/>
  <c r="J5219" i="8"/>
  <c r="I5219" i="8" s="1"/>
  <c r="D5219" i="8"/>
  <c r="F5219" i="8" s="1"/>
  <c r="G5219" i="8" s="1"/>
  <c r="AA5218" i="8"/>
  <c r="AB5218" i="8" s="1"/>
  <c r="W5218" i="8"/>
  <c r="X5218" i="8" s="1"/>
  <c r="S5218" i="8"/>
  <c r="Q5218" i="8"/>
  <c r="J5218" i="8"/>
  <c r="I5218" i="8" s="1"/>
  <c r="D5218" i="8"/>
  <c r="F5218" i="8" s="1"/>
  <c r="G5218" i="8" s="1"/>
  <c r="AA5217" i="8"/>
  <c r="AB5217" i="8" s="1"/>
  <c r="W5217" i="8"/>
  <c r="X5217" i="8" s="1"/>
  <c r="S5217" i="8"/>
  <c r="Q5217" i="8"/>
  <c r="J5217" i="8"/>
  <c r="I5217" i="8" s="1"/>
  <c r="H5217" i="8" s="1"/>
  <c r="D5217" i="8"/>
  <c r="F5217" i="8" s="1"/>
  <c r="G5217" i="8" s="1"/>
  <c r="AA5216" i="8"/>
  <c r="AB5216" i="8" s="1"/>
  <c r="W5216" i="8"/>
  <c r="X5216" i="8" s="1"/>
  <c r="S5216" i="8"/>
  <c r="Q5216" i="8"/>
  <c r="J5216" i="8"/>
  <c r="I5216" i="8" s="1"/>
  <c r="H5216" i="8" s="1"/>
  <c r="D5216" i="8"/>
  <c r="F5216" i="8" s="1"/>
  <c r="G5216" i="8" s="1"/>
  <c r="AA5215" i="8"/>
  <c r="AB5215" i="8" s="1"/>
  <c r="W5215" i="8"/>
  <c r="X5215" i="8" s="1"/>
  <c r="S5215" i="8"/>
  <c r="Q5215" i="8"/>
  <c r="J5215" i="8"/>
  <c r="I5215" i="8" s="1"/>
  <c r="D5215" i="8"/>
  <c r="F5215" i="8" s="1"/>
  <c r="G5215" i="8" s="1"/>
  <c r="AA5214" i="8"/>
  <c r="AB5214" i="8" s="1"/>
  <c r="W5214" i="8"/>
  <c r="X5214" i="8" s="1"/>
  <c r="S5214" i="8"/>
  <c r="Q5214" i="8"/>
  <c r="J5214" i="8"/>
  <c r="I5214" i="8" s="1"/>
  <c r="D5214" i="8"/>
  <c r="F5214" i="8" s="1"/>
  <c r="G5214" i="8" s="1"/>
  <c r="AA5213" i="8"/>
  <c r="AB5213" i="8" s="1"/>
  <c r="W5213" i="8"/>
  <c r="X5213" i="8" s="1"/>
  <c r="S5213" i="8"/>
  <c r="Q5213" i="8"/>
  <c r="J5213" i="8"/>
  <c r="I5213" i="8" s="1"/>
  <c r="D5213" i="8"/>
  <c r="F5213" i="8" s="1"/>
  <c r="G5213" i="8" s="1"/>
  <c r="AA5212" i="8"/>
  <c r="AB5212" i="8" s="1"/>
  <c r="W5212" i="8"/>
  <c r="X5212" i="8" s="1"/>
  <c r="S5212" i="8"/>
  <c r="Q5212" i="8"/>
  <c r="J5212" i="8"/>
  <c r="I5212" i="8" s="1"/>
  <c r="D5212" i="8"/>
  <c r="F5212" i="8" s="1"/>
  <c r="G5212" i="8" s="1"/>
  <c r="AA5211" i="8"/>
  <c r="AB5211" i="8" s="1"/>
  <c r="W5211" i="8"/>
  <c r="X5211" i="8" s="1"/>
  <c r="S5211" i="8"/>
  <c r="Q5211" i="8"/>
  <c r="J5211" i="8"/>
  <c r="I5211" i="8" s="1"/>
  <c r="N5211" i="8" s="1"/>
  <c r="D5211" i="8"/>
  <c r="F5211" i="8" s="1"/>
  <c r="G5211" i="8" s="1"/>
  <c r="AA5210" i="8"/>
  <c r="AB5210" i="8" s="1"/>
  <c r="W5210" i="8"/>
  <c r="X5210" i="8" s="1"/>
  <c r="S5210" i="8"/>
  <c r="Q5210" i="8"/>
  <c r="J5210" i="8"/>
  <c r="I5210" i="8" s="1"/>
  <c r="D5210" i="8"/>
  <c r="F5210" i="8" s="1"/>
  <c r="G5210" i="8" s="1"/>
  <c r="AA5209" i="8"/>
  <c r="AB5209" i="8" s="1"/>
  <c r="W5209" i="8"/>
  <c r="X5209" i="8" s="1"/>
  <c r="S5209" i="8"/>
  <c r="Q5209" i="8"/>
  <c r="J5209" i="8"/>
  <c r="I5209" i="8" s="1"/>
  <c r="D5209" i="8"/>
  <c r="F5209" i="8" s="1"/>
  <c r="G5209" i="8" s="1"/>
  <c r="AA5208" i="8"/>
  <c r="AB5208" i="8" s="1"/>
  <c r="W5208" i="8"/>
  <c r="X5208" i="8" s="1"/>
  <c r="S5208" i="8"/>
  <c r="Q5208" i="8"/>
  <c r="J5208" i="8"/>
  <c r="I5208" i="8" s="1"/>
  <c r="D5208" i="8"/>
  <c r="F5208" i="8" s="1"/>
  <c r="G5208" i="8" s="1"/>
  <c r="AA5207" i="8"/>
  <c r="AB5207" i="8" s="1"/>
  <c r="W5207" i="8"/>
  <c r="X5207" i="8" s="1"/>
  <c r="S5207" i="8"/>
  <c r="Q5207" i="8"/>
  <c r="J5207" i="8"/>
  <c r="I5207" i="8" s="1"/>
  <c r="D5207" i="8"/>
  <c r="F5207" i="8" s="1"/>
  <c r="G5207" i="8" s="1"/>
  <c r="AA5206" i="8"/>
  <c r="AB5206" i="8" s="1"/>
  <c r="W5206" i="8"/>
  <c r="X5206" i="8" s="1"/>
  <c r="S5206" i="8"/>
  <c r="Q5206" i="8"/>
  <c r="J5206" i="8"/>
  <c r="I5206" i="8" s="1"/>
  <c r="D5206" i="8"/>
  <c r="F5206" i="8" s="1"/>
  <c r="G5206" i="8" s="1"/>
  <c r="AA5205" i="8"/>
  <c r="AB5205" i="8" s="1"/>
  <c r="W5205" i="8"/>
  <c r="X5205" i="8" s="1"/>
  <c r="S5205" i="8"/>
  <c r="Q5205" i="8"/>
  <c r="J5205" i="8"/>
  <c r="I5205" i="8" s="1"/>
  <c r="H5205" i="8" s="1"/>
  <c r="D5205" i="8"/>
  <c r="F5205" i="8" s="1"/>
  <c r="G5205" i="8" s="1"/>
  <c r="AA5204" i="8"/>
  <c r="AB5204" i="8" s="1"/>
  <c r="W5204" i="8"/>
  <c r="X5204" i="8" s="1"/>
  <c r="S5204" i="8"/>
  <c r="Q5204" i="8"/>
  <c r="J5204" i="8"/>
  <c r="I5204" i="8" s="1"/>
  <c r="D5204" i="8"/>
  <c r="F5204" i="8" s="1"/>
  <c r="G5204" i="8" s="1"/>
  <c r="AA5203" i="8"/>
  <c r="AB5203" i="8" s="1"/>
  <c r="W5203" i="8"/>
  <c r="X5203" i="8" s="1"/>
  <c r="S5203" i="8"/>
  <c r="Q5203" i="8"/>
  <c r="J5203" i="8"/>
  <c r="I5203" i="8" s="1"/>
  <c r="D5203" i="8"/>
  <c r="F5203" i="8" s="1"/>
  <c r="G5203" i="8" s="1"/>
  <c r="AA5202" i="8"/>
  <c r="AB5202" i="8" s="1"/>
  <c r="W5202" i="8"/>
  <c r="X5202" i="8" s="1"/>
  <c r="S5202" i="8"/>
  <c r="Q5202" i="8"/>
  <c r="J5202" i="8"/>
  <c r="I5202" i="8" s="1"/>
  <c r="N5202" i="8" s="1"/>
  <c r="D5202" i="8"/>
  <c r="F5202" i="8" s="1"/>
  <c r="G5202" i="8" s="1"/>
  <c r="AA5201" i="8"/>
  <c r="AB5201" i="8" s="1"/>
  <c r="W5201" i="8"/>
  <c r="X5201" i="8" s="1"/>
  <c r="S5201" i="8"/>
  <c r="Q5201" i="8"/>
  <c r="J5201" i="8"/>
  <c r="I5201" i="8" s="1"/>
  <c r="D5201" i="8"/>
  <c r="F5201" i="8" s="1"/>
  <c r="G5201" i="8" s="1"/>
  <c r="AA5200" i="8"/>
  <c r="AB5200" i="8" s="1"/>
  <c r="W5200" i="8"/>
  <c r="X5200" i="8" s="1"/>
  <c r="S5200" i="8"/>
  <c r="Q5200" i="8"/>
  <c r="J5200" i="8"/>
  <c r="I5200" i="8" s="1"/>
  <c r="D5200" i="8"/>
  <c r="F5200" i="8" s="1"/>
  <c r="G5200" i="8" s="1"/>
  <c r="AA5199" i="8"/>
  <c r="AB5199" i="8" s="1"/>
  <c r="W5199" i="8"/>
  <c r="X5199" i="8" s="1"/>
  <c r="S5199" i="8"/>
  <c r="Q5199" i="8"/>
  <c r="J5199" i="8"/>
  <c r="I5199" i="8" s="1"/>
  <c r="D5199" i="8"/>
  <c r="F5199" i="8" s="1"/>
  <c r="G5199" i="8" s="1"/>
  <c r="AA5198" i="8"/>
  <c r="AB5198" i="8" s="1"/>
  <c r="W5198" i="8"/>
  <c r="X5198" i="8" s="1"/>
  <c r="S5198" i="8"/>
  <c r="Q5198" i="8"/>
  <c r="J5198" i="8"/>
  <c r="I5198" i="8" s="1"/>
  <c r="D5198" i="8"/>
  <c r="F5198" i="8" s="1"/>
  <c r="G5198" i="8" s="1"/>
  <c r="AA5197" i="8"/>
  <c r="AB5197" i="8" s="1"/>
  <c r="W5197" i="8"/>
  <c r="X5197" i="8" s="1"/>
  <c r="S5197" i="8"/>
  <c r="Q5197" i="8"/>
  <c r="J5197" i="8"/>
  <c r="I5197" i="8" s="1"/>
  <c r="D5197" i="8"/>
  <c r="F5197" i="8" s="1"/>
  <c r="G5197" i="8" s="1"/>
  <c r="AA5196" i="8"/>
  <c r="AB5196" i="8" s="1"/>
  <c r="W5196" i="8"/>
  <c r="X5196" i="8" s="1"/>
  <c r="S5196" i="8"/>
  <c r="Q5196" i="8"/>
  <c r="J5196" i="8"/>
  <c r="I5196" i="8" s="1"/>
  <c r="D5196" i="8"/>
  <c r="F5196" i="8" s="1"/>
  <c r="G5196" i="8" s="1"/>
  <c r="AA5195" i="8"/>
  <c r="AB5195" i="8" s="1"/>
  <c r="W5195" i="8"/>
  <c r="X5195" i="8" s="1"/>
  <c r="S5195" i="8"/>
  <c r="Q5195" i="8"/>
  <c r="J5195" i="8"/>
  <c r="I5195" i="8" s="1"/>
  <c r="D5195" i="8"/>
  <c r="F5195" i="8" s="1"/>
  <c r="G5195" i="8" s="1"/>
  <c r="AA5194" i="8"/>
  <c r="AB5194" i="8" s="1"/>
  <c r="W5194" i="8"/>
  <c r="X5194" i="8" s="1"/>
  <c r="S5194" i="8"/>
  <c r="Q5194" i="8"/>
  <c r="J5194" i="8"/>
  <c r="I5194" i="8" s="1"/>
  <c r="H5194" i="8" s="1"/>
  <c r="D5194" i="8"/>
  <c r="F5194" i="8" s="1"/>
  <c r="G5194" i="8" s="1"/>
  <c r="AA5193" i="8"/>
  <c r="AB5193" i="8" s="1"/>
  <c r="W5193" i="8"/>
  <c r="X5193" i="8" s="1"/>
  <c r="S5193" i="8"/>
  <c r="Q5193" i="8"/>
  <c r="J5193" i="8"/>
  <c r="I5193" i="8" s="1"/>
  <c r="D5193" i="8"/>
  <c r="F5193" i="8" s="1"/>
  <c r="G5193" i="8" s="1"/>
  <c r="AA5192" i="8"/>
  <c r="AB5192" i="8" s="1"/>
  <c r="W5192" i="8"/>
  <c r="X5192" i="8" s="1"/>
  <c r="S5192" i="8"/>
  <c r="Q5192" i="8"/>
  <c r="J5192" i="8"/>
  <c r="I5192" i="8" s="1"/>
  <c r="D5192" i="8"/>
  <c r="F5192" i="8" s="1"/>
  <c r="G5192" i="8" s="1"/>
  <c r="AA5191" i="8"/>
  <c r="AB5191" i="8" s="1"/>
  <c r="W5191" i="8"/>
  <c r="X5191" i="8" s="1"/>
  <c r="S5191" i="8"/>
  <c r="Q5191" i="8"/>
  <c r="J5191" i="8"/>
  <c r="I5191" i="8" s="1"/>
  <c r="D5191" i="8"/>
  <c r="F5191" i="8" s="1"/>
  <c r="G5191" i="8" s="1"/>
  <c r="AA5190" i="8"/>
  <c r="AB5190" i="8" s="1"/>
  <c r="W5190" i="8"/>
  <c r="X5190" i="8" s="1"/>
  <c r="S5190" i="8"/>
  <c r="Q5190" i="8"/>
  <c r="J5190" i="8"/>
  <c r="I5190" i="8" s="1"/>
  <c r="D5190" i="8"/>
  <c r="F5190" i="8" s="1"/>
  <c r="G5190" i="8" s="1"/>
  <c r="AA5189" i="8"/>
  <c r="AB5189" i="8" s="1"/>
  <c r="W5189" i="8"/>
  <c r="X5189" i="8" s="1"/>
  <c r="S5189" i="8"/>
  <c r="Q5189" i="8"/>
  <c r="J5189" i="8"/>
  <c r="I5189" i="8" s="1"/>
  <c r="D5189" i="8"/>
  <c r="F5189" i="8" s="1"/>
  <c r="G5189" i="8" s="1"/>
  <c r="AA5188" i="8"/>
  <c r="AB5188" i="8" s="1"/>
  <c r="W5188" i="8"/>
  <c r="X5188" i="8" s="1"/>
  <c r="S5188" i="8"/>
  <c r="Q5188" i="8"/>
  <c r="J5188" i="8"/>
  <c r="I5188" i="8" s="1"/>
  <c r="D5188" i="8"/>
  <c r="F5188" i="8" s="1"/>
  <c r="G5188" i="8" s="1"/>
  <c r="AA5187" i="8"/>
  <c r="AB5187" i="8" s="1"/>
  <c r="W5187" i="8"/>
  <c r="X5187" i="8" s="1"/>
  <c r="S5187" i="8"/>
  <c r="Q5187" i="8"/>
  <c r="J5187" i="8"/>
  <c r="I5187" i="8" s="1"/>
  <c r="D5187" i="8"/>
  <c r="F5187" i="8" s="1"/>
  <c r="G5187" i="8" s="1"/>
  <c r="AA5186" i="8"/>
  <c r="AB5186" i="8" s="1"/>
  <c r="W5186" i="8"/>
  <c r="X5186" i="8" s="1"/>
  <c r="S5186" i="8"/>
  <c r="Q5186" i="8"/>
  <c r="J5186" i="8"/>
  <c r="I5186" i="8" s="1"/>
  <c r="D5186" i="8"/>
  <c r="F5186" i="8" s="1"/>
  <c r="G5186" i="8" s="1"/>
  <c r="AA5185" i="8"/>
  <c r="AB5185" i="8" s="1"/>
  <c r="W5185" i="8"/>
  <c r="X5185" i="8" s="1"/>
  <c r="S5185" i="8"/>
  <c r="Q5185" i="8"/>
  <c r="J5185" i="8"/>
  <c r="I5185" i="8" s="1"/>
  <c r="D5185" i="8"/>
  <c r="F5185" i="8" s="1"/>
  <c r="G5185" i="8" s="1"/>
  <c r="AA5184" i="8"/>
  <c r="AB5184" i="8" s="1"/>
  <c r="W5184" i="8"/>
  <c r="X5184" i="8" s="1"/>
  <c r="S5184" i="8"/>
  <c r="Q5184" i="8"/>
  <c r="J5184" i="8"/>
  <c r="I5184" i="8" s="1"/>
  <c r="D5184" i="8"/>
  <c r="F5184" i="8" s="1"/>
  <c r="G5184" i="8" s="1"/>
  <c r="AA5183" i="8"/>
  <c r="AB5183" i="8" s="1"/>
  <c r="W5183" i="8"/>
  <c r="X5183" i="8" s="1"/>
  <c r="S5183" i="8"/>
  <c r="Q5183" i="8"/>
  <c r="J5183" i="8"/>
  <c r="I5183" i="8" s="1"/>
  <c r="D5183" i="8"/>
  <c r="F5183" i="8" s="1"/>
  <c r="G5183" i="8" s="1"/>
  <c r="AA5182" i="8"/>
  <c r="AB5182" i="8" s="1"/>
  <c r="W5182" i="8"/>
  <c r="X5182" i="8" s="1"/>
  <c r="S5182" i="8"/>
  <c r="Q5182" i="8"/>
  <c r="J5182" i="8"/>
  <c r="I5182" i="8" s="1"/>
  <c r="D5182" i="8"/>
  <c r="F5182" i="8" s="1"/>
  <c r="G5182" i="8" s="1"/>
  <c r="AA5181" i="8"/>
  <c r="AB5181" i="8" s="1"/>
  <c r="W5181" i="8"/>
  <c r="X5181" i="8" s="1"/>
  <c r="S5181" i="8"/>
  <c r="Q5181" i="8"/>
  <c r="J5181" i="8"/>
  <c r="I5181" i="8" s="1"/>
  <c r="D5181" i="8"/>
  <c r="F5181" i="8" s="1"/>
  <c r="G5181" i="8" s="1"/>
  <c r="AA5180" i="8"/>
  <c r="AB5180" i="8" s="1"/>
  <c r="W5180" i="8"/>
  <c r="X5180" i="8" s="1"/>
  <c r="S5180" i="8"/>
  <c r="Q5180" i="8"/>
  <c r="J5180" i="8"/>
  <c r="I5180" i="8" s="1"/>
  <c r="D5180" i="8"/>
  <c r="F5180" i="8" s="1"/>
  <c r="G5180" i="8" s="1"/>
  <c r="AA5179" i="8"/>
  <c r="AB5179" i="8" s="1"/>
  <c r="W5179" i="8"/>
  <c r="X5179" i="8" s="1"/>
  <c r="S5179" i="8"/>
  <c r="Q5179" i="8"/>
  <c r="J5179" i="8"/>
  <c r="I5179" i="8" s="1"/>
  <c r="D5179" i="8"/>
  <c r="F5179" i="8" s="1"/>
  <c r="G5179" i="8" s="1"/>
  <c r="AA5178" i="8"/>
  <c r="AB5178" i="8" s="1"/>
  <c r="W5178" i="8"/>
  <c r="X5178" i="8" s="1"/>
  <c r="S5178" i="8"/>
  <c r="Q5178" i="8"/>
  <c r="J5178" i="8"/>
  <c r="I5178" i="8" s="1"/>
  <c r="H5178" i="8" s="1"/>
  <c r="D5178" i="8"/>
  <c r="F5178" i="8" s="1"/>
  <c r="G5178" i="8" s="1"/>
  <c r="AA5177" i="8"/>
  <c r="AB5177" i="8" s="1"/>
  <c r="W5177" i="8"/>
  <c r="X5177" i="8" s="1"/>
  <c r="S5177" i="8"/>
  <c r="Q5177" i="8"/>
  <c r="J5177" i="8"/>
  <c r="I5177" i="8" s="1"/>
  <c r="D5177" i="8"/>
  <c r="F5177" i="8" s="1"/>
  <c r="G5177" i="8" s="1"/>
  <c r="AA5176" i="8"/>
  <c r="AB5176" i="8" s="1"/>
  <c r="W5176" i="8"/>
  <c r="X5176" i="8" s="1"/>
  <c r="S5176" i="8"/>
  <c r="Q5176" i="8"/>
  <c r="J5176" i="8"/>
  <c r="I5176" i="8" s="1"/>
  <c r="N5176" i="8" s="1"/>
  <c r="D5176" i="8"/>
  <c r="F5176" i="8" s="1"/>
  <c r="G5176" i="8" s="1"/>
  <c r="AA5175" i="8"/>
  <c r="AB5175" i="8" s="1"/>
  <c r="W5175" i="8"/>
  <c r="X5175" i="8" s="1"/>
  <c r="S5175" i="8"/>
  <c r="Q5175" i="8"/>
  <c r="J5175" i="8"/>
  <c r="I5175" i="8" s="1"/>
  <c r="D5175" i="8"/>
  <c r="F5175" i="8" s="1"/>
  <c r="G5175" i="8" s="1"/>
  <c r="AA5174" i="8"/>
  <c r="AB5174" i="8" s="1"/>
  <c r="W5174" i="8"/>
  <c r="X5174" i="8" s="1"/>
  <c r="S5174" i="8"/>
  <c r="Q5174" i="8"/>
  <c r="J5174" i="8"/>
  <c r="I5174" i="8" s="1"/>
  <c r="D5174" i="8"/>
  <c r="F5174" i="8" s="1"/>
  <c r="G5174" i="8" s="1"/>
  <c r="AA5173" i="8"/>
  <c r="AB5173" i="8" s="1"/>
  <c r="W5173" i="8"/>
  <c r="X5173" i="8" s="1"/>
  <c r="S5173" i="8"/>
  <c r="Q5173" i="8"/>
  <c r="J5173" i="8"/>
  <c r="I5173" i="8" s="1"/>
  <c r="D5173" i="8"/>
  <c r="F5173" i="8" s="1"/>
  <c r="G5173" i="8" s="1"/>
  <c r="AA5172" i="8"/>
  <c r="AB5172" i="8" s="1"/>
  <c r="W5172" i="8"/>
  <c r="X5172" i="8" s="1"/>
  <c r="S5172" i="8"/>
  <c r="Q5172" i="8"/>
  <c r="J5172" i="8"/>
  <c r="I5172" i="8" s="1"/>
  <c r="D5172" i="8"/>
  <c r="F5172" i="8" s="1"/>
  <c r="G5172" i="8" s="1"/>
  <c r="AA5171" i="8"/>
  <c r="AB5171" i="8" s="1"/>
  <c r="W5171" i="8"/>
  <c r="X5171" i="8" s="1"/>
  <c r="S5171" i="8"/>
  <c r="Q5171" i="8"/>
  <c r="J5171" i="8"/>
  <c r="I5171" i="8" s="1"/>
  <c r="D5171" i="8"/>
  <c r="F5171" i="8" s="1"/>
  <c r="G5171" i="8" s="1"/>
  <c r="AA5170" i="8"/>
  <c r="AB5170" i="8" s="1"/>
  <c r="W5170" i="8"/>
  <c r="X5170" i="8" s="1"/>
  <c r="S5170" i="8"/>
  <c r="Q5170" i="8"/>
  <c r="J5170" i="8"/>
  <c r="I5170" i="8" s="1"/>
  <c r="D5170" i="8"/>
  <c r="F5170" i="8" s="1"/>
  <c r="G5170" i="8" s="1"/>
  <c r="AA5169" i="8"/>
  <c r="AB5169" i="8" s="1"/>
  <c r="W5169" i="8"/>
  <c r="X5169" i="8" s="1"/>
  <c r="S5169" i="8"/>
  <c r="Q5169" i="8"/>
  <c r="J5169" i="8"/>
  <c r="I5169" i="8" s="1"/>
  <c r="D5169" i="8"/>
  <c r="F5169" i="8" s="1"/>
  <c r="G5169" i="8" s="1"/>
  <c r="AA5168" i="8"/>
  <c r="AB5168" i="8" s="1"/>
  <c r="W5168" i="8"/>
  <c r="X5168" i="8" s="1"/>
  <c r="S5168" i="8"/>
  <c r="Q5168" i="8"/>
  <c r="J5168" i="8"/>
  <c r="I5168" i="8" s="1"/>
  <c r="H5168" i="8" s="1"/>
  <c r="D5168" i="8"/>
  <c r="F5168" i="8" s="1"/>
  <c r="G5168" i="8" s="1"/>
  <c r="AA5167" i="8"/>
  <c r="AB5167" i="8" s="1"/>
  <c r="W5167" i="8"/>
  <c r="X5167" i="8" s="1"/>
  <c r="S5167" i="8"/>
  <c r="Q5167" i="8"/>
  <c r="J5167" i="8"/>
  <c r="I5167" i="8" s="1"/>
  <c r="D5167" i="8"/>
  <c r="F5167" i="8" s="1"/>
  <c r="G5167" i="8" s="1"/>
  <c r="AA5166" i="8"/>
  <c r="AB5166" i="8" s="1"/>
  <c r="W5166" i="8"/>
  <c r="X5166" i="8" s="1"/>
  <c r="S5166" i="8"/>
  <c r="Q5166" i="8"/>
  <c r="J5166" i="8"/>
  <c r="I5166" i="8" s="1"/>
  <c r="H5166" i="8" s="1"/>
  <c r="D5166" i="8"/>
  <c r="F5166" i="8" s="1"/>
  <c r="G5166" i="8" s="1"/>
  <c r="AA5165" i="8"/>
  <c r="AB5165" i="8" s="1"/>
  <c r="W5165" i="8"/>
  <c r="X5165" i="8" s="1"/>
  <c r="S5165" i="8"/>
  <c r="Q5165" i="8"/>
  <c r="J5165" i="8"/>
  <c r="I5165" i="8" s="1"/>
  <c r="D5165" i="8"/>
  <c r="F5165" i="8" s="1"/>
  <c r="G5165" i="8" s="1"/>
  <c r="AA5164" i="8"/>
  <c r="AB5164" i="8" s="1"/>
  <c r="W5164" i="8"/>
  <c r="X5164" i="8" s="1"/>
  <c r="S5164" i="8"/>
  <c r="Q5164" i="8"/>
  <c r="J5164" i="8"/>
  <c r="I5164" i="8" s="1"/>
  <c r="H5164" i="8" s="1"/>
  <c r="D5164" i="8"/>
  <c r="F5164" i="8" s="1"/>
  <c r="G5164" i="8" s="1"/>
  <c r="AA5163" i="8"/>
  <c r="AB5163" i="8" s="1"/>
  <c r="W5163" i="8"/>
  <c r="X5163" i="8" s="1"/>
  <c r="S5163" i="8"/>
  <c r="Q5163" i="8"/>
  <c r="J5163" i="8"/>
  <c r="I5163" i="8" s="1"/>
  <c r="D5163" i="8"/>
  <c r="F5163" i="8" s="1"/>
  <c r="G5163" i="8" s="1"/>
  <c r="AA5162" i="8"/>
  <c r="AB5162" i="8" s="1"/>
  <c r="W5162" i="8"/>
  <c r="X5162" i="8" s="1"/>
  <c r="S5162" i="8"/>
  <c r="Q5162" i="8"/>
  <c r="J5162" i="8"/>
  <c r="I5162" i="8" s="1"/>
  <c r="D5162" i="8"/>
  <c r="F5162" i="8" s="1"/>
  <c r="G5162" i="8" s="1"/>
  <c r="AA5161" i="8"/>
  <c r="AB5161" i="8" s="1"/>
  <c r="W5161" i="8"/>
  <c r="X5161" i="8" s="1"/>
  <c r="S5161" i="8"/>
  <c r="Q5161" i="8"/>
  <c r="J5161" i="8"/>
  <c r="I5161" i="8" s="1"/>
  <c r="D5161" i="8"/>
  <c r="F5161" i="8" s="1"/>
  <c r="G5161" i="8" s="1"/>
  <c r="AA5160" i="8"/>
  <c r="AB5160" i="8" s="1"/>
  <c r="W5160" i="8"/>
  <c r="X5160" i="8" s="1"/>
  <c r="S5160" i="8"/>
  <c r="Q5160" i="8"/>
  <c r="J5160" i="8"/>
  <c r="I5160" i="8" s="1"/>
  <c r="D5160" i="8"/>
  <c r="F5160" i="8" s="1"/>
  <c r="G5160" i="8" s="1"/>
  <c r="AA5159" i="8"/>
  <c r="AB5159" i="8" s="1"/>
  <c r="W5159" i="8"/>
  <c r="X5159" i="8" s="1"/>
  <c r="S5159" i="8"/>
  <c r="Q5159" i="8"/>
  <c r="J5159" i="8"/>
  <c r="I5159" i="8" s="1"/>
  <c r="D5159" i="8"/>
  <c r="F5159" i="8" s="1"/>
  <c r="G5159" i="8" s="1"/>
  <c r="AA5158" i="8"/>
  <c r="AB5158" i="8" s="1"/>
  <c r="W5158" i="8"/>
  <c r="X5158" i="8" s="1"/>
  <c r="S5158" i="8"/>
  <c r="Q5158" i="8"/>
  <c r="J5158" i="8"/>
  <c r="I5158" i="8" s="1"/>
  <c r="D5158" i="8"/>
  <c r="F5158" i="8" s="1"/>
  <c r="G5158" i="8" s="1"/>
  <c r="AA5157" i="8"/>
  <c r="AB5157" i="8" s="1"/>
  <c r="W5157" i="8"/>
  <c r="X5157" i="8" s="1"/>
  <c r="S5157" i="8"/>
  <c r="Q5157" i="8"/>
  <c r="J5157" i="8"/>
  <c r="I5157" i="8" s="1"/>
  <c r="D5157" i="8"/>
  <c r="F5157" i="8" s="1"/>
  <c r="G5157" i="8" s="1"/>
  <c r="AA5156" i="8"/>
  <c r="AB5156" i="8" s="1"/>
  <c r="W5156" i="8"/>
  <c r="X5156" i="8" s="1"/>
  <c r="S5156" i="8"/>
  <c r="Q5156" i="8"/>
  <c r="J5156" i="8"/>
  <c r="I5156" i="8" s="1"/>
  <c r="D5156" i="8"/>
  <c r="F5156" i="8" s="1"/>
  <c r="G5156" i="8" s="1"/>
  <c r="AA5155" i="8"/>
  <c r="AB5155" i="8" s="1"/>
  <c r="W5155" i="8"/>
  <c r="X5155" i="8" s="1"/>
  <c r="S5155" i="8"/>
  <c r="Q5155" i="8"/>
  <c r="J5155" i="8"/>
  <c r="I5155" i="8" s="1"/>
  <c r="H5155" i="8" s="1"/>
  <c r="D5155" i="8"/>
  <c r="F5155" i="8" s="1"/>
  <c r="G5155" i="8" s="1"/>
  <c r="AA5154" i="8"/>
  <c r="AB5154" i="8" s="1"/>
  <c r="W5154" i="8"/>
  <c r="X5154" i="8" s="1"/>
  <c r="S5154" i="8"/>
  <c r="Q5154" i="8"/>
  <c r="J5154" i="8"/>
  <c r="I5154" i="8" s="1"/>
  <c r="N5154" i="8" s="1"/>
  <c r="D5154" i="8"/>
  <c r="F5154" i="8" s="1"/>
  <c r="G5154" i="8" s="1"/>
  <c r="AA5153" i="8"/>
  <c r="AB5153" i="8" s="1"/>
  <c r="W5153" i="8"/>
  <c r="X5153" i="8" s="1"/>
  <c r="S5153" i="8"/>
  <c r="Q5153" i="8"/>
  <c r="J5153" i="8"/>
  <c r="I5153" i="8" s="1"/>
  <c r="D5153" i="8"/>
  <c r="F5153" i="8" s="1"/>
  <c r="G5153" i="8" s="1"/>
  <c r="AA5152" i="8"/>
  <c r="AB5152" i="8" s="1"/>
  <c r="W5152" i="8"/>
  <c r="X5152" i="8" s="1"/>
  <c r="S5152" i="8"/>
  <c r="Q5152" i="8"/>
  <c r="J5152" i="8"/>
  <c r="I5152" i="8" s="1"/>
  <c r="D5152" i="8"/>
  <c r="F5152" i="8" s="1"/>
  <c r="G5152" i="8" s="1"/>
  <c r="AA5151" i="8"/>
  <c r="AB5151" i="8" s="1"/>
  <c r="W5151" i="8"/>
  <c r="X5151" i="8" s="1"/>
  <c r="S5151" i="8"/>
  <c r="Q5151" i="8"/>
  <c r="J5151" i="8"/>
  <c r="I5151" i="8" s="1"/>
  <c r="D5151" i="8"/>
  <c r="F5151" i="8" s="1"/>
  <c r="G5151" i="8" s="1"/>
  <c r="AA5150" i="8"/>
  <c r="AB5150" i="8" s="1"/>
  <c r="W5150" i="8"/>
  <c r="X5150" i="8" s="1"/>
  <c r="S5150" i="8"/>
  <c r="Q5150" i="8"/>
  <c r="J5150" i="8"/>
  <c r="I5150" i="8" s="1"/>
  <c r="D5150" i="8"/>
  <c r="F5150" i="8" s="1"/>
  <c r="G5150" i="8" s="1"/>
  <c r="AA5149" i="8"/>
  <c r="AB5149" i="8" s="1"/>
  <c r="W5149" i="8"/>
  <c r="X5149" i="8" s="1"/>
  <c r="S5149" i="8"/>
  <c r="Q5149" i="8"/>
  <c r="J5149" i="8"/>
  <c r="I5149" i="8" s="1"/>
  <c r="D5149" i="8"/>
  <c r="F5149" i="8" s="1"/>
  <c r="G5149" i="8" s="1"/>
  <c r="AA5148" i="8"/>
  <c r="AB5148" i="8" s="1"/>
  <c r="W5148" i="8"/>
  <c r="X5148" i="8" s="1"/>
  <c r="S5148" i="8"/>
  <c r="Q5148" i="8"/>
  <c r="J5148" i="8"/>
  <c r="I5148" i="8" s="1"/>
  <c r="D5148" i="8"/>
  <c r="F5148" i="8" s="1"/>
  <c r="G5148" i="8" s="1"/>
  <c r="AA5147" i="8"/>
  <c r="AB5147" i="8" s="1"/>
  <c r="W5147" i="8"/>
  <c r="X5147" i="8" s="1"/>
  <c r="S5147" i="8"/>
  <c r="Q5147" i="8"/>
  <c r="J5147" i="8"/>
  <c r="I5147" i="8" s="1"/>
  <c r="D5147" i="8"/>
  <c r="F5147" i="8" s="1"/>
  <c r="G5147" i="8" s="1"/>
  <c r="AA5146" i="8"/>
  <c r="AB5146" i="8" s="1"/>
  <c r="W5146" i="8"/>
  <c r="X5146" i="8" s="1"/>
  <c r="S5146" i="8"/>
  <c r="Q5146" i="8"/>
  <c r="J5146" i="8"/>
  <c r="I5146" i="8" s="1"/>
  <c r="H5146" i="8" s="1"/>
  <c r="D5146" i="8"/>
  <c r="F5146" i="8" s="1"/>
  <c r="G5146" i="8" s="1"/>
  <c r="AA5145" i="8"/>
  <c r="AB5145" i="8" s="1"/>
  <c r="W5145" i="8"/>
  <c r="X5145" i="8" s="1"/>
  <c r="S5145" i="8"/>
  <c r="Q5145" i="8"/>
  <c r="J5145" i="8"/>
  <c r="I5145" i="8" s="1"/>
  <c r="D5145" i="8"/>
  <c r="F5145" i="8" s="1"/>
  <c r="G5145" i="8" s="1"/>
  <c r="AA5144" i="8"/>
  <c r="AB5144" i="8" s="1"/>
  <c r="W5144" i="8"/>
  <c r="X5144" i="8" s="1"/>
  <c r="S5144" i="8"/>
  <c r="Q5144" i="8"/>
  <c r="J5144" i="8"/>
  <c r="I5144" i="8" s="1"/>
  <c r="D5144" i="8"/>
  <c r="F5144" i="8" s="1"/>
  <c r="G5144" i="8" s="1"/>
  <c r="AA5143" i="8"/>
  <c r="AB5143" i="8" s="1"/>
  <c r="W5143" i="8"/>
  <c r="X5143" i="8" s="1"/>
  <c r="S5143" i="8"/>
  <c r="Q5143" i="8"/>
  <c r="J5143" i="8"/>
  <c r="I5143" i="8" s="1"/>
  <c r="D5143" i="8"/>
  <c r="F5143" i="8" s="1"/>
  <c r="G5143" i="8" s="1"/>
  <c r="AA5142" i="8"/>
  <c r="AB5142" i="8" s="1"/>
  <c r="W5142" i="8"/>
  <c r="X5142" i="8" s="1"/>
  <c r="S5142" i="8"/>
  <c r="Q5142" i="8"/>
  <c r="J5142" i="8"/>
  <c r="I5142" i="8" s="1"/>
  <c r="D5142" i="8"/>
  <c r="F5142" i="8" s="1"/>
  <c r="G5142" i="8" s="1"/>
  <c r="AA5141" i="8"/>
  <c r="AB5141" i="8" s="1"/>
  <c r="W5141" i="8"/>
  <c r="X5141" i="8" s="1"/>
  <c r="S5141" i="8"/>
  <c r="Q5141" i="8"/>
  <c r="J5141" i="8"/>
  <c r="I5141" i="8" s="1"/>
  <c r="N5141" i="8" s="1"/>
  <c r="D5141" i="8"/>
  <c r="F5141" i="8" s="1"/>
  <c r="G5141" i="8" s="1"/>
  <c r="AA5140" i="8"/>
  <c r="AB5140" i="8" s="1"/>
  <c r="W5140" i="8"/>
  <c r="X5140" i="8" s="1"/>
  <c r="S5140" i="8"/>
  <c r="Q5140" i="8"/>
  <c r="J5140" i="8"/>
  <c r="I5140" i="8" s="1"/>
  <c r="D5140" i="8"/>
  <c r="F5140" i="8" s="1"/>
  <c r="G5140" i="8" s="1"/>
  <c r="AA5139" i="8"/>
  <c r="AB5139" i="8" s="1"/>
  <c r="W5139" i="8"/>
  <c r="X5139" i="8" s="1"/>
  <c r="S5139" i="8"/>
  <c r="Q5139" i="8"/>
  <c r="J5139" i="8"/>
  <c r="I5139" i="8" s="1"/>
  <c r="D5139" i="8"/>
  <c r="F5139" i="8" s="1"/>
  <c r="G5139" i="8" s="1"/>
  <c r="AA5138" i="8"/>
  <c r="AB5138" i="8" s="1"/>
  <c r="W5138" i="8"/>
  <c r="X5138" i="8" s="1"/>
  <c r="S5138" i="8"/>
  <c r="Q5138" i="8"/>
  <c r="J5138" i="8"/>
  <c r="I5138" i="8" s="1"/>
  <c r="D5138" i="8"/>
  <c r="F5138" i="8" s="1"/>
  <c r="G5138" i="8" s="1"/>
  <c r="AA5137" i="8"/>
  <c r="AB5137" i="8" s="1"/>
  <c r="W5137" i="8"/>
  <c r="X5137" i="8" s="1"/>
  <c r="S5137" i="8"/>
  <c r="Q5137" i="8"/>
  <c r="J5137" i="8"/>
  <c r="I5137" i="8" s="1"/>
  <c r="D5137" i="8"/>
  <c r="F5137" i="8" s="1"/>
  <c r="G5137" i="8" s="1"/>
  <c r="AA5136" i="8"/>
  <c r="AB5136" i="8" s="1"/>
  <c r="W5136" i="8"/>
  <c r="X5136" i="8" s="1"/>
  <c r="S5136" i="8"/>
  <c r="Q5136" i="8"/>
  <c r="J5136" i="8"/>
  <c r="I5136" i="8" s="1"/>
  <c r="N5136" i="8" s="1"/>
  <c r="D5136" i="8"/>
  <c r="F5136" i="8" s="1"/>
  <c r="G5136" i="8" s="1"/>
  <c r="AA5135" i="8"/>
  <c r="AB5135" i="8" s="1"/>
  <c r="W5135" i="8"/>
  <c r="X5135" i="8" s="1"/>
  <c r="S5135" i="8"/>
  <c r="Q5135" i="8"/>
  <c r="J5135" i="8"/>
  <c r="I5135" i="8" s="1"/>
  <c r="D5135" i="8"/>
  <c r="F5135" i="8" s="1"/>
  <c r="G5135" i="8" s="1"/>
  <c r="AA5134" i="8"/>
  <c r="AB5134" i="8" s="1"/>
  <c r="W5134" i="8"/>
  <c r="X5134" i="8" s="1"/>
  <c r="S5134" i="8"/>
  <c r="Q5134" i="8"/>
  <c r="J5134" i="8"/>
  <c r="I5134" i="8" s="1"/>
  <c r="H5134" i="8" s="1"/>
  <c r="D5134" i="8"/>
  <c r="F5134" i="8" s="1"/>
  <c r="G5134" i="8" s="1"/>
  <c r="AA5133" i="8"/>
  <c r="AB5133" i="8" s="1"/>
  <c r="W5133" i="8"/>
  <c r="X5133" i="8" s="1"/>
  <c r="S5133" i="8"/>
  <c r="Q5133" i="8"/>
  <c r="J5133" i="8"/>
  <c r="I5133" i="8" s="1"/>
  <c r="D5133" i="8"/>
  <c r="F5133" i="8" s="1"/>
  <c r="G5133" i="8" s="1"/>
  <c r="AA5132" i="8"/>
  <c r="AB5132" i="8" s="1"/>
  <c r="W5132" i="8"/>
  <c r="X5132" i="8" s="1"/>
  <c r="S5132" i="8"/>
  <c r="Q5132" i="8"/>
  <c r="J5132" i="8"/>
  <c r="I5132" i="8" s="1"/>
  <c r="D5132" i="8"/>
  <c r="F5132" i="8" s="1"/>
  <c r="G5132" i="8" s="1"/>
  <c r="AA5131" i="8"/>
  <c r="AB5131" i="8" s="1"/>
  <c r="W5131" i="8"/>
  <c r="X5131" i="8" s="1"/>
  <c r="S5131" i="8"/>
  <c r="Q5131" i="8"/>
  <c r="J5131" i="8"/>
  <c r="I5131" i="8" s="1"/>
  <c r="D5131" i="8"/>
  <c r="F5131" i="8" s="1"/>
  <c r="G5131" i="8" s="1"/>
  <c r="AA5130" i="8"/>
  <c r="AB5130" i="8" s="1"/>
  <c r="W5130" i="8"/>
  <c r="X5130" i="8" s="1"/>
  <c r="S5130" i="8"/>
  <c r="Q5130" i="8"/>
  <c r="J5130" i="8"/>
  <c r="I5130" i="8" s="1"/>
  <c r="D5130" i="8"/>
  <c r="F5130" i="8" s="1"/>
  <c r="G5130" i="8" s="1"/>
  <c r="AA5129" i="8"/>
  <c r="AB5129" i="8" s="1"/>
  <c r="W5129" i="8"/>
  <c r="X5129" i="8" s="1"/>
  <c r="S5129" i="8"/>
  <c r="Q5129" i="8"/>
  <c r="J5129" i="8"/>
  <c r="I5129" i="8" s="1"/>
  <c r="D5129" i="8"/>
  <c r="F5129" i="8" s="1"/>
  <c r="G5129" i="8" s="1"/>
  <c r="AA5128" i="8"/>
  <c r="AB5128" i="8" s="1"/>
  <c r="W5128" i="8"/>
  <c r="X5128" i="8" s="1"/>
  <c r="S5128" i="8"/>
  <c r="Q5128" i="8"/>
  <c r="J5128" i="8"/>
  <c r="I5128" i="8" s="1"/>
  <c r="H5128" i="8" s="1"/>
  <c r="D5128" i="8"/>
  <c r="F5128" i="8" s="1"/>
  <c r="G5128" i="8" s="1"/>
  <c r="AA5127" i="8"/>
  <c r="AB5127" i="8" s="1"/>
  <c r="W5127" i="8"/>
  <c r="X5127" i="8" s="1"/>
  <c r="S5127" i="8"/>
  <c r="Q5127" i="8"/>
  <c r="J5127" i="8"/>
  <c r="I5127" i="8" s="1"/>
  <c r="H5127" i="8" s="1"/>
  <c r="D5127" i="8"/>
  <c r="F5127" i="8" s="1"/>
  <c r="G5127" i="8" s="1"/>
  <c r="AA5126" i="8"/>
  <c r="AB5126" i="8" s="1"/>
  <c r="W5126" i="8"/>
  <c r="X5126" i="8" s="1"/>
  <c r="S5126" i="8"/>
  <c r="Q5126" i="8"/>
  <c r="J5126" i="8"/>
  <c r="I5126" i="8" s="1"/>
  <c r="D5126" i="8"/>
  <c r="F5126" i="8" s="1"/>
  <c r="G5126" i="8" s="1"/>
  <c r="AA5125" i="8"/>
  <c r="AB5125" i="8" s="1"/>
  <c r="W5125" i="8"/>
  <c r="X5125" i="8" s="1"/>
  <c r="S5125" i="8"/>
  <c r="Q5125" i="8"/>
  <c r="J5125" i="8"/>
  <c r="I5125" i="8" s="1"/>
  <c r="H5125" i="8" s="1"/>
  <c r="D5125" i="8"/>
  <c r="F5125" i="8" s="1"/>
  <c r="G5125" i="8" s="1"/>
  <c r="AA5124" i="8"/>
  <c r="AB5124" i="8" s="1"/>
  <c r="W5124" i="8"/>
  <c r="X5124" i="8" s="1"/>
  <c r="S5124" i="8"/>
  <c r="Q5124" i="8"/>
  <c r="J5124" i="8"/>
  <c r="I5124" i="8" s="1"/>
  <c r="N5124" i="8" s="1"/>
  <c r="D5124" i="8"/>
  <c r="F5124" i="8" s="1"/>
  <c r="G5124" i="8" s="1"/>
  <c r="AA5123" i="8"/>
  <c r="AB5123" i="8" s="1"/>
  <c r="W5123" i="8"/>
  <c r="X5123" i="8" s="1"/>
  <c r="S5123" i="8"/>
  <c r="Q5123" i="8"/>
  <c r="J5123" i="8"/>
  <c r="I5123" i="8" s="1"/>
  <c r="D5123" i="8"/>
  <c r="F5123" i="8" s="1"/>
  <c r="G5123" i="8" s="1"/>
  <c r="AA5122" i="8"/>
  <c r="AB5122" i="8" s="1"/>
  <c r="W5122" i="8"/>
  <c r="X5122" i="8" s="1"/>
  <c r="S5122" i="8"/>
  <c r="Q5122" i="8"/>
  <c r="J5122" i="8"/>
  <c r="I5122" i="8" s="1"/>
  <c r="H5122" i="8" s="1"/>
  <c r="D5122" i="8"/>
  <c r="F5122" i="8" s="1"/>
  <c r="G5122" i="8" s="1"/>
  <c r="AA5121" i="8"/>
  <c r="AB5121" i="8" s="1"/>
  <c r="W5121" i="8"/>
  <c r="X5121" i="8" s="1"/>
  <c r="S5121" i="8"/>
  <c r="Q5121" i="8"/>
  <c r="J5121" i="8"/>
  <c r="I5121" i="8" s="1"/>
  <c r="N5121" i="8" s="1"/>
  <c r="D5121" i="8"/>
  <c r="F5121" i="8" s="1"/>
  <c r="G5121" i="8" s="1"/>
  <c r="AA5120" i="8"/>
  <c r="AB5120" i="8" s="1"/>
  <c r="W5120" i="8"/>
  <c r="X5120" i="8" s="1"/>
  <c r="S5120" i="8"/>
  <c r="Q5120" i="8"/>
  <c r="J5120" i="8"/>
  <c r="I5120" i="8" s="1"/>
  <c r="D5120" i="8"/>
  <c r="F5120" i="8" s="1"/>
  <c r="G5120" i="8" s="1"/>
  <c r="AA5119" i="8"/>
  <c r="AB5119" i="8" s="1"/>
  <c r="W5119" i="8"/>
  <c r="X5119" i="8" s="1"/>
  <c r="S5119" i="8"/>
  <c r="Q5119" i="8"/>
  <c r="J5119" i="8"/>
  <c r="I5119" i="8" s="1"/>
  <c r="D5119" i="8"/>
  <c r="F5119" i="8" s="1"/>
  <c r="G5119" i="8" s="1"/>
  <c r="AA5118" i="8"/>
  <c r="AB5118" i="8" s="1"/>
  <c r="W5118" i="8"/>
  <c r="X5118" i="8" s="1"/>
  <c r="S5118" i="8"/>
  <c r="Q5118" i="8"/>
  <c r="J5118" i="8"/>
  <c r="I5118" i="8" s="1"/>
  <c r="D5118" i="8"/>
  <c r="F5118" i="8" s="1"/>
  <c r="G5118" i="8" s="1"/>
  <c r="AA5117" i="8"/>
  <c r="AB5117" i="8" s="1"/>
  <c r="W5117" i="8"/>
  <c r="X5117" i="8" s="1"/>
  <c r="S5117" i="8"/>
  <c r="Q5117" i="8"/>
  <c r="J5117" i="8"/>
  <c r="I5117" i="8" s="1"/>
  <c r="D5117" i="8"/>
  <c r="F5117" i="8" s="1"/>
  <c r="G5117" i="8" s="1"/>
  <c r="AA5116" i="8"/>
  <c r="AB5116" i="8" s="1"/>
  <c r="W5116" i="8"/>
  <c r="X5116" i="8" s="1"/>
  <c r="S5116" i="8"/>
  <c r="Q5116" i="8"/>
  <c r="J5116" i="8"/>
  <c r="I5116" i="8" s="1"/>
  <c r="N5116" i="8" s="1"/>
  <c r="D5116" i="8"/>
  <c r="F5116" i="8" s="1"/>
  <c r="G5116" i="8" s="1"/>
  <c r="AA5115" i="8"/>
  <c r="AB5115" i="8" s="1"/>
  <c r="W5115" i="8"/>
  <c r="X5115" i="8" s="1"/>
  <c r="S5115" i="8"/>
  <c r="Q5115" i="8"/>
  <c r="J5115" i="8"/>
  <c r="I5115" i="8" s="1"/>
  <c r="D5115" i="8"/>
  <c r="F5115" i="8" s="1"/>
  <c r="G5115" i="8" s="1"/>
  <c r="AA5114" i="8"/>
  <c r="AB5114" i="8" s="1"/>
  <c r="W5114" i="8"/>
  <c r="X5114" i="8" s="1"/>
  <c r="S5114" i="8"/>
  <c r="Q5114" i="8"/>
  <c r="J5114" i="8"/>
  <c r="I5114" i="8" s="1"/>
  <c r="D5114" i="8"/>
  <c r="F5114" i="8" s="1"/>
  <c r="G5114" i="8" s="1"/>
  <c r="AA5113" i="8"/>
  <c r="AB5113" i="8" s="1"/>
  <c r="W5113" i="8"/>
  <c r="X5113" i="8" s="1"/>
  <c r="S5113" i="8"/>
  <c r="Q5113" i="8"/>
  <c r="J5113" i="8"/>
  <c r="I5113" i="8" s="1"/>
  <c r="D5113" i="8"/>
  <c r="F5113" i="8" s="1"/>
  <c r="G5113" i="8" s="1"/>
  <c r="AA5112" i="8"/>
  <c r="AB5112" i="8" s="1"/>
  <c r="W5112" i="8"/>
  <c r="X5112" i="8" s="1"/>
  <c r="S5112" i="8"/>
  <c r="Q5112" i="8"/>
  <c r="J5112" i="8"/>
  <c r="I5112" i="8" s="1"/>
  <c r="D5112" i="8"/>
  <c r="F5112" i="8" s="1"/>
  <c r="G5112" i="8" s="1"/>
  <c r="AA5111" i="8"/>
  <c r="AB5111" i="8" s="1"/>
  <c r="W5111" i="8"/>
  <c r="X5111" i="8" s="1"/>
  <c r="S5111" i="8"/>
  <c r="Q5111" i="8"/>
  <c r="J5111" i="8"/>
  <c r="I5111" i="8" s="1"/>
  <c r="D5111" i="8"/>
  <c r="F5111" i="8" s="1"/>
  <c r="G5111" i="8" s="1"/>
  <c r="AA5110" i="8"/>
  <c r="AB5110" i="8" s="1"/>
  <c r="W5110" i="8"/>
  <c r="X5110" i="8" s="1"/>
  <c r="S5110" i="8"/>
  <c r="Q5110" i="8"/>
  <c r="J5110" i="8"/>
  <c r="I5110" i="8" s="1"/>
  <c r="D5110" i="8"/>
  <c r="F5110" i="8" s="1"/>
  <c r="G5110" i="8" s="1"/>
  <c r="AA5109" i="8"/>
  <c r="AB5109" i="8" s="1"/>
  <c r="W5109" i="8"/>
  <c r="X5109" i="8" s="1"/>
  <c r="S5109" i="8"/>
  <c r="Q5109" i="8"/>
  <c r="J5109" i="8"/>
  <c r="I5109" i="8" s="1"/>
  <c r="D5109" i="8"/>
  <c r="F5109" i="8" s="1"/>
  <c r="G5109" i="8" s="1"/>
  <c r="AA5108" i="8"/>
  <c r="AB5108" i="8" s="1"/>
  <c r="W5108" i="8"/>
  <c r="X5108" i="8" s="1"/>
  <c r="S5108" i="8"/>
  <c r="Q5108" i="8"/>
  <c r="J5108" i="8"/>
  <c r="I5108" i="8" s="1"/>
  <c r="N5108" i="8" s="1"/>
  <c r="D5108" i="8"/>
  <c r="F5108" i="8" s="1"/>
  <c r="G5108" i="8" s="1"/>
  <c r="AA5107" i="8"/>
  <c r="AB5107" i="8" s="1"/>
  <c r="W5107" i="8"/>
  <c r="X5107" i="8" s="1"/>
  <c r="S5107" i="8"/>
  <c r="Q5107" i="8"/>
  <c r="J5107" i="8"/>
  <c r="I5107" i="8" s="1"/>
  <c r="N5107" i="8" s="1"/>
  <c r="D5107" i="8"/>
  <c r="F5107" i="8" s="1"/>
  <c r="G5107" i="8" s="1"/>
  <c r="AA5106" i="8"/>
  <c r="AB5106" i="8" s="1"/>
  <c r="W5106" i="8"/>
  <c r="X5106" i="8" s="1"/>
  <c r="S5106" i="8"/>
  <c r="Q5106" i="8"/>
  <c r="J5106" i="8"/>
  <c r="I5106" i="8" s="1"/>
  <c r="D5106" i="8"/>
  <c r="F5106" i="8" s="1"/>
  <c r="G5106" i="8" s="1"/>
  <c r="AA5105" i="8"/>
  <c r="AB5105" i="8" s="1"/>
  <c r="W5105" i="8"/>
  <c r="X5105" i="8" s="1"/>
  <c r="S5105" i="8"/>
  <c r="Q5105" i="8"/>
  <c r="J5105" i="8"/>
  <c r="I5105" i="8" s="1"/>
  <c r="D5105" i="8"/>
  <c r="F5105" i="8" s="1"/>
  <c r="G5105" i="8" s="1"/>
  <c r="AA5104" i="8"/>
  <c r="AB5104" i="8" s="1"/>
  <c r="W5104" i="8"/>
  <c r="X5104" i="8" s="1"/>
  <c r="S5104" i="8"/>
  <c r="Q5104" i="8"/>
  <c r="J5104" i="8"/>
  <c r="I5104" i="8" s="1"/>
  <c r="D5104" i="8"/>
  <c r="F5104" i="8" s="1"/>
  <c r="G5104" i="8" s="1"/>
  <c r="AA5103" i="8"/>
  <c r="AB5103" i="8" s="1"/>
  <c r="W5103" i="8"/>
  <c r="X5103" i="8" s="1"/>
  <c r="S5103" i="8"/>
  <c r="Q5103" i="8"/>
  <c r="J5103" i="8"/>
  <c r="I5103" i="8" s="1"/>
  <c r="D5103" i="8"/>
  <c r="F5103" i="8" s="1"/>
  <c r="G5103" i="8" s="1"/>
  <c r="AA5102" i="8"/>
  <c r="AB5102" i="8" s="1"/>
  <c r="W5102" i="8"/>
  <c r="X5102" i="8" s="1"/>
  <c r="S5102" i="8"/>
  <c r="Q5102" i="8"/>
  <c r="J5102" i="8"/>
  <c r="I5102" i="8" s="1"/>
  <c r="D5102" i="8"/>
  <c r="F5102" i="8" s="1"/>
  <c r="G5102" i="8" s="1"/>
  <c r="AA5101" i="8"/>
  <c r="AB5101" i="8" s="1"/>
  <c r="W5101" i="8"/>
  <c r="X5101" i="8" s="1"/>
  <c r="S5101" i="8"/>
  <c r="Q5101" i="8"/>
  <c r="J5101" i="8"/>
  <c r="I5101" i="8" s="1"/>
  <c r="D5101" i="8"/>
  <c r="F5101" i="8" s="1"/>
  <c r="G5101" i="8" s="1"/>
  <c r="AA5100" i="8"/>
  <c r="AB5100" i="8" s="1"/>
  <c r="W5100" i="8"/>
  <c r="X5100" i="8" s="1"/>
  <c r="S5100" i="8"/>
  <c r="Q5100" i="8"/>
  <c r="J5100" i="8"/>
  <c r="I5100" i="8" s="1"/>
  <c r="D5100" i="8"/>
  <c r="F5100" i="8" s="1"/>
  <c r="G5100" i="8" s="1"/>
  <c r="AA5099" i="8"/>
  <c r="AB5099" i="8" s="1"/>
  <c r="W5099" i="8"/>
  <c r="X5099" i="8" s="1"/>
  <c r="S5099" i="8"/>
  <c r="Q5099" i="8"/>
  <c r="J5099" i="8"/>
  <c r="I5099" i="8" s="1"/>
  <c r="D5099" i="8"/>
  <c r="F5099" i="8" s="1"/>
  <c r="G5099" i="8" s="1"/>
  <c r="AA5098" i="8"/>
  <c r="AB5098" i="8" s="1"/>
  <c r="W5098" i="8"/>
  <c r="X5098" i="8" s="1"/>
  <c r="S5098" i="8"/>
  <c r="Q5098" i="8"/>
  <c r="J5098" i="8"/>
  <c r="I5098" i="8" s="1"/>
  <c r="N5098" i="8" s="1"/>
  <c r="D5098" i="8"/>
  <c r="F5098" i="8" s="1"/>
  <c r="G5098" i="8" s="1"/>
  <c r="AA5097" i="8"/>
  <c r="AB5097" i="8" s="1"/>
  <c r="W5097" i="8"/>
  <c r="X5097" i="8" s="1"/>
  <c r="S5097" i="8"/>
  <c r="Q5097" i="8"/>
  <c r="J5097" i="8"/>
  <c r="I5097" i="8" s="1"/>
  <c r="D5097" i="8"/>
  <c r="F5097" i="8" s="1"/>
  <c r="G5097" i="8" s="1"/>
  <c r="AA5096" i="8"/>
  <c r="AB5096" i="8" s="1"/>
  <c r="W5096" i="8"/>
  <c r="X5096" i="8" s="1"/>
  <c r="S5096" i="8"/>
  <c r="Q5096" i="8"/>
  <c r="J5096" i="8"/>
  <c r="I5096" i="8" s="1"/>
  <c r="D5096" i="8"/>
  <c r="F5096" i="8" s="1"/>
  <c r="G5096" i="8" s="1"/>
  <c r="AA5095" i="8"/>
  <c r="AB5095" i="8" s="1"/>
  <c r="W5095" i="8"/>
  <c r="X5095" i="8" s="1"/>
  <c r="S5095" i="8"/>
  <c r="Q5095" i="8"/>
  <c r="J5095" i="8"/>
  <c r="I5095" i="8" s="1"/>
  <c r="D5095" i="8"/>
  <c r="F5095" i="8" s="1"/>
  <c r="G5095" i="8" s="1"/>
  <c r="AA5094" i="8"/>
  <c r="AB5094" i="8" s="1"/>
  <c r="W5094" i="8"/>
  <c r="X5094" i="8" s="1"/>
  <c r="S5094" i="8"/>
  <c r="Q5094" i="8"/>
  <c r="J5094" i="8"/>
  <c r="I5094" i="8" s="1"/>
  <c r="H5094" i="8" s="1"/>
  <c r="D5094" i="8"/>
  <c r="F5094" i="8" s="1"/>
  <c r="G5094" i="8" s="1"/>
  <c r="AA5093" i="8"/>
  <c r="AB5093" i="8" s="1"/>
  <c r="W5093" i="8"/>
  <c r="X5093" i="8" s="1"/>
  <c r="S5093" i="8"/>
  <c r="Q5093" i="8"/>
  <c r="J5093" i="8"/>
  <c r="I5093" i="8" s="1"/>
  <c r="D5093" i="8"/>
  <c r="F5093" i="8" s="1"/>
  <c r="G5093" i="8" s="1"/>
  <c r="AA5092" i="8"/>
  <c r="AB5092" i="8" s="1"/>
  <c r="W5092" i="8"/>
  <c r="X5092" i="8" s="1"/>
  <c r="S5092" i="8"/>
  <c r="Q5092" i="8"/>
  <c r="J5092" i="8"/>
  <c r="I5092" i="8" s="1"/>
  <c r="D5092" i="8"/>
  <c r="F5092" i="8" s="1"/>
  <c r="G5092" i="8" s="1"/>
  <c r="AA5091" i="8"/>
  <c r="AB5091" i="8" s="1"/>
  <c r="W5091" i="8"/>
  <c r="X5091" i="8" s="1"/>
  <c r="S5091" i="8"/>
  <c r="Q5091" i="8"/>
  <c r="J5091" i="8"/>
  <c r="I5091" i="8" s="1"/>
  <c r="D5091" i="8"/>
  <c r="F5091" i="8" s="1"/>
  <c r="G5091" i="8" s="1"/>
  <c r="AA5090" i="8"/>
  <c r="AB5090" i="8" s="1"/>
  <c r="W5090" i="8"/>
  <c r="X5090" i="8" s="1"/>
  <c r="S5090" i="8"/>
  <c r="Q5090" i="8"/>
  <c r="J5090" i="8"/>
  <c r="I5090" i="8" s="1"/>
  <c r="D5090" i="8"/>
  <c r="F5090" i="8" s="1"/>
  <c r="G5090" i="8" s="1"/>
  <c r="AA5089" i="8"/>
  <c r="AB5089" i="8" s="1"/>
  <c r="W5089" i="8"/>
  <c r="X5089" i="8" s="1"/>
  <c r="S5089" i="8"/>
  <c r="Q5089" i="8"/>
  <c r="J5089" i="8"/>
  <c r="I5089" i="8" s="1"/>
  <c r="D5089" i="8"/>
  <c r="F5089" i="8" s="1"/>
  <c r="G5089" i="8" s="1"/>
  <c r="AA5088" i="8"/>
  <c r="AB5088" i="8" s="1"/>
  <c r="W5088" i="8"/>
  <c r="X5088" i="8" s="1"/>
  <c r="S5088" i="8"/>
  <c r="Q5088" i="8"/>
  <c r="J5088" i="8"/>
  <c r="I5088" i="8" s="1"/>
  <c r="H5088" i="8" s="1"/>
  <c r="D5088" i="8"/>
  <c r="F5088" i="8" s="1"/>
  <c r="G5088" i="8" s="1"/>
  <c r="AA5087" i="8"/>
  <c r="AB5087" i="8" s="1"/>
  <c r="W5087" i="8"/>
  <c r="X5087" i="8" s="1"/>
  <c r="S5087" i="8"/>
  <c r="Q5087" i="8"/>
  <c r="J5087" i="8"/>
  <c r="I5087" i="8" s="1"/>
  <c r="D5087" i="8"/>
  <c r="F5087" i="8" s="1"/>
  <c r="G5087" i="8" s="1"/>
  <c r="AA5086" i="8"/>
  <c r="AB5086" i="8" s="1"/>
  <c r="W5086" i="8"/>
  <c r="X5086" i="8" s="1"/>
  <c r="S5086" i="8"/>
  <c r="Q5086" i="8"/>
  <c r="J5086" i="8"/>
  <c r="I5086" i="8" s="1"/>
  <c r="D5086" i="8"/>
  <c r="F5086" i="8" s="1"/>
  <c r="G5086" i="8" s="1"/>
  <c r="AA5085" i="8"/>
  <c r="AB5085" i="8" s="1"/>
  <c r="W5085" i="8"/>
  <c r="X5085" i="8" s="1"/>
  <c r="S5085" i="8"/>
  <c r="Q5085" i="8"/>
  <c r="J5085" i="8"/>
  <c r="I5085" i="8" s="1"/>
  <c r="D5085" i="8"/>
  <c r="F5085" i="8" s="1"/>
  <c r="G5085" i="8" s="1"/>
  <c r="AA5084" i="8"/>
  <c r="AB5084" i="8" s="1"/>
  <c r="W5084" i="8"/>
  <c r="X5084" i="8" s="1"/>
  <c r="S5084" i="8"/>
  <c r="Q5084" i="8"/>
  <c r="J5084" i="8"/>
  <c r="I5084" i="8" s="1"/>
  <c r="D5084" i="8"/>
  <c r="F5084" i="8" s="1"/>
  <c r="G5084" i="8" s="1"/>
  <c r="AA5083" i="8"/>
  <c r="AB5083" i="8" s="1"/>
  <c r="W5083" i="8"/>
  <c r="X5083" i="8" s="1"/>
  <c r="S5083" i="8"/>
  <c r="Q5083" i="8"/>
  <c r="J5083" i="8"/>
  <c r="I5083" i="8" s="1"/>
  <c r="N5083" i="8" s="1"/>
  <c r="D5083" i="8"/>
  <c r="F5083" i="8" s="1"/>
  <c r="G5083" i="8" s="1"/>
  <c r="AA5082" i="8"/>
  <c r="AB5082" i="8" s="1"/>
  <c r="W5082" i="8"/>
  <c r="X5082" i="8" s="1"/>
  <c r="S5082" i="8"/>
  <c r="Q5082" i="8"/>
  <c r="J5082" i="8"/>
  <c r="I5082" i="8" s="1"/>
  <c r="D5082" i="8"/>
  <c r="F5082" i="8" s="1"/>
  <c r="G5082" i="8" s="1"/>
  <c r="AA5081" i="8"/>
  <c r="AB5081" i="8" s="1"/>
  <c r="W5081" i="8"/>
  <c r="X5081" i="8" s="1"/>
  <c r="S5081" i="8"/>
  <c r="Q5081" i="8"/>
  <c r="J5081" i="8"/>
  <c r="I5081" i="8" s="1"/>
  <c r="D5081" i="8"/>
  <c r="F5081" i="8" s="1"/>
  <c r="G5081" i="8" s="1"/>
  <c r="AA5080" i="8"/>
  <c r="AB5080" i="8" s="1"/>
  <c r="W5080" i="8"/>
  <c r="X5080" i="8" s="1"/>
  <c r="S5080" i="8"/>
  <c r="Q5080" i="8"/>
  <c r="J5080" i="8"/>
  <c r="I5080" i="8" s="1"/>
  <c r="D5080" i="8"/>
  <c r="F5080" i="8" s="1"/>
  <c r="G5080" i="8" s="1"/>
  <c r="AA5079" i="8"/>
  <c r="AB5079" i="8" s="1"/>
  <c r="W5079" i="8"/>
  <c r="X5079" i="8" s="1"/>
  <c r="S5079" i="8"/>
  <c r="Q5079" i="8"/>
  <c r="J5079" i="8"/>
  <c r="I5079" i="8" s="1"/>
  <c r="D5079" i="8"/>
  <c r="F5079" i="8" s="1"/>
  <c r="G5079" i="8" s="1"/>
  <c r="AA5078" i="8"/>
  <c r="AB5078" i="8" s="1"/>
  <c r="W5078" i="8"/>
  <c r="X5078" i="8" s="1"/>
  <c r="S5078" i="8"/>
  <c r="Q5078" i="8"/>
  <c r="J5078" i="8"/>
  <c r="I5078" i="8" s="1"/>
  <c r="H5078" i="8" s="1"/>
  <c r="D5078" i="8"/>
  <c r="F5078" i="8" s="1"/>
  <c r="G5078" i="8" s="1"/>
  <c r="AA5077" i="8"/>
  <c r="AB5077" i="8" s="1"/>
  <c r="W5077" i="8"/>
  <c r="X5077" i="8" s="1"/>
  <c r="S5077" i="8"/>
  <c r="Q5077" i="8"/>
  <c r="J5077" i="8"/>
  <c r="I5077" i="8" s="1"/>
  <c r="D5077" i="8"/>
  <c r="F5077" i="8" s="1"/>
  <c r="G5077" i="8" s="1"/>
  <c r="AA5076" i="8"/>
  <c r="AB5076" i="8" s="1"/>
  <c r="W5076" i="8"/>
  <c r="X5076" i="8" s="1"/>
  <c r="S5076" i="8"/>
  <c r="Q5076" i="8"/>
  <c r="J5076" i="8"/>
  <c r="I5076" i="8" s="1"/>
  <c r="D5076" i="8"/>
  <c r="F5076" i="8" s="1"/>
  <c r="G5076" i="8" s="1"/>
  <c r="AA5075" i="8"/>
  <c r="AB5075" i="8" s="1"/>
  <c r="W5075" i="8"/>
  <c r="X5075" i="8" s="1"/>
  <c r="S5075" i="8"/>
  <c r="Q5075" i="8"/>
  <c r="J5075" i="8"/>
  <c r="I5075" i="8" s="1"/>
  <c r="N5075" i="8" s="1"/>
  <c r="D5075" i="8"/>
  <c r="F5075" i="8" s="1"/>
  <c r="G5075" i="8" s="1"/>
  <c r="AA5074" i="8"/>
  <c r="AB5074" i="8" s="1"/>
  <c r="W5074" i="8"/>
  <c r="X5074" i="8" s="1"/>
  <c r="S5074" i="8"/>
  <c r="Q5074" i="8"/>
  <c r="J5074" i="8"/>
  <c r="I5074" i="8" s="1"/>
  <c r="D5074" i="8"/>
  <c r="F5074" i="8" s="1"/>
  <c r="G5074" i="8" s="1"/>
  <c r="AA5073" i="8"/>
  <c r="AB5073" i="8" s="1"/>
  <c r="W5073" i="8"/>
  <c r="X5073" i="8" s="1"/>
  <c r="S5073" i="8"/>
  <c r="Q5073" i="8"/>
  <c r="J5073" i="8"/>
  <c r="I5073" i="8" s="1"/>
  <c r="D5073" i="8"/>
  <c r="F5073" i="8" s="1"/>
  <c r="G5073" i="8" s="1"/>
  <c r="AA5072" i="8"/>
  <c r="AB5072" i="8" s="1"/>
  <c r="W5072" i="8"/>
  <c r="X5072" i="8" s="1"/>
  <c r="S5072" i="8"/>
  <c r="Q5072" i="8"/>
  <c r="J5072" i="8"/>
  <c r="I5072" i="8" s="1"/>
  <c r="H5072" i="8" s="1"/>
  <c r="D5072" i="8"/>
  <c r="F5072" i="8" s="1"/>
  <c r="G5072" i="8" s="1"/>
  <c r="AA5071" i="8"/>
  <c r="AB5071" i="8" s="1"/>
  <c r="W5071" i="8"/>
  <c r="X5071" i="8" s="1"/>
  <c r="S5071" i="8"/>
  <c r="Q5071" i="8"/>
  <c r="J5071" i="8"/>
  <c r="I5071" i="8" s="1"/>
  <c r="D5071" i="8"/>
  <c r="F5071" i="8" s="1"/>
  <c r="G5071" i="8" s="1"/>
  <c r="AA5070" i="8"/>
  <c r="AB5070" i="8" s="1"/>
  <c r="W5070" i="8"/>
  <c r="X5070" i="8" s="1"/>
  <c r="S5070" i="8"/>
  <c r="Q5070" i="8"/>
  <c r="J5070" i="8"/>
  <c r="I5070" i="8" s="1"/>
  <c r="D5070" i="8"/>
  <c r="F5070" i="8" s="1"/>
  <c r="G5070" i="8" s="1"/>
  <c r="AA5069" i="8"/>
  <c r="AB5069" i="8" s="1"/>
  <c r="W5069" i="8"/>
  <c r="X5069" i="8" s="1"/>
  <c r="S5069" i="8"/>
  <c r="Q5069" i="8"/>
  <c r="J5069" i="8"/>
  <c r="I5069" i="8" s="1"/>
  <c r="D5069" i="8"/>
  <c r="F5069" i="8" s="1"/>
  <c r="G5069" i="8" s="1"/>
  <c r="AA5068" i="8"/>
  <c r="AB5068" i="8" s="1"/>
  <c r="W5068" i="8"/>
  <c r="X5068" i="8" s="1"/>
  <c r="S5068" i="8"/>
  <c r="Q5068" i="8"/>
  <c r="J5068" i="8"/>
  <c r="I5068" i="8" s="1"/>
  <c r="D5068" i="8"/>
  <c r="F5068" i="8" s="1"/>
  <c r="G5068" i="8" s="1"/>
  <c r="AA5067" i="8"/>
  <c r="AB5067" i="8" s="1"/>
  <c r="W5067" i="8"/>
  <c r="X5067" i="8" s="1"/>
  <c r="S5067" i="8"/>
  <c r="Q5067" i="8"/>
  <c r="J5067" i="8"/>
  <c r="I5067" i="8" s="1"/>
  <c r="D5067" i="8"/>
  <c r="F5067" i="8" s="1"/>
  <c r="G5067" i="8" s="1"/>
  <c r="AA5066" i="8"/>
  <c r="AB5066" i="8" s="1"/>
  <c r="W5066" i="8"/>
  <c r="X5066" i="8" s="1"/>
  <c r="S5066" i="8"/>
  <c r="Q5066" i="8"/>
  <c r="J5066" i="8"/>
  <c r="I5066" i="8" s="1"/>
  <c r="D5066" i="8"/>
  <c r="F5066" i="8" s="1"/>
  <c r="G5066" i="8" s="1"/>
  <c r="AA5065" i="8"/>
  <c r="AB5065" i="8" s="1"/>
  <c r="W5065" i="8"/>
  <c r="X5065" i="8" s="1"/>
  <c r="S5065" i="8"/>
  <c r="Q5065" i="8"/>
  <c r="J5065" i="8"/>
  <c r="I5065" i="8" s="1"/>
  <c r="H5065" i="8" s="1"/>
  <c r="D5065" i="8"/>
  <c r="F5065" i="8" s="1"/>
  <c r="G5065" i="8" s="1"/>
  <c r="AA5064" i="8"/>
  <c r="AB5064" i="8" s="1"/>
  <c r="W5064" i="8"/>
  <c r="X5064" i="8" s="1"/>
  <c r="S5064" i="8"/>
  <c r="Q5064" i="8"/>
  <c r="J5064" i="8"/>
  <c r="I5064" i="8" s="1"/>
  <c r="D5064" i="8"/>
  <c r="F5064" i="8" s="1"/>
  <c r="G5064" i="8" s="1"/>
  <c r="AA5063" i="8"/>
  <c r="AB5063" i="8" s="1"/>
  <c r="W5063" i="8"/>
  <c r="X5063" i="8" s="1"/>
  <c r="S5063" i="8"/>
  <c r="Q5063" i="8"/>
  <c r="J5063" i="8"/>
  <c r="I5063" i="8" s="1"/>
  <c r="H5063" i="8" s="1"/>
  <c r="D5063" i="8"/>
  <c r="F5063" i="8" s="1"/>
  <c r="G5063" i="8" s="1"/>
  <c r="AA5062" i="8"/>
  <c r="AB5062" i="8" s="1"/>
  <c r="W5062" i="8"/>
  <c r="X5062" i="8" s="1"/>
  <c r="S5062" i="8"/>
  <c r="Q5062" i="8"/>
  <c r="J5062" i="8"/>
  <c r="I5062" i="8" s="1"/>
  <c r="N5062" i="8" s="1"/>
  <c r="D5062" i="8"/>
  <c r="F5062" i="8" s="1"/>
  <c r="G5062" i="8" s="1"/>
  <c r="AA5061" i="8"/>
  <c r="AB5061" i="8" s="1"/>
  <c r="W5061" i="8"/>
  <c r="X5061" i="8" s="1"/>
  <c r="S5061" i="8"/>
  <c r="Q5061" i="8"/>
  <c r="J5061" i="8"/>
  <c r="I5061" i="8" s="1"/>
  <c r="D5061" i="8"/>
  <c r="F5061" i="8" s="1"/>
  <c r="G5061" i="8" s="1"/>
  <c r="AA5060" i="8"/>
  <c r="AB5060" i="8" s="1"/>
  <c r="W5060" i="8"/>
  <c r="X5060" i="8" s="1"/>
  <c r="S5060" i="8"/>
  <c r="Q5060" i="8"/>
  <c r="J5060" i="8"/>
  <c r="I5060" i="8" s="1"/>
  <c r="D5060" i="8"/>
  <c r="F5060" i="8" s="1"/>
  <c r="G5060" i="8" s="1"/>
  <c r="AA5059" i="8"/>
  <c r="AB5059" i="8" s="1"/>
  <c r="W5059" i="8"/>
  <c r="X5059" i="8" s="1"/>
  <c r="S5059" i="8"/>
  <c r="Q5059" i="8"/>
  <c r="J5059" i="8"/>
  <c r="I5059" i="8" s="1"/>
  <c r="D5059" i="8"/>
  <c r="F5059" i="8" s="1"/>
  <c r="G5059" i="8" s="1"/>
  <c r="AA5058" i="8"/>
  <c r="AB5058" i="8" s="1"/>
  <c r="W5058" i="8"/>
  <c r="X5058" i="8" s="1"/>
  <c r="S5058" i="8"/>
  <c r="Q5058" i="8"/>
  <c r="J5058" i="8"/>
  <c r="I5058" i="8" s="1"/>
  <c r="D5058" i="8"/>
  <c r="F5058" i="8" s="1"/>
  <c r="G5058" i="8" s="1"/>
  <c r="AA5057" i="8"/>
  <c r="AB5057" i="8" s="1"/>
  <c r="W5057" i="8"/>
  <c r="X5057" i="8" s="1"/>
  <c r="S5057" i="8"/>
  <c r="Q5057" i="8"/>
  <c r="J5057" i="8"/>
  <c r="I5057" i="8" s="1"/>
  <c r="D5057" i="8"/>
  <c r="F5057" i="8" s="1"/>
  <c r="G5057" i="8" s="1"/>
  <c r="AA5056" i="8"/>
  <c r="AB5056" i="8" s="1"/>
  <c r="W5056" i="8"/>
  <c r="X5056" i="8" s="1"/>
  <c r="S5056" i="8"/>
  <c r="Q5056" i="8"/>
  <c r="J5056" i="8"/>
  <c r="I5056" i="8" s="1"/>
  <c r="D5056" i="8"/>
  <c r="F5056" i="8" s="1"/>
  <c r="G5056" i="8" s="1"/>
  <c r="AA5055" i="8"/>
  <c r="AB5055" i="8" s="1"/>
  <c r="W5055" i="8"/>
  <c r="X5055" i="8" s="1"/>
  <c r="S5055" i="8"/>
  <c r="Q5055" i="8"/>
  <c r="J5055" i="8"/>
  <c r="I5055" i="8" s="1"/>
  <c r="D5055" i="8"/>
  <c r="F5055" i="8" s="1"/>
  <c r="G5055" i="8" s="1"/>
  <c r="AA5054" i="8"/>
  <c r="AB5054" i="8" s="1"/>
  <c r="W5054" i="8"/>
  <c r="X5054" i="8" s="1"/>
  <c r="S5054" i="8"/>
  <c r="Q5054" i="8"/>
  <c r="J5054" i="8"/>
  <c r="I5054" i="8" s="1"/>
  <c r="D5054" i="8"/>
  <c r="F5054" i="8" s="1"/>
  <c r="G5054" i="8" s="1"/>
  <c r="AA5053" i="8"/>
  <c r="AB5053" i="8" s="1"/>
  <c r="W5053" i="8"/>
  <c r="X5053" i="8" s="1"/>
  <c r="S5053" i="8"/>
  <c r="Q5053" i="8"/>
  <c r="J5053" i="8"/>
  <c r="I5053" i="8" s="1"/>
  <c r="N5053" i="8" s="1"/>
  <c r="D5053" i="8"/>
  <c r="F5053" i="8" s="1"/>
  <c r="G5053" i="8" s="1"/>
  <c r="AA5052" i="8"/>
  <c r="AB5052" i="8" s="1"/>
  <c r="W5052" i="8"/>
  <c r="X5052" i="8" s="1"/>
  <c r="S5052" i="8"/>
  <c r="Q5052" i="8"/>
  <c r="J5052" i="8"/>
  <c r="I5052" i="8" s="1"/>
  <c r="D5052" i="8"/>
  <c r="F5052" i="8" s="1"/>
  <c r="G5052" i="8" s="1"/>
  <c r="AA5051" i="8"/>
  <c r="AB5051" i="8" s="1"/>
  <c r="W5051" i="8"/>
  <c r="X5051" i="8" s="1"/>
  <c r="S5051" i="8"/>
  <c r="Q5051" i="8"/>
  <c r="J5051" i="8"/>
  <c r="I5051" i="8" s="1"/>
  <c r="D5051" i="8"/>
  <c r="F5051" i="8" s="1"/>
  <c r="G5051" i="8" s="1"/>
  <c r="AA5050" i="8"/>
  <c r="AB5050" i="8" s="1"/>
  <c r="W5050" i="8"/>
  <c r="X5050" i="8" s="1"/>
  <c r="S5050" i="8"/>
  <c r="Q5050" i="8"/>
  <c r="J5050" i="8"/>
  <c r="I5050" i="8" s="1"/>
  <c r="D5050" i="8"/>
  <c r="F5050" i="8" s="1"/>
  <c r="G5050" i="8" s="1"/>
  <c r="AA5049" i="8"/>
  <c r="AB5049" i="8" s="1"/>
  <c r="W5049" i="8"/>
  <c r="X5049" i="8" s="1"/>
  <c r="S5049" i="8"/>
  <c r="Q5049" i="8"/>
  <c r="J5049" i="8"/>
  <c r="I5049" i="8" s="1"/>
  <c r="D5049" i="8"/>
  <c r="F5049" i="8" s="1"/>
  <c r="G5049" i="8" s="1"/>
  <c r="AA5048" i="8"/>
  <c r="AB5048" i="8" s="1"/>
  <c r="W5048" i="8"/>
  <c r="X5048" i="8" s="1"/>
  <c r="S5048" i="8"/>
  <c r="Q5048" i="8"/>
  <c r="J5048" i="8"/>
  <c r="I5048" i="8" s="1"/>
  <c r="D5048" i="8"/>
  <c r="F5048" i="8" s="1"/>
  <c r="G5048" i="8" s="1"/>
  <c r="AA5047" i="8"/>
  <c r="AB5047" i="8" s="1"/>
  <c r="W5047" i="8"/>
  <c r="X5047" i="8" s="1"/>
  <c r="S5047" i="8"/>
  <c r="Q5047" i="8"/>
  <c r="J5047" i="8"/>
  <c r="I5047" i="8" s="1"/>
  <c r="N5047" i="8" s="1"/>
  <c r="D5047" i="8"/>
  <c r="F5047" i="8" s="1"/>
  <c r="G5047" i="8" s="1"/>
  <c r="AA5046" i="8"/>
  <c r="AB5046" i="8" s="1"/>
  <c r="W5046" i="8"/>
  <c r="X5046" i="8" s="1"/>
  <c r="S5046" i="8"/>
  <c r="Q5046" i="8"/>
  <c r="J5046" i="8"/>
  <c r="I5046" i="8" s="1"/>
  <c r="H5046" i="8" s="1"/>
  <c r="D5046" i="8"/>
  <c r="F5046" i="8" s="1"/>
  <c r="G5046" i="8" s="1"/>
  <c r="AA5045" i="8"/>
  <c r="AB5045" i="8" s="1"/>
  <c r="W5045" i="8"/>
  <c r="X5045" i="8" s="1"/>
  <c r="S5045" i="8"/>
  <c r="Q5045" i="8"/>
  <c r="J5045" i="8"/>
  <c r="I5045" i="8" s="1"/>
  <c r="D5045" i="8"/>
  <c r="F5045" i="8" s="1"/>
  <c r="G5045" i="8" s="1"/>
  <c r="AA5044" i="8"/>
  <c r="AB5044" i="8" s="1"/>
  <c r="W5044" i="8"/>
  <c r="X5044" i="8" s="1"/>
  <c r="S5044" i="8"/>
  <c r="Q5044" i="8"/>
  <c r="J5044" i="8"/>
  <c r="I5044" i="8" s="1"/>
  <c r="D5044" i="8"/>
  <c r="F5044" i="8" s="1"/>
  <c r="G5044" i="8" s="1"/>
  <c r="AA5043" i="8"/>
  <c r="AB5043" i="8" s="1"/>
  <c r="W5043" i="8"/>
  <c r="X5043" i="8" s="1"/>
  <c r="S5043" i="8"/>
  <c r="Q5043" i="8"/>
  <c r="J5043" i="8"/>
  <c r="I5043" i="8" s="1"/>
  <c r="H5043" i="8" s="1"/>
  <c r="D5043" i="8"/>
  <c r="F5043" i="8" s="1"/>
  <c r="G5043" i="8" s="1"/>
  <c r="AA5042" i="8"/>
  <c r="AB5042" i="8" s="1"/>
  <c r="W5042" i="8"/>
  <c r="X5042" i="8" s="1"/>
  <c r="S5042" i="8"/>
  <c r="Q5042" i="8"/>
  <c r="J5042" i="8"/>
  <c r="I5042" i="8" s="1"/>
  <c r="D5042" i="8"/>
  <c r="F5042" i="8" s="1"/>
  <c r="G5042" i="8" s="1"/>
  <c r="AA5041" i="8"/>
  <c r="AB5041" i="8" s="1"/>
  <c r="W5041" i="8"/>
  <c r="X5041" i="8" s="1"/>
  <c r="S5041" i="8"/>
  <c r="Q5041" i="8"/>
  <c r="J5041" i="8"/>
  <c r="I5041" i="8" s="1"/>
  <c r="D5041" i="8"/>
  <c r="F5041" i="8" s="1"/>
  <c r="G5041" i="8" s="1"/>
  <c r="AA5040" i="8"/>
  <c r="AB5040" i="8" s="1"/>
  <c r="W5040" i="8"/>
  <c r="X5040" i="8" s="1"/>
  <c r="S5040" i="8"/>
  <c r="Q5040" i="8"/>
  <c r="J5040" i="8"/>
  <c r="I5040" i="8" s="1"/>
  <c r="H5040" i="8" s="1"/>
  <c r="D5040" i="8"/>
  <c r="F5040" i="8" s="1"/>
  <c r="G5040" i="8" s="1"/>
  <c r="AA5039" i="8"/>
  <c r="AB5039" i="8" s="1"/>
  <c r="W5039" i="8"/>
  <c r="X5039" i="8" s="1"/>
  <c r="S5039" i="8"/>
  <c r="Q5039" i="8"/>
  <c r="J5039" i="8"/>
  <c r="I5039" i="8" s="1"/>
  <c r="D5039" i="8"/>
  <c r="F5039" i="8" s="1"/>
  <c r="G5039" i="8" s="1"/>
  <c r="AA5038" i="8"/>
  <c r="AB5038" i="8" s="1"/>
  <c r="W5038" i="8"/>
  <c r="X5038" i="8" s="1"/>
  <c r="S5038" i="8"/>
  <c r="Q5038" i="8"/>
  <c r="J5038" i="8"/>
  <c r="I5038" i="8" s="1"/>
  <c r="N5038" i="8" s="1"/>
  <c r="D5038" i="8"/>
  <c r="F5038" i="8" s="1"/>
  <c r="G5038" i="8" s="1"/>
  <c r="AA5037" i="8"/>
  <c r="AB5037" i="8" s="1"/>
  <c r="W5037" i="8"/>
  <c r="X5037" i="8" s="1"/>
  <c r="S5037" i="8"/>
  <c r="Q5037" i="8"/>
  <c r="J5037" i="8"/>
  <c r="I5037" i="8" s="1"/>
  <c r="N5037" i="8" s="1"/>
  <c r="D5037" i="8"/>
  <c r="F5037" i="8" s="1"/>
  <c r="G5037" i="8" s="1"/>
  <c r="AA5036" i="8"/>
  <c r="AB5036" i="8" s="1"/>
  <c r="W5036" i="8"/>
  <c r="X5036" i="8" s="1"/>
  <c r="S5036" i="8"/>
  <c r="Q5036" i="8"/>
  <c r="J5036" i="8"/>
  <c r="I5036" i="8" s="1"/>
  <c r="D5036" i="8"/>
  <c r="F5036" i="8" s="1"/>
  <c r="G5036" i="8" s="1"/>
  <c r="AA5035" i="8"/>
  <c r="AB5035" i="8" s="1"/>
  <c r="W5035" i="8"/>
  <c r="X5035" i="8" s="1"/>
  <c r="S5035" i="8"/>
  <c r="Q5035" i="8"/>
  <c r="J5035" i="8"/>
  <c r="I5035" i="8" s="1"/>
  <c r="H5035" i="8" s="1"/>
  <c r="D5035" i="8"/>
  <c r="F5035" i="8" s="1"/>
  <c r="G5035" i="8" s="1"/>
  <c r="AA5034" i="8"/>
  <c r="AB5034" i="8" s="1"/>
  <c r="W5034" i="8"/>
  <c r="X5034" i="8" s="1"/>
  <c r="S5034" i="8"/>
  <c r="Q5034" i="8"/>
  <c r="J5034" i="8"/>
  <c r="I5034" i="8" s="1"/>
  <c r="D5034" i="8"/>
  <c r="F5034" i="8" s="1"/>
  <c r="G5034" i="8" s="1"/>
  <c r="AA5033" i="8"/>
  <c r="AB5033" i="8" s="1"/>
  <c r="W5033" i="8"/>
  <c r="X5033" i="8" s="1"/>
  <c r="S5033" i="8"/>
  <c r="Q5033" i="8"/>
  <c r="J5033" i="8"/>
  <c r="I5033" i="8" s="1"/>
  <c r="N5033" i="8" s="1"/>
  <c r="D5033" i="8"/>
  <c r="F5033" i="8" s="1"/>
  <c r="G5033" i="8" s="1"/>
  <c r="AA5032" i="8"/>
  <c r="AB5032" i="8" s="1"/>
  <c r="W5032" i="8"/>
  <c r="X5032" i="8" s="1"/>
  <c r="S5032" i="8"/>
  <c r="Q5032" i="8"/>
  <c r="J5032" i="8"/>
  <c r="I5032" i="8" s="1"/>
  <c r="D5032" i="8"/>
  <c r="F5032" i="8" s="1"/>
  <c r="G5032" i="8" s="1"/>
  <c r="AA5031" i="8"/>
  <c r="AB5031" i="8" s="1"/>
  <c r="W5031" i="8"/>
  <c r="X5031" i="8" s="1"/>
  <c r="S5031" i="8"/>
  <c r="Q5031" i="8"/>
  <c r="J5031" i="8"/>
  <c r="I5031" i="8" s="1"/>
  <c r="N5031" i="8" s="1"/>
  <c r="D5031" i="8"/>
  <c r="F5031" i="8" s="1"/>
  <c r="G5031" i="8" s="1"/>
  <c r="AA5030" i="8"/>
  <c r="AB5030" i="8" s="1"/>
  <c r="W5030" i="8"/>
  <c r="X5030" i="8" s="1"/>
  <c r="S5030" i="8"/>
  <c r="Q5030" i="8"/>
  <c r="J5030" i="8"/>
  <c r="I5030" i="8" s="1"/>
  <c r="D5030" i="8"/>
  <c r="F5030" i="8" s="1"/>
  <c r="G5030" i="8" s="1"/>
  <c r="AA5029" i="8"/>
  <c r="AB5029" i="8" s="1"/>
  <c r="W5029" i="8"/>
  <c r="X5029" i="8" s="1"/>
  <c r="S5029" i="8"/>
  <c r="Q5029" i="8"/>
  <c r="J5029" i="8"/>
  <c r="I5029" i="8" s="1"/>
  <c r="D5029" i="8"/>
  <c r="F5029" i="8" s="1"/>
  <c r="G5029" i="8" s="1"/>
  <c r="AA5028" i="8"/>
  <c r="AB5028" i="8" s="1"/>
  <c r="W5028" i="8"/>
  <c r="X5028" i="8" s="1"/>
  <c r="S5028" i="8"/>
  <c r="Q5028" i="8"/>
  <c r="J5028" i="8"/>
  <c r="I5028" i="8" s="1"/>
  <c r="D5028" i="8"/>
  <c r="F5028" i="8" s="1"/>
  <c r="G5028" i="8" s="1"/>
  <c r="AA5027" i="8"/>
  <c r="AB5027" i="8" s="1"/>
  <c r="W5027" i="8"/>
  <c r="X5027" i="8" s="1"/>
  <c r="S5027" i="8"/>
  <c r="Q5027" i="8"/>
  <c r="J5027" i="8"/>
  <c r="I5027" i="8" s="1"/>
  <c r="D5027" i="8"/>
  <c r="F5027" i="8" s="1"/>
  <c r="G5027" i="8" s="1"/>
  <c r="AA5026" i="8"/>
  <c r="AB5026" i="8" s="1"/>
  <c r="W5026" i="8"/>
  <c r="X5026" i="8" s="1"/>
  <c r="S5026" i="8"/>
  <c r="Q5026" i="8"/>
  <c r="J5026" i="8"/>
  <c r="I5026" i="8" s="1"/>
  <c r="D5026" i="8"/>
  <c r="F5026" i="8" s="1"/>
  <c r="G5026" i="8" s="1"/>
  <c r="AA5025" i="8"/>
  <c r="AB5025" i="8" s="1"/>
  <c r="W5025" i="8"/>
  <c r="X5025" i="8" s="1"/>
  <c r="S5025" i="8"/>
  <c r="Q5025" i="8"/>
  <c r="J5025" i="8"/>
  <c r="I5025" i="8" s="1"/>
  <c r="D5025" i="8"/>
  <c r="F5025" i="8" s="1"/>
  <c r="G5025" i="8" s="1"/>
  <c r="AA5024" i="8"/>
  <c r="AB5024" i="8" s="1"/>
  <c r="W5024" i="8"/>
  <c r="X5024" i="8" s="1"/>
  <c r="S5024" i="8"/>
  <c r="Q5024" i="8"/>
  <c r="J5024" i="8"/>
  <c r="I5024" i="8" s="1"/>
  <c r="D5024" i="8"/>
  <c r="F5024" i="8" s="1"/>
  <c r="G5024" i="8" s="1"/>
  <c r="AA5023" i="8"/>
  <c r="AB5023" i="8" s="1"/>
  <c r="W5023" i="8"/>
  <c r="X5023" i="8" s="1"/>
  <c r="S5023" i="8"/>
  <c r="Q5023" i="8"/>
  <c r="J5023" i="8"/>
  <c r="I5023" i="8" s="1"/>
  <c r="D5023" i="8"/>
  <c r="F5023" i="8" s="1"/>
  <c r="G5023" i="8" s="1"/>
  <c r="AA5022" i="8"/>
  <c r="AB5022" i="8" s="1"/>
  <c r="W5022" i="8"/>
  <c r="X5022" i="8" s="1"/>
  <c r="S5022" i="8"/>
  <c r="Q5022" i="8"/>
  <c r="J5022" i="8"/>
  <c r="I5022" i="8" s="1"/>
  <c r="D5022" i="8"/>
  <c r="F5022" i="8" s="1"/>
  <c r="G5022" i="8" s="1"/>
  <c r="AA5021" i="8"/>
  <c r="AB5021" i="8" s="1"/>
  <c r="W5021" i="8"/>
  <c r="X5021" i="8" s="1"/>
  <c r="S5021" i="8"/>
  <c r="Q5021" i="8"/>
  <c r="J5021" i="8"/>
  <c r="I5021" i="8" s="1"/>
  <c r="H5021" i="8" s="1"/>
  <c r="D5021" i="8"/>
  <c r="F5021" i="8" s="1"/>
  <c r="G5021" i="8" s="1"/>
  <c r="AA5020" i="8"/>
  <c r="AB5020" i="8" s="1"/>
  <c r="W5020" i="8"/>
  <c r="X5020" i="8" s="1"/>
  <c r="S5020" i="8"/>
  <c r="Q5020" i="8"/>
  <c r="J5020" i="8"/>
  <c r="I5020" i="8" s="1"/>
  <c r="D5020" i="8"/>
  <c r="F5020" i="8" s="1"/>
  <c r="G5020" i="8" s="1"/>
  <c r="AA5019" i="8"/>
  <c r="AB5019" i="8" s="1"/>
  <c r="W5019" i="8"/>
  <c r="X5019" i="8" s="1"/>
  <c r="S5019" i="8"/>
  <c r="Q5019" i="8"/>
  <c r="J5019" i="8"/>
  <c r="I5019" i="8" s="1"/>
  <c r="D5019" i="8"/>
  <c r="F5019" i="8" s="1"/>
  <c r="G5019" i="8" s="1"/>
  <c r="AA5018" i="8"/>
  <c r="AB5018" i="8" s="1"/>
  <c r="W5018" i="8"/>
  <c r="X5018" i="8" s="1"/>
  <c r="S5018" i="8"/>
  <c r="Q5018" i="8"/>
  <c r="J5018" i="8"/>
  <c r="I5018" i="8" s="1"/>
  <c r="D5018" i="8"/>
  <c r="F5018" i="8" s="1"/>
  <c r="G5018" i="8" s="1"/>
  <c r="AA5017" i="8"/>
  <c r="AB5017" i="8" s="1"/>
  <c r="W5017" i="8"/>
  <c r="X5017" i="8" s="1"/>
  <c r="S5017" i="8"/>
  <c r="Q5017" i="8"/>
  <c r="J5017" i="8"/>
  <c r="I5017" i="8" s="1"/>
  <c r="D5017" i="8"/>
  <c r="F5017" i="8" s="1"/>
  <c r="G5017" i="8" s="1"/>
  <c r="AA5016" i="8"/>
  <c r="AB5016" i="8" s="1"/>
  <c r="W5016" i="8"/>
  <c r="X5016" i="8" s="1"/>
  <c r="S5016" i="8"/>
  <c r="Q5016" i="8"/>
  <c r="J5016" i="8"/>
  <c r="I5016" i="8" s="1"/>
  <c r="D5016" i="8"/>
  <c r="F5016" i="8" s="1"/>
  <c r="G5016" i="8" s="1"/>
  <c r="AA5015" i="8"/>
  <c r="AB5015" i="8" s="1"/>
  <c r="W5015" i="8"/>
  <c r="X5015" i="8" s="1"/>
  <c r="S5015" i="8"/>
  <c r="Q5015" i="8"/>
  <c r="J5015" i="8"/>
  <c r="I5015" i="8" s="1"/>
  <c r="D5015" i="8"/>
  <c r="F5015" i="8" s="1"/>
  <c r="G5015" i="8" s="1"/>
  <c r="AA5014" i="8"/>
  <c r="AB5014" i="8" s="1"/>
  <c r="W5014" i="8"/>
  <c r="X5014" i="8" s="1"/>
  <c r="S5014" i="8"/>
  <c r="Q5014" i="8"/>
  <c r="J5014" i="8"/>
  <c r="I5014" i="8" s="1"/>
  <c r="D5014" i="8"/>
  <c r="F5014" i="8" s="1"/>
  <c r="G5014" i="8" s="1"/>
  <c r="AA5013" i="8"/>
  <c r="AB5013" i="8" s="1"/>
  <c r="W5013" i="8"/>
  <c r="X5013" i="8" s="1"/>
  <c r="S5013" i="8"/>
  <c r="Q5013" i="8"/>
  <c r="J5013" i="8"/>
  <c r="I5013" i="8" s="1"/>
  <c r="D5013" i="8"/>
  <c r="F5013" i="8" s="1"/>
  <c r="G5013" i="8" s="1"/>
  <c r="AA5012" i="8"/>
  <c r="AB5012" i="8" s="1"/>
  <c r="W5012" i="8"/>
  <c r="X5012" i="8" s="1"/>
  <c r="S5012" i="8"/>
  <c r="Q5012" i="8"/>
  <c r="J5012" i="8"/>
  <c r="I5012" i="8" s="1"/>
  <c r="D5012" i="8"/>
  <c r="F5012" i="8" s="1"/>
  <c r="G5012" i="8" s="1"/>
  <c r="AA5011" i="8"/>
  <c r="AB5011" i="8" s="1"/>
  <c r="W5011" i="8"/>
  <c r="X5011" i="8" s="1"/>
  <c r="S5011" i="8"/>
  <c r="Q5011" i="8"/>
  <c r="J5011" i="8"/>
  <c r="I5011" i="8" s="1"/>
  <c r="D5011" i="8"/>
  <c r="F5011" i="8" s="1"/>
  <c r="G5011" i="8" s="1"/>
  <c r="AA5010" i="8"/>
  <c r="AB5010" i="8" s="1"/>
  <c r="W5010" i="8"/>
  <c r="X5010" i="8" s="1"/>
  <c r="S5010" i="8"/>
  <c r="Q5010" i="8"/>
  <c r="J5010" i="8"/>
  <c r="I5010" i="8" s="1"/>
  <c r="D5010" i="8"/>
  <c r="F5010" i="8" s="1"/>
  <c r="G5010" i="8" s="1"/>
  <c r="AA5009" i="8"/>
  <c r="AB5009" i="8" s="1"/>
  <c r="W5009" i="8"/>
  <c r="X5009" i="8" s="1"/>
  <c r="S5009" i="8"/>
  <c r="Q5009" i="8"/>
  <c r="J5009" i="8"/>
  <c r="I5009" i="8" s="1"/>
  <c r="D5009" i="8"/>
  <c r="F5009" i="8" s="1"/>
  <c r="G5009" i="8" s="1"/>
  <c r="AA5008" i="8"/>
  <c r="AB5008" i="8" s="1"/>
  <c r="W5008" i="8"/>
  <c r="X5008" i="8" s="1"/>
  <c r="S5008" i="8"/>
  <c r="Q5008" i="8"/>
  <c r="J5008" i="8"/>
  <c r="I5008" i="8" s="1"/>
  <c r="D5008" i="8"/>
  <c r="F5008" i="8" s="1"/>
  <c r="G5008" i="8" s="1"/>
  <c r="AA5007" i="8"/>
  <c r="AB5007" i="8" s="1"/>
  <c r="W5007" i="8"/>
  <c r="X5007" i="8" s="1"/>
  <c r="S5007" i="8"/>
  <c r="Q5007" i="8"/>
  <c r="J5007" i="8"/>
  <c r="I5007" i="8" s="1"/>
  <c r="D5007" i="8"/>
  <c r="F5007" i="8" s="1"/>
  <c r="G5007" i="8" s="1"/>
  <c r="AA5006" i="8"/>
  <c r="AB5006" i="8" s="1"/>
  <c r="W5006" i="8"/>
  <c r="X5006" i="8" s="1"/>
  <c r="S5006" i="8"/>
  <c r="Q5006" i="8"/>
  <c r="J5006" i="8"/>
  <c r="I5006" i="8" s="1"/>
  <c r="D5006" i="8"/>
  <c r="F5006" i="8" s="1"/>
  <c r="G5006" i="8" s="1"/>
  <c r="AA5005" i="8"/>
  <c r="AB5005" i="8" s="1"/>
  <c r="W5005" i="8"/>
  <c r="X5005" i="8" s="1"/>
  <c r="S5005" i="8"/>
  <c r="Q5005" i="8"/>
  <c r="J5005" i="8"/>
  <c r="I5005" i="8" s="1"/>
  <c r="D5005" i="8"/>
  <c r="F5005" i="8" s="1"/>
  <c r="G5005" i="8" s="1"/>
  <c r="AA5004" i="8"/>
  <c r="AB5004" i="8" s="1"/>
  <c r="W5004" i="8"/>
  <c r="X5004" i="8" s="1"/>
  <c r="S5004" i="8"/>
  <c r="Q5004" i="8"/>
  <c r="J5004" i="8"/>
  <c r="I5004" i="8" s="1"/>
  <c r="D5004" i="8"/>
  <c r="F5004" i="8" s="1"/>
  <c r="G5004" i="8" s="1"/>
  <c r="AA5003" i="8"/>
  <c r="AB5003" i="8" s="1"/>
  <c r="W5003" i="8"/>
  <c r="X5003" i="8" s="1"/>
  <c r="S5003" i="8"/>
  <c r="Q5003" i="8"/>
  <c r="J5003" i="8"/>
  <c r="I5003" i="8" s="1"/>
  <c r="D5003" i="8"/>
  <c r="F5003" i="8" s="1"/>
  <c r="G5003" i="8" s="1"/>
  <c r="AA5002" i="8"/>
  <c r="AB5002" i="8" s="1"/>
  <c r="W5002" i="8"/>
  <c r="X5002" i="8" s="1"/>
  <c r="S5002" i="8"/>
  <c r="Q5002" i="8"/>
  <c r="J5002" i="8"/>
  <c r="I5002" i="8" s="1"/>
  <c r="H5002" i="8" s="1"/>
  <c r="D5002" i="8"/>
  <c r="F5002" i="8" s="1"/>
  <c r="G5002" i="8" s="1"/>
  <c r="AA5001" i="8"/>
  <c r="AB5001" i="8" s="1"/>
  <c r="W5001" i="8"/>
  <c r="X5001" i="8" s="1"/>
  <c r="S5001" i="8"/>
  <c r="Q5001" i="8"/>
  <c r="J5001" i="8"/>
  <c r="I5001" i="8" s="1"/>
  <c r="N5001" i="8" s="1"/>
  <c r="D5001" i="8"/>
  <c r="F5001" i="8" s="1"/>
  <c r="G5001" i="8" s="1"/>
  <c r="AA5000" i="8"/>
  <c r="AB5000" i="8" s="1"/>
  <c r="W5000" i="8"/>
  <c r="X5000" i="8" s="1"/>
  <c r="S5000" i="8"/>
  <c r="Q5000" i="8"/>
  <c r="J5000" i="8"/>
  <c r="I5000" i="8" s="1"/>
  <c r="D5000" i="8"/>
  <c r="F5000" i="8" s="1"/>
  <c r="G5000" i="8" s="1"/>
  <c r="AA4999" i="8"/>
  <c r="AB4999" i="8" s="1"/>
  <c r="W4999" i="8"/>
  <c r="X4999" i="8" s="1"/>
  <c r="S4999" i="8"/>
  <c r="Q4999" i="8"/>
  <c r="J4999" i="8"/>
  <c r="I4999" i="8" s="1"/>
  <c r="D4999" i="8"/>
  <c r="F4999" i="8" s="1"/>
  <c r="G4999" i="8" s="1"/>
  <c r="AA4998" i="8"/>
  <c r="AB4998" i="8" s="1"/>
  <c r="W4998" i="8"/>
  <c r="X4998" i="8" s="1"/>
  <c r="S4998" i="8"/>
  <c r="Q4998" i="8"/>
  <c r="J4998" i="8"/>
  <c r="I4998" i="8" s="1"/>
  <c r="N4998" i="8" s="1"/>
  <c r="D4998" i="8"/>
  <c r="F4998" i="8" s="1"/>
  <c r="G4998" i="8" s="1"/>
  <c r="AA4997" i="8"/>
  <c r="AB4997" i="8" s="1"/>
  <c r="W4997" i="8"/>
  <c r="X4997" i="8" s="1"/>
  <c r="S4997" i="8"/>
  <c r="Q4997" i="8"/>
  <c r="J4997" i="8"/>
  <c r="I4997" i="8" s="1"/>
  <c r="H4997" i="8" s="1"/>
  <c r="D4997" i="8"/>
  <c r="F4997" i="8" s="1"/>
  <c r="G4997" i="8" s="1"/>
  <c r="AA4996" i="8"/>
  <c r="AB4996" i="8" s="1"/>
  <c r="W4996" i="8"/>
  <c r="X4996" i="8" s="1"/>
  <c r="S4996" i="8"/>
  <c r="Q4996" i="8"/>
  <c r="J4996" i="8"/>
  <c r="I4996" i="8" s="1"/>
  <c r="D4996" i="8"/>
  <c r="F4996" i="8" s="1"/>
  <c r="G4996" i="8" s="1"/>
  <c r="AA4995" i="8"/>
  <c r="AB4995" i="8" s="1"/>
  <c r="W4995" i="8"/>
  <c r="X4995" i="8" s="1"/>
  <c r="S4995" i="8"/>
  <c r="Q4995" i="8"/>
  <c r="J4995" i="8"/>
  <c r="I4995" i="8" s="1"/>
  <c r="D4995" i="8"/>
  <c r="F4995" i="8" s="1"/>
  <c r="G4995" i="8" s="1"/>
  <c r="AA4994" i="8"/>
  <c r="AB4994" i="8" s="1"/>
  <c r="W4994" i="8"/>
  <c r="X4994" i="8" s="1"/>
  <c r="S4994" i="8"/>
  <c r="Q4994" i="8"/>
  <c r="J4994" i="8"/>
  <c r="I4994" i="8" s="1"/>
  <c r="H4994" i="8" s="1"/>
  <c r="D4994" i="8"/>
  <c r="F4994" i="8" s="1"/>
  <c r="G4994" i="8" s="1"/>
  <c r="AA4993" i="8"/>
  <c r="AB4993" i="8" s="1"/>
  <c r="W4993" i="8"/>
  <c r="X4993" i="8" s="1"/>
  <c r="S4993" i="8"/>
  <c r="Q4993" i="8"/>
  <c r="J4993" i="8"/>
  <c r="I4993" i="8" s="1"/>
  <c r="H4993" i="8" s="1"/>
  <c r="D4993" i="8"/>
  <c r="F4993" i="8" s="1"/>
  <c r="G4993" i="8" s="1"/>
  <c r="AA4992" i="8"/>
  <c r="AB4992" i="8" s="1"/>
  <c r="W4992" i="8"/>
  <c r="X4992" i="8" s="1"/>
  <c r="S4992" i="8"/>
  <c r="Q4992" i="8"/>
  <c r="J4992" i="8"/>
  <c r="I4992" i="8" s="1"/>
  <c r="D4992" i="8"/>
  <c r="F4992" i="8" s="1"/>
  <c r="G4992" i="8" s="1"/>
  <c r="AA4991" i="8"/>
  <c r="AB4991" i="8" s="1"/>
  <c r="W4991" i="8"/>
  <c r="X4991" i="8" s="1"/>
  <c r="S4991" i="8"/>
  <c r="Q4991" i="8"/>
  <c r="J4991" i="8"/>
  <c r="I4991" i="8" s="1"/>
  <c r="D4991" i="8"/>
  <c r="F4991" i="8" s="1"/>
  <c r="G4991" i="8" s="1"/>
  <c r="AA4990" i="8"/>
  <c r="AB4990" i="8" s="1"/>
  <c r="W4990" i="8"/>
  <c r="X4990" i="8" s="1"/>
  <c r="S4990" i="8"/>
  <c r="Q4990" i="8"/>
  <c r="J4990" i="8"/>
  <c r="I4990" i="8" s="1"/>
  <c r="D4990" i="8"/>
  <c r="F4990" i="8" s="1"/>
  <c r="G4990" i="8" s="1"/>
  <c r="AA4989" i="8"/>
  <c r="AB4989" i="8" s="1"/>
  <c r="W4989" i="8"/>
  <c r="X4989" i="8" s="1"/>
  <c r="S4989" i="8"/>
  <c r="Q4989" i="8"/>
  <c r="J4989" i="8"/>
  <c r="I4989" i="8" s="1"/>
  <c r="D4989" i="8"/>
  <c r="F4989" i="8" s="1"/>
  <c r="G4989" i="8" s="1"/>
  <c r="AA4988" i="8"/>
  <c r="AB4988" i="8" s="1"/>
  <c r="W4988" i="8"/>
  <c r="X4988" i="8" s="1"/>
  <c r="S4988" i="8"/>
  <c r="Q4988" i="8"/>
  <c r="J4988" i="8"/>
  <c r="I4988" i="8" s="1"/>
  <c r="D4988" i="8"/>
  <c r="F4988" i="8" s="1"/>
  <c r="G4988" i="8" s="1"/>
  <c r="AA4987" i="8"/>
  <c r="AB4987" i="8" s="1"/>
  <c r="W4987" i="8"/>
  <c r="X4987" i="8" s="1"/>
  <c r="S4987" i="8"/>
  <c r="Q4987" i="8"/>
  <c r="J4987" i="8"/>
  <c r="I4987" i="8" s="1"/>
  <c r="D4987" i="8"/>
  <c r="F4987" i="8" s="1"/>
  <c r="G4987" i="8" s="1"/>
  <c r="AA4986" i="8"/>
  <c r="AB4986" i="8" s="1"/>
  <c r="W4986" i="8"/>
  <c r="X4986" i="8" s="1"/>
  <c r="S4986" i="8"/>
  <c r="Q4986" i="8"/>
  <c r="J4986" i="8"/>
  <c r="I4986" i="8" s="1"/>
  <c r="N4986" i="8" s="1"/>
  <c r="D4986" i="8"/>
  <c r="F4986" i="8" s="1"/>
  <c r="G4986" i="8" s="1"/>
  <c r="AA4985" i="8"/>
  <c r="AB4985" i="8" s="1"/>
  <c r="W4985" i="8"/>
  <c r="X4985" i="8" s="1"/>
  <c r="S4985" i="8"/>
  <c r="Q4985" i="8"/>
  <c r="J4985" i="8"/>
  <c r="I4985" i="8" s="1"/>
  <c r="D4985" i="8"/>
  <c r="F4985" i="8" s="1"/>
  <c r="G4985" i="8" s="1"/>
  <c r="AA4984" i="8"/>
  <c r="AB4984" i="8" s="1"/>
  <c r="W4984" i="8"/>
  <c r="X4984" i="8" s="1"/>
  <c r="S4984" i="8"/>
  <c r="Q4984" i="8"/>
  <c r="J4984" i="8"/>
  <c r="I4984" i="8" s="1"/>
  <c r="D4984" i="8"/>
  <c r="F4984" i="8" s="1"/>
  <c r="G4984" i="8" s="1"/>
  <c r="AA4983" i="8"/>
  <c r="AB4983" i="8" s="1"/>
  <c r="W4983" i="8"/>
  <c r="X4983" i="8" s="1"/>
  <c r="S4983" i="8"/>
  <c r="Q4983" i="8"/>
  <c r="J4983" i="8"/>
  <c r="I4983" i="8" s="1"/>
  <c r="D4983" i="8"/>
  <c r="F4983" i="8" s="1"/>
  <c r="G4983" i="8" s="1"/>
  <c r="AA4982" i="8"/>
  <c r="AB4982" i="8" s="1"/>
  <c r="W4982" i="8"/>
  <c r="X4982" i="8" s="1"/>
  <c r="S4982" i="8"/>
  <c r="Q4982" i="8"/>
  <c r="J4982" i="8"/>
  <c r="I4982" i="8" s="1"/>
  <c r="D4982" i="8"/>
  <c r="F4982" i="8" s="1"/>
  <c r="G4982" i="8" s="1"/>
  <c r="AA4981" i="8"/>
  <c r="AB4981" i="8" s="1"/>
  <c r="W4981" i="8"/>
  <c r="X4981" i="8" s="1"/>
  <c r="S4981" i="8"/>
  <c r="Q4981" i="8"/>
  <c r="J4981" i="8"/>
  <c r="I4981" i="8" s="1"/>
  <c r="D4981" i="8"/>
  <c r="F4981" i="8" s="1"/>
  <c r="G4981" i="8" s="1"/>
  <c r="AA4980" i="8"/>
  <c r="AB4980" i="8" s="1"/>
  <c r="W4980" i="8"/>
  <c r="X4980" i="8" s="1"/>
  <c r="S4980" i="8"/>
  <c r="Q4980" i="8"/>
  <c r="J4980" i="8"/>
  <c r="I4980" i="8" s="1"/>
  <c r="D4980" i="8"/>
  <c r="F4980" i="8" s="1"/>
  <c r="G4980" i="8" s="1"/>
  <c r="AA4979" i="8"/>
  <c r="AB4979" i="8" s="1"/>
  <c r="W4979" i="8"/>
  <c r="X4979" i="8" s="1"/>
  <c r="S4979" i="8"/>
  <c r="Q4979" i="8"/>
  <c r="J4979" i="8"/>
  <c r="I4979" i="8" s="1"/>
  <c r="D4979" i="8"/>
  <c r="F4979" i="8" s="1"/>
  <c r="G4979" i="8" s="1"/>
  <c r="AA4978" i="8"/>
  <c r="AB4978" i="8" s="1"/>
  <c r="W4978" i="8"/>
  <c r="X4978" i="8" s="1"/>
  <c r="S4978" i="8"/>
  <c r="Q4978" i="8"/>
  <c r="J4978" i="8"/>
  <c r="I4978" i="8" s="1"/>
  <c r="N4978" i="8" s="1"/>
  <c r="D4978" i="8"/>
  <c r="F4978" i="8" s="1"/>
  <c r="G4978" i="8" s="1"/>
  <c r="AA4977" i="8"/>
  <c r="AB4977" i="8" s="1"/>
  <c r="W4977" i="8"/>
  <c r="X4977" i="8" s="1"/>
  <c r="S4977" i="8"/>
  <c r="Q4977" i="8"/>
  <c r="J4977" i="8"/>
  <c r="I4977" i="8" s="1"/>
  <c r="D4977" i="8"/>
  <c r="F4977" i="8" s="1"/>
  <c r="G4977" i="8" s="1"/>
  <c r="AA4976" i="8"/>
  <c r="AB4976" i="8" s="1"/>
  <c r="W4976" i="8"/>
  <c r="X4976" i="8" s="1"/>
  <c r="S4976" i="8"/>
  <c r="Q4976" i="8"/>
  <c r="J4976" i="8"/>
  <c r="I4976" i="8" s="1"/>
  <c r="D4976" i="8"/>
  <c r="F4976" i="8" s="1"/>
  <c r="G4976" i="8" s="1"/>
  <c r="AA4975" i="8"/>
  <c r="AB4975" i="8" s="1"/>
  <c r="W4975" i="8"/>
  <c r="X4975" i="8" s="1"/>
  <c r="S4975" i="8"/>
  <c r="Q4975" i="8"/>
  <c r="J4975" i="8"/>
  <c r="I4975" i="8" s="1"/>
  <c r="N4975" i="8" s="1"/>
  <c r="D4975" i="8"/>
  <c r="F4975" i="8" s="1"/>
  <c r="G4975" i="8" s="1"/>
  <c r="AA4974" i="8"/>
  <c r="AB4974" i="8" s="1"/>
  <c r="W4974" i="8"/>
  <c r="X4974" i="8" s="1"/>
  <c r="S4974" i="8"/>
  <c r="Q4974" i="8"/>
  <c r="J4974" i="8"/>
  <c r="I4974" i="8" s="1"/>
  <c r="D4974" i="8"/>
  <c r="F4974" i="8" s="1"/>
  <c r="G4974" i="8" s="1"/>
  <c r="AA4973" i="8"/>
  <c r="AB4973" i="8" s="1"/>
  <c r="W4973" i="8"/>
  <c r="X4973" i="8" s="1"/>
  <c r="S4973" i="8"/>
  <c r="Q4973" i="8"/>
  <c r="J4973" i="8"/>
  <c r="I4973" i="8" s="1"/>
  <c r="N4973" i="8" s="1"/>
  <c r="D4973" i="8"/>
  <c r="F4973" i="8" s="1"/>
  <c r="G4973" i="8" s="1"/>
  <c r="AA4972" i="8"/>
  <c r="AB4972" i="8" s="1"/>
  <c r="W4972" i="8"/>
  <c r="X4972" i="8" s="1"/>
  <c r="S4972" i="8"/>
  <c r="Q4972" i="8"/>
  <c r="J4972" i="8"/>
  <c r="I4972" i="8" s="1"/>
  <c r="D4972" i="8"/>
  <c r="F4972" i="8" s="1"/>
  <c r="G4972" i="8" s="1"/>
  <c r="AA4971" i="8"/>
  <c r="AB4971" i="8" s="1"/>
  <c r="W4971" i="8"/>
  <c r="X4971" i="8" s="1"/>
  <c r="S4971" i="8"/>
  <c r="Q4971" i="8"/>
  <c r="J4971" i="8"/>
  <c r="I4971" i="8" s="1"/>
  <c r="D4971" i="8"/>
  <c r="F4971" i="8" s="1"/>
  <c r="G4971" i="8" s="1"/>
  <c r="AA4970" i="8"/>
  <c r="AB4970" i="8" s="1"/>
  <c r="W4970" i="8"/>
  <c r="X4970" i="8" s="1"/>
  <c r="S4970" i="8"/>
  <c r="Q4970" i="8"/>
  <c r="J4970" i="8"/>
  <c r="I4970" i="8" s="1"/>
  <c r="D4970" i="8"/>
  <c r="F4970" i="8" s="1"/>
  <c r="G4970" i="8" s="1"/>
  <c r="AA4969" i="8"/>
  <c r="AB4969" i="8" s="1"/>
  <c r="W4969" i="8"/>
  <c r="X4969" i="8" s="1"/>
  <c r="S4969" i="8"/>
  <c r="Q4969" i="8"/>
  <c r="J4969" i="8"/>
  <c r="I4969" i="8" s="1"/>
  <c r="N4969" i="8" s="1"/>
  <c r="D4969" i="8"/>
  <c r="F4969" i="8" s="1"/>
  <c r="G4969" i="8" s="1"/>
  <c r="AA4968" i="8"/>
  <c r="AB4968" i="8" s="1"/>
  <c r="W4968" i="8"/>
  <c r="X4968" i="8" s="1"/>
  <c r="S4968" i="8"/>
  <c r="Q4968" i="8"/>
  <c r="J4968" i="8"/>
  <c r="I4968" i="8" s="1"/>
  <c r="D4968" i="8"/>
  <c r="F4968" i="8" s="1"/>
  <c r="G4968" i="8" s="1"/>
  <c r="AA4967" i="8"/>
  <c r="AB4967" i="8" s="1"/>
  <c r="W4967" i="8"/>
  <c r="X4967" i="8" s="1"/>
  <c r="S4967" i="8"/>
  <c r="Q4967" i="8"/>
  <c r="J4967" i="8"/>
  <c r="I4967" i="8" s="1"/>
  <c r="N4967" i="8" s="1"/>
  <c r="D4967" i="8"/>
  <c r="F4967" i="8" s="1"/>
  <c r="G4967" i="8" s="1"/>
  <c r="AA4966" i="8"/>
  <c r="AB4966" i="8" s="1"/>
  <c r="W4966" i="8"/>
  <c r="X4966" i="8" s="1"/>
  <c r="S4966" i="8"/>
  <c r="Q4966" i="8"/>
  <c r="J4966" i="8"/>
  <c r="I4966" i="8" s="1"/>
  <c r="D4966" i="8"/>
  <c r="F4966" i="8" s="1"/>
  <c r="G4966" i="8" s="1"/>
  <c r="AA4965" i="8"/>
  <c r="AB4965" i="8" s="1"/>
  <c r="W4965" i="8"/>
  <c r="X4965" i="8" s="1"/>
  <c r="S4965" i="8"/>
  <c r="Q4965" i="8"/>
  <c r="J4965" i="8"/>
  <c r="I4965" i="8" s="1"/>
  <c r="N4965" i="8" s="1"/>
  <c r="D4965" i="8"/>
  <c r="F4965" i="8" s="1"/>
  <c r="G4965" i="8" s="1"/>
  <c r="AA4964" i="8"/>
  <c r="AB4964" i="8" s="1"/>
  <c r="W4964" i="8"/>
  <c r="X4964" i="8" s="1"/>
  <c r="S4964" i="8"/>
  <c r="Q4964" i="8"/>
  <c r="J4964" i="8"/>
  <c r="I4964" i="8" s="1"/>
  <c r="D4964" i="8"/>
  <c r="F4964" i="8" s="1"/>
  <c r="G4964" i="8" s="1"/>
  <c r="AA4963" i="8"/>
  <c r="AB4963" i="8" s="1"/>
  <c r="W4963" i="8"/>
  <c r="X4963" i="8" s="1"/>
  <c r="S4963" i="8"/>
  <c r="Q4963" i="8"/>
  <c r="J4963" i="8"/>
  <c r="I4963" i="8" s="1"/>
  <c r="D4963" i="8"/>
  <c r="F4963" i="8" s="1"/>
  <c r="G4963" i="8" s="1"/>
  <c r="AA4962" i="8"/>
  <c r="AB4962" i="8" s="1"/>
  <c r="W4962" i="8"/>
  <c r="X4962" i="8" s="1"/>
  <c r="S4962" i="8"/>
  <c r="Q4962" i="8"/>
  <c r="J4962" i="8"/>
  <c r="I4962" i="8" s="1"/>
  <c r="D4962" i="8"/>
  <c r="F4962" i="8" s="1"/>
  <c r="G4962" i="8" s="1"/>
  <c r="AA4961" i="8"/>
  <c r="AB4961" i="8" s="1"/>
  <c r="W4961" i="8"/>
  <c r="X4961" i="8" s="1"/>
  <c r="S4961" i="8"/>
  <c r="Q4961" i="8"/>
  <c r="J4961" i="8"/>
  <c r="I4961" i="8" s="1"/>
  <c r="N4961" i="8" s="1"/>
  <c r="D4961" i="8"/>
  <c r="F4961" i="8" s="1"/>
  <c r="G4961" i="8" s="1"/>
  <c r="AA4960" i="8"/>
  <c r="AB4960" i="8" s="1"/>
  <c r="W4960" i="8"/>
  <c r="X4960" i="8" s="1"/>
  <c r="S4960" i="8"/>
  <c r="Q4960" i="8"/>
  <c r="J4960" i="8"/>
  <c r="I4960" i="8" s="1"/>
  <c r="H4960" i="8" s="1"/>
  <c r="D4960" i="8"/>
  <c r="F4960" i="8" s="1"/>
  <c r="G4960" i="8" s="1"/>
  <c r="AA4959" i="8"/>
  <c r="AB4959" i="8" s="1"/>
  <c r="W4959" i="8"/>
  <c r="X4959" i="8" s="1"/>
  <c r="S4959" i="8"/>
  <c r="Q4959" i="8"/>
  <c r="J4959" i="8"/>
  <c r="I4959" i="8" s="1"/>
  <c r="H4959" i="8" s="1"/>
  <c r="D4959" i="8"/>
  <c r="F4959" i="8" s="1"/>
  <c r="G4959" i="8" s="1"/>
  <c r="AA4958" i="8"/>
  <c r="AB4958" i="8" s="1"/>
  <c r="W4958" i="8"/>
  <c r="X4958" i="8" s="1"/>
  <c r="S4958" i="8"/>
  <c r="Q4958" i="8"/>
  <c r="J4958" i="8"/>
  <c r="I4958" i="8" s="1"/>
  <c r="H4958" i="8" s="1"/>
  <c r="D4958" i="8"/>
  <c r="F4958" i="8" s="1"/>
  <c r="G4958" i="8" s="1"/>
  <c r="AA4957" i="8"/>
  <c r="AB4957" i="8" s="1"/>
  <c r="W4957" i="8"/>
  <c r="X4957" i="8" s="1"/>
  <c r="S4957" i="8"/>
  <c r="Q4957" i="8"/>
  <c r="J4957" i="8"/>
  <c r="I4957" i="8" s="1"/>
  <c r="D4957" i="8"/>
  <c r="F4957" i="8" s="1"/>
  <c r="G4957" i="8" s="1"/>
  <c r="AA4956" i="8"/>
  <c r="AB4956" i="8" s="1"/>
  <c r="W4956" i="8"/>
  <c r="X4956" i="8" s="1"/>
  <c r="S4956" i="8"/>
  <c r="Q4956" i="8"/>
  <c r="J4956" i="8"/>
  <c r="I4956" i="8" s="1"/>
  <c r="D4956" i="8"/>
  <c r="F4956" i="8" s="1"/>
  <c r="G4956" i="8" s="1"/>
  <c r="AA4955" i="8"/>
  <c r="AB4955" i="8" s="1"/>
  <c r="W4955" i="8"/>
  <c r="X4955" i="8" s="1"/>
  <c r="S4955" i="8"/>
  <c r="Q4955" i="8"/>
  <c r="J4955" i="8"/>
  <c r="I4955" i="8" s="1"/>
  <c r="D4955" i="8"/>
  <c r="F4955" i="8" s="1"/>
  <c r="G4955" i="8" s="1"/>
  <c r="AA4954" i="8"/>
  <c r="AB4954" i="8" s="1"/>
  <c r="W4954" i="8"/>
  <c r="X4954" i="8" s="1"/>
  <c r="S4954" i="8"/>
  <c r="Q4954" i="8"/>
  <c r="J4954" i="8"/>
  <c r="I4954" i="8" s="1"/>
  <c r="D4954" i="8"/>
  <c r="F4954" i="8" s="1"/>
  <c r="G4954" i="8" s="1"/>
  <c r="AA4953" i="8"/>
  <c r="AB4953" i="8" s="1"/>
  <c r="W4953" i="8"/>
  <c r="X4953" i="8" s="1"/>
  <c r="S4953" i="8"/>
  <c r="Q4953" i="8"/>
  <c r="J4953" i="8"/>
  <c r="I4953" i="8" s="1"/>
  <c r="D4953" i="8"/>
  <c r="F4953" i="8" s="1"/>
  <c r="G4953" i="8" s="1"/>
  <c r="AA4952" i="8"/>
  <c r="AB4952" i="8" s="1"/>
  <c r="W4952" i="8"/>
  <c r="X4952" i="8" s="1"/>
  <c r="S4952" i="8"/>
  <c r="Q4952" i="8"/>
  <c r="J4952" i="8"/>
  <c r="I4952" i="8" s="1"/>
  <c r="D4952" i="8"/>
  <c r="F4952" i="8" s="1"/>
  <c r="G4952" i="8" s="1"/>
  <c r="AA4951" i="8"/>
  <c r="AB4951" i="8" s="1"/>
  <c r="W4951" i="8"/>
  <c r="X4951" i="8" s="1"/>
  <c r="S4951" i="8"/>
  <c r="Q4951" i="8"/>
  <c r="J4951" i="8"/>
  <c r="I4951" i="8" s="1"/>
  <c r="D4951" i="8"/>
  <c r="F4951" i="8" s="1"/>
  <c r="G4951" i="8" s="1"/>
  <c r="AA4950" i="8"/>
  <c r="AB4950" i="8" s="1"/>
  <c r="W4950" i="8"/>
  <c r="X4950" i="8" s="1"/>
  <c r="S4950" i="8"/>
  <c r="Q4950" i="8"/>
  <c r="J4950" i="8"/>
  <c r="I4950" i="8" s="1"/>
  <c r="D4950" i="8"/>
  <c r="F4950" i="8" s="1"/>
  <c r="G4950" i="8" s="1"/>
  <c r="AA4949" i="8"/>
  <c r="AB4949" i="8" s="1"/>
  <c r="W4949" i="8"/>
  <c r="X4949" i="8" s="1"/>
  <c r="S4949" i="8"/>
  <c r="Q4949" i="8"/>
  <c r="J4949" i="8"/>
  <c r="I4949" i="8" s="1"/>
  <c r="D4949" i="8"/>
  <c r="F4949" i="8" s="1"/>
  <c r="G4949" i="8" s="1"/>
  <c r="AA4948" i="8"/>
  <c r="AB4948" i="8" s="1"/>
  <c r="W4948" i="8"/>
  <c r="X4948" i="8" s="1"/>
  <c r="S4948" i="8"/>
  <c r="Q4948" i="8"/>
  <c r="J4948" i="8"/>
  <c r="I4948" i="8" s="1"/>
  <c r="D4948" i="8"/>
  <c r="F4948" i="8" s="1"/>
  <c r="G4948" i="8" s="1"/>
  <c r="AA4947" i="8"/>
  <c r="AB4947" i="8" s="1"/>
  <c r="W4947" i="8"/>
  <c r="X4947" i="8" s="1"/>
  <c r="S4947" i="8"/>
  <c r="Q4947" i="8"/>
  <c r="J4947" i="8"/>
  <c r="I4947" i="8" s="1"/>
  <c r="H4947" i="8" s="1"/>
  <c r="D4947" i="8"/>
  <c r="F4947" i="8" s="1"/>
  <c r="G4947" i="8" s="1"/>
  <c r="AA4946" i="8"/>
  <c r="AB4946" i="8" s="1"/>
  <c r="W4946" i="8"/>
  <c r="X4946" i="8" s="1"/>
  <c r="S4946" i="8"/>
  <c r="Q4946" i="8"/>
  <c r="J4946" i="8"/>
  <c r="I4946" i="8" s="1"/>
  <c r="D4946" i="8"/>
  <c r="F4946" i="8" s="1"/>
  <c r="G4946" i="8" s="1"/>
  <c r="AA4945" i="8"/>
  <c r="AB4945" i="8" s="1"/>
  <c r="W4945" i="8"/>
  <c r="X4945" i="8" s="1"/>
  <c r="S4945" i="8"/>
  <c r="Q4945" i="8"/>
  <c r="J4945" i="8"/>
  <c r="I4945" i="8" s="1"/>
  <c r="H4945" i="8" s="1"/>
  <c r="D4945" i="8"/>
  <c r="F4945" i="8" s="1"/>
  <c r="G4945" i="8" s="1"/>
  <c r="AA4944" i="8"/>
  <c r="AB4944" i="8" s="1"/>
  <c r="W4944" i="8"/>
  <c r="X4944" i="8" s="1"/>
  <c r="S4944" i="8"/>
  <c r="Q4944" i="8"/>
  <c r="J4944" i="8"/>
  <c r="I4944" i="8" s="1"/>
  <c r="D4944" i="8"/>
  <c r="F4944" i="8" s="1"/>
  <c r="G4944" i="8" s="1"/>
  <c r="AA4943" i="8"/>
  <c r="AB4943" i="8" s="1"/>
  <c r="W4943" i="8"/>
  <c r="X4943" i="8" s="1"/>
  <c r="S4943" i="8"/>
  <c r="Q4943" i="8"/>
  <c r="J4943" i="8"/>
  <c r="I4943" i="8" s="1"/>
  <c r="N4943" i="8" s="1"/>
  <c r="D4943" i="8"/>
  <c r="F4943" i="8" s="1"/>
  <c r="G4943" i="8" s="1"/>
  <c r="AA4942" i="8"/>
  <c r="AB4942" i="8" s="1"/>
  <c r="W4942" i="8"/>
  <c r="X4942" i="8" s="1"/>
  <c r="S4942" i="8"/>
  <c r="Q4942" i="8"/>
  <c r="J4942" i="8"/>
  <c r="I4942" i="8" s="1"/>
  <c r="D4942" i="8"/>
  <c r="F4942" i="8" s="1"/>
  <c r="G4942" i="8" s="1"/>
  <c r="AA4941" i="8"/>
  <c r="AB4941" i="8" s="1"/>
  <c r="W4941" i="8"/>
  <c r="X4941" i="8" s="1"/>
  <c r="S4941" i="8"/>
  <c r="Q4941" i="8"/>
  <c r="J4941" i="8"/>
  <c r="I4941" i="8" s="1"/>
  <c r="D4941" i="8"/>
  <c r="F4941" i="8" s="1"/>
  <c r="G4941" i="8" s="1"/>
  <c r="AA4940" i="8"/>
  <c r="AB4940" i="8" s="1"/>
  <c r="W4940" i="8"/>
  <c r="X4940" i="8" s="1"/>
  <c r="S4940" i="8"/>
  <c r="Q4940" i="8"/>
  <c r="J4940" i="8"/>
  <c r="I4940" i="8" s="1"/>
  <c r="N4940" i="8" s="1"/>
  <c r="D4940" i="8"/>
  <c r="F4940" i="8" s="1"/>
  <c r="G4940" i="8" s="1"/>
  <c r="AA4939" i="8"/>
  <c r="AB4939" i="8" s="1"/>
  <c r="W4939" i="8"/>
  <c r="X4939" i="8" s="1"/>
  <c r="S4939" i="8"/>
  <c r="Q4939" i="8"/>
  <c r="J4939" i="8"/>
  <c r="I4939" i="8" s="1"/>
  <c r="D4939" i="8"/>
  <c r="F4939" i="8" s="1"/>
  <c r="G4939" i="8" s="1"/>
  <c r="AA4938" i="8"/>
  <c r="AB4938" i="8" s="1"/>
  <c r="W4938" i="8"/>
  <c r="X4938" i="8" s="1"/>
  <c r="S4938" i="8"/>
  <c r="Q4938" i="8"/>
  <c r="J4938" i="8"/>
  <c r="I4938" i="8" s="1"/>
  <c r="D4938" i="8"/>
  <c r="F4938" i="8" s="1"/>
  <c r="G4938" i="8" s="1"/>
  <c r="AA4937" i="8"/>
  <c r="AB4937" i="8" s="1"/>
  <c r="W4937" i="8"/>
  <c r="X4937" i="8" s="1"/>
  <c r="S4937" i="8"/>
  <c r="Q4937" i="8"/>
  <c r="J4937" i="8"/>
  <c r="I4937" i="8" s="1"/>
  <c r="D4937" i="8"/>
  <c r="F4937" i="8" s="1"/>
  <c r="G4937" i="8" s="1"/>
  <c r="AA4936" i="8"/>
  <c r="AB4936" i="8" s="1"/>
  <c r="W4936" i="8"/>
  <c r="X4936" i="8" s="1"/>
  <c r="S4936" i="8"/>
  <c r="Q4936" i="8"/>
  <c r="J4936" i="8"/>
  <c r="I4936" i="8" s="1"/>
  <c r="N4936" i="8" s="1"/>
  <c r="D4936" i="8"/>
  <c r="F4936" i="8" s="1"/>
  <c r="G4936" i="8" s="1"/>
  <c r="AA4935" i="8"/>
  <c r="AB4935" i="8" s="1"/>
  <c r="W4935" i="8"/>
  <c r="X4935" i="8" s="1"/>
  <c r="S4935" i="8"/>
  <c r="Q4935" i="8"/>
  <c r="J4935" i="8"/>
  <c r="I4935" i="8" s="1"/>
  <c r="H4935" i="8" s="1"/>
  <c r="D4935" i="8"/>
  <c r="F4935" i="8" s="1"/>
  <c r="G4935" i="8" s="1"/>
  <c r="AA4934" i="8"/>
  <c r="AB4934" i="8" s="1"/>
  <c r="W4934" i="8"/>
  <c r="X4934" i="8" s="1"/>
  <c r="S4934" i="8"/>
  <c r="Q4934" i="8"/>
  <c r="J4934" i="8"/>
  <c r="I4934" i="8" s="1"/>
  <c r="H4934" i="8" s="1"/>
  <c r="D4934" i="8"/>
  <c r="F4934" i="8" s="1"/>
  <c r="G4934" i="8" s="1"/>
  <c r="AA4933" i="8"/>
  <c r="AB4933" i="8" s="1"/>
  <c r="W4933" i="8"/>
  <c r="X4933" i="8" s="1"/>
  <c r="S4933" i="8"/>
  <c r="Q4933" i="8"/>
  <c r="J4933" i="8"/>
  <c r="I4933" i="8" s="1"/>
  <c r="D4933" i="8"/>
  <c r="F4933" i="8" s="1"/>
  <c r="G4933" i="8" s="1"/>
  <c r="AA4932" i="8"/>
  <c r="AB4932" i="8" s="1"/>
  <c r="W4932" i="8"/>
  <c r="X4932" i="8" s="1"/>
  <c r="S4932" i="8"/>
  <c r="Q4932" i="8"/>
  <c r="J4932" i="8"/>
  <c r="I4932" i="8" s="1"/>
  <c r="D4932" i="8"/>
  <c r="F4932" i="8" s="1"/>
  <c r="G4932" i="8" s="1"/>
  <c r="AA4931" i="8"/>
  <c r="AB4931" i="8" s="1"/>
  <c r="W4931" i="8"/>
  <c r="X4931" i="8" s="1"/>
  <c r="S4931" i="8"/>
  <c r="Q4931" i="8"/>
  <c r="J4931" i="8"/>
  <c r="I4931" i="8" s="1"/>
  <c r="D4931" i="8"/>
  <c r="F4931" i="8" s="1"/>
  <c r="G4931" i="8" s="1"/>
  <c r="AA4930" i="8"/>
  <c r="AB4930" i="8" s="1"/>
  <c r="W4930" i="8"/>
  <c r="X4930" i="8" s="1"/>
  <c r="S4930" i="8"/>
  <c r="Q4930" i="8"/>
  <c r="J4930" i="8"/>
  <c r="I4930" i="8" s="1"/>
  <c r="D4930" i="8"/>
  <c r="F4930" i="8" s="1"/>
  <c r="G4930" i="8" s="1"/>
  <c r="AA4929" i="8"/>
  <c r="AB4929" i="8" s="1"/>
  <c r="W4929" i="8"/>
  <c r="X4929" i="8" s="1"/>
  <c r="S4929" i="8"/>
  <c r="Q4929" i="8"/>
  <c r="J4929" i="8"/>
  <c r="I4929" i="8" s="1"/>
  <c r="D4929" i="8"/>
  <c r="F4929" i="8" s="1"/>
  <c r="G4929" i="8" s="1"/>
  <c r="AA4928" i="8"/>
  <c r="AB4928" i="8" s="1"/>
  <c r="W4928" i="8"/>
  <c r="X4928" i="8" s="1"/>
  <c r="S4928" i="8"/>
  <c r="Q4928" i="8"/>
  <c r="J4928" i="8"/>
  <c r="I4928" i="8" s="1"/>
  <c r="N4928" i="8" s="1"/>
  <c r="D4928" i="8"/>
  <c r="F4928" i="8" s="1"/>
  <c r="G4928" i="8" s="1"/>
  <c r="AA4927" i="8"/>
  <c r="AB4927" i="8" s="1"/>
  <c r="W4927" i="8"/>
  <c r="X4927" i="8" s="1"/>
  <c r="S4927" i="8"/>
  <c r="Q4927" i="8"/>
  <c r="J4927" i="8"/>
  <c r="I4927" i="8" s="1"/>
  <c r="N4927" i="8" s="1"/>
  <c r="D4927" i="8"/>
  <c r="F4927" i="8" s="1"/>
  <c r="G4927" i="8" s="1"/>
  <c r="AA4926" i="8"/>
  <c r="AB4926" i="8" s="1"/>
  <c r="W4926" i="8"/>
  <c r="X4926" i="8" s="1"/>
  <c r="S4926" i="8"/>
  <c r="Q4926" i="8"/>
  <c r="J4926" i="8"/>
  <c r="I4926" i="8" s="1"/>
  <c r="D4926" i="8"/>
  <c r="F4926" i="8" s="1"/>
  <c r="G4926" i="8" s="1"/>
  <c r="AA4925" i="8"/>
  <c r="AB4925" i="8" s="1"/>
  <c r="W4925" i="8"/>
  <c r="X4925" i="8" s="1"/>
  <c r="S4925" i="8"/>
  <c r="Q4925" i="8"/>
  <c r="J4925" i="8"/>
  <c r="I4925" i="8" s="1"/>
  <c r="D4925" i="8"/>
  <c r="F4925" i="8" s="1"/>
  <c r="G4925" i="8" s="1"/>
  <c r="AA4924" i="8"/>
  <c r="AB4924" i="8" s="1"/>
  <c r="W4924" i="8"/>
  <c r="X4924" i="8" s="1"/>
  <c r="S4924" i="8"/>
  <c r="Q4924" i="8"/>
  <c r="J4924" i="8"/>
  <c r="I4924" i="8" s="1"/>
  <c r="N4924" i="8" s="1"/>
  <c r="D4924" i="8"/>
  <c r="F4924" i="8" s="1"/>
  <c r="G4924" i="8" s="1"/>
  <c r="AA4923" i="8"/>
  <c r="AB4923" i="8" s="1"/>
  <c r="W4923" i="8"/>
  <c r="X4923" i="8" s="1"/>
  <c r="S4923" i="8"/>
  <c r="Q4923" i="8"/>
  <c r="J4923" i="8"/>
  <c r="I4923" i="8" s="1"/>
  <c r="D4923" i="8"/>
  <c r="F4923" i="8" s="1"/>
  <c r="G4923" i="8" s="1"/>
  <c r="AA4922" i="8"/>
  <c r="AB4922" i="8" s="1"/>
  <c r="W4922" i="8"/>
  <c r="X4922" i="8" s="1"/>
  <c r="S4922" i="8"/>
  <c r="Q4922" i="8"/>
  <c r="J4922" i="8"/>
  <c r="I4922" i="8" s="1"/>
  <c r="D4922" i="8"/>
  <c r="F4922" i="8" s="1"/>
  <c r="G4922" i="8" s="1"/>
  <c r="AA4921" i="8"/>
  <c r="AB4921" i="8" s="1"/>
  <c r="W4921" i="8"/>
  <c r="X4921" i="8" s="1"/>
  <c r="S4921" i="8"/>
  <c r="Q4921" i="8"/>
  <c r="J4921" i="8"/>
  <c r="I4921" i="8" s="1"/>
  <c r="D4921" i="8"/>
  <c r="F4921" i="8" s="1"/>
  <c r="G4921" i="8" s="1"/>
  <c r="AA4920" i="8"/>
  <c r="AB4920" i="8" s="1"/>
  <c r="W4920" i="8"/>
  <c r="X4920" i="8" s="1"/>
  <c r="S4920" i="8"/>
  <c r="Q4920" i="8"/>
  <c r="J4920" i="8"/>
  <c r="I4920" i="8" s="1"/>
  <c r="D4920" i="8"/>
  <c r="F4920" i="8" s="1"/>
  <c r="G4920" i="8" s="1"/>
  <c r="AA4919" i="8"/>
  <c r="AB4919" i="8" s="1"/>
  <c r="W4919" i="8"/>
  <c r="X4919" i="8" s="1"/>
  <c r="S4919" i="8"/>
  <c r="Q4919" i="8"/>
  <c r="J4919" i="8"/>
  <c r="I4919" i="8" s="1"/>
  <c r="D4919" i="8"/>
  <c r="F4919" i="8" s="1"/>
  <c r="G4919" i="8" s="1"/>
  <c r="AA4918" i="8"/>
  <c r="AB4918" i="8" s="1"/>
  <c r="W4918" i="8"/>
  <c r="X4918" i="8" s="1"/>
  <c r="S4918" i="8"/>
  <c r="Q4918" i="8"/>
  <c r="J4918" i="8"/>
  <c r="I4918" i="8" s="1"/>
  <c r="D4918" i="8"/>
  <c r="F4918" i="8" s="1"/>
  <c r="G4918" i="8" s="1"/>
  <c r="AA4917" i="8"/>
  <c r="AB4917" i="8" s="1"/>
  <c r="W4917" i="8"/>
  <c r="X4917" i="8" s="1"/>
  <c r="S4917" i="8"/>
  <c r="Q4917" i="8"/>
  <c r="J4917" i="8"/>
  <c r="I4917" i="8" s="1"/>
  <c r="D4917" i="8"/>
  <c r="F4917" i="8" s="1"/>
  <c r="G4917" i="8" s="1"/>
  <c r="AA4916" i="8"/>
  <c r="AB4916" i="8" s="1"/>
  <c r="W4916" i="8"/>
  <c r="X4916" i="8" s="1"/>
  <c r="S4916" i="8"/>
  <c r="Q4916" i="8"/>
  <c r="J4916" i="8"/>
  <c r="I4916" i="8" s="1"/>
  <c r="N4916" i="8" s="1"/>
  <c r="D4916" i="8"/>
  <c r="F4916" i="8" s="1"/>
  <c r="G4916" i="8" s="1"/>
  <c r="AA4915" i="8"/>
  <c r="AB4915" i="8" s="1"/>
  <c r="W4915" i="8"/>
  <c r="X4915" i="8" s="1"/>
  <c r="S4915" i="8"/>
  <c r="Q4915" i="8"/>
  <c r="J4915" i="8"/>
  <c r="I4915" i="8" s="1"/>
  <c r="D4915" i="8"/>
  <c r="F4915" i="8" s="1"/>
  <c r="G4915" i="8" s="1"/>
  <c r="AA4914" i="8"/>
  <c r="AB4914" i="8" s="1"/>
  <c r="W4914" i="8"/>
  <c r="X4914" i="8" s="1"/>
  <c r="S4914" i="8"/>
  <c r="Q4914" i="8"/>
  <c r="J4914" i="8"/>
  <c r="I4914" i="8" s="1"/>
  <c r="N4914" i="8" s="1"/>
  <c r="D4914" i="8"/>
  <c r="F4914" i="8" s="1"/>
  <c r="G4914" i="8" s="1"/>
  <c r="AA4913" i="8"/>
  <c r="AB4913" i="8" s="1"/>
  <c r="W4913" i="8"/>
  <c r="X4913" i="8" s="1"/>
  <c r="S4913" i="8"/>
  <c r="Q4913" i="8"/>
  <c r="J4913" i="8"/>
  <c r="I4913" i="8" s="1"/>
  <c r="D4913" i="8"/>
  <c r="F4913" i="8" s="1"/>
  <c r="G4913" i="8" s="1"/>
  <c r="AA4912" i="8"/>
  <c r="AB4912" i="8" s="1"/>
  <c r="W4912" i="8"/>
  <c r="X4912" i="8" s="1"/>
  <c r="S4912" i="8"/>
  <c r="Q4912" i="8"/>
  <c r="J4912" i="8"/>
  <c r="I4912" i="8" s="1"/>
  <c r="H4912" i="8" s="1"/>
  <c r="D4912" i="8"/>
  <c r="F4912" i="8" s="1"/>
  <c r="G4912" i="8" s="1"/>
  <c r="AA4911" i="8"/>
  <c r="AB4911" i="8" s="1"/>
  <c r="W4911" i="8"/>
  <c r="X4911" i="8" s="1"/>
  <c r="S4911" i="8"/>
  <c r="Q4911" i="8"/>
  <c r="J4911" i="8"/>
  <c r="I4911" i="8" s="1"/>
  <c r="D4911" i="8"/>
  <c r="F4911" i="8" s="1"/>
  <c r="G4911" i="8" s="1"/>
  <c r="AA4910" i="8"/>
  <c r="AB4910" i="8" s="1"/>
  <c r="W4910" i="8"/>
  <c r="X4910" i="8" s="1"/>
  <c r="S4910" i="8"/>
  <c r="Q4910" i="8"/>
  <c r="J4910" i="8"/>
  <c r="I4910" i="8" s="1"/>
  <c r="H4910" i="8" s="1"/>
  <c r="D4910" i="8"/>
  <c r="F4910" i="8" s="1"/>
  <c r="G4910" i="8" s="1"/>
  <c r="AA4909" i="8"/>
  <c r="AB4909" i="8" s="1"/>
  <c r="W4909" i="8"/>
  <c r="X4909" i="8" s="1"/>
  <c r="S4909" i="8"/>
  <c r="Q4909" i="8"/>
  <c r="J4909" i="8"/>
  <c r="I4909" i="8" s="1"/>
  <c r="D4909" i="8"/>
  <c r="F4909" i="8" s="1"/>
  <c r="G4909" i="8" s="1"/>
  <c r="AA4908" i="8"/>
  <c r="AB4908" i="8" s="1"/>
  <c r="W4908" i="8"/>
  <c r="X4908" i="8" s="1"/>
  <c r="S4908" i="8"/>
  <c r="Q4908" i="8"/>
  <c r="J4908" i="8"/>
  <c r="I4908" i="8" s="1"/>
  <c r="D4908" i="8"/>
  <c r="F4908" i="8" s="1"/>
  <c r="G4908" i="8" s="1"/>
  <c r="AA4907" i="8"/>
  <c r="AB4907" i="8" s="1"/>
  <c r="W4907" i="8"/>
  <c r="X4907" i="8" s="1"/>
  <c r="S4907" i="8"/>
  <c r="Q4907" i="8"/>
  <c r="J4907" i="8"/>
  <c r="I4907" i="8" s="1"/>
  <c r="H4907" i="8" s="1"/>
  <c r="D4907" i="8"/>
  <c r="F4907" i="8" s="1"/>
  <c r="G4907" i="8" s="1"/>
  <c r="AA4906" i="8"/>
  <c r="AB4906" i="8" s="1"/>
  <c r="W4906" i="8"/>
  <c r="X4906" i="8" s="1"/>
  <c r="S4906" i="8"/>
  <c r="Q4906" i="8"/>
  <c r="J4906" i="8"/>
  <c r="I4906" i="8" s="1"/>
  <c r="N4906" i="8" s="1"/>
  <c r="D4906" i="8"/>
  <c r="F4906" i="8" s="1"/>
  <c r="G4906" i="8" s="1"/>
  <c r="AA4905" i="8"/>
  <c r="AB4905" i="8" s="1"/>
  <c r="W4905" i="8"/>
  <c r="X4905" i="8" s="1"/>
  <c r="S4905" i="8"/>
  <c r="Q4905" i="8"/>
  <c r="J4905" i="8"/>
  <c r="I4905" i="8" s="1"/>
  <c r="D4905" i="8"/>
  <c r="F4905" i="8" s="1"/>
  <c r="G4905" i="8" s="1"/>
  <c r="AA4904" i="8"/>
  <c r="AB4904" i="8" s="1"/>
  <c r="W4904" i="8"/>
  <c r="X4904" i="8" s="1"/>
  <c r="S4904" i="8"/>
  <c r="Q4904" i="8"/>
  <c r="J4904" i="8"/>
  <c r="I4904" i="8" s="1"/>
  <c r="D4904" i="8"/>
  <c r="F4904" i="8" s="1"/>
  <c r="G4904" i="8" s="1"/>
  <c r="AA4903" i="8"/>
  <c r="AB4903" i="8" s="1"/>
  <c r="W4903" i="8"/>
  <c r="X4903" i="8" s="1"/>
  <c r="S4903" i="8"/>
  <c r="Q4903" i="8"/>
  <c r="J4903" i="8"/>
  <c r="I4903" i="8" s="1"/>
  <c r="D4903" i="8"/>
  <c r="F4903" i="8" s="1"/>
  <c r="G4903" i="8" s="1"/>
  <c r="AA4902" i="8"/>
  <c r="AB4902" i="8" s="1"/>
  <c r="W4902" i="8"/>
  <c r="X4902" i="8" s="1"/>
  <c r="S4902" i="8"/>
  <c r="Q4902" i="8"/>
  <c r="J4902" i="8"/>
  <c r="I4902" i="8" s="1"/>
  <c r="D4902" i="8"/>
  <c r="F4902" i="8" s="1"/>
  <c r="G4902" i="8" s="1"/>
  <c r="AA4901" i="8"/>
  <c r="AB4901" i="8" s="1"/>
  <c r="W4901" i="8"/>
  <c r="X4901" i="8" s="1"/>
  <c r="S4901" i="8"/>
  <c r="Q4901" i="8"/>
  <c r="J4901" i="8"/>
  <c r="I4901" i="8" s="1"/>
  <c r="D4901" i="8"/>
  <c r="F4901" i="8" s="1"/>
  <c r="G4901" i="8" s="1"/>
  <c r="AA4900" i="8"/>
  <c r="AB4900" i="8" s="1"/>
  <c r="W4900" i="8"/>
  <c r="X4900" i="8" s="1"/>
  <c r="S4900" i="8"/>
  <c r="Q4900" i="8"/>
  <c r="J4900" i="8"/>
  <c r="I4900" i="8" s="1"/>
  <c r="D4900" i="8"/>
  <c r="F4900" i="8" s="1"/>
  <c r="G4900" i="8" s="1"/>
  <c r="AA4899" i="8"/>
  <c r="AB4899" i="8" s="1"/>
  <c r="W4899" i="8"/>
  <c r="X4899" i="8" s="1"/>
  <c r="S4899" i="8"/>
  <c r="Q4899" i="8"/>
  <c r="J4899" i="8"/>
  <c r="I4899" i="8" s="1"/>
  <c r="D4899" i="8"/>
  <c r="F4899" i="8" s="1"/>
  <c r="G4899" i="8" s="1"/>
  <c r="AA4898" i="8"/>
  <c r="AB4898" i="8" s="1"/>
  <c r="W4898" i="8"/>
  <c r="X4898" i="8" s="1"/>
  <c r="S4898" i="8"/>
  <c r="Q4898" i="8"/>
  <c r="J4898" i="8"/>
  <c r="I4898" i="8" s="1"/>
  <c r="D4898" i="8"/>
  <c r="F4898" i="8" s="1"/>
  <c r="G4898" i="8" s="1"/>
  <c r="AA4897" i="8"/>
  <c r="AB4897" i="8" s="1"/>
  <c r="W4897" i="8"/>
  <c r="X4897" i="8" s="1"/>
  <c r="S4897" i="8"/>
  <c r="Q4897" i="8"/>
  <c r="J4897" i="8"/>
  <c r="I4897" i="8" s="1"/>
  <c r="D4897" i="8"/>
  <c r="F4897" i="8" s="1"/>
  <c r="G4897" i="8" s="1"/>
  <c r="AA4896" i="8"/>
  <c r="AB4896" i="8" s="1"/>
  <c r="W4896" i="8"/>
  <c r="X4896" i="8" s="1"/>
  <c r="S4896" i="8"/>
  <c r="Q4896" i="8"/>
  <c r="J4896" i="8"/>
  <c r="I4896" i="8" s="1"/>
  <c r="D4896" i="8"/>
  <c r="F4896" i="8" s="1"/>
  <c r="G4896" i="8" s="1"/>
  <c r="AA4895" i="8"/>
  <c r="AB4895" i="8" s="1"/>
  <c r="W4895" i="8"/>
  <c r="X4895" i="8" s="1"/>
  <c r="S4895" i="8"/>
  <c r="Q4895" i="8"/>
  <c r="J4895" i="8"/>
  <c r="I4895" i="8" s="1"/>
  <c r="D4895" i="8"/>
  <c r="F4895" i="8" s="1"/>
  <c r="G4895" i="8" s="1"/>
  <c r="AA4894" i="8"/>
  <c r="AB4894" i="8" s="1"/>
  <c r="W4894" i="8"/>
  <c r="X4894" i="8" s="1"/>
  <c r="S4894" i="8"/>
  <c r="Q4894" i="8"/>
  <c r="J4894" i="8"/>
  <c r="I4894" i="8" s="1"/>
  <c r="D4894" i="8"/>
  <c r="F4894" i="8" s="1"/>
  <c r="G4894" i="8" s="1"/>
  <c r="AA4893" i="8"/>
  <c r="AB4893" i="8" s="1"/>
  <c r="W4893" i="8"/>
  <c r="X4893" i="8" s="1"/>
  <c r="S4893" i="8"/>
  <c r="Q4893" i="8"/>
  <c r="J4893" i="8"/>
  <c r="I4893" i="8" s="1"/>
  <c r="D4893" i="8"/>
  <c r="F4893" i="8" s="1"/>
  <c r="G4893" i="8" s="1"/>
  <c r="AA4892" i="8"/>
  <c r="AB4892" i="8" s="1"/>
  <c r="W4892" i="8"/>
  <c r="X4892" i="8" s="1"/>
  <c r="S4892" i="8"/>
  <c r="Q4892" i="8"/>
  <c r="J4892" i="8"/>
  <c r="I4892" i="8" s="1"/>
  <c r="D4892" i="8"/>
  <c r="F4892" i="8" s="1"/>
  <c r="G4892" i="8" s="1"/>
  <c r="AA4891" i="8"/>
  <c r="AB4891" i="8" s="1"/>
  <c r="W4891" i="8"/>
  <c r="X4891" i="8" s="1"/>
  <c r="S4891" i="8"/>
  <c r="Q4891" i="8"/>
  <c r="J4891" i="8"/>
  <c r="I4891" i="8" s="1"/>
  <c r="H4891" i="8" s="1"/>
  <c r="D4891" i="8"/>
  <c r="F4891" i="8" s="1"/>
  <c r="G4891" i="8" s="1"/>
  <c r="AA4890" i="8"/>
  <c r="AB4890" i="8" s="1"/>
  <c r="W4890" i="8"/>
  <c r="X4890" i="8" s="1"/>
  <c r="S4890" i="8"/>
  <c r="Q4890" i="8"/>
  <c r="J4890" i="8"/>
  <c r="I4890" i="8" s="1"/>
  <c r="N4890" i="8" s="1"/>
  <c r="D4890" i="8"/>
  <c r="F4890" i="8" s="1"/>
  <c r="G4890" i="8" s="1"/>
  <c r="AA4889" i="8"/>
  <c r="AB4889" i="8" s="1"/>
  <c r="W4889" i="8"/>
  <c r="X4889" i="8" s="1"/>
  <c r="S4889" i="8"/>
  <c r="Q4889" i="8"/>
  <c r="J4889" i="8"/>
  <c r="I4889" i="8" s="1"/>
  <c r="N4889" i="8" s="1"/>
  <c r="D4889" i="8"/>
  <c r="F4889" i="8" s="1"/>
  <c r="G4889" i="8" s="1"/>
  <c r="AA4888" i="8"/>
  <c r="AB4888" i="8" s="1"/>
  <c r="W4888" i="8"/>
  <c r="X4888" i="8" s="1"/>
  <c r="S4888" i="8"/>
  <c r="Q4888" i="8"/>
  <c r="J4888" i="8"/>
  <c r="I4888" i="8" s="1"/>
  <c r="D4888" i="8"/>
  <c r="F4888" i="8" s="1"/>
  <c r="G4888" i="8" s="1"/>
  <c r="AA4887" i="8"/>
  <c r="AB4887" i="8" s="1"/>
  <c r="W4887" i="8"/>
  <c r="X4887" i="8" s="1"/>
  <c r="S4887" i="8"/>
  <c r="Q4887" i="8"/>
  <c r="J4887" i="8"/>
  <c r="I4887" i="8" s="1"/>
  <c r="D4887" i="8"/>
  <c r="F4887" i="8" s="1"/>
  <c r="G4887" i="8" s="1"/>
  <c r="AA4886" i="8"/>
  <c r="AB4886" i="8" s="1"/>
  <c r="W4886" i="8"/>
  <c r="X4886" i="8" s="1"/>
  <c r="S4886" i="8"/>
  <c r="Q4886" i="8"/>
  <c r="J4886" i="8"/>
  <c r="I4886" i="8" s="1"/>
  <c r="D4886" i="8"/>
  <c r="F4886" i="8" s="1"/>
  <c r="G4886" i="8" s="1"/>
  <c r="AA4885" i="8"/>
  <c r="AB4885" i="8" s="1"/>
  <c r="W4885" i="8"/>
  <c r="X4885" i="8" s="1"/>
  <c r="S4885" i="8"/>
  <c r="Q4885" i="8"/>
  <c r="J4885" i="8"/>
  <c r="I4885" i="8" s="1"/>
  <c r="D4885" i="8"/>
  <c r="F4885" i="8" s="1"/>
  <c r="G4885" i="8" s="1"/>
  <c r="AA4884" i="8"/>
  <c r="AB4884" i="8" s="1"/>
  <c r="W4884" i="8"/>
  <c r="X4884" i="8" s="1"/>
  <c r="S4884" i="8"/>
  <c r="Q4884" i="8"/>
  <c r="J4884" i="8"/>
  <c r="I4884" i="8" s="1"/>
  <c r="D4884" i="8"/>
  <c r="F4884" i="8" s="1"/>
  <c r="G4884" i="8" s="1"/>
  <c r="AA4883" i="8"/>
  <c r="AB4883" i="8" s="1"/>
  <c r="W4883" i="8"/>
  <c r="X4883" i="8" s="1"/>
  <c r="S4883" i="8"/>
  <c r="Q4883" i="8"/>
  <c r="J4883" i="8"/>
  <c r="I4883" i="8" s="1"/>
  <c r="D4883" i="8"/>
  <c r="F4883" i="8" s="1"/>
  <c r="G4883" i="8" s="1"/>
  <c r="AA4882" i="8"/>
  <c r="AB4882" i="8" s="1"/>
  <c r="W4882" i="8"/>
  <c r="X4882" i="8" s="1"/>
  <c r="S4882" i="8"/>
  <c r="Q4882" i="8"/>
  <c r="J4882" i="8"/>
  <c r="I4882" i="8" s="1"/>
  <c r="D4882" i="8"/>
  <c r="F4882" i="8" s="1"/>
  <c r="G4882" i="8" s="1"/>
  <c r="AA4881" i="8"/>
  <c r="AB4881" i="8" s="1"/>
  <c r="W4881" i="8"/>
  <c r="X4881" i="8" s="1"/>
  <c r="S4881" i="8"/>
  <c r="Q4881" i="8"/>
  <c r="J4881" i="8"/>
  <c r="I4881" i="8" s="1"/>
  <c r="D4881" i="8"/>
  <c r="F4881" i="8" s="1"/>
  <c r="G4881" i="8" s="1"/>
  <c r="AA4880" i="8"/>
  <c r="AB4880" i="8" s="1"/>
  <c r="W4880" i="8"/>
  <c r="X4880" i="8" s="1"/>
  <c r="S4880" i="8"/>
  <c r="Q4880" i="8"/>
  <c r="J4880" i="8"/>
  <c r="I4880" i="8" s="1"/>
  <c r="D4880" i="8"/>
  <c r="F4880" i="8" s="1"/>
  <c r="G4880" i="8" s="1"/>
  <c r="AA4879" i="8"/>
  <c r="AB4879" i="8" s="1"/>
  <c r="W4879" i="8"/>
  <c r="X4879" i="8" s="1"/>
  <c r="S4879" i="8"/>
  <c r="Q4879" i="8"/>
  <c r="J4879" i="8"/>
  <c r="I4879" i="8" s="1"/>
  <c r="H4879" i="8" s="1"/>
  <c r="D4879" i="8"/>
  <c r="F4879" i="8" s="1"/>
  <c r="G4879" i="8" s="1"/>
  <c r="AA4878" i="8"/>
  <c r="AB4878" i="8" s="1"/>
  <c r="W4878" i="8"/>
  <c r="X4878" i="8" s="1"/>
  <c r="S4878" i="8"/>
  <c r="Q4878" i="8"/>
  <c r="J4878" i="8"/>
  <c r="I4878" i="8" s="1"/>
  <c r="N4878" i="8" s="1"/>
  <c r="D4878" i="8"/>
  <c r="F4878" i="8" s="1"/>
  <c r="G4878" i="8" s="1"/>
  <c r="AA4877" i="8"/>
  <c r="AB4877" i="8" s="1"/>
  <c r="W4877" i="8"/>
  <c r="X4877" i="8" s="1"/>
  <c r="S4877" i="8"/>
  <c r="Q4877" i="8"/>
  <c r="J4877" i="8"/>
  <c r="I4877" i="8" s="1"/>
  <c r="D4877" i="8"/>
  <c r="F4877" i="8" s="1"/>
  <c r="G4877" i="8" s="1"/>
  <c r="AA4876" i="8"/>
  <c r="AB4876" i="8" s="1"/>
  <c r="W4876" i="8"/>
  <c r="X4876" i="8" s="1"/>
  <c r="S4876" i="8"/>
  <c r="Q4876" i="8"/>
  <c r="J4876" i="8"/>
  <c r="I4876" i="8" s="1"/>
  <c r="H4876" i="8" s="1"/>
  <c r="D4876" i="8"/>
  <c r="F4876" i="8" s="1"/>
  <c r="G4876" i="8" s="1"/>
  <c r="AA4875" i="8"/>
  <c r="AB4875" i="8" s="1"/>
  <c r="W4875" i="8"/>
  <c r="X4875" i="8" s="1"/>
  <c r="S4875" i="8"/>
  <c r="Q4875" i="8"/>
  <c r="J4875" i="8"/>
  <c r="I4875" i="8" s="1"/>
  <c r="N4875" i="8" s="1"/>
  <c r="D4875" i="8"/>
  <c r="F4875" i="8" s="1"/>
  <c r="G4875" i="8" s="1"/>
  <c r="AA4874" i="8"/>
  <c r="AB4874" i="8" s="1"/>
  <c r="W4874" i="8"/>
  <c r="X4874" i="8" s="1"/>
  <c r="S4874" i="8"/>
  <c r="Q4874" i="8"/>
  <c r="J4874" i="8"/>
  <c r="I4874" i="8" s="1"/>
  <c r="D4874" i="8"/>
  <c r="F4874" i="8" s="1"/>
  <c r="G4874" i="8" s="1"/>
  <c r="AA4873" i="8"/>
  <c r="AB4873" i="8" s="1"/>
  <c r="W4873" i="8"/>
  <c r="X4873" i="8" s="1"/>
  <c r="S4873" i="8"/>
  <c r="Q4873" i="8"/>
  <c r="J4873" i="8"/>
  <c r="I4873" i="8" s="1"/>
  <c r="H4873" i="8" s="1"/>
  <c r="D4873" i="8"/>
  <c r="F4873" i="8" s="1"/>
  <c r="G4873" i="8" s="1"/>
  <c r="AA4872" i="8"/>
  <c r="AB4872" i="8" s="1"/>
  <c r="W4872" i="8"/>
  <c r="X4872" i="8" s="1"/>
  <c r="S4872" i="8"/>
  <c r="Q4872" i="8"/>
  <c r="J4872" i="8"/>
  <c r="I4872" i="8" s="1"/>
  <c r="H4872" i="8" s="1"/>
  <c r="D4872" i="8"/>
  <c r="F4872" i="8" s="1"/>
  <c r="G4872" i="8" s="1"/>
  <c r="AA4871" i="8"/>
  <c r="AB4871" i="8" s="1"/>
  <c r="W4871" i="8"/>
  <c r="X4871" i="8" s="1"/>
  <c r="S4871" i="8"/>
  <c r="Q4871" i="8"/>
  <c r="J4871" i="8"/>
  <c r="I4871" i="8" s="1"/>
  <c r="D4871" i="8"/>
  <c r="F4871" i="8" s="1"/>
  <c r="G4871" i="8" s="1"/>
  <c r="AA4870" i="8"/>
  <c r="AB4870" i="8" s="1"/>
  <c r="W4870" i="8"/>
  <c r="X4870" i="8" s="1"/>
  <c r="S4870" i="8"/>
  <c r="Q4870" i="8"/>
  <c r="J4870" i="8"/>
  <c r="I4870" i="8" s="1"/>
  <c r="D4870" i="8"/>
  <c r="F4870" i="8" s="1"/>
  <c r="G4870" i="8" s="1"/>
  <c r="AA4869" i="8"/>
  <c r="AB4869" i="8" s="1"/>
  <c r="W4869" i="8"/>
  <c r="X4869" i="8" s="1"/>
  <c r="S4869" i="8"/>
  <c r="Q4869" i="8"/>
  <c r="J4869" i="8"/>
  <c r="I4869" i="8" s="1"/>
  <c r="N4869" i="8" s="1"/>
  <c r="D4869" i="8"/>
  <c r="F4869" i="8" s="1"/>
  <c r="G4869" i="8" s="1"/>
  <c r="AA4868" i="8"/>
  <c r="AB4868" i="8" s="1"/>
  <c r="W4868" i="8"/>
  <c r="X4868" i="8" s="1"/>
  <c r="S4868" i="8"/>
  <c r="Q4868" i="8"/>
  <c r="J4868" i="8"/>
  <c r="I4868" i="8" s="1"/>
  <c r="N4868" i="8" s="1"/>
  <c r="D4868" i="8"/>
  <c r="F4868" i="8" s="1"/>
  <c r="G4868" i="8" s="1"/>
  <c r="AA4867" i="8"/>
  <c r="AB4867" i="8" s="1"/>
  <c r="W4867" i="8"/>
  <c r="X4867" i="8" s="1"/>
  <c r="S4867" i="8"/>
  <c r="Q4867" i="8"/>
  <c r="J4867" i="8"/>
  <c r="I4867" i="8" s="1"/>
  <c r="N4867" i="8" s="1"/>
  <c r="D4867" i="8"/>
  <c r="F4867" i="8" s="1"/>
  <c r="G4867" i="8" s="1"/>
  <c r="AA4866" i="8"/>
  <c r="AB4866" i="8" s="1"/>
  <c r="W4866" i="8"/>
  <c r="X4866" i="8" s="1"/>
  <c r="S4866" i="8"/>
  <c r="Q4866" i="8"/>
  <c r="J4866" i="8"/>
  <c r="I4866" i="8" s="1"/>
  <c r="D4866" i="8"/>
  <c r="F4866" i="8" s="1"/>
  <c r="G4866" i="8" s="1"/>
  <c r="AA4865" i="8"/>
  <c r="AB4865" i="8" s="1"/>
  <c r="W4865" i="8"/>
  <c r="X4865" i="8" s="1"/>
  <c r="S4865" i="8"/>
  <c r="Q4865" i="8"/>
  <c r="J4865" i="8"/>
  <c r="I4865" i="8" s="1"/>
  <c r="D4865" i="8"/>
  <c r="F4865" i="8" s="1"/>
  <c r="G4865" i="8" s="1"/>
  <c r="AA4864" i="8"/>
  <c r="AB4864" i="8" s="1"/>
  <c r="W4864" i="8"/>
  <c r="X4864" i="8" s="1"/>
  <c r="S4864" i="8"/>
  <c r="Q4864" i="8"/>
  <c r="J4864" i="8"/>
  <c r="I4864" i="8" s="1"/>
  <c r="D4864" i="8"/>
  <c r="F4864" i="8" s="1"/>
  <c r="G4864" i="8" s="1"/>
  <c r="AA4863" i="8"/>
  <c r="AB4863" i="8" s="1"/>
  <c r="W4863" i="8"/>
  <c r="X4863" i="8" s="1"/>
  <c r="S4863" i="8"/>
  <c r="Q4863" i="8"/>
  <c r="J4863" i="8"/>
  <c r="I4863" i="8" s="1"/>
  <c r="D4863" i="8"/>
  <c r="F4863" i="8" s="1"/>
  <c r="G4863" i="8" s="1"/>
  <c r="AA4862" i="8"/>
  <c r="AB4862" i="8" s="1"/>
  <c r="W4862" i="8"/>
  <c r="X4862" i="8" s="1"/>
  <c r="S4862" i="8"/>
  <c r="Q4862" i="8"/>
  <c r="J4862" i="8"/>
  <c r="I4862" i="8" s="1"/>
  <c r="N4862" i="8" s="1"/>
  <c r="D4862" i="8"/>
  <c r="F4862" i="8" s="1"/>
  <c r="G4862" i="8" s="1"/>
  <c r="AA4861" i="8"/>
  <c r="AB4861" i="8" s="1"/>
  <c r="W4861" i="8"/>
  <c r="X4861" i="8" s="1"/>
  <c r="S4861" i="8"/>
  <c r="Q4861" i="8"/>
  <c r="J4861" i="8"/>
  <c r="I4861" i="8" s="1"/>
  <c r="D4861" i="8"/>
  <c r="F4861" i="8" s="1"/>
  <c r="G4861" i="8" s="1"/>
  <c r="AA4860" i="8"/>
  <c r="AB4860" i="8" s="1"/>
  <c r="W4860" i="8"/>
  <c r="X4860" i="8" s="1"/>
  <c r="S4860" i="8"/>
  <c r="Q4860" i="8"/>
  <c r="J4860" i="8"/>
  <c r="I4860" i="8" s="1"/>
  <c r="D4860" i="8"/>
  <c r="F4860" i="8" s="1"/>
  <c r="G4860" i="8" s="1"/>
  <c r="AA4859" i="8"/>
  <c r="AB4859" i="8" s="1"/>
  <c r="W4859" i="8"/>
  <c r="X4859" i="8" s="1"/>
  <c r="S4859" i="8"/>
  <c r="Q4859" i="8"/>
  <c r="J4859" i="8"/>
  <c r="I4859" i="8" s="1"/>
  <c r="D4859" i="8"/>
  <c r="F4859" i="8" s="1"/>
  <c r="G4859" i="8" s="1"/>
  <c r="AA4858" i="8"/>
  <c r="AB4858" i="8" s="1"/>
  <c r="W4858" i="8"/>
  <c r="X4858" i="8" s="1"/>
  <c r="S4858" i="8"/>
  <c r="Q4858" i="8"/>
  <c r="J4858" i="8"/>
  <c r="I4858" i="8" s="1"/>
  <c r="D4858" i="8"/>
  <c r="F4858" i="8" s="1"/>
  <c r="G4858" i="8" s="1"/>
  <c r="AA4857" i="8"/>
  <c r="AB4857" i="8" s="1"/>
  <c r="W4857" i="8"/>
  <c r="X4857" i="8" s="1"/>
  <c r="S4857" i="8"/>
  <c r="Q4857" i="8"/>
  <c r="J4857" i="8"/>
  <c r="I4857" i="8" s="1"/>
  <c r="D4857" i="8"/>
  <c r="F4857" i="8" s="1"/>
  <c r="G4857" i="8" s="1"/>
  <c r="AA4856" i="8"/>
  <c r="AB4856" i="8" s="1"/>
  <c r="W4856" i="8"/>
  <c r="X4856" i="8" s="1"/>
  <c r="S4856" i="8"/>
  <c r="Q4856" i="8"/>
  <c r="J4856" i="8"/>
  <c r="I4856" i="8" s="1"/>
  <c r="D4856" i="8"/>
  <c r="F4856" i="8" s="1"/>
  <c r="G4856" i="8" s="1"/>
  <c r="AA4855" i="8"/>
  <c r="AB4855" i="8" s="1"/>
  <c r="W4855" i="8"/>
  <c r="X4855" i="8" s="1"/>
  <c r="S4855" i="8"/>
  <c r="Q4855" i="8"/>
  <c r="J4855" i="8"/>
  <c r="I4855" i="8" s="1"/>
  <c r="D4855" i="8"/>
  <c r="F4855" i="8" s="1"/>
  <c r="G4855" i="8" s="1"/>
  <c r="AA4854" i="8"/>
  <c r="AB4854" i="8" s="1"/>
  <c r="W4854" i="8"/>
  <c r="X4854" i="8" s="1"/>
  <c r="S4854" i="8"/>
  <c r="Q4854" i="8"/>
  <c r="J4854" i="8"/>
  <c r="I4854" i="8" s="1"/>
  <c r="D4854" i="8"/>
  <c r="F4854" i="8" s="1"/>
  <c r="G4854" i="8" s="1"/>
  <c r="AA4853" i="8"/>
  <c r="AB4853" i="8" s="1"/>
  <c r="W4853" i="8"/>
  <c r="X4853" i="8" s="1"/>
  <c r="S4853" i="8"/>
  <c r="Q4853" i="8"/>
  <c r="J4853" i="8"/>
  <c r="I4853" i="8" s="1"/>
  <c r="D4853" i="8"/>
  <c r="F4853" i="8" s="1"/>
  <c r="G4853" i="8" s="1"/>
  <c r="AA4852" i="8"/>
  <c r="AB4852" i="8" s="1"/>
  <c r="W4852" i="8"/>
  <c r="X4852" i="8" s="1"/>
  <c r="S4852" i="8"/>
  <c r="Q4852" i="8"/>
  <c r="J4852" i="8"/>
  <c r="I4852" i="8" s="1"/>
  <c r="D4852" i="8"/>
  <c r="F4852" i="8" s="1"/>
  <c r="G4852" i="8" s="1"/>
  <c r="AA4851" i="8"/>
  <c r="AB4851" i="8" s="1"/>
  <c r="W4851" i="8"/>
  <c r="X4851" i="8" s="1"/>
  <c r="S4851" i="8"/>
  <c r="Q4851" i="8"/>
  <c r="J4851" i="8"/>
  <c r="I4851" i="8" s="1"/>
  <c r="D4851" i="8"/>
  <c r="F4851" i="8" s="1"/>
  <c r="G4851" i="8" s="1"/>
  <c r="AA4850" i="8"/>
  <c r="AB4850" i="8" s="1"/>
  <c r="W4850" i="8"/>
  <c r="X4850" i="8" s="1"/>
  <c r="S4850" i="8"/>
  <c r="Q4850" i="8"/>
  <c r="J4850" i="8"/>
  <c r="I4850" i="8" s="1"/>
  <c r="D4850" i="8"/>
  <c r="F4850" i="8" s="1"/>
  <c r="G4850" i="8" s="1"/>
  <c r="AA4849" i="8"/>
  <c r="AB4849" i="8" s="1"/>
  <c r="W4849" i="8"/>
  <c r="X4849" i="8" s="1"/>
  <c r="S4849" i="8"/>
  <c r="Q4849" i="8"/>
  <c r="J4849" i="8"/>
  <c r="I4849" i="8" s="1"/>
  <c r="D4849" i="8"/>
  <c r="F4849" i="8" s="1"/>
  <c r="G4849" i="8" s="1"/>
  <c r="AA4848" i="8"/>
  <c r="AB4848" i="8" s="1"/>
  <c r="W4848" i="8"/>
  <c r="X4848" i="8" s="1"/>
  <c r="S4848" i="8"/>
  <c r="Q4848" i="8"/>
  <c r="J4848" i="8"/>
  <c r="I4848" i="8" s="1"/>
  <c r="H4848" i="8" s="1"/>
  <c r="D4848" i="8"/>
  <c r="F4848" i="8" s="1"/>
  <c r="G4848" i="8" s="1"/>
  <c r="AA4847" i="8"/>
  <c r="AB4847" i="8" s="1"/>
  <c r="W4847" i="8"/>
  <c r="X4847" i="8" s="1"/>
  <c r="S4847" i="8"/>
  <c r="Q4847" i="8"/>
  <c r="J4847" i="8"/>
  <c r="I4847" i="8" s="1"/>
  <c r="H4847" i="8" s="1"/>
  <c r="D4847" i="8"/>
  <c r="F4847" i="8" s="1"/>
  <c r="G4847" i="8" s="1"/>
  <c r="AA4846" i="8"/>
  <c r="AB4846" i="8" s="1"/>
  <c r="W4846" i="8"/>
  <c r="X4846" i="8" s="1"/>
  <c r="S4846" i="8"/>
  <c r="Q4846" i="8"/>
  <c r="J4846" i="8"/>
  <c r="I4846" i="8" s="1"/>
  <c r="D4846" i="8"/>
  <c r="F4846" i="8" s="1"/>
  <c r="G4846" i="8" s="1"/>
  <c r="AA4845" i="8"/>
  <c r="AB4845" i="8" s="1"/>
  <c r="W4845" i="8"/>
  <c r="X4845" i="8" s="1"/>
  <c r="S4845" i="8"/>
  <c r="Q4845" i="8"/>
  <c r="J4845" i="8"/>
  <c r="I4845" i="8" s="1"/>
  <c r="D4845" i="8"/>
  <c r="F4845" i="8" s="1"/>
  <c r="G4845" i="8" s="1"/>
  <c r="AA4844" i="8"/>
  <c r="AB4844" i="8" s="1"/>
  <c r="W4844" i="8"/>
  <c r="X4844" i="8" s="1"/>
  <c r="S4844" i="8"/>
  <c r="Q4844" i="8"/>
  <c r="J4844" i="8"/>
  <c r="I4844" i="8" s="1"/>
  <c r="D4844" i="8"/>
  <c r="F4844" i="8" s="1"/>
  <c r="G4844" i="8" s="1"/>
  <c r="AA4843" i="8"/>
  <c r="AB4843" i="8" s="1"/>
  <c r="W4843" i="8"/>
  <c r="X4843" i="8" s="1"/>
  <c r="S4843" i="8"/>
  <c r="Q4843" i="8"/>
  <c r="J4843" i="8"/>
  <c r="I4843" i="8" s="1"/>
  <c r="H4843" i="8" s="1"/>
  <c r="D4843" i="8"/>
  <c r="F4843" i="8" s="1"/>
  <c r="G4843" i="8" s="1"/>
  <c r="AA4842" i="8"/>
  <c r="AB4842" i="8" s="1"/>
  <c r="W4842" i="8"/>
  <c r="X4842" i="8" s="1"/>
  <c r="S4842" i="8"/>
  <c r="Q4842" i="8"/>
  <c r="J4842" i="8"/>
  <c r="I4842" i="8" s="1"/>
  <c r="D4842" i="8"/>
  <c r="F4842" i="8" s="1"/>
  <c r="G4842" i="8" s="1"/>
  <c r="AA4841" i="8"/>
  <c r="AB4841" i="8" s="1"/>
  <c r="W4841" i="8"/>
  <c r="X4841" i="8" s="1"/>
  <c r="S4841" i="8"/>
  <c r="Q4841" i="8"/>
  <c r="J4841" i="8"/>
  <c r="I4841" i="8" s="1"/>
  <c r="H4841" i="8" s="1"/>
  <c r="D4841" i="8"/>
  <c r="F4841" i="8" s="1"/>
  <c r="G4841" i="8" s="1"/>
  <c r="AA4840" i="8"/>
  <c r="AB4840" i="8" s="1"/>
  <c r="W4840" i="8"/>
  <c r="X4840" i="8" s="1"/>
  <c r="S4840" i="8"/>
  <c r="Q4840" i="8"/>
  <c r="J4840" i="8"/>
  <c r="I4840" i="8" s="1"/>
  <c r="D4840" i="8"/>
  <c r="F4840" i="8" s="1"/>
  <c r="G4840" i="8" s="1"/>
  <c r="AA4839" i="8"/>
  <c r="AB4839" i="8" s="1"/>
  <c r="W4839" i="8"/>
  <c r="X4839" i="8" s="1"/>
  <c r="S4839" i="8"/>
  <c r="Q4839" i="8"/>
  <c r="J4839" i="8"/>
  <c r="I4839" i="8" s="1"/>
  <c r="D4839" i="8"/>
  <c r="F4839" i="8" s="1"/>
  <c r="G4839" i="8" s="1"/>
  <c r="AA4838" i="8"/>
  <c r="AB4838" i="8" s="1"/>
  <c r="W4838" i="8"/>
  <c r="X4838" i="8" s="1"/>
  <c r="S4838" i="8"/>
  <c r="Q4838" i="8"/>
  <c r="J4838" i="8"/>
  <c r="I4838" i="8" s="1"/>
  <c r="N4838" i="8" s="1"/>
  <c r="D4838" i="8"/>
  <c r="F4838" i="8" s="1"/>
  <c r="G4838" i="8" s="1"/>
  <c r="AA4837" i="8"/>
  <c r="AB4837" i="8" s="1"/>
  <c r="W4837" i="8"/>
  <c r="X4837" i="8" s="1"/>
  <c r="S4837" i="8"/>
  <c r="Q4837" i="8"/>
  <c r="J4837" i="8"/>
  <c r="I4837" i="8" s="1"/>
  <c r="H4837" i="8" s="1"/>
  <c r="D4837" i="8"/>
  <c r="F4837" i="8" s="1"/>
  <c r="G4837" i="8" s="1"/>
  <c r="AA4836" i="8"/>
  <c r="AB4836" i="8" s="1"/>
  <c r="W4836" i="8"/>
  <c r="X4836" i="8" s="1"/>
  <c r="S4836" i="8"/>
  <c r="Q4836" i="8"/>
  <c r="J4836" i="8"/>
  <c r="I4836" i="8" s="1"/>
  <c r="D4836" i="8"/>
  <c r="F4836" i="8" s="1"/>
  <c r="G4836" i="8" s="1"/>
  <c r="AA4835" i="8"/>
  <c r="AB4835" i="8" s="1"/>
  <c r="W4835" i="8"/>
  <c r="X4835" i="8" s="1"/>
  <c r="S4835" i="8"/>
  <c r="Q4835" i="8"/>
  <c r="J4835" i="8"/>
  <c r="I4835" i="8" s="1"/>
  <c r="D4835" i="8"/>
  <c r="F4835" i="8" s="1"/>
  <c r="G4835" i="8" s="1"/>
  <c r="AA4834" i="8"/>
  <c r="AB4834" i="8" s="1"/>
  <c r="W4834" i="8"/>
  <c r="X4834" i="8" s="1"/>
  <c r="S4834" i="8"/>
  <c r="Q4834" i="8"/>
  <c r="J4834" i="8"/>
  <c r="I4834" i="8" s="1"/>
  <c r="D4834" i="8"/>
  <c r="F4834" i="8" s="1"/>
  <c r="G4834" i="8" s="1"/>
  <c r="AA4833" i="8"/>
  <c r="AB4833" i="8" s="1"/>
  <c r="W4833" i="8"/>
  <c r="X4833" i="8" s="1"/>
  <c r="S4833" i="8"/>
  <c r="Q4833" i="8"/>
  <c r="J4833" i="8"/>
  <c r="I4833" i="8" s="1"/>
  <c r="D4833" i="8"/>
  <c r="F4833" i="8" s="1"/>
  <c r="G4833" i="8" s="1"/>
  <c r="AA4832" i="8"/>
  <c r="AB4832" i="8" s="1"/>
  <c r="W4832" i="8"/>
  <c r="X4832" i="8" s="1"/>
  <c r="S4832" i="8"/>
  <c r="Q4832" i="8"/>
  <c r="J4832" i="8"/>
  <c r="I4832" i="8" s="1"/>
  <c r="D4832" i="8"/>
  <c r="F4832" i="8" s="1"/>
  <c r="G4832" i="8" s="1"/>
  <c r="AA4831" i="8"/>
  <c r="AB4831" i="8" s="1"/>
  <c r="W4831" i="8"/>
  <c r="X4831" i="8" s="1"/>
  <c r="S4831" i="8"/>
  <c r="Q4831" i="8"/>
  <c r="J4831" i="8"/>
  <c r="I4831" i="8" s="1"/>
  <c r="H4831" i="8" s="1"/>
  <c r="D4831" i="8"/>
  <c r="F4831" i="8" s="1"/>
  <c r="G4831" i="8" s="1"/>
  <c r="AA4830" i="8"/>
  <c r="AB4830" i="8" s="1"/>
  <c r="W4830" i="8"/>
  <c r="X4830" i="8" s="1"/>
  <c r="S4830" i="8"/>
  <c r="Q4830" i="8"/>
  <c r="J4830" i="8"/>
  <c r="I4830" i="8" s="1"/>
  <c r="N4830" i="8" s="1"/>
  <c r="D4830" i="8"/>
  <c r="F4830" i="8" s="1"/>
  <c r="G4830" i="8" s="1"/>
  <c r="AA4829" i="8"/>
  <c r="AB4829" i="8" s="1"/>
  <c r="W4829" i="8"/>
  <c r="X4829" i="8" s="1"/>
  <c r="S4829" i="8"/>
  <c r="Q4829" i="8"/>
  <c r="J4829" i="8"/>
  <c r="I4829" i="8" s="1"/>
  <c r="N4829" i="8" s="1"/>
  <c r="D4829" i="8"/>
  <c r="F4829" i="8" s="1"/>
  <c r="G4829" i="8" s="1"/>
  <c r="AA4828" i="8"/>
  <c r="AB4828" i="8" s="1"/>
  <c r="W4828" i="8"/>
  <c r="X4828" i="8" s="1"/>
  <c r="S4828" i="8"/>
  <c r="Q4828" i="8"/>
  <c r="J4828" i="8"/>
  <c r="I4828" i="8" s="1"/>
  <c r="D4828" i="8"/>
  <c r="F4828" i="8" s="1"/>
  <c r="G4828" i="8" s="1"/>
  <c r="AA4827" i="8"/>
  <c r="AB4827" i="8" s="1"/>
  <c r="W4827" i="8"/>
  <c r="X4827" i="8" s="1"/>
  <c r="S4827" i="8"/>
  <c r="Q4827" i="8"/>
  <c r="J4827" i="8"/>
  <c r="I4827" i="8" s="1"/>
  <c r="D4827" i="8"/>
  <c r="F4827" i="8" s="1"/>
  <c r="G4827" i="8" s="1"/>
  <c r="AA4826" i="8"/>
  <c r="AB4826" i="8" s="1"/>
  <c r="W4826" i="8"/>
  <c r="X4826" i="8" s="1"/>
  <c r="S4826" i="8"/>
  <c r="Q4826" i="8"/>
  <c r="J4826" i="8"/>
  <c r="I4826" i="8" s="1"/>
  <c r="D4826" i="8"/>
  <c r="F4826" i="8" s="1"/>
  <c r="G4826" i="8" s="1"/>
  <c r="AA4825" i="8"/>
  <c r="AB4825" i="8" s="1"/>
  <c r="W4825" i="8"/>
  <c r="X4825" i="8" s="1"/>
  <c r="S4825" i="8"/>
  <c r="Q4825" i="8"/>
  <c r="J4825" i="8"/>
  <c r="I4825" i="8" s="1"/>
  <c r="H4825" i="8" s="1"/>
  <c r="D4825" i="8"/>
  <c r="F4825" i="8" s="1"/>
  <c r="G4825" i="8" s="1"/>
  <c r="AA4824" i="8"/>
  <c r="AB4824" i="8" s="1"/>
  <c r="W4824" i="8"/>
  <c r="X4824" i="8" s="1"/>
  <c r="S4824" i="8"/>
  <c r="Q4824" i="8"/>
  <c r="J4824" i="8"/>
  <c r="I4824" i="8" s="1"/>
  <c r="H4824" i="8" s="1"/>
  <c r="D4824" i="8"/>
  <c r="F4824" i="8" s="1"/>
  <c r="G4824" i="8" s="1"/>
  <c r="AA4823" i="8"/>
  <c r="AB4823" i="8" s="1"/>
  <c r="W4823" i="8"/>
  <c r="X4823" i="8" s="1"/>
  <c r="S4823" i="8"/>
  <c r="Q4823" i="8"/>
  <c r="J4823" i="8"/>
  <c r="I4823" i="8" s="1"/>
  <c r="D4823" i="8"/>
  <c r="F4823" i="8" s="1"/>
  <c r="G4823" i="8" s="1"/>
  <c r="AA4822" i="8"/>
  <c r="AB4822" i="8" s="1"/>
  <c r="W4822" i="8"/>
  <c r="X4822" i="8" s="1"/>
  <c r="S4822" i="8"/>
  <c r="Q4822" i="8"/>
  <c r="J4822" i="8"/>
  <c r="I4822" i="8" s="1"/>
  <c r="D4822" i="8"/>
  <c r="F4822" i="8" s="1"/>
  <c r="G4822" i="8" s="1"/>
  <c r="AA4821" i="8"/>
  <c r="AB4821" i="8" s="1"/>
  <c r="W4821" i="8"/>
  <c r="X4821" i="8" s="1"/>
  <c r="S4821" i="8"/>
  <c r="Q4821" i="8"/>
  <c r="J4821" i="8"/>
  <c r="I4821" i="8" s="1"/>
  <c r="D4821" i="8"/>
  <c r="F4821" i="8" s="1"/>
  <c r="G4821" i="8" s="1"/>
  <c r="AA4820" i="8"/>
  <c r="AB4820" i="8" s="1"/>
  <c r="W4820" i="8"/>
  <c r="X4820" i="8" s="1"/>
  <c r="S4820" i="8"/>
  <c r="Q4820" i="8"/>
  <c r="J4820" i="8"/>
  <c r="I4820" i="8" s="1"/>
  <c r="D4820" i="8"/>
  <c r="F4820" i="8" s="1"/>
  <c r="G4820" i="8" s="1"/>
  <c r="AA4819" i="8"/>
  <c r="AB4819" i="8" s="1"/>
  <c r="W4819" i="8"/>
  <c r="X4819" i="8" s="1"/>
  <c r="S4819" i="8"/>
  <c r="Q4819" i="8"/>
  <c r="J4819" i="8"/>
  <c r="I4819" i="8" s="1"/>
  <c r="D4819" i="8"/>
  <c r="F4819" i="8" s="1"/>
  <c r="G4819" i="8" s="1"/>
  <c r="AA4818" i="8"/>
  <c r="AB4818" i="8" s="1"/>
  <c r="W4818" i="8"/>
  <c r="X4818" i="8" s="1"/>
  <c r="S4818" i="8"/>
  <c r="Q4818" i="8"/>
  <c r="J4818" i="8"/>
  <c r="I4818" i="8" s="1"/>
  <c r="N4818" i="8" s="1"/>
  <c r="D4818" i="8"/>
  <c r="F4818" i="8" s="1"/>
  <c r="G4818" i="8" s="1"/>
  <c r="AA4817" i="8"/>
  <c r="AB4817" i="8" s="1"/>
  <c r="W4817" i="8"/>
  <c r="X4817" i="8" s="1"/>
  <c r="S4817" i="8"/>
  <c r="Q4817" i="8"/>
  <c r="J4817" i="8"/>
  <c r="I4817" i="8" s="1"/>
  <c r="D4817" i="8"/>
  <c r="F4817" i="8" s="1"/>
  <c r="G4817" i="8" s="1"/>
  <c r="AA4816" i="8"/>
  <c r="AB4816" i="8" s="1"/>
  <c r="W4816" i="8"/>
  <c r="X4816" i="8" s="1"/>
  <c r="S4816" i="8"/>
  <c r="Q4816" i="8"/>
  <c r="J4816" i="8"/>
  <c r="I4816" i="8" s="1"/>
  <c r="D4816" i="8"/>
  <c r="F4816" i="8" s="1"/>
  <c r="G4816" i="8" s="1"/>
  <c r="AA4815" i="8"/>
  <c r="AB4815" i="8" s="1"/>
  <c r="W4815" i="8"/>
  <c r="X4815" i="8" s="1"/>
  <c r="S4815" i="8"/>
  <c r="Q4815" i="8"/>
  <c r="J4815" i="8"/>
  <c r="I4815" i="8" s="1"/>
  <c r="N4815" i="8" s="1"/>
  <c r="D4815" i="8"/>
  <c r="F4815" i="8" s="1"/>
  <c r="G4815" i="8" s="1"/>
  <c r="AA4814" i="8"/>
  <c r="AB4814" i="8" s="1"/>
  <c r="W4814" i="8"/>
  <c r="X4814" i="8" s="1"/>
  <c r="S4814" i="8"/>
  <c r="Q4814" i="8"/>
  <c r="J4814" i="8"/>
  <c r="I4814" i="8" s="1"/>
  <c r="D4814" i="8"/>
  <c r="F4814" i="8" s="1"/>
  <c r="G4814" i="8" s="1"/>
  <c r="AA4813" i="8"/>
  <c r="AB4813" i="8" s="1"/>
  <c r="W4813" i="8"/>
  <c r="X4813" i="8" s="1"/>
  <c r="S4813" i="8"/>
  <c r="Q4813" i="8"/>
  <c r="J4813" i="8"/>
  <c r="I4813" i="8" s="1"/>
  <c r="H4813" i="8" s="1"/>
  <c r="D4813" i="8"/>
  <c r="F4813" i="8" s="1"/>
  <c r="G4813" i="8" s="1"/>
  <c r="AA4812" i="8"/>
  <c r="AB4812" i="8" s="1"/>
  <c r="W4812" i="8"/>
  <c r="X4812" i="8" s="1"/>
  <c r="S4812" i="8"/>
  <c r="Q4812" i="8"/>
  <c r="J4812" i="8"/>
  <c r="I4812" i="8" s="1"/>
  <c r="H4812" i="8" s="1"/>
  <c r="D4812" i="8"/>
  <c r="F4812" i="8" s="1"/>
  <c r="G4812" i="8" s="1"/>
  <c r="AA4811" i="8"/>
  <c r="AB4811" i="8" s="1"/>
  <c r="W4811" i="8"/>
  <c r="X4811" i="8" s="1"/>
  <c r="S4811" i="8"/>
  <c r="Q4811" i="8"/>
  <c r="J4811" i="8"/>
  <c r="I4811" i="8" s="1"/>
  <c r="D4811" i="8"/>
  <c r="F4811" i="8" s="1"/>
  <c r="G4811" i="8" s="1"/>
  <c r="AA4810" i="8"/>
  <c r="AB4810" i="8" s="1"/>
  <c r="W4810" i="8"/>
  <c r="X4810" i="8" s="1"/>
  <c r="S4810" i="8"/>
  <c r="Q4810" i="8"/>
  <c r="J4810" i="8"/>
  <c r="I4810" i="8" s="1"/>
  <c r="D4810" i="8"/>
  <c r="F4810" i="8" s="1"/>
  <c r="G4810" i="8" s="1"/>
  <c r="AA4809" i="8"/>
  <c r="AB4809" i="8" s="1"/>
  <c r="W4809" i="8"/>
  <c r="X4809" i="8" s="1"/>
  <c r="S4809" i="8"/>
  <c r="Q4809" i="8"/>
  <c r="J4809" i="8"/>
  <c r="I4809" i="8" s="1"/>
  <c r="D4809" i="8"/>
  <c r="F4809" i="8" s="1"/>
  <c r="G4809" i="8" s="1"/>
  <c r="AA4808" i="8"/>
  <c r="AB4808" i="8" s="1"/>
  <c r="W4808" i="8"/>
  <c r="X4808" i="8" s="1"/>
  <c r="S4808" i="8"/>
  <c r="Q4808" i="8"/>
  <c r="J4808" i="8"/>
  <c r="I4808" i="8" s="1"/>
  <c r="D4808" i="8"/>
  <c r="F4808" i="8" s="1"/>
  <c r="G4808" i="8" s="1"/>
  <c r="AA4807" i="8"/>
  <c r="AB4807" i="8" s="1"/>
  <c r="W4807" i="8"/>
  <c r="X4807" i="8" s="1"/>
  <c r="S4807" i="8"/>
  <c r="Q4807" i="8"/>
  <c r="J4807" i="8"/>
  <c r="I4807" i="8" s="1"/>
  <c r="D4807" i="8"/>
  <c r="F4807" i="8" s="1"/>
  <c r="G4807" i="8" s="1"/>
  <c r="AA4806" i="8"/>
  <c r="AB4806" i="8" s="1"/>
  <c r="W4806" i="8"/>
  <c r="X4806" i="8" s="1"/>
  <c r="S4806" i="8"/>
  <c r="Q4806" i="8"/>
  <c r="J4806" i="8"/>
  <c r="I4806" i="8" s="1"/>
  <c r="D4806" i="8"/>
  <c r="F4806" i="8" s="1"/>
  <c r="G4806" i="8" s="1"/>
  <c r="AA4805" i="8"/>
  <c r="AB4805" i="8" s="1"/>
  <c r="W4805" i="8"/>
  <c r="X4805" i="8" s="1"/>
  <c r="S4805" i="8"/>
  <c r="Q4805" i="8"/>
  <c r="J4805" i="8"/>
  <c r="I4805" i="8" s="1"/>
  <c r="D4805" i="8"/>
  <c r="F4805" i="8" s="1"/>
  <c r="G4805" i="8" s="1"/>
  <c r="AA4804" i="8"/>
  <c r="AB4804" i="8" s="1"/>
  <c r="W4804" i="8"/>
  <c r="X4804" i="8" s="1"/>
  <c r="S4804" i="8"/>
  <c r="Q4804" i="8"/>
  <c r="J4804" i="8"/>
  <c r="I4804" i="8" s="1"/>
  <c r="D4804" i="8"/>
  <c r="F4804" i="8" s="1"/>
  <c r="G4804" i="8" s="1"/>
  <c r="AA4803" i="8"/>
  <c r="AB4803" i="8" s="1"/>
  <c r="W4803" i="8"/>
  <c r="X4803" i="8" s="1"/>
  <c r="S4803" i="8"/>
  <c r="Q4803" i="8"/>
  <c r="J4803" i="8"/>
  <c r="I4803" i="8" s="1"/>
  <c r="H4803" i="8" s="1"/>
  <c r="D4803" i="8"/>
  <c r="F4803" i="8" s="1"/>
  <c r="G4803" i="8" s="1"/>
  <c r="AA4802" i="8"/>
  <c r="AB4802" i="8" s="1"/>
  <c r="W4802" i="8"/>
  <c r="X4802" i="8" s="1"/>
  <c r="S4802" i="8"/>
  <c r="Q4802" i="8"/>
  <c r="J4802" i="8"/>
  <c r="I4802" i="8" s="1"/>
  <c r="D4802" i="8"/>
  <c r="F4802" i="8" s="1"/>
  <c r="G4802" i="8" s="1"/>
  <c r="AA4801" i="8"/>
  <c r="AB4801" i="8" s="1"/>
  <c r="W4801" i="8"/>
  <c r="X4801" i="8" s="1"/>
  <c r="S4801" i="8"/>
  <c r="Q4801" i="8"/>
  <c r="J4801" i="8"/>
  <c r="I4801" i="8" s="1"/>
  <c r="D4801" i="8"/>
  <c r="F4801" i="8" s="1"/>
  <c r="G4801" i="8" s="1"/>
  <c r="AA4800" i="8"/>
  <c r="AB4800" i="8" s="1"/>
  <c r="W4800" i="8"/>
  <c r="X4800" i="8" s="1"/>
  <c r="S4800" i="8"/>
  <c r="Q4800" i="8"/>
  <c r="J4800" i="8"/>
  <c r="I4800" i="8" s="1"/>
  <c r="D4800" i="8"/>
  <c r="F4800" i="8" s="1"/>
  <c r="G4800" i="8" s="1"/>
  <c r="AA4799" i="8"/>
  <c r="AB4799" i="8" s="1"/>
  <c r="W4799" i="8"/>
  <c r="X4799" i="8" s="1"/>
  <c r="S4799" i="8"/>
  <c r="Q4799" i="8"/>
  <c r="J4799" i="8"/>
  <c r="I4799" i="8" s="1"/>
  <c r="N4799" i="8" s="1"/>
  <c r="D4799" i="8"/>
  <c r="F4799" i="8" s="1"/>
  <c r="G4799" i="8" s="1"/>
  <c r="AA4798" i="8"/>
  <c r="AB4798" i="8" s="1"/>
  <c r="W4798" i="8"/>
  <c r="X4798" i="8" s="1"/>
  <c r="S4798" i="8"/>
  <c r="Q4798" i="8"/>
  <c r="J4798" i="8"/>
  <c r="I4798" i="8" s="1"/>
  <c r="D4798" i="8"/>
  <c r="F4798" i="8" s="1"/>
  <c r="G4798" i="8" s="1"/>
  <c r="AA4797" i="8"/>
  <c r="AB4797" i="8" s="1"/>
  <c r="W4797" i="8"/>
  <c r="X4797" i="8" s="1"/>
  <c r="S4797" i="8"/>
  <c r="Q4797" i="8"/>
  <c r="J4797" i="8"/>
  <c r="I4797" i="8" s="1"/>
  <c r="D4797" i="8"/>
  <c r="F4797" i="8" s="1"/>
  <c r="G4797" i="8" s="1"/>
  <c r="AA4796" i="8"/>
  <c r="AB4796" i="8" s="1"/>
  <c r="W4796" i="8"/>
  <c r="X4796" i="8" s="1"/>
  <c r="S4796" i="8"/>
  <c r="Q4796" i="8"/>
  <c r="J4796" i="8"/>
  <c r="I4796" i="8" s="1"/>
  <c r="D4796" i="8"/>
  <c r="F4796" i="8" s="1"/>
  <c r="G4796" i="8" s="1"/>
  <c r="AA4795" i="8"/>
  <c r="AB4795" i="8" s="1"/>
  <c r="W4795" i="8"/>
  <c r="X4795" i="8" s="1"/>
  <c r="S4795" i="8"/>
  <c r="Q4795" i="8"/>
  <c r="J4795" i="8"/>
  <c r="I4795" i="8" s="1"/>
  <c r="D4795" i="8"/>
  <c r="F4795" i="8" s="1"/>
  <c r="G4795" i="8" s="1"/>
  <c r="AA4794" i="8"/>
  <c r="AB4794" i="8" s="1"/>
  <c r="W4794" i="8"/>
  <c r="X4794" i="8" s="1"/>
  <c r="S4794" i="8"/>
  <c r="Q4794" i="8"/>
  <c r="J4794" i="8"/>
  <c r="I4794" i="8" s="1"/>
  <c r="H4794" i="8" s="1"/>
  <c r="D4794" i="8"/>
  <c r="F4794" i="8" s="1"/>
  <c r="G4794" i="8" s="1"/>
  <c r="AA4793" i="8"/>
  <c r="AB4793" i="8" s="1"/>
  <c r="W4793" i="8"/>
  <c r="X4793" i="8" s="1"/>
  <c r="S4793" i="8"/>
  <c r="Q4793" i="8"/>
  <c r="J4793" i="8"/>
  <c r="I4793" i="8" s="1"/>
  <c r="D4793" i="8"/>
  <c r="F4793" i="8" s="1"/>
  <c r="G4793" i="8" s="1"/>
  <c r="AA4792" i="8"/>
  <c r="AB4792" i="8" s="1"/>
  <c r="W4792" i="8"/>
  <c r="X4792" i="8" s="1"/>
  <c r="S4792" i="8"/>
  <c r="Q4792" i="8"/>
  <c r="J4792" i="8"/>
  <c r="I4792" i="8" s="1"/>
  <c r="D4792" i="8"/>
  <c r="F4792" i="8" s="1"/>
  <c r="G4792" i="8" s="1"/>
  <c r="AA4791" i="8"/>
  <c r="AB4791" i="8" s="1"/>
  <c r="W4791" i="8"/>
  <c r="X4791" i="8" s="1"/>
  <c r="S4791" i="8"/>
  <c r="Q4791" i="8"/>
  <c r="J4791" i="8"/>
  <c r="I4791" i="8" s="1"/>
  <c r="D4791" i="8"/>
  <c r="F4791" i="8" s="1"/>
  <c r="G4791" i="8" s="1"/>
  <c r="AA4790" i="8"/>
  <c r="AB4790" i="8" s="1"/>
  <c r="W4790" i="8"/>
  <c r="X4790" i="8" s="1"/>
  <c r="S4790" i="8"/>
  <c r="Q4790" i="8"/>
  <c r="J4790" i="8"/>
  <c r="I4790" i="8" s="1"/>
  <c r="D4790" i="8"/>
  <c r="F4790" i="8" s="1"/>
  <c r="G4790" i="8" s="1"/>
  <c r="AA4789" i="8"/>
  <c r="AB4789" i="8" s="1"/>
  <c r="W4789" i="8"/>
  <c r="X4789" i="8" s="1"/>
  <c r="S4789" i="8"/>
  <c r="Q4789" i="8"/>
  <c r="J4789" i="8"/>
  <c r="I4789" i="8" s="1"/>
  <c r="N4789" i="8" s="1"/>
  <c r="D4789" i="8"/>
  <c r="F4789" i="8" s="1"/>
  <c r="G4789" i="8" s="1"/>
  <c r="AA4788" i="8"/>
  <c r="AB4788" i="8" s="1"/>
  <c r="W4788" i="8"/>
  <c r="X4788" i="8" s="1"/>
  <c r="S4788" i="8"/>
  <c r="Q4788" i="8"/>
  <c r="J4788" i="8"/>
  <c r="I4788" i="8" s="1"/>
  <c r="D4788" i="8"/>
  <c r="F4788" i="8" s="1"/>
  <c r="G4788" i="8" s="1"/>
  <c r="AA4787" i="8"/>
  <c r="AB4787" i="8" s="1"/>
  <c r="W4787" i="8"/>
  <c r="X4787" i="8" s="1"/>
  <c r="S4787" i="8"/>
  <c r="Q4787" i="8"/>
  <c r="J4787" i="8"/>
  <c r="I4787" i="8" s="1"/>
  <c r="D4787" i="8"/>
  <c r="F4787" i="8" s="1"/>
  <c r="G4787" i="8" s="1"/>
  <c r="AA4786" i="8"/>
  <c r="AB4786" i="8" s="1"/>
  <c r="W4786" i="8"/>
  <c r="X4786" i="8" s="1"/>
  <c r="S4786" i="8"/>
  <c r="Q4786" i="8"/>
  <c r="J4786" i="8"/>
  <c r="I4786" i="8" s="1"/>
  <c r="D4786" i="8"/>
  <c r="F4786" i="8" s="1"/>
  <c r="G4786" i="8" s="1"/>
  <c r="AA4785" i="8"/>
  <c r="AB4785" i="8" s="1"/>
  <c r="W4785" i="8"/>
  <c r="X4785" i="8" s="1"/>
  <c r="S4785" i="8"/>
  <c r="Q4785" i="8"/>
  <c r="J4785" i="8"/>
  <c r="I4785" i="8" s="1"/>
  <c r="D4785" i="8"/>
  <c r="F4785" i="8" s="1"/>
  <c r="G4785" i="8" s="1"/>
  <c r="AA4784" i="8"/>
  <c r="AB4784" i="8" s="1"/>
  <c r="W4784" i="8"/>
  <c r="X4784" i="8" s="1"/>
  <c r="S4784" i="8"/>
  <c r="Q4784" i="8"/>
  <c r="J4784" i="8"/>
  <c r="I4784" i="8" s="1"/>
  <c r="D4784" i="8"/>
  <c r="F4784" i="8" s="1"/>
  <c r="G4784" i="8" s="1"/>
  <c r="AA4783" i="8"/>
  <c r="AB4783" i="8" s="1"/>
  <c r="W4783" i="8"/>
  <c r="X4783" i="8" s="1"/>
  <c r="S4783" i="8"/>
  <c r="Q4783" i="8"/>
  <c r="J4783" i="8"/>
  <c r="I4783" i="8" s="1"/>
  <c r="H4783" i="8" s="1"/>
  <c r="D4783" i="8"/>
  <c r="F4783" i="8" s="1"/>
  <c r="G4783" i="8" s="1"/>
  <c r="AA4782" i="8"/>
  <c r="AB4782" i="8" s="1"/>
  <c r="W4782" i="8"/>
  <c r="X4782" i="8" s="1"/>
  <c r="S4782" i="8"/>
  <c r="Q4782" i="8"/>
  <c r="J4782" i="8"/>
  <c r="I4782" i="8" s="1"/>
  <c r="D4782" i="8"/>
  <c r="F4782" i="8" s="1"/>
  <c r="G4782" i="8" s="1"/>
  <c r="AA4781" i="8"/>
  <c r="AB4781" i="8" s="1"/>
  <c r="W4781" i="8"/>
  <c r="X4781" i="8" s="1"/>
  <c r="S4781" i="8"/>
  <c r="Q4781" i="8"/>
  <c r="J4781" i="8"/>
  <c r="I4781" i="8" s="1"/>
  <c r="D4781" i="8"/>
  <c r="F4781" i="8" s="1"/>
  <c r="G4781" i="8" s="1"/>
  <c r="AA4780" i="8"/>
  <c r="AB4780" i="8" s="1"/>
  <c r="W4780" i="8"/>
  <c r="X4780" i="8" s="1"/>
  <c r="S4780" i="8"/>
  <c r="Q4780" i="8"/>
  <c r="J4780" i="8"/>
  <c r="I4780" i="8" s="1"/>
  <c r="D4780" i="8"/>
  <c r="F4780" i="8" s="1"/>
  <c r="G4780" i="8" s="1"/>
  <c r="AA4779" i="8"/>
  <c r="AB4779" i="8" s="1"/>
  <c r="W4779" i="8"/>
  <c r="X4779" i="8" s="1"/>
  <c r="S4779" i="8"/>
  <c r="Q4779" i="8"/>
  <c r="J4779" i="8"/>
  <c r="I4779" i="8" s="1"/>
  <c r="D4779" i="8"/>
  <c r="F4779" i="8" s="1"/>
  <c r="G4779" i="8" s="1"/>
  <c r="AA4778" i="8"/>
  <c r="AB4778" i="8" s="1"/>
  <c r="W4778" i="8"/>
  <c r="X4778" i="8" s="1"/>
  <c r="S4778" i="8"/>
  <c r="Q4778" i="8"/>
  <c r="J4778" i="8"/>
  <c r="I4778" i="8" s="1"/>
  <c r="H4778" i="8" s="1"/>
  <c r="D4778" i="8"/>
  <c r="F4778" i="8" s="1"/>
  <c r="G4778" i="8" s="1"/>
  <c r="AA4777" i="8"/>
  <c r="AB4777" i="8" s="1"/>
  <c r="W4777" i="8"/>
  <c r="X4777" i="8" s="1"/>
  <c r="S4777" i="8"/>
  <c r="Q4777" i="8"/>
  <c r="J4777" i="8"/>
  <c r="I4777" i="8" s="1"/>
  <c r="D4777" i="8"/>
  <c r="F4777" i="8" s="1"/>
  <c r="G4777" i="8" s="1"/>
  <c r="AA4776" i="8"/>
  <c r="AB4776" i="8" s="1"/>
  <c r="W4776" i="8"/>
  <c r="X4776" i="8" s="1"/>
  <c r="S4776" i="8"/>
  <c r="Q4776" i="8"/>
  <c r="J4776" i="8"/>
  <c r="I4776" i="8" s="1"/>
  <c r="H4776" i="8" s="1"/>
  <c r="D4776" i="8"/>
  <c r="F4776" i="8" s="1"/>
  <c r="G4776" i="8" s="1"/>
  <c r="AA4775" i="8"/>
  <c r="AB4775" i="8" s="1"/>
  <c r="W4775" i="8"/>
  <c r="X4775" i="8" s="1"/>
  <c r="S4775" i="8"/>
  <c r="Q4775" i="8"/>
  <c r="J4775" i="8"/>
  <c r="I4775" i="8" s="1"/>
  <c r="H4775" i="8" s="1"/>
  <c r="D4775" i="8"/>
  <c r="F4775" i="8" s="1"/>
  <c r="G4775" i="8" s="1"/>
  <c r="AA4774" i="8"/>
  <c r="AB4774" i="8" s="1"/>
  <c r="W4774" i="8"/>
  <c r="X4774" i="8" s="1"/>
  <c r="S4774" i="8"/>
  <c r="Q4774" i="8"/>
  <c r="J4774" i="8"/>
  <c r="I4774" i="8" s="1"/>
  <c r="D4774" i="8"/>
  <c r="F4774" i="8" s="1"/>
  <c r="G4774" i="8" s="1"/>
  <c r="AA4773" i="8"/>
  <c r="AB4773" i="8" s="1"/>
  <c r="W4773" i="8"/>
  <c r="X4773" i="8" s="1"/>
  <c r="S4773" i="8"/>
  <c r="Q4773" i="8"/>
  <c r="J4773" i="8"/>
  <c r="I4773" i="8" s="1"/>
  <c r="D4773" i="8"/>
  <c r="F4773" i="8" s="1"/>
  <c r="G4773" i="8" s="1"/>
  <c r="AA4772" i="8"/>
  <c r="AB4772" i="8" s="1"/>
  <c r="W4772" i="8"/>
  <c r="X4772" i="8" s="1"/>
  <c r="S4772" i="8"/>
  <c r="Q4772" i="8"/>
  <c r="J4772" i="8"/>
  <c r="I4772" i="8" s="1"/>
  <c r="D4772" i="8"/>
  <c r="F4772" i="8" s="1"/>
  <c r="G4772" i="8" s="1"/>
  <c r="AA4771" i="8"/>
  <c r="AB4771" i="8" s="1"/>
  <c r="W4771" i="8"/>
  <c r="X4771" i="8" s="1"/>
  <c r="S4771" i="8"/>
  <c r="Q4771" i="8"/>
  <c r="J4771" i="8"/>
  <c r="I4771" i="8" s="1"/>
  <c r="D4771" i="8"/>
  <c r="F4771" i="8" s="1"/>
  <c r="G4771" i="8" s="1"/>
  <c r="AA4770" i="8"/>
  <c r="AB4770" i="8" s="1"/>
  <c r="W4770" i="8"/>
  <c r="X4770" i="8" s="1"/>
  <c r="S4770" i="8"/>
  <c r="Q4770" i="8"/>
  <c r="J4770" i="8"/>
  <c r="I4770" i="8" s="1"/>
  <c r="D4770" i="8"/>
  <c r="F4770" i="8" s="1"/>
  <c r="G4770" i="8" s="1"/>
  <c r="AA4769" i="8"/>
  <c r="AB4769" i="8" s="1"/>
  <c r="W4769" i="8"/>
  <c r="X4769" i="8" s="1"/>
  <c r="S4769" i="8"/>
  <c r="Q4769" i="8"/>
  <c r="J4769" i="8"/>
  <c r="I4769" i="8" s="1"/>
  <c r="D4769" i="8"/>
  <c r="F4769" i="8" s="1"/>
  <c r="G4769" i="8" s="1"/>
  <c r="AA4768" i="8"/>
  <c r="AB4768" i="8" s="1"/>
  <c r="W4768" i="8"/>
  <c r="X4768" i="8" s="1"/>
  <c r="S4768" i="8"/>
  <c r="Q4768" i="8"/>
  <c r="J4768" i="8"/>
  <c r="I4768" i="8" s="1"/>
  <c r="D4768" i="8"/>
  <c r="F4768" i="8" s="1"/>
  <c r="G4768" i="8" s="1"/>
  <c r="AA4767" i="8"/>
  <c r="AB4767" i="8" s="1"/>
  <c r="W4767" i="8"/>
  <c r="X4767" i="8" s="1"/>
  <c r="S4767" i="8"/>
  <c r="Q4767" i="8"/>
  <c r="J4767" i="8"/>
  <c r="I4767" i="8" s="1"/>
  <c r="D4767" i="8"/>
  <c r="F4767" i="8" s="1"/>
  <c r="G4767" i="8" s="1"/>
  <c r="AA4766" i="8"/>
  <c r="AB4766" i="8" s="1"/>
  <c r="W4766" i="8"/>
  <c r="X4766" i="8" s="1"/>
  <c r="S4766" i="8"/>
  <c r="Q4766" i="8"/>
  <c r="J4766" i="8"/>
  <c r="I4766" i="8" s="1"/>
  <c r="D4766" i="8"/>
  <c r="F4766" i="8" s="1"/>
  <c r="G4766" i="8" s="1"/>
  <c r="AA4765" i="8"/>
  <c r="AB4765" i="8" s="1"/>
  <c r="W4765" i="8"/>
  <c r="X4765" i="8" s="1"/>
  <c r="S4765" i="8"/>
  <c r="Q4765" i="8"/>
  <c r="J4765" i="8"/>
  <c r="I4765" i="8" s="1"/>
  <c r="D4765" i="8"/>
  <c r="F4765" i="8" s="1"/>
  <c r="G4765" i="8" s="1"/>
  <c r="AA4764" i="8"/>
  <c r="AB4764" i="8" s="1"/>
  <c r="W4764" i="8"/>
  <c r="X4764" i="8" s="1"/>
  <c r="S4764" i="8"/>
  <c r="Q4764" i="8"/>
  <c r="J4764" i="8"/>
  <c r="I4764" i="8" s="1"/>
  <c r="H4764" i="8" s="1"/>
  <c r="D4764" i="8"/>
  <c r="F4764" i="8" s="1"/>
  <c r="G4764" i="8" s="1"/>
  <c r="AA4763" i="8"/>
  <c r="AB4763" i="8" s="1"/>
  <c r="W4763" i="8"/>
  <c r="X4763" i="8" s="1"/>
  <c r="S4763" i="8"/>
  <c r="Q4763" i="8"/>
  <c r="J4763" i="8"/>
  <c r="I4763" i="8" s="1"/>
  <c r="D4763" i="8"/>
  <c r="F4763" i="8" s="1"/>
  <c r="G4763" i="8" s="1"/>
  <c r="AA4762" i="8"/>
  <c r="AB4762" i="8" s="1"/>
  <c r="W4762" i="8"/>
  <c r="X4762" i="8" s="1"/>
  <c r="S4762" i="8"/>
  <c r="Q4762" i="8"/>
  <c r="J4762" i="8"/>
  <c r="I4762" i="8" s="1"/>
  <c r="D4762" i="8"/>
  <c r="F4762" i="8" s="1"/>
  <c r="G4762" i="8" s="1"/>
  <c r="AA4761" i="8"/>
  <c r="AB4761" i="8" s="1"/>
  <c r="W4761" i="8"/>
  <c r="X4761" i="8" s="1"/>
  <c r="S4761" i="8"/>
  <c r="Q4761" i="8"/>
  <c r="J4761" i="8"/>
  <c r="I4761" i="8" s="1"/>
  <c r="D4761" i="8"/>
  <c r="F4761" i="8" s="1"/>
  <c r="G4761" i="8" s="1"/>
  <c r="AA4760" i="8"/>
  <c r="AB4760" i="8" s="1"/>
  <c r="W4760" i="8"/>
  <c r="X4760" i="8" s="1"/>
  <c r="S4760" i="8"/>
  <c r="Q4760" i="8"/>
  <c r="J4760" i="8"/>
  <c r="I4760" i="8" s="1"/>
  <c r="H4760" i="8" s="1"/>
  <c r="D4760" i="8"/>
  <c r="F4760" i="8" s="1"/>
  <c r="G4760" i="8" s="1"/>
  <c r="AA4759" i="8"/>
  <c r="AB4759" i="8" s="1"/>
  <c r="W4759" i="8"/>
  <c r="X4759" i="8" s="1"/>
  <c r="S4759" i="8"/>
  <c r="Q4759" i="8"/>
  <c r="J4759" i="8"/>
  <c r="I4759" i="8" s="1"/>
  <c r="N4759" i="8" s="1"/>
  <c r="D4759" i="8"/>
  <c r="F4759" i="8" s="1"/>
  <c r="G4759" i="8" s="1"/>
  <c r="AA4758" i="8"/>
  <c r="AB4758" i="8" s="1"/>
  <c r="W4758" i="8"/>
  <c r="X4758" i="8" s="1"/>
  <c r="S4758" i="8"/>
  <c r="Q4758" i="8"/>
  <c r="J4758" i="8"/>
  <c r="I4758" i="8" s="1"/>
  <c r="D4758" i="8"/>
  <c r="F4758" i="8" s="1"/>
  <c r="G4758" i="8" s="1"/>
  <c r="AA4757" i="8"/>
  <c r="AB4757" i="8" s="1"/>
  <c r="W4757" i="8"/>
  <c r="X4757" i="8" s="1"/>
  <c r="S4757" i="8"/>
  <c r="Q4757" i="8"/>
  <c r="J4757" i="8"/>
  <c r="I4757" i="8" s="1"/>
  <c r="N4757" i="8" s="1"/>
  <c r="D4757" i="8"/>
  <c r="F4757" i="8" s="1"/>
  <c r="G4757" i="8" s="1"/>
  <c r="AA4756" i="8"/>
  <c r="AB4756" i="8" s="1"/>
  <c r="W4756" i="8"/>
  <c r="X4756" i="8" s="1"/>
  <c r="S4756" i="8"/>
  <c r="Q4756" i="8"/>
  <c r="J4756" i="8"/>
  <c r="I4756" i="8" s="1"/>
  <c r="D4756" i="8"/>
  <c r="F4756" i="8" s="1"/>
  <c r="G4756" i="8" s="1"/>
  <c r="AA4755" i="8"/>
  <c r="AB4755" i="8" s="1"/>
  <c r="W4755" i="8"/>
  <c r="X4755" i="8" s="1"/>
  <c r="S4755" i="8"/>
  <c r="Q4755" i="8"/>
  <c r="J4755" i="8"/>
  <c r="I4755" i="8" s="1"/>
  <c r="D4755" i="8"/>
  <c r="F4755" i="8" s="1"/>
  <c r="G4755" i="8" s="1"/>
  <c r="AA4754" i="8"/>
  <c r="AB4754" i="8" s="1"/>
  <c r="W4754" i="8"/>
  <c r="X4754" i="8" s="1"/>
  <c r="S4754" i="8"/>
  <c r="Q4754" i="8"/>
  <c r="J4754" i="8"/>
  <c r="I4754" i="8" s="1"/>
  <c r="D4754" i="8"/>
  <c r="F4754" i="8" s="1"/>
  <c r="G4754" i="8" s="1"/>
  <c r="AA4753" i="8"/>
  <c r="AB4753" i="8" s="1"/>
  <c r="W4753" i="8"/>
  <c r="X4753" i="8" s="1"/>
  <c r="S4753" i="8"/>
  <c r="Q4753" i="8"/>
  <c r="J4753" i="8"/>
  <c r="I4753" i="8" s="1"/>
  <c r="D4753" i="8"/>
  <c r="F4753" i="8" s="1"/>
  <c r="G4753" i="8" s="1"/>
  <c r="AA4752" i="8"/>
  <c r="AB4752" i="8" s="1"/>
  <c r="W4752" i="8"/>
  <c r="X4752" i="8" s="1"/>
  <c r="S4752" i="8"/>
  <c r="Q4752" i="8"/>
  <c r="J4752" i="8"/>
  <c r="I4752" i="8" s="1"/>
  <c r="H4752" i="8" s="1"/>
  <c r="D4752" i="8"/>
  <c r="F4752" i="8" s="1"/>
  <c r="G4752" i="8" s="1"/>
  <c r="AA4751" i="8"/>
  <c r="AB4751" i="8" s="1"/>
  <c r="W4751" i="8"/>
  <c r="X4751" i="8" s="1"/>
  <c r="S4751" i="8"/>
  <c r="Q4751" i="8"/>
  <c r="J4751" i="8"/>
  <c r="I4751" i="8" s="1"/>
  <c r="D4751" i="8"/>
  <c r="F4751" i="8" s="1"/>
  <c r="G4751" i="8" s="1"/>
  <c r="AA4750" i="8"/>
  <c r="AB4750" i="8" s="1"/>
  <c r="W4750" i="8"/>
  <c r="X4750" i="8" s="1"/>
  <c r="S4750" i="8"/>
  <c r="Q4750" i="8"/>
  <c r="J4750" i="8"/>
  <c r="I4750" i="8" s="1"/>
  <c r="D4750" i="8"/>
  <c r="F4750" i="8" s="1"/>
  <c r="G4750" i="8" s="1"/>
  <c r="AA4749" i="8"/>
  <c r="AB4749" i="8" s="1"/>
  <c r="W4749" i="8"/>
  <c r="X4749" i="8" s="1"/>
  <c r="S4749" i="8"/>
  <c r="Q4749" i="8"/>
  <c r="J4749" i="8"/>
  <c r="I4749" i="8" s="1"/>
  <c r="D4749" i="8"/>
  <c r="F4749" i="8" s="1"/>
  <c r="G4749" i="8" s="1"/>
  <c r="AA4748" i="8"/>
  <c r="AB4748" i="8" s="1"/>
  <c r="W4748" i="8"/>
  <c r="X4748" i="8" s="1"/>
  <c r="S4748" i="8"/>
  <c r="Q4748" i="8"/>
  <c r="J4748" i="8"/>
  <c r="I4748" i="8" s="1"/>
  <c r="D4748" i="8"/>
  <c r="F4748" i="8" s="1"/>
  <c r="G4748" i="8" s="1"/>
  <c r="AA4747" i="8"/>
  <c r="AB4747" i="8" s="1"/>
  <c r="W4747" i="8"/>
  <c r="X4747" i="8" s="1"/>
  <c r="S4747" i="8"/>
  <c r="Q4747" i="8"/>
  <c r="J4747" i="8"/>
  <c r="I4747" i="8" s="1"/>
  <c r="D4747" i="8"/>
  <c r="F4747" i="8" s="1"/>
  <c r="G4747" i="8" s="1"/>
  <c r="AA4746" i="8"/>
  <c r="AB4746" i="8" s="1"/>
  <c r="W4746" i="8"/>
  <c r="X4746" i="8" s="1"/>
  <c r="S4746" i="8"/>
  <c r="Q4746" i="8"/>
  <c r="J4746" i="8"/>
  <c r="I4746" i="8" s="1"/>
  <c r="D4746" i="8"/>
  <c r="F4746" i="8" s="1"/>
  <c r="G4746" i="8" s="1"/>
  <c r="AA4745" i="8"/>
  <c r="AB4745" i="8" s="1"/>
  <c r="W4745" i="8"/>
  <c r="X4745" i="8" s="1"/>
  <c r="S4745" i="8"/>
  <c r="Q4745" i="8"/>
  <c r="J4745" i="8"/>
  <c r="I4745" i="8" s="1"/>
  <c r="D4745" i="8"/>
  <c r="F4745" i="8" s="1"/>
  <c r="G4745" i="8" s="1"/>
  <c r="AA4744" i="8"/>
  <c r="AB4744" i="8" s="1"/>
  <c r="W4744" i="8"/>
  <c r="X4744" i="8" s="1"/>
  <c r="S4744" i="8"/>
  <c r="Q4744" i="8"/>
  <c r="J4744" i="8"/>
  <c r="I4744" i="8" s="1"/>
  <c r="D4744" i="8"/>
  <c r="F4744" i="8" s="1"/>
  <c r="G4744" i="8" s="1"/>
  <c r="AA4743" i="8"/>
  <c r="AB4743" i="8" s="1"/>
  <c r="W4743" i="8"/>
  <c r="X4743" i="8" s="1"/>
  <c r="S4743" i="8"/>
  <c r="Q4743" i="8"/>
  <c r="J4743" i="8"/>
  <c r="I4743" i="8" s="1"/>
  <c r="D4743" i="8"/>
  <c r="F4743" i="8" s="1"/>
  <c r="G4743" i="8" s="1"/>
  <c r="AA4742" i="8"/>
  <c r="AB4742" i="8" s="1"/>
  <c r="W4742" i="8"/>
  <c r="X4742" i="8" s="1"/>
  <c r="S4742" i="8"/>
  <c r="Q4742" i="8"/>
  <c r="J4742" i="8"/>
  <c r="I4742" i="8" s="1"/>
  <c r="D4742" i="8"/>
  <c r="F4742" i="8" s="1"/>
  <c r="G4742" i="8" s="1"/>
  <c r="AA4741" i="8"/>
  <c r="AB4741" i="8" s="1"/>
  <c r="W4741" i="8"/>
  <c r="X4741" i="8" s="1"/>
  <c r="S4741" i="8"/>
  <c r="Q4741" i="8"/>
  <c r="J4741" i="8"/>
  <c r="I4741" i="8" s="1"/>
  <c r="N4741" i="8" s="1"/>
  <c r="D4741" i="8"/>
  <c r="F4741" i="8" s="1"/>
  <c r="G4741" i="8" s="1"/>
  <c r="AA4740" i="8"/>
  <c r="AB4740" i="8" s="1"/>
  <c r="W4740" i="8"/>
  <c r="X4740" i="8" s="1"/>
  <c r="S4740" i="8"/>
  <c r="Q4740" i="8"/>
  <c r="J4740" i="8"/>
  <c r="I4740" i="8" s="1"/>
  <c r="D4740" i="8"/>
  <c r="F4740" i="8" s="1"/>
  <c r="G4740" i="8" s="1"/>
  <c r="AA4739" i="8"/>
  <c r="AB4739" i="8" s="1"/>
  <c r="W4739" i="8"/>
  <c r="X4739" i="8" s="1"/>
  <c r="S4739" i="8"/>
  <c r="Q4739" i="8"/>
  <c r="J4739" i="8"/>
  <c r="I4739" i="8" s="1"/>
  <c r="D4739" i="8"/>
  <c r="F4739" i="8" s="1"/>
  <c r="G4739" i="8" s="1"/>
  <c r="AA4738" i="8"/>
  <c r="AB4738" i="8" s="1"/>
  <c r="W4738" i="8"/>
  <c r="X4738" i="8" s="1"/>
  <c r="S4738" i="8"/>
  <c r="Q4738" i="8"/>
  <c r="J4738" i="8"/>
  <c r="I4738" i="8" s="1"/>
  <c r="H4738" i="8" s="1"/>
  <c r="D4738" i="8"/>
  <c r="F4738" i="8" s="1"/>
  <c r="G4738" i="8" s="1"/>
  <c r="AA4737" i="8"/>
  <c r="AB4737" i="8" s="1"/>
  <c r="W4737" i="8"/>
  <c r="X4737" i="8" s="1"/>
  <c r="S4737" i="8"/>
  <c r="Q4737" i="8"/>
  <c r="J4737" i="8"/>
  <c r="I4737" i="8" s="1"/>
  <c r="D4737" i="8"/>
  <c r="F4737" i="8" s="1"/>
  <c r="G4737" i="8" s="1"/>
  <c r="AA4736" i="8"/>
  <c r="AB4736" i="8" s="1"/>
  <c r="W4736" i="8"/>
  <c r="X4736" i="8" s="1"/>
  <c r="S4736" i="8"/>
  <c r="Q4736" i="8"/>
  <c r="J4736" i="8"/>
  <c r="I4736" i="8" s="1"/>
  <c r="H4736" i="8" s="1"/>
  <c r="D4736" i="8"/>
  <c r="F4736" i="8" s="1"/>
  <c r="G4736" i="8" s="1"/>
  <c r="AA4735" i="8"/>
  <c r="AB4735" i="8" s="1"/>
  <c r="W4735" i="8"/>
  <c r="X4735" i="8" s="1"/>
  <c r="S4735" i="8"/>
  <c r="Q4735" i="8"/>
  <c r="J4735" i="8"/>
  <c r="I4735" i="8" s="1"/>
  <c r="H4735" i="8" s="1"/>
  <c r="D4735" i="8"/>
  <c r="F4735" i="8" s="1"/>
  <c r="G4735" i="8" s="1"/>
  <c r="AA4734" i="8"/>
  <c r="AB4734" i="8" s="1"/>
  <c r="W4734" i="8"/>
  <c r="X4734" i="8" s="1"/>
  <c r="S4734" i="8"/>
  <c r="Q4734" i="8"/>
  <c r="J4734" i="8"/>
  <c r="I4734" i="8" s="1"/>
  <c r="D4734" i="8"/>
  <c r="F4734" i="8" s="1"/>
  <c r="G4734" i="8" s="1"/>
  <c r="AA4733" i="8"/>
  <c r="AB4733" i="8" s="1"/>
  <c r="W4733" i="8"/>
  <c r="X4733" i="8" s="1"/>
  <c r="S4733" i="8"/>
  <c r="Q4733" i="8"/>
  <c r="J4733" i="8"/>
  <c r="I4733" i="8" s="1"/>
  <c r="D4733" i="8"/>
  <c r="F4733" i="8" s="1"/>
  <c r="G4733" i="8" s="1"/>
  <c r="AA4732" i="8"/>
  <c r="AB4732" i="8" s="1"/>
  <c r="W4732" i="8"/>
  <c r="X4732" i="8" s="1"/>
  <c r="S4732" i="8"/>
  <c r="Q4732" i="8"/>
  <c r="J4732" i="8"/>
  <c r="I4732" i="8" s="1"/>
  <c r="D4732" i="8"/>
  <c r="F4732" i="8" s="1"/>
  <c r="G4732" i="8" s="1"/>
  <c r="AA4731" i="8"/>
  <c r="AB4731" i="8" s="1"/>
  <c r="W4731" i="8"/>
  <c r="X4731" i="8" s="1"/>
  <c r="S4731" i="8"/>
  <c r="Q4731" i="8"/>
  <c r="J4731" i="8"/>
  <c r="I4731" i="8" s="1"/>
  <c r="D4731" i="8"/>
  <c r="F4731" i="8" s="1"/>
  <c r="G4731" i="8" s="1"/>
  <c r="AA4730" i="8"/>
  <c r="AB4730" i="8" s="1"/>
  <c r="W4730" i="8"/>
  <c r="X4730" i="8" s="1"/>
  <c r="S4730" i="8"/>
  <c r="Q4730" i="8"/>
  <c r="J4730" i="8"/>
  <c r="I4730" i="8" s="1"/>
  <c r="D4730" i="8"/>
  <c r="F4730" i="8" s="1"/>
  <c r="G4730" i="8" s="1"/>
  <c r="AA4729" i="8"/>
  <c r="AB4729" i="8" s="1"/>
  <c r="W4729" i="8"/>
  <c r="X4729" i="8" s="1"/>
  <c r="S4729" i="8"/>
  <c r="Q4729" i="8"/>
  <c r="J4729" i="8"/>
  <c r="I4729" i="8" s="1"/>
  <c r="D4729" i="8"/>
  <c r="F4729" i="8" s="1"/>
  <c r="G4729" i="8" s="1"/>
  <c r="AA4728" i="8"/>
  <c r="AB4728" i="8" s="1"/>
  <c r="W4728" i="8"/>
  <c r="X4728" i="8" s="1"/>
  <c r="S4728" i="8"/>
  <c r="Q4728" i="8"/>
  <c r="J4728" i="8"/>
  <c r="I4728" i="8" s="1"/>
  <c r="D4728" i="8"/>
  <c r="F4728" i="8" s="1"/>
  <c r="G4728" i="8" s="1"/>
  <c r="AA4727" i="8"/>
  <c r="AB4727" i="8" s="1"/>
  <c r="W4727" i="8"/>
  <c r="X4727" i="8" s="1"/>
  <c r="S4727" i="8"/>
  <c r="Q4727" i="8"/>
  <c r="J4727" i="8"/>
  <c r="I4727" i="8" s="1"/>
  <c r="N4727" i="8" s="1"/>
  <c r="D4727" i="8"/>
  <c r="F4727" i="8" s="1"/>
  <c r="G4727" i="8" s="1"/>
  <c r="AA4726" i="8"/>
  <c r="AB4726" i="8" s="1"/>
  <c r="W4726" i="8"/>
  <c r="X4726" i="8" s="1"/>
  <c r="S4726" i="8"/>
  <c r="Q4726" i="8"/>
  <c r="J4726" i="8"/>
  <c r="I4726" i="8" s="1"/>
  <c r="N4726" i="8" s="1"/>
  <c r="D4726" i="8"/>
  <c r="F4726" i="8" s="1"/>
  <c r="G4726" i="8" s="1"/>
  <c r="AA4725" i="8"/>
  <c r="AB4725" i="8" s="1"/>
  <c r="W4725" i="8"/>
  <c r="X4725" i="8" s="1"/>
  <c r="S4725" i="8"/>
  <c r="Q4725" i="8"/>
  <c r="J4725" i="8"/>
  <c r="I4725" i="8" s="1"/>
  <c r="N4725" i="8" s="1"/>
  <c r="D4725" i="8"/>
  <c r="F4725" i="8" s="1"/>
  <c r="G4725" i="8" s="1"/>
  <c r="AA4724" i="8"/>
  <c r="AB4724" i="8" s="1"/>
  <c r="W4724" i="8"/>
  <c r="X4724" i="8" s="1"/>
  <c r="S4724" i="8"/>
  <c r="Q4724" i="8"/>
  <c r="J4724" i="8"/>
  <c r="I4724" i="8" s="1"/>
  <c r="D4724" i="8"/>
  <c r="F4724" i="8" s="1"/>
  <c r="G4724" i="8" s="1"/>
  <c r="AA4723" i="8"/>
  <c r="AB4723" i="8" s="1"/>
  <c r="W4723" i="8"/>
  <c r="X4723" i="8" s="1"/>
  <c r="S4723" i="8"/>
  <c r="Q4723" i="8"/>
  <c r="J4723" i="8"/>
  <c r="I4723" i="8" s="1"/>
  <c r="D4723" i="8"/>
  <c r="F4723" i="8" s="1"/>
  <c r="G4723" i="8" s="1"/>
  <c r="AA4722" i="8"/>
  <c r="AB4722" i="8" s="1"/>
  <c r="W4722" i="8"/>
  <c r="X4722" i="8" s="1"/>
  <c r="S4722" i="8"/>
  <c r="Q4722" i="8"/>
  <c r="J4722" i="8"/>
  <c r="I4722" i="8" s="1"/>
  <c r="H4722" i="8" s="1"/>
  <c r="D4722" i="8"/>
  <c r="F4722" i="8" s="1"/>
  <c r="G4722" i="8" s="1"/>
  <c r="AA4721" i="8"/>
  <c r="AB4721" i="8" s="1"/>
  <c r="W4721" i="8"/>
  <c r="X4721" i="8" s="1"/>
  <c r="S4721" i="8"/>
  <c r="Q4721" i="8"/>
  <c r="J4721" i="8"/>
  <c r="I4721" i="8" s="1"/>
  <c r="D4721" i="8"/>
  <c r="F4721" i="8" s="1"/>
  <c r="G4721" i="8" s="1"/>
  <c r="AA4720" i="8"/>
  <c r="AB4720" i="8" s="1"/>
  <c r="W4720" i="8"/>
  <c r="X4720" i="8" s="1"/>
  <c r="S4720" i="8"/>
  <c r="Q4720" i="8"/>
  <c r="J4720" i="8"/>
  <c r="I4720" i="8" s="1"/>
  <c r="D4720" i="8"/>
  <c r="F4720" i="8" s="1"/>
  <c r="G4720" i="8" s="1"/>
  <c r="AA4719" i="8"/>
  <c r="AB4719" i="8" s="1"/>
  <c r="W4719" i="8"/>
  <c r="X4719" i="8" s="1"/>
  <c r="S4719" i="8"/>
  <c r="Q4719" i="8"/>
  <c r="J4719" i="8"/>
  <c r="I4719" i="8" s="1"/>
  <c r="D4719" i="8"/>
  <c r="F4719" i="8" s="1"/>
  <c r="G4719" i="8" s="1"/>
  <c r="AA4718" i="8"/>
  <c r="AB4718" i="8" s="1"/>
  <c r="W4718" i="8"/>
  <c r="X4718" i="8" s="1"/>
  <c r="S4718" i="8"/>
  <c r="Q4718" i="8"/>
  <c r="J4718" i="8"/>
  <c r="I4718" i="8" s="1"/>
  <c r="D4718" i="8"/>
  <c r="F4718" i="8" s="1"/>
  <c r="G4718" i="8" s="1"/>
  <c r="AA4717" i="8"/>
  <c r="AB4717" i="8" s="1"/>
  <c r="W4717" i="8"/>
  <c r="X4717" i="8" s="1"/>
  <c r="S4717" i="8"/>
  <c r="Q4717" i="8"/>
  <c r="J4717" i="8"/>
  <c r="I4717" i="8" s="1"/>
  <c r="H4717" i="8" s="1"/>
  <c r="D4717" i="8"/>
  <c r="F4717" i="8" s="1"/>
  <c r="G4717" i="8" s="1"/>
  <c r="AA4716" i="8"/>
  <c r="AB4716" i="8" s="1"/>
  <c r="W4716" i="8"/>
  <c r="X4716" i="8" s="1"/>
  <c r="S4716" i="8"/>
  <c r="Q4716" i="8"/>
  <c r="J4716" i="8"/>
  <c r="I4716" i="8" s="1"/>
  <c r="D4716" i="8"/>
  <c r="F4716" i="8" s="1"/>
  <c r="G4716" i="8" s="1"/>
  <c r="AA4715" i="8"/>
  <c r="AB4715" i="8" s="1"/>
  <c r="W4715" i="8"/>
  <c r="X4715" i="8" s="1"/>
  <c r="S4715" i="8"/>
  <c r="Q4715" i="8"/>
  <c r="J4715" i="8"/>
  <c r="I4715" i="8" s="1"/>
  <c r="H4715" i="8" s="1"/>
  <c r="D4715" i="8"/>
  <c r="F4715" i="8" s="1"/>
  <c r="G4715" i="8" s="1"/>
  <c r="AA4714" i="8"/>
  <c r="AB4714" i="8" s="1"/>
  <c r="W4714" i="8"/>
  <c r="X4714" i="8" s="1"/>
  <c r="S4714" i="8"/>
  <c r="Q4714" i="8"/>
  <c r="J4714" i="8"/>
  <c r="I4714" i="8" s="1"/>
  <c r="N4714" i="8" s="1"/>
  <c r="D4714" i="8"/>
  <c r="F4714" i="8" s="1"/>
  <c r="G4714" i="8" s="1"/>
  <c r="AA4713" i="8"/>
  <c r="AB4713" i="8" s="1"/>
  <c r="W4713" i="8"/>
  <c r="X4713" i="8" s="1"/>
  <c r="S4713" i="8"/>
  <c r="Q4713" i="8"/>
  <c r="J4713" i="8"/>
  <c r="I4713" i="8" s="1"/>
  <c r="D4713" i="8"/>
  <c r="F4713" i="8" s="1"/>
  <c r="G4713" i="8" s="1"/>
  <c r="AA4712" i="8"/>
  <c r="AB4712" i="8" s="1"/>
  <c r="W4712" i="8"/>
  <c r="X4712" i="8" s="1"/>
  <c r="S4712" i="8"/>
  <c r="Q4712" i="8"/>
  <c r="J4712" i="8"/>
  <c r="I4712" i="8" s="1"/>
  <c r="D4712" i="8"/>
  <c r="F4712" i="8" s="1"/>
  <c r="G4712" i="8" s="1"/>
  <c r="AA4711" i="8"/>
  <c r="AB4711" i="8" s="1"/>
  <c r="W4711" i="8"/>
  <c r="X4711" i="8" s="1"/>
  <c r="S4711" i="8"/>
  <c r="Q4711" i="8"/>
  <c r="J4711" i="8"/>
  <c r="I4711" i="8" s="1"/>
  <c r="N4711" i="8" s="1"/>
  <c r="D4711" i="8"/>
  <c r="F4711" i="8" s="1"/>
  <c r="G4711" i="8" s="1"/>
  <c r="AA4710" i="8"/>
  <c r="AB4710" i="8" s="1"/>
  <c r="W4710" i="8"/>
  <c r="X4710" i="8" s="1"/>
  <c r="S4710" i="8"/>
  <c r="Q4710" i="8"/>
  <c r="J4710" i="8"/>
  <c r="I4710" i="8" s="1"/>
  <c r="D4710" i="8"/>
  <c r="F4710" i="8" s="1"/>
  <c r="G4710" i="8" s="1"/>
  <c r="AA4709" i="8"/>
  <c r="AB4709" i="8" s="1"/>
  <c r="W4709" i="8"/>
  <c r="X4709" i="8" s="1"/>
  <c r="S4709" i="8"/>
  <c r="Q4709" i="8"/>
  <c r="J4709" i="8"/>
  <c r="I4709" i="8" s="1"/>
  <c r="D4709" i="8"/>
  <c r="F4709" i="8" s="1"/>
  <c r="G4709" i="8" s="1"/>
  <c r="AA4708" i="8"/>
  <c r="AB4708" i="8" s="1"/>
  <c r="W4708" i="8"/>
  <c r="X4708" i="8" s="1"/>
  <c r="S4708" i="8"/>
  <c r="Q4708" i="8"/>
  <c r="J4708" i="8"/>
  <c r="I4708" i="8" s="1"/>
  <c r="N4708" i="8" s="1"/>
  <c r="D4708" i="8"/>
  <c r="F4708" i="8" s="1"/>
  <c r="G4708" i="8" s="1"/>
  <c r="AA4707" i="8"/>
  <c r="AB4707" i="8" s="1"/>
  <c r="W4707" i="8"/>
  <c r="X4707" i="8" s="1"/>
  <c r="S4707" i="8"/>
  <c r="Q4707" i="8"/>
  <c r="J4707" i="8"/>
  <c r="I4707" i="8" s="1"/>
  <c r="D4707" i="8"/>
  <c r="F4707" i="8" s="1"/>
  <c r="G4707" i="8" s="1"/>
  <c r="AA4706" i="8"/>
  <c r="AB4706" i="8" s="1"/>
  <c r="W4706" i="8"/>
  <c r="X4706" i="8" s="1"/>
  <c r="S4706" i="8"/>
  <c r="Q4706" i="8"/>
  <c r="J4706" i="8"/>
  <c r="I4706" i="8" s="1"/>
  <c r="D4706" i="8"/>
  <c r="F4706" i="8" s="1"/>
  <c r="G4706" i="8" s="1"/>
  <c r="AA4705" i="8"/>
  <c r="AB4705" i="8" s="1"/>
  <c r="W4705" i="8"/>
  <c r="X4705" i="8" s="1"/>
  <c r="S4705" i="8"/>
  <c r="Q4705" i="8"/>
  <c r="J4705" i="8"/>
  <c r="I4705" i="8" s="1"/>
  <c r="D4705" i="8"/>
  <c r="F4705" i="8" s="1"/>
  <c r="G4705" i="8" s="1"/>
  <c r="AA4704" i="8"/>
  <c r="AB4704" i="8" s="1"/>
  <c r="W4704" i="8"/>
  <c r="X4704" i="8" s="1"/>
  <c r="S4704" i="8"/>
  <c r="Q4704" i="8"/>
  <c r="J4704" i="8"/>
  <c r="I4704" i="8" s="1"/>
  <c r="D4704" i="8"/>
  <c r="F4704" i="8" s="1"/>
  <c r="G4704" i="8" s="1"/>
  <c r="AA4703" i="8"/>
  <c r="AB4703" i="8" s="1"/>
  <c r="W4703" i="8"/>
  <c r="X4703" i="8" s="1"/>
  <c r="S4703" i="8"/>
  <c r="Q4703" i="8"/>
  <c r="J4703" i="8"/>
  <c r="I4703" i="8" s="1"/>
  <c r="D4703" i="8"/>
  <c r="F4703" i="8" s="1"/>
  <c r="G4703" i="8" s="1"/>
  <c r="AA4702" i="8"/>
  <c r="AB4702" i="8" s="1"/>
  <c r="W4702" i="8"/>
  <c r="X4702" i="8" s="1"/>
  <c r="S4702" i="8"/>
  <c r="Q4702" i="8"/>
  <c r="J4702" i="8"/>
  <c r="I4702" i="8" s="1"/>
  <c r="N4702" i="8" s="1"/>
  <c r="D4702" i="8"/>
  <c r="F4702" i="8" s="1"/>
  <c r="G4702" i="8" s="1"/>
  <c r="AA4701" i="8"/>
  <c r="AB4701" i="8" s="1"/>
  <c r="W4701" i="8"/>
  <c r="X4701" i="8" s="1"/>
  <c r="S4701" i="8"/>
  <c r="Q4701" i="8"/>
  <c r="J4701" i="8"/>
  <c r="I4701" i="8" s="1"/>
  <c r="D4701" i="8"/>
  <c r="F4701" i="8" s="1"/>
  <c r="G4701" i="8" s="1"/>
  <c r="AA4700" i="8"/>
  <c r="AB4700" i="8" s="1"/>
  <c r="W4700" i="8"/>
  <c r="X4700" i="8" s="1"/>
  <c r="S4700" i="8"/>
  <c r="Q4700" i="8"/>
  <c r="J4700" i="8"/>
  <c r="I4700" i="8" s="1"/>
  <c r="H4700" i="8" s="1"/>
  <c r="D4700" i="8"/>
  <c r="F4700" i="8" s="1"/>
  <c r="G4700" i="8" s="1"/>
  <c r="AA4699" i="8"/>
  <c r="AB4699" i="8" s="1"/>
  <c r="W4699" i="8"/>
  <c r="X4699" i="8" s="1"/>
  <c r="S4699" i="8"/>
  <c r="Q4699" i="8"/>
  <c r="J4699" i="8"/>
  <c r="I4699" i="8" s="1"/>
  <c r="D4699" i="8"/>
  <c r="F4699" i="8" s="1"/>
  <c r="G4699" i="8" s="1"/>
  <c r="AA4698" i="8"/>
  <c r="AB4698" i="8" s="1"/>
  <c r="W4698" i="8"/>
  <c r="X4698" i="8" s="1"/>
  <c r="S4698" i="8"/>
  <c r="Q4698" i="8"/>
  <c r="J4698" i="8"/>
  <c r="I4698" i="8" s="1"/>
  <c r="D4698" i="8"/>
  <c r="F4698" i="8" s="1"/>
  <c r="G4698" i="8" s="1"/>
  <c r="AA4697" i="8"/>
  <c r="AB4697" i="8" s="1"/>
  <c r="W4697" i="8"/>
  <c r="X4697" i="8" s="1"/>
  <c r="S4697" i="8"/>
  <c r="Q4697" i="8"/>
  <c r="J4697" i="8"/>
  <c r="I4697" i="8" s="1"/>
  <c r="D4697" i="8"/>
  <c r="F4697" i="8" s="1"/>
  <c r="G4697" i="8" s="1"/>
  <c r="AA4696" i="8"/>
  <c r="AB4696" i="8" s="1"/>
  <c r="W4696" i="8"/>
  <c r="X4696" i="8" s="1"/>
  <c r="S4696" i="8"/>
  <c r="Q4696" i="8"/>
  <c r="J4696" i="8"/>
  <c r="I4696" i="8" s="1"/>
  <c r="D4696" i="8"/>
  <c r="F4696" i="8" s="1"/>
  <c r="G4696" i="8" s="1"/>
  <c r="AA4695" i="8"/>
  <c r="AB4695" i="8" s="1"/>
  <c r="W4695" i="8"/>
  <c r="X4695" i="8" s="1"/>
  <c r="S4695" i="8"/>
  <c r="Q4695" i="8"/>
  <c r="J4695" i="8"/>
  <c r="I4695" i="8" s="1"/>
  <c r="D4695" i="8"/>
  <c r="F4695" i="8" s="1"/>
  <c r="G4695" i="8" s="1"/>
  <c r="AA4694" i="8"/>
  <c r="AB4694" i="8" s="1"/>
  <c r="W4694" i="8"/>
  <c r="X4694" i="8" s="1"/>
  <c r="S4694" i="8"/>
  <c r="Q4694" i="8"/>
  <c r="J4694" i="8"/>
  <c r="I4694" i="8" s="1"/>
  <c r="N4694" i="8" s="1"/>
  <c r="D4694" i="8"/>
  <c r="F4694" i="8" s="1"/>
  <c r="G4694" i="8" s="1"/>
  <c r="AA4693" i="8"/>
  <c r="AB4693" i="8" s="1"/>
  <c r="W4693" i="8"/>
  <c r="X4693" i="8" s="1"/>
  <c r="S4693" i="8"/>
  <c r="Q4693" i="8"/>
  <c r="J4693" i="8"/>
  <c r="I4693" i="8" s="1"/>
  <c r="H4693" i="8" s="1"/>
  <c r="D4693" i="8"/>
  <c r="F4693" i="8" s="1"/>
  <c r="G4693" i="8" s="1"/>
  <c r="AA4692" i="8"/>
  <c r="AB4692" i="8" s="1"/>
  <c r="W4692" i="8"/>
  <c r="X4692" i="8" s="1"/>
  <c r="S4692" i="8"/>
  <c r="Q4692" i="8"/>
  <c r="J4692" i="8"/>
  <c r="I4692" i="8" s="1"/>
  <c r="D4692" i="8"/>
  <c r="F4692" i="8" s="1"/>
  <c r="G4692" i="8" s="1"/>
  <c r="AA4691" i="8"/>
  <c r="AB4691" i="8" s="1"/>
  <c r="W4691" i="8"/>
  <c r="X4691" i="8" s="1"/>
  <c r="S4691" i="8"/>
  <c r="Q4691" i="8"/>
  <c r="J4691" i="8"/>
  <c r="I4691" i="8" s="1"/>
  <c r="H4691" i="8" s="1"/>
  <c r="D4691" i="8"/>
  <c r="F4691" i="8" s="1"/>
  <c r="G4691" i="8" s="1"/>
  <c r="AA4690" i="8"/>
  <c r="AB4690" i="8" s="1"/>
  <c r="W4690" i="8"/>
  <c r="X4690" i="8" s="1"/>
  <c r="S4690" i="8"/>
  <c r="Q4690" i="8"/>
  <c r="J4690" i="8"/>
  <c r="I4690" i="8" s="1"/>
  <c r="H4690" i="8" s="1"/>
  <c r="D4690" i="8"/>
  <c r="F4690" i="8" s="1"/>
  <c r="G4690" i="8" s="1"/>
  <c r="AA4689" i="8"/>
  <c r="AB4689" i="8" s="1"/>
  <c r="W4689" i="8"/>
  <c r="X4689" i="8" s="1"/>
  <c r="S4689" i="8"/>
  <c r="Q4689" i="8"/>
  <c r="J4689" i="8"/>
  <c r="I4689" i="8" s="1"/>
  <c r="D4689" i="8"/>
  <c r="F4689" i="8" s="1"/>
  <c r="G4689" i="8" s="1"/>
  <c r="AA4688" i="8"/>
  <c r="AB4688" i="8" s="1"/>
  <c r="W4688" i="8"/>
  <c r="X4688" i="8" s="1"/>
  <c r="S4688" i="8"/>
  <c r="Q4688" i="8"/>
  <c r="J4688" i="8"/>
  <c r="I4688" i="8" s="1"/>
  <c r="D4688" i="8"/>
  <c r="F4688" i="8" s="1"/>
  <c r="G4688" i="8" s="1"/>
  <c r="AA4687" i="8"/>
  <c r="AB4687" i="8" s="1"/>
  <c r="W4687" i="8"/>
  <c r="X4687" i="8" s="1"/>
  <c r="S4687" i="8"/>
  <c r="Q4687" i="8"/>
  <c r="J4687" i="8"/>
  <c r="I4687" i="8" s="1"/>
  <c r="D4687" i="8"/>
  <c r="F4687" i="8" s="1"/>
  <c r="G4687" i="8" s="1"/>
  <c r="AA4686" i="8"/>
  <c r="AB4686" i="8" s="1"/>
  <c r="W4686" i="8"/>
  <c r="X4686" i="8" s="1"/>
  <c r="S4686" i="8"/>
  <c r="Q4686" i="8"/>
  <c r="J4686" i="8"/>
  <c r="I4686" i="8" s="1"/>
  <c r="D4686" i="8"/>
  <c r="F4686" i="8" s="1"/>
  <c r="G4686" i="8" s="1"/>
  <c r="AA4685" i="8"/>
  <c r="AB4685" i="8" s="1"/>
  <c r="W4685" i="8"/>
  <c r="X4685" i="8" s="1"/>
  <c r="S4685" i="8"/>
  <c r="Q4685" i="8"/>
  <c r="J4685" i="8"/>
  <c r="I4685" i="8" s="1"/>
  <c r="N4685" i="8" s="1"/>
  <c r="D4685" i="8"/>
  <c r="F4685" i="8" s="1"/>
  <c r="G4685" i="8" s="1"/>
  <c r="AA4684" i="8"/>
  <c r="AB4684" i="8" s="1"/>
  <c r="W4684" i="8"/>
  <c r="X4684" i="8" s="1"/>
  <c r="S4684" i="8"/>
  <c r="Q4684" i="8"/>
  <c r="J4684" i="8"/>
  <c r="I4684" i="8" s="1"/>
  <c r="D4684" i="8"/>
  <c r="F4684" i="8" s="1"/>
  <c r="G4684" i="8" s="1"/>
  <c r="AA4683" i="8"/>
  <c r="AB4683" i="8" s="1"/>
  <c r="W4683" i="8"/>
  <c r="X4683" i="8" s="1"/>
  <c r="S4683" i="8"/>
  <c r="Q4683" i="8"/>
  <c r="J4683" i="8"/>
  <c r="I4683" i="8" s="1"/>
  <c r="D4683" i="8"/>
  <c r="F4683" i="8" s="1"/>
  <c r="G4683" i="8" s="1"/>
  <c r="AA4682" i="8"/>
  <c r="AB4682" i="8" s="1"/>
  <c r="W4682" i="8"/>
  <c r="X4682" i="8" s="1"/>
  <c r="S4682" i="8"/>
  <c r="Q4682" i="8"/>
  <c r="J4682" i="8"/>
  <c r="I4682" i="8" s="1"/>
  <c r="D4682" i="8"/>
  <c r="F4682" i="8" s="1"/>
  <c r="G4682" i="8" s="1"/>
  <c r="AA4681" i="8"/>
  <c r="AB4681" i="8" s="1"/>
  <c r="W4681" i="8"/>
  <c r="X4681" i="8" s="1"/>
  <c r="S4681" i="8"/>
  <c r="Q4681" i="8"/>
  <c r="J4681" i="8"/>
  <c r="I4681" i="8" s="1"/>
  <c r="D4681" i="8"/>
  <c r="F4681" i="8" s="1"/>
  <c r="G4681" i="8" s="1"/>
  <c r="AA4680" i="8"/>
  <c r="AB4680" i="8" s="1"/>
  <c r="W4680" i="8"/>
  <c r="X4680" i="8" s="1"/>
  <c r="S4680" i="8"/>
  <c r="Q4680" i="8"/>
  <c r="J4680" i="8"/>
  <c r="I4680" i="8" s="1"/>
  <c r="D4680" i="8"/>
  <c r="F4680" i="8" s="1"/>
  <c r="G4680" i="8" s="1"/>
  <c r="AA4679" i="8"/>
  <c r="AB4679" i="8" s="1"/>
  <c r="W4679" i="8"/>
  <c r="X4679" i="8" s="1"/>
  <c r="S4679" i="8"/>
  <c r="Q4679" i="8"/>
  <c r="J4679" i="8"/>
  <c r="I4679" i="8" s="1"/>
  <c r="D4679" i="8"/>
  <c r="F4679" i="8" s="1"/>
  <c r="G4679" i="8" s="1"/>
  <c r="AA4678" i="8"/>
  <c r="AB4678" i="8" s="1"/>
  <c r="W4678" i="8"/>
  <c r="X4678" i="8" s="1"/>
  <c r="S4678" i="8"/>
  <c r="Q4678" i="8"/>
  <c r="J4678" i="8"/>
  <c r="I4678" i="8" s="1"/>
  <c r="D4678" i="8"/>
  <c r="F4678" i="8" s="1"/>
  <c r="G4678" i="8" s="1"/>
  <c r="AA4677" i="8"/>
  <c r="AB4677" i="8" s="1"/>
  <c r="W4677" i="8"/>
  <c r="X4677" i="8" s="1"/>
  <c r="S4677" i="8"/>
  <c r="Q4677" i="8"/>
  <c r="J4677" i="8"/>
  <c r="I4677" i="8" s="1"/>
  <c r="D4677" i="8"/>
  <c r="F4677" i="8" s="1"/>
  <c r="G4677" i="8" s="1"/>
  <c r="AA4676" i="8"/>
  <c r="AB4676" i="8" s="1"/>
  <c r="W4676" i="8"/>
  <c r="X4676" i="8" s="1"/>
  <c r="S4676" i="8"/>
  <c r="Q4676" i="8"/>
  <c r="J4676" i="8"/>
  <c r="I4676" i="8" s="1"/>
  <c r="D4676" i="8"/>
  <c r="F4676" i="8" s="1"/>
  <c r="G4676" i="8" s="1"/>
  <c r="AA4675" i="8"/>
  <c r="AB4675" i="8" s="1"/>
  <c r="W4675" i="8"/>
  <c r="X4675" i="8" s="1"/>
  <c r="S4675" i="8"/>
  <c r="Q4675" i="8"/>
  <c r="J4675" i="8"/>
  <c r="I4675" i="8" s="1"/>
  <c r="N4675" i="8" s="1"/>
  <c r="D4675" i="8"/>
  <c r="F4675" i="8" s="1"/>
  <c r="G4675" i="8" s="1"/>
  <c r="AA4674" i="8"/>
  <c r="AB4674" i="8" s="1"/>
  <c r="W4674" i="8"/>
  <c r="X4674" i="8" s="1"/>
  <c r="S4674" i="8"/>
  <c r="Q4674" i="8"/>
  <c r="J4674" i="8"/>
  <c r="I4674" i="8" s="1"/>
  <c r="N4674" i="8" s="1"/>
  <c r="D4674" i="8"/>
  <c r="F4674" i="8" s="1"/>
  <c r="G4674" i="8" s="1"/>
  <c r="AA4673" i="8"/>
  <c r="AB4673" i="8" s="1"/>
  <c r="W4673" i="8"/>
  <c r="X4673" i="8" s="1"/>
  <c r="S4673" i="8"/>
  <c r="Q4673" i="8"/>
  <c r="J4673" i="8"/>
  <c r="I4673" i="8" s="1"/>
  <c r="D4673" i="8"/>
  <c r="F4673" i="8" s="1"/>
  <c r="G4673" i="8" s="1"/>
  <c r="AA4672" i="8"/>
  <c r="AB4672" i="8" s="1"/>
  <c r="W4672" i="8"/>
  <c r="X4672" i="8" s="1"/>
  <c r="S4672" i="8"/>
  <c r="Q4672" i="8"/>
  <c r="J4672" i="8"/>
  <c r="I4672" i="8" s="1"/>
  <c r="D4672" i="8"/>
  <c r="F4672" i="8" s="1"/>
  <c r="G4672" i="8" s="1"/>
  <c r="AA4671" i="8"/>
  <c r="AB4671" i="8" s="1"/>
  <c r="W4671" i="8"/>
  <c r="X4671" i="8" s="1"/>
  <c r="S4671" i="8"/>
  <c r="Q4671" i="8"/>
  <c r="J4671" i="8"/>
  <c r="I4671" i="8" s="1"/>
  <c r="D4671" i="8"/>
  <c r="F4671" i="8" s="1"/>
  <c r="G4671" i="8" s="1"/>
  <c r="AA4670" i="8"/>
  <c r="AB4670" i="8" s="1"/>
  <c r="W4670" i="8"/>
  <c r="X4670" i="8" s="1"/>
  <c r="S4670" i="8"/>
  <c r="Q4670" i="8"/>
  <c r="J4670" i="8"/>
  <c r="I4670" i="8" s="1"/>
  <c r="D4670" i="8"/>
  <c r="F4670" i="8" s="1"/>
  <c r="G4670" i="8" s="1"/>
  <c r="AA4669" i="8"/>
  <c r="AB4669" i="8" s="1"/>
  <c r="W4669" i="8"/>
  <c r="X4669" i="8" s="1"/>
  <c r="S4669" i="8"/>
  <c r="Q4669" i="8"/>
  <c r="J4669" i="8"/>
  <c r="I4669" i="8" s="1"/>
  <c r="D4669" i="8"/>
  <c r="F4669" i="8" s="1"/>
  <c r="G4669" i="8" s="1"/>
  <c r="AA4668" i="8"/>
  <c r="AB4668" i="8" s="1"/>
  <c r="W4668" i="8"/>
  <c r="X4668" i="8" s="1"/>
  <c r="S4668" i="8"/>
  <c r="Q4668" i="8"/>
  <c r="J4668" i="8"/>
  <c r="I4668" i="8" s="1"/>
  <c r="D4668" i="8"/>
  <c r="F4668" i="8" s="1"/>
  <c r="G4668" i="8" s="1"/>
  <c r="AA4667" i="8"/>
  <c r="AB4667" i="8" s="1"/>
  <c r="W4667" i="8"/>
  <c r="X4667" i="8" s="1"/>
  <c r="S4667" i="8"/>
  <c r="Q4667" i="8"/>
  <c r="J4667" i="8"/>
  <c r="I4667" i="8" s="1"/>
  <c r="H4667" i="8" s="1"/>
  <c r="D4667" i="8"/>
  <c r="F4667" i="8" s="1"/>
  <c r="G4667" i="8" s="1"/>
  <c r="AA4666" i="8"/>
  <c r="AB4666" i="8" s="1"/>
  <c r="W4666" i="8"/>
  <c r="X4666" i="8" s="1"/>
  <c r="S4666" i="8"/>
  <c r="Q4666" i="8"/>
  <c r="J4666" i="8"/>
  <c r="I4666" i="8" s="1"/>
  <c r="D4666" i="8"/>
  <c r="F4666" i="8" s="1"/>
  <c r="G4666" i="8" s="1"/>
  <c r="AA4665" i="8"/>
  <c r="AB4665" i="8" s="1"/>
  <c r="W4665" i="8"/>
  <c r="X4665" i="8" s="1"/>
  <c r="S4665" i="8"/>
  <c r="Q4665" i="8"/>
  <c r="J4665" i="8"/>
  <c r="I4665" i="8" s="1"/>
  <c r="D4665" i="8"/>
  <c r="F4665" i="8" s="1"/>
  <c r="G4665" i="8" s="1"/>
  <c r="AA4664" i="8"/>
  <c r="AB4664" i="8" s="1"/>
  <c r="W4664" i="8"/>
  <c r="X4664" i="8" s="1"/>
  <c r="S4664" i="8"/>
  <c r="Q4664" i="8"/>
  <c r="J4664" i="8"/>
  <c r="I4664" i="8" s="1"/>
  <c r="D4664" i="8"/>
  <c r="F4664" i="8" s="1"/>
  <c r="G4664" i="8" s="1"/>
  <c r="AA4663" i="8"/>
  <c r="AB4663" i="8" s="1"/>
  <c r="W4663" i="8"/>
  <c r="X4663" i="8" s="1"/>
  <c r="S4663" i="8"/>
  <c r="Q4663" i="8"/>
  <c r="J4663" i="8"/>
  <c r="I4663" i="8" s="1"/>
  <c r="D4663" i="8"/>
  <c r="F4663" i="8" s="1"/>
  <c r="G4663" i="8" s="1"/>
  <c r="AA4662" i="8"/>
  <c r="AB4662" i="8" s="1"/>
  <c r="W4662" i="8"/>
  <c r="X4662" i="8" s="1"/>
  <c r="S4662" i="8"/>
  <c r="Q4662" i="8"/>
  <c r="J4662" i="8"/>
  <c r="I4662" i="8" s="1"/>
  <c r="D4662" i="8"/>
  <c r="F4662" i="8" s="1"/>
  <c r="G4662" i="8" s="1"/>
  <c r="AA4661" i="8"/>
  <c r="AB4661" i="8" s="1"/>
  <c r="W4661" i="8"/>
  <c r="X4661" i="8" s="1"/>
  <c r="S4661" i="8"/>
  <c r="Q4661" i="8"/>
  <c r="J4661" i="8"/>
  <c r="I4661" i="8" s="1"/>
  <c r="D4661" i="8"/>
  <c r="F4661" i="8" s="1"/>
  <c r="G4661" i="8" s="1"/>
  <c r="AA4660" i="8"/>
  <c r="AB4660" i="8" s="1"/>
  <c r="W4660" i="8"/>
  <c r="X4660" i="8" s="1"/>
  <c r="S4660" i="8"/>
  <c r="Q4660" i="8"/>
  <c r="J4660" i="8"/>
  <c r="I4660" i="8" s="1"/>
  <c r="D4660" i="8"/>
  <c r="F4660" i="8" s="1"/>
  <c r="G4660" i="8" s="1"/>
  <c r="AA4659" i="8"/>
  <c r="AB4659" i="8" s="1"/>
  <c r="W4659" i="8"/>
  <c r="X4659" i="8" s="1"/>
  <c r="S4659" i="8"/>
  <c r="Q4659" i="8"/>
  <c r="J4659" i="8"/>
  <c r="I4659" i="8" s="1"/>
  <c r="D4659" i="8"/>
  <c r="F4659" i="8" s="1"/>
  <c r="G4659" i="8" s="1"/>
  <c r="AA4658" i="8"/>
  <c r="AB4658" i="8" s="1"/>
  <c r="W4658" i="8"/>
  <c r="X4658" i="8" s="1"/>
  <c r="S4658" i="8"/>
  <c r="Q4658" i="8"/>
  <c r="J4658" i="8"/>
  <c r="I4658" i="8" s="1"/>
  <c r="D4658" i="8"/>
  <c r="F4658" i="8" s="1"/>
  <c r="G4658" i="8" s="1"/>
  <c r="AA4657" i="8"/>
  <c r="AB4657" i="8" s="1"/>
  <c r="W4657" i="8"/>
  <c r="X4657" i="8" s="1"/>
  <c r="S4657" i="8"/>
  <c r="Q4657" i="8"/>
  <c r="J4657" i="8"/>
  <c r="I4657" i="8" s="1"/>
  <c r="D4657" i="8"/>
  <c r="F4657" i="8" s="1"/>
  <c r="G4657" i="8" s="1"/>
  <c r="AA4656" i="8"/>
  <c r="AB4656" i="8" s="1"/>
  <c r="W4656" i="8"/>
  <c r="X4656" i="8" s="1"/>
  <c r="S4656" i="8"/>
  <c r="Q4656" i="8"/>
  <c r="J4656" i="8"/>
  <c r="I4656" i="8" s="1"/>
  <c r="D4656" i="8"/>
  <c r="F4656" i="8" s="1"/>
  <c r="G4656" i="8" s="1"/>
  <c r="AA4655" i="8"/>
  <c r="AB4655" i="8" s="1"/>
  <c r="W4655" i="8"/>
  <c r="X4655" i="8" s="1"/>
  <c r="S4655" i="8"/>
  <c r="Q4655" i="8"/>
  <c r="J4655" i="8"/>
  <c r="I4655" i="8" s="1"/>
  <c r="D4655" i="8"/>
  <c r="F4655" i="8" s="1"/>
  <c r="G4655" i="8" s="1"/>
  <c r="AA4654" i="8"/>
  <c r="AB4654" i="8" s="1"/>
  <c r="W4654" i="8"/>
  <c r="X4654" i="8" s="1"/>
  <c r="S4654" i="8"/>
  <c r="Q4654" i="8"/>
  <c r="J4654" i="8"/>
  <c r="I4654" i="8" s="1"/>
  <c r="D4654" i="8"/>
  <c r="F4654" i="8" s="1"/>
  <c r="G4654" i="8" s="1"/>
  <c r="AA4653" i="8"/>
  <c r="AB4653" i="8" s="1"/>
  <c r="W4653" i="8"/>
  <c r="X4653" i="8" s="1"/>
  <c r="S4653" i="8"/>
  <c r="Q4653" i="8"/>
  <c r="J4653" i="8"/>
  <c r="I4653" i="8" s="1"/>
  <c r="H4653" i="8" s="1"/>
  <c r="D4653" i="8"/>
  <c r="F4653" i="8" s="1"/>
  <c r="G4653" i="8" s="1"/>
  <c r="AA4652" i="8"/>
  <c r="AB4652" i="8" s="1"/>
  <c r="W4652" i="8"/>
  <c r="X4652" i="8" s="1"/>
  <c r="S4652" i="8"/>
  <c r="Q4652" i="8"/>
  <c r="J4652" i="8"/>
  <c r="I4652" i="8" s="1"/>
  <c r="D4652" i="8"/>
  <c r="F4652" i="8" s="1"/>
  <c r="G4652" i="8" s="1"/>
  <c r="AA4651" i="8"/>
  <c r="AB4651" i="8" s="1"/>
  <c r="W4651" i="8"/>
  <c r="X4651" i="8" s="1"/>
  <c r="S4651" i="8"/>
  <c r="Q4651" i="8"/>
  <c r="J4651" i="8"/>
  <c r="I4651" i="8" s="1"/>
  <c r="D4651" i="8"/>
  <c r="F4651" i="8" s="1"/>
  <c r="G4651" i="8" s="1"/>
  <c r="AA4650" i="8"/>
  <c r="AB4650" i="8" s="1"/>
  <c r="W4650" i="8"/>
  <c r="X4650" i="8" s="1"/>
  <c r="S4650" i="8"/>
  <c r="Q4650" i="8"/>
  <c r="J4650" i="8"/>
  <c r="I4650" i="8" s="1"/>
  <c r="D4650" i="8"/>
  <c r="F4650" i="8" s="1"/>
  <c r="G4650" i="8" s="1"/>
  <c r="AA4649" i="8"/>
  <c r="AB4649" i="8" s="1"/>
  <c r="W4649" i="8"/>
  <c r="X4649" i="8" s="1"/>
  <c r="S4649" i="8"/>
  <c r="Q4649" i="8"/>
  <c r="J4649" i="8"/>
  <c r="I4649" i="8" s="1"/>
  <c r="D4649" i="8"/>
  <c r="F4649" i="8" s="1"/>
  <c r="G4649" i="8" s="1"/>
  <c r="AA4648" i="8"/>
  <c r="AB4648" i="8" s="1"/>
  <c r="W4648" i="8"/>
  <c r="X4648" i="8" s="1"/>
  <c r="S4648" i="8"/>
  <c r="Q4648" i="8"/>
  <c r="J4648" i="8"/>
  <c r="I4648" i="8" s="1"/>
  <c r="D4648" i="8"/>
  <c r="F4648" i="8" s="1"/>
  <c r="G4648" i="8" s="1"/>
  <c r="AA4647" i="8"/>
  <c r="AB4647" i="8" s="1"/>
  <c r="W4647" i="8"/>
  <c r="X4647" i="8" s="1"/>
  <c r="S4647" i="8"/>
  <c r="Q4647" i="8"/>
  <c r="J4647" i="8"/>
  <c r="I4647" i="8" s="1"/>
  <c r="D4647" i="8"/>
  <c r="F4647" i="8" s="1"/>
  <c r="G4647" i="8" s="1"/>
  <c r="AA4646" i="8"/>
  <c r="AB4646" i="8" s="1"/>
  <c r="W4646" i="8"/>
  <c r="X4646" i="8" s="1"/>
  <c r="S4646" i="8"/>
  <c r="Q4646" i="8"/>
  <c r="J4646" i="8"/>
  <c r="I4646" i="8" s="1"/>
  <c r="D4646" i="8"/>
  <c r="F4646" i="8" s="1"/>
  <c r="G4646" i="8" s="1"/>
  <c r="AA4645" i="8"/>
  <c r="AB4645" i="8" s="1"/>
  <c r="W4645" i="8"/>
  <c r="X4645" i="8" s="1"/>
  <c r="S4645" i="8"/>
  <c r="Q4645" i="8"/>
  <c r="J4645" i="8"/>
  <c r="I4645" i="8" s="1"/>
  <c r="D4645" i="8"/>
  <c r="F4645" i="8" s="1"/>
  <c r="G4645" i="8" s="1"/>
  <c r="AA4644" i="8"/>
  <c r="AB4644" i="8" s="1"/>
  <c r="W4644" i="8"/>
  <c r="X4644" i="8" s="1"/>
  <c r="S4644" i="8"/>
  <c r="Q4644" i="8"/>
  <c r="J4644" i="8"/>
  <c r="I4644" i="8" s="1"/>
  <c r="D4644" i="8"/>
  <c r="F4644" i="8" s="1"/>
  <c r="G4644" i="8" s="1"/>
  <c r="AA4643" i="8"/>
  <c r="AB4643" i="8" s="1"/>
  <c r="W4643" i="8"/>
  <c r="X4643" i="8" s="1"/>
  <c r="S4643" i="8"/>
  <c r="Q4643" i="8"/>
  <c r="J4643" i="8"/>
  <c r="I4643" i="8" s="1"/>
  <c r="N4643" i="8" s="1"/>
  <c r="D4643" i="8"/>
  <c r="F4643" i="8" s="1"/>
  <c r="G4643" i="8" s="1"/>
  <c r="AA4642" i="8"/>
  <c r="AB4642" i="8" s="1"/>
  <c r="W4642" i="8"/>
  <c r="X4642" i="8" s="1"/>
  <c r="S4642" i="8"/>
  <c r="Q4642" i="8"/>
  <c r="J4642" i="8"/>
  <c r="I4642" i="8" s="1"/>
  <c r="D4642" i="8"/>
  <c r="F4642" i="8" s="1"/>
  <c r="G4642" i="8" s="1"/>
  <c r="AA4641" i="8"/>
  <c r="AB4641" i="8" s="1"/>
  <c r="W4641" i="8"/>
  <c r="X4641" i="8" s="1"/>
  <c r="S4641" i="8"/>
  <c r="Q4641" i="8"/>
  <c r="J4641" i="8"/>
  <c r="I4641" i="8" s="1"/>
  <c r="D4641" i="8"/>
  <c r="F4641" i="8" s="1"/>
  <c r="G4641" i="8" s="1"/>
  <c r="AA4640" i="8"/>
  <c r="AB4640" i="8" s="1"/>
  <c r="W4640" i="8"/>
  <c r="X4640" i="8" s="1"/>
  <c r="S4640" i="8"/>
  <c r="Q4640" i="8"/>
  <c r="J4640" i="8"/>
  <c r="I4640" i="8" s="1"/>
  <c r="H4640" i="8" s="1"/>
  <c r="D4640" i="8"/>
  <c r="F4640" i="8" s="1"/>
  <c r="G4640" i="8" s="1"/>
  <c r="AA4639" i="8"/>
  <c r="AB4639" i="8" s="1"/>
  <c r="W4639" i="8"/>
  <c r="X4639" i="8" s="1"/>
  <c r="S4639" i="8"/>
  <c r="Q4639" i="8"/>
  <c r="J4639" i="8"/>
  <c r="I4639" i="8" s="1"/>
  <c r="D4639" i="8"/>
  <c r="F4639" i="8" s="1"/>
  <c r="G4639" i="8" s="1"/>
  <c r="AA4638" i="8"/>
  <c r="AB4638" i="8" s="1"/>
  <c r="W4638" i="8"/>
  <c r="X4638" i="8" s="1"/>
  <c r="S4638" i="8"/>
  <c r="Q4638" i="8"/>
  <c r="J4638" i="8"/>
  <c r="I4638" i="8" s="1"/>
  <c r="D4638" i="8"/>
  <c r="F4638" i="8" s="1"/>
  <c r="G4638" i="8" s="1"/>
  <c r="AA4637" i="8"/>
  <c r="AB4637" i="8" s="1"/>
  <c r="W4637" i="8"/>
  <c r="X4637" i="8" s="1"/>
  <c r="S4637" i="8"/>
  <c r="Q4637" i="8"/>
  <c r="J4637" i="8"/>
  <c r="I4637" i="8" s="1"/>
  <c r="D4637" i="8"/>
  <c r="F4637" i="8" s="1"/>
  <c r="G4637" i="8" s="1"/>
  <c r="AA4636" i="8"/>
  <c r="AB4636" i="8" s="1"/>
  <c r="W4636" i="8"/>
  <c r="X4636" i="8" s="1"/>
  <c r="S4636" i="8"/>
  <c r="Q4636" i="8"/>
  <c r="J4636" i="8"/>
  <c r="I4636" i="8" s="1"/>
  <c r="D4636" i="8"/>
  <c r="F4636" i="8" s="1"/>
  <c r="G4636" i="8" s="1"/>
  <c r="AA4635" i="8"/>
  <c r="AB4635" i="8" s="1"/>
  <c r="W4635" i="8"/>
  <c r="X4635" i="8" s="1"/>
  <c r="S4635" i="8"/>
  <c r="Q4635" i="8"/>
  <c r="J4635" i="8"/>
  <c r="I4635" i="8" s="1"/>
  <c r="D4635" i="8"/>
  <c r="F4635" i="8" s="1"/>
  <c r="G4635" i="8" s="1"/>
  <c r="AA4634" i="8"/>
  <c r="AB4634" i="8" s="1"/>
  <c r="W4634" i="8"/>
  <c r="X4634" i="8" s="1"/>
  <c r="S4634" i="8"/>
  <c r="Q4634" i="8"/>
  <c r="J4634" i="8"/>
  <c r="I4634" i="8" s="1"/>
  <c r="D4634" i="8"/>
  <c r="F4634" i="8" s="1"/>
  <c r="G4634" i="8" s="1"/>
  <c r="AA4633" i="8"/>
  <c r="AB4633" i="8" s="1"/>
  <c r="W4633" i="8"/>
  <c r="X4633" i="8" s="1"/>
  <c r="S4633" i="8"/>
  <c r="Q4633" i="8"/>
  <c r="J4633" i="8"/>
  <c r="I4633" i="8" s="1"/>
  <c r="D4633" i="8"/>
  <c r="F4633" i="8" s="1"/>
  <c r="G4633" i="8" s="1"/>
  <c r="AA4632" i="8"/>
  <c r="AB4632" i="8" s="1"/>
  <c r="W4632" i="8"/>
  <c r="X4632" i="8" s="1"/>
  <c r="S4632" i="8"/>
  <c r="Q4632" i="8"/>
  <c r="J4632" i="8"/>
  <c r="I4632" i="8" s="1"/>
  <c r="D4632" i="8"/>
  <c r="F4632" i="8" s="1"/>
  <c r="G4632" i="8" s="1"/>
  <c r="AA4631" i="8"/>
  <c r="AB4631" i="8" s="1"/>
  <c r="W4631" i="8"/>
  <c r="X4631" i="8" s="1"/>
  <c r="S4631" i="8"/>
  <c r="Q4631" i="8"/>
  <c r="J4631" i="8"/>
  <c r="I4631" i="8" s="1"/>
  <c r="D4631" i="8"/>
  <c r="F4631" i="8" s="1"/>
  <c r="G4631" i="8" s="1"/>
  <c r="AA4630" i="8"/>
  <c r="AB4630" i="8" s="1"/>
  <c r="W4630" i="8"/>
  <c r="X4630" i="8" s="1"/>
  <c r="S4630" i="8"/>
  <c r="Q4630" i="8"/>
  <c r="J4630" i="8"/>
  <c r="I4630" i="8" s="1"/>
  <c r="D4630" i="8"/>
  <c r="F4630" i="8" s="1"/>
  <c r="G4630" i="8" s="1"/>
  <c r="AA4629" i="8"/>
  <c r="AB4629" i="8" s="1"/>
  <c r="W4629" i="8"/>
  <c r="X4629" i="8" s="1"/>
  <c r="S4629" i="8"/>
  <c r="Q4629" i="8"/>
  <c r="J4629" i="8"/>
  <c r="I4629" i="8" s="1"/>
  <c r="D4629" i="8"/>
  <c r="F4629" i="8" s="1"/>
  <c r="G4629" i="8" s="1"/>
  <c r="AA4628" i="8"/>
  <c r="AB4628" i="8" s="1"/>
  <c r="W4628" i="8"/>
  <c r="X4628" i="8" s="1"/>
  <c r="S4628" i="8"/>
  <c r="Q4628" i="8"/>
  <c r="J4628" i="8"/>
  <c r="I4628" i="8" s="1"/>
  <c r="D4628" i="8"/>
  <c r="F4628" i="8" s="1"/>
  <c r="G4628" i="8" s="1"/>
  <c r="AA4627" i="8"/>
  <c r="AB4627" i="8" s="1"/>
  <c r="W4627" i="8"/>
  <c r="X4627" i="8" s="1"/>
  <c r="S4627" i="8"/>
  <c r="Q4627" i="8"/>
  <c r="J4627" i="8"/>
  <c r="I4627" i="8" s="1"/>
  <c r="D4627" i="8"/>
  <c r="F4627" i="8" s="1"/>
  <c r="G4627" i="8" s="1"/>
  <c r="AA4626" i="8"/>
  <c r="AB4626" i="8" s="1"/>
  <c r="W4626" i="8"/>
  <c r="X4626" i="8" s="1"/>
  <c r="S4626" i="8"/>
  <c r="Q4626" i="8"/>
  <c r="J4626" i="8"/>
  <c r="I4626" i="8" s="1"/>
  <c r="D4626" i="8"/>
  <c r="F4626" i="8" s="1"/>
  <c r="G4626" i="8" s="1"/>
  <c r="AA4625" i="8"/>
  <c r="AB4625" i="8" s="1"/>
  <c r="W4625" i="8"/>
  <c r="X4625" i="8" s="1"/>
  <c r="S4625" i="8"/>
  <c r="Q4625" i="8"/>
  <c r="J4625" i="8"/>
  <c r="I4625" i="8" s="1"/>
  <c r="H4625" i="8" s="1"/>
  <c r="D4625" i="8"/>
  <c r="F4625" i="8" s="1"/>
  <c r="G4625" i="8" s="1"/>
  <c r="AA4624" i="8"/>
  <c r="AB4624" i="8" s="1"/>
  <c r="W4624" i="8"/>
  <c r="X4624" i="8" s="1"/>
  <c r="S4624" i="8"/>
  <c r="Q4624" i="8"/>
  <c r="J4624" i="8"/>
  <c r="I4624" i="8" s="1"/>
  <c r="D4624" i="8"/>
  <c r="F4624" i="8" s="1"/>
  <c r="G4624" i="8" s="1"/>
  <c r="AA4623" i="8"/>
  <c r="AB4623" i="8" s="1"/>
  <c r="W4623" i="8"/>
  <c r="X4623" i="8" s="1"/>
  <c r="S4623" i="8"/>
  <c r="Q4623" i="8"/>
  <c r="J4623" i="8"/>
  <c r="I4623" i="8" s="1"/>
  <c r="D4623" i="8"/>
  <c r="F4623" i="8" s="1"/>
  <c r="G4623" i="8" s="1"/>
  <c r="AA4622" i="8"/>
  <c r="AB4622" i="8" s="1"/>
  <c r="W4622" i="8"/>
  <c r="X4622" i="8" s="1"/>
  <c r="S4622" i="8"/>
  <c r="Q4622" i="8"/>
  <c r="J4622" i="8"/>
  <c r="I4622" i="8" s="1"/>
  <c r="D4622" i="8"/>
  <c r="F4622" i="8" s="1"/>
  <c r="G4622" i="8" s="1"/>
  <c r="AA4621" i="8"/>
  <c r="AB4621" i="8" s="1"/>
  <c r="W4621" i="8"/>
  <c r="X4621" i="8" s="1"/>
  <c r="S4621" i="8"/>
  <c r="Q4621" i="8"/>
  <c r="J4621" i="8"/>
  <c r="I4621" i="8" s="1"/>
  <c r="D4621" i="8"/>
  <c r="F4621" i="8" s="1"/>
  <c r="G4621" i="8" s="1"/>
  <c r="AA4620" i="8"/>
  <c r="AB4620" i="8" s="1"/>
  <c r="W4620" i="8"/>
  <c r="X4620" i="8" s="1"/>
  <c r="S4620" i="8"/>
  <c r="Q4620" i="8"/>
  <c r="J4620" i="8"/>
  <c r="I4620" i="8" s="1"/>
  <c r="N4620" i="8" s="1"/>
  <c r="D4620" i="8"/>
  <c r="F4620" i="8" s="1"/>
  <c r="G4620" i="8" s="1"/>
  <c r="AA4619" i="8"/>
  <c r="AB4619" i="8" s="1"/>
  <c r="W4619" i="8"/>
  <c r="X4619" i="8" s="1"/>
  <c r="S4619" i="8"/>
  <c r="Q4619" i="8"/>
  <c r="J4619" i="8"/>
  <c r="I4619" i="8" s="1"/>
  <c r="D4619" i="8"/>
  <c r="F4619" i="8" s="1"/>
  <c r="G4619" i="8" s="1"/>
  <c r="AA4618" i="8"/>
  <c r="AB4618" i="8" s="1"/>
  <c r="W4618" i="8"/>
  <c r="X4618" i="8" s="1"/>
  <c r="S4618" i="8"/>
  <c r="Q4618" i="8"/>
  <c r="J4618" i="8"/>
  <c r="I4618" i="8" s="1"/>
  <c r="D4618" i="8"/>
  <c r="F4618" i="8" s="1"/>
  <c r="G4618" i="8" s="1"/>
  <c r="AA4617" i="8"/>
  <c r="AB4617" i="8" s="1"/>
  <c r="W4617" i="8"/>
  <c r="X4617" i="8" s="1"/>
  <c r="S4617" i="8"/>
  <c r="Q4617" i="8"/>
  <c r="J4617" i="8"/>
  <c r="I4617" i="8" s="1"/>
  <c r="D4617" i="8"/>
  <c r="F4617" i="8" s="1"/>
  <c r="G4617" i="8" s="1"/>
  <c r="AA4616" i="8"/>
  <c r="AB4616" i="8" s="1"/>
  <c r="W4616" i="8"/>
  <c r="X4616" i="8" s="1"/>
  <c r="S4616" i="8"/>
  <c r="Q4616" i="8"/>
  <c r="J4616" i="8"/>
  <c r="I4616" i="8" s="1"/>
  <c r="N4616" i="8" s="1"/>
  <c r="D4616" i="8"/>
  <c r="F4616" i="8" s="1"/>
  <c r="G4616" i="8" s="1"/>
  <c r="AA4615" i="8"/>
  <c r="AB4615" i="8" s="1"/>
  <c r="W4615" i="8"/>
  <c r="X4615" i="8" s="1"/>
  <c r="S4615" i="8"/>
  <c r="Q4615" i="8"/>
  <c r="J4615" i="8"/>
  <c r="I4615" i="8" s="1"/>
  <c r="D4615" i="8"/>
  <c r="F4615" i="8" s="1"/>
  <c r="G4615" i="8" s="1"/>
  <c r="AA4614" i="8"/>
  <c r="AB4614" i="8" s="1"/>
  <c r="W4614" i="8"/>
  <c r="X4614" i="8" s="1"/>
  <c r="S4614" i="8"/>
  <c r="Q4614" i="8"/>
  <c r="J4614" i="8"/>
  <c r="I4614" i="8" s="1"/>
  <c r="D4614" i="8"/>
  <c r="F4614" i="8" s="1"/>
  <c r="G4614" i="8" s="1"/>
  <c r="AA4613" i="8"/>
  <c r="AB4613" i="8" s="1"/>
  <c r="W4613" i="8"/>
  <c r="X4613" i="8" s="1"/>
  <c r="S4613" i="8"/>
  <c r="Q4613" i="8"/>
  <c r="J4613" i="8"/>
  <c r="I4613" i="8" s="1"/>
  <c r="D4613" i="8"/>
  <c r="F4613" i="8" s="1"/>
  <c r="G4613" i="8" s="1"/>
  <c r="AA4612" i="8"/>
  <c r="AB4612" i="8" s="1"/>
  <c r="W4612" i="8"/>
  <c r="X4612" i="8" s="1"/>
  <c r="S4612" i="8"/>
  <c r="Q4612" i="8"/>
  <c r="J4612" i="8"/>
  <c r="I4612" i="8" s="1"/>
  <c r="D4612" i="8"/>
  <c r="F4612" i="8" s="1"/>
  <c r="G4612" i="8" s="1"/>
  <c r="AA4611" i="8"/>
  <c r="AB4611" i="8" s="1"/>
  <c r="W4611" i="8"/>
  <c r="X4611" i="8" s="1"/>
  <c r="S4611" i="8"/>
  <c r="Q4611" i="8"/>
  <c r="J4611" i="8"/>
  <c r="I4611" i="8" s="1"/>
  <c r="D4611" i="8"/>
  <c r="F4611" i="8" s="1"/>
  <c r="G4611" i="8" s="1"/>
  <c r="AA4610" i="8"/>
  <c r="AB4610" i="8" s="1"/>
  <c r="W4610" i="8"/>
  <c r="X4610" i="8" s="1"/>
  <c r="S4610" i="8"/>
  <c r="Q4610" i="8"/>
  <c r="J4610" i="8"/>
  <c r="I4610" i="8" s="1"/>
  <c r="D4610" i="8"/>
  <c r="F4610" i="8" s="1"/>
  <c r="G4610" i="8" s="1"/>
  <c r="AA4609" i="8"/>
  <c r="AB4609" i="8" s="1"/>
  <c r="W4609" i="8"/>
  <c r="X4609" i="8" s="1"/>
  <c r="S4609" i="8"/>
  <c r="Q4609" i="8"/>
  <c r="J4609" i="8"/>
  <c r="I4609" i="8" s="1"/>
  <c r="D4609" i="8"/>
  <c r="F4609" i="8" s="1"/>
  <c r="G4609" i="8" s="1"/>
  <c r="AA4608" i="8"/>
  <c r="AB4608" i="8" s="1"/>
  <c r="W4608" i="8"/>
  <c r="X4608" i="8" s="1"/>
  <c r="S4608" i="8"/>
  <c r="Q4608" i="8"/>
  <c r="J4608" i="8"/>
  <c r="I4608" i="8" s="1"/>
  <c r="H4608" i="8" s="1"/>
  <c r="D4608" i="8"/>
  <c r="F4608" i="8" s="1"/>
  <c r="G4608" i="8" s="1"/>
  <c r="AA4607" i="8"/>
  <c r="AB4607" i="8" s="1"/>
  <c r="W4607" i="8"/>
  <c r="X4607" i="8" s="1"/>
  <c r="S4607" i="8"/>
  <c r="Q4607" i="8"/>
  <c r="J4607" i="8"/>
  <c r="I4607" i="8" s="1"/>
  <c r="D4607" i="8"/>
  <c r="F4607" i="8" s="1"/>
  <c r="G4607" i="8" s="1"/>
  <c r="AA4606" i="8"/>
  <c r="AB4606" i="8" s="1"/>
  <c r="W4606" i="8"/>
  <c r="X4606" i="8" s="1"/>
  <c r="S4606" i="8"/>
  <c r="Q4606" i="8"/>
  <c r="J4606" i="8"/>
  <c r="I4606" i="8" s="1"/>
  <c r="D4606" i="8"/>
  <c r="F4606" i="8" s="1"/>
  <c r="G4606" i="8" s="1"/>
  <c r="AA4605" i="8"/>
  <c r="AB4605" i="8" s="1"/>
  <c r="W4605" i="8"/>
  <c r="X4605" i="8" s="1"/>
  <c r="S4605" i="8"/>
  <c r="Q4605" i="8"/>
  <c r="J4605" i="8"/>
  <c r="I4605" i="8" s="1"/>
  <c r="H4605" i="8" s="1"/>
  <c r="D4605" i="8"/>
  <c r="F4605" i="8" s="1"/>
  <c r="G4605" i="8" s="1"/>
  <c r="AA4604" i="8"/>
  <c r="AB4604" i="8" s="1"/>
  <c r="W4604" i="8"/>
  <c r="X4604" i="8" s="1"/>
  <c r="S4604" i="8"/>
  <c r="Q4604" i="8"/>
  <c r="J4604" i="8"/>
  <c r="I4604" i="8" s="1"/>
  <c r="D4604" i="8"/>
  <c r="F4604" i="8" s="1"/>
  <c r="G4604" i="8" s="1"/>
  <c r="AA4603" i="8"/>
  <c r="AB4603" i="8" s="1"/>
  <c r="W4603" i="8"/>
  <c r="X4603" i="8" s="1"/>
  <c r="S4603" i="8"/>
  <c r="Q4603" i="8"/>
  <c r="J4603" i="8"/>
  <c r="I4603" i="8" s="1"/>
  <c r="H4603" i="8" s="1"/>
  <c r="D4603" i="8"/>
  <c r="F4603" i="8" s="1"/>
  <c r="G4603" i="8" s="1"/>
  <c r="AA4602" i="8"/>
  <c r="AB4602" i="8" s="1"/>
  <c r="W4602" i="8"/>
  <c r="X4602" i="8" s="1"/>
  <c r="S4602" i="8"/>
  <c r="Q4602" i="8"/>
  <c r="J4602" i="8"/>
  <c r="I4602" i="8" s="1"/>
  <c r="N4602" i="8" s="1"/>
  <c r="D4602" i="8"/>
  <c r="F4602" i="8" s="1"/>
  <c r="G4602" i="8" s="1"/>
  <c r="AA4601" i="8"/>
  <c r="AB4601" i="8" s="1"/>
  <c r="W4601" i="8"/>
  <c r="X4601" i="8" s="1"/>
  <c r="S4601" i="8"/>
  <c r="Q4601" i="8"/>
  <c r="J4601" i="8"/>
  <c r="I4601" i="8" s="1"/>
  <c r="D4601" i="8"/>
  <c r="F4601" i="8" s="1"/>
  <c r="G4601" i="8" s="1"/>
  <c r="AA4600" i="8"/>
  <c r="AB4600" i="8" s="1"/>
  <c r="W4600" i="8"/>
  <c r="X4600" i="8" s="1"/>
  <c r="S4600" i="8"/>
  <c r="Q4600" i="8"/>
  <c r="J4600" i="8"/>
  <c r="I4600" i="8" s="1"/>
  <c r="D4600" i="8"/>
  <c r="F4600" i="8" s="1"/>
  <c r="G4600" i="8" s="1"/>
  <c r="AA4599" i="8"/>
  <c r="AB4599" i="8" s="1"/>
  <c r="W4599" i="8"/>
  <c r="X4599" i="8" s="1"/>
  <c r="S4599" i="8"/>
  <c r="Q4599" i="8"/>
  <c r="J4599" i="8"/>
  <c r="I4599" i="8" s="1"/>
  <c r="D4599" i="8"/>
  <c r="F4599" i="8" s="1"/>
  <c r="G4599" i="8" s="1"/>
  <c r="AA4598" i="8"/>
  <c r="AB4598" i="8" s="1"/>
  <c r="W4598" i="8"/>
  <c r="X4598" i="8" s="1"/>
  <c r="S4598" i="8"/>
  <c r="Q4598" i="8"/>
  <c r="J4598" i="8"/>
  <c r="I4598" i="8" s="1"/>
  <c r="D4598" i="8"/>
  <c r="F4598" i="8" s="1"/>
  <c r="G4598" i="8" s="1"/>
  <c r="AA4597" i="8"/>
  <c r="AB4597" i="8" s="1"/>
  <c r="W4597" i="8"/>
  <c r="X4597" i="8" s="1"/>
  <c r="S4597" i="8"/>
  <c r="Q4597" i="8"/>
  <c r="J4597" i="8"/>
  <c r="I4597" i="8" s="1"/>
  <c r="D4597" i="8"/>
  <c r="F4597" i="8" s="1"/>
  <c r="G4597" i="8" s="1"/>
  <c r="AA4596" i="8"/>
  <c r="AB4596" i="8" s="1"/>
  <c r="W4596" i="8"/>
  <c r="X4596" i="8" s="1"/>
  <c r="S4596" i="8"/>
  <c r="Q4596" i="8"/>
  <c r="J4596" i="8"/>
  <c r="I4596" i="8" s="1"/>
  <c r="D4596" i="8"/>
  <c r="F4596" i="8" s="1"/>
  <c r="G4596" i="8" s="1"/>
  <c r="AA4595" i="8"/>
  <c r="AB4595" i="8" s="1"/>
  <c r="W4595" i="8"/>
  <c r="X4595" i="8" s="1"/>
  <c r="S4595" i="8"/>
  <c r="Q4595" i="8"/>
  <c r="J4595" i="8"/>
  <c r="I4595" i="8" s="1"/>
  <c r="D4595" i="8"/>
  <c r="F4595" i="8" s="1"/>
  <c r="G4595" i="8" s="1"/>
  <c r="AA4594" i="8"/>
  <c r="AB4594" i="8" s="1"/>
  <c r="W4594" i="8"/>
  <c r="X4594" i="8" s="1"/>
  <c r="S4594" i="8"/>
  <c r="Q4594" i="8"/>
  <c r="J4594" i="8"/>
  <c r="I4594" i="8" s="1"/>
  <c r="D4594" i="8"/>
  <c r="F4594" i="8" s="1"/>
  <c r="G4594" i="8" s="1"/>
  <c r="AA4593" i="8"/>
  <c r="AB4593" i="8" s="1"/>
  <c r="W4593" i="8"/>
  <c r="X4593" i="8" s="1"/>
  <c r="S4593" i="8"/>
  <c r="Q4593" i="8"/>
  <c r="J4593" i="8"/>
  <c r="I4593" i="8" s="1"/>
  <c r="H4593" i="8" s="1"/>
  <c r="D4593" i="8"/>
  <c r="F4593" i="8" s="1"/>
  <c r="G4593" i="8" s="1"/>
  <c r="AA4592" i="8"/>
  <c r="AB4592" i="8" s="1"/>
  <c r="W4592" i="8"/>
  <c r="X4592" i="8" s="1"/>
  <c r="S4592" i="8"/>
  <c r="Q4592" i="8"/>
  <c r="J4592" i="8"/>
  <c r="I4592" i="8" s="1"/>
  <c r="D4592" i="8"/>
  <c r="F4592" i="8" s="1"/>
  <c r="G4592" i="8" s="1"/>
  <c r="AA4591" i="8"/>
  <c r="AB4591" i="8" s="1"/>
  <c r="W4591" i="8"/>
  <c r="X4591" i="8" s="1"/>
  <c r="S4591" i="8"/>
  <c r="Q4591" i="8"/>
  <c r="J4591" i="8"/>
  <c r="I4591" i="8" s="1"/>
  <c r="D4591" i="8"/>
  <c r="F4591" i="8" s="1"/>
  <c r="G4591" i="8" s="1"/>
  <c r="AA4590" i="8"/>
  <c r="AB4590" i="8" s="1"/>
  <c r="W4590" i="8"/>
  <c r="X4590" i="8" s="1"/>
  <c r="S4590" i="8"/>
  <c r="Q4590" i="8"/>
  <c r="J4590" i="8"/>
  <c r="I4590" i="8" s="1"/>
  <c r="D4590" i="8"/>
  <c r="F4590" i="8" s="1"/>
  <c r="G4590" i="8" s="1"/>
  <c r="AA4589" i="8"/>
  <c r="AB4589" i="8" s="1"/>
  <c r="W4589" i="8"/>
  <c r="X4589" i="8" s="1"/>
  <c r="S4589" i="8"/>
  <c r="Q4589" i="8"/>
  <c r="J4589" i="8"/>
  <c r="I4589" i="8" s="1"/>
  <c r="H4589" i="8" s="1"/>
  <c r="D4589" i="8"/>
  <c r="F4589" i="8" s="1"/>
  <c r="G4589" i="8" s="1"/>
  <c r="AA4588" i="8"/>
  <c r="AB4588" i="8" s="1"/>
  <c r="W4588" i="8"/>
  <c r="X4588" i="8" s="1"/>
  <c r="S4588" i="8"/>
  <c r="Q4588" i="8"/>
  <c r="J4588" i="8"/>
  <c r="I4588" i="8" s="1"/>
  <c r="H4588" i="8" s="1"/>
  <c r="D4588" i="8"/>
  <c r="F4588" i="8" s="1"/>
  <c r="G4588" i="8" s="1"/>
  <c r="AA4587" i="8"/>
  <c r="AB4587" i="8" s="1"/>
  <c r="W4587" i="8"/>
  <c r="X4587" i="8" s="1"/>
  <c r="S4587" i="8"/>
  <c r="Q4587" i="8"/>
  <c r="J4587" i="8"/>
  <c r="I4587" i="8" s="1"/>
  <c r="D4587" i="8"/>
  <c r="F4587" i="8" s="1"/>
  <c r="G4587" i="8" s="1"/>
  <c r="AA4586" i="8"/>
  <c r="AB4586" i="8" s="1"/>
  <c r="W4586" i="8"/>
  <c r="X4586" i="8" s="1"/>
  <c r="S4586" i="8"/>
  <c r="Q4586" i="8"/>
  <c r="J4586" i="8"/>
  <c r="I4586" i="8" s="1"/>
  <c r="D4586" i="8"/>
  <c r="F4586" i="8" s="1"/>
  <c r="G4586" i="8" s="1"/>
  <c r="AA4585" i="8"/>
  <c r="AB4585" i="8" s="1"/>
  <c r="W4585" i="8"/>
  <c r="X4585" i="8" s="1"/>
  <c r="S4585" i="8"/>
  <c r="Q4585" i="8"/>
  <c r="J4585" i="8"/>
  <c r="I4585" i="8" s="1"/>
  <c r="D4585" i="8"/>
  <c r="F4585" i="8" s="1"/>
  <c r="G4585" i="8" s="1"/>
  <c r="AA4584" i="8"/>
  <c r="AB4584" i="8" s="1"/>
  <c r="W4584" i="8"/>
  <c r="X4584" i="8" s="1"/>
  <c r="S4584" i="8"/>
  <c r="Q4584" i="8"/>
  <c r="J4584" i="8"/>
  <c r="I4584" i="8" s="1"/>
  <c r="D4584" i="8"/>
  <c r="F4584" i="8" s="1"/>
  <c r="G4584" i="8" s="1"/>
  <c r="AA4583" i="8"/>
  <c r="AB4583" i="8" s="1"/>
  <c r="W4583" i="8"/>
  <c r="X4583" i="8" s="1"/>
  <c r="S4583" i="8"/>
  <c r="Q4583" i="8"/>
  <c r="J4583" i="8"/>
  <c r="I4583" i="8" s="1"/>
  <c r="D4583" i="8"/>
  <c r="F4583" i="8" s="1"/>
  <c r="G4583" i="8" s="1"/>
  <c r="AA4582" i="8"/>
  <c r="AB4582" i="8" s="1"/>
  <c r="W4582" i="8"/>
  <c r="X4582" i="8" s="1"/>
  <c r="S4582" i="8"/>
  <c r="Q4582" i="8"/>
  <c r="J4582" i="8"/>
  <c r="I4582" i="8" s="1"/>
  <c r="D4582" i="8"/>
  <c r="F4582" i="8" s="1"/>
  <c r="G4582" i="8" s="1"/>
  <c r="AA4581" i="8"/>
  <c r="AB4581" i="8" s="1"/>
  <c r="W4581" i="8"/>
  <c r="X4581" i="8" s="1"/>
  <c r="S4581" i="8"/>
  <c r="Q4581" i="8"/>
  <c r="J4581" i="8"/>
  <c r="I4581" i="8" s="1"/>
  <c r="D4581" i="8"/>
  <c r="F4581" i="8" s="1"/>
  <c r="G4581" i="8" s="1"/>
  <c r="AA4580" i="8"/>
  <c r="AB4580" i="8" s="1"/>
  <c r="W4580" i="8"/>
  <c r="X4580" i="8" s="1"/>
  <c r="S4580" i="8"/>
  <c r="Q4580" i="8"/>
  <c r="J4580" i="8"/>
  <c r="I4580" i="8" s="1"/>
  <c r="N4580" i="8" s="1"/>
  <c r="D4580" i="8"/>
  <c r="F4580" i="8" s="1"/>
  <c r="G4580" i="8" s="1"/>
  <c r="AA4579" i="8"/>
  <c r="AB4579" i="8" s="1"/>
  <c r="W4579" i="8"/>
  <c r="X4579" i="8" s="1"/>
  <c r="S4579" i="8"/>
  <c r="Q4579" i="8"/>
  <c r="J4579" i="8"/>
  <c r="I4579" i="8" s="1"/>
  <c r="D4579" i="8"/>
  <c r="F4579" i="8" s="1"/>
  <c r="G4579" i="8" s="1"/>
  <c r="AA4578" i="8"/>
  <c r="AB4578" i="8" s="1"/>
  <c r="W4578" i="8"/>
  <c r="X4578" i="8" s="1"/>
  <c r="S4578" i="8"/>
  <c r="Q4578" i="8"/>
  <c r="J4578" i="8"/>
  <c r="I4578" i="8" s="1"/>
  <c r="D4578" i="8"/>
  <c r="F4578" i="8" s="1"/>
  <c r="G4578" i="8" s="1"/>
  <c r="AA4577" i="8"/>
  <c r="AB4577" i="8" s="1"/>
  <c r="W4577" i="8"/>
  <c r="X4577" i="8" s="1"/>
  <c r="S4577" i="8"/>
  <c r="Q4577" i="8"/>
  <c r="J4577" i="8"/>
  <c r="I4577" i="8" s="1"/>
  <c r="D4577" i="8"/>
  <c r="F4577" i="8" s="1"/>
  <c r="G4577" i="8" s="1"/>
  <c r="AA4576" i="8"/>
  <c r="AB4576" i="8" s="1"/>
  <c r="W4576" i="8"/>
  <c r="X4576" i="8" s="1"/>
  <c r="S4576" i="8"/>
  <c r="Q4576" i="8"/>
  <c r="J4576" i="8"/>
  <c r="I4576" i="8" s="1"/>
  <c r="D4576" i="8"/>
  <c r="F4576" i="8" s="1"/>
  <c r="G4576" i="8" s="1"/>
  <c r="AA4575" i="8"/>
  <c r="AB4575" i="8" s="1"/>
  <c r="W4575" i="8"/>
  <c r="X4575" i="8" s="1"/>
  <c r="S4575" i="8"/>
  <c r="Q4575" i="8"/>
  <c r="J4575" i="8"/>
  <c r="I4575" i="8" s="1"/>
  <c r="H4575" i="8" s="1"/>
  <c r="D4575" i="8"/>
  <c r="F4575" i="8" s="1"/>
  <c r="G4575" i="8" s="1"/>
  <c r="AA4574" i="8"/>
  <c r="AB4574" i="8" s="1"/>
  <c r="W4574" i="8"/>
  <c r="X4574" i="8" s="1"/>
  <c r="S4574" i="8"/>
  <c r="Q4574" i="8"/>
  <c r="J4574" i="8"/>
  <c r="I4574" i="8" s="1"/>
  <c r="D4574" i="8"/>
  <c r="F4574" i="8" s="1"/>
  <c r="G4574" i="8" s="1"/>
  <c r="AA4573" i="8"/>
  <c r="AB4573" i="8" s="1"/>
  <c r="W4573" i="8"/>
  <c r="X4573" i="8" s="1"/>
  <c r="S4573" i="8"/>
  <c r="Q4573" i="8"/>
  <c r="J4573" i="8"/>
  <c r="I4573" i="8" s="1"/>
  <c r="D4573" i="8"/>
  <c r="F4573" i="8" s="1"/>
  <c r="G4573" i="8" s="1"/>
  <c r="AA4572" i="8"/>
  <c r="AB4572" i="8" s="1"/>
  <c r="W4572" i="8"/>
  <c r="X4572" i="8" s="1"/>
  <c r="S4572" i="8"/>
  <c r="Q4572" i="8"/>
  <c r="J4572" i="8"/>
  <c r="I4572" i="8" s="1"/>
  <c r="D4572" i="8"/>
  <c r="F4572" i="8" s="1"/>
  <c r="G4572" i="8" s="1"/>
  <c r="AA4571" i="8"/>
  <c r="AB4571" i="8" s="1"/>
  <c r="W4571" i="8"/>
  <c r="X4571" i="8" s="1"/>
  <c r="S4571" i="8"/>
  <c r="Q4571" i="8"/>
  <c r="J4571" i="8"/>
  <c r="I4571" i="8" s="1"/>
  <c r="D4571" i="8"/>
  <c r="F4571" i="8" s="1"/>
  <c r="G4571" i="8" s="1"/>
  <c r="AA4570" i="8"/>
  <c r="AB4570" i="8" s="1"/>
  <c r="W4570" i="8"/>
  <c r="X4570" i="8" s="1"/>
  <c r="S4570" i="8"/>
  <c r="Q4570" i="8"/>
  <c r="J4570" i="8"/>
  <c r="I4570" i="8" s="1"/>
  <c r="D4570" i="8"/>
  <c r="F4570" i="8" s="1"/>
  <c r="G4570" i="8" s="1"/>
  <c r="AA4569" i="8"/>
  <c r="AB4569" i="8" s="1"/>
  <c r="W4569" i="8"/>
  <c r="X4569" i="8" s="1"/>
  <c r="S4569" i="8"/>
  <c r="Q4569" i="8"/>
  <c r="J4569" i="8"/>
  <c r="I4569" i="8" s="1"/>
  <c r="D4569" i="8"/>
  <c r="F4569" i="8" s="1"/>
  <c r="G4569" i="8" s="1"/>
  <c r="AA4568" i="8"/>
  <c r="AB4568" i="8" s="1"/>
  <c r="W4568" i="8"/>
  <c r="X4568" i="8" s="1"/>
  <c r="S4568" i="8"/>
  <c r="Q4568" i="8"/>
  <c r="J4568" i="8"/>
  <c r="I4568" i="8" s="1"/>
  <c r="N4568" i="8" s="1"/>
  <c r="D4568" i="8"/>
  <c r="F4568" i="8" s="1"/>
  <c r="G4568" i="8" s="1"/>
  <c r="AA4567" i="8"/>
  <c r="AB4567" i="8" s="1"/>
  <c r="W4567" i="8"/>
  <c r="X4567" i="8" s="1"/>
  <c r="S4567" i="8"/>
  <c r="Q4567" i="8"/>
  <c r="J4567" i="8"/>
  <c r="I4567" i="8" s="1"/>
  <c r="D4567" i="8"/>
  <c r="F4567" i="8" s="1"/>
  <c r="G4567" i="8" s="1"/>
  <c r="AA4566" i="8"/>
  <c r="AB4566" i="8" s="1"/>
  <c r="W4566" i="8"/>
  <c r="X4566" i="8" s="1"/>
  <c r="S4566" i="8"/>
  <c r="Q4566" i="8"/>
  <c r="J4566" i="8"/>
  <c r="I4566" i="8" s="1"/>
  <c r="D4566" i="8"/>
  <c r="F4566" i="8" s="1"/>
  <c r="G4566" i="8" s="1"/>
  <c r="AA4565" i="8"/>
  <c r="AB4565" i="8" s="1"/>
  <c r="W4565" i="8"/>
  <c r="X4565" i="8" s="1"/>
  <c r="S4565" i="8"/>
  <c r="Q4565" i="8"/>
  <c r="J4565" i="8"/>
  <c r="I4565" i="8" s="1"/>
  <c r="H4565" i="8" s="1"/>
  <c r="D4565" i="8"/>
  <c r="F4565" i="8" s="1"/>
  <c r="G4565" i="8" s="1"/>
  <c r="AA4564" i="8"/>
  <c r="AB4564" i="8" s="1"/>
  <c r="W4564" i="8"/>
  <c r="X4564" i="8" s="1"/>
  <c r="S4564" i="8"/>
  <c r="Q4564" i="8"/>
  <c r="J4564" i="8"/>
  <c r="I4564" i="8" s="1"/>
  <c r="D4564" i="8"/>
  <c r="F4564" i="8" s="1"/>
  <c r="G4564" i="8" s="1"/>
  <c r="AA4563" i="8"/>
  <c r="AB4563" i="8" s="1"/>
  <c r="W4563" i="8"/>
  <c r="X4563" i="8" s="1"/>
  <c r="S4563" i="8"/>
  <c r="Q4563" i="8"/>
  <c r="J4563" i="8"/>
  <c r="I4563" i="8" s="1"/>
  <c r="D4563" i="8"/>
  <c r="F4563" i="8" s="1"/>
  <c r="G4563" i="8" s="1"/>
  <c r="AA4562" i="8"/>
  <c r="AB4562" i="8" s="1"/>
  <c r="W4562" i="8"/>
  <c r="X4562" i="8" s="1"/>
  <c r="S4562" i="8"/>
  <c r="Q4562" i="8"/>
  <c r="J4562" i="8"/>
  <c r="I4562" i="8" s="1"/>
  <c r="D4562" i="8"/>
  <c r="F4562" i="8" s="1"/>
  <c r="G4562" i="8" s="1"/>
  <c r="AA4561" i="8"/>
  <c r="AB4561" i="8" s="1"/>
  <c r="W4561" i="8"/>
  <c r="X4561" i="8" s="1"/>
  <c r="S4561" i="8"/>
  <c r="Q4561" i="8"/>
  <c r="J4561" i="8"/>
  <c r="I4561" i="8" s="1"/>
  <c r="H4561" i="8" s="1"/>
  <c r="D4561" i="8"/>
  <c r="F4561" i="8" s="1"/>
  <c r="G4561" i="8" s="1"/>
  <c r="AA4560" i="8"/>
  <c r="AB4560" i="8" s="1"/>
  <c r="W4560" i="8"/>
  <c r="X4560" i="8" s="1"/>
  <c r="S4560" i="8"/>
  <c r="Q4560" i="8"/>
  <c r="J4560" i="8"/>
  <c r="I4560" i="8" s="1"/>
  <c r="D4560" i="8"/>
  <c r="F4560" i="8" s="1"/>
  <c r="G4560" i="8" s="1"/>
  <c r="AA4559" i="8"/>
  <c r="AB4559" i="8" s="1"/>
  <c r="W4559" i="8"/>
  <c r="X4559" i="8" s="1"/>
  <c r="S4559" i="8"/>
  <c r="Q4559" i="8"/>
  <c r="J4559" i="8"/>
  <c r="I4559" i="8" s="1"/>
  <c r="D4559" i="8"/>
  <c r="F4559" i="8" s="1"/>
  <c r="G4559" i="8" s="1"/>
  <c r="AA4558" i="8"/>
  <c r="AB4558" i="8" s="1"/>
  <c r="W4558" i="8"/>
  <c r="X4558" i="8" s="1"/>
  <c r="S4558" i="8"/>
  <c r="Q4558" i="8"/>
  <c r="J4558" i="8"/>
  <c r="I4558" i="8" s="1"/>
  <c r="D4558" i="8"/>
  <c r="F4558" i="8" s="1"/>
  <c r="G4558" i="8" s="1"/>
  <c r="AA4557" i="8"/>
  <c r="AB4557" i="8" s="1"/>
  <c r="W4557" i="8"/>
  <c r="X4557" i="8" s="1"/>
  <c r="S4557" i="8"/>
  <c r="Q4557" i="8"/>
  <c r="J4557" i="8"/>
  <c r="I4557" i="8" s="1"/>
  <c r="H4557" i="8" s="1"/>
  <c r="D4557" i="8"/>
  <c r="F4557" i="8" s="1"/>
  <c r="G4557" i="8" s="1"/>
  <c r="AA4556" i="8"/>
  <c r="AB4556" i="8" s="1"/>
  <c r="W4556" i="8"/>
  <c r="X4556" i="8" s="1"/>
  <c r="S4556" i="8"/>
  <c r="Q4556" i="8"/>
  <c r="J4556" i="8"/>
  <c r="I4556" i="8" s="1"/>
  <c r="D4556" i="8"/>
  <c r="F4556" i="8" s="1"/>
  <c r="G4556" i="8" s="1"/>
  <c r="AA4555" i="8"/>
  <c r="AB4555" i="8" s="1"/>
  <c r="W4555" i="8"/>
  <c r="X4555" i="8" s="1"/>
  <c r="S4555" i="8"/>
  <c r="Q4555" i="8"/>
  <c r="J4555" i="8"/>
  <c r="I4555" i="8" s="1"/>
  <c r="N4555" i="8" s="1"/>
  <c r="D4555" i="8"/>
  <c r="F4555" i="8" s="1"/>
  <c r="G4555" i="8" s="1"/>
  <c r="AA4554" i="8"/>
  <c r="AB4554" i="8" s="1"/>
  <c r="W4554" i="8"/>
  <c r="X4554" i="8" s="1"/>
  <c r="S4554" i="8"/>
  <c r="Q4554" i="8"/>
  <c r="J4554" i="8"/>
  <c r="I4554" i="8" s="1"/>
  <c r="D4554" i="8"/>
  <c r="F4554" i="8" s="1"/>
  <c r="G4554" i="8" s="1"/>
  <c r="AA4553" i="8"/>
  <c r="AB4553" i="8" s="1"/>
  <c r="W4553" i="8"/>
  <c r="X4553" i="8" s="1"/>
  <c r="S4553" i="8"/>
  <c r="Q4553" i="8"/>
  <c r="J4553" i="8"/>
  <c r="I4553" i="8" s="1"/>
  <c r="N4553" i="8" s="1"/>
  <c r="D4553" i="8"/>
  <c r="F4553" i="8" s="1"/>
  <c r="G4553" i="8" s="1"/>
  <c r="AA4552" i="8"/>
  <c r="AB4552" i="8" s="1"/>
  <c r="W4552" i="8"/>
  <c r="X4552" i="8" s="1"/>
  <c r="S4552" i="8"/>
  <c r="Q4552" i="8"/>
  <c r="J4552" i="8"/>
  <c r="I4552" i="8" s="1"/>
  <c r="D4552" i="8"/>
  <c r="F4552" i="8" s="1"/>
  <c r="G4552" i="8" s="1"/>
  <c r="AA4551" i="8"/>
  <c r="AB4551" i="8" s="1"/>
  <c r="W4551" i="8"/>
  <c r="X4551" i="8" s="1"/>
  <c r="S4551" i="8"/>
  <c r="Q4551" i="8"/>
  <c r="J4551" i="8"/>
  <c r="I4551" i="8" s="1"/>
  <c r="H4551" i="8" s="1"/>
  <c r="D4551" i="8"/>
  <c r="F4551" i="8" s="1"/>
  <c r="G4551" i="8" s="1"/>
  <c r="AA4550" i="8"/>
  <c r="AB4550" i="8" s="1"/>
  <c r="W4550" i="8"/>
  <c r="X4550" i="8" s="1"/>
  <c r="S4550" i="8"/>
  <c r="Q4550" i="8"/>
  <c r="J4550" i="8"/>
  <c r="I4550" i="8" s="1"/>
  <c r="D4550" i="8"/>
  <c r="F4550" i="8" s="1"/>
  <c r="G4550" i="8" s="1"/>
  <c r="AA4549" i="8"/>
  <c r="AB4549" i="8" s="1"/>
  <c r="W4549" i="8"/>
  <c r="X4549" i="8" s="1"/>
  <c r="S4549" i="8"/>
  <c r="Q4549" i="8"/>
  <c r="J4549" i="8"/>
  <c r="I4549" i="8" s="1"/>
  <c r="H4549" i="8" s="1"/>
  <c r="D4549" i="8"/>
  <c r="F4549" i="8" s="1"/>
  <c r="G4549" i="8" s="1"/>
  <c r="AA4548" i="8"/>
  <c r="AB4548" i="8" s="1"/>
  <c r="W4548" i="8"/>
  <c r="X4548" i="8" s="1"/>
  <c r="S4548" i="8"/>
  <c r="Q4548" i="8"/>
  <c r="J4548" i="8"/>
  <c r="I4548" i="8" s="1"/>
  <c r="D4548" i="8"/>
  <c r="F4548" i="8" s="1"/>
  <c r="G4548" i="8" s="1"/>
  <c r="AA4547" i="8"/>
  <c r="AB4547" i="8" s="1"/>
  <c r="W4547" i="8"/>
  <c r="X4547" i="8" s="1"/>
  <c r="S4547" i="8"/>
  <c r="Q4547" i="8"/>
  <c r="J4547" i="8"/>
  <c r="I4547" i="8" s="1"/>
  <c r="D4547" i="8"/>
  <c r="F4547" i="8" s="1"/>
  <c r="G4547" i="8" s="1"/>
  <c r="AA4546" i="8"/>
  <c r="AB4546" i="8" s="1"/>
  <c r="W4546" i="8"/>
  <c r="X4546" i="8" s="1"/>
  <c r="S4546" i="8"/>
  <c r="Q4546" i="8"/>
  <c r="J4546" i="8"/>
  <c r="I4546" i="8" s="1"/>
  <c r="D4546" i="8"/>
  <c r="F4546" i="8" s="1"/>
  <c r="G4546" i="8" s="1"/>
  <c r="AA4545" i="8"/>
  <c r="AB4545" i="8" s="1"/>
  <c r="W4545" i="8"/>
  <c r="X4545" i="8" s="1"/>
  <c r="S4545" i="8"/>
  <c r="Q4545" i="8"/>
  <c r="J4545" i="8"/>
  <c r="I4545" i="8" s="1"/>
  <c r="D4545" i="8"/>
  <c r="F4545" i="8" s="1"/>
  <c r="G4545" i="8" s="1"/>
  <c r="AA4544" i="8"/>
  <c r="AB4544" i="8" s="1"/>
  <c r="W4544" i="8"/>
  <c r="X4544" i="8" s="1"/>
  <c r="S4544" i="8"/>
  <c r="Q4544" i="8"/>
  <c r="J4544" i="8"/>
  <c r="I4544" i="8" s="1"/>
  <c r="N4544" i="8" s="1"/>
  <c r="D4544" i="8"/>
  <c r="F4544" i="8" s="1"/>
  <c r="G4544" i="8" s="1"/>
  <c r="AA4543" i="8"/>
  <c r="AB4543" i="8" s="1"/>
  <c r="W4543" i="8"/>
  <c r="X4543" i="8" s="1"/>
  <c r="S4543" i="8"/>
  <c r="Q4543" i="8"/>
  <c r="J4543" i="8"/>
  <c r="I4543" i="8" s="1"/>
  <c r="D4543" i="8"/>
  <c r="F4543" i="8" s="1"/>
  <c r="G4543" i="8" s="1"/>
  <c r="AA4542" i="8"/>
  <c r="AB4542" i="8" s="1"/>
  <c r="W4542" i="8"/>
  <c r="X4542" i="8" s="1"/>
  <c r="S4542" i="8"/>
  <c r="Q4542" i="8"/>
  <c r="J4542" i="8"/>
  <c r="I4542" i="8" s="1"/>
  <c r="D4542" i="8"/>
  <c r="F4542" i="8" s="1"/>
  <c r="G4542" i="8" s="1"/>
  <c r="AA4541" i="8"/>
  <c r="AB4541" i="8" s="1"/>
  <c r="W4541" i="8"/>
  <c r="X4541" i="8" s="1"/>
  <c r="S4541" i="8"/>
  <c r="Q4541" i="8"/>
  <c r="J4541" i="8"/>
  <c r="I4541" i="8" s="1"/>
  <c r="D4541" i="8"/>
  <c r="F4541" i="8" s="1"/>
  <c r="G4541" i="8" s="1"/>
  <c r="AA4540" i="8"/>
  <c r="AB4540" i="8" s="1"/>
  <c r="W4540" i="8"/>
  <c r="X4540" i="8" s="1"/>
  <c r="S4540" i="8"/>
  <c r="Q4540" i="8"/>
  <c r="J4540" i="8"/>
  <c r="I4540" i="8" s="1"/>
  <c r="D4540" i="8"/>
  <c r="F4540" i="8" s="1"/>
  <c r="G4540" i="8" s="1"/>
  <c r="AA4539" i="8"/>
  <c r="AB4539" i="8" s="1"/>
  <c r="W4539" i="8"/>
  <c r="X4539" i="8" s="1"/>
  <c r="S4539" i="8"/>
  <c r="Q4539" i="8"/>
  <c r="J4539" i="8"/>
  <c r="I4539" i="8" s="1"/>
  <c r="D4539" i="8"/>
  <c r="F4539" i="8" s="1"/>
  <c r="G4539" i="8" s="1"/>
  <c r="AA4538" i="8"/>
  <c r="AB4538" i="8" s="1"/>
  <c r="W4538" i="8"/>
  <c r="X4538" i="8" s="1"/>
  <c r="S4538" i="8"/>
  <c r="Q4538" i="8"/>
  <c r="J4538" i="8"/>
  <c r="I4538" i="8" s="1"/>
  <c r="D4538" i="8"/>
  <c r="F4538" i="8" s="1"/>
  <c r="G4538" i="8" s="1"/>
  <c r="AA4537" i="8"/>
  <c r="AB4537" i="8" s="1"/>
  <c r="W4537" i="8"/>
  <c r="X4537" i="8" s="1"/>
  <c r="S4537" i="8"/>
  <c r="Q4537" i="8"/>
  <c r="J4537" i="8"/>
  <c r="I4537" i="8" s="1"/>
  <c r="D4537" i="8"/>
  <c r="F4537" i="8" s="1"/>
  <c r="G4537" i="8" s="1"/>
  <c r="AA4536" i="8"/>
  <c r="AB4536" i="8" s="1"/>
  <c r="W4536" i="8"/>
  <c r="X4536" i="8" s="1"/>
  <c r="S4536" i="8"/>
  <c r="Q4536" i="8"/>
  <c r="J4536" i="8"/>
  <c r="I4536" i="8" s="1"/>
  <c r="D4536" i="8"/>
  <c r="F4536" i="8" s="1"/>
  <c r="G4536" i="8" s="1"/>
  <c r="AA4535" i="8"/>
  <c r="AB4535" i="8" s="1"/>
  <c r="W4535" i="8"/>
  <c r="X4535" i="8" s="1"/>
  <c r="S4535" i="8"/>
  <c r="Q4535" i="8"/>
  <c r="J4535" i="8"/>
  <c r="I4535" i="8" s="1"/>
  <c r="N4535" i="8" s="1"/>
  <c r="D4535" i="8"/>
  <c r="F4535" i="8" s="1"/>
  <c r="G4535" i="8" s="1"/>
  <c r="AA4534" i="8"/>
  <c r="AB4534" i="8" s="1"/>
  <c r="W4534" i="8"/>
  <c r="X4534" i="8" s="1"/>
  <c r="S4534" i="8"/>
  <c r="Q4534" i="8"/>
  <c r="J4534" i="8"/>
  <c r="I4534" i="8" s="1"/>
  <c r="D4534" i="8"/>
  <c r="F4534" i="8" s="1"/>
  <c r="G4534" i="8" s="1"/>
  <c r="AA4533" i="8"/>
  <c r="AB4533" i="8" s="1"/>
  <c r="W4533" i="8"/>
  <c r="X4533" i="8" s="1"/>
  <c r="S4533" i="8"/>
  <c r="Q4533" i="8"/>
  <c r="J4533" i="8"/>
  <c r="I4533" i="8" s="1"/>
  <c r="D4533" i="8"/>
  <c r="F4533" i="8" s="1"/>
  <c r="G4533" i="8" s="1"/>
  <c r="AA4532" i="8"/>
  <c r="AB4532" i="8" s="1"/>
  <c r="W4532" i="8"/>
  <c r="X4532" i="8" s="1"/>
  <c r="S4532" i="8"/>
  <c r="Q4532" i="8"/>
  <c r="J4532" i="8"/>
  <c r="I4532" i="8" s="1"/>
  <c r="D4532" i="8"/>
  <c r="F4532" i="8" s="1"/>
  <c r="G4532" i="8" s="1"/>
  <c r="AA4531" i="8"/>
  <c r="AB4531" i="8" s="1"/>
  <c r="W4531" i="8"/>
  <c r="X4531" i="8" s="1"/>
  <c r="S4531" i="8"/>
  <c r="Q4531" i="8"/>
  <c r="J4531" i="8"/>
  <c r="I4531" i="8" s="1"/>
  <c r="N4531" i="8" s="1"/>
  <c r="D4531" i="8"/>
  <c r="F4531" i="8" s="1"/>
  <c r="G4531" i="8" s="1"/>
  <c r="AA4530" i="8"/>
  <c r="AB4530" i="8" s="1"/>
  <c r="W4530" i="8"/>
  <c r="X4530" i="8" s="1"/>
  <c r="S4530" i="8"/>
  <c r="Q4530" i="8"/>
  <c r="J4530" i="8"/>
  <c r="I4530" i="8" s="1"/>
  <c r="D4530" i="8"/>
  <c r="F4530" i="8" s="1"/>
  <c r="G4530" i="8" s="1"/>
  <c r="AA4529" i="8"/>
  <c r="AB4529" i="8" s="1"/>
  <c r="W4529" i="8"/>
  <c r="X4529" i="8" s="1"/>
  <c r="S4529" i="8"/>
  <c r="Q4529" i="8"/>
  <c r="J4529" i="8"/>
  <c r="I4529" i="8" s="1"/>
  <c r="D4529" i="8"/>
  <c r="F4529" i="8" s="1"/>
  <c r="G4529" i="8" s="1"/>
  <c r="AA4528" i="8"/>
  <c r="AB4528" i="8" s="1"/>
  <c r="W4528" i="8"/>
  <c r="X4528" i="8" s="1"/>
  <c r="S4528" i="8"/>
  <c r="Q4528" i="8"/>
  <c r="J4528" i="8"/>
  <c r="I4528" i="8" s="1"/>
  <c r="D4528" i="8"/>
  <c r="F4528" i="8" s="1"/>
  <c r="G4528" i="8" s="1"/>
  <c r="AA4527" i="8"/>
  <c r="AB4527" i="8" s="1"/>
  <c r="W4527" i="8"/>
  <c r="X4527" i="8" s="1"/>
  <c r="S4527" i="8"/>
  <c r="Q4527" i="8"/>
  <c r="J4527" i="8"/>
  <c r="I4527" i="8" s="1"/>
  <c r="D4527" i="8"/>
  <c r="F4527" i="8" s="1"/>
  <c r="G4527" i="8" s="1"/>
  <c r="AA4526" i="8"/>
  <c r="AB4526" i="8" s="1"/>
  <c r="W4526" i="8"/>
  <c r="X4526" i="8" s="1"/>
  <c r="S4526" i="8"/>
  <c r="Q4526" i="8"/>
  <c r="J4526" i="8"/>
  <c r="I4526" i="8" s="1"/>
  <c r="D4526" i="8"/>
  <c r="F4526" i="8" s="1"/>
  <c r="G4526" i="8" s="1"/>
  <c r="AA4525" i="8"/>
  <c r="AB4525" i="8" s="1"/>
  <c r="W4525" i="8"/>
  <c r="X4525" i="8" s="1"/>
  <c r="S4525" i="8"/>
  <c r="Q4525" i="8"/>
  <c r="J4525" i="8"/>
  <c r="I4525" i="8" s="1"/>
  <c r="H4525" i="8" s="1"/>
  <c r="D4525" i="8"/>
  <c r="F4525" i="8" s="1"/>
  <c r="G4525" i="8" s="1"/>
  <c r="AA4524" i="8"/>
  <c r="AB4524" i="8" s="1"/>
  <c r="W4524" i="8"/>
  <c r="X4524" i="8" s="1"/>
  <c r="S4524" i="8"/>
  <c r="Q4524" i="8"/>
  <c r="J4524" i="8"/>
  <c r="I4524" i="8" s="1"/>
  <c r="D4524" i="8"/>
  <c r="F4524" i="8" s="1"/>
  <c r="G4524" i="8" s="1"/>
  <c r="AA4523" i="8"/>
  <c r="AB4523" i="8" s="1"/>
  <c r="W4523" i="8"/>
  <c r="X4523" i="8" s="1"/>
  <c r="S4523" i="8"/>
  <c r="Q4523" i="8"/>
  <c r="J4523" i="8"/>
  <c r="I4523" i="8" s="1"/>
  <c r="D4523" i="8"/>
  <c r="F4523" i="8" s="1"/>
  <c r="G4523" i="8" s="1"/>
  <c r="AA4522" i="8"/>
  <c r="AB4522" i="8" s="1"/>
  <c r="W4522" i="8"/>
  <c r="X4522" i="8" s="1"/>
  <c r="S4522" i="8"/>
  <c r="Q4522" i="8"/>
  <c r="J4522" i="8"/>
  <c r="I4522" i="8" s="1"/>
  <c r="D4522" i="8"/>
  <c r="F4522" i="8" s="1"/>
  <c r="G4522" i="8" s="1"/>
  <c r="AA4521" i="8"/>
  <c r="AB4521" i="8" s="1"/>
  <c r="W4521" i="8"/>
  <c r="X4521" i="8" s="1"/>
  <c r="S4521" i="8"/>
  <c r="Q4521" i="8"/>
  <c r="J4521" i="8"/>
  <c r="I4521" i="8" s="1"/>
  <c r="H4521" i="8" s="1"/>
  <c r="D4521" i="8"/>
  <c r="F4521" i="8" s="1"/>
  <c r="G4521" i="8" s="1"/>
  <c r="AA4520" i="8"/>
  <c r="AB4520" i="8" s="1"/>
  <c r="W4520" i="8"/>
  <c r="X4520" i="8" s="1"/>
  <c r="S4520" i="8"/>
  <c r="Q4520" i="8"/>
  <c r="J4520" i="8"/>
  <c r="I4520" i="8" s="1"/>
  <c r="N4520" i="8" s="1"/>
  <c r="D4520" i="8"/>
  <c r="F4520" i="8" s="1"/>
  <c r="G4520" i="8" s="1"/>
  <c r="AA4519" i="8"/>
  <c r="AB4519" i="8" s="1"/>
  <c r="W4519" i="8"/>
  <c r="X4519" i="8" s="1"/>
  <c r="S4519" i="8"/>
  <c r="Q4519" i="8"/>
  <c r="J4519" i="8"/>
  <c r="I4519" i="8" s="1"/>
  <c r="D4519" i="8"/>
  <c r="F4519" i="8" s="1"/>
  <c r="G4519" i="8" s="1"/>
  <c r="AA4518" i="8"/>
  <c r="AB4518" i="8" s="1"/>
  <c r="W4518" i="8"/>
  <c r="X4518" i="8" s="1"/>
  <c r="S4518" i="8"/>
  <c r="Q4518" i="8"/>
  <c r="J4518" i="8"/>
  <c r="I4518" i="8" s="1"/>
  <c r="D4518" i="8"/>
  <c r="F4518" i="8" s="1"/>
  <c r="G4518" i="8" s="1"/>
  <c r="AA4517" i="8"/>
  <c r="AB4517" i="8" s="1"/>
  <c r="W4517" i="8"/>
  <c r="X4517" i="8" s="1"/>
  <c r="S4517" i="8"/>
  <c r="Q4517" i="8"/>
  <c r="J4517" i="8"/>
  <c r="I4517" i="8" s="1"/>
  <c r="H4517" i="8" s="1"/>
  <c r="D4517" i="8"/>
  <c r="F4517" i="8" s="1"/>
  <c r="G4517" i="8" s="1"/>
  <c r="AA4516" i="8"/>
  <c r="AB4516" i="8" s="1"/>
  <c r="W4516" i="8"/>
  <c r="X4516" i="8" s="1"/>
  <c r="S4516" i="8"/>
  <c r="Q4516" i="8"/>
  <c r="J4516" i="8"/>
  <c r="I4516" i="8" s="1"/>
  <c r="D4516" i="8"/>
  <c r="F4516" i="8" s="1"/>
  <c r="G4516" i="8" s="1"/>
  <c r="AA4515" i="8"/>
  <c r="AB4515" i="8" s="1"/>
  <c r="W4515" i="8"/>
  <c r="X4515" i="8" s="1"/>
  <c r="S4515" i="8"/>
  <c r="Q4515" i="8"/>
  <c r="J4515" i="8"/>
  <c r="I4515" i="8" s="1"/>
  <c r="N4515" i="8" s="1"/>
  <c r="D4515" i="8"/>
  <c r="F4515" i="8" s="1"/>
  <c r="G4515" i="8" s="1"/>
  <c r="AA4514" i="8"/>
  <c r="AB4514" i="8" s="1"/>
  <c r="W4514" i="8"/>
  <c r="X4514" i="8" s="1"/>
  <c r="S4514" i="8"/>
  <c r="Q4514" i="8"/>
  <c r="J4514" i="8"/>
  <c r="I4514" i="8" s="1"/>
  <c r="D4514" i="8"/>
  <c r="F4514" i="8" s="1"/>
  <c r="G4514" i="8" s="1"/>
  <c r="AA4513" i="8"/>
  <c r="AB4513" i="8" s="1"/>
  <c r="W4513" i="8"/>
  <c r="X4513" i="8" s="1"/>
  <c r="S4513" i="8"/>
  <c r="Q4513" i="8"/>
  <c r="J4513" i="8"/>
  <c r="I4513" i="8" s="1"/>
  <c r="H4513" i="8" s="1"/>
  <c r="D4513" i="8"/>
  <c r="F4513" i="8" s="1"/>
  <c r="G4513" i="8" s="1"/>
  <c r="AA4512" i="8"/>
  <c r="AB4512" i="8" s="1"/>
  <c r="W4512" i="8"/>
  <c r="X4512" i="8" s="1"/>
  <c r="S4512" i="8"/>
  <c r="Q4512" i="8"/>
  <c r="J4512" i="8"/>
  <c r="I4512" i="8" s="1"/>
  <c r="D4512" i="8"/>
  <c r="F4512" i="8" s="1"/>
  <c r="G4512" i="8" s="1"/>
  <c r="AA4511" i="8"/>
  <c r="AB4511" i="8" s="1"/>
  <c r="W4511" i="8"/>
  <c r="X4511" i="8" s="1"/>
  <c r="S4511" i="8"/>
  <c r="Q4511" i="8"/>
  <c r="J4511" i="8"/>
  <c r="I4511" i="8" s="1"/>
  <c r="D4511" i="8"/>
  <c r="F4511" i="8" s="1"/>
  <c r="G4511" i="8" s="1"/>
  <c r="AA4510" i="8"/>
  <c r="AB4510" i="8" s="1"/>
  <c r="W4510" i="8"/>
  <c r="X4510" i="8" s="1"/>
  <c r="S4510" i="8"/>
  <c r="Q4510" i="8"/>
  <c r="J4510" i="8"/>
  <c r="I4510" i="8" s="1"/>
  <c r="H4510" i="8" s="1"/>
  <c r="D4510" i="8"/>
  <c r="F4510" i="8" s="1"/>
  <c r="G4510" i="8" s="1"/>
  <c r="AA4509" i="8"/>
  <c r="AB4509" i="8" s="1"/>
  <c r="W4509" i="8"/>
  <c r="X4509" i="8" s="1"/>
  <c r="S4509" i="8"/>
  <c r="Q4509" i="8"/>
  <c r="J4509" i="8"/>
  <c r="I4509" i="8" s="1"/>
  <c r="H4509" i="8" s="1"/>
  <c r="D4509" i="8"/>
  <c r="F4509" i="8" s="1"/>
  <c r="G4509" i="8" s="1"/>
  <c r="AA4508" i="8"/>
  <c r="AB4508" i="8" s="1"/>
  <c r="W4508" i="8"/>
  <c r="X4508" i="8" s="1"/>
  <c r="S4508" i="8"/>
  <c r="Q4508" i="8"/>
  <c r="J4508" i="8"/>
  <c r="I4508" i="8" s="1"/>
  <c r="D4508" i="8"/>
  <c r="F4508" i="8" s="1"/>
  <c r="G4508" i="8" s="1"/>
  <c r="AA4507" i="8"/>
  <c r="AB4507" i="8" s="1"/>
  <c r="W4507" i="8"/>
  <c r="X4507" i="8" s="1"/>
  <c r="S4507" i="8"/>
  <c r="Q4507" i="8"/>
  <c r="J4507" i="8"/>
  <c r="I4507" i="8" s="1"/>
  <c r="D4507" i="8"/>
  <c r="F4507" i="8" s="1"/>
  <c r="G4507" i="8" s="1"/>
  <c r="AA4506" i="8"/>
  <c r="AB4506" i="8" s="1"/>
  <c r="W4506" i="8"/>
  <c r="X4506" i="8" s="1"/>
  <c r="S4506" i="8"/>
  <c r="Q4506" i="8"/>
  <c r="J4506" i="8"/>
  <c r="I4506" i="8" s="1"/>
  <c r="D4506" i="8"/>
  <c r="F4506" i="8" s="1"/>
  <c r="G4506" i="8" s="1"/>
  <c r="AA4505" i="8"/>
  <c r="AB4505" i="8" s="1"/>
  <c r="W4505" i="8"/>
  <c r="X4505" i="8" s="1"/>
  <c r="S4505" i="8"/>
  <c r="Q4505" i="8"/>
  <c r="J4505" i="8"/>
  <c r="I4505" i="8" s="1"/>
  <c r="N4505" i="8" s="1"/>
  <c r="D4505" i="8"/>
  <c r="F4505" i="8" s="1"/>
  <c r="G4505" i="8" s="1"/>
  <c r="AA4504" i="8"/>
  <c r="AB4504" i="8" s="1"/>
  <c r="W4504" i="8"/>
  <c r="X4504" i="8" s="1"/>
  <c r="S4504" i="8"/>
  <c r="Q4504" i="8"/>
  <c r="J4504" i="8"/>
  <c r="I4504" i="8" s="1"/>
  <c r="D4504" i="8"/>
  <c r="F4504" i="8" s="1"/>
  <c r="G4504" i="8" s="1"/>
  <c r="AA4503" i="8"/>
  <c r="AB4503" i="8" s="1"/>
  <c r="W4503" i="8"/>
  <c r="X4503" i="8" s="1"/>
  <c r="S4503" i="8"/>
  <c r="Q4503" i="8"/>
  <c r="J4503" i="8"/>
  <c r="I4503" i="8" s="1"/>
  <c r="D4503" i="8"/>
  <c r="F4503" i="8" s="1"/>
  <c r="G4503" i="8" s="1"/>
  <c r="AA4502" i="8"/>
  <c r="AB4502" i="8" s="1"/>
  <c r="W4502" i="8"/>
  <c r="X4502" i="8" s="1"/>
  <c r="S4502" i="8"/>
  <c r="Q4502" i="8"/>
  <c r="J4502" i="8"/>
  <c r="I4502" i="8" s="1"/>
  <c r="D4502" i="8"/>
  <c r="F4502" i="8" s="1"/>
  <c r="G4502" i="8" s="1"/>
  <c r="AA4501" i="8"/>
  <c r="AB4501" i="8" s="1"/>
  <c r="W4501" i="8"/>
  <c r="X4501" i="8" s="1"/>
  <c r="S4501" i="8"/>
  <c r="Q4501" i="8"/>
  <c r="J4501" i="8"/>
  <c r="I4501" i="8" s="1"/>
  <c r="D4501" i="8"/>
  <c r="F4501" i="8" s="1"/>
  <c r="G4501" i="8" s="1"/>
  <c r="AA4500" i="8"/>
  <c r="AB4500" i="8" s="1"/>
  <c r="W4500" i="8"/>
  <c r="X4500" i="8" s="1"/>
  <c r="S4500" i="8"/>
  <c r="Q4500" i="8"/>
  <c r="J4500" i="8"/>
  <c r="I4500" i="8" s="1"/>
  <c r="D4500" i="8"/>
  <c r="F4500" i="8" s="1"/>
  <c r="G4500" i="8" s="1"/>
  <c r="AA4499" i="8"/>
  <c r="AB4499" i="8" s="1"/>
  <c r="W4499" i="8"/>
  <c r="X4499" i="8" s="1"/>
  <c r="S4499" i="8"/>
  <c r="Q4499" i="8"/>
  <c r="J4499" i="8"/>
  <c r="I4499" i="8" s="1"/>
  <c r="D4499" i="8"/>
  <c r="F4499" i="8" s="1"/>
  <c r="G4499" i="8" s="1"/>
  <c r="AA4498" i="8"/>
  <c r="AB4498" i="8" s="1"/>
  <c r="W4498" i="8"/>
  <c r="X4498" i="8" s="1"/>
  <c r="S4498" i="8"/>
  <c r="Q4498" i="8"/>
  <c r="J4498" i="8"/>
  <c r="I4498" i="8" s="1"/>
  <c r="D4498" i="8"/>
  <c r="F4498" i="8" s="1"/>
  <c r="G4498" i="8" s="1"/>
  <c r="AA4497" i="8"/>
  <c r="AB4497" i="8" s="1"/>
  <c r="W4497" i="8"/>
  <c r="X4497" i="8" s="1"/>
  <c r="S4497" i="8"/>
  <c r="Q4497" i="8"/>
  <c r="J4497" i="8"/>
  <c r="I4497" i="8" s="1"/>
  <c r="D4497" i="8"/>
  <c r="F4497" i="8" s="1"/>
  <c r="G4497" i="8" s="1"/>
  <c r="AA4496" i="8"/>
  <c r="AB4496" i="8" s="1"/>
  <c r="W4496" i="8"/>
  <c r="X4496" i="8" s="1"/>
  <c r="S4496" i="8"/>
  <c r="Q4496" i="8"/>
  <c r="J4496" i="8"/>
  <c r="I4496" i="8" s="1"/>
  <c r="H4496" i="8" s="1"/>
  <c r="D4496" i="8"/>
  <c r="F4496" i="8" s="1"/>
  <c r="G4496" i="8" s="1"/>
  <c r="AA4495" i="8"/>
  <c r="AB4495" i="8" s="1"/>
  <c r="W4495" i="8"/>
  <c r="X4495" i="8" s="1"/>
  <c r="S4495" i="8"/>
  <c r="Q4495" i="8"/>
  <c r="J4495" i="8"/>
  <c r="I4495" i="8" s="1"/>
  <c r="D4495" i="8"/>
  <c r="F4495" i="8" s="1"/>
  <c r="G4495" i="8" s="1"/>
  <c r="AA4494" i="8"/>
  <c r="AB4494" i="8" s="1"/>
  <c r="W4494" i="8"/>
  <c r="X4494" i="8" s="1"/>
  <c r="S4494" i="8"/>
  <c r="Q4494" i="8"/>
  <c r="J4494" i="8"/>
  <c r="I4494" i="8" s="1"/>
  <c r="D4494" i="8"/>
  <c r="F4494" i="8" s="1"/>
  <c r="G4494" i="8" s="1"/>
  <c r="AA4493" i="8"/>
  <c r="AB4493" i="8" s="1"/>
  <c r="W4493" i="8"/>
  <c r="X4493" i="8" s="1"/>
  <c r="S4493" i="8"/>
  <c r="Q4493" i="8"/>
  <c r="J4493" i="8"/>
  <c r="I4493" i="8" s="1"/>
  <c r="H4493" i="8" s="1"/>
  <c r="D4493" i="8"/>
  <c r="F4493" i="8" s="1"/>
  <c r="G4493" i="8" s="1"/>
  <c r="AA4492" i="8"/>
  <c r="AB4492" i="8" s="1"/>
  <c r="W4492" i="8"/>
  <c r="X4492" i="8" s="1"/>
  <c r="S4492" i="8"/>
  <c r="Q4492" i="8"/>
  <c r="J4492" i="8"/>
  <c r="I4492" i="8" s="1"/>
  <c r="D4492" i="8"/>
  <c r="F4492" i="8" s="1"/>
  <c r="G4492" i="8" s="1"/>
  <c r="AA4491" i="8"/>
  <c r="AB4491" i="8" s="1"/>
  <c r="W4491" i="8"/>
  <c r="X4491" i="8" s="1"/>
  <c r="S4491" i="8"/>
  <c r="Q4491" i="8"/>
  <c r="J4491" i="8"/>
  <c r="I4491" i="8" s="1"/>
  <c r="D4491" i="8"/>
  <c r="F4491" i="8" s="1"/>
  <c r="G4491" i="8" s="1"/>
  <c r="AA4490" i="8"/>
  <c r="AB4490" i="8" s="1"/>
  <c r="W4490" i="8"/>
  <c r="X4490" i="8" s="1"/>
  <c r="S4490" i="8"/>
  <c r="Q4490" i="8"/>
  <c r="J4490" i="8"/>
  <c r="I4490" i="8" s="1"/>
  <c r="D4490" i="8"/>
  <c r="F4490" i="8" s="1"/>
  <c r="G4490" i="8" s="1"/>
  <c r="AA4489" i="8"/>
  <c r="AB4489" i="8" s="1"/>
  <c r="W4489" i="8"/>
  <c r="X4489" i="8" s="1"/>
  <c r="S4489" i="8"/>
  <c r="Q4489" i="8"/>
  <c r="J4489" i="8"/>
  <c r="I4489" i="8" s="1"/>
  <c r="D4489" i="8"/>
  <c r="F4489" i="8" s="1"/>
  <c r="G4489" i="8" s="1"/>
  <c r="AA4488" i="8"/>
  <c r="AB4488" i="8" s="1"/>
  <c r="W4488" i="8"/>
  <c r="X4488" i="8" s="1"/>
  <c r="S4488" i="8"/>
  <c r="Q4488" i="8"/>
  <c r="J4488" i="8"/>
  <c r="I4488" i="8" s="1"/>
  <c r="D4488" i="8"/>
  <c r="F4488" i="8" s="1"/>
  <c r="G4488" i="8" s="1"/>
  <c r="AA4487" i="8"/>
  <c r="AB4487" i="8" s="1"/>
  <c r="W4487" i="8"/>
  <c r="X4487" i="8" s="1"/>
  <c r="S4487" i="8"/>
  <c r="Q4487" i="8"/>
  <c r="J4487" i="8"/>
  <c r="I4487" i="8" s="1"/>
  <c r="D4487" i="8"/>
  <c r="F4487" i="8" s="1"/>
  <c r="G4487" i="8" s="1"/>
  <c r="AA4486" i="8"/>
  <c r="AB4486" i="8" s="1"/>
  <c r="W4486" i="8"/>
  <c r="X4486" i="8" s="1"/>
  <c r="S4486" i="8"/>
  <c r="Q4486" i="8"/>
  <c r="J4486" i="8"/>
  <c r="I4486" i="8" s="1"/>
  <c r="D4486" i="8"/>
  <c r="F4486" i="8" s="1"/>
  <c r="G4486" i="8" s="1"/>
  <c r="AA4485" i="8"/>
  <c r="AB4485" i="8" s="1"/>
  <c r="W4485" i="8"/>
  <c r="X4485" i="8" s="1"/>
  <c r="S4485" i="8"/>
  <c r="Q4485" i="8"/>
  <c r="J4485" i="8"/>
  <c r="I4485" i="8" s="1"/>
  <c r="D4485" i="8"/>
  <c r="F4485" i="8" s="1"/>
  <c r="G4485" i="8" s="1"/>
  <c r="AA4484" i="8"/>
  <c r="AB4484" i="8" s="1"/>
  <c r="W4484" i="8"/>
  <c r="X4484" i="8" s="1"/>
  <c r="S4484" i="8"/>
  <c r="Q4484" i="8"/>
  <c r="J4484" i="8"/>
  <c r="I4484" i="8" s="1"/>
  <c r="N4484" i="8" s="1"/>
  <c r="D4484" i="8"/>
  <c r="F4484" i="8" s="1"/>
  <c r="G4484" i="8" s="1"/>
  <c r="AA4483" i="8"/>
  <c r="AB4483" i="8" s="1"/>
  <c r="W4483" i="8"/>
  <c r="X4483" i="8" s="1"/>
  <c r="S4483" i="8"/>
  <c r="Q4483" i="8"/>
  <c r="J4483" i="8"/>
  <c r="I4483" i="8" s="1"/>
  <c r="D4483" i="8"/>
  <c r="F4483" i="8" s="1"/>
  <c r="G4483" i="8" s="1"/>
  <c r="AA4482" i="8"/>
  <c r="AB4482" i="8" s="1"/>
  <c r="W4482" i="8"/>
  <c r="X4482" i="8" s="1"/>
  <c r="S4482" i="8"/>
  <c r="Q4482" i="8"/>
  <c r="J4482" i="8"/>
  <c r="I4482" i="8" s="1"/>
  <c r="D4482" i="8"/>
  <c r="F4482" i="8" s="1"/>
  <c r="G4482" i="8" s="1"/>
  <c r="AA4481" i="8"/>
  <c r="AB4481" i="8" s="1"/>
  <c r="W4481" i="8"/>
  <c r="X4481" i="8" s="1"/>
  <c r="S4481" i="8"/>
  <c r="Q4481" i="8"/>
  <c r="J4481" i="8"/>
  <c r="I4481" i="8" s="1"/>
  <c r="H4481" i="8" s="1"/>
  <c r="D4481" i="8"/>
  <c r="F4481" i="8" s="1"/>
  <c r="G4481" i="8" s="1"/>
  <c r="AA4480" i="8"/>
  <c r="AB4480" i="8" s="1"/>
  <c r="W4480" i="8"/>
  <c r="X4480" i="8" s="1"/>
  <c r="S4480" i="8"/>
  <c r="Q4480" i="8"/>
  <c r="J4480" i="8"/>
  <c r="I4480" i="8" s="1"/>
  <c r="H4480" i="8" s="1"/>
  <c r="D4480" i="8"/>
  <c r="F4480" i="8" s="1"/>
  <c r="G4480" i="8" s="1"/>
  <c r="AA4479" i="8"/>
  <c r="AB4479" i="8" s="1"/>
  <c r="W4479" i="8"/>
  <c r="X4479" i="8" s="1"/>
  <c r="S4479" i="8"/>
  <c r="Q4479" i="8"/>
  <c r="J4479" i="8"/>
  <c r="I4479" i="8" s="1"/>
  <c r="D4479" i="8"/>
  <c r="F4479" i="8" s="1"/>
  <c r="G4479" i="8" s="1"/>
  <c r="AA4478" i="8"/>
  <c r="AB4478" i="8" s="1"/>
  <c r="W4478" i="8"/>
  <c r="X4478" i="8" s="1"/>
  <c r="S4478" i="8"/>
  <c r="Q4478" i="8"/>
  <c r="J4478" i="8"/>
  <c r="I4478" i="8" s="1"/>
  <c r="D4478" i="8"/>
  <c r="F4478" i="8" s="1"/>
  <c r="G4478" i="8" s="1"/>
  <c r="AA4477" i="8"/>
  <c r="AB4477" i="8" s="1"/>
  <c r="W4477" i="8"/>
  <c r="X4477" i="8" s="1"/>
  <c r="S4477" i="8"/>
  <c r="Q4477" i="8"/>
  <c r="J4477" i="8"/>
  <c r="I4477" i="8" s="1"/>
  <c r="D4477" i="8"/>
  <c r="F4477" i="8" s="1"/>
  <c r="G4477" i="8" s="1"/>
  <c r="AA4476" i="8"/>
  <c r="AB4476" i="8" s="1"/>
  <c r="W4476" i="8"/>
  <c r="X4476" i="8" s="1"/>
  <c r="S4476" i="8"/>
  <c r="Q4476" i="8"/>
  <c r="J4476" i="8"/>
  <c r="I4476" i="8" s="1"/>
  <c r="D4476" i="8"/>
  <c r="F4476" i="8" s="1"/>
  <c r="G4476" i="8" s="1"/>
  <c r="AA4475" i="8"/>
  <c r="AB4475" i="8" s="1"/>
  <c r="W4475" i="8"/>
  <c r="X4475" i="8" s="1"/>
  <c r="S4475" i="8"/>
  <c r="Q4475" i="8"/>
  <c r="J4475" i="8"/>
  <c r="I4475" i="8" s="1"/>
  <c r="D4475" i="8"/>
  <c r="F4475" i="8" s="1"/>
  <c r="G4475" i="8" s="1"/>
  <c r="AA4474" i="8"/>
  <c r="AB4474" i="8" s="1"/>
  <c r="W4474" i="8"/>
  <c r="X4474" i="8" s="1"/>
  <c r="S4474" i="8"/>
  <c r="Q4474" i="8"/>
  <c r="J4474" i="8"/>
  <c r="I4474" i="8" s="1"/>
  <c r="D4474" i="8"/>
  <c r="F4474" i="8" s="1"/>
  <c r="G4474" i="8" s="1"/>
  <c r="AA4473" i="8"/>
  <c r="AB4473" i="8" s="1"/>
  <c r="W4473" i="8"/>
  <c r="X4473" i="8" s="1"/>
  <c r="S4473" i="8"/>
  <c r="Q4473" i="8"/>
  <c r="J4473" i="8"/>
  <c r="I4473" i="8" s="1"/>
  <c r="D4473" i="8"/>
  <c r="F4473" i="8" s="1"/>
  <c r="G4473" i="8" s="1"/>
  <c r="AA4472" i="8"/>
  <c r="AB4472" i="8" s="1"/>
  <c r="W4472" i="8"/>
  <c r="X4472" i="8" s="1"/>
  <c r="S4472" i="8"/>
  <c r="Q4472" i="8"/>
  <c r="J4472" i="8"/>
  <c r="I4472" i="8" s="1"/>
  <c r="H4472" i="8" s="1"/>
  <c r="D4472" i="8"/>
  <c r="F4472" i="8" s="1"/>
  <c r="G4472" i="8" s="1"/>
  <c r="AA4471" i="8"/>
  <c r="AB4471" i="8" s="1"/>
  <c r="W4471" i="8"/>
  <c r="X4471" i="8" s="1"/>
  <c r="S4471" i="8"/>
  <c r="Q4471" i="8"/>
  <c r="J4471" i="8"/>
  <c r="I4471" i="8" s="1"/>
  <c r="D4471" i="8"/>
  <c r="F4471" i="8" s="1"/>
  <c r="G4471" i="8" s="1"/>
  <c r="AA4470" i="8"/>
  <c r="AB4470" i="8" s="1"/>
  <c r="W4470" i="8"/>
  <c r="X4470" i="8" s="1"/>
  <c r="S4470" i="8"/>
  <c r="Q4470" i="8"/>
  <c r="J4470" i="8"/>
  <c r="I4470" i="8" s="1"/>
  <c r="N4470" i="8" s="1"/>
  <c r="D4470" i="8"/>
  <c r="F4470" i="8" s="1"/>
  <c r="G4470" i="8" s="1"/>
  <c r="AA4469" i="8"/>
  <c r="AB4469" i="8" s="1"/>
  <c r="W4469" i="8"/>
  <c r="X4469" i="8" s="1"/>
  <c r="S4469" i="8"/>
  <c r="Q4469" i="8"/>
  <c r="J4469" i="8"/>
  <c r="I4469" i="8" s="1"/>
  <c r="H4469" i="8" s="1"/>
  <c r="D4469" i="8"/>
  <c r="F4469" i="8" s="1"/>
  <c r="G4469" i="8" s="1"/>
  <c r="AA4468" i="8"/>
  <c r="AB4468" i="8" s="1"/>
  <c r="W4468" i="8"/>
  <c r="X4468" i="8" s="1"/>
  <c r="S4468" i="8"/>
  <c r="Q4468" i="8"/>
  <c r="J4468" i="8"/>
  <c r="I4468" i="8" s="1"/>
  <c r="H4468" i="8" s="1"/>
  <c r="D4468" i="8"/>
  <c r="F4468" i="8" s="1"/>
  <c r="G4468" i="8" s="1"/>
  <c r="AA4467" i="8"/>
  <c r="AB4467" i="8" s="1"/>
  <c r="W4467" i="8"/>
  <c r="X4467" i="8" s="1"/>
  <c r="S4467" i="8"/>
  <c r="Q4467" i="8"/>
  <c r="J4467" i="8"/>
  <c r="I4467" i="8" s="1"/>
  <c r="D4467" i="8"/>
  <c r="F4467" i="8" s="1"/>
  <c r="G4467" i="8" s="1"/>
  <c r="AA4466" i="8"/>
  <c r="AB4466" i="8" s="1"/>
  <c r="W4466" i="8"/>
  <c r="X4466" i="8" s="1"/>
  <c r="S4466" i="8"/>
  <c r="Q4466" i="8"/>
  <c r="J4466" i="8"/>
  <c r="I4466" i="8" s="1"/>
  <c r="D4466" i="8"/>
  <c r="F4466" i="8" s="1"/>
  <c r="G4466" i="8" s="1"/>
  <c r="AA4465" i="8"/>
  <c r="AB4465" i="8" s="1"/>
  <c r="W4465" i="8"/>
  <c r="X4465" i="8" s="1"/>
  <c r="S4465" i="8"/>
  <c r="Q4465" i="8"/>
  <c r="J4465" i="8"/>
  <c r="I4465" i="8" s="1"/>
  <c r="H4465" i="8" s="1"/>
  <c r="D4465" i="8"/>
  <c r="F4465" i="8" s="1"/>
  <c r="G4465" i="8" s="1"/>
  <c r="AA4464" i="8"/>
  <c r="AB4464" i="8" s="1"/>
  <c r="W4464" i="8"/>
  <c r="X4464" i="8" s="1"/>
  <c r="S4464" i="8"/>
  <c r="Q4464" i="8"/>
  <c r="J4464" i="8"/>
  <c r="I4464" i="8" s="1"/>
  <c r="D4464" i="8"/>
  <c r="F4464" i="8" s="1"/>
  <c r="G4464" i="8" s="1"/>
  <c r="AA4463" i="8"/>
  <c r="AB4463" i="8" s="1"/>
  <c r="W4463" i="8"/>
  <c r="X4463" i="8" s="1"/>
  <c r="S4463" i="8"/>
  <c r="Q4463" i="8"/>
  <c r="J4463" i="8"/>
  <c r="I4463" i="8" s="1"/>
  <c r="D4463" i="8"/>
  <c r="F4463" i="8" s="1"/>
  <c r="G4463" i="8" s="1"/>
  <c r="AA4462" i="8"/>
  <c r="AB4462" i="8" s="1"/>
  <c r="W4462" i="8"/>
  <c r="X4462" i="8" s="1"/>
  <c r="S4462" i="8"/>
  <c r="Q4462" i="8"/>
  <c r="J4462" i="8"/>
  <c r="I4462" i="8" s="1"/>
  <c r="D4462" i="8"/>
  <c r="F4462" i="8" s="1"/>
  <c r="G4462" i="8" s="1"/>
  <c r="AA4461" i="8"/>
  <c r="AB4461" i="8" s="1"/>
  <c r="W4461" i="8"/>
  <c r="X4461" i="8" s="1"/>
  <c r="S4461" i="8"/>
  <c r="Q4461" i="8"/>
  <c r="J4461" i="8"/>
  <c r="I4461" i="8" s="1"/>
  <c r="D4461" i="8"/>
  <c r="F4461" i="8" s="1"/>
  <c r="G4461" i="8" s="1"/>
  <c r="AA4460" i="8"/>
  <c r="AB4460" i="8" s="1"/>
  <c r="W4460" i="8"/>
  <c r="X4460" i="8" s="1"/>
  <c r="S4460" i="8"/>
  <c r="Q4460" i="8"/>
  <c r="J4460" i="8"/>
  <c r="I4460" i="8" s="1"/>
  <c r="D4460" i="8"/>
  <c r="F4460" i="8" s="1"/>
  <c r="G4460" i="8" s="1"/>
  <c r="AA4459" i="8"/>
  <c r="AB4459" i="8" s="1"/>
  <c r="W4459" i="8"/>
  <c r="X4459" i="8" s="1"/>
  <c r="S4459" i="8"/>
  <c r="Q4459" i="8"/>
  <c r="J4459" i="8"/>
  <c r="I4459" i="8" s="1"/>
  <c r="D4459" i="8"/>
  <c r="F4459" i="8" s="1"/>
  <c r="G4459" i="8" s="1"/>
  <c r="AA4458" i="8"/>
  <c r="AB4458" i="8" s="1"/>
  <c r="W4458" i="8"/>
  <c r="X4458" i="8" s="1"/>
  <c r="S4458" i="8"/>
  <c r="Q4458" i="8"/>
  <c r="J4458" i="8"/>
  <c r="I4458" i="8" s="1"/>
  <c r="N4458" i="8" s="1"/>
  <c r="D4458" i="8"/>
  <c r="F4458" i="8" s="1"/>
  <c r="G4458" i="8" s="1"/>
  <c r="AA4457" i="8"/>
  <c r="AB4457" i="8" s="1"/>
  <c r="W4457" i="8"/>
  <c r="X4457" i="8" s="1"/>
  <c r="S4457" i="8"/>
  <c r="Q4457" i="8"/>
  <c r="J4457" i="8"/>
  <c r="I4457" i="8" s="1"/>
  <c r="D4457" i="8"/>
  <c r="F4457" i="8" s="1"/>
  <c r="G4457" i="8" s="1"/>
  <c r="AA4456" i="8"/>
  <c r="AB4456" i="8" s="1"/>
  <c r="W4456" i="8"/>
  <c r="X4456" i="8" s="1"/>
  <c r="S4456" i="8"/>
  <c r="Q4456" i="8"/>
  <c r="J4456" i="8"/>
  <c r="I4456" i="8" s="1"/>
  <c r="D4456" i="8"/>
  <c r="F4456" i="8" s="1"/>
  <c r="G4456" i="8" s="1"/>
  <c r="AA4455" i="8"/>
  <c r="AB4455" i="8" s="1"/>
  <c r="W4455" i="8"/>
  <c r="X4455" i="8" s="1"/>
  <c r="S4455" i="8"/>
  <c r="Q4455" i="8"/>
  <c r="J4455" i="8"/>
  <c r="I4455" i="8" s="1"/>
  <c r="D4455" i="8"/>
  <c r="F4455" i="8" s="1"/>
  <c r="G4455" i="8" s="1"/>
  <c r="AA4454" i="8"/>
  <c r="AB4454" i="8" s="1"/>
  <c r="W4454" i="8"/>
  <c r="X4454" i="8" s="1"/>
  <c r="S4454" i="8"/>
  <c r="Q4454" i="8"/>
  <c r="J4454" i="8"/>
  <c r="I4454" i="8" s="1"/>
  <c r="D4454" i="8"/>
  <c r="F4454" i="8" s="1"/>
  <c r="G4454" i="8" s="1"/>
  <c r="AA4453" i="8"/>
  <c r="AB4453" i="8" s="1"/>
  <c r="W4453" i="8"/>
  <c r="X4453" i="8" s="1"/>
  <c r="S4453" i="8"/>
  <c r="Q4453" i="8"/>
  <c r="J4453" i="8"/>
  <c r="I4453" i="8" s="1"/>
  <c r="D4453" i="8"/>
  <c r="F4453" i="8" s="1"/>
  <c r="G4453" i="8" s="1"/>
  <c r="AA4452" i="8"/>
  <c r="AB4452" i="8" s="1"/>
  <c r="W4452" i="8"/>
  <c r="X4452" i="8" s="1"/>
  <c r="S4452" i="8"/>
  <c r="Q4452" i="8"/>
  <c r="J4452" i="8"/>
  <c r="I4452" i="8" s="1"/>
  <c r="D4452" i="8"/>
  <c r="F4452" i="8" s="1"/>
  <c r="G4452" i="8" s="1"/>
  <c r="AA4451" i="8"/>
  <c r="AB4451" i="8" s="1"/>
  <c r="W4451" i="8"/>
  <c r="X4451" i="8" s="1"/>
  <c r="S4451" i="8"/>
  <c r="Q4451" i="8"/>
  <c r="J4451" i="8"/>
  <c r="I4451" i="8" s="1"/>
  <c r="D4451" i="8"/>
  <c r="F4451" i="8" s="1"/>
  <c r="G4451" i="8" s="1"/>
  <c r="AA4450" i="8"/>
  <c r="AB4450" i="8" s="1"/>
  <c r="W4450" i="8"/>
  <c r="X4450" i="8" s="1"/>
  <c r="S4450" i="8"/>
  <c r="Q4450" i="8"/>
  <c r="J4450" i="8"/>
  <c r="I4450" i="8" s="1"/>
  <c r="N4450" i="8" s="1"/>
  <c r="D4450" i="8"/>
  <c r="F4450" i="8" s="1"/>
  <c r="G4450" i="8" s="1"/>
  <c r="AA4449" i="8"/>
  <c r="AB4449" i="8" s="1"/>
  <c r="W4449" i="8"/>
  <c r="X4449" i="8" s="1"/>
  <c r="S4449" i="8"/>
  <c r="Q4449" i="8"/>
  <c r="J4449" i="8"/>
  <c r="I4449" i="8" s="1"/>
  <c r="D4449" i="8"/>
  <c r="F4449" i="8" s="1"/>
  <c r="G4449" i="8" s="1"/>
  <c r="AA4448" i="8"/>
  <c r="AB4448" i="8" s="1"/>
  <c r="W4448" i="8"/>
  <c r="X4448" i="8" s="1"/>
  <c r="S4448" i="8"/>
  <c r="Q4448" i="8"/>
  <c r="J4448" i="8"/>
  <c r="I4448" i="8" s="1"/>
  <c r="D4448" i="8"/>
  <c r="F4448" i="8" s="1"/>
  <c r="G4448" i="8" s="1"/>
  <c r="AA4447" i="8"/>
  <c r="AB4447" i="8" s="1"/>
  <c r="W4447" i="8"/>
  <c r="X4447" i="8" s="1"/>
  <c r="S4447" i="8"/>
  <c r="Q4447" i="8"/>
  <c r="J4447" i="8"/>
  <c r="I4447" i="8" s="1"/>
  <c r="D4447" i="8"/>
  <c r="F4447" i="8" s="1"/>
  <c r="G4447" i="8" s="1"/>
  <c r="AA4446" i="8"/>
  <c r="AB4446" i="8" s="1"/>
  <c r="W4446" i="8"/>
  <c r="X4446" i="8" s="1"/>
  <c r="S4446" i="8"/>
  <c r="Q4446" i="8"/>
  <c r="J4446" i="8"/>
  <c r="I4446" i="8" s="1"/>
  <c r="D4446" i="8"/>
  <c r="F4446" i="8" s="1"/>
  <c r="G4446" i="8" s="1"/>
  <c r="AA4445" i="8"/>
  <c r="AB4445" i="8" s="1"/>
  <c r="W4445" i="8"/>
  <c r="X4445" i="8" s="1"/>
  <c r="S4445" i="8"/>
  <c r="Q4445" i="8"/>
  <c r="J4445" i="8"/>
  <c r="I4445" i="8" s="1"/>
  <c r="H4445" i="8" s="1"/>
  <c r="D4445" i="8"/>
  <c r="F4445" i="8" s="1"/>
  <c r="G4445" i="8" s="1"/>
  <c r="AA4444" i="8"/>
  <c r="AB4444" i="8" s="1"/>
  <c r="W4444" i="8"/>
  <c r="X4444" i="8" s="1"/>
  <c r="S4444" i="8"/>
  <c r="Q4444" i="8"/>
  <c r="J4444" i="8"/>
  <c r="I4444" i="8" s="1"/>
  <c r="H4444" i="8" s="1"/>
  <c r="D4444" i="8"/>
  <c r="F4444" i="8" s="1"/>
  <c r="G4444" i="8" s="1"/>
  <c r="AA4443" i="8"/>
  <c r="AB4443" i="8" s="1"/>
  <c r="W4443" i="8"/>
  <c r="X4443" i="8" s="1"/>
  <c r="S4443" i="8"/>
  <c r="Q4443" i="8"/>
  <c r="J4443" i="8"/>
  <c r="I4443" i="8" s="1"/>
  <c r="D4443" i="8"/>
  <c r="F4443" i="8" s="1"/>
  <c r="G4443" i="8" s="1"/>
  <c r="AA4442" i="8"/>
  <c r="AB4442" i="8" s="1"/>
  <c r="W4442" i="8"/>
  <c r="X4442" i="8" s="1"/>
  <c r="S4442" i="8"/>
  <c r="Q4442" i="8"/>
  <c r="J4442" i="8"/>
  <c r="I4442" i="8" s="1"/>
  <c r="D4442" i="8"/>
  <c r="F4442" i="8" s="1"/>
  <c r="G4442" i="8" s="1"/>
  <c r="AA4441" i="8"/>
  <c r="AB4441" i="8" s="1"/>
  <c r="W4441" i="8"/>
  <c r="X4441" i="8" s="1"/>
  <c r="S4441" i="8"/>
  <c r="Q4441" i="8"/>
  <c r="J4441" i="8"/>
  <c r="I4441" i="8" s="1"/>
  <c r="H4441" i="8" s="1"/>
  <c r="D4441" i="8"/>
  <c r="F4441" i="8" s="1"/>
  <c r="G4441" i="8" s="1"/>
  <c r="AA4440" i="8"/>
  <c r="AB4440" i="8" s="1"/>
  <c r="W4440" i="8"/>
  <c r="X4440" i="8" s="1"/>
  <c r="S4440" i="8"/>
  <c r="Q4440" i="8"/>
  <c r="J4440" i="8"/>
  <c r="I4440" i="8" s="1"/>
  <c r="N4440" i="8" s="1"/>
  <c r="D4440" i="8"/>
  <c r="F4440" i="8" s="1"/>
  <c r="G4440" i="8" s="1"/>
  <c r="AA4439" i="8"/>
  <c r="AB4439" i="8" s="1"/>
  <c r="W4439" i="8"/>
  <c r="X4439" i="8" s="1"/>
  <c r="S4439" i="8"/>
  <c r="Q4439" i="8"/>
  <c r="J4439" i="8"/>
  <c r="I4439" i="8" s="1"/>
  <c r="D4439" i="8"/>
  <c r="F4439" i="8" s="1"/>
  <c r="G4439" i="8" s="1"/>
  <c r="AA4438" i="8"/>
  <c r="AB4438" i="8" s="1"/>
  <c r="W4438" i="8"/>
  <c r="X4438" i="8" s="1"/>
  <c r="S4438" i="8"/>
  <c r="Q4438" i="8"/>
  <c r="J4438" i="8"/>
  <c r="I4438" i="8" s="1"/>
  <c r="D4438" i="8"/>
  <c r="F4438" i="8" s="1"/>
  <c r="G4438" i="8" s="1"/>
  <c r="AA4437" i="8"/>
  <c r="AB4437" i="8" s="1"/>
  <c r="W4437" i="8"/>
  <c r="X4437" i="8" s="1"/>
  <c r="S4437" i="8"/>
  <c r="Q4437" i="8"/>
  <c r="J4437" i="8"/>
  <c r="I4437" i="8" s="1"/>
  <c r="D4437" i="8"/>
  <c r="F4437" i="8" s="1"/>
  <c r="G4437" i="8" s="1"/>
  <c r="AA4436" i="8"/>
  <c r="AB4436" i="8" s="1"/>
  <c r="W4436" i="8"/>
  <c r="X4436" i="8" s="1"/>
  <c r="S4436" i="8"/>
  <c r="Q4436" i="8"/>
  <c r="J4436" i="8"/>
  <c r="I4436" i="8" s="1"/>
  <c r="D4436" i="8"/>
  <c r="F4436" i="8" s="1"/>
  <c r="G4436" i="8" s="1"/>
  <c r="AA4435" i="8"/>
  <c r="AB4435" i="8" s="1"/>
  <c r="W4435" i="8"/>
  <c r="X4435" i="8" s="1"/>
  <c r="S4435" i="8"/>
  <c r="Q4435" i="8"/>
  <c r="J4435" i="8"/>
  <c r="I4435" i="8" s="1"/>
  <c r="H4435" i="8" s="1"/>
  <c r="D4435" i="8"/>
  <c r="F4435" i="8" s="1"/>
  <c r="G4435" i="8" s="1"/>
  <c r="AA4434" i="8"/>
  <c r="AB4434" i="8" s="1"/>
  <c r="W4434" i="8"/>
  <c r="X4434" i="8" s="1"/>
  <c r="S4434" i="8"/>
  <c r="Q4434" i="8"/>
  <c r="J4434" i="8"/>
  <c r="I4434" i="8" s="1"/>
  <c r="D4434" i="8"/>
  <c r="F4434" i="8" s="1"/>
  <c r="G4434" i="8" s="1"/>
  <c r="AA4433" i="8"/>
  <c r="AB4433" i="8" s="1"/>
  <c r="W4433" i="8"/>
  <c r="X4433" i="8" s="1"/>
  <c r="S4433" i="8"/>
  <c r="Q4433" i="8"/>
  <c r="J4433" i="8"/>
  <c r="I4433" i="8" s="1"/>
  <c r="D4433" i="8"/>
  <c r="F4433" i="8" s="1"/>
  <c r="G4433" i="8" s="1"/>
  <c r="AA4432" i="8"/>
  <c r="AB4432" i="8" s="1"/>
  <c r="W4432" i="8"/>
  <c r="X4432" i="8" s="1"/>
  <c r="S4432" i="8"/>
  <c r="Q4432" i="8"/>
  <c r="J4432" i="8"/>
  <c r="I4432" i="8" s="1"/>
  <c r="H4432" i="8" s="1"/>
  <c r="D4432" i="8"/>
  <c r="F4432" i="8" s="1"/>
  <c r="G4432" i="8" s="1"/>
  <c r="AA4431" i="8"/>
  <c r="AB4431" i="8" s="1"/>
  <c r="W4431" i="8"/>
  <c r="X4431" i="8" s="1"/>
  <c r="S4431" i="8"/>
  <c r="Q4431" i="8"/>
  <c r="J4431" i="8"/>
  <c r="I4431" i="8" s="1"/>
  <c r="D4431" i="8"/>
  <c r="F4431" i="8" s="1"/>
  <c r="G4431" i="8" s="1"/>
  <c r="AA4430" i="8"/>
  <c r="AB4430" i="8" s="1"/>
  <c r="W4430" i="8"/>
  <c r="X4430" i="8" s="1"/>
  <c r="S4430" i="8"/>
  <c r="Q4430" i="8"/>
  <c r="J4430" i="8"/>
  <c r="I4430" i="8" s="1"/>
  <c r="D4430" i="8"/>
  <c r="F4430" i="8" s="1"/>
  <c r="G4430" i="8" s="1"/>
  <c r="AA4429" i="8"/>
  <c r="AB4429" i="8" s="1"/>
  <c r="W4429" i="8"/>
  <c r="X4429" i="8" s="1"/>
  <c r="S4429" i="8"/>
  <c r="Q4429" i="8"/>
  <c r="J4429" i="8"/>
  <c r="I4429" i="8" s="1"/>
  <c r="D4429" i="8"/>
  <c r="F4429" i="8" s="1"/>
  <c r="G4429" i="8" s="1"/>
  <c r="AA4428" i="8"/>
  <c r="AB4428" i="8" s="1"/>
  <c r="W4428" i="8"/>
  <c r="X4428" i="8" s="1"/>
  <c r="S4428" i="8"/>
  <c r="Q4428" i="8"/>
  <c r="J4428" i="8"/>
  <c r="I4428" i="8" s="1"/>
  <c r="D4428" i="8"/>
  <c r="F4428" i="8" s="1"/>
  <c r="G4428" i="8" s="1"/>
  <c r="AA4427" i="8"/>
  <c r="AB4427" i="8" s="1"/>
  <c r="W4427" i="8"/>
  <c r="X4427" i="8" s="1"/>
  <c r="S4427" i="8"/>
  <c r="Q4427" i="8"/>
  <c r="J4427" i="8"/>
  <c r="I4427" i="8" s="1"/>
  <c r="D4427" i="8"/>
  <c r="F4427" i="8" s="1"/>
  <c r="G4427" i="8" s="1"/>
  <c r="AA4426" i="8"/>
  <c r="AB4426" i="8" s="1"/>
  <c r="W4426" i="8"/>
  <c r="X4426" i="8" s="1"/>
  <c r="S4426" i="8"/>
  <c r="Q4426" i="8"/>
  <c r="J4426" i="8"/>
  <c r="I4426" i="8" s="1"/>
  <c r="H4426" i="8" s="1"/>
  <c r="D4426" i="8"/>
  <c r="F4426" i="8" s="1"/>
  <c r="G4426" i="8" s="1"/>
  <c r="AA4425" i="8"/>
  <c r="AB4425" i="8" s="1"/>
  <c r="W4425" i="8"/>
  <c r="X4425" i="8" s="1"/>
  <c r="S4425" i="8"/>
  <c r="Q4425" i="8"/>
  <c r="J4425" i="8"/>
  <c r="I4425" i="8" s="1"/>
  <c r="H4425" i="8" s="1"/>
  <c r="D4425" i="8"/>
  <c r="F4425" i="8" s="1"/>
  <c r="G4425" i="8" s="1"/>
  <c r="AA4424" i="8"/>
  <c r="AB4424" i="8" s="1"/>
  <c r="W4424" i="8"/>
  <c r="X4424" i="8" s="1"/>
  <c r="S4424" i="8"/>
  <c r="Q4424" i="8"/>
  <c r="J4424" i="8"/>
  <c r="I4424" i="8" s="1"/>
  <c r="D4424" i="8"/>
  <c r="F4424" i="8" s="1"/>
  <c r="G4424" i="8" s="1"/>
  <c r="AA4423" i="8"/>
  <c r="AB4423" i="8" s="1"/>
  <c r="W4423" i="8"/>
  <c r="X4423" i="8" s="1"/>
  <c r="S4423" i="8"/>
  <c r="Q4423" i="8"/>
  <c r="J4423" i="8"/>
  <c r="I4423" i="8" s="1"/>
  <c r="D4423" i="8"/>
  <c r="F4423" i="8" s="1"/>
  <c r="G4423" i="8" s="1"/>
  <c r="AA4422" i="8"/>
  <c r="AB4422" i="8" s="1"/>
  <c r="W4422" i="8"/>
  <c r="X4422" i="8" s="1"/>
  <c r="S4422" i="8"/>
  <c r="Q4422" i="8"/>
  <c r="J4422" i="8"/>
  <c r="I4422" i="8" s="1"/>
  <c r="D4422" i="8"/>
  <c r="F4422" i="8" s="1"/>
  <c r="G4422" i="8" s="1"/>
  <c r="AA4421" i="8"/>
  <c r="AB4421" i="8" s="1"/>
  <c r="W4421" i="8"/>
  <c r="X4421" i="8" s="1"/>
  <c r="S4421" i="8"/>
  <c r="Q4421" i="8"/>
  <c r="J4421" i="8"/>
  <c r="I4421" i="8" s="1"/>
  <c r="N4421" i="8" s="1"/>
  <c r="D4421" i="8"/>
  <c r="F4421" i="8" s="1"/>
  <c r="G4421" i="8" s="1"/>
  <c r="AA4420" i="8"/>
  <c r="AB4420" i="8" s="1"/>
  <c r="W4420" i="8"/>
  <c r="X4420" i="8" s="1"/>
  <c r="S4420" i="8"/>
  <c r="Q4420" i="8"/>
  <c r="J4420" i="8"/>
  <c r="I4420" i="8" s="1"/>
  <c r="D4420" i="8"/>
  <c r="F4420" i="8" s="1"/>
  <c r="G4420" i="8" s="1"/>
  <c r="AA4419" i="8"/>
  <c r="AB4419" i="8" s="1"/>
  <c r="W4419" i="8"/>
  <c r="X4419" i="8" s="1"/>
  <c r="S4419" i="8"/>
  <c r="Q4419" i="8"/>
  <c r="J4419" i="8"/>
  <c r="I4419" i="8" s="1"/>
  <c r="D4419" i="8"/>
  <c r="F4419" i="8" s="1"/>
  <c r="G4419" i="8" s="1"/>
  <c r="AA4418" i="8"/>
  <c r="AB4418" i="8" s="1"/>
  <c r="W4418" i="8"/>
  <c r="X4418" i="8" s="1"/>
  <c r="S4418" i="8"/>
  <c r="Q4418" i="8"/>
  <c r="J4418" i="8"/>
  <c r="I4418" i="8" s="1"/>
  <c r="H4418" i="8" s="1"/>
  <c r="D4418" i="8"/>
  <c r="F4418" i="8" s="1"/>
  <c r="G4418" i="8" s="1"/>
  <c r="AA4417" i="8"/>
  <c r="AB4417" i="8" s="1"/>
  <c r="W4417" i="8"/>
  <c r="X4417" i="8" s="1"/>
  <c r="S4417" i="8"/>
  <c r="Q4417" i="8"/>
  <c r="J4417" i="8"/>
  <c r="I4417" i="8" s="1"/>
  <c r="D4417" i="8"/>
  <c r="F4417" i="8" s="1"/>
  <c r="G4417" i="8" s="1"/>
  <c r="AA4416" i="8"/>
  <c r="AB4416" i="8" s="1"/>
  <c r="W4416" i="8"/>
  <c r="X4416" i="8" s="1"/>
  <c r="S4416" i="8"/>
  <c r="Q4416" i="8"/>
  <c r="J4416" i="8"/>
  <c r="I4416" i="8" s="1"/>
  <c r="D4416" i="8"/>
  <c r="F4416" i="8" s="1"/>
  <c r="G4416" i="8" s="1"/>
  <c r="AA4415" i="8"/>
  <c r="AB4415" i="8" s="1"/>
  <c r="W4415" i="8"/>
  <c r="X4415" i="8" s="1"/>
  <c r="S4415" i="8"/>
  <c r="Q4415" i="8"/>
  <c r="J4415" i="8"/>
  <c r="I4415" i="8" s="1"/>
  <c r="N4415" i="8" s="1"/>
  <c r="D4415" i="8"/>
  <c r="F4415" i="8" s="1"/>
  <c r="G4415" i="8" s="1"/>
  <c r="AA4414" i="8"/>
  <c r="AB4414" i="8" s="1"/>
  <c r="W4414" i="8"/>
  <c r="X4414" i="8" s="1"/>
  <c r="S4414" i="8"/>
  <c r="Q4414" i="8"/>
  <c r="J4414" i="8"/>
  <c r="I4414" i="8" s="1"/>
  <c r="D4414" i="8"/>
  <c r="F4414" i="8" s="1"/>
  <c r="G4414" i="8" s="1"/>
  <c r="AA4413" i="8"/>
  <c r="AB4413" i="8" s="1"/>
  <c r="W4413" i="8"/>
  <c r="X4413" i="8" s="1"/>
  <c r="S4413" i="8"/>
  <c r="Q4413" i="8"/>
  <c r="J4413" i="8"/>
  <c r="I4413" i="8" s="1"/>
  <c r="D4413" i="8"/>
  <c r="F4413" i="8" s="1"/>
  <c r="G4413" i="8" s="1"/>
  <c r="AA4412" i="8"/>
  <c r="AB4412" i="8" s="1"/>
  <c r="W4412" i="8"/>
  <c r="X4412" i="8" s="1"/>
  <c r="S4412" i="8"/>
  <c r="Q4412" i="8"/>
  <c r="J4412" i="8"/>
  <c r="I4412" i="8" s="1"/>
  <c r="N4412" i="8" s="1"/>
  <c r="D4412" i="8"/>
  <c r="F4412" i="8" s="1"/>
  <c r="G4412" i="8" s="1"/>
  <c r="AA4411" i="8"/>
  <c r="AB4411" i="8" s="1"/>
  <c r="W4411" i="8"/>
  <c r="X4411" i="8" s="1"/>
  <c r="S4411" i="8"/>
  <c r="Q4411" i="8"/>
  <c r="J4411" i="8"/>
  <c r="I4411" i="8" s="1"/>
  <c r="N4411" i="8" s="1"/>
  <c r="D4411" i="8"/>
  <c r="F4411" i="8" s="1"/>
  <c r="G4411" i="8" s="1"/>
  <c r="AA4410" i="8"/>
  <c r="AB4410" i="8" s="1"/>
  <c r="W4410" i="8"/>
  <c r="X4410" i="8" s="1"/>
  <c r="S4410" i="8"/>
  <c r="Q4410" i="8"/>
  <c r="J4410" i="8"/>
  <c r="I4410" i="8" s="1"/>
  <c r="N4410" i="8" s="1"/>
  <c r="D4410" i="8"/>
  <c r="F4410" i="8" s="1"/>
  <c r="G4410" i="8" s="1"/>
  <c r="AA4409" i="8"/>
  <c r="AB4409" i="8" s="1"/>
  <c r="W4409" i="8"/>
  <c r="X4409" i="8" s="1"/>
  <c r="S4409" i="8"/>
  <c r="Q4409" i="8"/>
  <c r="J4409" i="8"/>
  <c r="I4409" i="8" s="1"/>
  <c r="D4409" i="8"/>
  <c r="F4409" i="8" s="1"/>
  <c r="G4409" i="8" s="1"/>
  <c r="AA4408" i="8"/>
  <c r="AB4408" i="8" s="1"/>
  <c r="W4408" i="8"/>
  <c r="X4408" i="8" s="1"/>
  <c r="S4408" i="8"/>
  <c r="Q4408" i="8"/>
  <c r="J4408" i="8"/>
  <c r="I4408" i="8" s="1"/>
  <c r="D4408" i="8"/>
  <c r="F4408" i="8" s="1"/>
  <c r="G4408" i="8" s="1"/>
  <c r="AA4407" i="8"/>
  <c r="AB4407" i="8" s="1"/>
  <c r="W4407" i="8"/>
  <c r="X4407" i="8" s="1"/>
  <c r="S4407" i="8"/>
  <c r="Q4407" i="8"/>
  <c r="J4407" i="8"/>
  <c r="I4407" i="8" s="1"/>
  <c r="D4407" i="8"/>
  <c r="F4407" i="8" s="1"/>
  <c r="G4407" i="8" s="1"/>
  <c r="AA4406" i="8"/>
  <c r="AB4406" i="8" s="1"/>
  <c r="W4406" i="8"/>
  <c r="X4406" i="8" s="1"/>
  <c r="S4406" i="8"/>
  <c r="Q4406" i="8"/>
  <c r="J4406" i="8"/>
  <c r="I4406" i="8" s="1"/>
  <c r="H4406" i="8" s="1"/>
  <c r="D4406" i="8"/>
  <c r="F4406" i="8" s="1"/>
  <c r="G4406" i="8" s="1"/>
  <c r="AA4405" i="8"/>
  <c r="AB4405" i="8" s="1"/>
  <c r="W4405" i="8"/>
  <c r="X4405" i="8" s="1"/>
  <c r="S4405" i="8"/>
  <c r="Q4405" i="8"/>
  <c r="J4405" i="8"/>
  <c r="I4405" i="8" s="1"/>
  <c r="H4405" i="8" s="1"/>
  <c r="D4405" i="8"/>
  <c r="F4405" i="8" s="1"/>
  <c r="G4405" i="8" s="1"/>
  <c r="AA4404" i="8"/>
  <c r="AB4404" i="8" s="1"/>
  <c r="W4404" i="8"/>
  <c r="X4404" i="8" s="1"/>
  <c r="S4404" i="8"/>
  <c r="Q4404" i="8"/>
  <c r="J4404" i="8"/>
  <c r="I4404" i="8" s="1"/>
  <c r="D4404" i="8"/>
  <c r="F4404" i="8" s="1"/>
  <c r="G4404" i="8" s="1"/>
  <c r="AA4403" i="8"/>
  <c r="AB4403" i="8" s="1"/>
  <c r="W4403" i="8"/>
  <c r="X4403" i="8" s="1"/>
  <c r="S4403" i="8"/>
  <c r="Q4403" i="8"/>
  <c r="J4403" i="8"/>
  <c r="I4403" i="8" s="1"/>
  <c r="D4403" i="8"/>
  <c r="F4403" i="8" s="1"/>
  <c r="G4403" i="8" s="1"/>
  <c r="AA4402" i="8"/>
  <c r="AB4402" i="8" s="1"/>
  <c r="W4402" i="8"/>
  <c r="X4402" i="8" s="1"/>
  <c r="S4402" i="8"/>
  <c r="Q4402" i="8"/>
  <c r="J4402" i="8"/>
  <c r="I4402" i="8" s="1"/>
  <c r="N4402" i="8" s="1"/>
  <c r="D4402" i="8"/>
  <c r="F4402" i="8" s="1"/>
  <c r="G4402" i="8" s="1"/>
  <c r="AA4401" i="8"/>
  <c r="AB4401" i="8" s="1"/>
  <c r="W4401" i="8"/>
  <c r="X4401" i="8" s="1"/>
  <c r="S4401" i="8"/>
  <c r="Q4401" i="8"/>
  <c r="J4401" i="8"/>
  <c r="I4401" i="8" s="1"/>
  <c r="D4401" i="8"/>
  <c r="F4401" i="8" s="1"/>
  <c r="G4401" i="8" s="1"/>
  <c r="AA4400" i="8"/>
  <c r="AB4400" i="8" s="1"/>
  <c r="W4400" i="8"/>
  <c r="X4400" i="8" s="1"/>
  <c r="S4400" i="8"/>
  <c r="Q4400" i="8"/>
  <c r="J4400" i="8"/>
  <c r="I4400" i="8" s="1"/>
  <c r="D4400" i="8"/>
  <c r="F4400" i="8" s="1"/>
  <c r="G4400" i="8" s="1"/>
  <c r="AA4399" i="8"/>
  <c r="AB4399" i="8" s="1"/>
  <c r="W4399" i="8"/>
  <c r="X4399" i="8" s="1"/>
  <c r="S4399" i="8"/>
  <c r="Q4399" i="8"/>
  <c r="J4399" i="8"/>
  <c r="I4399" i="8" s="1"/>
  <c r="D4399" i="8"/>
  <c r="F4399" i="8" s="1"/>
  <c r="G4399" i="8" s="1"/>
  <c r="AA4398" i="8"/>
  <c r="AB4398" i="8" s="1"/>
  <c r="W4398" i="8"/>
  <c r="X4398" i="8" s="1"/>
  <c r="S4398" i="8"/>
  <c r="Q4398" i="8"/>
  <c r="J4398" i="8"/>
  <c r="I4398" i="8" s="1"/>
  <c r="D4398" i="8"/>
  <c r="F4398" i="8" s="1"/>
  <c r="G4398" i="8" s="1"/>
  <c r="AA4397" i="8"/>
  <c r="AB4397" i="8" s="1"/>
  <c r="W4397" i="8"/>
  <c r="X4397" i="8" s="1"/>
  <c r="S4397" i="8"/>
  <c r="Q4397" i="8"/>
  <c r="J4397" i="8"/>
  <c r="I4397" i="8" s="1"/>
  <c r="N4397" i="8" s="1"/>
  <c r="D4397" i="8"/>
  <c r="F4397" i="8" s="1"/>
  <c r="G4397" i="8" s="1"/>
  <c r="AA4396" i="8"/>
  <c r="AB4396" i="8" s="1"/>
  <c r="W4396" i="8"/>
  <c r="X4396" i="8" s="1"/>
  <c r="S4396" i="8"/>
  <c r="Q4396" i="8"/>
  <c r="J4396" i="8"/>
  <c r="I4396" i="8" s="1"/>
  <c r="D4396" i="8"/>
  <c r="F4396" i="8" s="1"/>
  <c r="G4396" i="8" s="1"/>
  <c r="AA4395" i="8"/>
  <c r="AB4395" i="8" s="1"/>
  <c r="W4395" i="8"/>
  <c r="X4395" i="8" s="1"/>
  <c r="S4395" i="8"/>
  <c r="Q4395" i="8"/>
  <c r="J4395" i="8"/>
  <c r="I4395" i="8" s="1"/>
  <c r="D4395" i="8"/>
  <c r="F4395" i="8" s="1"/>
  <c r="G4395" i="8" s="1"/>
  <c r="AA4394" i="8"/>
  <c r="AB4394" i="8" s="1"/>
  <c r="W4394" i="8"/>
  <c r="X4394" i="8" s="1"/>
  <c r="S4394" i="8"/>
  <c r="Q4394" i="8"/>
  <c r="J4394" i="8"/>
  <c r="I4394" i="8" s="1"/>
  <c r="D4394" i="8"/>
  <c r="F4394" i="8" s="1"/>
  <c r="G4394" i="8" s="1"/>
  <c r="AA4393" i="8"/>
  <c r="AB4393" i="8" s="1"/>
  <c r="W4393" i="8"/>
  <c r="X4393" i="8" s="1"/>
  <c r="S4393" i="8"/>
  <c r="Q4393" i="8"/>
  <c r="J4393" i="8"/>
  <c r="I4393" i="8" s="1"/>
  <c r="H4393" i="8" s="1"/>
  <c r="D4393" i="8"/>
  <c r="F4393" i="8" s="1"/>
  <c r="G4393" i="8" s="1"/>
  <c r="AA4392" i="8"/>
  <c r="AB4392" i="8" s="1"/>
  <c r="W4392" i="8"/>
  <c r="X4392" i="8" s="1"/>
  <c r="S4392" i="8"/>
  <c r="Q4392" i="8"/>
  <c r="J4392" i="8"/>
  <c r="I4392" i="8" s="1"/>
  <c r="H4392" i="8" s="1"/>
  <c r="D4392" i="8"/>
  <c r="F4392" i="8" s="1"/>
  <c r="G4392" i="8" s="1"/>
  <c r="AA4391" i="8"/>
  <c r="AB4391" i="8" s="1"/>
  <c r="W4391" i="8"/>
  <c r="X4391" i="8" s="1"/>
  <c r="S4391" i="8"/>
  <c r="Q4391" i="8"/>
  <c r="J4391" i="8"/>
  <c r="I4391" i="8" s="1"/>
  <c r="D4391" i="8"/>
  <c r="F4391" i="8" s="1"/>
  <c r="G4391" i="8" s="1"/>
  <c r="AA4390" i="8"/>
  <c r="AB4390" i="8" s="1"/>
  <c r="W4390" i="8"/>
  <c r="X4390" i="8" s="1"/>
  <c r="S4390" i="8"/>
  <c r="Q4390" i="8"/>
  <c r="J4390" i="8"/>
  <c r="I4390" i="8" s="1"/>
  <c r="D4390" i="8"/>
  <c r="F4390" i="8" s="1"/>
  <c r="G4390" i="8" s="1"/>
  <c r="AA4389" i="8"/>
  <c r="AB4389" i="8" s="1"/>
  <c r="W4389" i="8"/>
  <c r="X4389" i="8" s="1"/>
  <c r="S4389" i="8"/>
  <c r="Q4389" i="8"/>
  <c r="J4389" i="8"/>
  <c r="I4389" i="8" s="1"/>
  <c r="D4389" i="8"/>
  <c r="F4389" i="8" s="1"/>
  <c r="G4389" i="8" s="1"/>
  <c r="AA4388" i="8"/>
  <c r="AB4388" i="8" s="1"/>
  <c r="W4388" i="8"/>
  <c r="X4388" i="8" s="1"/>
  <c r="S4388" i="8"/>
  <c r="Q4388" i="8"/>
  <c r="J4388" i="8"/>
  <c r="I4388" i="8" s="1"/>
  <c r="D4388" i="8"/>
  <c r="F4388" i="8" s="1"/>
  <c r="G4388" i="8" s="1"/>
  <c r="AA4387" i="8"/>
  <c r="AB4387" i="8" s="1"/>
  <c r="W4387" i="8"/>
  <c r="X4387" i="8" s="1"/>
  <c r="S4387" i="8"/>
  <c r="Q4387" i="8"/>
  <c r="J4387" i="8"/>
  <c r="I4387" i="8" s="1"/>
  <c r="H4387" i="8" s="1"/>
  <c r="D4387" i="8"/>
  <c r="F4387" i="8" s="1"/>
  <c r="G4387" i="8" s="1"/>
  <c r="AA4386" i="8"/>
  <c r="AB4386" i="8" s="1"/>
  <c r="W4386" i="8"/>
  <c r="X4386" i="8" s="1"/>
  <c r="S4386" i="8"/>
  <c r="Q4386" i="8"/>
  <c r="J4386" i="8"/>
  <c r="I4386" i="8" s="1"/>
  <c r="D4386" i="8"/>
  <c r="F4386" i="8" s="1"/>
  <c r="G4386" i="8" s="1"/>
  <c r="AA4385" i="8"/>
  <c r="AB4385" i="8" s="1"/>
  <c r="W4385" i="8"/>
  <c r="X4385" i="8" s="1"/>
  <c r="S4385" i="8"/>
  <c r="Q4385" i="8"/>
  <c r="J4385" i="8"/>
  <c r="I4385" i="8" s="1"/>
  <c r="D4385" i="8"/>
  <c r="F4385" i="8" s="1"/>
  <c r="G4385" i="8" s="1"/>
  <c r="AA4384" i="8"/>
  <c r="AB4384" i="8" s="1"/>
  <c r="W4384" i="8"/>
  <c r="X4384" i="8" s="1"/>
  <c r="S4384" i="8"/>
  <c r="Q4384" i="8"/>
  <c r="J4384" i="8"/>
  <c r="I4384" i="8" s="1"/>
  <c r="D4384" i="8"/>
  <c r="F4384" i="8" s="1"/>
  <c r="G4384" i="8" s="1"/>
  <c r="AA4383" i="8"/>
  <c r="AB4383" i="8" s="1"/>
  <c r="W4383" i="8"/>
  <c r="X4383" i="8" s="1"/>
  <c r="S4383" i="8"/>
  <c r="Q4383" i="8"/>
  <c r="J4383" i="8"/>
  <c r="I4383" i="8" s="1"/>
  <c r="D4383" i="8"/>
  <c r="F4383" i="8" s="1"/>
  <c r="G4383" i="8" s="1"/>
  <c r="AA4382" i="8"/>
  <c r="AB4382" i="8" s="1"/>
  <c r="W4382" i="8"/>
  <c r="X4382" i="8" s="1"/>
  <c r="S4382" i="8"/>
  <c r="Q4382" i="8"/>
  <c r="J4382" i="8"/>
  <c r="I4382" i="8" s="1"/>
  <c r="D4382" i="8"/>
  <c r="F4382" i="8" s="1"/>
  <c r="G4382" i="8" s="1"/>
  <c r="AA4381" i="8"/>
  <c r="AB4381" i="8" s="1"/>
  <c r="W4381" i="8"/>
  <c r="X4381" i="8" s="1"/>
  <c r="S4381" i="8"/>
  <c r="Q4381" i="8"/>
  <c r="J4381" i="8"/>
  <c r="I4381" i="8" s="1"/>
  <c r="D4381" i="8"/>
  <c r="F4381" i="8" s="1"/>
  <c r="G4381" i="8" s="1"/>
  <c r="AA4380" i="8"/>
  <c r="AB4380" i="8" s="1"/>
  <c r="W4380" i="8"/>
  <c r="X4380" i="8" s="1"/>
  <c r="S4380" i="8"/>
  <c r="Q4380" i="8"/>
  <c r="J4380" i="8"/>
  <c r="I4380" i="8" s="1"/>
  <c r="D4380" i="8"/>
  <c r="F4380" i="8" s="1"/>
  <c r="G4380" i="8" s="1"/>
  <c r="AA4379" i="8"/>
  <c r="AB4379" i="8" s="1"/>
  <c r="W4379" i="8"/>
  <c r="X4379" i="8" s="1"/>
  <c r="S4379" i="8"/>
  <c r="Q4379" i="8"/>
  <c r="J4379" i="8"/>
  <c r="I4379" i="8" s="1"/>
  <c r="H4379" i="8" s="1"/>
  <c r="D4379" i="8"/>
  <c r="F4379" i="8" s="1"/>
  <c r="G4379" i="8" s="1"/>
  <c r="AA4378" i="8"/>
  <c r="AB4378" i="8" s="1"/>
  <c r="W4378" i="8"/>
  <c r="X4378" i="8" s="1"/>
  <c r="S4378" i="8"/>
  <c r="Q4378" i="8"/>
  <c r="J4378" i="8"/>
  <c r="I4378" i="8" s="1"/>
  <c r="D4378" i="8"/>
  <c r="F4378" i="8" s="1"/>
  <c r="G4378" i="8" s="1"/>
  <c r="AA4377" i="8"/>
  <c r="AB4377" i="8" s="1"/>
  <c r="W4377" i="8"/>
  <c r="X4377" i="8" s="1"/>
  <c r="S4377" i="8"/>
  <c r="Q4377" i="8"/>
  <c r="J4377" i="8"/>
  <c r="I4377" i="8" s="1"/>
  <c r="D4377" i="8"/>
  <c r="F4377" i="8" s="1"/>
  <c r="G4377" i="8" s="1"/>
  <c r="AA4376" i="8"/>
  <c r="AB4376" i="8" s="1"/>
  <c r="W4376" i="8"/>
  <c r="X4376" i="8" s="1"/>
  <c r="S4376" i="8"/>
  <c r="Q4376" i="8"/>
  <c r="J4376" i="8"/>
  <c r="I4376" i="8" s="1"/>
  <c r="N4376" i="8" s="1"/>
  <c r="D4376" i="8"/>
  <c r="F4376" i="8" s="1"/>
  <c r="G4376" i="8" s="1"/>
  <c r="AA4375" i="8"/>
  <c r="AB4375" i="8" s="1"/>
  <c r="W4375" i="8"/>
  <c r="X4375" i="8" s="1"/>
  <c r="S4375" i="8"/>
  <c r="Q4375" i="8"/>
  <c r="J4375" i="8"/>
  <c r="I4375" i="8" s="1"/>
  <c r="H4375" i="8" s="1"/>
  <c r="D4375" i="8"/>
  <c r="F4375" i="8" s="1"/>
  <c r="G4375" i="8" s="1"/>
  <c r="AA4374" i="8"/>
  <c r="AB4374" i="8" s="1"/>
  <c r="W4374" i="8"/>
  <c r="X4374" i="8" s="1"/>
  <c r="S4374" i="8"/>
  <c r="Q4374" i="8"/>
  <c r="J4374" i="8"/>
  <c r="I4374" i="8" s="1"/>
  <c r="D4374" i="8"/>
  <c r="F4374" i="8" s="1"/>
  <c r="G4374" i="8" s="1"/>
  <c r="AA4373" i="8"/>
  <c r="AB4373" i="8" s="1"/>
  <c r="W4373" i="8"/>
  <c r="X4373" i="8" s="1"/>
  <c r="S4373" i="8"/>
  <c r="Q4373" i="8"/>
  <c r="J4373" i="8"/>
  <c r="I4373" i="8" s="1"/>
  <c r="D4373" i="8"/>
  <c r="F4373" i="8" s="1"/>
  <c r="G4373" i="8" s="1"/>
  <c r="AA4372" i="8"/>
  <c r="AB4372" i="8" s="1"/>
  <c r="W4372" i="8"/>
  <c r="X4372" i="8" s="1"/>
  <c r="S4372" i="8"/>
  <c r="Q4372" i="8"/>
  <c r="J4372" i="8"/>
  <c r="I4372" i="8" s="1"/>
  <c r="D4372" i="8"/>
  <c r="F4372" i="8" s="1"/>
  <c r="G4372" i="8" s="1"/>
  <c r="AA4371" i="8"/>
  <c r="AB4371" i="8" s="1"/>
  <c r="W4371" i="8"/>
  <c r="X4371" i="8" s="1"/>
  <c r="S4371" i="8"/>
  <c r="Q4371" i="8"/>
  <c r="J4371" i="8"/>
  <c r="I4371" i="8" s="1"/>
  <c r="D4371" i="8"/>
  <c r="F4371" i="8" s="1"/>
  <c r="G4371" i="8" s="1"/>
  <c r="AA4370" i="8"/>
  <c r="AB4370" i="8" s="1"/>
  <c r="W4370" i="8"/>
  <c r="X4370" i="8" s="1"/>
  <c r="S4370" i="8"/>
  <c r="Q4370" i="8"/>
  <c r="J4370" i="8"/>
  <c r="I4370" i="8" s="1"/>
  <c r="N4370" i="8" s="1"/>
  <c r="D4370" i="8"/>
  <c r="F4370" i="8" s="1"/>
  <c r="G4370" i="8" s="1"/>
  <c r="AA4369" i="8"/>
  <c r="AB4369" i="8" s="1"/>
  <c r="W4369" i="8"/>
  <c r="X4369" i="8" s="1"/>
  <c r="S4369" i="8"/>
  <c r="Q4369" i="8"/>
  <c r="J4369" i="8"/>
  <c r="I4369" i="8" s="1"/>
  <c r="H4369" i="8" s="1"/>
  <c r="D4369" i="8"/>
  <c r="F4369" i="8" s="1"/>
  <c r="G4369" i="8" s="1"/>
  <c r="AA4368" i="8"/>
  <c r="AB4368" i="8" s="1"/>
  <c r="W4368" i="8"/>
  <c r="X4368" i="8" s="1"/>
  <c r="S4368" i="8"/>
  <c r="Q4368" i="8"/>
  <c r="J4368" i="8"/>
  <c r="I4368" i="8" s="1"/>
  <c r="D4368" i="8"/>
  <c r="F4368" i="8" s="1"/>
  <c r="G4368" i="8" s="1"/>
  <c r="AA4367" i="8"/>
  <c r="AB4367" i="8" s="1"/>
  <c r="W4367" i="8"/>
  <c r="X4367" i="8" s="1"/>
  <c r="S4367" i="8"/>
  <c r="Q4367" i="8"/>
  <c r="J4367" i="8"/>
  <c r="I4367" i="8" s="1"/>
  <c r="D4367" i="8"/>
  <c r="F4367" i="8" s="1"/>
  <c r="G4367" i="8" s="1"/>
  <c r="AA4366" i="8"/>
  <c r="AB4366" i="8" s="1"/>
  <c r="W4366" i="8"/>
  <c r="X4366" i="8" s="1"/>
  <c r="S4366" i="8"/>
  <c r="Q4366" i="8"/>
  <c r="J4366" i="8"/>
  <c r="I4366" i="8" s="1"/>
  <c r="H4366" i="8" s="1"/>
  <c r="D4366" i="8"/>
  <c r="F4366" i="8" s="1"/>
  <c r="G4366" i="8" s="1"/>
  <c r="AA4365" i="8"/>
  <c r="AB4365" i="8" s="1"/>
  <c r="W4365" i="8"/>
  <c r="X4365" i="8" s="1"/>
  <c r="S4365" i="8"/>
  <c r="Q4365" i="8"/>
  <c r="J4365" i="8"/>
  <c r="I4365" i="8" s="1"/>
  <c r="H4365" i="8" s="1"/>
  <c r="D4365" i="8"/>
  <c r="F4365" i="8" s="1"/>
  <c r="G4365" i="8" s="1"/>
  <c r="AA4364" i="8"/>
  <c r="AB4364" i="8" s="1"/>
  <c r="W4364" i="8"/>
  <c r="X4364" i="8" s="1"/>
  <c r="S4364" i="8"/>
  <c r="Q4364" i="8"/>
  <c r="J4364" i="8"/>
  <c r="I4364" i="8" s="1"/>
  <c r="D4364" i="8"/>
  <c r="F4364" i="8" s="1"/>
  <c r="G4364" i="8" s="1"/>
  <c r="AA4363" i="8"/>
  <c r="AB4363" i="8" s="1"/>
  <c r="W4363" i="8"/>
  <c r="X4363" i="8" s="1"/>
  <c r="S4363" i="8"/>
  <c r="Q4363" i="8"/>
  <c r="J4363" i="8"/>
  <c r="I4363" i="8" s="1"/>
  <c r="D4363" i="8"/>
  <c r="F4363" i="8" s="1"/>
  <c r="G4363" i="8" s="1"/>
  <c r="AA4362" i="8"/>
  <c r="AB4362" i="8" s="1"/>
  <c r="W4362" i="8"/>
  <c r="X4362" i="8" s="1"/>
  <c r="S4362" i="8"/>
  <c r="Q4362" i="8"/>
  <c r="J4362" i="8"/>
  <c r="I4362" i="8" s="1"/>
  <c r="D4362" i="8"/>
  <c r="F4362" i="8" s="1"/>
  <c r="G4362" i="8" s="1"/>
  <c r="AA4361" i="8"/>
  <c r="AB4361" i="8" s="1"/>
  <c r="W4361" i="8"/>
  <c r="X4361" i="8" s="1"/>
  <c r="S4361" i="8"/>
  <c r="Q4361" i="8"/>
  <c r="J4361" i="8"/>
  <c r="I4361" i="8" s="1"/>
  <c r="D4361" i="8"/>
  <c r="F4361" i="8" s="1"/>
  <c r="G4361" i="8" s="1"/>
  <c r="AA4360" i="8"/>
  <c r="AB4360" i="8" s="1"/>
  <c r="W4360" i="8"/>
  <c r="X4360" i="8" s="1"/>
  <c r="S4360" i="8"/>
  <c r="Q4360" i="8"/>
  <c r="J4360" i="8"/>
  <c r="I4360" i="8" s="1"/>
  <c r="N4360" i="8" s="1"/>
  <c r="D4360" i="8"/>
  <c r="F4360" i="8" s="1"/>
  <c r="G4360" i="8" s="1"/>
  <c r="AA4359" i="8"/>
  <c r="AB4359" i="8" s="1"/>
  <c r="W4359" i="8"/>
  <c r="X4359" i="8" s="1"/>
  <c r="S4359" i="8"/>
  <c r="Q4359" i="8"/>
  <c r="J4359" i="8"/>
  <c r="I4359" i="8" s="1"/>
  <c r="D4359" i="8"/>
  <c r="F4359" i="8" s="1"/>
  <c r="G4359" i="8" s="1"/>
  <c r="AA4358" i="8"/>
  <c r="AB4358" i="8" s="1"/>
  <c r="W4358" i="8"/>
  <c r="X4358" i="8" s="1"/>
  <c r="S4358" i="8"/>
  <c r="Q4358" i="8"/>
  <c r="J4358" i="8"/>
  <c r="I4358" i="8" s="1"/>
  <c r="D4358" i="8"/>
  <c r="F4358" i="8" s="1"/>
  <c r="G4358" i="8" s="1"/>
  <c r="AA4357" i="8"/>
  <c r="AB4357" i="8" s="1"/>
  <c r="W4357" i="8"/>
  <c r="X4357" i="8" s="1"/>
  <c r="S4357" i="8"/>
  <c r="Q4357" i="8"/>
  <c r="J4357" i="8"/>
  <c r="I4357" i="8" s="1"/>
  <c r="D4357" i="8"/>
  <c r="F4357" i="8" s="1"/>
  <c r="G4357" i="8" s="1"/>
  <c r="AA4356" i="8"/>
  <c r="AB4356" i="8" s="1"/>
  <c r="W4356" i="8"/>
  <c r="X4356" i="8" s="1"/>
  <c r="S4356" i="8"/>
  <c r="Q4356" i="8"/>
  <c r="J4356" i="8"/>
  <c r="I4356" i="8" s="1"/>
  <c r="N4356" i="8" s="1"/>
  <c r="D4356" i="8"/>
  <c r="F4356" i="8" s="1"/>
  <c r="G4356" i="8" s="1"/>
  <c r="AA4355" i="8"/>
  <c r="AB4355" i="8" s="1"/>
  <c r="W4355" i="8"/>
  <c r="X4355" i="8" s="1"/>
  <c r="S4355" i="8"/>
  <c r="Q4355" i="8"/>
  <c r="J4355" i="8"/>
  <c r="I4355" i="8" s="1"/>
  <c r="D4355" i="8"/>
  <c r="F4355" i="8" s="1"/>
  <c r="G4355" i="8" s="1"/>
  <c r="AA4354" i="8"/>
  <c r="AB4354" i="8" s="1"/>
  <c r="W4354" i="8"/>
  <c r="X4354" i="8" s="1"/>
  <c r="S4354" i="8"/>
  <c r="Q4354" i="8"/>
  <c r="J4354" i="8"/>
  <c r="I4354" i="8" s="1"/>
  <c r="D4354" i="8"/>
  <c r="F4354" i="8" s="1"/>
  <c r="G4354" i="8" s="1"/>
  <c r="AA4353" i="8"/>
  <c r="AB4353" i="8" s="1"/>
  <c r="W4353" i="8"/>
  <c r="X4353" i="8" s="1"/>
  <c r="S4353" i="8"/>
  <c r="Q4353" i="8"/>
  <c r="J4353" i="8"/>
  <c r="I4353" i="8" s="1"/>
  <c r="D4353" i="8"/>
  <c r="F4353" i="8" s="1"/>
  <c r="G4353" i="8" s="1"/>
  <c r="AA4352" i="8"/>
  <c r="AB4352" i="8" s="1"/>
  <c r="W4352" i="8"/>
  <c r="X4352" i="8" s="1"/>
  <c r="S4352" i="8"/>
  <c r="Q4352" i="8"/>
  <c r="J4352" i="8"/>
  <c r="I4352" i="8" s="1"/>
  <c r="H4352" i="8" s="1"/>
  <c r="D4352" i="8"/>
  <c r="F4352" i="8" s="1"/>
  <c r="G4352" i="8" s="1"/>
  <c r="AA4351" i="8"/>
  <c r="AB4351" i="8" s="1"/>
  <c r="W4351" i="8"/>
  <c r="X4351" i="8" s="1"/>
  <c r="S4351" i="8"/>
  <c r="Q4351" i="8"/>
  <c r="J4351" i="8"/>
  <c r="I4351" i="8" s="1"/>
  <c r="D4351" i="8"/>
  <c r="F4351" i="8" s="1"/>
  <c r="G4351" i="8" s="1"/>
  <c r="AA4350" i="8"/>
  <c r="AB4350" i="8" s="1"/>
  <c r="W4350" i="8"/>
  <c r="X4350" i="8" s="1"/>
  <c r="S4350" i="8"/>
  <c r="Q4350" i="8"/>
  <c r="J4350" i="8"/>
  <c r="I4350" i="8" s="1"/>
  <c r="D4350" i="8"/>
  <c r="F4350" i="8" s="1"/>
  <c r="G4350" i="8" s="1"/>
  <c r="AA4349" i="8"/>
  <c r="AB4349" i="8" s="1"/>
  <c r="W4349" i="8"/>
  <c r="X4349" i="8" s="1"/>
  <c r="S4349" i="8"/>
  <c r="Q4349" i="8"/>
  <c r="J4349" i="8"/>
  <c r="I4349" i="8" s="1"/>
  <c r="D4349" i="8"/>
  <c r="F4349" i="8" s="1"/>
  <c r="G4349" i="8" s="1"/>
  <c r="AA4348" i="8"/>
  <c r="AB4348" i="8" s="1"/>
  <c r="W4348" i="8"/>
  <c r="X4348" i="8" s="1"/>
  <c r="S4348" i="8"/>
  <c r="Q4348" i="8"/>
  <c r="J4348" i="8"/>
  <c r="I4348" i="8" s="1"/>
  <c r="D4348" i="8"/>
  <c r="F4348" i="8" s="1"/>
  <c r="G4348" i="8" s="1"/>
  <c r="AA4347" i="8"/>
  <c r="AB4347" i="8" s="1"/>
  <c r="W4347" i="8"/>
  <c r="X4347" i="8" s="1"/>
  <c r="S4347" i="8"/>
  <c r="Q4347" i="8"/>
  <c r="J4347" i="8"/>
  <c r="I4347" i="8" s="1"/>
  <c r="D4347" i="8"/>
  <c r="F4347" i="8" s="1"/>
  <c r="G4347" i="8" s="1"/>
  <c r="AA4346" i="8"/>
  <c r="AB4346" i="8" s="1"/>
  <c r="W4346" i="8"/>
  <c r="X4346" i="8" s="1"/>
  <c r="S4346" i="8"/>
  <c r="Q4346" i="8"/>
  <c r="J4346" i="8"/>
  <c r="I4346" i="8" s="1"/>
  <c r="N4346" i="8" s="1"/>
  <c r="D4346" i="8"/>
  <c r="F4346" i="8" s="1"/>
  <c r="G4346" i="8" s="1"/>
  <c r="AA4345" i="8"/>
  <c r="AB4345" i="8" s="1"/>
  <c r="W4345" i="8"/>
  <c r="X4345" i="8" s="1"/>
  <c r="S4345" i="8"/>
  <c r="Q4345" i="8"/>
  <c r="J4345" i="8"/>
  <c r="I4345" i="8" s="1"/>
  <c r="D4345" i="8"/>
  <c r="F4345" i="8" s="1"/>
  <c r="G4345" i="8" s="1"/>
  <c r="AA4344" i="8"/>
  <c r="AB4344" i="8" s="1"/>
  <c r="W4344" i="8"/>
  <c r="X4344" i="8" s="1"/>
  <c r="S4344" i="8"/>
  <c r="Q4344" i="8"/>
  <c r="J4344" i="8"/>
  <c r="I4344" i="8" s="1"/>
  <c r="D4344" i="8"/>
  <c r="F4344" i="8" s="1"/>
  <c r="G4344" i="8" s="1"/>
  <c r="AA4343" i="8"/>
  <c r="AB4343" i="8" s="1"/>
  <c r="W4343" i="8"/>
  <c r="X4343" i="8" s="1"/>
  <c r="S4343" i="8"/>
  <c r="Q4343" i="8"/>
  <c r="J4343" i="8"/>
  <c r="I4343" i="8" s="1"/>
  <c r="D4343" i="8"/>
  <c r="F4343" i="8" s="1"/>
  <c r="G4343" i="8" s="1"/>
  <c r="AA4342" i="8"/>
  <c r="AB4342" i="8" s="1"/>
  <c r="W4342" i="8"/>
  <c r="X4342" i="8" s="1"/>
  <c r="S4342" i="8"/>
  <c r="Q4342" i="8"/>
  <c r="J4342" i="8"/>
  <c r="I4342" i="8" s="1"/>
  <c r="D4342" i="8"/>
  <c r="F4342" i="8" s="1"/>
  <c r="G4342" i="8" s="1"/>
  <c r="AA4341" i="8"/>
  <c r="AB4341" i="8" s="1"/>
  <c r="W4341" i="8"/>
  <c r="X4341" i="8" s="1"/>
  <c r="S4341" i="8"/>
  <c r="Q4341" i="8"/>
  <c r="J4341" i="8"/>
  <c r="I4341" i="8" s="1"/>
  <c r="D4341" i="8"/>
  <c r="F4341" i="8" s="1"/>
  <c r="G4341" i="8" s="1"/>
  <c r="AA4340" i="8"/>
  <c r="AB4340" i="8" s="1"/>
  <c r="W4340" i="8"/>
  <c r="X4340" i="8" s="1"/>
  <c r="S4340" i="8"/>
  <c r="Q4340" i="8"/>
  <c r="J4340" i="8"/>
  <c r="I4340" i="8" s="1"/>
  <c r="D4340" i="8"/>
  <c r="F4340" i="8" s="1"/>
  <c r="G4340" i="8" s="1"/>
  <c r="AA4339" i="8"/>
  <c r="AB4339" i="8" s="1"/>
  <c r="W4339" i="8"/>
  <c r="X4339" i="8" s="1"/>
  <c r="S4339" i="8"/>
  <c r="Q4339" i="8"/>
  <c r="J4339" i="8"/>
  <c r="I4339" i="8" s="1"/>
  <c r="D4339" i="8"/>
  <c r="F4339" i="8" s="1"/>
  <c r="G4339" i="8" s="1"/>
  <c r="AA4338" i="8"/>
  <c r="AB4338" i="8" s="1"/>
  <c r="W4338" i="8"/>
  <c r="X4338" i="8" s="1"/>
  <c r="S4338" i="8"/>
  <c r="Q4338" i="8"/>
  <c r="J4338" i="8"/>
  <c r="I4338" i="8" s="1"/>
  <c r="D4338" i="8"/>
  <c r="F4338" i="8" s="1"/>
  <c r="G4338" i="8" s="1"/>
  <c r="AA4337" i="8"/>
  <c r="AB4337" i="8" s="1"/>
  <c r="S4337" i="8"/>
  <c r="Q4337" i="8"/>
  <c r="J4337" i="8"/>
  <c r="I4337" i="8" s="1"/>
  <c r="N4337" i="8" s="1"/>
  <c r="D4337" i="8"/>
  <c r="F4337" i="8" s="1"/>
  <c r="G4337" i="8" s="1"/>
  <c r="AA4336" i="8"/>
  <c r="AB4336" i="8" s="1"/>
  <c r="S4336" i="8"/>
  <c r="Q4336" i="8"/>
  <c r="J4336" i="8"/>
  <c r="I4336" i="8" s="1"/>
  <c r="N4336" i="8" s="1"/>
  <c r="D4336" i="8"/>
  <c r="F4336" i="8" s="1"/>
  <c r="G4336" i="8" s="1"/>
  <c r="AA4335" i="8"/>
  <c r="AB4335" i="8" s="1"/>
  <c r="S4335" i="8"/>
  <c r="Q4335" i="8"/>
  <c r="J4335" i="8"/>
  <c r="I4335" i="8" s="1"/>
  <c r="D4335" i="8"/>
  <c r="F4335" i="8" s="1"/>
  <c r="G4335" i="8" s="1"/>
  <c r="AA4334" i="8"/>
  <c r="AB4334" i="8" s="1"/>
  <c r="S4334" i="8"/>
  <c r="Q4334" i="8"/>
  <c r="J4334" i="8"/>
  <c r="I4334" i="8" s="1"/>
  <c r="D4334" i="8"/>
  <c r="F4334" i="8" s="1"/>
  <c r="G4334" i="8" s="1"/>
  <c r="AA4333" i="8"/>
  <c r="AB4333" i="8" s="1"/>
  <c r="S4333" i="8"/>
  <c r="Q4333" i="8"/>
  <c r="J4333" i="8"/>
  <c r="I4333" i="8" s="1"/>
  <c r="H4333" i="8" s="1"/>
  <c r="D4333" i="8"/>
  <c r="F4333" i="8" s="1"/>
  <c r="G4333" i="8" s="1"/>
  <c r="AA4332" i="8"/>
  <c r="AB4332" i="8" s="1"/>
  <c r="S4332" i="8"/>
  <c r="Q4332" i="8"/>
  <c r="J4332" i="8"/>
  <c r="I4332" i="8" s="1"/>
  <c r="N4332" i="8" s="1"/>
  <c r="D4332" i="8"/>
  <c r="F4332" i="8" s="1"/>
  <c r="G4332" i="8" s="1"/>
  <c r="AA4331" i="8"/>
  <c r="AB4331" i="8" s="1"/>
  <c r="S4331" i="8"/>
  <c r="Q4331" i="8"/>
  <c r="J4331" i="8"/>
  <c r="I4331" i="8" s="1"/>
  <c r="H4331" i="8" s="1"/>
  <c r="D4331" i="8"/>
  <c r="F4331" i="8" s="1"/>
  <c r="G4331" i="8" s="1"/>
  <c r="AA4330" i="8"/>
  <c r="AB4330" i="8" s="1"/>
  <c r="S4330" i="8"/>
  <c r="Q4330" i="8"/>
  <c r="J4330" i="8"/>
  <c r="I4330" i="8" s="1"/>
  <c r="H4330" i="8" s="1"/>
  <c r="D4330" i="8"/>
  <c r="F4330" i="8" s="1"/>
  <c r="G4330" i="8" s="1"/>
  <c r="AA4329" i="8"/>
  <c r="AB4329" i="8" s="1"/>
  <c r="S4329" i="8"/>
  <c r="Q4329" i="8"/>
  <c r="J4329" i="8"/>
  <c r="I4329" i="8" s="1"/>
  <c r="N4329" i="8" s="1"/>
  <c r="D4329" i="8"/>
  <c r="F4329" i="8" s="1"/>
  <c r="G4329" i="8" s="1"/>
  <c r="AA4328" i="8"/>
  <c r="AB4328" i="8" s="1"/>
  <c r="S4328" i="8"/>
  <c r="Q4328" i="8"/>
  <c r="J4328" i="8"/>
  <c r="I4328" i="8" s="1"/>
  <c r="D4328" i="8"/>
  <c r="F4328" i="8" s="1"/>
  <c r="G4328" i="8" s="1"/>
  <c r="AA4327" i="8"/>
  <c r="AB4327" i="8" s="1"/>
  <c r="S4327" i="8"/>
  <c r="Q4327" i="8"/>
  <c r="J4327" i="8"/>
  <c r="I4327" i="8" s="1"/>
  <c r="H4327" i="8" s="1"/>
  <c r="D4327" i="8"/>
  <c r="F4327" i="8" s="1"/>
  <c r="G4327" i="8" s="1"/>
  <c r="AA4326" i="8"/>
  <c r="AB4326" i="8" s="1"/>
  <c r="S4326" i="8"/>
  <c r="Q4326" i="8"/>
  <c r="J4326" i="8"/>
  <c r="I4326" i="8" s="1"/>
  <c r="N4326" i="8" s="1"/>
  <c r="D4326" i="8"/>
  <c r="F4326" i="8" s="1"/>
  <c r="G4326" i="8" s="1"/>
  <c r="AA4325" i="8"/>
  <c r="AB4325" i="8" s="1"/>
  <c r="S4325" i="8"/>
  <c r="Q4325" i="8"/>
  <c r="J4325" i="8"/>
  <c r="I4325" i="8" s="1"/>
  <c r="D4325" i="8"/>
  <c r="F4325" i="8" s="1"/>
  <c r="G4325" i="8" s="1"/>
  <c r="AA4324" i="8"/>
  <c r="AB4324" i="8" s="1"/>
  <c r="S4324" i="8"/>
  <c r="Q4324" i="8"/>
  <c r="J4324" i="8"/>
  <c r="I4324" i="8" s="1"/>
  <c r="D4324" i="8"/>
  <c r="F4324" i="8" s="1"/>
  <c r="G4324" i="8" s="1"/>
  <c r="AA4323" i="8"/>
  <c r="AB4323" i="8" s="1"/>
  <c r="S4323" i="8"/>
  <c r="Q4323" i="8"/>
  <c r="J4323" i="8"/>
  <c r="I4323" i="8" s="1"/>
  <c r="H4323" i="8" s="1"/>
  <c r="D4323" i="8"/>
  <c r="F4323" i="8" s="1"/>
  <c r="G4323" i="8" s="1"/>
  <c r="AA4322" i="8"/>
  <c r="AB4322" i="8" s="1"/>
  <c r="S4322" i="8"/>
  <c r="Q4322" i="8"/>
  <c r="J4322" i="8"/>
  <c r="I4322" i="8" s="1"/>
  <c r="D4322" i="8"/>
  <c r="F4322" i="8" s="1"/>
  <c r="G4322" i="8" s="1"/>
  <c r="AA4321" i="8"/>
  <c r="AB4321" i="8" s="1"/>
  <c r="S4321" i="8"/>
  <c r="Q4321" i="8"/>
  <c r="J4321" i="8"/>
  <c r="I4321" i="8" s="1"/>
  <c r="D4321" i="8"/>
  <c r="F4321" i="8" s="1"/>
  <c r="G4321" i="8" s="1"/>
  <c r="AA4320" i="8"/>
  <c r="AB4320" i="8" s="1"/>
  <c r="S4320" i="8"/>
  <c r="Q4320" i="8"/>
  <c r="J4320" i="8"/>
  <c r="I4320" i="8" s="1"/>
  <c r="N4320" i="8" s="1"/>
  <c r="D4320" i="8"/>
  <c r="F4320" i="8" s="1"/>
  <c r="G4320" i="8" s="1"/>
  <c r="AA4319" i="8"/>
  <c r="AB4319" i="8" s="1"/>
  <c r="S4319" i="8"/>
  <c r="Q4319" i="8"/>
  <c r="J4319" i="8"/>
  <c r="I4319" i="8" s="1"/>
  <c r="D4319" i="8"/>
  <c r="F4319" i="8" s="1"/>
  <c r="G4319" i="8" s="1"/>
  <c r="AA4318" i="8"/>
  <c r="AB4318" i="8" s="1"/>
  <c r="S4318" i="8"/>
  <c r="Q4318" i="8"/>
  <c r="J4318" i="8"/>
  <c r="I4318" i="8" s="1"/>
  <c r="D4318" i="8"/>
  <c r="F4318" i="8" s="1"/>
  <c r="G4318" i="8" s="1"/>
  <c r="AA4317" i="8"/>
  <c r="AB4317" i="8" s="1"/>
  <c r="S4317" i="8"/>
  <c r="Q4317" i="8"/>
  <c r="J4317" i="8"/>
  <c r="I4317" i="8" s="1"/>
  <c r="D4317" i="8"/>
  <c r="F4317" i="8" s="1"/>
  <c r="G4317" i="8" s="1"/>
  <c r="AA4316" i="8"/>
  <c r="AB4316" i="8" s="1"/>
  <c r="S4316" i="8"/>
  <c r="Q4316" i="8"/>
  <c r="J4316" i="8"/>
  <c r="I4316" i="8" s="1"/>
  <c r="N4316" i="8" s="1"/>
  <c r="D4316" i="8"/>
  <c r="F4316" i="8" s="1"/>
  <c r="G4316" i="8" s="1"/>
  <c r="AA4315" i="8"/>
  <c r="AB4315" i="8" s="1"/>
  <c r="S4315" i="8"/>
  <c r="Q4315" i="8"/>
  <c r="J4315" i="8"/>
  <c r="I4315" i="8" s="1"/>
  <c r="H4315" i="8" s="1"/>
  <c r="D4315" i="8"/>
  <c r="F4315" i="8" s="1"/>
  <c r="G4315" i="8" s="1"/>
  <c r="AA4314" i="8"/>
  <c r="AB4314" i="8" s="1"/>
  <c r="S4314" i="8"/>
  <c r="Q4314" i="8"/>
  <c r="J4314" i="8"/>
  <c r="I4314" i="8" s="1"/>
  <c r="D4314" i="8"/>
  <c r="F4314" i="8" s="1"/>
  <c r="G4314" i="8" s="1"/>
  <c r="AA4313" i="8"/>
  <c r="AB4313" i="8" s="1"/>
  <c r="W4313" i="8"/>
  <c r="X4313" i="8" s="1"/>
  <c r="S4313" i="8"/>
  <c r="Q4313" i="8"/>
  <c r="J4313" i="8"/>
  <c r="I4313" i="8" s="1"/>
  <c r="D4313" i="8"/>
  <c r="F4313" i="8" s="1"/>
  <c r="G4313" i="8" s="1"/>
  <c r="AA4312" i="8"/>
  <c r="AB4312" i="8" s="1"/>
  <c r="W4312" i="8"/>
  <c r="X4312" i="8" s="1"/>
  <c r="S4312" i="8"/>
  <c r="Q4312" i="8"/>
  <c r="J4312" i="8"/>
  <c r="I4312" i="8" s="1"/>
  <c r="D4312" i="8"/>
  <c r="F4312" i="8" s="1"/>
  <c r="G4312" i="8" s="1"/>
  <c r="AA4311" i="8"/>
  <c r="AB4311" i="8" s="1"/>
  <c r="W4311" i="8"/>
  <c r="X4311" i="8" s="1"/>
  <c r="S4311" i="8"/>
  <c r="Q4311" i="8"/>
  <c r="J4311" i="8"/>
  <c r="I4311" i="8" s="1"/>
  <c r="D4311" i="8"/>
  <c r="F4311" i="8" s="1"/>
  <c r="G4311" i="8" s="1"/>
  <c r="AA4310" i="8"/>
  <c r="AB4310" i="8" s="1"/>
  <c r="W4310" i="8"/>
  <c r="X4310" i="8" s="1"/>
  <c r="S4310" i="8"/>
  <c r="Q4310" i="8"/>
  <c r="J4310" i="8"/>
  <c r="I4310" i="8" s="1"/>
  <c r="D4310" i="8"/>
  <c r="F4310" i="8" s="1"/>
  <c r="G4310" i="8" s="1"/>
  <c r="AA4309" i="8"/>
  <c r="AB4309" i="8" s="1"/>
  <c r="W4309" i="8"/>
  <c r="X4309" i="8" s="1"/>
  <c r="S4309" i="8"/>
  <c r="Q4309" i="8"/>
  <c r="J4309" i="8"/>
  <c r="I4309" i="8" s="1"/>
  <c r="D4309" i="8"/>
  <c r="F4309" i="8" s="1"/>
  <c r="G4309" i="8" s="1"/>
  <c r="AA4308" i="8"/>
  <c r="AB4308" i="8" s="1"/>
  <c r="W4308" i="8"/>
  <c r="X4308" i="8" s="1"/>
  <c r="S4308" i="8"/>
  <c r="Q4308" i="8"/>
  <c r="J4308" i="8"/>
  <c r="I4308" i="8" s="1"/>
  <c r="H4308" i="8" s="1"/>
  <c r="D4308" i="8"/>
  <c r="F4308" i="8" s="1"/>
  <c r="G4308" i="8" s="1"/>
  <c r="AA4307" i="8"/>
  <c r="AB4307" i="8" s="1"/>
  <c r="W4307" i="8"/>
  <c r="X4307" i="8" s="1"/>
  <c r="S4307" i="8"/>
  <c r="Q4307" i="8"/>
  <c r="J4307" i="8"/>
  <c r="I4307" i="8" s="1"/>
  <c r="D4307" i="8"/>
  <c r="F4307" i="8" s="1"/>
  <c r="G4307" i="8" s="1"/>
  <c r="AA4306" i="8"/>
  <c r="AB4306" i="8" s="1"/>
  <c r="W4306" i="8"/>
  <c r="X4306" i="8" s="1"/>
  <c r="S4306" i="8"/>
  <c r="Q4306" i="8"/>
  <c r="J4306" i="8"/>
  <c r="I4306" i="8" s="1"/>
  <c r="D4306" i="8"/>
  <c r="F4306" i="8" s="1"/>
  <c r="G4306" i="8" s="1"/>
  <c r="AA4305" i="8"/>
  <c r="AB4305" i="8" s="1"/>
  <c r="W4305" i="8"/>
  <c r="X4305" i="8" s="1"/>
  <c r="S4305" i="8"/>
  <c r="Q4305" i="8"/>
  <c r="J4305" i="8"/>
  <c r="I4305" i="8" s="1"/>
  <c r="D4305" i="8"/>
  <c r="F4305" i="8" s="1"/>
  <c r="G4305" i="8" s="1"/>
  <c r="AA4304" i="8"/>
  <c r="AB4304" i="8" s="1"/>
  <c r="W4304" i="8"/>
  <c r="X4304" i="8" s="1"/>
  <c r="S4304" i="8"/>
  <c r="Q4304" i="8"/>
  <c r="J4304" i="8"/>
  <c r="I4304" i="8" s="1"/>
  <c r="H4304" i="8" s="1"/>
  <c r="D4304" i="8"/>
  <c r="F4304" i="8" s="1"/>
  <c r="G4304" i="8" s="1"/>
  <c r="AA4303" i="8"/>
  <c r="AB4303" i="8" s="1"/>
  <c r="W4303" i="8"/>
  <c r="X4303" i="8" s="1"/>
  <c r="S4303" i="8"/>
  <c r="Q4303" i="8"/>
  <c r="J4303" i="8"/>
  <c r="I4303" i="8" s="1"/>
  <c r="D4303" i="8"/>
  <c r="F4303" i="8" s="1"/>
  <c r="G4303" i="8" s="1"/>
  <c r="AA4302" i="8"/>
  <c r="AB4302" i="8" s="1"/>
  <c r="W4302" i="8"/>
  <c r="X4302" i="8" s="1"/>
  <c r="S4302" i="8"/>
  <c r="Q4302" i="8"/>
  <c r="J4302" i="8"/>
  <c r="I4302" i="8" s="1"/>
  <c r="N4302" i="8" s="1"/>
  <c r="D4302" i="8"/>
  <c r="F4302" i="8" s="1"/>
  <c r="G4302" i="8" s="1"/>
  <c r="AA4301" i="8"/>
  <c r="AB4301" i="8" s="1"/>
  <c r="W4301" i="8"/>
  <c r="X4301" i="8" s="1"/>
  <c r="S4301" i="8"/>
  <c r="Q4301" i="8"/>
  <c r="J4301" i="8"/>
  <c r="I4301" i="8" s="1"/>
  <c r="D4301" i="8"/>
  <c r="F4301" i="8" s="1"/>
  <c r="G4301" i="8" s="1"/>
  <c r="AA4300" i="8"/>
  <c r="AB4300" i="8" s="1"/>
  <c r="W4300" i="8"/>
  <c r="X4300" i="8" s="1"/>
  <c r="S4300" i="8"/>
  <c r="Q4300" i="8"/>
  <c r="J4300" i="8"/>
  <c r="I4300" i="8" s="1"/>
  <c r="H4300" i="8" s="1"/>
  <c r="D4300" i="8"/>
  <c r="F4300" i="8" s="1"/>
  <c r="G4300" i="8" s="1"/>
  <c r="AA4299" i="8"/>
  <c r="AB4299" i="8" s="1"/>
  <c r="W4299" i="8"/>
  <c r="X4299" i="8" s="1"/>
  <c r="S4299" i="8"/>
  <c r="Q4299" i="8"/>
  <c r="J4299" i="8"/>
  <c r="I4299" i="8" s="1"/>
  <c r="H4299" i="8" s="1"/>
  <c r="D4299" i="8"/>
  <c r="F4299" i="8" s="1"/>
  <c r="G4299" i="8" s="1"/>
  <c r="AA4298" i="8"/>
  <c r="AB4298" i="8" s="1"/>
  <c r="W4298" i="8"/>
  <c r="X4298" i="8" s="1"/>
  <c r="S4298" i="8"/>
  <c r="Q4298" i="8"/>
  <c r="J4298" i="8"/>
  <c r="I4298" i="8" s="1"/>
  <c r="N4298" i="8" s="1"/>
  <c r="D4298" i="8"/>
  <c r="F4298" i="8" s="1"/>
  <c r="G4298" i="8" s="1"/>
  <c r="AA4297" i="8"/>
  <c r="AB4297" i="8" s="1"/>
  <c r="W4297" i="8"/>
  <c r="X4297" i="8" s="1"/>
  <c r="S4297" i="8"/>
  <c r="Q4297" i="8"/>
  <c r="J4297" i="8"/>
  <c r="I4297" i="8" s="1"/>
  <c r="D4297" i="8"/>
  <c r="F4297" i="8" s="1"/>
  <c r="G4297" i="8" s="1"/>
  <c r="AA4296" i="8"/>
  <c r="AB4296" i="8" s="1"/>
  <c r="W4296" i="8"/>
  <c r="X4296" i="8" s="1"/>
  <c r="S4296" i="8"/>
  <c r="Q4296" i="8"/>
  <c r="J4296" i="8"/>
  <c r="I4296" i="8" s="1"/>
  <c r="D4296" i="8"/>
  <c r="F4296" i="8" s="1"/>
  <c r="G4296" i="8" s="1"/>
  <c r="AA4295" i="8"/>
  <c r="AB4295" i="8" s="1"/>
  <c r="W4295" i="8"/>
  <c r="X4295" i="8" s="1"/>
  <c r="S4295" i="8"/>
  <c r="Q4295" i="8"/>
  <c r="J4295" i="8"/>
  <c r="I4295" i="8" s="1"/>
  <c r="D4295" i="8"/>
  <c r="F4295" i="8" s="1"/>
  <c r="G4295" i="8" s="1"/>
  <c r="AA4294" i="8"/>
  <c r="AB4294" i="8" s="1"/>
  <c r="W4294" i="8"/>
  <c r="X4294" i="8" s="1"/>
  <c r="S4294" i="8"/>
  <c r="Q4294" i="8"/>
  <c r="J4294" i="8"/>
  <c r="I4294" i="8" s="1"/>
  <c r="D4294" i="8"/>
  <c r="F4294" i="8" s="1"/>
  <c r="G4294" i="8" s="1"/>
  <c r="AA4293" i="8"/>
  <c r="AB4293" i="8" s="1"/>
  <c r="W4293" i="8"/>
  <c r="X4293" i="8" s="1"/>
  <c r="S4293" i="8"/>
  <c r="Q4293" i="8"/>
  <c r="J4293" i="8"/>
  <c r="I4293" i="8" s="1"/>
  <c r="D4293" i="8"/>
  <c r="F4293" i="8" s="1"/>
  <c r="G4293" i="8" s="1"/>
  <c r="AA4292" i="8"/>
  <c r="AB4292" i="8" s="1"/>
  <c r="W4292" i="8"/>
  <c r="X4292" i="8" s="1"/>
  <c r="S4292" i="8"/>
  <c r="Q4292" i="8"/>
  <c r="J4292" i="8"/>
  <c r="I4292" i="8" s="1"/>
  <c r="D4292" i="8"/>
  <c r="F4292" i="8" s="1"/>
  <c r="G4292" i="8" s="1"/>
  <c r="AA4291" i="8"/>
  <c r="AB4291" i="8" s="1"/>
  <c r="W4291" i="8"/>
  <c r="X4291" i="8" s="1"/>
  <c r="S4291" i="8"/>
  <c r="Q4291" i="8"/>
  <c r="J4291" i="8"/>
  <c r="I4291" i="8" s="1"/>
  <c r="D4291" i="8"/>
  <c r="F4291" i="8" s="1"/>
  <c r="G4291" i="8" s="1"/>
  <c r="AA4290" i="8"/>
  <c r="AB4290" i="8" s="1"/>
  <c r="W4290" i="8"/>
  <c r="X4290" i="8" s="1"/>
  <c r="S4290" i="8"/>
  <c r="Q4290" i="8"/>
  <c r="J4290" i="8"/>
  <c r="I4290" i="8" s="1"/>
  <c r="D4290" i="8"/>
  <c r="F4290" i="8" s="1"/>
  <c r="G4290" i="8" s="1"/>
  <c r="AA4289" i="8"/>
  <c r="AB4289" i="8" s="1"/>
  <c r="W4289" i="8"/>
  <c r="X4289" i="8" s="1"/>
  <c r="S4289" i="8"/>
  <c r="Q4289" i="8"/>
  <c r="J4289" i="8"/>
  <c r="I4289" i="8" s="1"/>
  <c r="H4289" i="8" s="1"/>
  <c r="D4289" i="8"/>
  <c r="F4289" i="8" s="1"/>
  <c r="G4289" i="8" s="1"/>
  <c r="AA4288" i="8"/>
  <c r="AB4288" i="8" s="1"/>
  <c r="W4288" i="8"/>
  <c r="X4288" i="8" s="1"/>
  <c r="S4288" i="8"/>
  <c r="Q4288" i="8"/>
  <c r="J4288" i="8"/>
  <c r="I4288" i="8" s="1"/>
  <c r="D4288" i="8"/>
  <c r="F4288" i="8" s="1"/>
  <c r="G4288" i="8" s="1"/>
  <c r="AA4287" i="8"/>
  <c r="AB4287" i="8" s="1"/>
  <c r="W4287" i="8"/>
  <c r="X4287" i="8" s="1"/>
  <c r="S4287" i="8"/>
  <c r="Q4287" i="8"/>
  <c r="J4287" i="8"/>
  <c r="I4287" i="8" s="1"/>
  <c r="D4287" i="8"/>
  <c r="F4287" i="8" s="1"/>
  <c r="G4287" i="8" s="1"/>
  <c r="AA4286" i="8"/>
  <c r="AB4286" i="8" s="1"/>
  <c r="W4286" i="8"/>
  <c r="X4286" i="8" s="1"/>
  <c r="S4286" i="8"/>
  <c r="Q4286" i="8"/>
  <c r="J4286" i="8"/>
  <c r="I4286" i="8" s="1"/>
  <c r="D4286" i="8"/>
  <c r="F4286" i="8" s="1"/>
  <c r="G4286" i="8" s="1"/>
  <c r="AA4285" i="8"/>
  <c r="AB4285" i="8" s="1"/>
  <c r="W4285" i="8"/>
  <c r="X4285" i="8" s="1"/>
  <c r="S4285" i="8"/>
  <c r="Q4285" i="8"/>
  <c r="J4285" i="8"/>
  <c r="I4285" i="8" s="1"/>
  <c r="D4285" i="8"/>
  <c r="F4285" i="8" s="1"/>
  <c r="G4285" i="8" s="1"/>
  <c r="AA4284" i="8"/>
  <c r="AB4284" i="8" s="1"/>
  <c r="W4284" i="8"/>
  <c r="X4284" i="8" s="1"/>
  <c r="S4284" i="8"/>
  <c r="Q4284" i="8"/>
  <c r="J4284" i="8"/>
  <c r="I4284" i="8" s="1"/>
  <c r="D4284" i="8"/>
  <c r="F4284" i="8" s="1"/>
  <c r="G4284" i="8" s="1"/>
  <c r="AA4283" i="8"/>
  <c r="AB4283" i="8" s="1"/>
  <c r="W4283" i="8"/>
  <c r="X4283" i="8" s="1"/>
  <c r="S4283" i="8"/>
  <c r="Q4283" i="8"/>
  <c r="J4283" i="8"/>
  <c r="I4283" i="8" s="1"/>
  <c r="D4283" i="8"/>
  <c r="F4283" i="8" s="1"/>
  <c r="G4283" i="8" s="1"/>
  <c r="AA4282" i="8"/>
  <c r="AB4282" i="8" s="1"/>
  <c r="W4282" i="8"/>
  <c r="X4282" i="8" s="1"/>
  <c r="S4282" i="8"/>
  <c r="Q4282" i="8"/>
  <c r="J4282" i="8"/>
  <c r="I4282" i="8" s="1"/>
  <c r="D4282" i="8"/>
  <c r="F4282" i="8" s="1"/>
  <c r="G4282" i="8" s="1"/>
  <c r="AA4281" i="8"/>
  <c r="AB4281" i="8" s="1"/>
  <c r="W4281" i="8"/>
  <c r="X4281" i="8" s="1"/>
  <c r="S4281" i="8"/>
  <c r="Q4281" i="8"/>
  <c r="J4281" i="8"/>
  <c r="I4281" i="8" s="1"/>
  <c r="D4281" i="8"/>
  <c r="F4281" i="8" s="1"/>
  <c r="G4281" i="8" s="1"/>
  <c r="AA4280" i="8"/>
  <c r="AB4280" i="8" s="1"/>
  <c r="W4280" i="8"/>
  <c r="X4280" i="8" s="1"/>
  <c r="S4280" i="8"/>
  <c r="Q4280" i="8"/>
  <c r="J4280" i="8"/>
  <c r="I4280" i="8" s="1"/>
  <c r="D4280" i="8"/>
  <c r="F4280" i="8" s="1"/>
  <c r="G4280" i="8" s="1"/>
  <c r="AA4279" i="8"/>
  <c r="AB4279" i="8" s="1"/>
  <c r="W4279" i="8"/>
  <c r="X4279" i="8" s="1"/>
  <c r="S4279" i="8"/>
  <c r="Q4279" i="8"/>
  <c r="J4279" i="8"/>
  <c r="I4279" i="8" s="1"/>
  <c r="D4279" i="8"/>
  <c r="F4279" i="8" s="1"/>
  <c r="G4279" i="8" s="1"/>
  <c r="AA4278" i="8"/>
  <c r="AB4278" i="8" s="1"/>
  <c r="W4278" i="8"/>
  <c r="X4278" i="8" s="1"/>
  <c r="S4278" i="8"/>
  <c r="Q4278" i="8"/>
  <c r="J4278" i="8"/>
  <c r="I4278" i="8" s="1"/>
  <c r="N4278" i="8" s="1"/>
  <c r="D4278" i="8"/>
  <c r="F4278" i="8" s="1"/>
  <c r="G4278" i="8" s="1"/>
  <c r="AA4277" i="8"/>
  <c r="AB4277" i="8" s="1"/>
  <c r="W4277" i="8"/>
  <c r="X4277" i="8" s="1"/>
  <c r="S4277" i="8"/>
  <c r="Q4277" i="8"/>
  <c r="J4277" i="8"/>
  <c r="I4277" i="8" s="1"/>
  <c r="D4277" i="8"/>
  <c r="F4277" i="8" s="1"/>
  <c r="G4277" i="8" s="1"/>
  <c r="AA4276" i="8"/>
  <c r="AB4276" i="8" s="1"/>
  <c r="W4276" i="8"/>
  <c r="X4276" i="8" s="1"/>
  <c r="S4276" i="8"/>
  <c r="Q4276" i="8"/>
  <c r="J4276" i="8"/>
  <c r="I4276" i="8" s="1"/>
  <c r="D4276" i="8"/>
  <c r="F4276" i="8" s="1"/>
  <c r="G4276" i="8" s="1"/>
  <c r="AA4275" i="8"/>
  <c r="AB4275" i="8" s="1"/>
  <c r="W4275" i="8"/>
  <c r="X4275" i="8" s="1"/>
  <c r="S4275" i="8"/>
  <c r="Q4275" i="8"/>
  <c r="J4275" i="8"/>
  <c r="I4275" i="8" s="1"/>
  <c r="D4275" i="8"/>
  <c r="F4275" i="8" s="1"/>
  <c r="G4275" i="8" s="1"/>
  <c r="AA4274" i="8"/>
  <c r="AB4274" i="8" s="1"/>
  <c r="W4274" i="8"/>
  <c r="X4274" i="8" s="1"/>
  <c r="S4274" i="8"/>
  <c r="Q4274" i="8"/>
  <c r="J4274" i="8"/>
  <c r="I4274" i="8" s="1"/>
  <c r="N4274" i="8" s="1"/>
  <c r="D4274" i="8"/>
  <c r="F4274" i="8" s="1"/>
  <c r="G4274" i="8" s="1"/>
  <c r="AA4273" i="8"/>
  <c r="AB4273" i="8" s="1"/>
  <c r="W4273" i="8"/>
  <c r="X4273" i="8" s="1"/>
  <c r="S4273" i="8"/>
  <c r="Q4273" i="8"/>
  <c r="J4273" i="8"/>
  <c r="I4273" i="8" s="1"/>
  <c r="D4273" i="8"/>
  <c r="F4273" i="8" s="1"/>
  <c r="G4273" i="8" s="1"/>
  <c r="AA4272" i="8"/>
  <c r="AB4272" i="8" s="1"/>
  <c r="W4272" i="8"/>
  <c r="X4272" i="8" s="1"/>
  <c r="S4272" i="8"/>
  <c r="Q4272" i="8"/>
  <c r="J4272" i="8"/>
  <c r="I4272" i="8" s="1"/>
  <c r="D4272" i="8"/>
  <c r="F4272" i="8" s="1"/>
  <c r="G4272" i="8" s="1"/>
  <c r="AA4271" i="8"/>
  <c r="AB4271" i="8" s="1"/>
  <c r="W4271" i="8"/>
  <c r="X4271" i="8" s="1"/>
  <c r="S4271" i="8"/>
  <c r="Q4271" i="8"/>
  <c r="J4271" i="8"/>
  <c r="I4271" i="8" s="1"/>
  <c r="D4271" i="8"/>
  <c r="F4271" i="8" s="1"/>
  <c r="G4271" i="8" s="1"/>
  <c r="AA4270" i="8"/>
  <c r="AB4270" i="8" s="1"/>
  <c r="W4270" i="8"/>
  <c r="X4270" i="8" s="1"/>
  <c r="S4270" i="8"/>
  <c r="Q4270" i="8"/>
  <c r="J4270" i="8"/>
  <c r="I4270" i="8" s="1"/>
  <c r="D4270" i="8"/>
  <c r="F4270" i="8" s="1"/>
  <c r="G4270" i="8" s="1"/>
  <c r="AA4269" i="8"/>
  <c r="AB4269" i="8" s="1"/>
  <c r="W4269" i="8"/>
  <c r="X4269" i="8" s="1"/>
  <c r="S4269" i="8"/>
  <c r="Q4269" i="8"/>
  <c r="J4269" i="8"/>
  <c r="I4269" i="8" s="1"/>
  <c r="H4269" i="8" s="1"/>
  <c r="D4269" i="8"/>
  <c r="F4269" i="8" s="1"/>
  <c r="G4269" i="8" s="1"/>
  <c r="AA4268" i="8"/>
  <c r="AB4268" i="8" s="1"/>
  <c r="W4268" i="8"/>
  <c r="X4268" i="8" s="1"/>
  <c r="S4268" i="8"/>
  <c r="Q4268" i="8"/>
  <c r="J4268" i="8"/>
  <c r="I4268" i="8" s="1"/>
  <c r="D4268" i="8"/>
  <c r="F4268" i="8" s="1"/>
  <c r="G4268" i="8" s="1"/>
  <c r="AA4267" i="8"/>
  <c r="AB4267" i="8" s="1"/>
  <c r="W4267" i="8"/>
  <c r="X4267" i="8" s="1"/>
  <c r="S4267" i="8"/>
  <c r="Q4267" i="8"/>
  <c r="J4267" i="8"/>
  <c r="I4267" i="8" s="1"/>
  <c r="H4267" i="8" s="1"/>
  <c r="D4267" i="8"/>
  <c r="F4267" i="8" s="1"/>
  <c r="G4267" i="8" s="1"/>
  <c r="AA4266" i="8"/>
  <c r="AB4266" i="8" s="1"/>
  <c r="W4266" i="8"/>
  <c r="X4266" i="8" s="1"/>
  <c r="S4266" i="8"/>
  <c r="Q4266" i="8"/>
  <c r="J4266" i="8"/>
  <c r="I4266" i="8" s="1"/>
  <c r="D4266" i="8"/>
  <c r="F4266" i="8" s="1"/>
  <c r="G4266" i="8" s="1"/>
  <c r="AA4265" i="8"/>
  <c r="AB4265" i="8" s="1"/>
  <c r="W4265" i="8"/>
  <c r="X4265" i="8" s="1"/>
  <c r="S4265" i="8"/>
  <c r="Q4265" i="8"/>
  <c r="J4265" i="8"/>
  <c r="I4265" i="8" s="1"/>
  <c r="H4265" i="8" s="1"/>
  <c r="D4265" i="8"/>
  <c r="F4265" i="8" s="1"/>
  <c r="G4265" i="8" s="1"/>
  <c r="AA4264" i="8"/>
  <c r="AB4264" i="8" s="1"/>
  <c r="W4264" i="8"/>
  <c r="X4264" i="8" s="1"/>
  <c r="S4264" i="8"/>
  <c r="Q4264" i="8"/>
  <c r="J4264" i="8"/>
  <c r="I4264" i="8" s="1"/>
  <c r="D4264" i="8"/>
  <c r="F4264" i="8" s="1"/>
  <c r="G4264" i="8" s="1"/>
  <c r="AA4263" i="8"/>
  <c r="AB4263" i="8" s="1"/>
  <c r="W4263" i="8"/>
  <c r="X4263" i="8" s="1"/>
  <c r="S4263" i="8"/>
  <c r="Q4263" i="8"/>
  <c r="J4263" i="8"/>
  <c r="I4263" i="8" s="1"/>
  <c r="D4263" i="8"/>
  <c r="F4263" i="8" s="1"/>
  <c r="G4263" i="8" s="1"/>
  <c r="AA4262" i="8"/>
  <c r="AB4262" i="8" s="1"/>
  <c r="W4262" i="8"/>
  <c r="X4262" i="8" s="1"/>
  <c r="S4262" i="8"/>
  <c r="Q4262" i="8"/>
  <c r="J4262" i="8"/>
  <c r="I4262" i="8" s="1"/>
  <c r="H4262" i="8" s="1"/>
  <c r="D4262" i="8"/>
  <c r="F4262" i="8" s="1"/>
  <c r="G4262" i="8" s="1"/>
  <c r="AA4261" i="8"/>
  <c r="AB4261" i="8" s="1"/>
  <c r="W4261" i="8"/>
  <c r="X4261" i="8" s="1"/>
  <c r="S4261" i="8"/>
  <c r="Q4261" i="8"/>
  <c r="J4261" i="8"/>
  <c r="I4261" i="8" s="1"/>
  <c r="H4261" i="8" s="1"/>
  <c r="D4261" i="8"/>
  <c r="F4261" i="8" s="1"/>
  <c r="G4261" i="8" s="1"/>
  <c r="AA4260" i="8"/>
  <c r="AB4260" i="8" s="1"/>
  <c r="W4260" i="8"/>
  <c r="X4260" i="8" s="1"/>
  <c r="S4260" i="8"/>
  <c r="Q4260" i="8"/>
  <c r="J4260" i="8"/>
  <c r="I4260" i="8" s="1"/>
  <c r="D4260" i="8"/>
  <c r="F4260" i="8" s="1"/>
  <c r="G4260" i="8" s="1"/>
  <c r="AA4259" i="8"/>
  <c r="AB4259" i="8" s="1"/>
  <c r="W4259" i="8"/>
  <c r="X4259" i="8" s="1"/>
  <c r="S4259" i="8"/>
  <c r="Q4259" i="8"/>
  <c r="J4259" i="8"/>
  <c r="I4259" i="8" s="1"/>
  <c r="D4259" i="8"/>
  <c r="F4259" i="8" s="1"/>
  <c r="G4259" i="8" s="1"/>
  <c r="AA4258" i="8"/>
  <c r="AB4258" i="8" s="1"/>
  <c r="W4258" i="8"/>
  <c r="X4258" i="8" s="1"/>
  <c r="S4258" i="8"/>
  <c r="Q4258" i="8"/>
  <c r="J4258" i="8"/>
  <c r="I4258" i="8" s="1"/>
  <c r="D4258" i="8"/>
  <c r="F4258" i="8" s="1"/>
  <c r="G4258" i="8" s="1"/>
  <c r="AA4257" i="8"/>
  <c r="AB4257" i="8" s="1"/>
  <c r="W4257" i="8"/>
  <c r="X4257" i="8" s="1"/>
  <c r="S4257" i="8"/>
  <c r="Q4257" i="8"/>
  <c r="J4257" i="8"/>
  <c r="I4257" i="8" s="1"/>
  <c r="D4257" i="8"/>
  <c r="F4257" i="8" s="1"/>
  <c r="G4257" i="8" s="1"/>
  <c r="AA4256" i="8"/>
  <c r="AB4256" i="8" s="1"/>
  <c r="W4256" i="8"/>
  <c r="X4256" i="8" s="1"/>
  <c r="S4256" i="8"/>
  <c r="Q4256" i="8"/>
  <c r="J4256" i="8"/>
  <c r="I4256" i="8" s="1"/>
  <c r="H4256" i="8" s="1"/>
  <c r="D4256" i="8"/>
  <c r="F4256" i="8" s="1"/>
  <c r="G4256" i="8" s="1"/>
  <c r="AA4255" i="8"/>
  <c r="AB4255" i="8" s="1"/>
  <c r="W4255" i="8"/>
  <c r="X4255" i="8" s="1"/>
  <c r="S4255" i="8"/>
  <c r="Q4255" i="8"/>
  <c r="J4255" i="8"/>
  <c r="I4255" i="8" s="1"/>
  <c r="D4255" i="8"/>
  <c r="F4255" i="8" s="1"/>
  <c r="G4255" i="8" s="1"/>
  <c r="AA4254" i="8"/>
  <c r="AB4254" i="8" s="1"/>
  <c r="W4254" i="8"/>
  <c r="X4254" i="8" s="1"/>
  <c r="S4254" i="8"/>
  <c r="Q4254" i="8"/>
  <c r="J4254" i="8"/>
  <c r="I4254" i="8" s="1"/>
  <c r="D4254" i="8"/>
  <c r="F4254" i="8" s="1"/>
  <c r="G4254" i="8" s="1"/>
  <c r="AA4253" i="8"/>
  <c r="AB4253" i="8" s="1"/>
  <c r="W4253" i="8"/>
  <c r="X4253" i="8" s="1"/>
  <c r="S4253" i="8"/>
  <c r="Q4253" i="8"/>
  <c r="J4253" i="8"/>
  <c r="I4253" i="8" s="1"/>
  <c r="N4253" i="8" s="1"/>
  <c r="D4253" i="8"/>
  <c r="F4253" i="8" s="1"/>
  <c r="G4253" i="8" s="1"/>
  <c r="AA4252" i="8"/>
  <c r="AB4252" i="8" s="1"/>
  <c r="W4252" i="8"/>
  <c r="X4252" i="8" s="1"/>
  <c r="S4252" i="8"/>
  <c r="Q4252" i="8"/>
  <c r="J4252" i="8"/>
  <c r="I4252" i="8" s="1"/>
  <c r="D4252" i="8"/>
  <c r="F4252" i="8" s="1"/>
  <c r="G4252" i="8" s="1"/>
  <c r="AA4251" i="8"/>
  <c r="AB4251" i="8" s="1"/>
  <c r="W4251" i="8"/>
  <c r="X4251" i="8" s="1"/>
  <c r="S4251" i="8"/>
  <c r="Q4251" i="8"/>
  <c r="J4251" i="8"/>
  <c r="I4251" i="8" s="1"/>
  <c r="D4251" i="8"/>
  <c r="F4251" i="8" s="1"/>
  <c r="G4251" i="8" s="1"/>
  <c r="AA4250" i="8"/>
  <c r="AB4250" i="8" s="1"/>
  <c r="W4250" i="8"/>
  <c r="X4250" i="8" s="1"/>
  <c r="S4250" i="8"/>
  <c r="Q4250" i="8"/>
  <c r="J4250" i="8"/>
  <c r="I4250" i="8" s="1"/>
  <c r="D4250" i="8"/>
  <c r="F4250" i="8" s="1"/>
  <c r="G4250" i="8" s="1"/>
  <c r="AA4249" i="8"/>
  <c r="AB4249" i="8" s="1"/>
  <c r="W4249" i="8"/>
  <c r="X4249" i="8" s="1"/>
  <c r="S4249" i="8"/>
  <c r="Q4249" i="8"/>
  <c r="J4249" i="8"/>
  <c r="I4249" i="8" s="1"/>
  <c r="H4249" i="8" s="1"/>
  <c r="D4249" i="8"/>
  <c r="F4249" i="8" s="1"/>
  <c r="G4249" i="8" s="1"/>
  <c r="W4248" i="8"/>
  <c r="X4248" i="8" s="1"/>
  <c r="S4248" i="8"/>
  <c r="Q4248" i="8"/>
  <c r="J4248" i="8"/>
  <c r="I4248" i="8" s="1"/>
  <c r="N4248" i="8" s="1"/>
  <c r="D4248" i="8"/>
  <c r="F4248" i="8" s="1"/>
  <c r="G4248" i="8" s="1"/>
  <c r="W4247" i="8"/>
  <c r="X4247" i="8" s="1"/>
  <c r="S4247" i="8"/>
  <c r="Q4247" i="8"/>
  <c r="J4247" i="8"/>
  <c r="I4247" i="8" s="1"/>
  <c r="D4247" i="8"/>
  <c r="F4247" i="8" s="1"/>
  <c r="G4247" i="8" s="1"/>
  <c r="AA4246" i="8"/>
  <c r="AB4246" i="8" s="1"/>
  <c r="W4246" i="8"/>
  <c r="X4246" i="8" s="1"/>
  <c r="S4246" i="8"/>
  <c r="Q4246" i="8"/>
  <c r="J4246" i="8"/>
  <c r="I4246" i="8" s="1"/>
  <c r="D4246" i="8"/>
  <c r="F4246" i="8" s="1"/>
  <c r="G4246" i="8" s="1"/>
  <c r="AA4245" i="8"/>
  <c r="AB4245" i="8" s="1"/>
  <c r="W4245" i="8"/>
  <c r="X4245" i="8" s="1"/>
  <c r="S4245" i="8"/>
  <c r="Q4245" i="8"/>
  <c r="J4245" i="8"/>
  <c r="I4245" i="8" s="1"/>
  <c r="D4245" i="8"/>
  <c r="F4245" i="8" s="1"/>
  <c r="G4245" i="8" s="1"/>
  <c r="AA4244" i="8"/>
  <c r="AB4244" i="8" s="1"/>
  <c r="W4244" i="8"/>
  <c r="X4244" i="8" s="1"/>
  <c r="S4244" i="8"/>
  <c r="Q4244" i="8"/>
  <c r="J4244" i="8"/>
  <c r="I4244" i="8" s="1"/>
  <c r="D4244" i="8"/>
  <c r="F4244" i="8" s="1"/>
  <c r="G4244" i="8" s="1"/>
  <c r="AA4243" i="8"/>
  <c r="AB4243" i="8" s="1"/>
  <c r="W4243" i="8"/>
  <c r="X4243" i="8" s="1"/>
  <c r="S4243" i="8"/>
  <c r="Q4243" i="8"/>
  <c r="J4243" i="8"/>
  <c r="I4243" i="8" s="1"/>
  <c r="D4243" i="8"/>
  <c r="F4243" i="8" s="1"/>
  <c r="G4243" i="8" s="1"/>
  <c r="AA4242" i="8"/>
  <c r="AB4242" i="8" s="1"/>
  <c r="W4242" i="8"/>
  <c r="X4242" i="8" s="1"/>
  <c r="S4242" i="8"/>
  <c r="Q4242" i="8"/>
  <c r="J4242" i="8"/>
  <c r="I4242" i="8" s="1"/>
  <c r="D4242" i="8"/>
  <c r="F4242" i="8" s="1"/>
  <c r="G4242" i="8" s="1"/>
  <c r="AA4241" i="8"/>
  <c r="AB4241" i="8" s="1"/>
  <c r="W4241" i="8"/>
  <c r="X4241" i="8" s="1"/>
  <c r="S4241" i="8"/>
  <c r="Q4241" i="8"/>
  <c r="J4241" i="8"/>
  <c r="I4241" i="8" s="1"/>
  <c r="H4241" i="8" s="1"/>
  <c r="D4241" i="8"/>
  <c r="F4241" i="8" s="1"/>
  <c r="G4241" i="8" s="1"/>
  <c r="AA4240" i="8"/>
  <c r="AB4240" i="8" s="1"/>
  <c r="W4240" i="8"/>
  <c r="X4240" i="8" s="1"/>
  <c r="S4240" i="8"/>
  <c r="Q4240" i="8"/>
  <c r="J4240" i="8"/>
  <c r="I4240" i="8" s="1"/>
  <c r="N4240" i="8" s="1"/>
  <c r="D4240" i="8"/>
  <c r="F4240" i="8" s="1"/>
  <c r="G4240" i="8" s="1"/>
  <c r="AA4239" i="8"/>
  <c r="AB4239" i="8" s="1"/>
  <c r="W4239" i="8"/>
  <c r="X4239" i="8" s="1"/>
  <c r="S4239" i="8"/>
  <c r="Q4239" i="8"/>
  <c r="J4239" i="8"/>
  <c r="I4239" i="8" s="1"/>
  <c r="D4239" i="8"/>
  <c r="F4239" i="8" s="1"/>
  <c r="G4239" i="8" s="1"/>
  <c r="AA4238" i="8"/>
  <c r="AB4238" i="8" s="1"/>
  <c r="W4238" i="8"/>
  <c r="X4238" i="8" s="1"/>
  <c r="S4238" i="8"/>
  <c r="Q4238" i="8"/>
  <c r="J4238" i="8"/>
  <c r="I4238" i="8" s="1"/>
  <c r="D4238" i="8"/>
  <c r="F4238" i="8" s="1"/>
  <c r="G4238" i="8" s="1"/>
  <c r="AA4237" i="8"/>
  <c r="AB4237" i="8" s="1"/>
  <c r="W4237" i="8"/>
  <c r="X4237" i="8" s="1"/>
  <c r="S4237" i="8"/>
  <c r="Q4237" i="8"/>
  <c r="J4237" i="8"/>
  <c r="I4237" i="8" s="1"/>
  <c r="D4237" i="8"/>
  <c r="F4237" i="8" s="1"/>
  <c r="G4237" i="8" s="1"/>
  <c r="AA4236" i="8"/>
  <c r="AB4236" i="8" s="1"/>
  <c r="W4236" i="8"/>
  <c r="X4236" i="8" s="1"/>
  <c r="S4236" i="8"/>
  <c r="Q4236" i="8"/>
  <c r="J4236" i="8"/>
  <c r="I4236" i="8" s="1"/>
  <c r="N4236" i="8" s="1"/>
  <c r="D4236" i="8"/>
  <c r="F4236" i="8" s="1"/>
  <c r="G4236" i="8" s="1"/>
  <c r="AA4235" i="8"/>
  <c r="AB4235" i="8" s="1"/>
  <c r="W4235" i="8"/>
  <c r="X4235" i="8" s="1"/>
  <c r="S4235" i="8"/>
  <c r="Q4235" i="8"/>
  <c r="J4235" i="8"/>
  <c r="I4235" i="8" s="1"/>
  <c r="D4235" i="8"/>
  <c r="F4235" i="8" s="1"/>
  <c r="G4235" i="8" s="1"/>
  <c r="AA4234" i="8"/>
  <c r="AB4234" i="8" s="1"/>
  <c r="W4234" i="8"/>
  <c r="X4234" i="8" s="1"/>
  <c r="S4234" i="8"/>
  <c r="Q4234" i="8"/>
  <c r="J4234" i="8"/>
  <c r="I4234" i="8" s="1"/>
  <c r="D4234" i="8"/>
  <c r="F4234" i="8" s="1"/>
  <c r="G4234" i="8" s="1"/>
  <c r="AA4233" i="8"/>
  <c r="AB4233" i="8" s="1"/>
  <c r="W4233" i="8"/>
  <c r="X4233" i="8" s="1"/>
  <c r="S4233" i="8"/>
  <c r="Q4233" i="8"/>
  <c r="J4233" i="8"/>
  <c r="I4233" i="8" s="1"/>
  <c r="N4233" i="8" s="1"/>
  <c r="D4233" i="8"/>
  <c r="F4233" i="8" s="1"/>
  <c r="G4233" i="8" s="1"/>
  <c r="AA4232" i="8"/>
  <c r="AB4232" i="8" s="1"/>
  <c r="W4232" i="8"/>
  <c r="X4232" i="8" s="1"/>
  <c r="S4232" i="8"/>
  <c r="Q4232" i="8"/>
  <c r="J4232" i="8"/>
  <c r="I4232" i="8" s="1"/>
  <c r="D4232" i="8"/>
  <c r="F4232" i="8" s="1"/>
  <c r="G4232" i="8" s="1"/>
  <c r="AA4231" i="8"/>
  <c r="AB4231" i="8" s="1"/>
  <c r="W4231" i="8"/>
  <c r="X4231" i="8" s="1"/>
  <c r="S4231" i="8"/>
  <c r="Q4231" i="8"/>
  <c r="J4231" i="8"/>
  <c r="I4231" i="8" s="1"/>
  <c r="D4231" i="8"/>
  <c r="F4231" i="8" s="1"/>
  <c r="G4231" i="8" s="1"/>
  <c r="AA4230" i="8"/>
  <c r="AB4230" i="8" s="1"/>
  <c r="W4230" i="8"/>
  <c r="X4230" i="8" s="1"/>
  <c r="S4230" i="8"/>
  <c r="Q4230" i="8"/>
  <c r="J4230" i="8"/>
  <c r="I4230" i="8" s="1"/>
  <c r="H4230" i="8" s="1"/>
  <c r="D4230" i="8"/>
  <c r="F4230" i="8" s="1"/>
  <c r="G4230" i="8" s="1"/>
  <c r="AA4229" i="8"/>
  <c r="AB4229" i="8" s="1"/>
  <c r="W4229" i="8"/>
  <c r="X4229" i="8" s="1"/>
  <c r="S4229" i="8"/>
  <c r="Q4229" i="8"/>
  <c r="J4229" i="8"/>
  <c r="I4229" i="8" s="1"/>
  <c r="H4229" i="8" s="1"/>
  <c r="D4229" i="8"/>
  <c r="F4229" i="8" s="1"/>
  <c r="G4229" i="8" s="1"/>
  <c r="AA4228" i="8"/>
  <c r="AB4228" i="8" s="1"/>
  <c r="W4228" i="8"/>
  <c r="X4228" i="8" s="1"/>
  <c r="S4228" i="8"/>
  <c r="Q4228" i="8"/>
  <c r="J4228" i="8"/>
  <c r="I4228" i="8" s="1"/>
  <c r="D4228" i="8"/>
  <c r="F4228" i="8" s="1"/>
  <c r="G4228" i="8" s="1"/>
  <c r="AA4227" i="8"/>
  <c r="AB4227" i="8" s="1"/>
  <c r="W4227" i="8"/>
  <c r="X4227" i="8" s="1"/>
  <c r="S4227" i="8"/>
  <c r="Q4227" i="8"/>
  <c r="J4227" i="8"/>
  <c r="I4227" i="8" s="1"/>
  <c r="D4227" i="8"/>
  <c r="F4227" i="8" s="1"/>
  <c r="G4227" i="8" s="1"/>
  <c r="AA4226" i="8"/>
  <c r="AB4226" i="8" s="1"/>
  <c r="W4226" i="8"/>
  <c r="X4226" i="8" s="1"/>
  <c r="S4226" i="8"/>
  <c r="Q4226" i="8"/>
  <c r="J4226" i="8"/>
  <c r="I4226" i="8" s="1"/>
  <c r="N4226" i="8" s="1"/>
  <c r="D4226" i="8"/>
  <c r="F4226" i="8" s="1"/>
  <c r="G4226" i="8" s="1"/>
  <c r="AA4225" i="8"/>
  <c r="AB4225" i="8" s="1"/>
  <c r="W4225" i="8"/>
  <c r="X4225" i="8" s="1"/>
  <c r="S4225" i="8"/>
  <c r="Q4225" i="8"/>
  <c r="J4225" i="8"/>
  <c r="I4225" i="8" s="1"/>
  <c r="D4225" i="8"/>
  <c r="F4225" i="8" s="1"/>
  <c r="G4225" i="8" s="1"/>
  <c r="AA4224" i="8"/>
  <c r="AB4224" i="8" s="1"/>
  <c r="W4224" i="8"/>
  <c r="X4224" i="8" s="1"/>
  <c r="S4224" i="8"/>
  <c r="Q4224" i="8"/>
  <c r="J4224" i="8"/>
  <c r="I4224" i="8" s="1"/>
  <c r="D4224" i="8"/>
  <c r="F4224" i="8" s="1"/>
  <c r="G4224" i="8" s="1"/>
  <c r="AA4223" i="8"/>
  <c r="AB4223" i="8" s="1"/>
  <c r="W4223" i="8"/>
  <c r="X4223" i="8" s="1"/>
  <c r="S4223" i="8"/>
  <c r="Q4223" i="8"/>
  <c r="J4223" i="8"/>
  <c r="I4223" i="8" s="1"/>
  <c r="D4223" i="8"/>
  <c r="F4223" i="8" s="1"/>
  <c r="G4223" i="8" s="1"/>
  <c r="AA4222" i="8"/>
  <c r="AB4222" i="8" s="1"/>
  <c r="W4222" i="8"/>
  <c r="X4222" i="8" s="1"/>
  <c r="S4222" i="8"/>
  <c r="Q4222" i="8"/>
  <c r="J4222" i="8"/>
  <c r="I4222" i="8" s="1"/>
  <c r="D4222" i="8"/>
  <c r="F4222" i="8" s="1"/>
  <c r="G4222" i="8" s="1"/>
  <c r="AA4221" i="8"/>
  <c r="AB4221" i="8" s="1"/>
  <c r="W4221" i="8"/>
  <c r="X4221" i="8" s="1"/>
  <c r="S4221" i="8"/>
  <c r="Q4221" i="8"/>
  <c r="J4221" i="8"/>
  <c r="I4221" i="8" s="1"/>
  <c r="D4221" i="8"/>
  <c r="F4221" i="8" s="1"/>
  <c r="G4221" i="8" s="1"/>
  <c r="AA4220" i="8"/>
  <c r="AB4220" i="8" s="1"/>
  <c r="W4220" i="8"/>
  <c r="X4220" i="8" s="1"/>
  <c r="S4220" i="8"/>
  <c r="Q4220" i="8"/>
  <c r="J4220" i="8"/>
  <c r="I4220" i="8" s="1"/>
  <c r="D4220" i="8"/>
  <c r="F4220" i="8" s="1"/>
  <c r="G4220" i="8" s="1"/>
  <c r="AA4219" i="8"/>
  <c r="AB4219" i="8" s="1"/>
  <c r="W4219" i="8"/>
  <c r="X4219" i="8" s="1"/>
  <c r="S4219" i="8"/>
  <c r="Q4219" i="8"/>
  <c r="J4219" i="8"/>
  <c r="I4219" i="8" s="1"/>
  <c r="D4219" i="8"/>
  <c r="F4219" i="8" s="1"/>
  <c r="G4219" i="8" s="1"/>
  <c r="AA4218" i="8"/>
  <c r="AB4218" i="8" s="1"/>
  <c r="W4218" i="8"/>
  <c r="X4218" i="8" s="1"/>
  <c r="S4218" i="8"/>
  <c r="Q4218" i="8"/>
  <c r="J4218" i="8"/>
  <c r="I4218" i="8" s="1"/>
  <c r="N4218" i="8" s="1"/>
  <c r="D4218" i="8"/>
  <c r="F4218" i="8" s="1"/>
  <c r="G4218" i="8" s="1"/>
  <c r="AA4217" i="8"/>
  <c r="AB4217" i="8" s="1"/>
  <c r="W4217" i="8"/>
  <c r="X4217" i="8" s="1"/>
  <c r="S4217" i="8"/>
  <c r="Q4217" i="8"/>
  <c r="J4217" i="8"/>
  <c r="I4217" i="8" s="1"/>
  <c r="D4217" i="8"/>
  <c r="F4217" i="8" s="1"/>
  <c r="G4217" i="8" s="1"/>
  <c r="AA4216" i="8"/>
  <c r="AB4216" i="8" s="1"/>
  <c r="W4216" i="8"/>
  <c r="X4216" i="8" s="1"/>
  <c r="S4216" i="8"/>
  <c r="Q4216" i="8"/>
  <c r="J4216" i="8"/>
  <c r="I4216" i="8" s="1"/>
  <c r="H4216" i="8" s="1"/>
  <c r="D4216" i="8"/>
  <c r="F4216" i="8" s="1"/>
  <c r="G4216" i="8" s="1"/>
  <c r="AA4215" i="8"/>
  <c r="AB4215" i="8" s="1"/>
  <c r="W4215" i="8"/>
  <c r="X4215" i="8" s="1"/>
  <c r="S4215" i="8"/>
  <c r="Q4215" i="8"/>
  <c r="J4215" i="8"/>
  <c r="I4215" i="8" s="1"/>
  <c r="D4215" i="8"/>
  <c r="F4215" i="8" s="1"/>
  <c r="G4215" i="8" s="1"/>
  <c r="AA4214" i="8"/>
  <c r="AB4214" i="8" s="1"/>
  <c r="W4214" i="8"/>
  <c r="X4214" i="8" s="1"/>
  <c r="S4214" i="8"/>
  <c r="Q4214" i="8"/>
  <c r="J4214" i="8"/>
  <c r="I4214" i="8" s="1"/>
  <c r="D4214" i="8"/>
  <c r="F4214" i="8" s="1"/>
  <c r="G4214" i="8" s="1"/>
  <c r="AA4213" i="8"/>
  <c r="AB4213" i="8" s="1"/>
  <c r="W4213" i="8"/>
  <c r="X4213" i="8" s="1"/>
  <c r="S4213" i="8"/>
  <c r="Q4213" i="8"/>
  <c r="J4213" i="8"/>
  <c r="I4213" i="8" s="1"/>
  <c r="D4213" i="8"/>
  <c r="F4213" i="8" s="1"/>
  <c r="G4213" i="8" s="1"/>
  <c r="AA4212" i="8"/>
  <c r="AB4212" i="8" s="1"/>
  <c r="W4212" i="8"/>
  <c r="X4212" i="8" s="1"/>
  <c r="S4212" i="8"/>
  <c r="Q4212" i="8"/>
  <c r="J4212" i="8"/>
  <c r="I4212" i="8" s="1"/>
  <c r="H4212" i="8" s="1"/>
  <c r="D4212" i="8"/>
  <c r="F4212" i="8" s="1"/>
  <c r="G4212" i="8" s="1"/>
  <c r="AA4211" i="8"/>
  <c r="AB4211" i="8" s="1"/>
  <c r="W4211" i="8"/>
  <c r="X4211" i="8" s="1"/>
  <c r="S4211" i="8"/>
  <c r="Q4211" i="8"/>
  <c r="J4211" i="8"/>
  <c r="I4211" i="8" s="1"/>
  <c r="D4211" i="8"/>
  <c r="F4211" i="8" s="1"/>
  <c r="G4211" i="8" s="1"/>
  <c r="AA4210" i="8"/>
  <c r="AB4210" i="8" s="1"/>
  <c r="W4210" i="8"/>
  <c r="X4210" i="8" s="1"/>
  <c r="S4210" i="8"/>
  <c r="Q4210" i="8"/>
  <c r="J4210" i="8"/>
  <c r="I4210" i="8" s="1"/>
  <c r="H4210" i="8" s="1"/>
  <c r="D4210" i="8"/>
  <c r="F4210" i="8" s="1"/>
  <c r="G4210" i="8" s="1"/>
  <c r="AA4209" i="8"/>
  <c r="AB4209" i="8" s="1"/>
  <c r="W4209" i="8"/>
  <c r="X4209" i="8" s="1"/>
  <c r="S4209" i="8"/>
  <c r="Q4209" i="8"/>
  <c r="J4209" i="8"/>
  <c r="I4209" i="8" s="1"/>
  <c r="D4209" i="8"/>
  <c r="F4209" i="8" s="1"/>
  <c r="G4209" i="8" s="1"/>
  <c r="AA4208" i="8"/>
  <c r="AB4208" i="8" s="1"/>
  <c r="W4208" i="8"/>
  <c r="X4208" i="8" s="1"/>
  <c r="S4208" i="8"/>
  <c r="Q4208" i="8"/>
  <c r="J4208" i="8"/>
  <c r="I4208" i="8" s="1"/>
  <c r="D4208" i="8"/>
  <c r="F4208" i="8" s="1"/>
  <c r="G4208" i="8" s="1"/>
  <c r="AA4207" i="8"/>
  <c r="AB4207" i="8" s="1"/>
  <c r="W4207" i="8"/>
  <c r="X4207" i="8" s="1"/>
  <c r="S4207" i="8"/>
  <c r="Q4207" i="8"/>
  <c r="J4207" i="8"/>
  <c r="I4207" i="8" s="1"/>
  <c r="D4207" i="8"/>
  <c r="F4207" i="8" s="1"/>
  <c r="G4207" i="8" s="1"/>
  <c r="AA4206" i="8"/>
  <c r="AB4206" i="8" s="1"/>
  <c r="W4206" i="8"/>
  <c r="X4206" i="8" s="1"/>
  <c r="S4206" i="8"/>
  <c r="Q4206" i="8"/>
  <c r="J4206" i="8"/>
  <c r="I4206" i="8" s="1"/>
  <c r="D4206" i="8"/>
  <c r="F4206" i="8" s="1"/>
  <c r="G4206" i="8" s="1"/>
  <c r="AA4205" i="8"/>
  <c r="AB4205" i="8" s="1"/>
  <c r="W4205" i="8"/>
  <c r="X4205" i="8" s="1"/>
  <c r="S4205" i="8"/>
  <c r="Q4205" i="8"/>
  <c r="J4205" i="8"/>
  <c r="I4205" i="8" s="1"/>
  <c r="H4205" i="8" s="1"/>
  <c r="D4205" i="8"/>
  <c r="F4205" i="8" s="1"/>
  <c r="G4205" i="8" s="1"/>
  <c r="AA4204" i="8"/>
  <c r="AB4204" i="8" s="1"/>
  <c r="W4204" i="8"/>
  <c r="X4204" i="8" s="1"/>
  <c r="S4204" i="8"/>
  <c r="Q4204" i="8"/>
  <c r="J4204" i="8"/>
  <c r="I4204" i="8" s="1"/>
  <c r="D4204" i="8"/>
  <c r="F4204" i="8" s="1"/>
  <c r="G4204" i="8" s="1"/>
  <c r="AA4203" i="8"/>
  <c r="AB4203" i="8" s="1"/>
  <c r="W4203" i="8"/>
  <c r="X4203" i="8" s="1"/>
  <c r="S4203" i="8"/>
  <c r="Q4203" i="8"/>
  <c r="J4203" i="8"/>
  <c r="I4203" i="8" s="1"/>
  <c r="H4203" i="8" s="1"/>
  <c r="D4203" i="8"/>
  <c r="F4203" i="8" s="1"/>
  <c r="G4203" i="8" s="1"/>
  <c r="AA4202" i="8"/>
  <c r="AB4202" i="8" s="1"/>
  <c r="W4202" i="8"/>
  <c r="X4202" i="8" s="1"/>
  <c r="S4202" i="8"/>
  <c r="Q4202" i="8"/>
  <c r="J4202" i="8"/>
  <c r="I4202" i="8" s="1"/>
  <c r="D4202" i="8"/>
  <c r="F4202" i="8" s="1"/>
  <c r="G4202" i="8" s="1"/>
  <c r="AA4201" i="8"/>
  <c r="AB4201" i="8" s="1"/>
  <c r="W4201" i="8"/>
  <c r="X4201" i="8" s="1"/>
  <c r="S4201" i="8"/>
  <c r="Q4201" i="8"/>
  <c r="J4201" i="8"/>
  <c r="I4201" i="8" s="1"/>
  <c r="D4201" i="8"/>
  <c r="F4201" i="8" s="1"/>
  <c r="G4201" i="8" s="1"/>
  <c r="AA4200" i="8"/>
  <c r="AB4200" i="8" s="1"/>
  <c r="W4200" i="8"/>
  <c r="X4200" i="8" s="1"/>
  <c r="S4200" i="8"/>
  <c r="Q4200" i="8"/>
  <c r="J4200" i="8"/>
  <c r="I4200" i="8" s="1"/>
  <c r="D4200" i="8"/>
  <c r="F4200" i="8" s="1"/>
  <c r="G4200" i="8" s="1"/>
  <c r="AA4199" i="8"/>
  <c r="AB4199" i="8" s="1"/>
  <c r="W4199" i="8"/>
  <c r="X4199" i="8" s="1"/>
  <c r="S4199" i="8"/>
  <c r="Q4199" i="8"/>
  <c r="J4199" i="8"/>
  <c r="I4199" i="8" s="1"/>
  <c r="N4199" i="8" s="1"/>
  <c r="D4199" i="8"/>
  <c r="F4199" i="8" s="1"/>
  <c r="G4199" i="8" s="1"/>
  <c r="AA4198" i="8"/>
  <c r="AB4198" i="8" s="1"/>
  <c r="W4198" i="8"/>
  <c r="X4198" i="8" s="1"/>
  <c r="S4198" i="8"/>
  <c r="Q4198" i="8"/>
  <c r="J4198" i="8"/>
  <c r="I4198" i="8" s="1"/>
  <c r="D4198" i="8"/>
  <c r="F4198" i="8" s="1"/>
  <c r="G4198" i="8" s="1"/>
  <c r="AA4197" i="8"/>
  <c r="AB4197" i="8" s="1"/>
  <c r="W4197" i="8"/>
  <c r="X4197" i="8" s="1"/>
  <c r="S4197" i="8"/>
  <c r="Q4197" i="8"/>
  <c r="J4197" i="8"/>
  <c r="I4197" i="8" s="1"/>
  <c r="H4197" i="8" s="1"/>
  <c r="D4197" i="8"/>
  <c r="F4197" i="8" s="1"/>
  <c r="G4197" i="8" s="1"/>
  <c r="AA4196" i="8"/>
  <c r="AB4196" i="8" s="1"/>
  <c r="W4196" i="8"/>
  <c r="X4196" i="8" s="1"/>
  <c r="S4196" i="8"/>
  <c r="Q4196" i="8"/>
  <c r="J4196" i="8"/>
  <c r="I4196" i="8" s="1"/>
  <c r="D4196" i="8"/>
  <c r="F4196" i="8" s="1"/>
  <c r="G4196" i="8" s="1"/>
  <c r="AA4195" i="8"/>
  <c r="AB4195" i="8" s="1"/>
  <c r="W4195" i="8"/>
  <c r="X4195" i="8" s="1"/>
  <c r="S4195" i="8"/>
  <c r="Q4195" i="8"/>
  <c r="J4195" i="8"/>
  <c r="I4195" i="8" s="1"/>
  <c r="D4195" i="8"/>
  <c r="F4195" i="8" s="1"/>
  <c r="G4195" i="8" s="1"/>
  <c r="AA4194" i="8"/>
  <c r="AB4194" i="8" s="1"/>
  <c r="W4194" i="8"/>
  <c r="X4194" i="8" s="1"/>
  <c r="S4194" i="8"/>
  <c r="Q4194" i="8"/>
  <c r="J4194" i="8"/>
  <c r="I4194" i="8" s="1"/>
  <c r="D4194" i="8"/>
  <c r="F4194" i="8" s="1"/>
  <c r="G4194" i="8" s="1"/>
  <c r="AA4193" i="8"/>
  <c r="AB4193" i="8" s="1"/>
  <c r="W4193" i="8"/>
  <c r="X4193" i="8" s="1"/>
  <c r="S4193" i="8"/>
  <c r="Q4193" i="8"/>
  <c r="J4193" i="8"/>
  <c r="I4193" i="8" s="1"/>
  <c r="D4193" i="8"/>
  <c r="F4193" i="8" s="1"/>
  <c r="G4193" i="8" s="1"/>
  <c r="AA4192" i="8"/>
  <c r="AB4192" i="8" s="1"/>
  <c r="W4192" i="8"/>
  <c r="X4192" i="8" s="1"/>
  <c r="S4192" i="8"/>
  <c r="Q4192" i="8"/>
  <c r="J4192" i="8"/>
  <c r="I4192" i="8" s="1"/>
  <c r="D4192" i="8"/>
  <c r="F4192" i="8" s="1"/>
  <c r="G4192" i="8" s="1"/>
  <c r="AA4191" i="8"/>
  <c r="AB4191" i="8" s="1"/>
  <c r="W4191" i="8"/>
  <c r="X4191" i="8" s="1"/>
  <c r="S4191" i="8"/>
  <c r="Q4191" i="8"/>
  <c r="J4191" i="8"/>
  <c r="I4191" i="8" s="1"/>
  <c r="D4191" i="8"/>
  <c r="F4191" i="8" s="1"/>
  <c r="G4191" i="8" s="1"/>
  <c r="AA4190" i="8"/>
  <c r="AB4190" i="8" s="1"/>
  <c r="W4190" i="8"/>
  <c r="X4190" i="8" s="1"/>
  <c r="S4190" i="8"/>
  <c r="Q4190" i="8"/>
  <c r="J4190" i="8"/>
  <c r="I4190" i="8" s="1"/>
  <c r="D4190" i="8"/>
  <c r="F4190" i="8" s="1"/>
  <c r="G4190" i="8" s="1"/>
  <c r="AA4189" i="8"/>
  <c r="AB4189" i="8" s="1"/>
  <c r="W4189" i="8"/>
  <c r="X4189" i="8" s="1"/>
  <c r="S4189" i="8"/>
  <c r="Q4189" i="8"/>
  <c r="J4189" i="8"/>
  <c r="I4189" i="8" s="1"/>
  <c r="D4189" i="8"/>
  <c r="F4189" i="8" s="1"/>
  <c r="G4189" i="8" s="1"/>
  <c r="AA4188" i="8"/>
  <c r="AB4188" i="8" s="1"/>
  <c r="W4188" i="8"/>
  <c r="X4188" i="8" s="1"/>
  <c r="S4188" i="8"/>
  <c r="Q4188" i="8"/>
  <c r="J4188" i="8"/>
  <c r="I4188" i="8" s="1"/>
  <c r="H4188" i="8" s="1"/>
  <c r="D4188" i="8"/>
  <c r="F4188" i="8" s="1"/>
  <c r="G4188" i="8" s="1"/>
  <c r="AA4187" i="8"/>
  <c r="AB4187" i="8" s="1"/>
  <c r="W4187" i="8"/>
  <c r="X4187" i="8" s="1"/>
  <c r="S4187" i="8"/>
  <c r="Q4187" i="8"/>
  <c r="J4187" i="8"/>
  <c r="I4187" i="8" s="1"/>
  <c r="D4187" i="8"/>
  <c r="F4187" i="8" s="1"/>
  <c r="G4187" i="8" s="1"/>
  <c r="AA4186" i="8"/>
  <c r="AB4186" i="8" s="1"/>
  <c r="W4186" i="8"/>
  <c r="X4186" i="8" s="1"/>
  <c r="S4186" i="8"/>
  <c r="Q4186" i="8"/>
  <c r="J4186" i="8"/>
  <c r="I4186" i="8" s="1"/>
  <c r="D4186" i="8"/>
  <c r="F4186" i="8" s="1"/>
  <c r="G4186" i="8" s="1"/>
  <c r="AA4185" i="8"/>
  <c r="AB4185" i="8" s="1"/>
  <c r="W4185" i="8"/>
  <c r="X4185" i="8" s="1"/>
  <c r="S4185" i="8"/>
  <c r="Q4185" i="8"/>
  <c r="J4185" i="8"/>
  <c r="I4185" i="8" s="1"/>
  <c r="D4185" i="8"/>
  <c r="F4185" i="8" s="1"/>
  <c r="G4185" i="8" s="1"/>
  <c r="AA4184" i="8"/>
  <c r="AB4184" i="8" s="1"/>
  <c r="W4184" i="8"/>
  <c r="X4184" i="8" s="1"/>
  <c r="S4184" i="8"/>
  <c r="Q4184" i="8"/>
  <c r="J4184" i="8"/>
  <c r="I4184" i="8" s="1"/>
  <c r="D4184" i="8"/>
  <c r="F4184" i="8" s="1"/>
  <c r="G4184" i="8" s="1"/>
  <c r="AA4183" i="8"/>
  <c r="AB4183" i="8" s="1"/>
  <c r="W4183" i="8"/>
  <c r="X4183" i="8" s="1"/>
  <c r="S4183" i="8"/>
  <c r="Q4183" i="8"/>
  <c r="J4183" i="8"/>
  <c r="I4183" i="8" s="1"/>
  <c r="D4183" i="8"/>
  <c r="F4183" i="8" s="1"/>
  <c r="G4183" i="8" s="1"/>
  <c r="AA4182" i="8"/>
  <c r="AB4182" i="8" s="1"/>
  <c r="W4182" i="8"/>
  <c r="X4182" i="8" s="1"/>
  <c r="S4182" i="8"/>
  <c r="Q4182" i="8"/>
  <c r="J4182" i="8"/>
  <c r="I4182" i="8" s="1"/>
  <c r="N4182" i="8" s="1"/>
  <c r="D4182" i="8"/>
  <c r="F4182" i="8" s="1"/>
  <c r="G4182" i="8" s="1"/>
  <c r="AA4181" i="8"/>
  <c r="AB4181" i="8" s="1"/>
  <c r="W4181" i="8"/>
  <c r="X4181" i="8" s="1"/>
  <c r="S4181" i="8"/>
  <c r="Q4181" i="8"/>
  <c r="J4181" i="8"/>
  <c r="I4181" i="8" s="1"/>
  <c r="D4181" i="8"/>
  <c r="F4181" i="8" s="1"/>
  <c r="G4181" i="8" s="1"/>
  <c r="AA4180" i="8"/>
  <c r="AB4180" i="8" s="1"/>
  <c r="W4180" i="8"/>
  <c r="X4180" i="8" s="1"/>
  <c r="S4180" i="8"/>
  <c r="Q4180" i="8"/>
  <c r="J4180" i="8"/>
  <c r="I4180" i="8" s="1"/>
  <c r="N4180" i="8" s="1"/>
  <c r="D4180" i="8"/>
  <c r="F4180" i="8" s="1"/>
  <c r="G4180" i="8" s="1"/>
  <c r="AA4179" i="8"/>
  <c r="AB4179" i="8" s="1"/>
  <c r="W4179" i="8"/>
  <c r="X4179" i="8" s="1"/>
  <c r="S4179" i="8"/>
  <c r="Q4179" i="8"/>
  <c r="J4179" i="8"/>
  <c r="I4179" i="8" s="1"/>
  <c r="D4179" i="8"/>
  <c r="F4179" i="8" s="1"/>
  <c r="G4179" i="8" s="1"/>
  <c r="AA4178" i="8"/>
  <c r="AB4178" i="8" s="1"/>
  <c r="W4178" i="8"/>
  <c r="X4178" i="8" s="1"/>
  <c r="S4178" i="8"/>
  <c r="Q4178" i="8"/>
  <c r="J4178" i="8"/>
  <c r="I4178" i="8" s="1"/>
  <c r="D4178" i="8"/>
  <c r="F4178" i="8" s="1"/>
  <c r="G4178" i="8" s="1"/>
  <c r="AA4177" i="8"/>
  <c r="AB4177" i="8" s="1"/>
  <c r="W4177" i="8"/>
  <c r="X4177" i="8" s="1"/>
  <c r="S4177" i="8"/>
  <c r="Q4177" i="8"/>
  <c r="J4177" i="8"/>
  <c r="I4177" i="8" s="1"/>
  <c r="N4177" i="8" s="1"/>
  <c r="D4177" i="8"/>
  <c r="F4177" i="8" s="1"/>
  <c r="G4177" i="8" s="1"/>
  <c r="AA4176" i="8"/>
  <c r="AB4176" i="8" s="1"/>
  <c r="W4176" i="8"/>
  <c r="X4176" i="8" s="1"/>
  <c r="S4176" i="8"/>
  <c r="Q4176" i="8"/>
  <c r="J4176" i="8"/>
  <c r="I4176" i="8" s="1"/>
  <c r="H4176" i="8" s="1"/>
  <c r="D4176" i="8"/>
  <c r="F4176" i="8" s="1"/>
  <c r="G4176" i="8" s="1"/>
  <c r="AA4175" i="8"/>
  <c r="AB4175" i="8" s="1"/>
  <c r="W4175" i="8"/>
  <c r="X4175" i="8" s="1"/>
  <c r="S4175" i="8"/>
  <c r="Q4175" i="8"/>
  <c r="J4175" i="8"/>
  <c r="I4175" i="8" s="1"/>
  <c r="H4175" i="8" s="1"/>
  <c r="D4175" i="8"/>
  <c r="F4175" i="8" s="1"/>
  <c r="G4175" i="8" s="1"/>
  <c r="AA4174" i="8"/>
  <c r="AB4174" i="8" s="1"/>
  <c r="W4174" i="8"/>
  <c r="X4174" i="8" s="1"/>
  <c r="S4174" i="8"/>
  <c r="Q4174" i="8"/>
  <c r="J4174" i="8"/>
  <c r="I4174" i="8" s="1"/>
  <c r="D4174" i="8"/>
  <c r="F4174" i="8" s="1"/>
  <c r="G4174" i="8" s="1"/>
  <c r="AA4173" i="8"/>
  <c r="AB4173" i="8" s="1"/>
  <c r="W4173" i="8"/>
  <c r="X4173" i="8" s="1"/>
  <c r="S4173" i="8"/>
  <c r="Q4173" i="8"/>
  <c r="J4173" i="8"/>
  <c r="I4173" i="8" s="1"/>
  <c r="D4173" i="8"/>
  <c r="F4173" i="8" s="1"/>
  <c r="G4173" i="8" s="1"/>
  <c r="AA4172" i="8"/>
  <c r="AB4172" i="8" s="1"/>
  <c r="W4172" i="8"/>
  <c r="X4172" i="8" s="1"/>
  <c r="S4172" i="8"/>
  <c r="Q4172" i="8"/>
  <c r="J4172" i="8"/>
  <c r="I4172" i="8" s="1"/>
  <c r="D4172" i="8"/>
  <c r="F4172" i="8" s="1"/>
  <c r="G4172" i="8" s="1"/>
  <c r="AA4171" i="8"/>
  <c r="AB4171" i="8" s="1"/>
  <c r="W4171" i="8"/>
  <c r="X4171" i="8" s="1"/>
  <c r="S4171" i="8"/>
  <c r="Q4171" i="8"/>
  <c r="J4171" i="8"/>
  <c r="I4171" i="8" s="1"/>
  <c r="D4171" i="8"/>
  <c r="F4171" i="8" s="1"/>
  <c r="G4171" i="8" s="1"/>
  <c r="AA4170" i="8"/>
  <c r="AB4170" i="8" s="1"/>
  <c r="W4170" i="8"/>
  <c r="X4170" i="8" s="1"/>
  <c r="S4170" i="8"/>
  <c r="Q4170" i="8"/>
  <c r="J4170" i="8"/>
  <c r="I4170" i="8" s="1"/>
  <c r="D4170" i="8"/>
  <c r="F4170" i="8" s="1"/>
  <c r="G4170" i="8" s="1"/>
  <c r="AA4169" i="8"/>
  <c r="AB4169" i="8" s="1"/>
  <c r="W4169" i="8"/>
  <c r="X4169" i="8" s="1"/>
  <c r="S4169" i="8"/>
  <c r="Q4169" i="8"/>
  <c r="J4169" i="8"/>
  <c r="I4169" i="8" s="1"/>
  <c r="D4169" i="8"/>
  <c r="F4169" i="8" s="1"/>
  <c r="G4169" i="8" s="1"/>
  <c r="AA4168" i="8"/>
  <c r="AB4168" i="8" s="1"/>
  <c r="W4168" i="8"/>
  <c r="X4168" i="8" s="1"/>
  <c r="S4168" i="8"/>
  <c r="Q4168" i="8"/>
  <c r="J4168" i="8"/>
  <c r="I4168" i="8" s="1"/>
  <c r="N4168" i="8" s="1"/>
  <c r="D4168" i="8"/>
  <c r="F4168" i="8" s="1"/>
  <c r="G4168" i="8" s="1"/>
  <c r="AA4167" i="8"/>
  <c r="AB4167" i="8" s="1"/>
  <c r="W4167" i="8"/>
  <c r="X4167" i="8" s="1"/>
  <c r="S4167" i="8"/>
  <c r="Q4167" i="8"/>
  <c r="J4167" i="8"/>
  <c r="I4167" i="8" s="1"/>
  <c r="N4167" i="8" s="1"/>
  <c r="D4167" i="8"/>
  <c r="F4167" i="8" s="1"/>
  <c r="G4167" i="8" s="1"/>
  <c r="AA4166" i="8"/>
  <c r="AB4166" i="8" s="1"/>
  <c r="W4166" i="8"/>
  <c r="X4166" i="8" s="1"/>
  <c r="S4166" i="8"/>
  <c r="Q4166" i="8"/>
  <c r="J4166" i="8"/>
  <c r="I4166" i="8" s="1"/>
  <c r="D4166" i="8"/>
  <c r="F4166" i="8" s="1"/>
  <c r="G4166" i="8" s="1"/>
  <c r="AA4165" i="8"/>
  <c r="AB4165" i="8" s="1"/>
  <c r="W4165" i="8"/>
  <c r="X4165" i="8" s="1"/>
  <c r="S4165" i="8"/>
  <c r="Q4165" i="8"/>
  <c r="J4165" i="8"/>
  <c r="I4165" i="8" s="1"/>
  <c r="D4165" i="8"/>
  <c r="F4165" i="8" s="1"/>
  <c r="G4165" i="8" s="1"/>
  <c r="AA4164" i="8"/>
  <c r="AB4164" i="8" s="1"/>
  <c r="W4164" i="8"/>
  <c r="X4164" i="8" s="1"/>
  <c r="S4164" i="8"/>
  <c r="Q4164" i="8"/>
  <c r="J4164" i="8"/>
  <c r="I4164" i="8" s="1"/>
  <c r="H4164" i="8" s="1"/>
  <c r="D4164" i="8"/>
  <c r="F4164" i="8" s="1"/>
  <c r="G4164" i="8" s="1"/>
  <c r="AA4163" i="8"/>
  <c r="AB4163" i="8" s="1"/>
  <c r="W4163" i="8"/>
  <c r="X4163" i="8" s="1"/>
  <c r="S4163" i="8"/>
  <c r="Q4163" i="8"/>
  <c r="J4163" i="8"/>
  <c r="I4163" i="8" s="1"/>
  <c r="D4163" i="8"/>
  <c r="F4163" i="8" s="1"/>
  <c r="G4163" i="8" s="1"/>
  <c r="AA4162" i="8"/>
  <c r="AB4162" i="8" s="1"/>
  <c r="W4162" i="8"/>
  <c r="X4162" i="8" s="1"/>
  <c r="S4162" i="8"/>
  <c r="Q4162" i="8"/>
  <c r="J4162" i="8"/>
  <c r="I4162" i="8" s="1"/>
  <c r="D4162" i="8"/>
  <c r="F4162" i="8" s="1"/>
  <c r="G4162" i="8" s="1"/>
  <c r="AA4161" i="8"/>
  <c r="AB4161" i="8" s="1"/>
  <c r="W4161" i="8"/>
  <c r="X4161" i="8" s="1"/>
  <c r="S4161" i="8"/>
  <c r="Q4161" i="8"/>
  <c r="J4161" i="8"/>
  <c r="I4161" i="8" s="1"/>
  <c r="D4161" i="8"/>
  <c r="F4161" i="8" s="1"/>
  <c r="G4161" i="8" s="1"/>
  <c r="AA4160" i="8"/>
  <c r="AB4160" i="8" s="1"/>
  <c r="W4160" i="8"/>
  <c r="X4160" i="8" s="1"/>
  <c r="S4160" i="8"/>
  <c r="Q4160" i="8"/>
  <c r="J4160" i="8"/>
  <c r="I4160" i="8" s="1"/>
  <c r="D4160" i="8"/>
  <c r="F4160" i="8" s="1"/>
  <c r="G4160" i="8" s="1"/>
  <c r="AA4159" i="8"/>
  <c r="AB4159" i="8" s="1"/>
  <c r="W4159" i="8"/>
  <c r="X4159" i="8" s="1"/>
  <c r="S4159" i="8"/>
  <c r="Q4159" i="8"/>
  <c r="J4159" i="8"/>
  <c r="I4159" i="8" s="1"/>
  <c r="D4159" i="8"/>
  <c r="F4159" i="8" s="1"/>
  <c r="G4159" i="8" s="1"/>
  <c r="AA4158" i="8"/>
  <c r="AB4158" i="8" s="1"/>
  <c r="W4158" i="8"/>
  <c r="X4158" i="8" s="1"/>
  <c r="S4158" i="8"/>
  <c r="Q4158" i="8"/>
  <c r="J4158" i="8"/>
  <c r="I4158" i="8" s="1"/>
  <c r="D4158" i="8"/>
  <c r="F4158" i="8" s="1"/>
  <c r="G4158" i="8" s="1"/>
  <c r="AA4157" i="8"/>
  <c r="AB4157" i="8" s="1"/>
  <c r="W4157" i="8"/>
  <c r="X4157" i="8" s="1"/>
  <c r="S4157" i="8"/>
  <c r="Q4157" i="8"/>
  <c r="J4157" i="8"/>
  <c r="I4157" i="8" s="1"/>
  <c r="H4157" i="8" s="1"/>
  <c r="D4157" i="8"/>
  <c r="F4157" i="8" s="1"/>
  <c r="G4157" i="8" s="1"/>
  <c r="AA4156" i="8"/>
  <c r="AB4156" i="8" s="1"/>
  <c r="W4156" i="8"/>
  <c r="X4156" i="8" s="1"/>
  <c r="S4156" i="8"/>
  <c r="Q4156" i="8"/>
  <c r="J4156" i="8"/>
  <c r="I4156" i="8" s="1"/>
  <c r="H4156" i="8" s="1"/>
  <c r="D4156" i="8"/>
  <c r="F4156" i="8" s="1"/>
  <c r="G4156" i="8" s="1"/>
  <c r="AA4155" i="8"/>
  <c r="AB4155" i="8" s="1"/>
  <c r="W4155" i="8"/>
  <c r="X4155" i="8" s="1"/>
  <c r="S4155" i="8"/>
  <c r="Q4155" i="8"/>
  <c r="J4155" i="8"/>
  <c r="I4155" i="8" s="1"/>
  <c r="D4155" i="8"/>
  <c r="F4155" i="8" s="1"/>
  <c r="G4155" i="8" s="1"/>
  <c r="AA4154" i="8"/>
  <c r="AB4154" i="8" s="1"/>
  <c r="W4154" i="8"/>
  <c r="X4154" i="8" s="1"/>
  <c r="S4154" i="8"/>
  <c r="Q4154" i="8"/>
  <c r="J4154" i="8"/>
  <c r="I4154" i="8" s="1"/>
  <c r="D4154" i="8"/>
  <c r="F4154" i="8" s="1"/>
  <c r="G4154" i="8" s="1"/>
  <c r="AA4153" i="8"/>
  <c r="AB4153" i="8" s="1"/>
  <c r="W4153" i="8"/>
  <c r="X4153" i="8" s="1"/>
  <c r="S4153" i="8"/>
  <c r="Q4153" i="8"/>
  <c r="J4153" i="8"/>
  <c r="I4153" i="8" s="1"/>
  <c r="D4153" i="8"/>
  <c r="F4153" i="8" s="1"/>
  <c r="G4153" i="8" s="1"/>
  <c r="AA4152" i="8"/>
  <c r="AB4152" i="8" s="1"/>
  <c r="W4152" i="8"/>
  <c r="X4152" i="8" s="1"/>
  <c r="S4152" i="8"/>
  <c r="Q4152" i="8"/>
  <c r="J4152" i="8"/>
  <c r="I4152" i="8" s="1"/>
  <c r="D4152" i="8"/>
  <c r="F4152" i="8" s="1"/>
  <c r="G4152" i="8" s="1"/>
  <c r="AA4151" i="8"/>
  <c r="AB4151" i="8" s="1"/>
  <c r="W4151" i="8"/>
  <c r="X4151" i="8" s="1"/>
  <c r="S4151" i="8"/>
  <c r="Q4151" i="8"/>
  <c r="J4151" i="8"/>
  <c r="I4151" i="8" s="1"/>
  <c r="D4151" i="8"/>
  <c r="F4151" i="8" s="1"/>
  <c r="G4151" i="8" s="1"/>
  <c r="AA4150" i="8"/>
  <c r="AB4150" i="8" s="1"/>
  <c r="W4150" i="8"/>
  <c r="X4150" i="8" s="1"/>
  <c r="S4150" i="8"/>
  <c r="Q4150" i="8"/>
  <c r="J4150" i="8"/>
  <c r="I4150" i="8" s="1"/>
  <c r="D4150" i="8"/>
  <c r="F4150" i="8" s="1"/>
  <c r="G4150" i="8" s="1"/>
  <c r="AA4149" i="8"/>
  <c r="AB4149" i="8" s="1"/>
  <c r="W4149" i="8"/>
  <c r="X4149" i="8" s="1"/>
  <c r="S4149" i="8"/>
  <c r="Q4149" i="8"/>
  <c r="J4149" i="8"/>
  <c r="I4149" i="8" s="1"/>
  <c r="H4149" i="8" s="1"/>
  <c r="D4149" i="8"/>
  <c r="F4149" i="8" s="1"/>
  <c r="G4149" i="8" s="1"/>
  <c r="AA4148" i="8"/>
  <c r="AB4148" i="8" s="1"/>
  <c r="W4148" i="8"/>
  <c r="X4148" i="8" s="1"/>
  <c r="S4148" i="8"/>
  <c r="Q4148" i="8"/>
  <c r="J4148" i="8"/>
  <c r="I4148" i="8" s="1"/>
  <c r="D4148" i="8"/>
  <c r="F4148" i="8" s="1"/>
  <c r="G4148" i="8" s="1"/>
  <c r="AA4147" i="8"/>
  <c r="AB4147" i="8" s="1"/>
  <c r="W4147" i="8"/>
  <c r="X4147" i="8" s="1"/>
  <c r="S4147" i="8"/>
  <c r="Q4147" i="8"/>
  <c r="J4147" i="8"/>
  <c r="I4147" i="8" s="1"/>
  <c r="D4147" i="8"/>
  <c r="F4147" i="8" s="1"/>
  <c r="G4147" i="8" s="1"/>
  <c r="AA4146" i="8"/>
  <c r="AB4146" i="8" s="1"/>
  <c r="W4146" i="8"/>
  <c r="X4146" i="8" s="1"/>
  <c r="S4146" i="8"/>
  <c r="Q4146" i="8"/>
  <c r="J4146" i="8"/>
  <c r="I4146" i="8" s="1"/>
  <c r="N4146" i="8" s="1"/>
  <c r="D4146" i="8"/>
  <c r="F4146" i="8" s="1"/>
  <c r="G4146" i="8" s="1"/>
  <c r="AA4145" i="8"/>
  <c r="AB4145" i="8" s="1"/>
  <c r="W4145" i="8"/>
  <c r="X4145" i="8" s="1"/>
  <c r="S4145" i="8"/>
  <c r="Q4145" i="8"/>
  <c r="J4145" i="8"/>
  <c r="I4145" i="8" s="1"/>
  <c r="H4145" i="8" s="1"/>
  <c r="D4145" i="8"/>
  <c r="F4145" i="8" s="1"/>
  <c r="G4145" i="8" s="1"/>
  <c r="AA4144" i="8"/>
  <c r="AB4144" i="8" s="1"/>
  <c r="W4144" i="8"/>
  <c r="X4144" i="8" s="1"/>
  <c r="S4144" i="8"/>
  <c r="Q4144" i="8"/>
  <c r="J4144" i="8"/>
  <c r="I4144" i="8" s="1"/>
  <c r="D4144" i="8"/>
  <c r="F4144" i="8" s="1"/>
  <c r="G4144" i="8" s="1"/>
  <c r="AA4143" i="8"/>
  <c r="AB4143" i="8" s="1"/>
  <c r="W4143" i="8"/>
  <c r="X4143" i="8" s="1"/>
  <c r="S4143" i="8"/>
  <c r="Q4143" i="8"/>
  <c r="J4143" i="8"/>
  <c r="I4143" i="8" s="1"/>
  <c r="D4143" i="8"/>
  <c r="F4143" i="8" s="1"/>
  <c r="G4143" i="8" s="1"/>
  <c r="AA4142" i="8"/>
  <c r="AB4142" i="8" s="1"/>
  <c r="W4142" i="8"/>
  <c r="X4142" i="8" s="1"/>
  <c r="S4142" i="8"/>
  <c r="Q4142" i="8"/>
  <c r="J4142" i="8"/>
  <c r="I4142" i="8" s="1"/>
  <c r="D4142" i="8"/>
  <c r="F4142" i="8" s="1"/>
  <c r="G4142" i="8" s="1"/>
  <c r="AA4141" i="8"/>
  <c r="AB4141" i="8" s="1"/>
  <c r="W4141" i="8"/>
  <c r="X4141" i="8" s="1"/>
  <c r="S4141" i="8"/>
  <c r="Q4141" i="8"/>
  <c r="J4141" i="8"/>
  <c r="I4141" i="8" s="1"/>
  <c r="D4141" i="8"/>
  <c r="F4141" i="8" s="1"/>
  <c r="G4141" i="8" s="1"/>
  <c r="AA4140" i="8"/>
  <c r="AB4140" i="8" s="1"/>
  <c r="W4140" i="8"/>
  <c r="X4140" i="8" s="1"/>
  <c r="S4140" i="8"/>
  <c r="Q4140" i="8"/>
  <c r="J4140" i="8"/>
  <c r="I4140" i="8" s="1"/>
  <c r="N4140" i="8" s="1"/>
  <c r="D4140" i="8"/>
  <c r="F4140" i="8" s="1"/>
  <c r="G4140" i="8" s="1"/>
  <c r="AA4139" i="8"/>
  <c r="AB4139" i="8" s="1"/>
  <c r="W4139" i="8"/>
  <c r="X4139" i="8" s="1"/>
  <c r="S4139" i="8"/>
  <c r="Q4139" i="8"/>
  <c r="J4139" i="8"/>
  <c r="I4139" i="8" s="1"/>
  <c r="D4139" i="8"/>
  <c r="F4139" i="8" s="1"/>
  <c r="G4139" i="8" s="1"/>
  <c r="AA4138" i="8"/>
  <c r="AB4138" i="8" s="1"/>
  <c r="W4138" i="8"/>
  <c r="X4138" i="8" s="1"/>
  <c r="S4138" i="8"/>
  <c r="Q4138" i="8"/>
  <c r="J4138" i="8"/>
  <c r="I4138" i="8" s="1"/>
  <c r="N4138" i="8" s="1"/>
  <c r="D4138" i="8"/>
  <c r="F4138" i="8" s="1"/>
  <c r="G4138" i="8" s="1"/>
  <c r="AA4137" i="8"/>
  <c r="AB4137" i="8" s="1"/>
  <c r="W4137" i="8"/>
  <c r="X4137" i="8" s="1"/>
  <c r="S4137" i="8"/>
  <c r="Q4137" i="8"/>
  <c r="J4137" i="8"/>
  <c r="I4137" i="8" s="1"/>
  <c r="N4137" i="8" s="1"/>
  <c r="D4137" i="8"/>
  <c r="F4137" i="8" s="1"/>
  <c r="G4137" i="8" s="1"/>
  <c r="AA4136" i="8"/>
  <c r="AB4136" i="8" s="1"/>
  <c r="W4136" i="8"/>
  <c r="X4136" i="8" s="1"/>
  <c r="S4136" i="8"/>
  <c r="Q4136" i="8"/>
  <c r="J4136" i="8"/>
  <c r="I4136" i="8" s="1"/>
  <c r="D4136" i="8"/>
  <c r="F4136" i="8" s="1"/>
  <c r="G4136" i="8" s="1"/>
  <c r="AA4135" i="8"/>
  <c r="AB4135" i="8" s="1"/>
  <c r="W4135" i="8"/>
  <c r="X4135" i="8" s="1"/>
  <c r="S4135" i="8"/>
  <c r="Q4135" i="8"/>
  <c r="J4135" i="8"/>
  <c r="I4135" i="8" s="1"/>
  <c r="D4135" i="8"/>
  <c r="F4135" i="8" s="1"/>
  <c r="G4135" i="8" s="1"/>
  <c r="AA4134" i="8"/>
  <c r="AB4134" i="8" s="1"/>
  <c r="W4134" i="8"/>
  <c r="X4134" i="8" s="1"/>
  <c r="S4134" i="8"/>
  <c r="Q4134" i="8"/>
  <c r="J4134" i="8"/>
  <c r="I4134" i="8" s="1"/>
  <c r="N4134" i="8" s="1"/>
  <c r="D4134" i="8"/>
  <c r="F4134" i="8" s="1"/>
  <c r="G4134" i="8" s="1"/>
  <c r="AA4133" i="8"/>
  <c r="AB4133" i="8" s="1"/>
  <c r="W4133" i="8"/>
  <c r="X4133" i="8" s="1"/>
  <c r="S4133" i="8"/>
  <c r="Q4133" i="8"/>
  <c r="J4133" i="8"/>
  <c r="I4133" i="8" s="1"/>
  <c r="D4133" i="8"/>
  <c r="F4133" i="8" s="1"/>
  <c r="G4133" i="8" s="1"/>
  <c r="AA4132" i="8"/>
  <c r="AB4132" i="8" s="1"/>
  <c r="W4132" i="8"/>
  <c r="X4132" i="8" s="1"/>
  <c r="S4132" i="8"/>
  <c r="Q4132" i="8"/>
  <c r="J4132" i="8"/>
  <c r="I4132" i="8" s="1"/>
  <c r="N4132" i="8" s="1"/>
  <c r="D4132" i="8"/>
  <c r="F4132" i="8" s="1"/>
  <c r="G4132" i="8" s="1"/>
  <c r="AA4131" i="8"/>
  <c r="AB4131" i="8" s="1"/>
  <c r="W4131" i="8"/>
  <c r="X4131" i="8" s="1"/>
  <c r="S4131" i="8"/>
  <c r="Q4131" i="8"/>
  <c r="J4131" i="8"/>
  <c r="I4131" i="8" s="1"/>
  <c r="D4131" i="8"/>
  <c r="F4131" i="8" s="1"/>
  <c r="G4131" i="8" s="1"/>
  <c r="AA4130" i="8"/>
  <c r="AB4130" i="8" s="1"/>
  <c r="W4130" i="8"/>
  <c r="X4130" i="8" s="1"/>
  <c r="S4130" i="8"/>
  <c r="Q4130" i="8"/>
  <c r="J4130" i="8"/>
  <c r="I4130" i="8" s="1"/>
  <c r="N4130" i="8" s="1"/>
  <c r="D4130" i="8"/>
  <c r="F4130" i="8" s="1"/>
  <c r="G4130" i="8" s="1"/>
  <c r="AA4129" i="8"/>
  <c r="AB4129" i="8" s="1"/>
  <c r="W4129" i="8"/>
  <c r="X4129" i="8" s="1"/>
  <c r="S4129" i="8"/>
  <c r="Q4129" i="8"/>
  <c r="J4129" i="8"/>
  <c r="I4129" i="8" s="1"/>
  <c r="H4129" i="8" s="1"/>
  <c r="D4129" i="8"/>
  <c r="F4129" i="8" s="1"/>
  <c r="G4129" i="8" s="1"/>
  <c r="AA4128" i="8"/>
  <c r="AB4128" i="8" s="1"/>
  <c r="W4128" i="8"/>
  <c r="X4128" i="8" s="1"/>
  <c r="S4128" i="8"/>
  <c r="Q4128" i="8"/>
  <c r="J4128" i="8"/>
  <c r="I4128" i="8" s="1"/>
  <c r="D4128" i="8"/>
  <c r="F4128" i="8" s="1"/>
  <c r="G4128" i="8" s="1"/>
  <c r="AA4127" i="8"/>
  <c r="AB4127" i="8" s="1"/>
  <c r="W4127" i="8"/>
  <c r="X4127" i="8" s="1"/>
  <c r="S4127" i="8"/>
  <c r="Q4127" i="8"/>
  <c r="J4127" i="8"/>
  <c r="I4127" i="8" s="1"/>
  <c r="D4127" i="8"/>
  <c r="F4127" i="8" s="1"/>
  <c r="G4127" i="8" s="1"/>
  <c r="AA4126" i="8"/>
  <c r="AB4126" i="8" s="1"/>
  <c r="W4126" i="8"/>
  <c r="X4126" i="8" s="1"/>
  <c r="S4126" i="8"/>
  <c r="Q4126" i="8"/>
  <c r="J4126" i="8"/>
  <c r="I4126" i="8" s="1"/>
  <c r="D4126" i="8"/>
  <c r="F4126" i="8" s="1"/>
  <c r="G4126" i="8" s="1"/>
  <c r="AA4125" i="8"/>
  <c r="AB4125" i="8" s="1"/>
  <c r="W4125" i="8"/>
  <c r="X4125" i="8" s="1"/>
  <c r="S4125" i="8"/>
  <c r="Q4125" i="8"/>
  <c r="J4125" i="8"/>
  <c r="I4125" i="8" s="1"/>
  <c r="D4125" i="8"/>
  <c r="F4125" i="8" s="1"/>
  <c r="G4125" i="8" s="1"/>
  <c r="AA4124" i="8"/>
  <c r="AB4124" i="8" s="1"/>
  <c r="W4124" i="8"/>
  <c r="X4124" i="8" s="1"/>
  <c r="S4124" i="8"/>
  <c r="Q4124" i="8"/>
  <c r="J4124" i="8"/>
  <c r="I4124" i="8" s="1"/>
  <c r="D4124" i="8"/>
  <c r="F4124" i="8" s="1"/>
  <c r="G4124" i="8" s="1"/>
  <c r="AA4123" i="8"/>
  <c r="AB4123" i="8" s="1"/>
  <c r="W4123" i="8"/>
  <c r="X4123" i="8" s="1"/>
  <c r="S4123" i="8"/>
  <c r="Q4123" i="8"/>
  <c r="J4123" i="8"/>
  <c r="I4123" i="8" s="1"/>
  <c r="D4123" i="8"/>
  <c r="F4123" i="8" s="1"/>
  <c r="G4123" i="8" s="1"/>
  <c r="AA4122" i="8"/>
  <c r="AB4122" i="8" s="1"/>
  <c r="W4122" i="8"/>
  <c r="X4122" i="8" s="1"/>
  <c r="S4122" i="8"/>
  <c r="Q4122" i="8"/>
  <c r="J4122" i="8"/>
  <c r="I4122" i="8" s="1"/>
  <c r="D4122" i="8"/>
  <c r="F4122" i="8" s="1"/>
  <c r="G4122" i="8" s="1"/>
  <c r="AA4121" i="8"/>
  <c r="AB4121" i="8" s="1"/>
  <c r="W4121" i="8"/>
  <c r="X4121" i="8" s="1"/>
  <c r="S4121" i="8"/>
  <c r="Q4121" i="8"/>
  <c r="J4121" i="8"/>
  <c r="I4121" i="8" s="1"/>
  <c r="D4121" i="8"/>
  <c r="F4121" i="8" s="1"/>
  <c r="G4121" i="8" s="1"/>
  <c r="AA4120" i="8"/>
  <c r="AB4120" i="8" s="1"/>
  <c r="W4120" i="8"/>
  <c r="X4120" i="8" s="1"/>
  <c r="S4120" i="8"/>
  <c r="Q4120" i="8"/>
  <c r="J4120" i="8"/>
  <c r="I4120" i="8" s="1"/>
  <c r="H4120" i="8" s="1"/>
  <c r="D4120" i="8"/>
  <c r="F4120" i="8" s="1"/>
  <c r="G4120" i="8" s="1"/>
  <c r="AA4119" i="8"/>
  <c r="AB4119" i="8" s="1"/>
  <c r="W4119" i="8"/>
  <c r="X4119" i="8" s="1"/>
  <c r="S4119" i="8"/>
  <c r="Q4119" i="8"/>
  <c r="J4119" i="8"/>
  <c r="I4119" i="8" s="1"/>
  <c r="D4119" i="8"/>
  <c r="F4119" i="8" s="1"/>
  <c r="G4119" i="8" s="1"/>
  <c r="AA4118" i="8"/>
  <c r="AB4118" i="8" s="1"/>
  <c r="W4118" i="8"/>
  <c r="X4118" i="8" s="1"/>
  <c r="S4118" i="8"/>
  <c r="Q4118" i="8"/>
  <c r="J4118" i="8"/>
  <c r="I4118" i="8" s="1"/>
  <c r="N4118" i="8" s="1"/>
  <c r="D4118" i="8"/>
  <c r="F4118" i="8" s="1"/>
  <c r="G4118" i="8" s="1"/>
  <c r="AA4117" i="8"/>
  <c r="AB4117" i="8" s="1"/>
  <c r="W4117" i="8"/>
  <c r="X4117" i="8" s="1"/>
  <c r="S4117" i="8"/>
  <c r="Q4117" i="8"/>
  <c r="J4117" i="8"/>
  <c r="I4117" i="8" s="1"/>
  <c r="H4117" i="8" s="1"/>
  <c r="D4117" i="8"/>
  <c r="F4117" i="8" s="1"/>
  <c r="G4117" i="8" s="1"/>
  <c r="AA4116" i="8"/>
  <c r="AB4116" i="8" s="1"/>
  <c r="W4116" i="8"/>
  <c r="X4116" i="8" s="1"/>
  <c r="S4116" i="8"/>
  <c r="Q4116" i="8"/>
  <c r="J4116" i="8"/>
  <c r="I4116" i="8" s="1"/>
  <c r="H4116" i="8" s="1"/>
  <c r="D4116" i="8"/>
  <c r="F4116" i="8" s="1"/>
  <c r="G4116" i="8" s="1"/>
  <c r="AA4115" i="8"/>
  <c r="AB4115" i="8" s="1"/>
  <c r="W4115" i="8"/>
  <c r="X4115" i="8" s="1"/>
  <c r="S4115" i="8"/>
  <c r="Q4115" i="8"/>
  <c r="J4115" i="8"/>
  <c r="I4115" i="8" s="1"/>
  <c r="D4115" i="8"/>
  <c r="F4115" i="8" s="1"/>
  <c r="G4115" i="8" s="1"/>
  <c r="AA4114" i="8"/>
  <c r="AB4114" i="8" s="1"/>
  <c r="W4114" i="8"/>
  <c r="X4114" i="8" s="1"/>
  <c r="S4114" i="8"/>
  <c r="Q4114" i="8"/>
  <c r="J4114" i="8"/>
  <c r="I4114" i="8" s="1"/>
  <c r="D4114" i="8"/>
  <c r="F4114" i="8" s="1"/>
  <c r="G4114" i="8" s="1"/>
  <c r="AA4113" i="8"/>
  <c r="AB4113" i="8" s="1"/>
  <c r="W4113" i="8"/>
  <c r="X4113" i="8" s="1"/>
  <c r="S4113" i="8"/>
  <c r="Q4113" i="8"/>
  <c r="J4113" i="8"/>
  <c r="I4113" i="8" s="1"/>
  <c r="D4113" i="8"/>
  <c r="F4113" i="8" s="1"/>
  <c r="G4113" i="8" s="1"/>
  <c r="AA4112" i="8"/>
  <c r="AB4112" i="8" s="1"/>
  <c r="W4112" i="8"/>
  <c r="X4112" i="8" s="1"/>
  <c r="S4112" i="8"/>
  <c r="Q4112" i="8"/>
  <c r="J4112" i="8"/>
  <c r="I4112" i="8" s="1"/>
  <c r="D4112" i="8"/>
  <c r="F4112" i="8" s="1"/>
  <c r="G4112" i="8" s="1"/>
  <c r="AA4111" i="8"/>
  <c r="AB4111" i="8" s="1"/>
  <c r="W4111" i="8"/>
  <c r="X4111" i="8" s="1"/>
  <c r="S4111" i="8"/>
  <c r="Q4111" i="8"/>
  <c r="J4111" i="8"/>
  <c r="I4111" i="8" s="1"/>
  <c r="N4111" i="8" s="1"/>
  <c r="D4111" i="8"/>
  <c r="F4111" i="8" s="1"/>
  <c r="G4111" i="8" s="1"/>
  <c r="AA4110" i="8"/>
  <c r="AB4110" i="8" s="1"/>
  <c r="W4110" i="8"/>
  <c r="X4110" i="8" s="1"/>
  <c r="S4110" i="8"/>
  <c r="Q4110" i="8"/>
  <c r="J4110" i="8"/>
  <c r="I4110" i="8" s="1"/>
  <c r="N4110" i="8" s="1"/>
  <c r="D4110" i="8"/>
  <c r="F4110" i="8" s="1"/>
  <c r="G4110" i="8" s="1"/>
  <c r="AA4109" i="8"/>
  <c r="AB4109" i="8" s="1"/>
  <c r="W4109" i="8"/>
  <c r="X4109" i="8" s="1"/>
  <c r="S4109" i="8"/>
  <c r="Q4109" i="8"/>
  <c r="J4109" i="8"/>
  <c r="I4109" i="8" s="1"/>
  <c r="H4109" i="8" s="1"/>
  <c r="D4109" i="8"/>
  <c r="F4109" i="8" s="1"/>
  <c r="G4109" i="8" s="1"/>
  <c r="AA4108" i="8"/>
  <c r="AB4108" i="8" s="1"/>
  <c r="W4108" i="8"/>
  <c r="X4108" i="8" s="1"/>
  <c r="S4108" i="8"/>
  <c r="Q4108" i="8"/>
  <c r="J4108" i="8"/>
  <c r="I4108" i="8" s="1"/>
  <c r="H4108" i="8" s="1"/>
  <c r="D4108" i="8"/>
  <c r="F4108" i="8" s="1"/>
  <c r="G4108" i="8" s="1"/>
  <c r="AA4107" i="8"/>
  <c r="AB4107" i="8" s="1"/>
  <c r="W4107" i="8"/>
  <c r="X4107" i="8" s="1"/>
  <c r="S4107" i="8"/>
  <c r="Q4107" i="8"/>
  <c r="J4107" i="8"/>
  <c r="I4107" i="8" s="1"/>
  <c r="N4107" i="8" s="1"/>
  <c r="D4107" i="8"/>
  <c r="F4107" i="8" s="1"/>
  <c r="G4107" i="8" s="1"/>
  <c r="AA4106" i="8"/>
  <c r="AB4106" i="8" s="1"/>
  <c r="W4106" i="8"/>
  <c r="X4106" i="8" s="1"/>
  <c r="S4106" i="8"/>
  <c r="Q4106" i="8"/>
  <c r="J4106" i="8"/>
  <c r="I4106" i="8" s="1"/>
  <c r="D4106" i="8"/>
  <c r="F4106" i="8" s="1"/>
  <c r="G4106" i="8" s="1"/>
  <c r="AA4105" i="8"/>
  <c r="AB4105" i="8" s="1"/>
  <c r="W4105" i="8"/>
  <c r="X4105" i="8" s="1"/>
  <c r="S4105" i="8"/>
  <c r="Q4105" i="8"/>
  <c r="J4105" i="8"/>
  <c r="I4105" i="8" s="1"/>
  <c r="H4105" i="8" s="1"/>
  <c r="D4105" i="8"/>
  <c r="F4105" i="8" s="1"/>
  <c r="G4105" i="8" s="1"/>
  <c r="AA4104" i="8"/>
  <c r="AB4104" i="8" s="1"/>
  <c r="W4104" i="8"/>
  <c r="X4104" i="8" s="1"/>
  <c r="S4104" i="8"/>
  <c r="Q4104" i="8"/>
  <c r="J4104" i="8"/>
  <c r="I4104" i="8" s="1"/>
  <c r="D4104" i="8"/>
  <c r="F4104" i="8" s="1"/>
  <c r="G4104" i="8" s="1"/>
  <c r="AA4103" i="8"/>
  <c r="AB4103" i="8" s="1"/>
  <c r="W4103" i="8"/>
  <c r="X4103" i="8" s="1"/>
  <c r="S4103" i="8"/>
  <c r="Q4103" i="8"/>
  <c r="J4103" i="8"/>
  <c r="I4103" i="8" s="1"/>
  <c r="D4103" i="8"/>
  <c r="F4103" i="8" s="1"/>
  <c r="G4103" i="8" s="1"/>
  <c r="AA4102" i="8"/>
  <c r="AB4102" i="8" s="1"/>
  <c r="W4102" i="8"/>
  <c r="X4102" i="8" s="1"/>
  <c r="S4102" i="8"/>
  <c r="Q4102" i="8"/>
  <c r="J4102" i="8"/>
  <c r="I4102" i="8" s="1"/>
  <c r="H4102" i="8" s="1"/>
  <c r="D4102" i="8"/>
  <c r="F4102" i="8" s="1"/>
  <c r="G4102" i="8" s="1"/>
  <c r="AA4101" i="8"/>
  <c r="AB4101" i="8" s="1"/>
  <c r="W4101" i="8"/>
  <c r="X4101" i="8" s="1"/>
  <c r="S4101" i="8"/>
  <c r="Q4101" i="8"/>
  <c r="J4101" i="8"/>
  <c r="I4101" i="8" s="1"/>
  <c r="D4101" i="8"/>
  <c r="F4101" i="8" s="1"/>
  <c r="G4101" i="8" s="1"/>
  <c r="AA4100" i="8"/>
  <c r="AB4100" i="8" s="1"/>
  <c r="W4100" i="8"/>
  <c r="X4100" i="8" s="1"/>
  <c r="S4100" i="8"/>
  <c r="Q4100" i="8"/>
  <c r="J4100" i="8"/>
  <c r="I4100" i="8" s="1"/>
  <c r="N4100" i="8" s="1"/>
  <c r="D4100" i="8"/>
  <c r="F4100" i="8" s="1"/>
  <c r="G4100" i="8" s="1"/>
  <c r="AA4099" i="8"/>
  <c r="AB4099" i="8" s="1"/>
  <c r="W4099" i="8"/>
  <c r="X4099" i="8" s="1"/>
  <c r="S4099" i="8"/>
  <c r="Q4099" i="8"/>
  <c r="J4099" i="8"/>
  <c r="I4099" i="8" s="1"/>
  <c r="D4099" i="8"/>
  <c r="F4099" i="8" s="1"/>
  <c r="G4099" i="8" s="1"/>
  <c r="AA4098" i="8"/>
  <c r="AB4098" i="8" s="1"/>
  <c r="W4098" i="8"/>
  <c r="X4098" i="8" s="1"/>
  <c r="S4098" i="8"/>
  <c r="Q4098" i="8"/>
  <c r="J4098" i="8"/>
  <c r="I4098" i="8" s="1"/>
  <c r="H4098" i="8" s="1"/>
  <c r="D4098" i="8"/>
  <c r="F4098" i="8" s="1"/>
  <c r="G4098" i="8" s="1"/>
  <c r="AA4097" i="8"/>
  <c r="AB4097" i="8" s="1"/>
  <c r="W4097" i="8"/>
  <c r="X4097" i="8" s="1"/>
  <c r="S4097" i="8"/>
  <c r="Q4097" i="8"/>
  <c r="J4097" i="8"/>
  <c r="I4097" i="8" s="1"/>
  <c r="D4097" i="8"/>
  <c r="F4097" i="8" s="1"/>
  <c r="G4097" i="8" s="1"/>
  <c r="AA4096" i="8"/>
  <c r="AB4096" i="8" s="1"/>
  <c r="W4096" i="8"/>
  <c r="X4096" i="8" s="1"/>
  <c r="S4096" i="8"/>
  <c r="Q4096" i="8"/>
  <c r="J4096" i="8"/>
  <c r="I4096" i="8" s="1"/>
  <c r="H4096" i="8" s="1"/>
  <c r="D4096" i="8"/>
  <c r="F4096" i="8" s="1"/>
  <c r="G4096" i="8" s="1"/>
  <c r="AA4095" i="8"/>
  <c r="AB4095" i="8" s="1"/>
  <c r="W4095" i="8"/>
  <c r="X4095" i="8" s="1"/>
  <c r="S4095" i="8"/>
  <c r="Q4095" i="8"/>
  <c r="J4095" i="8"/>
  <c r="I4095" i="8" s="1"/>
  <c r="D4095" i="8"/>
  <c r="F4095" i="8" s="1"/>
  <c r="G4095" i="8" s="1"/>
  <c r="AA4094" i="8"/>
  <c r="AB4094" i="8" s="1"/>
  <c r="W4094" i="8"/>
  <c r="X4094" i="8" s="1"/>
  <c r="S4094" i="8"/>
  <c r="Q4094" i="8"/>
  <c r="J4094" i="8"/>
  <c r="I4094" i="8" s="1"/>
  <c r="N4094" i="8" s="1"/>
  <c r="D4094" i="8"/>
  <c r="F4094" i="8" s="1"/>
  <c r="G4094" i="8" s="1"/>
  <c r="AA4093" i="8"/>
  <c r="AB4093" i="8" s="1"/>
  <c r="W4093" i="8"/>
  <c r="X4093" i="8" s="1"/>
  <c r="S4093" i="8"/>
  <c r="Q4093" i="8"/>
  <c r="J4093" i="8"/>
  <c r="I4093" i="8" s="1"/>
  <c r="D4093" i="8"/>
  <c r="F4093" i="8" s="1"/>
  <c r="G4093" i="8" s="1"/>
  <c r="AA4092" i="8"/>
  <c r="AB4092" i="8" s="1"/>
  <c r="W4092" i="8"/>
  <c r="X4092" i="8" s="1"/>
  <c r="S4092" i="8"/>
  <c r="Q4092" i="8"/>
  <c r="J4092" i="8"/>
  <c r="I4092" i="8" s="1"/>
  <c r="D4092" i="8"/>
  <c r="F4092" i="8" s="1"/>
  <c r="G4092" i="8" s="1"/>
  <c r="AA4091" i="8"/>
  <c r="AB4091" i="8" s="1"/>
  <c r="W4091" i="8"/>
  <c r="X4091" i="8" s="1"/>
  <c r="S4091" i="8"/>
  <c r="Q4091" i="8"/>
  <c r="J4091" i="8"/>
  <c r="I4091" i="8" s="1"/>
  <c r="H4091" i="8" s="1"/>
  <c r="D4091" i="8"/>
  <c r="F4091" i="8" s="1"/>
  <c r="G4091" i="8" s="1"/>
  <c r="AA4090" i="8"/>
  <c r="AB4090" i="8" s="1"/>
  <c r="W4090" i="8"/>
  <c r="X4090" i="8" s="1"/>
  <c r="S4090" i="8"/>
  <c r="Q4090" i="8"/>
  <c r="J4090" i="8"/>
  <c r="I4090" i="8" s="1"/>
  <c r="H4090" i="8" s="1"/>
  <c r="D4090" i="8"/>
  <c r="F4090" i="8" s="1"/>
  <c r="G4090" i="8" s="1"/>
  <c r="AA4089" i="8"/>
  <c r="AB4089" i="8" s="1"/>
  <c r="W4089" i="8"/>
  <c r="X4089" i="8" s="1"/>
  <c r="S4089" i="8"/>
  <c r="Q4089" i="8"/>
  <c r="J4089" i="8"/>
  <c r="I4089" i="8" s="1"/>
  <c r="D4089" i="8"/>
  <c r="F4089" i="8" s="1"/>
  <c r="G4089" i="8" s="1"/>
  <c r="AA4088" i="8"/>
  <c r="AB4088" i="8" s="1"/>
  <c r="W4088" i="8"/>
  <c r="X4088" i="8" s="1"/>
  <c r="S4088" i="8"/>
  <c r="Q4088" i="8"/>
  <c r="J4088" i="8"/>
  <c r="I4088" i="8" s="1"/>
  <c r="D4088" i="8"/>
  <c r="F4088" i="8" s="1"/>
  <c r="G4088" i="8" s="1"/>
  <c r="AA4087" i="8"/>
  <c r="AB4087" i="8" s="1"/>
  <c r="W4087" i="8"/>
  <c r="X4087" i="8" s="1"/>
  <c r="S4087" i="8"/>
  <c r="Q4087" i="8"/>
  <c r="J4087" i="8"/>
  <c r="I4087" i="8" s="1"/>
  <c r="D4087" i="8"/>
  <c r="F4087" i="8" s="1"/>
  <c r="G4087" i="8" s="1"/>
  <c r="AA4086" i="8"/>
  <c r="AB4086" i="8" s="1"/>
  <c r="W4086" i="8"/>
  <c r="X4086" i="8" s="1"/>
  <c r="S4086" i="8"/>
  <c r="Q4086" i="8"/>
  <c r="J4086" i="8"/>
  <c r="I4086" i="8" s="1"/>
  <c r="N4086" i="8" s="1"/>
  <c r="D4086" i="8"/>
  <c r="F4086" i="8" s="1"/>
  <c r="G4086" i="8" s="1"/>
  <c r="AA4085" i="8"/>
  <c r="AB4085" i="8" s="1"/>
  <c r="W4085" i="8"/>
  <c r="X4085" i="8" s="1"/>
  <c r="S4085" i="8"/>
  <c r="Q4085" i="8"/>
  <c r="J4085" i="8"/>
  <c r="I4085" i="8" s="1"/>
  <c r="D4085" i="8"/>
  <c r="F4085" i="8" s="1"/>
  <c r="G4085" i="8" s="1"/>
  <c r="AA4084" i="8"/>
  <c r="AB4084" i="8" s="1"/>
  <c r="W4084" i="8"/>
  <c r="X4084" i="8" s="1"/>
  <c r="S4084" i="8"/>
  <c r="Q4084" i="8"/>
  <c r="J4084" i="8"/>
  <c r="I4084" i="8" s="1"/>
  <c r="D4084" i="8"/>
  <c r="F4084" i="8" s="1"/>
  <c r="G4084" i="8" s="1"/>
  <c r="AA4083" i="8"/>
  <c r="AB4083" i="8" s="1"/>
  <c r="W4083" i="8"/>
  <c r="X4083" i="8" s="1"/>
  <c r="S4083" i="8"/>
  <c r="Q4083" i="8"/>
  <c r="J4083" i="8"/>
  <c r="I4083" i="8" s="1"/>
  <c r="D4083" i="8"/>
  <c r="F4083" i="8" s="1"/>
  <c r="G4083" i="8" s="1"/>
  <c r="AA4082" i="8"/>
  <c r="AB4082" i="8" s="1"/>
  <c r="W4082" i="8"/>
  <c r="X4082" i="8" s="1"/>
  <c r="S4082" i="8"/>
  <c r="Q4082" i="8"/>
  <c r="J4082" i="8"/>
  <c r="I4082" i="8" s="1"/>
  <c r="N4082" i="8" s="1"/>
  <c r="D4082" i="8"/>
  <c r="F4082" i="8" s="1"/>
  <c r="G4082" i="8" s="1"/>
  <c r="AA4081" i="8"/>
  <c r="AB4081" i="8" s="1"/>
  <c r="W4081" i="8"/>
  <c r="X4081" i="8" s="1"/>
  <c r="S4081" i="8"/>
  <c r="Q4081" i="8"/>
  <c r="J4081" i="8"/>
  <c r="I4081" i="8" s="1"/>
  <c r="D4081" i="8"/>
  <c r="F4081" i="8" s="1"/>
  <c r="G4081" i="8" s="1"/>
  <c r="AA4080" i="8"/>
  <c r="AB4080" i="8" s="1"/>
  <c r="W4080" i="8"/>
  <c r="X4080" i="8" s="1"/>
  <c r="S4080" i="8"/>
  <c r="Q4080" i="8"/>
  <c r="J4080" i="8"/>
  <c r="I4080" i="8" s="1"/>
  <c r="D4080" i="8"/>
  <c r="F4080" i="8" s="1"/>
  <c r="G4080" i="8" s="1"/>
  <c r="AA4079" i="8"/>
  <c r="AB4079" i="8" s="1"/>
  <c r="W4079" i="8"/>
  <c r="X4079" i="8" s="1"/>
  <c r="S4079" i="8"/>
  <c r="Q4079" i="8"/>
  <c r="J4079" i="8"/>
  <c r="I4079" i="8" s="1"/>
  <c r="H4079" i="8" s="1"/>
  <c r="D4079" i="8"/>
  <c r="F4079" i="8" s="1"/>
  <c r="G4079" i="8" s="1"/>
  <c r="AA4078" i="8"/>
  <c r="AB4078" i="8" s="1"/>
  <c r="W4078" i="8"/>
  <c r="X4078" i="8" s="1"/>
  <c r="S4078" i="8"/>
  <c r="Q4078" i="8"/>
  <c r="J4078" i="8"/>
  <c r="I4078" i="8" s="1"/>
  <c r="H4078" i="8" s="1"/>
  <c r="D4078" i="8"/>
  <c r="F4078" i="8" s="1"/>
  <c r="G4078" i="8" s="1"/>
  <c r="AA4077" i="8"/>
  <c r="AB4077" i="8" s="1"/>
  <c r="W4077" i="8"/>
  <c r="X4077" i="8" s="1"/>
  <c r="S4077" i="8"/>
  <c r="Q4077" i="8"/>
  <c r="J4077" i="8"/>
  <c r="I4077" i="8" s="1"/>
  <c r="D4077" i="8"/>
  <c r="F4077" i="8" s="1"/>
  <c r="G4077" i="8" s="1"/>
  <c r="AA4076" i="8"/>
  <c r="AB4076" i="8" s="1"/>
  <c r="W4076" i="8"/>
  <c r="X4076" i="8" s="1"/>
  <c r="S4076" i="8"/>
  <c r="Q4076" i="8"/>
  <c r="J4076" i="8"/>
  <c r="I4076" i="8" s="1"/>
  <c r="D4076" i="8"/>
  <c r="F4076" i="8" s="1"/>
  <c r="G4076" i="8" s="1"/>
  <c r="AA4075" i="8"/>
  <c r="AB4075" i="8" s="1"/>
  <c r="W4075" i="8"/>
  <c r="X4075" i="8" s="1"/>
  <c r="S4075" i="8"/>
  <c r="Q4075" i="8"/>
  <c r="J4075" i="8"/>
  <c r="I4075" i="8" s="1"/>
  <c r="H4075" i="8" s="1"/>
  <c r="D4075" i="8"/>
  <c r="F4075" i="8" s="1"/>
  <c r="G4075" i="8" s="1"/>
  <c r="AA4074" i="8"/>
  <c r="AB4074" i="8" s="1"/>
  <c r="W4074" i="8"/>
  <c r="X4074" i="8" s="1"/>
  <c r="S4074" i="8"/>
  <c r="Q4074" i="8"/>
  <c r="J4074" i="8"/>
  <c r="I4074" i="8" s="1"/>
  <c r="N4074" i="8" s="1"/>
  <c r="D4074" i="8"/>
  <c r="F4074" i="8" s="1"/>
  <c r="G4074" i="8" s="1"/>
  <c r="AA4073" i="8"/>
  <c r="AB4073" i="8" s="1"/>
  <c r="W4073" i="8"/>
  <c r="X4073" i="8" s="1"/>
  <c r="S4073" i="8"/>
  <c r="Q4073" i="8"/>
  <c r="J4073" i="8"/>
  <c r="I4073" i="8" s="1"/>
  <c r="D4073" i="8"/>
  <c r="F4073" i="8" s="1"/>
  <c r="G4073" i="8" s="1"/>
  <c r="AA4072" i="8"/>
  <c r="AB4072" i="8" s="1"/>
  <c r="W4072" i="8"/>
  <c r="X4072" i="8" s="1"/>
  <c r="S4072" i="8"/>
  <c r="Q4072" i="8"/>
  <c r="J4072" i="8"/>
  <c r="I4072" i="8" s="1"/>
  <c r="N4072" i="8" s="1"/>
  <c r="D4072" i="8"/>
  <c r="F4072" i="8" s="1"/>
  <c r="G4072" i="8" s="1"/>
  <c r="AA4071" i="8"/>
  <c r="AB4071" i="8" s="1"/>
  <c r="W4071" i="8"/>
  <c r="X4071" i="8" s="1"/>
  <c r="S4071" i="8"/>
  <c r="Q4071" i="8"/>
  <c r="J4071" i="8"/>
  <c r="I4071" i="8" s="1"/>
  <c r="N4071" i="8" s="1"/>
  <c r="D4071" i="8"/>
  <c r="F4071" i="8" s="1"/>
  <c r="G4071" i="8" s="1"/>
  <c r="AA4070" i="8"/>
  <c r="AB4070" i="8" s="1"/>
  <c r="W4070" i="8"/>
  <c r="X4070" i="8" s="1"/>
  <c r="S4070" i="8"/>
  <c r="Q4070" i="8"/>
  <c r="J4070" i="8"/>
  <c r="I4070" i="8" s="1"/>
  <c r="N4070" i="8" s="1"/>
  <c r="D4070" i="8"/>
  <c r="F4070" i="8" s="1"/>
  <c r="G4070" i="8" s="1"/>
  <c r="AA4069" i="8"/>
  <c r="AB4069" i="8" s="1"/>
  <c r="W4069" i="8"/>
  <c r="X4069" i="8" s="1"/>
  <c r="S4069" i="8"/>
  <c r="Q4069" i="8"/>
  <c r="J4069" i="8"/>
  <c r="I4069" i="8" s="1"/>
  <c r="D4069" i="8"/>
  <c r="F4069" i="8" s="1"/>
  <c r="G4069" i="8" s="1"/>
  <c r="AA4068" i="8"/>
  <c r="AB4068" i="8" s="1"/>
  <c r="W4068" i="8"/>
  <c r="X4068" i="8" s="1"/>
  <c r="S4068" i="8"/>
  <c r="Q4068" i="8"/>
  <c r="J4068" i="8"/>
  <c r="I4068" i="8" s="1"/>
  <c r="D4068" i="8"/>
  <c r="F4068" i="8" s="1"/>
  <c r="G4068" i="8" s="1"/>
  <c r="AA4067" i="8"/>
  <c r="AB4067" i="8" s="1"/>
  <c r="W4067" i="8"/>
  <c r="X4067" i="8" s="1"/>
  <c r="S4067" i="8"/>
  <c r="Q4067" i="8"/>
  <c r="J4067" i="8"/>
  <c r="I4067" i="8" s="1"/>
  <c r="D4067" i="8"/>
  <c r="F4067" i="8" s="1"/>
  <c r="G4067" i="8" s="1"/>
  <c r="AA4066" i="8"/>
  <c r="AB4066" i="8" s="1"/>
  <c r="W4066" i="8"/>
  <c r="X4066" i="8" s="1"/>
  <c r="S4066" i="8"/>
  <c r="Q4066" i="8"/>
  <c r="J4066" i="8"/>
  <c r="I4066" i="8" s="1"/>
  <c r="D4066" i="8"/>
  <c r="F4066" i="8" s="1"/>
  <c r="G4066" i="8" s="1"/>
  <c r="AA4065" i="8"/>
  <c r="AB4065" i="8" s="1"/>
  <c r="W4065" i="8"/>
  <c r="X4065" i="8" s="1"/>
  <c r="S4065" i="8"/>
  <c r="Q4065" i="8"/>
  <c r="J4065" i="8"/>
  <c r="I4065" i="8" s="1"/>
  <c r="D4065" i="8"/>
  <c r="F4065" i="8" s="1"/>
  <c r="G4065" i="8" s="1"/>
  <c r="AA4064" i="8"/>
  <c r="AB4064" i="8" s="1"/>
  <c r="W4064" i="8"/>
  <c r="X4064" i="8" s="1"/>
  <c r="S4064" i="8"/>
  <c r="Q4064" i="8"/>
  <c r="J4064" i="8"/>
  <c r="I4064" i="8" s="1"/>
  <c r="D4064" i="8"/>
  <c r="F4064" i="8" s="1"/>
  <c r="G4064" i="8" s="1"/>
  <c r="AA4063" i="8"/>
  <c r="AB4063" i="8" s="1"/>
  <c r="W4063" i="8"/>
  <c r="X4063" i="8" s="1"/>
  <c r="S4063" i="8"/>
  <c r="Q4063" i="8"/>
  <c r="J4063" i="8"/>
  <c r="I4063" i="8" s="1"/>
  <c r="D4063" i="8"/>
  <c r="F4063" i="8" s="1"/>
  <c r="G4063" i="8" s="1"/>
  <c r="AA4062" i="8"/>
  <c r="AB4062" i="8" s="1"/>
  <c r="W4062" i="8"/>
  <c r="X4062" i="8" s="1"/>
  <c r="S4062" i="8"/>
  <c r="Q4062" i="8"/>
  <c r="J4062" i="8"/>
  <c r="I4062" i="8" s="1"/>
  <c r="D4062" i="8"/>
  <c r="F4062" i="8" s="1"/>
  <c r="G4062" i="8" s="1"/>
  <c r="AA4061" i="8"/>
  <c r="AB4061" i="8" s="1"/>
  <c r="W4061" i="8"/>
  <c r="X4061" i="8" s="1"/>
  <c r="S4061" i="8"/>
  <c r="Q4061" i="8"/>
  <c r="J4061" i="8"/>
  <c r="I4061" i="8" s="1"/>
  <c r="D4061" i="8"/>
  <c r="F4061" i="8" s="1"/>
  <c r="G4061" i="8" s="1"/>
  <c r="AA4060" i="8"/>
  <c r="AB4060" i="8" s="1"/>
  <c r="W4060" i="8"/>
  <c r="X4060" i="8" s="1"/>
  <c r="S4060" i="8"/>
  <c r="Q4060" i="8"/>
  <c r="J4060" i="8"/>
  <c r="I4060" i="8" s="1"/>
  <c r="H4060" i="8" s="1"/>
  <c r="D4060" i="8"/>
  <c r="F4060" i="8" s="1"/>
  <c r="G4060" i="8" s="1"/>
  <c r="AA4059" i="8"/>
  <c r="AB4059" i="8" s="1"/>
  <c r="W4059" i="8"/>
  <c r="X4059" i="8" s="1"/>
  <c r="S4059" i="8"/>
  <c r="Q4059" i="8"/>
  <c r="J4059" i="8"/>
  <c r="I4059" i="8" s="1"/>
  <c r="D4059" i="8"/>
  <c r="F4059" i="8" s="1"/>
  <c r="G4059" i="8" s="1"/>
  <c r="AA4058" i="8"/>
  <c r="AB4058" i="8" s="1"/>
  <c r="W4058" i="8"/>
  <c r="X4058" i="8" s="1"/>
  <c r="S4058" i="8"/>
  <c r="Q4058" i="8"/>
  <c r="J4058" i="8"/>
  <c r="I4058" i="8" s="1"/>
  <c r="D4058" i="8"/>
  <c r="F4058" i="8" s="1"/>
  <c r="G4058" i="8" s="1"/>
  <c r="AA4057" i="8"/>
  <c r="AB4057" i="8" s="1"/>
  <c r="W4057" i="8"/>
  <c r="X4057" i="8" s="1"/>
  <c r="S4057" i="8"/>
  <c r="Q4057" i="8"/>
  <c r="J4057" i="8"/>
  <c r="I4057" i="8" s="1"/>
  <c r="D4057" i="8"/>
  <c r="F4057" i="8" s="1"/>
  <c r="G4057" i="8" s="1"/>
  <c r="AA4056" i="8"/>
  <c r="AB4056" i="8" s="1"/>
  <c r="W4056" i="8"/>
  <c r="X4056" i="8" s="1"/>
  <c r="S4056" i="8"/>
  <c r="Q4056" i="8"/>
  <c r="J4056" i="8"/>
  <c r="I4056" i="8" s="1"/>
  <c r="H4056" i="8" s="1"/>
  <c r="D4056" i="8"/>
  <c r="F4056" i="8" s="1"/>
  <c r="G4056" i="8" s="1"/>
  <c r="AA4055" i="8"/>
  <c r="AB4055" i="8" s="1"/>
  <c r="W4055" i="8"/>
  <c r="X4055" i="8" s="1"/>
  <c r="S4055" i="8"/>
  <c r="Q4055" i="8"/>
  <c r="J4055" i="8"/>
  <c r="I4055" i="8" s="1"/>
  <c r="D4055" i="8"/>
  <c r="F4055" i="8" s="1"/>
  <c r="G4055" i="8" s="1"/>
  <c r="AA4054" i="8"/>
  <c r="AB4054" i="8" s="1"/>
  <c r="W4054" i="8"/>
  <c r="X4054" i="8" s="1"/>
  <c r="S4054" i="8"/>
  <c r="Q4054" i="8"/>
  <c r="J4054" i="8"/>
  <c r="I4054" i="8" s="1"/>
  <c r="N4054" i="8" s="1"/>
  <c r="D4054" i="8"/>
  <c r="F4054" i="8" s="1"/>
  <c r="G4054" i="8" s="1"/>
  <c r="AA4053" i="8"/>
  <c r="AB4053" i="8" s="1"/>
  <c r="W4053" i="8"/>
  <c r="X4053" i="8" s="1"/>
  <c r="S4053" i="8"/>
  <c r="Q4053" i="8"/>
  <c r="J4053" i="8"/>
  <c r="I4053" i="8" s="1"/>
  <c r="N4053" i="8" s="1"/>
  <c r="D4053" i="8"/>
  <c r="F4053" i="8" s="1"/>
  <c r="G4053" i="8" s="1"/>
  <c r="AA4052" i="8"/>
  <c r="AB4052" i="8" s="1"/>
  <c r="W4052" i="8"/>
  <c r="X4052" i="8" s="1"/>
  <c r="S4052" i="8"/>
  <c r="Q4052" i="8"/>
  <c r="J4052" i="8"/>
  <c r="I4052" i="8" s="1"/>
  <c r="D4052" i="8"/>
  <c r="F4052" i="8" s="1"/>
  <c r="G4052" i="8" s="1"/>
  <c r="AA4051" i="8"/>
  <c r="AB4051" i="8" s="1"/>
  <c r="W4051" i="8"/>
  <c r="X4051" i="8" s="1"/>
  <c r="S4051" i="8"/>
  <c r="Q4051" i="8"/>
  <c r="J4051" i="8"/>
  <c r="I4051" i="8" s="1"/>
  <c r="D4051" i="8"/>
  <c r="F4051" i="8" s="1"/>
  <c r="G4051" i="8" s="1"/>
  <c r="AA4050" i="8"/>
  <c r="AB4050" i="8" s="1"/>
  <c r="W4050" i="8"/>
  <c r="X4050" i="8" s="1"/>
  <c r="S4050" i="8"/>
  <c r="Q4050" i="8"/>
  <c r="J4050" i="8"/>
  <c r="I4050" i="8" s="1"/>
  <c r="D4050" i="8"/>
  <c r="F4050" i="8" s="1"/>
  <c r="G4050" i="8" s="1"/>
  <c r="AA4049" i="8"/>
  <c r="AB4049" i="8" s="1"/>
  <c r="W4049" i="8"/>
  <c r="X4049" i="8" s="1"/>
  <c r="S4049" i="8"/>
  <c r="Q4049" i="8"/>
  <c r="J4049" i="8"/>
  <c r="I4049" i="8" s="1"/>
  <c r="D4049" i="8"/>
  <c r="F4049" i="8" s="1"/>
  <c r="G4049" i="8" s="1"/>
  <c r="AA4048" i="8"/>
  <c r="AB4048" i="8" s="1"/>
  <c r="W4048" i="8"/>
  <c r="X4048" i="8" s="1"/>
  <c r="S4048" i="8"/>
  <c r="Q4048" i="8"/>
  <c r="J4048" i="8"/>
  <c r="I4048" i="8" s="1"/>
  <c r="D4048" i="8"/>
  <c r="F4048" i="8" s="1"/>
  <c r="G4048" i="8" s="1"/>
  <c r="AA4047" i="8"/>
  <c r="AB4047" i="8" s="1"/>
  <c r="W4047" i="8"/>
  <c r="X4047" i="8" s="1"/>
  <c r="S4047" i="8"/>
  <c r="Q4047" i="8"/>
  <c r="J4047" i="8"/>
  <c r="I4047" i="8" s="1"/>
  <c r="D4047" i="8"/>
  <c r="F4047" i="8" s="1"/>
  <c r="G4047" i="8" s="1"/>
  <c r="AA4046" i="8"/>
  <c r="AB4046" i="8" s="1"/>
  <c r="W4046" i="8"/>
  <c r="X4046" i="8" s="1"/>
  <c r="S4046" i="8"/>
  <c r="Q4046" i="8"/>
  <c r="J4046" i="8"/>
  <c r="I4046" i="8" s="1"/>
  <c r="D4046" i="8"/>
  <c r="F4046" i="8" s="1"/>
  <c r="G4046" i="8" s="1"/>
  <c r="AA4045" i="8"/>
  <c r="AB4045" i="8" s="1"/>
  <c r="W4045" i="8"/>
  <c r="X4045" i="8" s="1"/>
  <c r="S4045" i="8"/>
  <c r="Q4045" i="8"/>
  <c r="J4045" i="8"/>
  <c r="I4045" i="8" s="1"/>
  <c r="D4045" i="8"/>
  <c r="F4045" i="8" s="1"/>
  <c r="G4045" i="8" s="1"/>
  <c r="AA4044" i="8"/>
  <c r="AB4044" i="8" s="1"/>
  <c r="W4044" i="8"/>
  <c r="X4044" i="8" s="1"/>
  <c r="S4044" i="8"/>
  <c r="Q4044" i="8"/>
  <c r="J4044" i="8"/>
  <c r="I4044" i="8" s="1"/>
  <c r="H4044" i="8" s="1"/>
  <c r="D4044" i="8"/>
  <c r="F4044" i="8" s="1"/>
  <c r="G4044" i="8" s="1"/>
  <c r="AA4043" i="8"/>
  <c r="AB4043" i="8" s="1"/>
  <c r="W4043" i="8"/>
  <c r="X4043" i="8" s="1"/>
  <c r="S4043" i="8"/>
  <c r="Q4043" i="8"/>
  <c r="J4043" i="8"/>
  <c r="I4043" i="8" s="1"/>
  <c r="D4043" i="8"/>
  <c r="F4043" i="8" s="1"/>
  <c r="G4043" i="8" s="1"/>
  <c r="AA4042" i="8"/>
  <c r="AB4042" i="8" s="1"/>
  <c r="W4042" i="8"/>
  <c r="X4042" i="8" s="1"/>
  <c r="S4042" i="8"/>
  <c r="Q4042" i="8"/>
  <c r="J4042" i="8"/>
  <c r="I4042" i="8" s="1"/>
  <c r="D4042" i="8"/>
  <c r="F4042" i="8" s="1"/>
  <c r="G4042" i="8" s="1"/>
  <c r="AA4041" i="8"/>
  <c r="AB4041" i="8" s="1"/>
  <c r="W4041" i="8"/>
  <c r="X4041" i="8" s="1"/>
  <c r="S4041" i="8"/>
  <c r="Q4041" i="8"/>
  <c r="J4041" i="8"/>
  <c r="I4041" i="8" s="1"/>
  <c r="D4041" i="8"/>
  <c r="F4041" i="8" s="1"/>
  <c r="G4041" i="8" s="1"/>
  <c r="AA4040" i="8"/>
  <c r="AB4040" i="8" s="1"/>
  <c r="W4040" i="8"/>
  <c r="X4040" i="8" s="1"/>
  <c r="S4040" i="8"/>
  <c r="Q4040" i="8"/>
  <c r="J4040" i="8"/>
  <c r="I4040" i="8" s="1"/>
  <c r="D4040" i="8"/>
  <c r="F4040" i="8" s="1"/>
  <c r="G4040" i="8" s="1"/>
  <c r="AA4039" i="8"/>
  <c r="AB4039" i="8" s="1"/>
  <c r="W4039" i="8"/>
  <c r="X4039" i="8" s="1"/>
  <c r="S4039" i="8"/>
  <c r="Q4039" i="8"/>
  <c r="J4039" i="8"/>
  <c r="I4039" i="8" s="1"/>
  <c r="H4039" i="8" s="1"/>
  <c r="D4039" i="8"/>
  <c r="F4039" i="8" s="1"/>
  <c r="G4039" i="8" s="1"/>
  <c r="AA4038" i="8"/>
  <c r="AB4038" i="8" s="1"/>
  <c r="W4038" i="8"/>
  <c r="X4038" i="8" s="1"/>
  <c r="S4038" i="8"/>
  <c r="Q4038" i="8"/>
  <c r="J4038" i="8"/>
  <c r="I4038" i="8" s="1"/>
  <c r="N4038" i="8" s="1"/>
  <c r="D4038" i="8"/>
  <c r="F4038" i="8" s="1"/>
  <c r="G4038" i="8" s="1"/>
  <c r="AA4037" i="8"/>
  <c r="AB4037" i="8" s="1"/>
  <c r="W4037" i="8"/>
  <c r="X4037" i="8" s="1"/>
  <c r="S4037" i="8"/>
  <c r="Q4037" i="8"/>
  <c r="J4037" i="8"/>
  <c r="I4037" i="8" s="1"/>
  <c r="H4037" i="8" s="1"/>
  <c r="D4037" i="8"/>
  <c r="F4037" i="8" s="1"/>
  <c r="G4037" i="8" s="1"/>
  <c r="AA4036" i="8"/>
  <c r="AB4036" i="8" s="1"/>
  <c r="W4036" i="8"/>
  <c r="X4036" i="8" s="1"/>
  <c r="S4036" i="8"/>
  <c r="Q4036" i="8"/>
  <c r="J4036" i="8"/>
  <c r="I4036" i="8" s="1"/>
  <c r="H4036" i="8" s="1"/>
  <c r="D4036" i="8"/>
  <c r="F4036" i="8" s="1"/>
  <c r="G4036" i="8" s="1"/>
  <c r="AA4035" i="8"/>
  <c r="AB4035" i="8" s="1"/>
  <c r="W4035" i="8"/>
  <c r="X4035" i="8" s="1"/>
  <c r="S4035" i="8"/>
  <c r="Q4035" i="8"/>
  <c r="J4035" i="8"/>
  <c r="I4035" i="8" s="1"/>
  <c r="D4035" i="8"/>
  <c r="F4035" i="8" s="1"/>
  <c r="G4035" i="8" s="1"/>
  <c r="AA4034" i="8"/>
  <c r="AB4034" i="8" s="1"/>
  <c r="W4034" i="8"/>
  <c r="X4034" i="8" s="1"/>
  <c r="S4034" i="8"/>
  <c r="Q4034" i="8"/>
  <c r="J4034" i="8"/>
  <c r="I4034" i="8" s="1"/>
  <c r="D4034" i="8"/>
  <c r="F4034" i="8" s="1"/>
  <c r="G4034" i="8" s="1"/>
  <c r="AA4033" i="8"/>
  <c r="AB4033" i="8" s="1"/>
  <c r="W4033" i="8"/>
  <c r="X4033" i="8" s="1"/>
  <c r="S4033" i="8"/>
  <c r="Q4033" i="8"/>
  <c r="J4033" i="8"/>
  <c r="I4033" i="8" s="1"/>
  <c r="D4033" i="8"/>
  <c r="F4033" i="8" s="1"/>
  <c r="G4033" i="8" s="1"/>
  <c r="AA4032" i="8"/>
  <c r="AB4032" i="8" s="1"/>
  <c r="W4032" i="8"/>
  <c r="X4032" i="8" s="1"/>
  <c r="S4032" i="8"/>
  <c r="Q4032" i="8"/>
  <c r="J4032" i="8"/>
  <c r="I4032" i="8" s="1"/>
  <c r="D4032" i="8"/>
  <c r="F4032" i="8" s="1"/>
  <c r="G4032" i="8" s="1"/>
  <c r="AA4031" i="8"/>
  <c r="AB4031" i="8" s="1"/>
  <c r="W4031" i="8"/>
  <c r="X4031" i="8" s="1"/>
  <c r="S4031" i="8"/>
  <c r="Q4031" i="8"/>
  <c r="J4031" i="8"/>
  <c r="I4031" i="8" s="1"/>
  <c r="H4031" i="8" s="1"/>
  <c r="D4031" i="8"/>
  <c r="F4031" i="8" s="1"/>
  <c r="G4031" i="8" s="1"/>
  <c r="AA4030" i="8"/>
  <c r="AB4030" i="8" s="1"/>
  <c r="W4030" i="8"/>
  <c r="X4030" i="8" s="1"/>
  <c r="S4030" i="8"/>
  <c r="Q4030" i="8"/>
  <c r="J4030" i="8"/>
  <c r="I4030" i="8" s="1"/>
  <c r="D4030" i="8"/>
  <c r="F4030" i="8" s="1"/>
  <c r="G4030" i="8" s="1"/>
  <c r="AA4029" i="8"/>
  <c r="AB4029" i="8" s="1"/>
  <c r="W4029" i="8"/>
  <c r="X4029" i="8" s="1"/>
  <c r="S4029" i="8"/>
  <c r="Q4029" i="8"/>
  <c r="J4029" i="8"/>
  <c r="I4029" i="8" s="1"/>
  <c r="H4029" i="8" s="1"/>
  <c r="D4029" i="8"/>
  <c r="F4029" i="8" s="1"/>
  <c r="G4029" i="8" s="1"/>
  <c r="AA4028" i="8"/>
  <c r="AB4028" i="8" s="1"/>
  <c r="W4028" i="8"/>
  <c r="X4028" i="8" s="1"/>
  <c r="S4028" i="8"/>
  <c r="Q4028" i="8"/>
  <c r="J4028" i="8"/>
  <c r="I4028" i="8" s="1"/>
  <c r="D4028" i="8"/>
  <c r="F4028" i="8" s="1"/>
  <c r="G4028" i="8" s="1"/>
  <c r="AA4027" i="8"/>
  <c r="AB4027" i="8" s="1"/>
  <c r="W4027" i="8"/>
  <c r="X4027" i="8" s="1"/>
  <c r="S4027" i="8"/>
  <c r="Q4027" i="8"/>
  <c r="J4027" i="8"/>
  <c r="I4027" i="8" s="1"/>
  <c r="D4027" i="8"/>
  <c r="F4027" i="8" s="1"/>
  <c r="G4027" i="8" s="1"/>
  <c r="AA4026" i="8"/>
  <c r="AB4026" i="8" s="1"/>
  <c r="W4026" i="8"/>
  <c r="X4026" i="8" s="1"/>
  <c r="S4026" i="8"/>
  <c r="Q4026" i="8"/>
  <c r="J4026" i="8"/>
  <c r="I4026" i="8" s="1"/>
  <c r="D4026" i="8"/>
  <c r="F4026" i="8" s="1"/>
  <c r="G4026" i="8" s="1"/>
  <c r="AA4025" i="8"/>
  <c r="AB4025" i="8" s="1"/>
  <c r="W4025" i="8"/>
  <c r="X4025" i="8" s="1"/>
  <c r="S4025" i="8"/>
  <c r="Q4025" i="8"/>
  <c r="J4025" i="8"/>
  <c r="I4025" i="8" s="1"/>
  <c r="D4025" i="8"/>
  <c r="F4025" i="8" s="1"/>
  <c r="G4025" i="8" s="1"/>
  <c r="AA4024" i="8"/>
  <c r="AB4024" i="8" s="1"/>
  <c r="W4024" i="8"/>
  <c r="X4024" i="8" s="1"/>
  <c r="S4024" i="8"/>
  <c r="Q4024" i="8"/>
  <c r="J4024" i="8"/>
  <c r="I4024" i="8" s="1"/>
  <c r="N4024" i="8" s="1"/>
  <c r="D4024" i="8"/>
  <c r="F4024" i="8" s="1"/>
  <c r="G4024" i="8" s="1"/>
  <c r="AA4023" i="8"/>
  <c r="AB4023" i="8" s="1"/>
  <c r="W4023" i="8"/>
  <c r="X4023" i="8" s="1"/>
  <c r="S4023" i="8"/>
  <c r="Q4023" i="8"/>
  <c r="J4023" i="8"/>
  <c r="I4023" i="8" s="1"/>
  <c r="N4023" i="8" s="1"/>
  <c r="D4023" i="8"/>
  <c r="F4023" i="8" s="1"/>
  <c r="G4023" i="8" s="1"/>
  <c r="AA4022" i="8"/>
  <c r="AB4022" i="8" s="1"/>
  <c r="W4022" i="8"/>
  <c r="X4022" i="8" s="1"/>
  <c r="S4022" i="8"/>
  <c r="Q4022" i="8"/>
  <c r="J4022" i="8"/>
  <c r="I4022" i="8" s="1"/>
  <c r="N4022" i="8" s="1"/>
  <c r="D4022" i="8"/>
  <c r="F4022" i="8" s="1"/>
  <c r="G4022" i="8" s="1"/>
  <c r="AA4021" i="8"/>
  <c r="AB4021" i="8" s="1"/>
  <c r="W4021" i="8"/>
  <c r="X4021" i="8" s="1"/>
  <c r="S4021" i="8"/>
  <c r="Q4021" i="8"/>
  <c r="J4021" i="8"/>
  <c r="I4021" i="8" s="1"/>
  <c r="D4021" i="8"/>
  <c r="F4021" i="8" s="1"/>
  <c r="G4021" i="8" s="1"/>
  <c r="AA4020" i="8"/>
  <c r="AB4020" i="8" s="1"/>
  <c r="W4020" i="8"/>
  <c r="X4020" i="8" s="1"/>
  <c r="S4020" i="8"/>
  <c r="Q4020" i="8"/>
  <c r="J4020" i="8"/>
  <c r="I4020" i="8" s="1"/>
  <c r="D4020" i="8"/>
  <c r="F4020" i="8" s="1"/>
  <c r="G4020" i="8" s="1"/>
  <c r="AA4019" i="8"/>
  <c r="AB4019" i="8" s="1"/>
  <c r="W4019" i="8"/>
  <c r="X4019" i="8" s="1"/>
  <c r="S4019" i="8"/>
  <c r="Q4019" i="8"/>
  <c r="J4019" i="8"/>
  <c r="I4019" i="8" s="1"/>
  <c r="D4019" i="8"/>
  <c r="F4019" i="8" s="1"/>
  <c r="G4019" i="8" s="1"/>
  <c r="AA4018" i="8"/>
  <c r="AB4018" i="8" s="1"/>
  <c r="W4018" i="8"/>
  <c r="X4018" i="8" s="1"/>
  <c r="S4018" i="8"/>
  <c r="Q4018" i="8"/>
  <c r="J4018" i="8"/>
  <c r="I4018" i="8" s="1"/>
  <c r="N4018" i="8" s="1"/>
  <c r="D4018" i="8"/>
  <c r="F4018" i="8" s="1"/>
  <c r="G4018" i="8" s="1"/>
  <c r="AA4017" i="8"/>
  <c r="AB4017" i="8" s="1"/>
  <c r="W4017" i="8"/>
  <c r="X4017" i="8" s="1"/>
  <c r="S4017" i="8"/>
  <c r="Q4017" i="8"/>
  <c r="J4017" i="8"/>
  <c r="I4017" i="8" s="1"/>
  <c r="D4017" i="8"/>
  <c r="F4017" i="8" s="1"/>
  <c r="G4017" i="8" s="1"/>
  <c r="AA4016" i="8"/>
  <c r="AB4016" i="8" s="1"/>
  <c r="W4016" i="8"/>
  <c r="X4016" i="8" s="1"/>
  <c r="S4016" i="8"/>
  <c r="Q4016" i="8"/>
  <c r="J4016" i="8"/>
  <c r="I4016" i="8" s="1"/>
  <c r="D4016" i="8"/>
  <c r="F4016" i="8" s="1"/>
  <c r="G4016" i="8" s="1"/>
  <c r="AA4015" i="8"/>
  <c r="AB4015" i="8" s="1"/>
  <c r="W4015" i="8"/>
  <c r="X4015" i="8" s="1"/>
  <c r="S4015" i="8"/>
  <c r="Q4015" i="8"/>
  <c r="J4015" i="8"/>
  <c r="I4015" i="8" s="1"/>
  <c r="N4015" i="8" s="1"/>
  <c r="D4015" i="8"/>
  <c r="F4015" i="8" s="1"/>
  <c r="G4015" i="8" s="1"/>
  <c r="AA4014" i="8"/>
  <c r="AB4014" i="8" s="1"/>
  <c r="W4014" i="8"/>
  <c r="X4014" i="8" s="1"/>
  <c r="S4014" i="8"/>
  <c r="Q4014" i="8"/>
  <c r="J4014" i="8"/>
  <c r="I4014" i="8" s="1"/>
  <c r="N4014" i="8" s="1"/>
  <c r="D4014" i="8"/>
  <c r="F4014" i="8" s="1"/>
  <c r="G4014" i="8" s="1"/>
  <c r="AA4013" i="8"/>
  <c r="AB4013" i="8" s="1"/>
  <c r="W4013" i="8"/>
  <c r="X4013" i="8" s="1"/>
  <c r="S4013" i="8"/>
  <c r="Q4013" i="8"/>
  <c r="J4013" i="8"/>
  <c r="I4013" i="8" s="1"/>
  <c r="D4013" i="8"/>
  <c r="F4013" i="8" s="1"/>
  <c r="G4013" i="8" s="1"/>
  <c r="AA4012" i="8"/>
  <c r="AB4012" i="8" s="1"/>
  <c r="W4012" i="8"/>
  <c r="X4012" i="8" s="1"/>
  <c r="S4012" i="8"/>
  <c r="Q4012" i="8"/>
  <c r="J4012" i="8"/>
  <c r="I4012" i="8" s="1"/>
  <c r="D4012" i="8"/>
  <c r="F4012" i="8" s="1"/>
  <c r="G4012" i="8" s="1"/>
  <c r="AA4011" i="8"/>
  <c r="AB4011" i="8" s="1"/>
  <c r="W4011" i="8"/>
  <c r="X4011" i="8" s="1"/>
  <c r="S4011" i="8"/>
  <c r="Q4011" i="8"/>
  <c r="J4011" i="8"/>
  <c r="I4011" i="8" s="1"/>
  <c r="N4011" i="8" s="1"/>
  <c r="D4011" i="8"/>
  <c r="F4011" i="8" s="1"/>
  <c r="G4011" i="8" s="1"/>
  <c r="AA4010" i="8"/>
  <c r="AB4010" i="8" s="1"/>
  <c r="W4010" i="8"/>
  <c r="X4010" i="8" s="1"/>
  <c r="S4010" i="8"/>
  <c r="Q4010" i="8"/>
  <c r="J4010" i="8"/>
  <c r="I4010" i="8" s="1"/>
  <c r="D4010" i="8"/>
  <c r="F4010" i="8" s="1"/>
  <c r="G4010" i="8" s="1"/>
  <c r="AA4009" i="8"/>
  <c r="AB4009" i="8" s="1"/>
  <c r="W4009" i="8"/>
  <c r="X4009" i="8" s="1"/>
  <c r="S4009" i="8"/>
  <c r="Q4009" i="8"/>
  <c r="J4009" i="8"/>
  <c r="I4009" i="8" s="1"/>
  <c r="H4009" i="8" s="1"/>
  <c r="D4009" i="8"/>
  <c r="F4009" i="8" s="1"/>
  <c r="G4009" i="8" s="1"/>
  <c r="AA4008" i="8"/>
  <c r="AB4008" i="8" s="1"/>
  <c r="W4008" i="8"/>
  <c r="X4008" i="8" s="1"/>
  <c r="S4008" i="8"/>
  <c r="Q4008" i="8"/>
  <c r="J4008" i="8"/>
  <c r="I4008" i="8" s="1"/>
  <c r="D4008" i="8"/>
  <c r="F4008" i="8" s="1"/>
  <c r="G4008" i="8" s="1"/>
  <c r="AA4007" i="8"/>
  <c r="AB4007" i="8" s="1"/>
  <c r="W4007" i="8"/>
  <c r="X4007" i="8" s="1"/>
  <c r="S4007" i="8"/>
  <c r="Q4007" i="8"/>
  <c r="J4007" i="8"/>
  <c r="I4007" i="8" s="1"/>
  <c r="D4007" i="8"/>
  <c r="F4007" i="8" s="1"/>
  <c r="G4007" i="8" s="1"/>
  <c r="AA4006" i="8"/>
  <c r="AB4006" i="8" s="1"/>
  <c r="W4006" i="8"/>
  <c r="X4006" i="8" s="1"/>
  <c r="S4006" i="8"/>
  <c r="Q4006" i="8"/>
  <c r="J4006" i="8"/>
  <c r="I4006" i="8" s="1"/>
  <c r="D4006" i="8"/>
  <c r="F4006" i="8" s="1"/>
  <c r="G4006" i="8" s="1"/>
  <c r="AA4005" i="8"/>
  <c r="AB4005" i="8" s="1"/>
  <c r="W4005" i="8"/>
  <c r="X4005" i="8" s="1"/>
  <c r="S4005" i="8"/>
  <c r="Q4005" i="8"/>
  <c r="J4005" i="8"/>
  <c r="I4005" i="8" s="1"/>
  <c r="H4005" i="8" s="1"/>
  <c r="D4005" i="8"/>
  <c r="F4005" i="8" s="1"/>
  <c r="G4005" i="8" s="1"/>
  <c r="AA4004" i="8"/>
  <c r="AB4004" i="8" s="1"/>
  <c r="W4004" i="8"/>
  <c r="X4004" i="8" s="1"/>
  <c r="S4004" i="8"/>
  <c r="Q4004" i="8"/>
  <c r="J4004" i="8"/>
  <c r="I4004" i="8" s="1"/>
  <c r="H4004" i="8" s="1"/>
  <c r="D4004" i="8"/>
  <c r="F4004" i="8" s="1"/>
  <c r="G4004" i="8" s="1"/>
  <c r="AA4003" i="8"/>
  <c r="AB4003" i="8" s="1"/>
  <c r="W4003" i="8"/>
  <c r="X4003" i="8" s="1"/>
  <c r="S4003" i="8"/>
  <c r="Q4003" i="8"/>
  <c r="J4003" i="8"/>
  <c r="I4003" i="8" s="1"/>
  <c r="H4003" i="8" s="1"/>
  <c r="D4003" i="8"/>
  <c r="F4003" i="8" s="1"/>
  <c r="G4003" i="8" s="1"/>
  <c r="AA4002" i="8"/>
  <c r="AB4002" i="8" s="1"/>
  <c r="W4002" i="8"/>
  <c r="X4002" i="8" s="1"/>
  <c r="S4002" i="8"/>
  <c r="Q4002" i="8"/>
  <c r="J4002" i="8"/>
  <c r="I4002" i="8" s="1"/>
  <c r="N4002" i="8" s="1"/>
  <c r="D4002" i="8"/>
  <c r="F4002" i="8" s="1"/>
  <c r="G4002" i="8" s="1"/>
  <c r="AA4001" i="8"/>
  <c r="AB4001" i="8" s="1"/>
  <c r="W4001" i="8"/>
  <c r="X4001" i="8" s="1"/>
  <c r="S4001" i="8"/>
  <c r="Q4001" i="8"/>
  <c r="J4001" i="8"/>
  <c r="I4001" i="8" s="1"/>
  <c r="D4001" i="8"/>
  <c r="F4001" i="8" s="1"/>
  <c r="G4001" i="8" s="1"/>
  <c r="AA4000" i="8"/>
  <c r="AB4000" i="8" s="1"/>
  <c r="W4000" i="8"/>
  <c r="X4000" i="8" s="1"/>
  <c r="S4000" i="8"/>
  <c r="Q4000" i="8"/>
  <c r="J4000" i="8"/>
  <c r="I4000" i="8" s="1"/>
  <c r="H4000" i="8" s="1"/>
  <c r="D4000" i="8"/>
  <c r="F4000" i="8" s="1"/>
  <c r="G4000" i="8" s="1"/>
  <c r="AA3999" i="8"/>
  <c r="AB3999" i="8" s="1"/>
  <c r="W3999" i="8"/>
  <c r="X3999" i="8" s="1"/>
  <c r="S3999" i="8"/>
  <c r="Q3999" i="8"/>
  <c r="J3999" i="8"/>
  <c r="I3999" i="8" s="1"/>
  <c r="H3999" i="8" s="1"/>
  <c r="D3999" i="8"/>
  <c r="F3999" i="8" s="1"/>
  <c r="G3999" i="8" s="1"/>
  <c r="AA3998" i="8"/>
  <c r="AB3998" i="8" s="1"/>
  <c r="W3998" i="8"/>
  <c r="X3998" i="8" s="1"/>
  <c r="S3998" i="8"/>
  <c r="Q3998" i="8"/>
  <c r="J3998" i="8"/>
  <c r="I3998" i="8" s="1"/>
  <c r="N3998" i="8" s="1"/>
  <c r="D3998" i="8"/>
  <c r="F3998" i="8" s="1"/>
  <c r="G3998" i="8" s="1"/>
  <c r="AA3997" i="8"/>
  <c r="AB3997" i="8" s="1"/>
  <c r="W3997" i="8"/>
  <c r="X3997" i="8" s="1"/>
  <c r="S3997" i="8"/>
  <c r="Q3997" i="8"/>
  <c r="J3997" i="8"/>
  <c r="I3997" i="8" s="1"/>
  <c r="H3997" i="8" s="1"/>
  <c r="D3997" i="8"/>
  <c r="F3997" i="8" s="1"/>
  <c r="G3997" i="8" s="1"/>
  <c r="AA3996" i="8"/>
  <c r="AB3996" i="8" s="1"/>
  <c r="W3996" i="8"/>
  <c r="X3996" i="8" s="1"/>
  <c r="S3996" i="8"/>
  <c r="Q3996" i="8"/>
  <c r="J3996" i="8"/>
  <c r="I3996" i="8" s="1"/>
  <c r="N3996" i="8" s="1"/>
  <c r="D3996" i="8"/>
  <c r="F3996" i="8" s="1"/>
  <c r="G3996" i="8" s="1"/>
  <c r="AA3995" i="8"/>
  <c r="AB3995" i="8" s="1"/>
  <c r="W3995" i="8"/>
  <c r="X3995" i="8" s="1"/>
  <c r="S3995" i="8"/>
  <c r="Q3995" i="8"/>
  <c r="J3995" i="8"/>
  <c r="I3995" i="8" s="1"/>
  <c r="D3995" i="8"/>
  <c r="F3995" i="8" s="1"/>
  <c r="G3995" i="8" s="1"/>
  <c r="AA3994" i="8"/>
  <c r="AB3994" i="8" s="1"/>
  <c r="W3994" i="8"/>
  <c r="X3994" i="8" s="1"/>
  <c r="S3994" i="8"/>
  <c r="Q3994" i="8"/>
  <c r="J3994" i="8"/>
  <c r="I3994" i="8" s="1"/>
  <c r="D3994" i="8"/>
  <c r="F3994" i="8" s="1"/>
  <c r="G3994" i="8" s="1"/>
  <c r="AA3993" i="8"/>
  <c r="AB3993" i="8" s="1"/>
  <c r="W3993" i="8"/>
  <c r="X3993" i="8" s="1"/>
  <c r="S3993" i="8"/>
  <c r="Q3993" i="8"/>
  <c r="J3993" i="8"/>
  <c r="I3993" i="8" s="1"/>
  <c r="D3993" i="8"/>
  <c r="F3993" i="8" s="1"/>
  <c r="G3993" i="8" s="1"/>
  <c r="AA3992" i="8"/>
  <c r="AB3992" i="8" s="1"/>
  <c r="W3992" i="8"/>
  <c r="X3992" i="8" s="1"/>
  <c r="S3992" i="8"/>
  <c r="Q3992" i="8"/>
  <c r="J3992" i="8"/>
  <c r="I3992" i="8" s="1"/>
  <c r="D3992" i="8"/>
  <c r="F3992" i="8" s="1"/>
  <c r="G3992" i="8" s="1"/>
  <c r="AA3991" i="8"/>
  <c r="AB3991" i="8" s="1"/>
  <c r="W3991" i="8"/>
  <c r="X3991" i="8" s="1"/>
  <c r="S3991" i="8"/>
  <c r="Q3991" i="8"/>
  <c r="J3991" i="8"/>
  <c r="I3991" i="8" s="1"/>
  <c r="D3991" i="8"/>
  <c r="F3991" i="8" s="1"/>
  <c r="G3991" i="8" s="1"/>
  <c r="AA3990" i="8"/>
  <c r="AB3990" i="8" s="1"/>
  <c r="W3990" i="8"/>
  <c r="X3990" i="8" s="1"/>
  <c r="S3990" i="8"/>
  <c r="Q3990" i="8"/>
  <c r="J3990" i="8"/>
  <c r="I3990" i="8" s="1"/>
  <c r="D3990" i="8"/>
  <c r="F3990" i="8" s="1"/>
  <c r="G3990" i="8" s="1"/>
  <c r="AA3989" i="8"/>
  <c r="AB3989" i="8" s="1"/>
  <c r="W3989" i="8"/>
  <c r="X3989" i="8" s="1"/>
  <c r="S3989" i="8"/>
  <c r="Q3989" i="8"/>
  <c r="J3989" i="8"/>
  <c r="I3989" i="8" s="1"/>
  <c r="D3989" i="8"/>
  <c r="F3989" i="8" s="1"/>
  <c r="G3989" i="8" s="1"/>
  <c r="AA3988" i="8"/>
  <c r="AB3988" i="8" s="1"/>
  <c r="W3988" i="8"/>
  <c r="X3988" i="8" s="1"/>
  <c r="S3988" i="8"/>
  <c r="Q3988" i="8"/>
  <c r="J3988" i="8"/>
  <c r="I3988" i="8" s="1"/>
  <c r="N3988" i="8" s="1"/>
  <c r="D3988" i="8"/>
  <c r="F3988" i="8" s="1"/>
  <c r="G3988" i="8" s="1"/>
  <c r="AA3987" i="8"/>
  <c r="AB3987" i="8" s="1"/>
  <c r="W3987" i="8"/>
  <c r="X3987" i="8" s="1"/>
  <c r="S3987" i="8"/>
  <c r="Q3987" i="8"/>
  <c r="J3987" i="8"/>
  <c r="I3987" i="8" s="1"/>
  <c r="D3987" i="8"/>
  <c r="F3987" i="8" s="1"/>
  <c r="G3987" i="8" s="1"/>
  <c r="AA3986" i="8"/>
  <c r="AB3986" i="8" s="1"/>
  <c r="W3986" i="8"/>
  <c r="X3986" i="8" s="1"/>
  <c r="S3986" i="8"/>
  <c r="Q3986" i="8"/>
  <c r="J3986" i="8"/>
  <c r="I3986" i="8" s="1"/>
  <c r="D3986" i="8"/>
  <c r="F3986" i="8" s="1"/>
  <c r="G3986" i="8" s="1"/>
  <c r="AA3985" i="8"/>
  <c r="AB3985" i="8" s="1"/>
  <c r="W3985" i="8"/>
  <c r="X3985" i="8" s="1"/>
  <c r="S3985" i="8"/>
  <c r="Q3985" i="8"/>
  <c r="J3985" i="8"/>
  <c r="I3985" i="8" s="1"/>
  <c r="D3985" i="8"/>
  <c r="F3985" i="8" s="1"/>
  <c r="G3985" i="8" s="1"/>
  <c r="AA3984" i="8"/>
  <c r="AB3984" i="8" s="1"/>
  <c r="W3984" i="8"/>
  <c r="X3984" i="8" s="1"/>
  <c r="S3984" i="8"/>
  <c r="Q3984" i="8"/>
  <c r="J3984" i="8"/>
  <c r="I3984" i="8" s="1"/>
  <c r="D3984" i="8"/>
  <c r="F3984" i="8" s="1"/>
  <c r="G3984" i="8" s="1"/>
  <c r="AA3983" i="8"/>
  <c r="AB3983" i="8" s="1"/>
  <c r="W3983" i="8"/>
  <c r="X3983" i="8" s="1"/>
  <c r="S3983" i="8"/>
  <c r="Q3983" i="8"/>
  <c r="J3983" i="8"/>
  <c r="I3983" i="8" s="1"/>
  <c r="D3983" i="8"/>
  <c r="F3983" i="8" s="1"/>
  <c r="G3983" i="8" s="1"/>
  <c r="AA3982" i="8"/>
  <c r="AB3982" i="8" s="1"/>
  <c r="W3982" i="8"/>
  <c r="X3982" i="8" s="1"/>
  <c r="S3982" i="8"/>
  <c r="Q3982" i="8"/>
  <c r="J3982" i="8"/>
  <c r="I3982" i="8" s="1"/>
  <c r="D3982" i="8"/>
  <c r="F3982" i="8" s="1"/>
  <c r="G3982" i="8" s="1"/>
  <c r="AA3981" i="8"/>
  <c r="AB3981" i="8" s="1"/>
  <c r="W3981" i="8"/>
  <c r="X3981" i="8" s="1"/>
  <c r="S3981" i="8"/>
  <c r="Q3981" i="8"/>
  <c r="J3981" i="8"/>
  <c r="I3981" i="8" s="1"/>
  <c r="D3981" i="8"/>
  <c r="F3981" i="8" s="1"/>
  <c r="G3981" i="8" s="1"/>
  <c r="AA3980" i="8"/>
  <c r="AB3980" i="8" s="1"/>
  <c r="W3980" i="8"/>
  <c r="X3980" i="8" s="1"/>
  <c r="S3980" i="8"/>
  <c r="Q3980" i="8"/>
  <c r="J3980" i="8"/>
  <c r="I3980" i="8" s="1"/>
  <c r="N3980" i="8" s="1"/>
  <c r="D3980" i="8"/>
  <c r="F3980" i="8" s="1"/>
  <c r="G3980" i="8" s="1"/>
  <c r="AA3979" i="8"/>
  <c r="AB3979" i="8" s="1"/>
  <c r="W3979" i="8"/>
  <c r="X3979" i="8" s="1"/>
  <c r="S3979" i="8"/>
  <c r="Q3979" i="8"/>
  <c r="J3979" i="8"/>
  <c r="I3979" i="8" s="1"/>
  <c r="N3979" i="8" s="1"/>
  <c r="D3979" i="8"/>
  <c r="F3979" i="8" s="1"/>
  <c r="G3979" i="8" s="1"/>
  <c r="AA3978" i="8"/>
  <c r="AB3978" i="8" s="1"/>
  <c r="W3978" i="8"/>
  <c r="X3978" i="8" s="1"/>
  <c r="S3978" i="8"/>
  <c r="Q3978" i="8"/>
  <c r="J3978" i="8"/>
  <c r="I3978" i="8" s="1"/>
  <c r="H3978" i="8" s="1"/>
  <c r="D3978" i="8"/>
  <c r="F3978" i="8" s="1"/>
  <c r="G3978" i="8" s="1"/>
  <c r="AA3977" i="8"/>
  <c r="AB3977" i="8" s="1"/>
  <c r="W3977" i="8"/>
  <c r="X3977" i="8" s="1"/>
  <c r="S3977" i="8"/>
  <c r="Q3977" i="8"/>
  <c r="J3977" i="8"/>
  <c r="I3977" i="8" s="1"/>
  <c r="D3977" i="8"/>
  <c r="F3977" i="8" s="1"/>
  <c r="G3977" i="8" s="1"/>
  <c r="AA3976" i="8"/>
  <c r="AB3976" i="8" s="1"/>
  <c r="W3976" i="8"/>
  <c r="X3976" i="8" s="1"/>
  <c r="S3976" i="8"/>
  <c r="Q3976" i="8"/>
  <c r="J3976" i="8"/>
  <c r="I3976" i="8" s="1"/>
  <c r="H3976" i="8" s="1"/>
  <c r="D3976" i="8"/>
  <c r="F3976" i="8" s="1"/>
  <c r="G3976" i="8" s="1"/>
  <c r="AA3975" i="8"/>
  <c r="AB3975" i="8" s="1"/>
  <c r="W3975" i="8"/>
  <c r="X3975" i="8" s="1"/>
  <c r="S3975" i="8"/>
  <c r="Q3975" i="8"/>
  <c r="J3975" i="8"/>
  <c r="I3975" i="8" s="1"/>
  <c r="D3975" i="8"/>
  <c r="F3975" i="8" s="1"/>
  <c r="G3975" i="8" s="1"/>
  <c r="AA3974" i="8"/>
  <c r="AB3974" i="8" s="1"/>
  <c r="W3974" i="8"/>
  <c r="X3974" i="8" s="1"/>
  <c r="S3974" i="8"/>
  <c r="Q3974" i="8"/>
  <c r="J3974" i="8"/>
  <c r="I3974" i="8" s="1"/>
  <c r="D3974" i="8"/>
  <c r="F3974" i="8" s="1"/>
  <c r="G3974" i="8" s="1"/>
  <c r="AA3973" i="8"/>
  <c r="AB3973" i="8" s="1"/>
  <c r="W3973" i="8"/>
  <c r="X3973" i="8" s="1"/>
  <c r="S3973" i="8"/>
  <c r="Q3973" i="8"/>
  <c r="J3973" i="8"/>
  <c r="I3973" i="8" s="1"/>
  <c r="D3973" i="8"/>
  <c r="F3973" i="8" s="1"/>
  <c r="G3973" i="8" s="1"/>
  <c r="AA3972" i="8"/>
  <c r="AB3972" i="8" s="1"/>
  <c r="W3972" i="8"/>
  <c r="X3972" i="8" s="1"/>
  <c r="S3972" i="8"/>
  <c r="Q3972" i="8"/>
  <c r="J3972" i="8"/>
  <c r="I3972" i="8" s="1"/>
  <c r="D3972" i="8"/>
  <c r="F3972" i="8" s="1"/>
  <c r="G3972" i="8" s="1"/>
  <c r="AA3971" i="8"/>
  <c r="AB3971" i="8" s="1"/>
  <c r="W3971" i="8"/>
  <c r="X3971" i="8" s="1"/>
  <c r="S3971" i="8"/>
  <c r="Q3971" i="8"/>
  <c r="J3971" i="8"/>
  <c r="I3971" i="8" s="1"/>
  <c r="D3971" i="8"/>
  <c r="F3971" i="8" s="1"/>
  <c r="G3971" i="8" s="1"/>
  <c r="AA3970" i="8"/>
  <c r="AB3970" i="8" s="1"/>
  <c r="W3970" i="8"/>
  <c r="X3970" i="8" s="1"/>
  <c r="S3970" i="8"/>
  <c r="Q3970" i="8"/>
  <c r="J3970" i="8"/>
  <c r="I3970" i="8" s="1"/>
  <c r="D3970" i="8"/>
  <c r="F3970" i="8" s="1"/>
  <c r="G3970" i="8" s="1"/>
  <c r="AA3969" i="8"/>
  <c r="AB3969" i="8" s="1"/>
  <c r="W3969" i="8"/>
  <c r="X3969" i="8" s="1"/>
  <c r="S3969" i="8"/>
  <c r="Q3969" i="8"/>
  <c r="J3969" i="8"/>
  <c r="I3969" i="8" s="1"/>
  <c r="D3969" i="8"/>
  <c r="F3969" i="8" s="1"/>
  <c r="G3969" i="8" s="1"/>
  <c r="AA3968" i="8"/>
  <c r="AB3968" i="8" s="1"/>
  <c r="W3968" i="8"/>
  <c r="X3968" i="8" s="1"/>
  <c r="S3968" i="8"/>
  <c r="Q3968" i="8"/>
  <c r="J3968" i="8"/>
  <c r="I3968" i="8" s="1"/>
  <c r="D3968" i="8"/>
  <c r="F3968" i="8" s="1"/>
  <c r="G3968" i="8" s="1"/>
  <c r="AA3967" i="8"/>
  <c r="AB3967" i="8" s="1"/>
  <c r="W3967" i="8"/>
  <c r="X3967" i="8" s="1"/>
  <c r="S3967" i="8"/>
  <c r="Q3967" i="8"/>
  <c r="J3967" i="8"/>
  <c r="I3967" i="8" s="1"/>
  <c r="D3967" i="8"/>
  <c r="F3967" i="8" s="1"/>
  <c r="G3967" i="8" s="1"/>
  <c r="AA3966" i="8"/>
  <c r="AB3966" i="8" s="1"/>
  <c r="W3966" i="8"/>
  <c r="X3966" i="8" s="1"/>
  <c r="S3966" i="8"/>
  <c r="Q3966" i="8"/>
  <c r="J3966" i="8"/>
  <c r="I3966" i="8" s="1"/>
  <c r="D3966" i="8"/>
  <c r="F3966" i="8" s="1"/>
  <c r="G3966" i="8" s="1"/>
  <c r="AA3965" i="8"/>
  <c r="AB3965" i="8" s="1"/>
  <c r="W3965" i="8"/>
  <c r="X3965" i="8" s="1"/>
  <c r="S3965" i="8"/>
  <c r="Q3965" i="8"/>
  <c r="J3965" i="8"/>
  <c r="I3965" i="8" s="1"/>
  <c r="D3965" i="8"/>
  <c r="F3965" i="8" s="1"/>
  <c r="G3965" i="8" s="1"/>
  <c r="AA3964" i="8"/>
  <c r="AB3964" i="8" s="1"/>
  <c r="W3964" i="8"/>
  <c r="X3964" i="8" s="1"/>
  <c r="S3964" i="8"/>
  <c r="Q3964" i="8"/>
  <c r="J3964" i="8"/>
  <c r="I3964" i="8" s="1"/>
  <c r="N3964" i="8" s="1"/>
  <c r="D3964" i="8"/>
  <c r="F3964" i="8" s="1"/>
  <c r="G3964" i="8" s="1"/>
  <c r="AA3963" i="8"/>
  <c r="AB3963" i="8" s="1"/>
  <c r="W3963" i="8"/>
  <c r="X3963" i="8" s="1"/>
  <c r="S3963" i="8"/>
  <c r="Q3963" i="8"/>
  <c r="J3963" i="8"/>
  <c r="I3963" i="8" s="1"/>
  <c r="D3963" i="8"/>
  <c r="F3963" i="8" s="1"/>
  <c r="G3963" i="8" s="1"/>
  <c r="AA3962" i="8"/>
  <c r="AB3962" i="8" s="1"/>
  <c r="W3962" i="8"/>
  <c r="X3962" i="8" s="1"/>
  <c r="S3962" i="8"/>
  <c r="Q3962" i="8"/>
  <c r="J3962" i="8"/>
  <c r="I3962" i="8" s="1"/>
  <c r="D3962" i="8"/>
  <c r="F3962" i="8" s="1"/>
  <c r="G3962" i="8" s="1"/>
  <c r="AA3961" i="8"/>
  <c r="AB3961" i="8" s="1"/>
  <c r="W3961" i="8"/>
  <c r="X3961" i="8" s="1"/>
  <c r="S3961" i="8"/>
  <c r="Q3961" i="8"/>
  <c r="J3961" i="8"/>
  <c r="I3961" i="8" s="1"/>
  <c r="D3961" i="8"/>
  <c r="F3961" i="8" s="1"/>
  <c r="G3961" i="8" s="1"/>
  <c r="AA3960" i="8"/>
  <c r="AB3960" i="8" s="1"/>
  <c r="W3960" i="8"/>
  <c r="X3960" i="8" s="1"/>
  <c r="S3960" i="8"/>
  <c r="Q3960" i="8"/>
  <c r="J3960" i="8"/>
  <c r="I3960" i="8" s="1"/>
  <c r="H3960" i="8" s="1"/>
  <c r="D3960" i="8"/>
  <c r="F3960" i="8" s="1"/>
  <c r="G3960" i="8" s="1"/>
  <c r="AA3959" i="8"/>
  <c r="AB3959" i="8" s="1"/>
  <c r="W3959" i="8"/>
  <c r="X3959" i="8" s="1"/>
  <c r="S3959" i="8"/>
  <c r="Q3959" i="8"/>
  <c r="J3959" i="8"/>
  <c r="I3959" i="8" s="1"/>
  <c r="D3959" i="8"/>
  <c r="F3959" i="8" s="1"/>
  <c r="G3959" i="8" s="1"/>
  <c r="AA3958" i="8"/>
  <c r="AB3958" i="8" s="1"/>
  <c r="W3958" i="8"/>
  <c r="X3958" i="8" s="1"/>
  <c r="S3958" i="8"/>
  <c r="Q3958" i="8"/>
  <c r="J3958" i="8"/>
  <c r="I3958" i="8" s="1"/>
  <c r="H3958" i="8" s="1"/>
  <c r="D3958" i="8"/>
  <c r="F3958" i="8" s="1"/>
  <c r="G3958" i="8" s="1"/>
  <c r="AA3957" i="8"/>
  <c r="AB3957" i="8" s="1"/>
  <c r="W3957" i="8"/>
  <c r="X3957" i="8" s="1"/>
  <c r="S3957" i="8"/>
  <c r="Q3957" i="8"/>
  <c r="J3957" i="8"/>
  <c r="I3957" i="8" s="1"/>
  <c r="N3957" i="8" s="1"/>
  <c r="D3957" i="8"/>
  <c r="F3957" i="8" s="1"/>
  <c r="G3957" i="8" s="1"/>
  <c r="AA3956" i="8"/>
  <c r="AB3956" i="8" s="1"/>
  <c r="W3956" i="8"/>
  <c r="X3956" i="8" s="1"/>
  <c r="S3956" i="8"/>
  <c r="Q3956" i="8"/>
  <c r="J3956" i="8"/>
  <c r="I3956" i="8" s="1"/>
  <c r="H3956" i="8" s="1"/>
  <c r="D3956" i="8"/>
  <c r="F3956" i="8" s="1"/>
  <c r="G3956" i="8" s="1"/>
  <c r="AA3955" i="8"/>
  <c r="AB3955" i="8" s="1"/>
  <c r="W3955" i="8"/>
  <c r="X3955" i="8" s="1"/>
  <c r="S3955" i="8"/>
  <c r="Q3955" i="8"/>
  <c r="J3955" i="8"/>
  <c r="I3955" i="8" s="1"/>
  <c r="D3955" i="8"/>
  <c r="F3955" i="8" s="1"/>
  <c r="G3955" i="8" s="1"/>
  <c r="AA3954" i="8"/>
  <c r="AB3954" i="8" s="1"/>
  <c r="W3954" i="8"/>
  <c r="X3954" i="8" s="1"/>
  <c r="S3954" i="8"/>
  <c r="Q3954" i="8"/>
  <c r="J3954" i="8"/>
  <c r="I3954" i="8" s="1"/>
  <c r="N3954" i="8" s="1"/>
  <c r="D3954" i="8"/>
  <c r="F3954" i="8" s="1"/>
  <c r="G3954" i="8" s="1"/>
  <c r="AA3953" i="8"/>
  <c r="AB3953" i="8" s="1"/>
  <c r="W3953" i="8"/>
  <c r="X3953" i="8" s="1"/>
  <c r="S3953" i="8"/>
  <c r="Q3953" i="8"/>
  <c r="J3953" i="8"/>
  <c r="I3953" i="8" s="1"/>
  <c r="H3953" i="8" s="1"/>
  <c r="D3953" i="8"/>
  <c r="F3953" i="8" s="1"/>
  <c r="G3953" i="8" s="1"/>
  <c r="AA3952" i="8"/>
  <c r="AB3952" i="8" s="1"/>
  <c r="W3952" i="8"/>
  <c r="X3952" i="8" s="1"/>
  <c r="S3952" i="8"/>
  <c r="Q3952" i="8"/>
  <c r="J3952" i="8"/>
  <c r="I3952" i="8" s="1"/>
  <c r="H3952" i="8" s="1"/>
  <c r="D3952" i="8"/>
  <c r="F3952" i="8" s="1"/>
  <c r="G3952" i="8" s="1"/>
  <c r="AA3951" i="8"/>
  <c r="AB3951" i="8" s="1"/>
  <c r="W3951" i="8"/>
  <c r="X3951" i="8" s="1"/>
  <c r="S3951" i="8"/>
  <c r="Q3951" i="8"/>
  <c r="J3951" i="8"/>
  <c r="I3951" i="8" s="1"/>
  <c r="D3951" i="8"/>
  <c r="F3951" i="8" s="1"/>
  <c r="G3951" i="8" s="1"/>
  <c r="AA3950" i="8"/>
  <c r="AB3950" i="8" s="1"/>
  <c r="W3950" i="8"/>
  <c r="X3950" i="8" s="1"/>
  <c r="S3950" i="8"/>
  <c r="Q3950" i="8"/>
  <c r="J3950" i="8"/>
  <c r="I3950" i="8" s="1"/>
  <c r="N3950" i="8" s="1"/>
  <c r="D3950" i="8"/>
  <c r="F3950" i="8" s="1"/>
  <c r="G3950" i="8" s="1"/>
  <c r="AA3949" i="8"/>
  <c r="AB3949" i="8" s="1"/>
  <c r="W3949" i="8"/>
  <c r="X3949" i="8" s="1"/>
  <c r="S3949" i="8"/>
  <c r="Q3949" i="8"/>
  <c r="J3949" i="8"/>
  <c r="I3949" i="8" s="1"/>
  <c r="D3949" i="8"/>
  <c r="F3949" i="8" s="1"/>
  <c r="G3949" i="8" s="1"/>
  <c r="AA3948" i="8"/>
  <c r="AB3948" i="8" s="1"/>
  <c r="W3948" i="8"/>
  <c r="X3948" i="8" s="1"/>
  <c r="S3948" i="8"/>
  <c r="Q3948" i="8"/>
  <c r="J3948" i="8"/>
  <c r="I3948" i="8" s="1"/>
  <c r="D3948" i="8"/>
  <c r="F3948" i="8" s="1"/>
  <c r="G3948" i="8" s="1"/>
  <c r="AA3947" i="8"/>
  <c r="AB3947" i="8" s="1"/>
  <c r="W3947" i="8"/>
  <c r="X3947" i="8" s="1"/>
  <c r="S3947" i="8"/>
  <c r="Q3947" i="8"/>
  <c r="J3947" i="8"/>
  <c r="I3947" i="8" s="1"/>
  <c r="D3947" i="8"/>
  <c r="F3947" i="8" s="1"/>
  <c r="G3947" i="8" s="1"/>
  <c r="AA3946" i="8"/>
  <c r="AB3946" i="8" s="1"/>
  <c r="W3946" i="8"/>
  <c r="X3946" i="8" s="1"/>
  <c r="S3946" i="8"/>
  <c r="Q3946" i="8"/>
  <c r="J3946" i="8"/>
  <c r="I3946" i="8" s="1"/>
  <c r="D3946" i="8"/>
  <c r="F3946" i="8" s="1"/>
  <c r="G3946" i="8" s="1"/>
  <c r="AA3945" i="8"/>
  <c r="AB3945" i="8" s="1"/>
  <c r="W3945" i="8"/>
  <c r="X3945" i="8" s="1"/>
  <c r="S3945" i="8"/>
  <c r="Q3945" i="8"/>
  <c r="J3945" i="8"/>
  <c r="I3945" i="8" s="1"/>
  <c r="N3945" i="8" s="1"/>
  <c r="D3945" i="8"/>
  <c r="F3945" i="8" s="1"/>
  <c r="G3945" i="8" s="1"/>
  <c r="AA3944" i="8"/>
  <c r="AB3944" i="8" s="1"/>
  <c r="W3944" i="8"/>
  <c r="X3944" i="8" s="1"/>
  <c r="S3944" i="8"/>
  <c r="Q3944" i="8"/>
  <c r="J3944" i="8"/>
  <c r="I3944" i="8" s="1"/>
  <c r="N3944" i="8" s="1"/>
  <c r="D3944" i="8"/>
  <c r="F3944" i="8" s="1"/>
  <c r="G3944" i="8" s="1"/>
  <c r="AA3943" i="8"/>
  <c r="AB3943" i="8" s="1"/>
  <c r="W3943" i="8"/>
  <c r="X3943" i="8" s="1"/>
  <c r="S3943" i="8"/>
  <c r="Q3943" i="8"/>
  <c r="J3943" i="8"/>
  <c r="I3943" i="8" s="1"/>
  <c r="D3943" i="8"/>
  <c r="F3943" i="8" s="1"/>
  <c r="G3943" i="8" s="1"/>
  <c r="AA3942" i="8"/>
  <c r="AB3942" i="8" s="1"/>
  <c r="W3942" i="8"/>
  <c r="X3942" i="8" s="1"/>
  <c r="S3942" i="8"/>
  <c r="Q3942" i="8"/>
  <c r="J3942" i="8"/>
  <c r="I3942" i="8" s="1"/>
  <c r="D3942" i="8"/>
  <c r="F3942" i="8" s="1"/>
  <c r="G3942" i="8" s="1"/>
  <c r="AA3941" i="8"/>
  <c r="AB3941" i="8" s="1"/>
  <c r="W3941" i="8"/>
  <c r="X3941" i="8" s="1"/>
  <c r="S3941" i="8"/>
  <c r="Q3941" i="8"/>
  <c r="J3941" i="8"/>
  <c r="I3941" i="8" s="1"/>
  <c r="D3941" i="8"/>
  <c r="F3941" i="8" s="1"/>
  <c r="G3941" i="8" s="1"/>
  <c r="AA3940" i="8"/>
  <c r="AB3940" i="8" s="1"/>
  <c r="W3940" i="8"/>
  <c r="X3940" i="8" s="1"/>
  <c r="S3940" i="8"/>
  <c r="Q3940" i="8"/>
  <c r="J3940" i="8"/>
  <c r="I3940" i="8" s="1"/>
  <c r="D3940" i="8"/>
  <c r="F3940" i="8" s="1"/>
  <c r="G3940" i="8" s="1"/>
  <c r="AA3939" i="8"/>
  <c r="AB3939" i="8" s="1"/>
  <c r="W3939" i="8"/>
  <c r="X3939" i="8" s="1"/>
  <c r="S3939" i="8"/>
  <c r="Q3939" i="8"/>
  <c r="J3939" i="8"/>
  <c r="I3939" i="8" s="1"/>
  <c r="D3939" i="8"/>
  <c r="F3939" i="8" s="1"/>
  <c r="G3939" i="8" s="1"/>
  <c r="AA3938" i="8"/>
  <c r="AB3938" i="8" s="1"/>
  <c r="W3938" i="8"/>
  <c r="X3938" i="8" s="1"/>
  <c r="S3938" i="8"/>
  <c r="Q3938" i="8"/>
  <c r="J3938" i="8"/>
  <c r="I3938" i="8" s="1"/>
  <c r="D3938" i="8"/>
  <c r="F3938" i="8" s="1"/>
  <c r="G3938" i="8" s="1"/>
  <c r="AA3937" i="8"/>
  <c r="AB3937" i="8" s="1"/>
  <c r="W3937" i="8"/>
  <c r="X3937" i="8" s="1"/>
  <c r="S3937" i="8"/>
  <c r="Q3937" i="8"/>
  <c r="J3937" i="8"/>
  <c r="I3937" i="8" s="1"/>
  <c r="N3937" i="8" s="1"/>
  <c r="D3937" i="8"/>
  <c r="F3937" i="8" s="1"/>
  <c r="G3937" i="8" s="1"/>
  <c r="AA3936" i="8"/>
  <c r="AB3936" i="8" s="1"/>
  <c r="W3936" i="8"/>
  <c r="X3936" i="8" s="1"/>
  <c r="S3936" i="8"/>
  <c r="Q3936" i="8"/>
  <c r="J3936" i="8"/>
  <c r="I3936" i="8" s="1"/>
  <c r="D3936" i="8"/>
  <c r="F3936" i="8" s="1"/>
  <c r="G3936" i="8" s="1"/>
  <c r="AA3935" i="8"/>
  <c r="AB3935" i="8" s="1"/>
  <c r="W3935" i="8"/>
  <c r="X3935" i="8" s="1"/>
  <c r="S3935" i="8"/>
  <c r="Q3935" i="8"/>
  <c r="J3935" i="8"/>
  <c r="I3935" i="8" s="1"/>
  <c r="N3935" i="8" s="1"/>
  <c r="D3935" i="8"/>
  <c r="F3935" i="8" s="1"/>
  <c r="G3935" i="8" s="1"/>
  <c r="AA3934" i="8"/>
  <c r="AB3934" i="8" s="1"/>
  <c r="W3934" i="8"/>
  <c r="X3934" i="8" s="1"/>
  <c r="S3934" i="8"/>
  <c r="Q3934" i="8"/>
  <c r="J3934" i="8"/>
  <c r="I3934" i="8" s="1"/>
  <c r="N3934" i="8" s="1"/>
  <c r="D3934" i="8"/>
  <c r="F3934" i="8" s="1"/>
  <c r="G3934" i="8" s="1"/>
  <c r="AA3933" i="8"/>
  <c r="AB3933" i="8" s="1"/>
  <c r="W3933" i="8"/>
  <c r="X3933" i="8" s="1"/>
  <c r="S3933" i="8"/>
  <c r="Q3933" i="8"/>
  <c r="J3933" i="8"/>
  <c r="I3933" i="8" s="1"/>
  <c r="D3933" i="8"/>
  <c r="F3933" i="8" s="1"/>
  <c r="G3933" i="8" s="1"/>
  <c r="AA3932" i="8"/>
  <c r="AB3932" i="8" s="1"/>
  <c r="W3932" i="8"/>
  <c r="X3932" i="8" s="1"/>
  <c r="S3932" i="8"/>
  <c r="Q3932" i="8"/>
  <c r="J3932" i="8"/>
  <c r="I3932" i="8" s="1"/>
  <c r="D3932" i="8"/>
  <c r="F3932" i="8" s="1"/>
  <c r="G3932" i="8" s="1"/>
  <c r="AA3931" i="8"/>
  <c r="AB3931" i="8" s="1"/>
  <c r="W3931" i="8"/>
  <c r="X3931" i="8" s="1"/>
  <c r="S3931" i="8"/>
  <c r="Q3931" i="8"/>
  <c r="J3931" i="8"/>
  <c r="I3931" i="8" s="1"/>
  <c r="H3931" i="8" s="1"/>
  <c r="D3931" i="8"/>
  <c r="F3931" i="8" s="1"/>
  <c r="G3931" i="8" s="1"/>
  <c r="AA3930" i="8"/>
  <c r="AB3930" i="8" s="1"/>
  <c r="W3930" i="8"/>
  <c r="X3930" i="8" s="1"/>
  <c r="S3930" i="8"/>
  <c r="Q3930" i="8"/>
  <c r="J3930" i="8"/>
  <c r="I3930" i="8" s="1"/>
  <c r="D3930" i="8"/>
  <c r="F3930" i="8" s="1"/>
  <c r="G3930" i="8" s="1"/>
  <c r="AA3929" i="8"/>
  <c r="AB3929" i="8" s="1"/>
  <c r="W3929" i="8"/>
  <c r="X3929" i="8" s="1"/>
  <c r="S3929" i="8"/>
  <c r="Q3929" i="8"/>
  <c r="J3929" i="8"/>
  <c r="I3929" i="8" s="1"/>
  <c r="D3929" i="8"/>
  <c r="F3929" i="8" s="1"/>
  <c r="G3929" i="8" s="1"/>
  <c r="AA3928" i="8"/>
  <c r="AB3928" i="8" s="1"/>
  <c r="W3928" i="8"/>
  <c r="X3928" i="8" s="1"/>
  <c r="S3928" i="8"/>
  <c r="Q3928" i="8"/>
  <c r="J3928" i="8"/>
  <c r="I3928" i="8" s="1"/>
  <c r="H3928" i="8" s="1"/>
  <c r="D3928" i="8"/>
  <c r="F3928" i="8" s="1"/>
  <c r="G3928" i="8" s="1"/>
  <c r="AA3927" i="8"/>
  <c r="AB3927" i="8" s="1"/>
  <c r="W3927" i="8"/>
  <c r="X3927" i="8" s="1"/>
  <c r="S3927" i="8"/>
  <c r="Q3927" i="8"/>
  <c r="J3927" i="8"/>
  <c r="I3927" i="8" s="1"/>
  <c r="H3927" i="8" s="1"/>
  <c r="D3927" i="8"/>
  <c r="F3927" i="8" s="1"/>
  <c r="G3927" i="8" s="1"/>
  <c r="AA3926" i="8"/>
  <c r="AB3926" i="8" s="1"/>
  <c r="W3926" i="8"/>
  <c r="X3926" i="8" s="1"/>
  <c r="S3926" i="8"/>
  <c r="Q3926" i="8"/>
  <c r="J3926" i="8"/>
  <c r="I3926" i="8" s="1"/>
  <c r="D3926" i="8"/>
  <c r="F3926" i="8" s="1"/>
  <c r="G3926" i="8" s="1"/>
  <c r="AA3925" i="8"/>
  <c r="AB3925" i="8" s="1"/>
  <c r="W3925" i="8"/>
  <c r="X3925" i="8" s="1"/>
  <c r="S3925" i="8"/>
  <c r="Q3925" i="8"/>
  <c r="J3925" i="8"/>
  <c r="I3925" i="8" s="1"/>
  <c r="H3925" i="8" s="1"/>
  <c r="D3925" i="8"/>
  <c r="F3925" i="8" s="1"/>
  <c r="G3925" i="8" s="1"/>
  <c r="AA3924" i="8"/>
  <c r="AB3924" i="8" s="1"/>
  <c r="W3924" i="8"/>
  <c r="X3924" i="8" s="1"/>
  <c r="S3924" i="8"/>
  <c r="Q3924" i="8"/>
  <c r="J3924" i="8"/>
  <c r="I3924" i="8" s="1"/>
  <c r="H3924" i="8" s="1"/>
  <c r="D3924" i="8"/>
  <c r="F3924" i="8" s="1"/>
  <c r="G3924" i="8" s="1"/>
  <c r="AA3923" i="8"/>
  <c r="AB3923" i="8" s="1"/>
  <c r="W3923" i="8"/>
  <c r="X3923" i="8" s="1"/>
  <c r="S3923" i="8"/>
  <c r="Q3923" i="8"/>
  <c r="J3923" i="8"/>
  <c r="I3923" i="8" s="1"/>
  <c r="N3923" i="8" s="1"/>
  <c r="D3923" i="8"/>
  <c r="F3923" i="8" s="1"/>
  <c r="G3923" i="8" s="1"/>
  <c r="AA3922" i="8"/>
  <c r="AB3922" i="8" s="1"/>
  <c r="W3922" i="8"/>
  <c r="X3922" i="8" s="1"/>
  <c r="S3922" i="8"/>
  <c r="Q3922" i="8"/>
  <c r="J3922" i="8"/>
  <c r="I3922" i="8" s="1"/>
  <c r="D3922" i="8"/>
  <c r="F3922" i="8" s="1"/>
  <c r="G3922" i="8" s="1"/>
  <c r="AA3921" i="8"/>
  <c r="AB3921" i="8" s="1"/>
  <c r="W3921" i="8"/>
  <c r="X3921" i="8" s="1"/>
  <c r="S3921" i="8"/>
  <c r="Q3921" i="8"/>
  <c r="J3921" i="8"/>
  <c r="I3921" i="8" s="1"/>
  <c r="D3921" i="8"/>
  <c r="F3921" i="8" s="1"/>
  <c r="G3921" i="8" s="1"/>
  <c r="AA3920" i="8"/>
  <c r="AB3920" i="8" s="1"/>
  <c r="W3920" i="8"/>
  <c r="X3920" i="8" s="1"/>
  <c r="S3920" i="8"/>
  <c r="Q3920" i="8"/>
  <c r="J3920" i="8"/>
  <c r="I3920" i="8" s="1"/>
  <c r="D3920" i="8"/>
  <c r="F3920" i="8" s="1"/>
  <c r="G3920" i="8" s="1"/>
  <c r="AA3919" i="8"/>
  <c r="AB3919" i="8" s="1"/>
  <c r="W3919" i="8"/>
  <c r="X3919" i="8" s="1"/>
  <c r="S3919" i="8"/>
  <c r="Q3919" i="8"/>
  <c r="J3919" i="8"/>
  <c r="I3919" i="8" s="1"/>
  <c r="D3919" i="8"/>
  <c r="F3919" i="8" s="1"/>
  <c r="G3919" i="8" s="1"/>
  <c r="AA3918" i="8"/>
  <c r="AB3918" i="8" s="1"/>
  <c r="W3918" i="8"/>
  <c r="X3918" i="8" s="1"/>
  <c r="S3918" i="8"/>
  <c r="Q3918" i="8"/>
  <c r="J3918" i="8"/>
  <c r="I3918" i="8" s="1"/>
  <c r="D3918" i="8"/>
  <c r="F3918" i="8" s="1"/>
  <c r="G3918" i="8" s="1"/>
  <c r="AA3917" i="8"/>
  <c r="AB3917" i="8" s="1"/>
  <c r="W3917" i="8"/>
  <c r="X3917" i="8" s="1"/>
  <c r="S3917" i="8"/>
  <c r="Q3917" i="8"/>
  <c r="J3917" i="8"/>
  <c r="I3917" i="8" s="1"/>
  <c r="D3917" i="8"/>
  <c r="F3917" i="8" s="1"/>
  <c r="G3917" i="8" s="1"/>
  <c r="AA3916" i="8"/>
  <c r="AB3916" i="8" s="1"/>
  <c r="W3916" i="8"/>
  <c r="X3916" i="8" s="1"/>
  <c r="S3916" i="8"/>
  <c r="Q3916" i="8"/>
  <c r="J3916" i="8"/>
  <c r="I3916" i="8" s="1"/>
  <c r="D3916" i="8"/>
  <c r="F3916" i="8" s="1"/>
  <c r="G3916" i="8" s="1"/>
  <c r="AA3915" i="8"/>
  <c r="AB3915" i="8" s="1"/>
  <c r="W3915" i="8"/>
  <c r="X3915" i="8" s="1"/>
  <c r="S3915" i="8"/>
  <c r="Q3915" i="8"/>
  <c r="J3915" i="8"/>
  <c r="I3915" i="8" s="1"/>
  <c r="D3915" i="8"/>
  <c r="F3915" i="8" s="1"/>
  <c r="G3915" i="8" s="1"/>
  <c r="AA3914" i="8"/>
  <c r="AB3914" i="8" s="1"/>
  <c r="W3914" i="8"/>
  <c r="X3914" i="8" s="1"/>
  <c r="S3914" i="8"/>
  <c r="Q3914" i="8"/>
  <c r="J3914" i="8"/>
  <c r="I3914" i="8" s="1"/>
  <c r="H3914" i="8" s="1"/>
  <c r="D3914" i="8"/>
  <c r="F3914" i="8" s="1"/>
  <c r="G3914" i="8" s="1"/>
  <c r="AA3913" i="8"/>
  <c r="AB3913" i="8" s="1"/>
  <c r="W3913" i="8"/>
  <c r="X3913" i="8" s="1"/>
  <c r="S3913" i="8"/>
  <c r="Q3913" i="8"/>
  <c r="J3913" i="8"/>
  <c r="I3913" i="8" s="1"/>
  <c r="H3913" i="8" s="1"/>
  <c r="D3913" i="8"/>
  <c r="F3913" i="8" s="1"/>
  <c r="G3913" i="8" s="1"/>
  <c r="AA3912" i="8"/>
  <c r="AB3912" i="8" s="1"/>
  <c r="W3912" i="8"/>
  <c r="X3912" i="8" s="1"/>
  <c r="S3912" i="8"/>
  <c r="Q3912" i="8"/>
  <c r="J3912" i="8"/>
  <c r="I3912" i="8" s="1"/>
  <c r="D3912" i="8"/>
  <c r="F3912" i="8" s="1"/>
  <c r="G3912" i="8" s="1"/>
  <c r="AA3911" i="8"/>
  <c r="AB3911" i="8" s="1"/>
  <c r="W3911" i="8"/>
  <c r="X3911" i="8" s="1"/>
  <c r="S3911" i="8"/>
  <c r="Q3911" i="8"/>
  <c r="J3911" i="8"/>
  <c r="I3911" i="8" s="1"/>
  <c r="N3911" i="8" s="1"/>
  <c r="D3911" i="8"/>
  <c r="F3911" i="8" s="1"/>
  <c r="G3911" i="8" s="1"/>
  <c r="AA3910" i="8"/>
  <c r="AB3910" i="8" s="1"/>
  <c r="W3910" i="8"/>
  <c r="X3910" i="8" s="1"/>
  <c r="S3910" i="8"/>
  <c r="Q3910" i="8"/>
  <c r="J3910" i="8"/>
  <c r="I3910" i="8" s="1"/>
  <c r="D3910" i="8"/>
  <c r="F3910" i="8" s="1"/>
  <c r="G3910" i="8" s="1"/>
  <c r="AA3909" i="8"/>
  <c r="AB3909" i="8" s="1"/>
  <c r="W3909" i="8"/>
  <c r="X3909" i="8" s="1"/>
  <c r="S3909" i="8"/>
  <c r="Q3909" i="8"/>
  <c r="J3909" i="8"/>
  <c r="I3909" i="8" s="1"/>
  <c r="D3909" i="8"/>
  <c r="F3909" i="8" s="1"/>
  <c r="G3909" i="8" s="1"/>
  <c r="AA3908" i="8"/>
  <c r="AB3908" i="8" s="1"/>
  <c r="W3908" i="8"/>
  <c r="X3908" i="8" s="1"/>
  <c r="S3908" i="8"/>
  <c r="Q3908" i="8"/>
  <c r="J3908" i="8"/>
  <c r="I3908" i="8" s="1"/>
  <c r="D3908" i="8"/>
  <c r="F3908" i="8" s="1"/>
  <c r="G3908" i="8" s="1"/>
  <c r="AA3907" i="8"/>
  <c r="AB3907" i="8" s="1"/>
  <c r="W3907" i="8"/>
  <c r="X3907" i="8" s="1"/>
  <c r="S3907" i="8"/>
  <c r="Q3907" i="8"/>
  <c r="J3907" i="8"/>
  <c r="I3907" i="8" s="1"/>
  <c r="N3907" i="8" s="1"/>
  <c r="D3907" i="8"/>
  <c r="F3907" i="8" s="1"/>
  <c r="G3907" i="8" s="1"/>
  <c r="AA3906" i="8"/>
  <c r="AB3906" i="8" s="1"/>
  <c r="W3906" i="8"/>
  <c r="X3906" i="8" s="1"/>
  <c r="S3906" i="8"/>
  <c r="Q3906" i="8"/>
  <c r="J3906" i="8"/>
  <c r="I3906" i="8" s="1"/>
  <c r="D3906" i="8"/>
  <c r="F3906" i="8" s="1"/>
  <c r="G3906" i="8" s="1"/>
  <c r="AA3905" i="8"/>
  <c r="AB3905" i="8" s="1"/>
  <c r="W3905" i="8"/>
  <c r="X3905" i="8" s="1"/>
  <c r="S3905" i="8"/>
  <c r="Q3905" i="8"/>
  <c r="J3905" i="8"/>
  <c r="I3905" i="8" s="1"/>
  <c r="D3905" i="8"/>
  <c r="F3905" i="8" s="1"/>
  <c r="G3905" i="8" s="1"/>
  <c r="AA3904" i="8"/>
  <c r="AB3904" i="8" s="1"/>
  <c r="W3904" i="8"/>
  <c r="X3904" i="8" s="1"/>
  <c r="S3904" i="8"/>
  <c r="Q3904" i="8"/>
  <c r="J3904" i="8"/>
  <c r="I3904" i="8" s="1"/>
  <c r="D3904" i="8"/>
  <c r="F3904" i="8" s="1"/>
  <c r="G3904" i="8" s="1"/>
  <c r="AA3903" i="8"/>
  <c r="AB3903" i="8" s="1"/>
  <c r="W3903" i="8"/>
  <c r="X3903" i="8" s="1"/>
  <c r="S3903" i="8"/>
  <c r="Q3903" i="8"/>
  <c r="J3903" i="8"/>
  <c r="I3903" i="8" s="1"/>
  <c r="D3903" i="8"/>
  <c r="F3903" i="8" s="1"/>
  <c r="G3903" i="8" s="1"/>
  <c r="AA3902" i="8"/>
  <c r="AB3902" i="8" s="1"/>
  <c r="W3902" i="8"/>
  <c r="X3902" i="8" s="1"/>
  <c r="S3902" i="8"/>
  <c r="Q3902" i="8"/>
  <c r="J3902" i="8"/>
  <c r="I3902" i="8" s="1"/>
  <c r="D3902" i="8"/>
  <c r="F3902" i="8" s="1"/>
  <c r="G3902" i="8" s="1"/>
  <c r="AA3901" i="8"/>
  <c r="AB3901" i="8" s="1"/>
  <c r="W3901" i="8"/>
  <c r="X3901" i="8" s="1"/>
  <c r="S3901" i="8"/>
  <c r="Q3901" i="8"/>
  <c r="J3901" i="8"/>
  <c r="I3901" i="8" s="1"/>
  <c r="D3901" i="8"/>
  <c r="F3901" i="8" s="1"/>
  <c r="G3901" i="8" s="1"/>
  <c r="AA3900" i="8"/>
  <c r="AB3900" i="8" s="1"/>
  <c r="W3900" i="8"/>
  <c r="X3900" i="8" s="1"/>
  <c r="S3900" i="8"/>
  <c r="Q3900" i="8"/>
  <c r="J3900" i="8"/>
  <c r="I3900" i="8" s="1"/>
  <c r="D3900" i="8"/>
  <c r="F3900" i="8" s="1"/>
  <c r="G3900" i="8" s="1"/>
  <c r="AA3899" i="8"/>
  <c r="AB3899" i="8" s="1"/>
  <c r="W3899" i="8"/>
  <c r="X3899" i="8" s="1"/>
  <c r="S3899" i="8"/>
  <c r="Q3899" i="8"/>
  <c r="J3899" i="8"/>
  <c r="I3899" i="8" s="1"/>
  <c r="D3899" i="8"/>
  <c r="F3899" i="8" s="1"/>
  <c r="G3899" i="8" s="1"/>
  <c r="AA3898" i="8"/>
  <c r="AB3898" i="8" s="1"/>
  <c r="W3898" i="8"/>
  <c r="X3898" i="8" s="1"/>
  <c r="S3898" i="8"/>
  <c r="Q3898" i="8"/>
  <c r="J3898" i="8"/>
  <c r="I3898" i="8" s="1"/>
  <c r="D3898" i="8"/>
  <c r="F3898" i="8" s="1"/>
  <c r="G3898" i="8" s="1"/>
  <c r="AA3897" i="8"/>
  <c r="AB3897" i="8" s="1"/>
  <c r="W3897" i="8"/>
  <c r="X3897" i="8" s="1"/>
  <c r="S3897" i="8"/>
  <c r="Q3897" i="8"/>
  <c r="J3897" i="8"/>
  <c r="I3897" i="8" s="1"/>
  <c r="D3897" i="8"/>
  <c r="F3897" i="8" s="1"/>
  <c r="G3897" i="8" s="1"/>
  <c r="AA3896" i="8"/>
  <c r="AB3896" i="8" s="1"/>
  <c r="W3896" i="8"/>
  <c r="X3896" i="8" s="1"/>
  <c r="S3896" i="8"/>
  <c r="Q3896" i="8"/>
  <c r="J3896" i="8"/>
  <c r="I3896" i="8" s="1"/>
  <c r="H3896" i="8" s="1"/>
  <c r="D3896" i="8"/>
  <c r="F3896" i="8" s="1"/>
  <c r="G3896" i="8" s="1"/>
  <c r="AA3895" i="8"/>
  <c r="AB3895" i="8" s="1"/>
  <c r="W3895" i="8"/>
  <c r="X3895" i="8" s="1"/>
  <c r="S3895" i="8"/>
  <c r="Q3895" i="8"/>
  <c r="J3895" i="8"/>
  <c r="I3895" i="8" s="1"/>
  <c r="D3895" i="8"/>
  <c r="F3895" i="8" s="1"/>
  <c r="G3895" i="8" s="1"/>
  <c r="AA3894" i="8"/>
  <c r="AB3894" i="8" s="1"/>
  <c r="W3894" i="8"/>
  <c r="X3894" i="8" s="1"/>
  <c r="S3894" i="8"/>
  <c r="Q3894" i="8"/>
  <c r="J3894" i="8"/>
  <c r="I3894" i="8" s="1"/>
  <c r="D3894" i="8"/>
  <c r="F3894" i="8" s="1"/>
  <c r="G3894" i="8" s="1"/>
  <c r="AA3893" i="8"/>
  <c r="AB3893" i="8" s="1"/>
  <c r="W3893" i="8"/>
  <c r="X3893" i="8" s="1"/>
  <c r="S3893" i="8"/>
  <c r="Q3893" i="8"/>
  <c r="J3893" i="8"/>
  <c r="I3893" i="8" s="1"/>
  <c r="H3893" i="8" s="1"/>
  <c r="D3893" i="8"/>
  <c r="F3893" i="8" s="1"/>
  <c r="G3893" i="8" s="1"/>
  <c r="AA3892" i="8"/>
  <c r="AB3892" i="8" s="1"/>
  <c r="W3892" i="8"/>
  <c r="X3892" i="8" s="1"/>
  <c r="S3892" i="8"/>
  <c r="Q3892" i="8"/>
  <c r="J3892" i="8"/>
  <c r="I3892" i="8" s="1"/>
  <c r="D3892" i="8"/>
  <c r="F3892" i="8" s="1"/>
  <c r="G3892" i="8" s="1"/>
  <c r="AA3891" i="8"/>
  <c r="AB3891" i="8" s="1"/>
  <c r="W3891" i="8"/>
  <c r="X3891" i="8" s="1"/>
  <c r="S3891" i="8"/>
  <c r="Q3891" i="8"/>
  <c r="J3891" i="8"/>
  <c r="I3891" i="8" s="1"/>
  <c r="N3891" i="8" s="1"/>
  <c r="D3891" i="8"/>
  <c r="F3891" i="8" s="1"/>
  <c r="G3891" i="8" s="1"/>
  <c r="AA3890" i="8"/>
  <c r="AB3890" i="8" s="1"/>
  <c r="W3890" i="8"/>
  <c r="X3890" i="8" s="1"/>
  <c r="S3890" i="8"/>
  <c r="Q3890" i="8"/>
  <c r="J3890" i="8"/>
  <c r="I3890" i="8" s="1"/>
  <c r="D3890" i="8"/>
  <c r="F3890" i="8" s="1"/>
  <c r="G3890" i="8" s="1"/>
  <c r="AA3889" i="8"/>
  <c r="AB3889" i="8" s="1"/>
  <c r="W3889" i="8"/>
  <c r="X3889" i="8" s="1"/>
  <c r="S3889" i="8"/>
  <c r="Q3889" i="8"/>
  <c r="J3889" i="8"/>
  <c r="I3889" i="8" s="1"/>
  <c r="N3889" i="8" s="1"/>
  <c r="D3889" i="8"/>
  <c r="F3889" i="8" s="1"/>
  <c r="G3889" i="8" s="1"/>
  <c r="AA3888" i="8"/>
  <c r="AB3888" i="8" s="1"/>
  <c r="W3888" i="8"/>
  <c r="X3888" i="8" s="1"/>
  <c r="S3888" i="8"/>
  <c r="Q3888" i="8"/>
  <c r="J3888" i="8"/>
  <c r="I3888" i="8" s="1"/>
  <c r="H3888" i="8" s="1"/>
  <c r="D3888" i="8"/>
  <c r="F3888" i="8" s="1"/>
  <c r="G3888" i="8" s="1"/>
  <c r="AA3887" i="8"/>
  <c r="AB3887" i="8" s="1"/>
  <c r="W3887" i="8"/>
  <c r="X3887" i="8" s="1"/>
  <c r="S3887" i="8"/>
  <c r="Q3887" i="8"/>
  <c r="J3887" i="8"/>
  <c r="I3887" i="8" s="1"/>
  <c r="D3887" i="8"/>
  <c r="F3887" i="8" s="1"/>
  <c r="G3887" i="8" s="1"/>
  <c r="AA3886" i="8"/>
  <c r="AB3886" i="8" s="1"/>
  <c r="W3886" i="8"/>
  <c r="X3886" i="8" s="1"/>
  <c r="S3886" i="8"/>
  <c r="Q3886" i="8"/>
  <c r="J3886" i="8"/>
  <c r="I3886" i="8" s="1"/>
  <c r="D3886" i="8"/>
  <c r="F3886" i="8" s="1"/>
  <c r="G3886" i="8" s="1"/>
  <c r="AA3885" i="8"/>
  <c r="AB3885" i="8" s="1"/>
  <c r="W3885" i="8"/>
  <c r="X3885" i="8" s="1"/>
  <c r="S3885" i="8"/>
  <c r="Q3885" i="8"/>
  <c r="J3885" i="8"/>
  <c r="I3885" i="8" s="1"/>
  <c r="D3885" i="8"/>
  <c r="F3885" i="8" s="1"/>
  <c r="G3885" i="8" s="1"/>
  <c r="AA3884" i="8"/>
  <c r="AB3884" i="8" s="1"/>
  <c r="W3884" i="8"/>
  <c r="X3884" i="8" s="1"/>
  <c r="S3884" i="8"/>
  <c r="Q3884" i="8"/>
  <c r="J3884" i="8"/>
  <c r="I3884" i="8" s="1"/>
  <c r="D3884" i="8"/>
  <c r="F3884" i="8" s="1"/>
  <c r="G3884" i="8" s="1"/>
  <c r="AA3883" i="8"/>
  <c r="AB3883" i="8" s="1"/>
  <c r="W3883" i="8"/>
  <c r="X3883" i="8" s="1"/>
  <c r="S3883" i="8"/>
  <c r="Q3883" i="8"/>
  <c r="J3883" i="8"/>
  <c r="I3883" i="8" s="1"/>
  <c r="D3883" i="8"/>
  <c r="F3883" i="8" s="1"/>
  <c r="G3883" i="8" s="1"/>
  <c r="AA3882" i="8"/>
  <c r="AB3882" i="8" s="1"/>
  <c r="W3882" i="8"/>
  <c r="X3882" i="8" s="1"/>
  <c r="S3882" i="8"/>
  <c r="Q3882" i="8"/>
  <c r="J3882" i="8"/>
  <c r="I3882" i="8" s="1"/>
  <c r="D3882" i="8"/>
  <c r="F3882" i="8" s="1"/>
  <c r="G3882" i="8" s="1"/>
  <c r="AA3881" i="8"/>
  <c r="AB3881" i="8" s="1"/>
  <c r="W3881" i="8"/>
  <c r="X3881" i="8" s="1"/>
  <c r="S3881" i="8"/>
  <c r="Q3881" i="8"/>
  <c r="J3881" i="8"/>
  <c r="I3881" i="8" s="1"/>
  <c r="N3881" i="8" s="1"/>
  <c r="D3881" i="8"/>
  <c r="F3881" i="8" s="1"/>
  <c r="G3881" i="8" s="1"/>
  <c r="AA3880" i="8"/>
  <c r="AB3880" i="8" s="1"/>
  <c r="W3880" i="8"/>
  <c r="X3880" i="8" s="1"/>
  <c r="S3880" i="8"/>
  <c r="Q3880" i="8"/>
  <c r="J3880" i="8"/>
  <c r="I3880" i="8" s="1"/>
  <c r="H3880" i="8" s="1"/>
  <c r="D3880" i="8"/>
  <c r="F3880" i="8" s="1"/>
  <c r="G3880" i="8" s="1"/>
  <c r="AA3879" i="8"/>
  <c r="AB3879" i="8" s="1"/>
  <c r="W3879" i="8"/>
  <c r="X3879" i="8" s="1"/>
  <c r="S3879" i="8"/>
  <c r="Q3879" i="8"/>
  <c r="J3879" i="8"/>
  <c r="I3879" i="8" s="1"/>
  <c r="D3879" i="8"/>
  <c r="F3879" i="8" s="1"/>
  <c r="G3879" i="8" s="1"/>
  <c r="AA3878" i="8"/>
  <c r="AB3878" i="8" s="1"/>
  <c r="W3878" i="8"/>
  <c r="X3878" i="8" s="1"/>
  <c r="S3878" i="8"/>
  <c r="Q3878" i="8"/>
  <c r="J3878" i="8"/>
  <c r="I3878" i="8" s="1"/>
  <c r="D3878" i="8"/>
  <c r="F3878" i="8" s="1"/>
  <c r="G3878" i="8" s="1"/>
  <c r="AA3877" i="8"/>
  <c r="AB3877" i="8" s="1"/>
  <c r="W3877" i="8"/>
  <c r="X3877" i="8" s="1"/>
  <c r="S3877" i="8"/>
  <c r="Q3877" i="8"/>
  <c r="J3877" i="8"/>
  <c r="I3877" i="8" s="1"/>
  <c r="N3877" i="8" s="1"/>
  <c r="D3877" i="8"/>
  <c r="F3877" i="8" s="1"/>
  <c r="G3877" i="8" s="1"/>
  <c r="AA3876" i="8"/>
  <c r="AB3876" i="8" s="1"/>
  <c r="W3876" i="8"/>
  <c r="X3876" i="8" s="1"/>
  <c r="S3876" i="8"/>
  <c r="Q3876" i="8"/>
  <c r="J3876" i="8"/>
  <c r="I3876" i="8" s="1"/>
  <c r="D3876" i="8"/>
  <c r="F3876" i="8" s="1"/>
  <c r="G3876" i="8" s="1"/>
  <c r="AA3875" i="8"/>
  <c r="AB3875" i="8" s="1"/>
  <c r="W3875" i="8"/>
  <c r="X3875" i="8" s="1"/>
  <c r="S3875" i="8"/>
  <c r="Q3875" i="8"/>
  <c r="J3875" i="8"/>
  <c r="I3875" i="8" s="1"/>
  <c r="D3875" i="8"/>
  <c r="F3875" i="8" s="1"/>
  <c r="G3875" i="8" s="1"/>
  <c r="AA3874" i="8"/>
  <c r="AB3874" i="8" s="1"/>
  <c r="W3874" i="8"/>
  <c r="X3874" i="8" s="1"/>
  <c r="S3874" i="8"/>
  <c r="Q3874" i="8"/>
  <c r="J3874" i="8"/>
  <c r="I3874" i="8" s="1"/>
  <c r="D3874" i="8"/>
  <c r="F3874" i="8" s="1"/>
  <c r="G3874" i="8" s="1"/>
  <c r="AA3873" i="8"/>
  <c r="AB3873" i="8" s="1"/>
  <c r="W3873" i="8"/>
  <c r="X3873" i="8" s="1"/>
  <c r="S3873" i="8"/>
  <c r="Q3873" i="8"/>
  <c r="J3873" i="8"/>
  <c r="I3873" i="8" s="1"/>
  <c r="D3873" i="8"/>
  <c r="F3873" i="8" s="1"/>
  <c r="G3873" i="8" s="1"/>
  <c r="AA3872" i="8"/>
  <c r="AB3872" i="8" s="1"/>
  <c r="W3872" i="8"/>
  <c r="X3872" i="8" s="1"/>
  <c r="S3872" i="8"/>
  <c r="Q3872" i="8"/>
  <c r="J3872" i="8"/>
  <c r="I3872" i="8" s="1"/>
  <c r="D3872" i="8"/>
  <c r="F3872" i="8" s="1"/>
  <c r="G3872" i="8" s="1"/>
  <c r="AA3871" i="8"/>
  <c r="AB3871" i="8" s="1"/>
  <c r="W3871" i="8"/>
  <c r="X3871" i="8" s="1"/>
  <c r="S3871" i="8"/>
  <c r="Q3871" i="8"/>
  <c r="J3871" i="8"/>
  <c r="I3871" i="8" s="1"/>
  <c r="H3871" i="8" s="1"/>
  <c r="D3871" i="8"/>
  <c r="F3871" i="8" s="1"/>
  <c r="G3871" i="8" s="1"/>
  <c r="AA3870" i="8"/>
  <c r="AB3870" i="8" s="1"/>
  <c r="W3870" i="8"/>
  <c r="X3870" i="8" s="1"/>
  <c r="S3870" i="8"/>
  <c r="Q3870" i="8"/>
  <c r="J3870" i="8"/>
  <c r="I3870" i="8" s="1"/>
  <c r="N3870" i="8" s="1"/>
  <c r="D3870" i="8"/>
  <c r="F3870" i="8" s="1"/>
  <c r="G3870" i="8" s="1"/>
  <c r="AA3869" i="8"/>
  <c r="AB3869" i="8" s="1"/>
  <c r="W3869" i="8"/>
  <c r="X3869" i="8" s="1"/>
  <c r="S3869" i="8"/>
  <c r="Q3869" i="8"/>
  <c r="J3869" i="8"/>
  <c r="I3869" i="8" s="1"/>
  <c r="D3869" i="8"/>
  <c r="F3869" i="8" s="1"/>
  <c r="G3869" i="8" s="1"/>
  <c r="AA3868" i="8"/>
  <c r="AB3868" i="8" s="1"/>
  <c r="W3868" i="8"/>
  <c r="X3868" i="8" s="1"/>
  <c r="S3868" i="8"/>
  <c r="Q3868" i="8"/>
  <c r="J3868" i="8"/>
  <c r="I3868" i="8" s="1"/>
  <c r="H3868" i="8" s="1"/>
  <c r="D3868" i="8"/>
  <c r="F3868" i="8" s="1"/>
  <c r="G3868" i="8" s="1"/>
  <c r="AA3867" i="8"/>
  <c r="AB3867" i="8" s="1"/>
  <c r="W3867" i="8"/>
  <c r="X3867" i="8" s="1"/>
  <c r="S3867" i="8"/>
  <c r="Q3867" i="8"/>
  <c r="J3867" i="8"/>
  <c r="I3867" i="8" s="1"/>
  <c r="D3867" i="8"/>
  <c r="F3867" i="8" s="1"/>
  <c r="G3867" i="8" s="1"/>
  <c r="AA3866" i="8"/>
  <c r="AB3866" i="8" s="1"/>
  <c r="W3866" i="8"/>
  <c r="X3866" i="8" s="1"/>
  <c r="S3866" i="8"/>
  <c r="Q3866" i="8"/>
  <c r="J3866" i="8"/>
  <c r="I3866" i="8" s="1"/>
  <c r="H3866" i="8" s="1"/>
  <c r="D3866" i="8"/>
  <c r="F3866" i="8" s="1"/>
  <c r="G3866" i="8" s="1"/>
  <c r="AA3865" i="8"/>
  <c r="AB3865" i="8" s="1"/>
  <c r="W3865" i="8"/>
  <c r="X3865" i="8" s="1"/>
  <c r="S3865" i="8"/>
  <c r="Q3865" i="8"/>
  <c r="J3865" i="8"/>
  <c r="I3865" i="8" s="1"/>
  <c r="N3865" i="8" s="1"/>
  <c r="D3865" i="8"/>
  <c r="F3865" i="8" s="1"/>
  <c r="G3865" i="8" s="1"/>
  <c r="AA3864" i="8"/>
  <c r="AB3864" i="8" s="1"/>
  <c r="W3864" i="8"/>
  <c r="X3864" i="8" s="1"/>
  <c r="S3864" i="8"/>
  <c r="Q3864" i="8"/>
  <c r="J3864" i="8"/>
  <c r="I3864" i="8" s="1"/>
  <c r="D3864" i="8"/>
  <c r="F3864" i="8" s="1"/>
  <c r="G3864" i="8" s="1"/>
  <c r="AA3863" i="8"/>
  <c r="AB3863" i="8" s="1"/>
  <c r="W3863" i="8"/>
  <c r="X3863" i="8" s="1"/>
  <c r="S3863" i="8"/>
  <c r="Q3863" i="8"/>
  <c r="J3863" i="8"/>
  <c r="I3863" i="8" s="1"/>
  <c r="D3863" i="8"/>
  <c r="F3863" i="8" s="1"/>
  <c r="G3863" i="8" s="1"/>
  <c r="AA3862" i="8"/>
  <c r="AB3862" i="8" s="1"/>
  <c r="W3862" i="8"/>
  <c r="X3862" i="8" s="1"/>
  <c r="S3862" i="8"/>
  <c r="Q3862" i="8"/>
  <c r="J3862" i="8"/>
  <c r="I3862" i="8" s="1"/>
  <c r="D3862" i="8"/>
  <c r="F3862" i="8" s="1"/>
  <c r="G3862" i="8" s="1"/>
  <c r="AA3861" i="8"/>
  <c r="AB3861" i="8" s="1"/>
  <c r="W3861" i="8"/>
  <c r="X3861" i="8" s="1"/>
  <c r="S3861" i="8"/>
  <c r="Q3861" i="8"/>
  <c r="J3861" i="8"/>
  <c r="I3861" i="8" s="1"/>
  <c r="D3861" i="8"/>
  <c r="F3861" i="8" s="1"/>
  <c r="G3861" i="8" s="1"/>
  <c r="AA3860" i="8"/>
  <c r="AB3860" i="8" s="1"/>
  <c r="W3860" i="8"/>
  <c r="X3860" i="8" s="1"/>
  <c r="S3860" i="8"/>
  <c r="Q3860" i="8"/>
  <c r="J3860" i="8"/>
  <c r="I3860" i="8" s="1"/>
  <c r="N3860" i="8" s="1"/>
  <c r="D3860" i="8"/>
  <c r="F3860" i="8" s="1"/>
  <c r="G3860" i="8" s="1"/>
  <c r="AA3859" i="8"/>
  <c r="AB3859" i="8" s="1"/>
  <c r="W3859" i="8"/>
  <c r="X3859" i="8" s="1"/>
  <c r="S3859" i="8"/>
  <c r="Q3859" i="8"/>
  <c r="J3859" i="8"/>
  <c r="I3859" i="8" s="1"/>
  <c r="D3859" i="8"/>
  <c r="F3859" i="8" s="1"/>
  <c r="G3859" i="8" s="1"/>
  <c r="AA3858" i="8"/>
  <c r="AB3858" i="8" s="1"/>
  <c r="W3858" i="8"/>
  <c r="X3858" i="8" s="1"/>
  <c r="S3858" i="8"/>
  <c r="Q3858" i="8"/>
  <c r="J3858" i="8"/>
  <c r="I3858" i="8" s="1"/>
  <c r="D3858" i="8"/>
  <c r="F3858" i="8" s="1"/>
  <c r="G3858" i="8" s="1"/>
  <c r="AA3857" i="8"/>
  <c r="AB3857" i="8" s="1"/>
  <c r="W3857" i="8"/>
  <c r="X3857" i="8" s="1"/>
  <c r="S3857" i="8"/>
  <c r="Q3857" i="8"/>
  <c r="J3857" i="8"/>
  <c r="I3857" i="8" s="1"/>
  <c r="D3857" i="8"/>
  <c r="F3857" i="8" s="1"/>
  <c r="G3857" i="8" s="1"/>
  <c r="AA3856" i="8"/>
  <c r="AB3856" i="8" s="1"/>
  <c r="W3856" i="8"/>
  <c r="X3856" i="8" s="1"/>
  <c r="S3856" i="8"/>
  <c r="Q3856" i="8"/>
  <c r="J3856" i="8"/>
  <c r="I3856" i="8" s="1"/>
  <c r="H3856" i="8" s="1"/>
  <c r="D3856" i="8"/>
  <c r="F3856" i="8" s="1"/>
  <c r="G3856" i="8" s="1"/>
  <c r="AA3855" i="8"/>
  <c r="AB3855" i="8" s="1"/>
  <c r="W3855" i="8"/>
  <c r="X3855" i="8" s="1"/>
  <c r="S3855" i="8"/>
  <c r="Q3855" i="8"/>
  <c r="J3855" i="8"/>
  <c r="I3855" i="8" s="1"/>
  <c r="D3855" i="8"/>
  <c r="F3855" i="8" s="1"/>
  <c r="G3855" i="8" s="1"/>
  <c r="AA3854" i="8"/>
  <c r="AB3854" i="8" s="1"/>
  <c r="W3854" i="8"/>
  <c r="X3854" i="8" s="1"/>
  <c r="S3854" i="8"/>
  <c r="Q3854" i="8"/>
  <c r="J3854" i="8"/>
  <c r="I3854" i="8" s="1"/>
  <c r="D3854" i="8"/>
  <c r="F3854" i="8" s="1"/>
  <c r="G3854" i="8" s="1"/>
  <c r="AA3853" i="8"/>
  <c r="AB3853" i="8" s="1"/>
  <c r="W3853" i="8"/>
  <c r="X3853" i="8" s="1"/>
  <c r="S3853" i="8"/>
  <c r="Q3853" i="8"/>
  <c r="J3853" i="8"/>
  <c r="I3853" i="8" s="1"/>
  <c r="H3853" i="8" s="1"/>
  <c r="D3853" i="8"/>
  <c r="F3853" i="8" s="1"/>
  <c r="G3853" i="8" s="1"/>
  <c r="AA3852" i="8"/>
  <c r="AB3852" i="8" s="1"/>
  <c r="W3852" i="8"/>
  <c r="X3852" i="8" s="1"/>
  <c r="S3852" i="8"/>
  <c r="Q3852" i="8"/>
  <c r="J3852" i="8"/>
  <c r="I3852" i="8" s="1"/>
  <c r="D3852" i="8"/>
  <c r="F3852" i="8" s="1"/>
  <c r="G3852" i="8" s="1"/>
  <c r="AA3851" i="8"/>
  <c r="AB3851" i="8" s="1"/>
  <c r="W3851" i="8"/>
  <c r="X3851" i="8" s="1"/>
  <c r="S3851" i="8"/>
  <c r="Q3851" i="8"/>
  <c r="J3851" i="8"/>
  <c r="I3851" i="8" s="1"/>
  <c r="D3851" i="8"/>
  <c r="F3851" i="8" s="1"/>
  <c r="G3851" i="8" s="1"/>
  <c r="AA3850" i="8"/>
  <c r="AB3850" i="8" s="1"/>
  <c r="W3850" i="8"/>
  <c r="X3850" i="8" s="1"/>
  <c r="S3850" i="8"/>
  <c r="Q3850" i="8"/>
  <c r="J3850" i="8"/>
  <c r="I3850" i="8" s="1"/>
  <c r="H3850" i="8" s="1"/>
  <c r="D3850" i="8"/>
  <c r="F3850" i="8" s="1"/>
  <c r="G3850" i="8" s="1"/>
  <c r="AA3849" i="8"/>
  <c r="AB3849" i="8" s="1"/>
  <c r="W3849" i="8"/>
  <c r="X3849" i="8" s="1"/>
  <c r="S3849" i="8"/>
  <c r="Q3849" i="8"/>
  <c r="J3849" i="8"/>
  <c r="I3849" i="8" s="1"/>
  <c r="D3849" i="8"/>
  <c r="F3849" i="8" s="1"/>
  <c r="G3849" i="8" s="1"/>
  <c r="AA3848" i="8"/>
  <c r="AB3848" i="8" s="1"/>
  <c r="W3848" i="8"/>
  <c r="X3848" i="8" s="1"/>
  <c r="S3848" i="8"/>
  <c r="Q3848" i="8"/>
  <c r="J3848" i="8"/>
  <c r="I3848" i="8" s="1"/>
  <c r="H3848" i="8" s="1"/>
  <c r="D3848" i="8"/>
  <c r="F3848" i="8" s="1"/>
  <c r="G3848" i="8" s="1"/>
  <c r="AA3847" i="8"/>
  <c r="AB3847" i="8" s="1"/>
  <c r="W3847" i="8"/>
  <c r="X3847" i="8" s="1"/>
  <c r="S3847" i="8"/>
  <c r="Q3847" i="8"/>
  <c r="J3847" i="8"/>
  <c r="I3847" i="8" s="1"/>
  <c r="D3847" i="8"/>
  <c r="F3847" i="8" s="1"/>
  <c r="G3847" i="8" s="1"/>
  <c r="AA3846" i="8"/>
  <c r="AB3846" i="8" s="1"/>
  <c r="W3846" i="8"/>
  <c r="X3846" i="8" s="1"/>
  <c r="S3846" i="8"/>
  <c r="Q3846" i="8"/>
  <c r="J3846" i="8"/>
  <c r="I3846" i="8" s="1"/>
  <c r="D3846" i="8"/>
  <c r="F3846" i="8" s="1"/>
  <c r="G3846" i="8" s="1"/>
  <c r="AA3845" i="8"/>
  <c r="AB3845" i="8" s="1"/>
  <c r="W3845" i="8"/>
  <c r="X3845" i="8" s="1"/>
  <c r="S3845" i="8"/>
  <c r="Q3845" i="8"/>
  <c r="J3845" i="8"/>
  <c r="I3845" i="8" s="1"/>
  <c r="H3845" i="8" s="1"/>
  <c r="D3845" i="8"/>
  <c r="F3845" i="8" s="1"/>
  <c r="G3845" i="8" s="1"/>
  <c r="AA3844" i="8"/>
  <c r="AB3844" i="8" s="1"/>
  <c r="W3844" i="8"/>
  <c r="X3844" i="8" s="1"/>
  <c r="S3844" i="8"/>
  <c r="Q3844" i="8"/>
  <c r="J3844" i="8"/>
  <c r="I3844" i="8" s="1"/>
  <c r="D3844" i="8"/>
  <c r="F3844" i="8" s="1"/>
  <c r="G3844" i="8" s="1"/>
  <c r="AA3843" i="8"/>
  <c r="AB3843" i="8" s="1"/>
  <c r="W3843" i="8"/>
  <c r="X3843" i="8" s="1"/>
  <c r="S3843" i="8"/>
  <c r="Q3843" i="8"/>
  <c r="J3843" i="8"/>
  <c r="I3843" i="8" s="1"/>
  <c r="H3843" i="8" s="1"/>
  <c r="D3843" i="8"/>
  <c r="F3843" i="8" s="1"/>
  <c r="G3843" i="8" s="1"/>
  <c r="AA3842" i="8"/>
  <c r="AB3842" i="8" s="1"/>
  <c r="W3842" i="8"/>
  <c r="X3842" i="8" s="1"/>
  <c r="S3842" i="8"/>
  <c r="Q3842" i="8"/>
  <c r="J3842" i="8"/>
  <c r="I3842" i="8" s="1"/>
  <c r="D3842" i="8"/>
  <c r="F3842" i="8" s="1"/>
  <c r="G3842" i="8" s="1"/>
  <c r="AA3841" i="8"/>
  <c r="AB3841" i="8" s="1"/>
  <c r="W3841" i="8"/>
  <c r="X3841" i="8" s="1"/>
  <c r="S3841" i="8"/>
  <c r="Q3841" i="8"/>
  <c r="J3841" i="8"/>
  <c r="I3841" i="8" s="1"/>
  <c r="H3841" i="8" s="1"/>
  <c r="D3841" i="8"/>
  <c r="F3841" i="8" s="1"/>
  <c r="G3841" i="8" s="1"/>
  <c r="AA3840" i="8"/>
  <c r="AB3840" i="8" s="1"/>
  <c r="W3840" i="8"/>
  <c r="X3840" i="8" s="1"/>
  <c r="S3840" i="8"/>
  <c r="Q3840" i="8"/>
  <c r="J3840" i="8"/>
  <c r="I3840" i="8" s="1"/>
  <c r="H3840" i="8" s="1"/>
  <c r="D3840" i="8"/>
  <c r="F3840" i="8" s="1"/>
  <c r="G3840" i="8" s="1"/>
  <c r="AA3839" i="8"/>
  <c r="AB3839" i="8" s="1"/>
  <c r="W3839" i="8"/>
  <c r="X3839" i="8" s="1"/>
  <c r="S3839" i="8"/>
  <c r="Q3839" i="8"/>
  <c r="J3839" i="8"/>
  <c r="I3839" i="8" s="1"/>
  <c r="N3839" i="8" s="1"/>
  <c r="D3839" i="8"/>
  <c r="F3839" i="8" s="1"/>
  <c r="G3839" i="8" s="1"/>
  <c r="AA3838" i="8"/>
  <c r="AB3838" i="8" s="1"/>
  <c r="W3838" i="8"/>
  <c r="X3838" i="8" s="1"/>
  <c r="S3838" i="8"/>
  <c r="Q3838" i="8"/>
  <c r="J3838" i="8"/>
  <c r="I3838" i="8" s="1"/>
  <c r="D3838" i="8"/>
  <c r="F3838" i="8" s="1"/>
  <c r="G3838" i="8" s="1"/>
  <c r="AA3837" i="8"/>
  <c r="AB3837" i="8" s="1"/>
  <c r="W3837" i="8"/>
  <c r="X3837" i="8" s="1"/>
  <c r="S3837" i="8"/>
  <c r="Q3837" i="8"/>
  <c r="J3837" i="8"/>
  <c r="I3837" i="8" s="1"/>
  <c r="D3837" i="8"/>
  <c r="F3837" i="8" s="1"/>
  <c r="G3837" i="8" s="1"/>
  <c r="AA3836" i="8"/>
  <c r="AB3836" i="8" s="1"/>
  <c r="W3836" i="8"/>
  <c r="X3836" i="8" s="1"/>
  <c r="S3836" i="8"/>
  <c r="Q3836" i="8"/>
  <c r="J3836" i="8"/>
  <c r="I3836" i="8" s="1"/>
  <c r="D3836" i="8"/>
  <c r="F3836" i="8" s="1"/>
  <c r="G3836" i="8" s="1"/>
  <c r="AA3835" i="8"/>
  <c r="AB3835" i="8" s="1"/>
  <c r="W3835" i="8"/>
  <c r="X3835" i="8" s="1"/>
  <c r="S3835" i="8"/>
  <c r="Q3835" i="8"/>
  <c r="J3835" i="8"/>
  <c r="I3835" i="8" s="1"/>
  <c r="D3835" i="8"/>
  <c r="F3835" i="8" s="1"/>
  <c r="G3835" i="8" s="1"/>
  <c r="AA3834" i="8"/>
  <c r="AB3834" i="8" s="1"/>
  <c r="W3834" i="8"/>
  <c r="X3834" i="8" s="1"/>
  <c r="S3834" i="8"/>
  <c r="Q3834" i="8"/>
  <c r="J3834" i="8"/>
  <c r="I3834" i="8" s="1"/>
  <c r="N3834" i="8" s="1"/>
  <c r="D3834" i="8"/>
  <c r="F3834" i="8" s="1"/>
  <c r="G3834" i="8" s="1"/>
  <c r="W3833" i="8"/>
  <c r="X3833" i="8" s="1"/>
  <c r="S3833" i="8"/>
  <c r="Q3833" i="8"/>
  <c r="J3833" i="8"/>
  <c r="I3833" i="8" s="1"/>
  <c r="H3833" i="8" s="1"/>
  <c r="D3833" i="8"/>
  <c r="F3833" i="8" s="1"/>
  <c r="G3833" i="8" s="1"/>
  <c r="W3832" i="8"/>
  <c r="X3832" i="8" s="1"/>
  <c r="S3832" i="8"/>
  <c r="Q3832" i="8"/>
  <c r="J3832" i="8"/>
  <c r="I3832" i="8" s="1"/>
  <c r="H3832" i="8" s="1"/>
  <c r="D3832" i="8"/>
  <c r="F3832" i="8" s="1"/>
  <c r="G3832" i="8" s="1"/>
  <c r="W3831" i="8"/>
  <c r="X3831" i="8" s="1"/>
  <c r="S3831" i="8"/>
  <c r="Q3831" i="8"/>
  <c r="J3831" i="8"/>
  <c r="I3831" i="8" s="1"/>
  <c r="H3831" i="8" s="1"/>
  <c r="D3831" i="8"/>
  <c r="F3831" i="8" s="1"/>
  <c r="G3831" i="8" s="1"/>
  <c r="W3830" i="8"/>
  <c r="X3830" i="8" s="1"/>
  <c r="S3830" i="8"/>
  <c r="Q3830" i="8"/>
  <c r="J3830" i="8"/>
  <c r="I3830" i="8" s="1"/>
  <c r="D3830" i="8"/>
  <c r="F3830" i="8" s="1"/>
  <c r="G3830" i="8" s="1"/>
  <c r="W3829" i="8"/>
  <c r="X3829" i="8" s="1"/>
  <c r="S3829" i="8"/>
  <c r="Q3829" i="8"/>
  <c r="J3829" i="8"/>
  <c r="I3829" i="8" s="1"/>
  <c r="H3829" i="8" s="1"/>
  <c r="D3829" i="8"/>
  <c r="F3829" i="8" s="1"/>
  <c r="G3829" i="8" s="1"/>
  <c r="W3828" i="8"/>
  <c r="X3828" i="8" s="1"/>
  <c r="S3828" i="8"/>
  <c r="Q3828" i="8"/>
  <c r="J3828" i="8"/>
  <c r="I3828" i="8" s="1"/>
  <c r="D3828" i="8"/>
  <c r="F3828" i="8" s="1"/>
  <c r="G3828" i="8" s="1"/>
  <c r="W3827" i="8"/>
  <c r="X3827" i="8" s="1"/>
  <c r="S3827" i="8"/>
  <c r="Q3827" i="8"/>
  <c r="J3827" i="8"/>
  <c r="I3827" i="8" s="1"/>
  <c r="D3827" i="8"/>
  <c r="F3827" i="8" s="1"/>
  <c r="G3827" i="8" s="1"/>
  <c r="W3826" i="8"/>
  <c r="X3826" i="8" s="1"/>
  <c r="S3826" i="8"/>
  <c r="Q3826" i="8"/>
  <c r="J3826" i="8"/>
  <c r="I3826" i="8" s="1"/>
  <c r="H3826" i="8" s="1"/>
  <c r="D3826" i="8"/>
  <c r="F3826" i="8" s="1"/>
  <c r="G3826" i="8" s="1"/>
  <c r="W3825" i="8"/>
  <c r="X3825" i="8" s="1"/>
  <c r="S3825" i="8"/>
  <c r="Q3825" i="8"/>
  <c r="J3825" i="8"/>
  <c r="I3825" i="8" s="1"/>
  <c r="D3825" i="8"/>
  <c r="F3825" i="8" s="1"/>
  <c r="G3825" i="8" s="1"/>
  <c r="W3824" i="8"/>
  <c r="X3824" i="8" s="1"/>
  <c r="S3824" i="8"/>
  <c r="Q3824" i="8"/>
  <c r="J3824" i="8"/>
  <c r="I3824" i="8" s="1"/>
  <c r="D3824" i="8"/>
  <c r="F3824" i="8" s="1"/>
  <c r="G3824" i="8" s="1"/>
  <c r="W3823" i="8"/>
  <c r="X3823" i="8" s="1"/>
  <c r="S3823" i="8"/>
  <c r="Q3823" i="8"/>
  <c r="J3823" i="8"/>
  <c r="I3823" i="8" s="1"/>
  <c r="D3823" i="8"/>
  <c r="F3823" i="8" s="1"/>
  <c r="G3823" i="8" s="1"/>
  <c r="W3822" i="8"/>
  <c r="X3822" i="8" s="1"/>
  <c r="S3822" i="8"/>
  <c r="Q3822" i="8"/>
  <c r="J3822" i="8"/>
  <c r="I3822" i="8" s="1"/>
  <c r="D3822" i="8"/>
  <c r="F3822" i="8" s="1"/>
  <c r="G3822" i="8" s="1"/>
  <c r="W3821" i="8"/>
  <c r="X3821" i="8" s="1"/>
  <c r="S3821" i="8"/>
  <c r="Q3821" i="8"/>
  <c r="J3821" i="8"/>
  <c r="I3821" i="8" s="1"/>
  <c r="H3821" i="8" s="1"/>
  <c r="D3821" i="8"/>
  <c r="F3821" i="8" s="1"/>
  <c r="G3821" i="8" s="1"/>
  <c r="W3820" i="8"/>
  <c r="X3820" i="8" s="1"/>
  <c r="S3820" i="8"/>
  <c r="Q3820" i="8"/>
  <c r="J3820" i="8"/>
  <c r="I3820" i="8" s="1"/>
  <c r="D3820" i="8"/>
  <c r="F3820" i="8" s="1"/>
  <c r="G3820" i="8" s="1"/>
  <c r="W3819" i="8"/>
  <c r="X3819" i="8" s="1"/>
  <c r="S3819" i="8"/>
  <c r="Q3819" i="8"/>
  <c r="J3819" i="8"/>
  <c r="I3819" i="8" s="1"/>
  <c r="D3819" i="8"/>
  <c r="F3819" i="8" s="1"/>
  <c r="G3819" i="8" s="1"/>
  <c r="W3818" i="8"/>
  <c r="X3818" i="8" s="1"/>
  <c r="S3818" i="8"/>
  <c r="Q3818" i="8"/>
  <c r="J3818" i="8"/>
  <c r="I3818" i="8" s="1"/>
  <c r="D3818" i="8"/>
  <c r="F3818" i="8" s="1"/>
  <c r="G3818" i="8" s="1"/>
  <c r="W3817" i="8"/>
  <c r="X3817" i="8" s="1"/>
  <c r="S3817" i="8"/>
  <c r="Q3817" i="8"/>
  <c r="J3817" i="8"/>
  <c r="I3817" i="8" s="1"/>
  <c r="H3817" i="8" s="1"/>
  <c r="D3817" i="8"/>
  <c r="F3817" i="8" s="1"/>
  <c r="G3817" i="8" s="1"/>
  <c r="W3816" i="8"/>
  <c r="X3816" i="8" s="1"/>
  <c r="S3816" i="8"/>
  <c r="Q3816" i="8"/>
  <c r="J3816" i="8"/>
  <c r="I3816" i="8" s="1"/>
  <c r="D3816" i="8"/>
  <c r="F3816" i="8" s="1"/>
  <c r="G3816" i="8" s="1"/>
  <c r="W3815" i="8"/>
  <c r="X3815" i="8" s="1"/>
  <c r="S3815" i="8"/>
  <c r="Q3815" i="8"/>
  <c r="J3815" i="8"/>
  <c r="I3815" i="8" s="1"/>
  <c r="D3815" i="8"/>
  <c r="F3815" i="8" s="1"/>
  <c r="G3815" i="8" s="1"/>
  <c r="W3814" i="8"/>
  <c r="X3814" i="8" s="1"/>
  <c r="S3814" i="8"/>
  <c r="Q3814" i="8"/>
  <c r="J3814" i="8"/>
  <c r="I3814" i="8" s="1"/>
  <c r="D3814" i="8"/>
  <c r="F3814" i="8" s="1"/>
  <c r="G3814" i="8" s="1"/>
  <c r="W3813" i="8"/>
  <c r="X3813" i="8" s="1"/>
  <c r="S3813" i="8"/>
  <c r="Q3813" i="8"/>
  <c r="J3813" i="8"/>
  <c r="I3813" i="8" s="1"/>
  <c r="D3813" i="8"/>
  <c r="F3813" i="8" s="1"/>
  <c r="G3813" i="8" s="1"/>
  <c r="W3812" i="8"/>
  <c r="X3812" i="8" s="1"/>
  <c r="S3812" i="8"/>
  <c r="Q3812" i="8"/>
  <c r="J3812" i="8"/>
  <c r="I3812" i="8" s="1"/>
  <c r="D3812" i="8"/>
  <c r="F3812" i="8" s="1"/>
  <c r="G3812" i="8" s="1"/>
  <c r="AA3811" i="8"/>
  <c r="AB3811" i="8" s="1"/>
  <c r="W3811" i="8"/>
  <c r="X3811" i="8" s="1"/>
  <c r="S3811" i="8"/>
  <c r="Q3811" i="8"/>
  <c r="J3811" i="8"/>
  <c r="I3811" i="8" s="1"/>
  <c r="H3811" i="8" s="1"/>
  <c r="D3811" i="8"/>
  <c r="F3811" i="8" s="1"/>
  <c r="G3811" i="8" s="1"/>
  <c r="AA3810" i="8"/>
  <c r="AB3810" i="8" s="1"/>
  <c r="W3810" i="8"/>
  <c r="X3810" i="8" s="1"/>
  <c r="S3810" i="8"/>
  <c r="Q3810" i="8"/>
  <c r="J3810" i="8"/>
  <c r="I3810" i="8" s="1"/>
  <c r="D3810" i="8"/>
  <c r="F3810" i="8" s="1"/>
  <c r="G3810" i="8" s="1"/>
  <c r="AA3809" i="8"/>
  <c r="AB3809" i="8" s="1"/>
  <c r="W3809" i="8"/>
  <c r="X3809" i="8" s="1"/>
  <c r="S3809" i="8"/>
  <c r="Q3809" i="8"/>
  <c r="J3809" i="8"/>
  <c r="I3809" i="8" s="1"/>
  <c r="H3809" i="8" s="1"/>
  <c r="D3809" i="8"/>
  <c r="F3809" i="8" s="1"/>
  <c r="G3809" i="8" s="1"/>
  <c r="AA3808" i="8"/>
  <c r="AB3808" i="8" s="1"/>
  <c r="W3808" i="8"/>
  <c r="X3808" i="8" s="1"/>
  <c r="S3808" i="8"/>
  <c r="Q3808" i="8"/>
  <c r="J3808" i="8"/>
  <c r="I3808" i="8" s="1"/>
  <c r="H3808" i="8" s="1"/>
  <c r="D3808" i="8"/>
  <c r="F3808" i="8" s="1"/>
  <c r="G3808" i="8" s="1"/>
  <c r="AA3807" i="8"/>
  <c r="AB3807" i="8" s="1"/>
  <c r="W3807" i="8"/>
  <c r="X3807" i="8" s="1"/>
  <c r="S3807" i="8"/>
  <c r="Q3807" i="8"/>
  <c r="J3807" i="8"/>
  <c r="I3807" i="8" s="1"/>
  <c r="H3807" i="8" s="1"/>
  <c r="D3807" i="8"/>
  <c r="F3807" i="8" s="1"/>
  <c r="G3807" i="8" s="1"/>
  <c r="AA3806" i="8"/>
  <c r="AB3806" i="8" s="1"/>
  <c r="W3806" i="8"/>
  <c r="X3806" i="8" s="1"/>
  <c r="S3806" i="8"/>
  <c r="Q3806" i="8"/>
  <c r="J3806" i="8"/>
  <c r="I3806" i="8" s="1"/>
  <c r="D3806" i="8"/>
  <c r="F3806" i="8" s="1"/>
  <c r="G3806" i="8" s="1"/>
  <c r="AA3805" i="8"/>
  <c r="AB3805" i="8" s="1"/>
  <c r="W3805" i="8"/>
  <c r="X3805" i="8" s="1"/>
  <c r="S3805" i="8"/>
  <c r="Q3805" i="8"/>
  <c r="J3805" i="8"/>
  <c r="I3805" i="8" s="1"/>
  <c r="H3805" i="8" s="1"/>
  <c r="D3805" i="8"/>
  <c r="F3805" i="8" s="1"/>
  <c r="G3805" i="8" s="1"/>
  <c r="AA3804" i="8"/>
  <c r="AB3804" i="8" s="1"/>
  <c r="W3804" i="8"/>
  <c r="X3804" i="8" s="1"/>
  <c r="S3804" i="8"/>
  <c r="Q3804" i="8"/>
  <c r="J3804" i="8"/>
  <c r="I3804" i="8" s="1"/>
  <c r="N3804" i="8" s="1"/>
  <c r="D3804" i="8"/>
  <c r="F3804" i="8" s="1"/>
  <c r="G3804" i="8" s="1"/>
  <c r="AA3803" i="8"/>
  <c r="AB3803" i="8" s="1"/>
  <c r="W3803" i="8"/>
  <c r="X3803" i="8" s="1"/>
  <c r="S3803" i="8"/>
  <c r="Q3803" i="8"/>
  <c r="J3803" i="8"/>
  <c r="I3803" i="8" s="1"/>
  <c r="D3803" i="8"/>
  <c r="F3803" i="8" s="1"/>
  <c r="G3803" i="8" s="1"/>
  <c r="AA3802" i="8"/>
  <c r="AB3802" i="8" s="1"/>
  <c r="W3802" i="8"/>
  <c r="X3802" i="8" s="1"/>
  <c r="S3802" i="8"/>
  <c r="Q3802" i="8"/>
  <c r="J3802" i="8"/>
  <c r="I3802" i="8" s="1"/>
  <c r="D3802" i="8"/>
  <c r="F3802" i="8" s="1"/>
  <c r="G3802" i="8" s="1"/>
  <c r="AA3801" i="8"/>
  <c r="AB3801" i="8" s="1"/>
  <c r="W3801" i="8"/>
  <c r="X3801" i="8" s="1"/>
  <c r="S3801" i="8"/>
  <c r="Q3801" i="8"/>
  <c r="J3801" i="8"/>
  <c r="I3801" i="8" s="1"/>
  <c r="D3801" i="8"/>
  <c r="F3801" i="8" s="1"/>
  <c r="G3801" i="8" s="1"/>
  <c r="AA3800" i="8"/>
  <c r="AB3800" i="8" s="1"/>
  <c r="W3800" i="8"/>
  <c r="X3800" i="8" s="1"/>
  <c r="S3800" i="8"/>
  <c r="Q3800" i="8"/>
  <c r="J3800" i="8"/>
  <c r="I3800" i="8" s="1"/>
  <c r="D3800" i="8"/>
  <c r="F3800" i="8" s="1"/>
  <c r="G3800" i="8" s="1"/>
  <c r="AA3799" i="8"/>
  <c r="AB3799" i="8" s="1"/>
  <c r="W3799" i="8"/>
  <c r="X3799" i="8" s="1"/>
  <c r="S3799" i="8"/>
  <c r="Q3799" i="8"/>
  <c r="J3799" i="8"/>
  <c r="I3799" i="8" s="1"/>
  <c r="D3799" i="8"/>
  <c r="F3799" i="8" s="1"/>
  <c r="G3799" i="8" s="1"/>
  <c r="AA3798" i="8"/>
  <c r="AB3798" i="8" s="1"/>
  <c r="W3798" i="8"/>
  <c r="X3798" i="8" s="1"/>
  <c r="S3798" i="8"/>
  <c r="Q3798" i="8"/>
  <c r="J3798" i="8"/>
  <c r="I3798" i="8" s="1"/>
  <c r="D3798" i="8"/>
  <c r="F3798" i="8" s="1"/>
  <c r="G3798" i="8" s="1"/>
  <c r="AA3797" i="8"/>
  <c r="AB3797" i="8" s="1"/>
  <c r="W3797" i="8"/>
  <c r="X3797" i="8" s="1"/>
  <c r="S3797" i="8"/>
  <c r="Q3797" i="8"/>
  <c r="J3797" i="8"/>
  <c r="I3797" i="8" s="1"/>
  <c r="D3797" i="8"/>
  <c r="F3797" i="8" s="1"/>
  <c r="G3797" i="8" s="1"/>
  <c r="AA3796" i="8"/>
  <c r="AB3796" i="8" s="1"/>
  <c r="W3796" i="8"/>
  <c r="X3796" i="8" s="1"/>
  <c r="S3796" i="8"/>
  <c r="Q3796" i="8"/>
  <c r="J3796" i="8"/>
  <c r="I3796" i="8" s="1"/>
  <c r="H3796" i="8" s="1"/>
  <c r="D3796" i="8"/>
  <c r="F3796" i="8" s="1"/>
  <c r="G3796" i="8" s="1"/>
  <c r="AA3795" i="8"/>
  <c r="AB3795" i="8" s="1"/>
  <c r="W3795" i="8"/>
  <c r="X3795" i="8" s="1"/>
  <c r="S3795" i="8"/>
  <c r="Q3795" i="8"/>
  <c r="J3795" i="8"/>
  <c r="I3795" i="8" s="1"/>
  <c r="D3795" i="8"/>
  <c r="F3795" i="8" s="1"/>
  <c r="G3795" i="8" s="1"/>
  <c r="AA3794" i="8"/>
  <c r="AB3794" i="8" s="1"/>
  <c r="W3794" i="8"/>
  <c r="X3794" i="8" s="1"/>
  <c r="S3794" i="8"/>
  <c r="Q3794" i="8"/>
  <c r="J3794" i="8"/>
  <c r="I3794" i="8" s="1"/>
  <c r="D3794" i="8"/>
  <c r="F3794" i="8" s="1"/>
  <c r="G3794" i="8" s="1"/>
  <c r="AA3793" i="8"/>
  <c r="AB3793" i="8" s="1"/>
  <c r="W3793" i="8"/>
  <c r="X3793" i="8" s="1"/>
  <c r="S3793" i="8"/>
  <c r="Q3793" i="8"/>
  <c r="J3793" i="8"/>
  <c r="I3793" i="8" s="1"/>
  <c r="D3793" i="8"/>
  <c r="F3793" i="8" s="1"/>
  <c r="G3793" i="8" s="1"/>
  <c r="AA3792" i="8"/>
  <c r="AB3792" i="8" s="1"/>
  <c r="W3792" i="8"/>
  <c r="X3792" i="8" s="1"/>
  <c r="S3792" i="8"/>
  <c r="Q3792" i="8"/>
  <c r="J3792" i="8"/>
  <c r="I3792" i="8" s="1"/>
  <c r="D3792" i="8"/>
  <c r="F3792" i="8" s="1"/>
  <c r="G3792" i="8" s="1"/>
  <c r="AA3791" i="8"/>
  <c r="AB3791" i="8" s="1"/>
  <c r="W3791" i="8"/>
  <c r="X3791" i="8" s="1"/>
  <c r="S3791" i="8"/>
  <c r="Q3791" i="8"/>
  <c r="J3791" i="8"/>
  <c r="I3791" i="8" s="1"/>
  <c r="D3791" i="8"/>
  <c r="F3791" i="8" s="1"/>
  <c r="G3791" i="8" s="1"/>
  <c r="AA3790" i="8"/>
  <c r="AB3790" i="8" s="1"/>
  <c r="W3790" i="8"/>
  <c r="X3790" i="8" s="1"/>
  <c r="S3790" i="8"/>
  <c r="Q3790" i="8"/>
  <c r="J3790" i="8"/>
  <c r="I3790" i="8" s="1"/>
  <c r="D3790" i="8"/>
  <c r="F3790" i="8" s="1"/>
  <c r="G3790" i="8" s="1"/>
  <c r="AA3789" i="8"/>
  <c r="AB3789" i="8" s="1"/>
  <c r="W3789" i="8"/>
  <c r="X3789" i="8" s="1"/>
  <c r="S3789" i="8"/>
  <c r="Q3789" i="8"/>
  <c r="J3789" i="8"/>
  <c r="I3789" i="8" s="1"/>
  <c r="H3789" i="8" s="1"/>
  <c r="D3789" i="8"/>
  <c r="F3789" i="8" s="1"/>
  <c r="G3789" i="8" s="1"/>
  <c r="AA3788" i="8"/>
  <c r="AB3788" i="8" s="1"/>
  <c r="W3788" i="8"/>
  <c r="X3788" i="8" s="1"/>
  <c r="S3788" i="8"/>
  <c r="Q3788" i="8"/>
  <c r="J3788" i="8"/>
  <c r="I3788" i="8" s="1"/>
  <c r="D3788" i="8"/>
  <c r="F3788" i="8" s="1"/>
  <c r="G3788" i="8" s="1"/>
  <c r="AA3787" i="8"/>
  <c r="AB3787" i="8" s="1"/>
  <c r="W3787" i="8"/>
  <c r="X3787" i="8" s="1"/>
  <c r="S3787" i="8"/>
  <c r="Q3787" i="8"/>
  <c r="J3787" i="8"/>
  <c r="I3787" i="8" s="1"/>
  <c r="D3787" i="8"/>
  <c r="F3787" i="8" s="1"/>
  <c r="G3787" i="8" s="1"/>
  <c r="AA3786" i="8"/>
  <c r="AB3786" i="8" s="1"/>
  <c r="W3786" i="8"/>
  <c r="X3786" i="8" s="1"/>
  <c r="S3786" i="8"/>
  <c r="Q3786" i="8"/>
  <c r="J3786" i="8"/>
  <c r="I3786" i="8" s="1"/>
  <c r="D3786" i="8"/>
  <c r="F3786" i="8" s="1"/>
  <c r="G3786" i="8" s="1"/>
  <c r="AA3785" i="8"/>
  <c r="AB3785" i="8" s="1"/>
  <c r="W3785" i="8"/>
  <c r="X3785" i="8" s="1"/>
  <c r="S3785" i="8"/>
  <c r="Q3785" i="8"/>
  <c r="J3785" i="8"/>
  <c r="I3785" i="8" s="1"/>
  <c r="D3785" i="8"/>
  <c r="F3785" i="8" s="1"/>
  <c r="G3785" i="8" s="1"/>
  <c r="AA3784" i="8"/>
  <c r="AB3784" i="8" s="1"/>
  <c r="W3784" i="8"/>
  <c r="X3784" i="8" s="1"/>
  <c r="S3784" i="8"/>
  <c r="Q3784" i="8"/>
  <c r="J3784" i="8"/>
  <c r="I3784" i="8" s="1"/>
  <c r="D3784" i="8"/>
  <c r="F3784" i="8" s="1"/>
  <c r="G3784" i="8" s="1"/>
  <c r="AA3783" i="8"/>
  <c r="AB3783" i="8" s="1"/>
  <c r="W3783" i="8"/>
  <c r="X3783" i="8" s="1"/>
  <c r="S3783" i="8"/>
  <c r="Q3783" i="8"/>
  <c r="J3783" i="8"/>
  <c r="I3783" i="8" s="1"/>
  <c r="D3783" i="8"/>
  <c r="F3783" i="8" s="1"/>
  <c r="G3783" i="8" s="1"/>
  <c r="AA3782" i="8"/>
  <c r="AB3782" i="8" s="1"/>
  <c r="W3782" i="8"/>
  <c r="X3782" i="8" s="1"/>
  <c r="S3782" i="8"/>
  <c r="Q3782" i="8"/>
  <c r="J3782" i="8"/>
  <c r="I3782" i="8" s="1"/>
  <c r="H3782" i="8" s="1"/>
  <c r="D3782" i="8"/>
  <c r="F3782" i="8" s="1"/>
  <c r="G3782" i="8" s="1"/>
  <c r="AA3781" i="8"/>
  <c r="AB3781" i="8" s="1"/>
  <c r="W3781" i="8"/>
  <c r="X3781" i="8" s="1"/>
  <c r="S3781" i="8"/>
  <c r="Q3781" i="8"/>
  <c r="J3781" i="8"/>
  <c r="I3781" i="8" s="1"/>
  <c r="D3781" i="8"/>
  <c r="F3781" i="8" s="1"/>
  <c r="G3781" i="8" s="1"/>
  <c r="AA3780" i="8"/>
  <c r="AB3780" i="8" s="1"/>
  <c r="W3780" i="8"/>
  <c r="X3780" i="8" s="1"/>
  <c r="S3780" i="8"/>
  <c r="Q3780" i="8"/>
  <c r="J3780" i="8"/>
  <c r="I3780" i="8" s="1"/>
  <c r="D3780" i="8"/>
  <c r="F3780" i="8" s="1"/>
  <c r="G3780" i="8" s="1"/>
  <c r="AA3779" i="8"/>
  <c r="AB3779" i="8" s="1"/>
  <c r="W3779" i="8"/>
  <c r="X3779" i="8" s="1"/>
  <c r="S3779" i="8"/>
  <c r="Q3779" i="8"/>
  <c r="J3779" i="8"/>
  <c r="I3779" i="8" s="1"/>
  <c r="H3779" i="8" s="1"/>
  <c r="D3779" i="8"/>
  <c r="F3779" i="8" s="1"/>
  <c r="G3779" i="8" s="1"/>
  <c r="AA3778" i="8"/>
  <c r="AB3778" i="8" s="1"/>
  <c r="W3778" i="8"/>
  <c r="X3778" i="8" s="1"/>
  <c r="S3778" i="8"/>
  <c r="Q3778" i="8"/>
  <c r="J3778" i="8"/>
  <c r="I3778" i="8" s="1"/>
  <c r="D3778" i="8"/>
  <c r="F3778" i="8" s="1"/>
  <c r="G3778" i="8" s="1"/>
  <c r="AA3777" i="8"/>
  <c r="AB3777" i="8" s="1"/>
  <c r="W3777" i="8"/>
  <c r="X3777" i="8" s="1"/>
  <c r="S3777" i="8"/>
  <c r="Q3777" i="8"/>
  <c r="J3777" i="8"/>
  <c r="I3777" i="8" s="1"/>
  <c r="H3777" i="8" s="1"/>
  <c r="D3777" i="8"/>
  <c r="F3777" i="8" s="1"/>
  <c r="G3777" i="8" s="1"/>
  <c r="AA3776" i="8"/>
  <c r="AB3776" i="8" s="1"/>
  <c r="W3776" i="8"/>
  <c r="X3776" i="8" s="1"/>
  <c r="S3776" i="8"/>
  <c r="Q3776" i="8"/>
  <c r="J3776" i="8"/>
  <c r="I3776" i="8" s="1"/>
  <c r="H3776" i="8" s="1"/>
  <c r="D3776" i="8"/>
  <c r="F3776" i="8" s="1"/>
  <c r="G3776" i="8" s="1"/>
  <c r="AA3775" i="8"/>
  <c r="AB3775" i="8" s="1"/>
  <c r="W3775" i="8"/>
  <c r="X3775" i="8" s="1"/>
  <c r="S3775" i="8"/>
  <c r="Q3775" i="8"/>
  <c r="J3775" i="8"/>
  <c r="I3775" i="8" s="1"/>
  <c r="D3775" i="8"/>
  <c r="F3775" i="8" s="1"/>
  <c r="G3775" i="8" s="1"/>
  <c r="AA3774" i="8"/>
  <c r="AB3774" i="8" s="1"/>
  <c r="W3774" i="8"/>
  <c r="X3774" i="8" s="1"/>
  <c r="S3774" i="8"/>
  <c r="Q3774" i="8"/>
  <c r="J3774" i="8"/>
  <c r="I3774" i="8" s="1"/>
  <c r="H3774" i="8" s="1"/>
  <c r="D3774" i="8"/>
  <c r="F3774" i="8" s="1"/>
  <c r="G3774" i="8" s="1"/>
  <c r="AA3773" i="8"/>
  <c r="AB3773" i="8" s="1"/>
  <c r="W3773" i="8"/>
  <c r="X3773" i="8" s="1"/>
  <c r="S3773" i="8"/>
  <c r="Q3773" i="8"/>
  <c r="J3773" i="8"/>
  <c r="I3773" i="8" s="1"/>
  <c r="D3773" i="8"/>
  <c r="F3773" i="8" s="1"/>
  <c r="G3773" i="8" s="1"/>
  <c r="AA3772" i="8"/>
  <c r="AB3772" i="8" s="1"/>
  <c r="W3772" i="8"/>
  <c r="X3772" i="8" s="1"/>
  <c r="S3772" i="8"/>
  <c r="Q3772" i="8"/>
  <c r="J3772" i="8"/>
  <c r="I3772" i="8" s="1"/>
  <c r="D3772" i="8"/>
  <c r="F3772" i="8" s="1"/>
  <c r="G3772" i="8" s="1"/>
  <c r="AA3771" i="8"/>
  <c r="AB3771" i="8" s="1"/>
  <c r="W3771" i="8"/>
  <c r="X3771" i="8" s="1"/>
  <c r="S3771" i="8"/>
  <c r="Q3771" i="8"/>
  <c r="J3771" i="8"/>
  <c r="I3771" i="8" s="1"/>
  <c r="H3771" i="8" s="1"/>
  <c r="D3771" i="8"/>
  <c r="F3771" i="8" s="1"/>
  <c r="G3771" i="8" s="1"/>
  <c r="AA3770" i="8"/>
  <c r="AB3770" i="8" s="1"/>
  <c r="W3770" i="8"/>
  <c r="X3770" i="8" s="1"/>
  <c r="S3770" i="8"/>
  <c r="Q3770" i="8"/>
  <c r="J3770" i="8"/>
  <c r="I3770" i="8" s="1"/>
  <c r="D3770" i="8"/>
  <c r="F3770" i="8" s="1"/>
  <c r="G3770" i="8" s="1"/>
  <c r="AA3769" i="8"/>
  <c r="AB3769" i="8" s="1"/>
  <c r="W3769" i="8"/>
  <c r="X3769" i="8" s="1"/>
  <c r="S3769" i="8"/>
  <c r="Q3769" i="8"/>
  <c r="J3769" i="8"/>
  <c r="I3769" i="8" s="1"/>
  <c r="D3769" i="8"/>
  <c r="F3769" i="8" s="1"/>
  <c r="G3769" i="8" s="1"/>
  <c r="AA3768" i="8"/>
  <c r="AB3768" i="8" s="1"/>
  <c r="W3768" i="8"/>
  <c r="X3768" i="8" s="1"/>
  <c r="S3768" i="8"/>
  <c r="Q3768" i="8"/>
  <c r="J3768" i="8"/>
  <c r="I3768" i="8" s="1"/>
  <c r="N3768" i="8" s="1"/>
  <c r="D3768" i="8"/>
  <c r="F3768" i="8" s="1"/>
  <c r="G3768" i="8" s="1"/>
  <c r="AA3767" i="8"/>
  <c r="AB3767" i="8" s="1"/>
  <c r="W3767" i="8"/>
  <c r="X3767" i="8" s="1"/>
  <c r="S3767" i="8"/>
  <c r="Q3767" i="8"/>
  <c r="J3767" i="8"/>
  <c r="I3767" i="8" s="1"/>
  <c r="D3767" i="8"/>
  <c r="F3767" i="8" s="1"/>
  <c r="G3767" i="8" s="1"/>
  <c r="AA3766" i="8"/>
  <c r="AB3766" i="8" s="1"/>
  <c r="W3766" i="8"/>
  <c r="X3766" i="8" s="1"/>
  <c r="S3766" i="8"/>
  <c r="Q3766" i="8"/>
  <c r="J3766" i="8"/>
  <c r="I3766" i="8" s="1"/>
  <c r="D3766" i="8"/>
  <c r="F3766" i="8" s="1"/>
  <c r="G3766" i="8" s="1"/>
  <c r="AA3765" i="8"/>
  <c r="AB3765" i="8" s="1"/>
  <c r="W3765" i="8"/>
  <c r="X3765" i="8" s="1"/>
  <c r="S3765" i="8"/>
  <c r="Q3765" i="8"/>
  <c r="J3765" i="8"/>
  <c r="I3765" i="8" s="1"/>
  <c r="D3765" i="8"/>
  <c r="F3765" i="8" s="1"/>
  <c r="G3765" i="8" s="1"/>
  <c r="AA3764" i="8"/>
  <c r="AB3764" i="8" s="1"/>
  <c r="W3764" i="8"/>
  <c r="X3764" i="8" s="1"/>
  <c r="S3764" i="8"/>
  <c r="Q3764" i="8"/>
  <c r="J3764" i="8"/>
  <c r="I3764" i="8" s="1"/>
  <c r="H3764" i="8" s="1"/>
  <c r="D3764" i="8"/>
  <c r="F3764" i="8" s="1"/>
  <c r="G3764" i="8" s="1"/>
  <c r="AA3763" i="8"/>
  <c r="AB3763" i="8" s="1"/>
  <c r="W3763" i="8"/>
  <c r="X3763" i="8" s="1"/>
  <c r="S3763" i="8"/>
  <c r="Q3763" i="8"/>
  <c r="J3763" i="8"/>
  <c r="I3763" i="8" s="1"/>
  <c r="N3763" i="8" s="1"/>
  <c r="D3763" i="8"/>
  <c r="F3763" i="8" s="1"/>
  <c r="G3763" i="8" s="1"/>
  <c r="AA3762" i="8"/>
  <c r="AB3762" i="8" s="1"/>
  <c r="W3762" i="8"/>
  <c r="X3762" i="8" s="1"/>
  <c r="S3762" i="8"/>
  <c r="Q3762" i="8"/>
  <c r="J3762" i="8"/>
  <c r="I3762" i="8" s="1"/>
  <c r="D3762" i="8"/>
  <c r="F3762" i="8" s="1"/>
  <c r="G3762" i="8" s="1"/>
  <c r="AA3761" i="8"/>
  <c r="AB3761" i="8" s="1"/>
  <c r="W3761" i="8"/>
  <c r="X3761" i="8" s="1"/>
  <c r="S3761" i="8"/>
  <c r="Q3761" i="8"/>
  <c r="J3761" i="8"/>
  <c r="I3761" i="8" s="1"/>
  <c r="D3761" i="8"/>
  <c r="F3761" i="8" s="1"/>
  <c r="G3761" i="8" s="1"/>
  <c r="AA3760" i="8"/>
  <c r="AB3760" i="8" s="1"/>
  <c r="W3760" i="8"/>
  <c r="X3760" i="8" s="1"/>
  <c r="S3760" i="8"/>
  <c r="Q3760" i="8"/>
  <c r="J3760" i="8"/>
  <c r="I3760" i="8" s="1"/>
  <c r="D3760" i="8"/>
  <c r="F3760" i="8" s="1"/>
  <c r="G3760" i="8" s="1"/>
  <c r="AA3759" i="8"/>
  <c r="AB3759" i="8" s="1"/>
  <c r="W3759" i="8"/>
  <c r="X3759" i="8" s="1"/>
  <c r="S3759" i="8"/>
  <c r="Q3759" i="8"/>
  <c r="J3759" i="8"/>
  <c r="I3759" i="8" s="1"/>
  <c r="D3759" i="8"/>
  <c r="F3759" i="8" s="1"/>
  <c r="G3759" i="8" s="1"/>
  <c r="AA3758" i="8"/>
  <c r="AB3758" i="8" s="1"/>
  <c r="W3758" i="8"/>
  <c r="X3758" i="8" s="1"/>
  <c r="S3758" i="8"/>
  <c r="Q3758" i="8"/>
  <c r="J3758" i="8"/>
  <c r="I3758" i="8" s="1"/>
  <c r="D3758" i="8"/>
  <c r="F3758" i="8" s="1"/>
  <c r="G3758" i="8" s="1"/>
  <c r="AA3757" i="8"/>
  <c r="AB3757" i="8" s="1"/>
  <c r="W3757" i="8"/>
  <c r="X3757" i="8" s="1"/>
  <c r="S3757" i="8"/>
  <c r="Q3757" i="8"/>
  <c r="J3757" i="8"/>
  <c r="I3757" i="8" s="1"/>
  <c r="D3757" i="8"/>
  <c r="F3757" i="8" s="1"/>
  <c r="G3757" i="8" s="1"/>
  <c r="AA3756" i="8"/>
  <c r="AB3756" i="8" s="1"/>
  <c r="W3756" i="8"/>
  <c r="X3756" i="8" s="1"/>
  <c r="S3756" i="8"/>
  <c r="Q3756" i="8"/>
  <c r="J3756" i="8"/>
  <c r="I3756" i="8" s="1"/>
  <c r="D3756" i="8"/>
  <c r="F3756" i="8" s="1"/>
  <c r="G3756" i="8" s="1"/>
  <c r="AA3755" i="8"/>
  <c r="AB3755" i="8" s="1"/>
  <c r="W3755" i="8"/>
  <c r="X3755" i="8" s="1"/>
  <c r="S3755" i="8"/>
  <c r="Q3755" i="8"/>
  <c r="J3755" i="8"/>
  <c r="I3755" i="8" s="1"/>
  <c r="N3755" i="8" s="1"/>
  <c r="D3755" i="8"/>
  <c r="F3755" i="8" s="1"/>
  <c r="G3755" i="8" s="1"/>
  <c r="AA3754" i="8"/>
  <c r="AB3754" i="8" s="1"/>
  <c r="W3754" i="8"/>
  <c r="X3754" i="8" s="1"/>
  <c r="S3754" i="8"/>
  <c r="Q3754" i="8"/>
  <c r="J3754" i="8"/>
  <c r="I3754" i="8" s="1"/>
  <c r="D3754" i="8"/>
  <c r="F3754" i="8" s="1"/>
  <c r="G3754" i="8" s="1"/>
  <c r="AA3753" i="8"/>
  <c r="AB3753" i="8" s="1"/>
  <c r="W3753" i="8"/>
  <c r="X3753" i="8" s="1"/>
  <c r="S3753" i="8"/>
  <c r="Q3753" i="8"/>
  <c r="J3753" i="8"/>
  <c r="I3753" i="8" s="1"/>
  <c r="D3753" i="8"/>
  <c r="F3753" i="8" s="1"/>
  <c r="G3753" i="8" s="1"/>
  <c r="AA3752" i="8"/>
  <c r="AB3752" i="8" s="1"/>
  <c r="W3752" i="8"/>
  <c r="X3752" i="8" s="1"/>
  <c r="S3752" i="8"/>
  <c r="Q3752" i="8"/>
  <c r="J3752" i="8"/>
  <c r="I3752" i="8" s="1"/>
  <c r="H3752" i="8" s="1"/>
  <c r="D3752" i="8"/>
  <c r="F3752" i="8" s="1"/>
  <c r="G3752" i="8" s="1"/>
  <c r="AA3751" i="8"/>
  <c r="AB3751" i="8" s="1"/>
  <c r="W3751" i="8"/>
  <c r="X3751" i="8" s="1"/>
  <c r="S3751" i="8"/>
  <c r="Q3751" i="8"/>
  <c r="J3751" i="8"/>
  <c r="I3751" i="8" s="1"/>
  <c r="D3751" i="8"/>
  <c r="F3751" i="8" s="1"/>
  <c r="G3751" i="8" s="1"/>
  <c r="AA3750" i="8"/>
  <c r="AB3750" i="8" s="1"/>
  <c r="W3750" i="8"/>
  <c r="X3750" i="8" s="1"/>
  <c r="S3750" i="8"/>
  <c r="Q3750" i="8"/>
  <c r="J3750" i="8"/>
  <c r="I3750" i="8" s="1"/>
  <c r="N3750" i="8" s="1"/>
  <c r="D3750" i="8"/>
  <c r="F3750" i="8" s="1"/>
  <c r="G3750" i="8" s="1"/>
  <c r="AA3749" i="8"/>
  <c r="AB3749" i="8" s="1"/>
  <c r="W3749" i="8"/>
  <c r="X3749" i="8" s="1"/>
  <c r="S3749" i="8"/>
  <c r="Q3749" i="8"/>
  <c r="J3749" i="8"/>
  <c r="I3749" i="8" s="1"/>
  <c r="N3749" i="8" s="1"/>
  <c r="D3749" i="8"/>
  <c r="F3749" i="8" s="1"/>
  <c r="G3749" i="8" s="1"/>
  <c r="AA3748" i="8"/>
  <c r="AB3748" i="8" s="1"/>
  <c r="W3748" i="8"/>
  <c r="X3748" i="8" s="1"/>
  <c r="S3748" i="8"/>
  <c r="Q3748" i="8"/>
  <c r="J3748" i="8"/>
  <c r="I3748" i="8" s="1"/>
  <c r="D3748" i="8"/>
  <c r="F3748" i="8" s="1"/>
  <c r="G3748" i="8" s="1"/>
  <c r="AA3747" i="8"/>
  <c r="AB3747" i="8" s="1"/>
  <c r="W3747" i="8"/>
  <c r="X3747" i="8" s="1"/>
  <c r="S3747" i="8"/>
  <c r="Q3747" i="8"/>
  <c r="J3747" i="8"/>
  <c r="I3747" i="8" s="1"/>
  <c r="D3747" i="8"/>
  <c r="F3747" i="8" s="1"/>
  <c r="G3747" i="8" s="1"/>
  <c r="AA3746" i="8"/>
  <c r="AB3746" i="8" s="1"/>
  <c r="W3746" i="8"/>
  <c r="X3746" i="8" s="1"/>
  <c r="S3746" i="8"/>
  <c r="Q3746" i="8"/>
  <c r="J3746" i="8"/>
  <c r="I3746" i="8" s="1"/>
  <c r="H3746" i="8" s="1"/>
  <c r="D3746" i="8"/>
  <c r="F3746" i="8" s="1"/>
  <c r="G3746" i="8" s="1"/>
  <c r="AA3745" i="8"/>
  <c r="AB3745" i="8" s="1"/>
  <c r="W3745" i="8"/>
  <c r="X3745" i="8" s="1"/>
  <c r="S3745" i="8"/>
  <c r="Q3745" i="8"/>
  <c r="J3745" i="8"/>
  <c r="I3745" i="8" s="1"/>
  <c r="D3745" i="8"/>
  <c r="F3745" i="8" s="1"/>
  <c r="G3745" i="8" s="1"/>
  <c r="AA3744" i="8"/>
  <c r="AB3744" i="8" s="1"/>
  <c r="W3744" i="8"/>
  <c r="X3744" i="8" s="1"/>
  <c r="S3744" i="8"/>
  <c r="Q3744" i="8"/>
  <c r="J3744" i="8"/>
  <c r="I3744" i="8" s="1"/>
  <c r="D3744" i="8"/>
  <c r="F3744" i="8" s="1"/>
  <c r="G3744" i="8" s="1"/>
  <c r="AA3743" i="8"/>
  <c r="AB3743" i="8" s="1"/>
  <c r="W3743" i="8"/>
  <c r="X3743" i="8" s="1"/>
  <c r="S3743" i="8"/>
  <c r="Q3743" i="8"/>
  <c r="J3743" i="8"/>
  <c r="I3743" i="8" s="1"/>
  <c r="D3743" i="8"/>
  <c r="F3743" i="8" s="1"/>
  <c r="G3743" i="8" s="1"/>
  <c r="AA3742" i="8"/>
  <c r="AB3742" i="8" s="1"/>
  <c r="W3742" i="8"/>
  <c r="X3742" i="8" s="1"/>
  <c r="S3742" i="8"/>
  <c r="Q3742" i="8"/>
  <c r="J3742" i="8"/>
  <c r="I3742" i="8" s="1"/>
  <c r="D3742" i="8"/>
  <c r="F3742" i="8" s="1"/>
  <c r="G3742" i="8" s="1"/>
  <c r="AA3741" i="8"/>
  <c r="AB3741" i="8" s="1"/>
  <c r="W3741" i="8"/>
  <c r="X3741" i="8" s="1"/>
  <c r="S3741" i="8"/>
  <c r="Q3741" i="8"/>
  <c r="J3741" i="8"/>
  <c r="I3741" i="8" s="1"/>
  <c r="H3741" i="8" s="1"/>
  <c r="D3741" i="8"/>
  <c r="F3741" i="8" s="1"/>
  <c r="G3741" i="8" s="1"/>
  <c r="AA3740" i="8"/>
  <c r="AB3740" i="8" s="1"/>
  <c r="W3740" i="8"/>
  <c r="X3740" i="8" s="1"/>
  <c r="S3740" i="8"/>
  <c r="Q3740" i="8"/>
  <c r="J3740" i="8"/>
  <c r="I3740" i="8" s="1"/>
  <c r="D3740" i="8"/>
  <c r="F3740" i="8" s="1"/>
  <c r="G3740" i="8" s="1"/>
  <c r="AA3739" i="8"/>
  <c r="AB3739" i="8" s="1"/>
  <c r="W3739" i="8"/>
  <c r="X3739" i="8" s="1"/>
  <c r="S3739" i="8"/>
  <c r="Q3739" i="8"/>
  <c r="J3739" i="8"/>
  <c r="I3739" i="8" s="1"/>
  <c r="D3739" i="8"/>
  <c r="F3739" i="8" s="1"/>
  <c r="G3739" i="8" s="1"/>
  <c r="AA3738" i="8"/>
  <c r="AB3738" i="8" s="1"/>
  <c r="W3738" i="8"/>
  <c r="X3738" i="8" s="1"/>
  <c r="S3738" i="8"/>
  <c r="Q3738" i="8"/>
  <c r="J3738" i="8"/>
  <c r="I3738" i="8" s="1"/>
  <c r="H3738" i="8" s="1"/>
  <c r="D3738" i="8"/>
  <c r="F3738" i="8" s="1"/>
  <c r="G3738" i="8" s="1"/>
  <c r="AA3737" i="8"/>
  <c r="AB3737" i="8" s="1"/>
  <c r="W3737" i="8"/>
  <c r="X3737" i="8" s="1"/>
  <c r="S3737" i="8"/>
  <c r="Q3737" i="8"/>
  <c r="J3737" i="8"/>
  <c r="I3737" i="8" s="1"/>
  <c r="H3737" i="8" s="1"/>
  <c r="D3737" i="8"/>
  <c r="F3737" i="8" s="1"/>
  <c r="G3737" i="8" s="1"/>
  <c r="AA3736" i="8"/>
  <c r="AB3736" i="8" s="1"/>
  <c r="W3736" i="8"/>
  <c r="X3736" i="8" s="1"/>
  <c r="S3736" i="8"/>
  <c r="Q3736" i="8"/>
  <c r="J3736" i="8"/>
  <c r="I3736" i="8" s="1"/>
  <c r="D3736" i="8"/>
  <c r="F3736" i="8" s="1"/>
  <c r="G3736" i="8" s="1"/>
  <c r="AA3735" i="8"/>
  <c r="AB3735" i="8" s="1"/>
  <c r="W3735" i="8"/>
  <c r="X3735" i="8" s="1"/>
  <c r="S3735" i="8"/>
  <c r="Q3735" i="8"/>
  <c r="J3735" i="8"/>
  <c r="I3735" i="8" s="1"/>
  <c r="D3735" i="8"/>
  <c r="F3735" i="8" s="1"/>
  <c r="G3735" i="8" s="1"/>
  <c r="AA3734" i="8"/>
  <c r="AB3734" i="8" s="1"/>
  <c r="W3734" i="8"/>
  <c r="X3734" i="8" s="1"/>
  <c r="S3734" i="8"/>
  <c r="Q3734" i="8"/>
  <c r="J3734" i="8"/>
  <c r="I3734" i="8" s="1"/>
  <c r="D3734" i="8"/>
  <c r="F3734" i="8" s="1"/>
  <c r="G3734" i="8" s="1"/>
  <c r="AA3733" i="8"/>
  <c r="AB3733" i="8" s="1"/>
  <c r="W3733" i="8"/>
  <c r="X3733" i="8" s="1"/>
  <c r="S3733" i="8"/>
  <c r="Q3733" i="8"/>
  <c r="J3733" i="8"/>
  <c r="I3733" i="8" s="1"/>
  <c r="D3733" i="8"/>
  <c r="F3733" i="8" s="1"/>
  <c r="G3733" i="8" s="1"/>
  <c r="AA3732" i="8"/>
  <c r="AB3732" i="8" s="1"/>
  <c r="W3732" i="8"/>
  <c r="X3732" i="8" s="1"/>
  <c r="S3732" i="8"/>
  <c r="Q3732" i="8"/>
  <c r="J3732" i="8"/>
  <c r="I3732" i="8" s="1"/>
  <c r="D3732" i="8"/>
  <c r="F3732" i="8" s="1"/>
  <c r="G3732" i="8" s="1"/>
  <c r="AA3731" i="8"/>
  <c r="AB3731" i="8" s="1"/>
  <c r="W3731" i="8"/>
  <c r="X3731" i="8" s="1"/>
  <c r="S3731" i="8"/>
  <c r="Q3731" i="8"/>
  <c r="J3731" i="8"/>
  <c r="I3731" i="8" s="1"/>
  <c r="D3731" i="8"/>
  <c r="F3731" i="8" s="1"/>
  <c r="G3731" i="8" s="1"/>
  <c r="AA3730" i="8"/>
  <c r="AB3730" i="8" s="1"/>
  <c r="W3730" i="8"/>
  <c r="X3730" i="8" s="1"/>
  <c r="S3730" i="8"/>
  <c r="Q3730" i="8"/>
  <c r="J3730" i="8"/>
  <c r="I3730" i="8" s="1"/>
  <c r="D3730" i="8"/>
  <c r="F3730" i="8" s="1"/>
  <c r="G3730" i="8" s="1"/>
  <c r="AA3729" i="8"/>
  <c r="AB3729" i="8" s="1"/>
  <c r="W3729" i="8"/>
  <c r="X3729" i="8" s="1"/>
  <c r="S3729" i="8"/>
  <c r="Q3729" i="8"/>
  <c r="J3729" i="8"/>
  <c r="I3729" i="8" s="1"/>
  <c r="D3729" i="8"/>
  <c r="F3729" i="8" s="1"/>
  <c r="G3729" i="8" s="1"/>
  <c r="AA3728" i="8"/>
  <c r="AB3728" i="8" s="1"/>
  <c r="W3728" i="8"/>
  <c r="X3728" i="8" s="1"/>
  <c r="S3728" i="8"/>
  <c r="Q3728" i="8"/>
  <c r="J3728" i="8"/>
  <c r="I3728" i="8" s="1"/>
  <c r="D3728" i="8"/>
  <c r="F3728" i="8" s="1"/>
  <c r="G3728" i="8" s="1"/>
  <c r="AA3727" i="8"/>
  <c r="AB3727" i="8" s="1"/>
  <c r="W3727" i="8"/>
  <c r="X3727" i="8" s="1"/>
  <c r="S3727" i="8"/>
  <c r="Q3727" i="8"/>
  <c r="J3727" i="8"/>
  <c r="I3727" i="8" s="1"/>
  <c r="H3727" i="8" s="1"/>
  <c r="D3727" i="8"/>
  <c r="F3727" i="8" s="1"/>
  <c r="G3727" i="8" s="1"/>
  <c r="AA3726" i="8"/>
  <c r="AB3726" i="8" s="1"/>
  <c r="W3726" i="8"/>
  <c r="X3726" i="8" s="1"/>
  <c r="S3726" i="8"/>
  <c r="Q3726" i="8"/>
  <c r="J3726" i="8"/>
  <c r="I3726" i="8" s="1"/>
  <c r="D3726" i="8"/>
  <c r="F3726" i="8" s="1"/>
  <c r="G3726" i="8" s="1"/>
  <c r="AA3725" i="8"/>
  <c r="AB3725" i="8" s="1"/>
  <c r="W3725" i="8"/>
  <c r="X3725" i="8" s="1"/>
  <c r="S3725" i="8"/>
  <c r="Q3725" i="8"/>
  <c r="J3725" i="8"/>
  <c r="I3725" i="8" s="1"/>
  <c r="D3725" i="8"/>
  <c r="F3725" i="8" s="1"/>
  <c r="G3725" i="8" s="1"/>
  <c r="AA3724" i="8"/>
  <c r="AB3724" i="8" s="1"/>
  <c r="W3724" i="8"/>
  <c r="X3724" i="8" s="1"/>
  <c r="S3724" i="8"/>
  <c r="Q3724" i="8"/>
  <c r="J3724" i="8"/>
  <c r="I3724" i="8" s="1"/>
  <c r="H3724" i="8" s="1"/>
  <c r="D3724" i="8"/>
  <c r="F3724" i="8" s="1"/>
  <c r="G3724" i="8" s="1"/>
  <c r="AA3723" i="8"/>
  <c r="AB3723" i="8" s="1"/>
  <c r="W3723" i="8"/>
  <c r="X3723" i="8" s="1"/>
  <c r="S3723" i="8"/>
  <c r="Q3723" i="8"/>
  <c r="J3723" i="8"/>
  <c r="I3723" i="8" s="1"/>
  <c r="D3723" i="8"/>
  <c r="F3723" i="8" s="1"/>
  <c r="G3723" i="8" s="1"/>
  <c r="AA3722" i="8"/>
  <c r="AB3722" i="8" s="1"/>
  <c r="W3722" i="8"/>
  <c r="X3722" i="8" s="1"/>
  <c r="S3722" i="8"/>
  <c r="Q3722" i="8"/>
  <c r="J3722" i="8"/>
  <c r="I3722" i="8" s="1"/>
  <c r="D3722" i="8"/>
  <c r="F3722" i="8" s="1"/>
  <c r="G3722" i="8" s="1"/>
  <c r="AA3721" i="8"/>
  <c r="AB3721" i="8" s="1"/>
  <c r="W3721" i="8"/>
  <c r="X3721" i="8" s="1"/>
  <c r="S3721" i="8"/>
  <c r="Q3721" i="8"/>
  <c r="J3721" i="8"/>
  <c r="I3721" i="8" s="1"/>
  <c r="H3721" i="8" s="1"/>
  <c r="D3721" i="8"/>
  <c r="F3721" i="8" s="1"/>
  <c r="G3721" i="8" s="1"/>
  <c r="AA3720" i="8"/>
  <c r="AB3720" i="8" s="1"/>
  <c r="W3720" i="8"/>
  <c r="X3720" i="8" s="1"/>
  <c r="S3720" i="8"/>
  <c r="Q3720" i="8"/>
  <c r="J3720" i="8"/>
  <c r="I3720" i="8" s="1"/>
  <c r="D3720" i="8"/>
  <c r="F3720" i="8" s="1"/>
  <c r="G3720" i="8" s="1"/>
  <c r="AA3719" i="8"/>
  <c r="AB3719" i="8" s="1"/>
  <c r="W3719" i="8"/>
  <c r="X3719" i="8" s="1"/>
  <c r="S3719" i="8"/>
  <c r="Q3719" i="8"/>
  <c r="J3719" i="8"/>
  <c r="I3719" i="8" s="1"/>
  <c r="D3719" i="8"/>
  <c r="F3719" i="8" s="1"/>
  <c r="G3719" i="8" s="1"/>
  <c r="AA3718" i="8"/>
  <c r="AB3718" i="8" s="1"/>
  <c r="W3718" i="8"/>
  <c r="X3718" i="8" s="1"/>
  <c r="S3718" i="8"/>
  <c r="Q3718" i="8"/>
  <c r="J3718" i="8"/>
  <c r="I3718" i="8" s="1"/>
  <c r="D3718" i="8"/>
  <c r="F3718" i="8" s="1"/>
  <c r="G3718" i="8" s="1"/>
  <c r="AA3717" i="8"/>
  <c r="AB3717" i="8" s="1"/>
  <c r="W3717" i="8"/>
  <c r="X3717" i="8" s="1"/>
  <c r="S3717" i="8"/>
  <c r="Q3717" i="8"/>
  <c r="J3717" i="8"/>
  <c r="I3717" i="8" s="1"/>
  <c r="H3717" i="8" s="1"/>
  <c r="D3717" i="8"/>
  <c r="F3717" i="8" s="1"/>
  <c r="G3717" i="8" s="1"/>
  <c r="AA3716" i="8"/>
  <c r="AB3716" i="8" s="1"/>
  <c r="W3716" i="8"/>
  <c r="X3716" i="8" s="1"/>
  <c r="S3716" i="8"/>
  <c r="Q3716" i="8"/>
  <c r="J3716" i="8"/>
  <c r="I3716" i="8" s="1"/>
  <c r="N3716" i="8" s="1"/>
  <c r="D3716" i="8"/>
  <c r="F3716" i="8" s="1"/>
  <c r="G3716" i="8" s="1"/>
  <c r="AA3715" i="8"/>
  <c r="AB3715" i="8" s="1"/>
  <c r="W3715" i="8"/>
  <c r="X3715" i="8" s="1"/>
  <c r="S3715" i="8"/>
  <c r="Q3715" i="8"/>
  <c r="J3715" i="8"/>
  <c r="I3715" i="8" s="1"/>
  <c r="D3715" i="8"/>
  <c r="F3715" i="8" s="1"/>
  <c r="G3715" i="8" s="1"/>
  <c r="AA3714" i="8"/>
  <c r="AB3714" i="8" s="1"/>
  <c r="W3714" i="8"/>
  <c r="X3714" i="8" s="1"/>
  <c r="S3714" i="8"/>
  <c r="Q3714" i="8"/>
  <c r="J3714" i="8"/>
  <c r="I3714" i="8" s="1"/>
  <c r="D3714" i="8"/>
  <c r="F3714" i="8" s="1"/>
  <c r="G3714" i="8" s="1"/>
  <c r="AA3713" i="8"/>
  <c r="AB3713" i="8" s="1"/>
  <c r="W3713" i="8"/>
  <c r="X3713" i="8" s="1"/>
  <c r="S3713" i="8"/>
  <c r="Q3713" i="8"/>
  <c r="J3713" i="8"/>
  <c r="I3713" i="8" s="1"/>
  <c r="H3713" i="8" s="1"/>
  <c r="D3713" i="8"/>
  <c r="F3713" i="8" s="1"/>
  <c r="G3713" i="8" s="1"/>
  <c r="AA3712" i="8"/>
  <c r="AB3712" i="8" s="1"/>
  <c r="W3712" i="8"/>
  <c r="X3712" i="8" s="1"/>
  <c r="S3712" i="8"/>
  <c r="Q3712" i="8"/>
  <c r="J3712" i="8"/>
  <c r="I3712" i="8" s="1"/>
  <c r="D3712" i="8"/>
  <c r="F3712" i="8" s="1"/>
  <c r="G3712" i="8" s="1"/>
  <c r="AA3711" i="8"/>
  <c r="AB3711" i="8" s="1"/>
  <c r="W3711" i="8"/>
  <c r="X3711" i="8" s="1"/>
  <c r="S3711" i="8"/>
  <c r="Q3711" i="8"/>
  <c r="J3711" i="8"/>
  <c r="I3711" i="8" s="1"/>
  <c r="D3711" i="8"/>
  <c r="F3711" i="8" s="1"/>
  <c r="G3711" i="8" s="1"/>
  <c r="AA3710" i="8"/>
  <c r="AB3710" i="8" s="1"/>
  <c r="W3710" i="8"/>
  <c r="X3710" i="8" s="1"/>
  <c r="S3710" i="8"/>
  <c r="Q3710" i="8"/>
  <c r="J3710" i="8"/>
  <c r="I3710" i="8" s="1"/>
  <c r="D3710" i="8"/>
  <c r="F3710" i="8" s="1"/>
  <c r="G3710" i="8" s="1"/>
  <c r="AA3709" i="8"/>
  <c r="AB3709" i="8" s="1"/>
  <c r="W3709" i="8"/>
  <c r="X3709" i="8" s="1"/>
  <c r="S3709" i="8"/>
  <c r="Q3709" i="8"/>
  <c r="J3709" i="8"/>
  <c r="I3709" i="8" s="1"/>
  <c r="N3709" i="8" s="1"/>
  <c r="D3709" i="8"/>
  <c r="F3709" i="8" s="1"/>
  <c r="G3709" i="8" s="1"/>
  <c r="AA3708" i="8"/>
  <c r="AB3708" i="8" s="1"/>
  <c r="W3708" i="8"/>
  <c r="X3708" i="8" s="1"/>
  <c r="S3708" i="8"/>
  <c r="Q3708" i="8"/>
  <c r="J3708" i="8"/>
  <c r="I3708" i="8" s="1"/>
  <c r="D3708" i="8"/>
  <c r="F3708" i="8" s="1"/>
  <c r="G3708" i="8" s="1"/>
  <c r="AA3707" i="8"/>
  <c r="AB3707" i="8" s="1"/>
  <c r="W3707" i="8"/>
  <c r="X3707" i="8" s="1"/>
  <c r="S3707" i="8"/>
  <c r="Q3707" i="8"/>
  <c r="J3707" i="8"/>
  <c r="I3707" i="8" s="1"/>
  <c r="D3707" i="8"/>
  <c r="F3707" i="8" s="1"/>
  <c r="G3707" i="8" s="1"/>
  <c r="AA3706" i="8"/>
  <c r="AB3706" i="8" s="1"/>
  <c r="W3706" i="8"/>
  <c r="X3706" i="8" s="1"/>
  <c r="S3706" i="8"/>
  <c r="Q3706" i="8"/>
  <c r="J3706" i="8"/>
  <c r="I3706" i="8" s="1"/>
  <c r="N3706" i="8" s="1"/>
  <c r="D3706" i="8"/>
  <c r="F3706" i="8" s="1"/>
  <c r="G3706" i="8" s="1"/>
  <c r="AA3705" i="8"/>
  <c r="AB3705" i="8" s="1"/>
  <c r="W3705" i="8"/>
  <c r="X3705" i="8" s="1"/>
  <c r="S3705" i="8"/>
  <c r="Q3705" i="8"/>
  <c r="J3705" i="8"/>
  <c r="I3705" i="8" s="1"/>
  <c r="D3705" i="8"/>
  <c r="F3705" i="8" s="1"/>
  <c r="G3705" i="8" s="1"/>
  <c r="AA3704" i="8"/>
  <c r="AB3704" i="8" s="1"/>
  <c r="W3704" i="8"/>
  <c r="X3704" i="8" s="1"/>
  <c r="S3704" i="8"/>
  <c r="Q3704" i="8"/>
  <c r="J3704" i="8"/>
  <c r="I3704" i="8" s="1"/>
  <c r="D3704" i="8"/>
  <c r="F3704" i="8" s="1"/>
  <c r="G3704" i="8" s="1"/>
  <c r="AA3703" i="8"/>
  <c r="AB3703" i="8" s="1"/>
  <c r="W3703" i="8"/>
  <c r="X3703" i="8" s="1"/>
  <c r="S3703" i="8"/>
  <c r="Q3703" i="8"/>
  <c r="J3703" i="8"/>
  <c r="I3703" i="8" s="1"/>
  <c r="N3703" i="8" s="1"/>
  <c r="D3703" i="8"/>
  <c r="F3703" i="8" s="1"/>
  <c r="G3703" i="8" s="1"/>
  <c r="AA3702" i="8"/>
  <c r="AB3702" i="8" s="1"/>
  <c r="W3702" i="8"/>
  <c r="X3702" i="8" s="1"/>
  <c r="S3702" i="8"/>
  <c r="Q3702" i="8"/>
  <c r="J3702" i="8"/>
  <c r="I3702" i="8" s="1"/>
  <c r="D3702" i="8"/>
  <c r="F3702" i="8" s="1"/>
  <c r="G3702" i="8" s="1"/>
  <c r="AA3701" i="8"/>
  <c r="AB3701" i="8" s="1"/>
  <c r="W3701" i="8"/>
  <c r="X3701" i="8" s="1"/>
  <c r="S3701" i="8"/>
  <c r="Q3701" i="8"/>
  <c r="J3701" i="8"/>
  <c r="I3701" i="8" s="1"/>
  <c r="D3701" i="8"/>
  <c r="F3701" i="8" s="1"/>
  <c r="G3701" i="8" s="1"/>
  <c r="AA3700" i="8"/>
  <c r="AB3700" i="8" s="1"/>
  <c r="W3700" i="8"/>
  <c r="X3700" i="8" s="1"/>
  <c r="S3700" i="8"/>
  <c r="Q3700" i="8"/>
  <c r="J3700" i="8"/>
  <c r="I3700" i="8" s="1"/>
  <c r="D3700" i="8"/>
  <c r="F3700" i="8" s="1"/>
  <c r="G3700" i="8" s="1"/>
  <c r="AA3699" i="8"/>
  <c r="AB3699" i="8" s="1"/>
  <c r="W3699" i="8"/>
  <c r="X3699" i="8" s="1"/>
  <c r="S3699" i="8"/>
  <c r="Q3699" i="8"/>
  <c r="J3699" i="8"/>
  <c r="I3699" i="8" s="1"/>
  <c r="D3699" i="8"/>
  <c r="F3699" i="8" s="1"/>
  <c r="G3699" i="8" s="1"/>
  <c r="AA3698" i="8"/>
  <c r="AB3698" i="8" s="1"/>
  <c r="W3698" i="8"/>
  <c r="X3698" i="8" s="1"/>
  <c r="S3698" i="8"/>
  <c r="Q3698" i="8"/>
  <c r="J3698" i="8"/>
  <c r="I3698" i="8" s="1"/>
  <c r="H3698" i="8" s="1"/>
  <c r="D3698" i="8"/>
  <c r="F3698" i="8" s="1"/>
  <c r="G3698" i="8" s="1"/>
  <c r="AA3697" i="8"/>
  <c r="AB3697" i="8" s="1"/>
  <c r="W3697" i="8"/>
  <c r="X3697" i="8" s="1"/>
  <c r="S3697" i="8"/>
  <c r="Q3697" i="8"/>
  <c r="J3697" i="8"/>
  <c r="I3697" i="8" s="1"/>
  <c r="D3697" i="8"/>
  <c r="F3697" i="8" s="1"/>
  <c r="G3697" i="8" s="1"/>
  <c r="AA3696" i="8"/>
  <c r="AB3696" i="8" s="1"/>
  <c r="W3696" i="8"/>
  <c r="X3696" i="8" s="1"/>
  <c r="S3696" i="8"/>
  <c r="Q3696" i="8"/>
  <c r="J3696" i="8"/>
  <c r="I3696" i="8" s="1"/>
  <c r="D3696" i="8"/>
  <c r="F3696" i="8" s="1"/>
  <c r="G3696" i="8" s="1"/>
  <c r="AA3695" i="8"/>
  <c r="AB3695" i="8" s="1"/>
  <c r="W3695" i="8"/>
  <c r="X3695" i="8" s="1"/>
  <c r="S3695" i="8"/>
  <c r="Q3695" i="8"/>
  <c r="J3695" i="8"/>
  <c r="I3695" i="8" s="1"/>
  <c r="D3695" i="8"/>
  <c r="F3695" i="8" s="1"/>
  <c r="G3695" i="8" s="1"/>
  <c r="AA3694" i="8"/>
  <c r="AB3694" i="8" s="1"/>
  <c r="W3694" i="8"/>
  <c r="X3694" i="8" s="1"/>
  <c r="S3694" i="8"/>
  <c r="Q3694" i="8"/>
  <c r="J3694" i="8"/>
  <c r="I3694" i="8" s="1"/>
  <c r="D3694" i="8"/>
  <c r="F3694" i="8" s="1"/>
  <c r="G3694" i="8" s="1"/>
  <c r="AA3693" i="8"/>
  <c r="AB3693" i="8" s="1"/>
  <c r="W3693" i="8"/>
  <c r="X3693" i="8" s="1"/>
  <c r="S3693" i="8"/>
  <c r="Q3693" i="8"/>
  <c r="J3693" i="8"/>
  <c r="I3693" i="8" s="1"/>
  <c r="H3693" i="8" s="1"/>
  <c r="D3693" i="8"/>
  <c r="F3693" i="8" s="1"/>
  <c r="G3693" i="8" s="1"/>
  <c r="AA3692" i="8"/>
  <c r="AB3692" i="8" s="1"/>
  <c r="W3692" i="8"/>
  <c r="X3692" i="8" s="1"/>
  <c r="S3692" i="8"/>
  <c r="Q3692" i="8"/>
  <c r="J3692" i="8"/>
  <c r="I3692" i="8" s="1"/>
  <c r="D3692" i="8"/>
  <c r="F3692" i="8" s="1"/>
  <c r="G3692" i="8" s="1"/>
  <c r="AA3691" i="8"/>
  <c r="AB3691" i="8" s="1"/>
  <c r="W3691" i="8"/>
  <c r="X3691" i="8" s="1"/>
  <c r="S3691" i="8"/>
  <c r="Q3691" i="8"/>
  <c r="J3691" i="8"/>
  <c r="I3691" i="8" s="1"/>
  <c r="D3691" i="8"/>
  <c r="F3691" i="8" s="1"/>
  <c r="G3691" i="8" s="1"/>
  <c r="AA3690" i="8"/>
  <c r="AB3690" i="8" s="1"/>
  <c r="W3690" i="8"/>
  <c r="X3690" i="8" s="1"/>
  <c r="S3690" i="8"/>
  <c r="Q3690" i="8"/>
  <c r="J3690" i="8"/>
  <c r="I3690" i="8" s="1"/>
  <c r="D3690" i="8"/>
  <c r="F3690" i="8" s="1"/>
  <c r="G3690" i="8" s="1"/>
  <c r="AA3689" i="8"/>
  <c r="AB3689" i="8" s="1"/>
  <c r="W3689" i="8"/>
  <c r="X3689" i="8" s="1"/>
  <c r="S3689" i="8"/>
  <c r="Q3689" i="8"/>
  <c r="J3689" i="8"/>
  <c r="I3689" i="8" s="1"/>
  <c r="D3689" i="8"/>
  <c r="F3689" i="8" s="1"/>
  <c r="G3689" i="8" s="1"/>
  <c r="AA3688" i="8"/>
  <c r="AB3688" i="8" s="1"/>
  <c r="W3688" i="8"/>
  <c r="X3688" i="8" s="1"/>
  <c r="S3688" i="8"/>
  <c r="Q3688" i="8"/>
  <c r="J3688" i="8"/>
  <c r="I3688" i="8" s="1"/>
  <c r="N3688" i="8" s="1"/>
  <c r="D3688" i="8"/>
  <c r="F3688" i="8" s="1"/>
  <c r="G3688" i="8" s="1"/>
  <c r="AA3687" i="8"/>
  <c r="AB3687" i="8" s="1"/>
  <c r="W3687" i="8"/>
  <c r="X3687" i="8" s="1"/>
  <c r="S3687" i="8"/>
  <c r="Q3687" i="8"/>
  <c r="J3687" i="8"/>
  <c r="I3687" i="8" s="1"/>
  <c r="D3687" i="8"/>
  <c r="F3687" i="8" s="1"/>
  <c r="G3687" i="8" s="1"/>
  <c r="AA3686" i="8"/>
  <c r="AB3686" i="8" s="1"/>
  <c r="W3686" i="8"/>
  <c r="X3686" i="8" s="1"/>
  <c r="S3686" i="8"/>
  <c r="Q3686" i="8"/>
  <c r="J3686" i="8"/>
  <c r="I3686" i="8" s="1"/>
  <c r="D3686" i="8"/>
  <c r="F3686" i="8" s="1"/>
  <c r="G3686" i="8" s="1"/>
  <c r="AA3685" i="8"/>
  <c r="AB3685" i="8" s="1"/>
  <c r="W3685" i="8"/>
  <c r="X3685" i="8" s="1"/>
  <c r="S3685" i="8"/>
  <c r="Q3685" i="8"/>
  <c r="J3685" i="8"/>
  <c r="I3685" i="8" s="1"/>
  <c r="N3685" i="8" s="1"/>
  <c r="D3685" i="8"/>
  <c r="F3685" i="8" s="1"/>
  <c r="G3685" i="8" s="1"/>
  <c r="AA3684" i="8"/>
  <c r="AB3684" i="8" s="1"/>
  <c r="W3684" i="8"/>
  <c r="X3684" i="8" s="1"/>
  <c r="S3684" i="8"/>
  <c r="Q3684" i="8"/>
  <c r="J3684" i="8"/>
  <c r="I3684" i="8" s="1"/>
  <c r="D3684" i="8"/>
  <c r="F3684" i="8" s="1"/>
  <c r="G3684" i="8" s="1"/>
  <c r="AA3683" i="8"/>
  <c r="AB3683" i="8" s="1"/>
  <c r="W3683" i="8"/>
  <c r="X3683" i="8" s="1"/>
  <c r="S3683" i="8"/>
  <c r="Q3683" i="8"/>
  <c r="J3683" i="8"/>
  <c r="I3683" i="8" s="1"/>
  <c r="D3683" i="8"/>
  <c r="F3683" i="8" s="1"/>
  <c r="G3683" i="8" s="1"/>
  <c r="AA3682" i="8"/>
  <c r="AB3682" i="8" s="1"/>
  <c r="W3682" i="8"/>
  <c r="X3682" i="8" s="1"/>
  <c r="S3682" i="8"/>
  <c r="Q3682" i="8"/>
  <c r="J3682" i="8"/>
  <c r="I3682" i="8" s="1"/>
  <c r="D3682" i="8"/>
  <c r="F3682" i="8" s="1"/>
  <c r="G3682" i="8" s="1"/>
  <c r="AA3681" i="8"/>
  <c r="AB3681" i="8" s="1"/>
  <c r="W3681" i="8"/>
  <c r="X3681" i="8" s="1"/>
  <c r="S3681" i="8"/>
  <c r="Q3681" i="8"/>
  <c r="J3681" i="8"/>
  <c r="I3681" i="8" s="1"/>
  <c r="D3681" i="8"/>
  <c r="F3681" i="8" s="1"/>
  <c r="G3681" i="8" s="1"/>
  <c r="AA3680" i="8"/>
  <c r="AB3680" i="8" s="1"/>
  <c r="W3680" i="8"/>
  <c r="X3680" i="8" s="1"/>
  <c r="S3680" i="8"/>
  <c r="Q3680" i="8"/>
  <c r="J3680" i="8"/>
  <c r="I3680" i="8" s="1"/>
  <c r="N3680" i="8" s="1"/>
  <c r="D3680" i="8"/>
  <c r="F3680" i="8" s="1"/>
  <c r="G3680" i="8" s="1"/>
  <c r="AA3679" i="8"/>
  <c r="AB3679" i="8" s="1"/>
  <c r="W3679" i="8"/>
  <c r="X3679" i="8" s="1"/>
  <c r="S3679" i="8"/>
  <c r="Q3679" i="8"/>
  <c r="J3679" i="8"/>
  <c r="I3679" i="8" s="1"/>
  <c r="D3679" i="8"/>
  <c r="F3679" i="8" s="1"/>
  <c r="G3679" i="8" s="1"/>
  <c r="AA3678" i="8"/>
  <c r="AB3678" i="8" s="1"/>
  <c r="W3678" i="8"/>
  <c r="X3678" i="8" s="1"/>
  <c r="S3678" i="8"/>
  <c r="Q3678" i="8"/>
  <c r="J3678" i="8"/>
  <c r="I3678" i="8" s="1"/>
  <c r="H3678" i="8" s="1"/>
  <c r="D3678" i="8"/>
  <c r="F3678" i="8" s="1"/>
  <c r="G3678" i="8" s="1"/>
  <c r="AA3677" i="8"/>
  <c r="AB3677" i="8" s="1"/>
  <c r="W3677" i="8"/>
  <c r="X3677" i="8" s="1"/>
  <c r="S3677" i="8"/>
  <c r="Q3677" i="8"/>
  <c r="J3677" i="8"/>
  <c r="I3677" i="8" s="1"/>
  <c r="D3677" i="8"/>
  <c r="F3677" i="8" s="1"/>
  <c r="G3677" i="8" s="1"/>
  <c r="AA3676" i="8"/>
  <c r="AB3676" i="8" s="1"/>
  <c r="W3676" i="8"/>
  <c r="X3676" i="8" s="1"/>
  <c r="S3676" i="8"/>
  <c r="Q3676" i="8"/>
  <c r="J3676" i="8"/>
  <c r="I3676" i="8" s="1"/>
  <c r="N3676" i="8" s="1"/>
  <c r="D3676" i="8"/>
  <c r="F3676" i="8" s="1"/>
  <c r="G3676" i="8" s="1"/>
  <c r="AA3675" i="8"/>
  <c r="AB3675" i="8" s="1"/>
  <c r="W3675" i="8"/>
  <c r="X3675" i="8" s="1"/>
  <c r="S3675" i="8"/>
  <c r="Q3675" i="8"/>
  <c r="J3675" i="8"/>
  <c r="I3675" i="8" s="1"/>
  <c r="H3675" i="8" s="1"/>
  <c r="D3675" i="8"/>
  <c r="F3675" i="8" s="1"/>
  <c r="G3675" i="8" s="1"/>
  <c r="AA3674" i="8"/>
  <c r="AB3674" i="8" s="1"/>
  <c r="W3674" i="8"/>
  <c r="X3674" i="8" s="1"/>
  <c r="S3674" i="8"/>
  <c r="Q3674" i="8"/>
  <c r="J3674" i="8"/>
  <c r="I3674" i="8" s="1"/>
  <c r="D3674" i="8"/>
  <c r="F3674" i="8" s="1"/>
  <c r="G3674" i="8" s="1"/>
  <c r="AA3673" i="8"/>
  <c r="AB3673" i="8" s="1"/>
  <c r="W3673" i="8"/>
  <c r="X3673" i="8" s="1"/>
  <c r="S3673" i="8"/>
  <c r="Q3673" i="8"/>
  <c r="J3673" i="8"/>
  <c r="I3673" i="8" s="1"/>
  <c r="D3673" i="8"/>
  <c r="F3673" i="8" s="1"/>
  <c r="G3673" i="8" s="1"/>
  <c r="AA3672" i="8"/>
  <c r="AB3672" i="8" s="1"/>
  <c r="W3672" i="8"/>
  <c r="X3672" i="8" s="1"/>
  <c r="S3672" i="8"/>
  <c r="Q3672" i="8"/>
  <c r="J3672" i="8"/>
  <c r="I3672" i="8" s="1"/>
  <c r="D3672" i="8"/>
  <c r="F3672" i="8" s="1"/>
  <c r="G3672" i="8" s="1"/>
  <c r="AA3671" i="8"/>
  <c r="AB3671" i="8" s="1"/>
  <c r="W3671" i="8"/>
  <c r="X3671" i="8" s="1"/>
  <c r="S3671" i="8"/>
  <c r="Q3671" i="8"/>
  <c r="J3671" i="8"/>
  <c r="I3671" i="8" s="1"/>
  <c r="D3671" i="8"/>
  <c r="F3671" i="8" s="1"/>
  <c r="G3671" i="8" s="1"/>
  <c r="AA3670" i="8"/>
  <c r="AB3670" i="8" s="1"/>
  <c r="W3670" i="8"/>
  <c r="X3670" i="8" s="1"/>
  <c r="S3670" i="8"/>
  <c r="Q3670" i="8"/>
  <c r="J3670" i="8"/>
  <c r="I3670" i="8" s="1"/>
  <c r="D3670" i="8"/>
  <c r="F3670" i="8" s="1"/>
  <c r="G3670" i="8" s="1"/>
  <c r="AA3669" i="8"/>
  <c r="AB3669" i="8" s="1"/>
  <c r="W3669" i="8"/>
  <c r="X3669" i="8" s="1"/>
  <c r="S3669" i="8"/>
  <c r="Q3669" i="8"/>
  <c r="J3669" i="8"/>
  <c r="I3669" i="8" s="1"/>
  <c r="D3669" i="8"/>
  <c r="F3669" i="8" s="1"/>
  <c r="G3669" i="8" s="1"/>
  <c r="AA3668" i="8"/>
  <c r="AB3668" i="8" s="1"/>
  <c r="W3668" i="8"/>
  <c r="X3668" i="8" s="1"/>
  <c r="S3668" i="8"/>
  <c r="Q3668" i="8"/>
  <c r="J3668" i="8"/>
  <c r="I3668" i="8" s="1"/>
  <c r="H3668" i="8" s="1"/>
  <c r="D3668" i="8"/>
  <c r="F3668" i="8" s="1"/>
  <c r="G3668" i="8" s="1"/>
  <c r="AA3667" i="8"/>
  <c r="AB3667" i="8" s="1"/>
  <c r="W3667" i="8"/>
  <c r="X3667" i="8" s="1"/>
  <c r="S3667" i="8"/>
  <c r="Q3667" i="8"/>
  <c r="J3667" i="8"/>
  <c r="I3667" i="8" s="1"/>
  <c r="H3667" i="8" s="1"/>
  <c r="D3667" i="8"/>
  <c r="F3667" i="8" s="1"/>
  <c r="G3667" i="8" s="1"/>
  <c r="AA3666" i="8"/>
  <c r="AB3666" i="8" s="1"/>
  <c r="W3666" i="8"/>
  <c r="X3666" i="8" s="1"/>
  <c r="S3666" i="8"/>
  <c r="Q3666" i="8"/>
  <c r="J3666" i="8"/>
  <c r="I3666" i="8" s="1"/>
  <c r="H3666" i="8" s="1"/>
  <c r="D3666" i="8"/>
  <c r="F3666" i="8" s="1"/>
  <c r="G3666" i="8" s="1"/>
  <c r="AA3665" i="8"/>
  <c r="AB3665" i="8" s="1"/>
  <c r="W3665" i="8"/>
  <c r="X3665" i="8" s="1"/>
  <c r="S3665" i="8"/>
  <c r="Q3665" i="8"/>
  <c r="J3665" i="8"/>
  <c r="I3665" i="8" s="1"/>
  <c r="H3665" i="8" s="1"/>
  <c r="D3665" i="8"/>
  <c r="F3665" i="8" s="1"/>
  <c r="G3665" i="8" s="1"/>
  <c r="AA3664" i="8"/>
  <c r="AB3664" i="8" s="1"/>
  <c r="W3664" i="8"/>
  <c r="X3664" i="8" s="1"/>
  <c r="S3664" i="8"/>
  <c r="Q3664" i="8"/>
  <c r="J3664" i="8"/>
  <c r="I3664" i="8" s="1"/>
  <c r="D3664" i="8"/>
  <c r="F3664" i="8" s="1"/>
  <c r="G3664" i="8" s="1"/>
  <c r="AA3663" i="8"/>
  <c r="AB3663" i="8" s="1"/>
  <c r="W3663" i="8"/>
  <c r="X3663" i="8" s="1"/>
  <c r="S3663" i="8"/>
  <c r="Q3663" i="8"/>
  <c r="J3663" i="8"/>
  <c r="I3663" i="8" s="1"/>
  <c r="D3663" i="8"/>
  <c r="F3663" i="8" s="1"/>
  <c r="G3663" i="8" s="1"/>
  <c r="AA3662" i="8"/>
  <c r="AB3662" i="8" s="1"/>
  <c r="W3662" i="8"/>
  <c r="X3662" i="8" s="1"/>
  <c r="S3662" i="8"/>
  <c r="Q3662" i="8"/>
  <c r="J3662" i="8"/>
  <c r="I3662" i="8" s="1"/>
  <c r="D3662" i="8"/>
  <c r="F3662" i="8" s="1"/>
  <c r="G3662" i="8" s="1"/>
  <c r="AA3661" i="8"/>
  <c r="AB3661" i="8" s="1"/>
  <c r="W3661" i="8"/>
  <c r="X3661" i="8" s="1"/>
  <c r="S3661" i="8"/>
  <c r="Q3661" i="8"/>
  <c r="J3661" i="8"/>
  <c r="I3661" i="8" s="1"/>
  <c r="D3661" i="8"/>
  <c r="F3661" i="8" s="1"/>
  <c r="G3661" i="8" s="1"/>
  <c r="AA3660" i="8"/>
  <c r="AB3660" i="8" s="1"/>
  <c r="W3660" i="8"/>
  <c r="X3660" i="8" s="1"/>
  <c r="S3660" i="8"/>
  <c r="Q3660" i="8"/>
  <c r="J3660" i="8"/>
  <c r="I3660" i="8" s="1"/>
  <c r="D3660" i="8"/>
  <c r="F3660" i="8" s="1"/>
  <c r="G3660" i="8" s="1"/>
  <c r="AA3659" i="8"/>
  <c r="AB3659" i="8" s="1"/>
  <c r="W3659" i="8"/>
  <c r="X3659" i="8" s="1"/>
  <c r="S3659" i="8"/>
  <c r="Q3659" i="8"/>
  <c r="J3659" i="8"/>
  <c r="I3659" i="8" s="1"/>
  <c r="D3659" i="8"/>
  <c r="F3659" i="8" s="1"/>
  <c r="G3659" i="8" s="1"/>
  <c r="AA3658" i="8"/>
  <c r="AB3658" i="8" s="1"/>
  <c r="W3658" i="8"/>
  <c r="X3658" i="8" s="1"/>
  <c r="S3658" i="8"/>
  <c r="Q3658" i="8"/>
  <c r="J3658" i="8"/>
  <c r="I3658" i="8" s="1"/>
  <c r="D3658" i="8"/>
  <c r="F3658" i="8" s="1"/>
  <c r="G3658" i="8" s="1"/>
  <c r="AA3657" i="8"/>
  <c r="AB3657" i="8" s="1"/>
  <c r="W3657" i="8"/>
  <c r="X3657" i="8" s="1"/>
  <c r="S3657" i="8"/>
  <c r="Q3657" i="8"/>
  <c r="J3657" i="8"/>
  <c r="I3657" i="8" s="1"/>
  <c r="N3657" i="8" s="1"/>
  <c r="D3657" i="8"/>
  <c r="F3657" i="8" s="1"/>
  <c r="G3657" i="8" s="1"/>
  <c r="AA3656" i="8"/>
  <c r="AB3656" i="8" s="1"/>
  <c r="W3656" i="8"/>
  <c r="X3656" i="8" s="1"/>
  <c r="S3656" i="8"/>
  <c r="Q3656" i="8"/>
  <c r="J3656" i="8"/>
  <c r="I3656" i="8" s="1"/>
  <c r="D3656" i="8"/>
  <c r="F3656" i="8" s="1"/>
  <c r="G3656" i="8" s="1"/>
  <c r="AA3655" i="8"/>
  <c r="AB3655" i="8" s="1"/>
  <c r="W3655" i="8"/>
  <c r="X3655" i="8" s="1"/>
  <c r="S3655" i="8"/>
  <c r="Q3655" i="8"/>
  <c r="J3655" i="8"/>
  <c r="I3655" i="8" s="1"/>
  <c r="H3655" i="8" s="1"/>
  <c r="D3655" i="8"/>
  <c r="F3655" i="8" s="1"/>
  <c r="G3655" i="8" s="1"/>
  <c r="AA3654" i="8"/>
  <c r="AB3654" i="8" s="1"/>
  <c r="W3654" i="8"/>
  <c r="X3654" i="8" s="1"/>
  <c r="S3654" i="8"/>
  <c r="Q3654" i="8"/>
  <c r="J3654" i="8"/>
  <c r="I3654" i="8" s="1"/>
  <c r="H3654" i="8" s="1"/>
  <c r="D3654" i="8"/>
  <c r="F3654" i="8" s="1"/>
  <c r="G3654" i="8" s="1"/>
  <c r="AA3653" i="8"/>
  <c r="AB3653" i="8" s="1"/>
  <c r="W3653" i="8"/>
  <c r="X3653" i="8" s="1"/>
  <c r="S3653" i="8"/>
  <c r="Q3653" i="8"/>
  <c r="J3653" i="8"/>
  <c r="I3653" i="8" s="1"/>
  <c r="D3653" i="8"/>
  <c r="F3653" i="8" s="1"/>
  <c r="G3653" i="8" s="1"/>
  <c r="AA3652" i="8"/>
  <c r="AB3652" i="8" s="1"/>
  <c r="W3652" i="8"/>
  <c r="X3652" i="8" s="1"/>
  <c r="S3652" i="8"/>
  <c r="Q3652" i="8"/>
  <c r="J3652" i="8"/>
  <c r="I3652" i="8" s="1"/>
  <c r="H3652" i="8" s="1"/>
  <c r="D3652" i="8"/>
  <c r="F3652" i="8" s="1"/>
  <c r="G3652" i="8" s="1"/>
  <c r="AA3651" i="8"/>
  <c r="AB3651" i="8" s="1"/>
  <c r="W3651" i="8"/>
  <c r="X3651" i="8" s="1"/>
  <c r="S3651" i="8"/>
  <c r="Q3651" i="8"/>
  <c r="J3651" i="8"/>
  <c r="I3651" i="8" s="1"/>
  <c r="H3651" i="8" s="1"/>
  <c r="D3651" i="8"/>
  <c r="F3651" i="8" s="1"/>
  <c r="G3651" i="8" s="1"/>
  <c r="AA3650" i="8"/>
  <c r="AB3650" i="8" s="1"/>
  <c r="W3650" i="8"/>
  <c r="X3650" i="8" s="1"/>
  <c r="S3650" i="8"/>
  <c r="Q3650" i="8"/>
  <c r="J3650" i="8"/>
  <c r="I3650" i="8" s="1"/>
  <c r="H3650" i="8" s="1"/>
  <c r="D3650" i="8"/>
  <c r="F3650" i="8" s="1"/>
  <c r="G3650" i="8" s="1"/>
  <c r="AA3649" i="8"/>
  <c r="AB3649" i="8" s="1"/>
  <c r="W3649" i="8"/>
  <c r="X3649" i="8" s="1"/>
  <c r="S3649" i="8"/>
  <c r="Q3649" i="8"/>
  <c r="J3649" i="8"/>
  <c r="I3649" i="8" s="1"/>
  <c r="N3649" i="8" s="1"/>
  <c r="D3649" i="8"/>
  <c r="F3649" i="8" s="1"/>
  <c r="G3649" i="8" s="1"/>
  <c r="AA3648" i="8"/>
  <c r="AB3648" i="8" s="1"/>
  <c r="W3648" i="8"/>
  <c r="X3648" i="8" s="1"/>
  <c r="S3648" i="8"/>
  <c r="Q3648" i="8"/>
  <c r="J3648" i="8"/>
  <c r="I3648" i="8" s="1"/>
  <c r="N3648" i="8" s="1"/>
  <c r="D3648" i="8"/>
  <c r="F3648" i="8" s="1"/>
  <c r="G3648" i="8" s="1"/>
  <c r="AA3647" i="8"/>
  <c r="AB3647" i="8" s="1"/>
  <c r="W3647" i="8"/>
  <c r="X3647" i="8" s="1"/>
  <c r="S3647" i="8"/>
  <c r="Q3647" i="8"/>
  <c r="J3647" i="8"/>
  <c r="I3647" i="8" s="1"/>
  <c r="D3647" i="8"/>
  <c r="F3647" i="8" s="1"/>
  <c r="G3647" i="8" s="1"/>
  <c r="AA3646" i="8"/>
  <c r="AB3646" i="8" s="1"/>
  <c r="W3646" i="8"/>
  <c r="X3646" i="8" s="1"/>
  <c r="S3646" i="8"/>
  <c r="Q3646" i="8"/>
  <c r="J3646" i="8"/>
  <c r="I3646" i="8" s="1"/>
  <c r="D3646" i="8"/>
  <c r="F3646" i="8" s="1"/>
  <c r="G3646" i="8" s="1"/>
  <c r="AA3645" i="8"/>
  <c r="AB3645" i="8" s="1"/>
  <c r="W3645" i="8"/>
  <c r="X3645" i="8" s="1"/>
  <c r="S3645" i="8"/>
  <c r="Q3645" i="8"/>
  <c r="J3645" i="8"/>
  <c r="I3645" i="8" s="1"/>
  <c r="N3645" i="8" s="1"/>
  <c r="D3645" i="8"/>
  <c r="F3645" i="8" s="1"/>
  <c r="G3645" i="8" s="1"/>
  <c r="AA3644" i="8"/>
  <c r="AB3644" i="8" s="1"/>
  <c r="W3644" i="8"/>
  <c r="X3644" i="8" s="1"/>
  <c r="S3644" i="8"/>
  <c r="Q3644" i="8"/>
  <c r="J3644" i="8"/>
  <c r="I3644" i="8" s="1"/>
  <c r="N3644" i="8" s="1"/>
  <c r="D3644" i="8"/>
  <c r="F3644" i="8" s="1"/>
  <c r="G3644" i="8" s="1"/>
  <c r="AA3643" i="8"/>
  <c r="AB3643" i="8" s="1"/>
  <c r="W3643" i="8"/>
  <c r="X3643" i="8" s="1"/>
  <c r="S3643" i="8"/>
  <c r="Q3643" i="8"/>
  <c r="J3643" i="8"/>
  <c r="I3643" i="8" s="1"/>
  <c r="N3643" i="8" s="1"/>
  <c r="D3643" i="8"/>
  <c r="F3643" i="8" s="1"/>
  <c r="G3643" i="8" s="1"/>
  <c r="AA3642" i="8"/>
  <c r="AB3642" i="8" s="1"/>
  <c r="W3642" i="8"/>
  <c r="X3642" i="8" s="1"/>
  <c r="S3642" i="8"/>
  <c r="Q3642" i="8"/>
  <c r="J3642" i="8"/>
  <c r="I3642" i="8" s="1"/>
  <c r="N3642" i="8" s="1"/>
  <c r="D3642" i="8"/>
  <c r="F3642" i="8" s="1"/>
  <c r="G3642" i="8" s="1"/>
  <c r="AA3641" i="8"/>
  <c r="AB3641" i="8" s="1"/>
  <c r="W3641" i="8"/>
  <c r="X3641" i="8" s="1"/>
  <c r="S3641" i="8"/>
  <c r="Q3641" i="8"/>
  <c r="J3641" i="8"/>
  <c r="I3641" i="8" s="1"/>
  <c r="D3641" i="8"/>
  <c r="F3641" i="8" s="1"/>
  <c r="G3641" i="8" s="1"/>
  <c r="AA3640" i="8"/>
  <c r="AB3640" i="8" s="1"/>
  <c r="W3640" i="8"/>
  <c r="X3640" i="8" s="1"/>
  <c r="S3640" i="8"/>
  <c r="Q3640" i="8"/>
  <c r="J3640" i="8"/>
  <c r="I3640" i="8" s="1"/>
  <c r="D3640" i="8"/>
  <c r="F3640" i="8" s="1"/>
  <c r="G3640" i="8" s="1"/>
  <c r="AA3639" i="8"/>
  <c r="AB3639" i="8" s="1"/>
  <c r="W3639" i="8"/>
  <c r="X3639" i="8" s="1"/>
  <c r="S3639" i="8"/>
  <c r="Q3639" i="8"/>
  <c r="J3639" i="8"/>
  <c r="I3639" i="8" s="1"/>
  <c r="H3639" i="8" s="1"/>
  <c r="D3639" i="8"/>
  <c r="F3639" i="8" s="1"/>
  <c r="G3639" i="8" s="1"/>
  <c r="AA3638" i="8"/>
  <c r="AB3638" i="8" s="1"/>
  <c r="W3638" i="8"/>
  <c r="X3638" i="8" s="1"/>
  <c r="S3638" i="8"/>
  <c r="Q3638" i="8"/>
  <c r="J3638" i="8"/>
  <c r="I3638" i="8" s="1"/>
  <c r="D3638" i="8"/>
  <c r="F3638" i="8" s="1"/>
  <c r="G3638" i="8" s="1"/>
  <c r="AA3637" i="8"/>
  <c r="AB3637" i="8" s="1"/>
  <c r="W3637" i="8"/>
  <c r="X3637" i="8" s="1"/>
  <c r="S3637" i="8"/>
  <c r="Q3637" i="8"/>
  <c r="J3637" i="8"/>
  <c r="I3637" i="8" s="1"/>
  <c r="N3637" i="8" s="1"/>
  <c r="D3637" i="8"/>
  <c r="F3637" i="8" s="1"/>
  <c r="G3637" i="8" s="1"/>
  <c r="AA3636" i="8"/>
  <c r="AB3636" i="8" s="1"/>
  <c r="W3636" i="8"/>
  <c r="X3636" i="8" s="1"/>
  <c r="S3636" i="8"/>
  <c r="Q3636" i="8"/>
  <c r="J3636" i="8"/>
  <c r="I3636" i="8" s="1"/>
  <c r="D3636" i="8"/>
  <c r="F3636" i="8" s="1"/>
  <c r="G3636" i="8" s="1"/>
  <c r="AA3635" i="8"/>
  <c r="AB3635" i="8" s="1"/>
  <c r="W3635" i="8"/>
  <c r="X3635" i="8" s="1"/>
  <c r="S3635" i="8"/>
  <c r="Q3635" i="8"/>
  <c r="J3635" i="8"/>
  <c r="I3635" i="8" s="1"/>
  <c r="D3635" i="8"/>
  <c r="F3635" i="8" s="1"/>
  <c r="G3635" i="8" s="1"/>
  <c r="AA3634" i="8"/>
  <c r="AB3634" i="8" s="1"/>
  <c r="W3634" i="8"/>
  <c r="X3634" i="8" s="1"/>
  <c r="S3634" i="8"/>
  <c r="Q3634" i="8"/>
  <c r="J3634" i="8"/>
  <c r="I3634" i="8" s="1"/>
  <c r="D3634" i="8"/>
  <c r="F3634" i="8" s="1"/>
  <c r="G3634" i="8" s="1"/>
  <c r="AA3633" i="8"/>
  <c r="AB3633" i="8" s="1"/>
  <c r="W3633" i="8"/>
  <c r="X3633" i="8" s="1"/>
  <c r="S3633" i="8"/>
  <c r="Q3633" i="8"/>
  <c r="J3633" i="8"/>
  <c r="I3633" i="8" s="1"/>
  <c r="D3633" i="8"/>
  <c r="F3633" i="8" s="1"/>
  <c r="G3633" i="8" s="1"/>
  <c r="AA3632" i="8"/>
  <c r="AB3632" i="8" s="1"/>
  <c r="W3632" i="8"/>
  <c r="X3632" i="8" s="1"/>
  <c r="S3632" i="8"/>
  <c r="Q3632" i="8"/>
  <c r="J3632" i="8"/>
  <c r="I3632" i="8" s="1"/>
  <c r="D3632" i="8"/>
  <c r="F3632" i="8" s="1"/>
  <c r="G3632" i="8" s="1"/>
  <c r="AA3631" i="8"/>
  <c r="AB3631" i="8" s="1"/>
  <c r="W3631" i="8"/>
  <c r="X3631" i="8" s="1"/>
  <c r="S3631" i="8"/>
  <c r="Q3631" i="8"/>
  <c r="J3631" i="8"/>
  <c r="I3631" i="8" s="1"/>
  <c r="D3631" i="8"/>
  <c r="F3631" i="8" s="1"/>
  <c r="G3631" i="8" s="1"/>
  <c r="AA3630" i="8"/>
  <c r="AB3630" i="8" s="1"/>
  <c r="W3630" i="8"/>
  <c r="X3630" i="8" s="1"/>
  <c r="S3630" i="8"/>
  <c r="Q3630" i="8"/>
  <c r="J3630" i="8"/>
  <c r="I3630" i="8" s="1"/>
  <c r="D3630" i="8"/>
  <c r="F3630" i="8" s="1"/>
  <c r="G3630" i="8" s="1"/>
  <c r="AA3629" i="8"/>
  <c r="AB3629" i="8" s="1"/>
  <c r="W3629" i="8"/>
  <c r="X3629" i="8" s="1"/>
  <c r="S3629" i="8"/>
  <c r="Q3629" i="8"/>
  <c r="J3629" i="8"/>
  <c r="I3629" i="8" s="1"/>
  <c r="D3629" i="8"/>
  <c r="F3629" i="8" s="1"/>
  <c r="G3629" i="8" s="1"/>
  <c r="AA3628" i="8"/>
  <c r="AB3628" i="8" s="1"/>
  <c r="W3628" i="8"/>
  <c r="X3628" i="8" s="1"/>
  <c r="S3628" i="8"/>
  <c r="Q3628" i="8"/>
  <c r="J3628" i="8"/>
  <c r="I3628" i="8" s="1"/>
  <c r="D3628" i="8"/>
  <c r="F3628" i="8" s="1"/>
  <c r="G3628" i="8" s="1"/>
  <c r="AA3627" i="8"/>
  <c r="AB3627" i="8" s="1"/>
  <c r="W3627" i="8"/>
  <c r="X3627" i="8" s="1"/>
  <c r="S3627" i="8"/>
  <c r="Q3627" i="8"/>
  <c r="J3627" i="8"/>
  <c r="I3627" i="8" s="1"/>
  <c r="H3627" i="8" s="1"/>
  <c r="D3627" i="8"/>
  <c r="F3627" i="8" s="1"/>
  <c r="G3627" i="8" s="1"/>
  <c r="AA3626" i="8"/>
  <c r="AB3626" i="8" s="1"/>
  <c r="W3626" i="8"/>
  <c r="X3626" i="8" s="1"/>
  <c r="S3626" i="8"/>
  <c r="Q3626" i="8"/>
  <c r="J3626" i="8"/>
  <c r="I3626" i="8" s="1"/>
  <c r="D3626" i="8"/>
  <c r="F3626" i="8" s="1"/>
  <c r="G3626" i="8" s="1"/>
  <c r="AA3625" i="8"/>
  <c r="AB3625" i="8" s="1"/>
  <c r="W3625" i="8"/>
  <c r="X3625" i="8" s="1"/>
  <c r="S3625" i="8"/>
  <c r="Q3625" i="8"/>
  <c r="J3625" i="8"/>
  <c r="I3625" i="8" s="1"/>
  <c r="H3625" i="8" s="1"/>
  <c r="D3625" i="8"/>
  <c r="F3625" i="8" s="1"/>
  <c r="G3625" i="8" s="1"/>
  <c r="AA3624" i="8"/>
  <c r="AB3624" i="8" s="1"/>
  <c r="W3624" i="8"/>
  <c r="X3624" i="8" s="1"/>
  <c r="S3624" i="8"/>
  <c r="Q3624" i="8"/>
  <c r="J3624" i="8"/>
  <c r="I3624" i="8" s="1"/>
  <c r="N3624" i="8" s="1"/>
  <c r="D3624" i="8"/>
  <c r="F3624" i="8" s="1"/>
  <c r="G3624" i="8" s="1"/>
  <c r="AA3623" i="8"/>
  <c r="AB3623" i="8" s="1"/>
  <c r="W3623" i="8"/>
  <c r="X3623" i="8" s="1"/>
  <c r="S3623" i="8"/>
  <c r="Q3623" i="8"/>
  <c r="J3623" i="8"/>
  <c r="I3623" i="8" s="1"/>
  <c r="D3623" i="8"/>
  <c r="F3623" i="8" s="1"/>
  <c r="G3623" i="8" s="1"/>
  <c r="AA3622" i="8"/>
  <c r="AB3622" i="8" s="1"/>
  <c r="W3622" i="8"/>
  <c r="X3622" i="8" s="1"/>
  <c r="S3622" i="8"/>
  <c r="Q3622" i="8"/>
  <c r="J3622" i="8"/>
  <c r="I3622" i="8" s="1"/>
  <c r="D3622" i="8"/>
  <c r="F3622" i="8" s="1"/>
  <c r="G3622" i="8" s="1"/>
  <c r="AA3621" i="8"/>
  <c r="AB3621" i="8" s="1"/>
  <c r="W3621" i="8"/>
  <c r="X3621" i="8" s="1"/>
  <c r="S3621" i="8"/>
  <c r="Q3621" i="8"/>
  <c r="J3621" i="8"/>
  <c r="I3621" i="8" s="1"/>
  <c r="D3621" i="8"/>
  <c r="F3621" i="8" s="1"/>
  <c r="G3621" i="8" s="1"/>
  <c r="AA3620" i="8"/>
  <c r="AB3620" i="8" s="1"/>
  <c r="W3620" i="8"/>
  <c r="X3620" i="8" s="1"/>
  <c r="S3620" i="8"/>
  <c r="Q3620" i="8"/>
  <c r="J3620" i="8"/>
  <c r="I3620" i="8" s="1"/>
  <c r="D3620" i="8"/>
  <c r="F3620" i="8" s="1"/>
  <c r="G3620" i="8" s="1"/>
  <c r="AA3619" i="8"/>
  <c r="AB3619" i="8" s="1"/>
  <c r="W3619" i="8"/>
  <c r="X3619" i="8" s="1"/>
  <c r="S3619" i="8"/>
  <c r="Q3619" i="8"/>
  <c r="J3619" i="8"/>
  <c r="I3619" i="8" s="1"/>
  <c r="D3619" i="8"/>
  <c r="F3619" i="8" s="1"/>
  <c r="G3619" i="8" s="1"/>
  <c r="AA3618" i="8"/>
  <c r="AB3618" i="8" s="1"/>
  <c r="W3618" i="8"/>
  <c r="X3618" i="8" s="1"/>
  <c r="S3618" i="8"/>
  <c r="Q3618" i="8"/>
  <c r="J3618" i="8"/>
  <c r="I3618" i="8" s="1"/>
  <c r="D3618" i="8"/>
  <c r="F3618" i="8" s="1"/>
  <c r="G3618" i="8" s="1"/>
  <c r="AA3617" i="8"/>
  <c r="AB3617" i="8" s="1"/>
  <c r="W3617" i="8"/>
  <c r="X3617" i="8" s="1"/>
  <c r="S3617" i="8"/>
  <c r="Q3617" i="8"/>
  <c r="J3617" i="8"/>
  <c r="I3617" i="8" s="1"/>
  <c r="D3617" i="8"/>
  <c r="F3617" i="8" s="1"/>
  <c r="G3617" i="8" s="1"/>
  <c r="AA3616" i="8"/>
  <c r="AB3616" i="8" s="1"/>
  <c r="W3616" i="8"/>
  <c r="X3616" i="8" s="1"/>
  <c r="S3616" i="8"/>
  <c r="Q3616" i="8"/>
  <c r="J3616" i="8"/>
  <c r="I3616" i="8" s="1"/>
  <c r="D3616" i="8"/>
  <c r="F3616" i="8" s="1"/>
  <c r="G3616" i="8" s="1"/>
  <c r="AA3615" i="8"/>
  <c r="AB3615" i="8" s="1"/>
  <c r="W3615" i="8"/>
  <c r="X3615" i="8" s="1"/>
  <c r="S3615" i="8"/>
  <c r="Q3615" i="8"/>
  <c r="J3615" i="8"/>
  <c r="I3615" i="8" s="1"/>
  <c r="H3615" i="8" s="1"/>
  <c r="D3615" i="8"/>
  <c r="F3615" i="8" s="1"/>
  <c r="G3615" i="8" s="1"/>
  <c r="AA3614" i="8"/>
  <c r="AB3614" i="8" s="1"/>
  <c r="W3614" i="8"/>
  <c r="X3614" i="8" s="1"/>
  <c r="S3614" i="8"/>
  <c r="Q3614" i="8"/>
  <c r="J3614" i="8"/>
  <c r="I3614" i="8" s="1"/>
  <c r="D3614" i="8"/>
  <c r="F3614" i="8" s="1"/>
  <c r="G3614" i="8" s="1"/>
  <c r="AA3613" i="8"/>
  <c r="AB3613" i="8" s="1"/>
  <c r="W3613" i="8"/>
  <c r="X3613" i="8" s="1"/>
  <c r="S3613" i="8"/>
  <c r="Q3613" i="8"/>
  <c r="J3613" i="8"/>
  <c r="I3613" i="8" s="1"/>
  <c r="H3613" i="8" s="1"/>
  <c r="D3613" i="8"/>
  <c r="F3613" i="8" s="1"/>
  <c r="G3613" i="8" s="1"/>
  <c r="AA3612" i="8"/>
  <c r="AB3612" i="8" s="1"/>
  <c r="W3612" i="8"/>
  <c r="X3612" i="8" s="1"/>
  <c r="S3612" i="8"/>
  <c r="Q3612" i="8"/>
  <c r="J3612" i="8"/>
  <c r="I3612" i="8" s="1"/>
  <c r="N3612" i="8" s="1"/>
  <c r="D3612" i="8"/>
  <c r="F3612" i="8" s="1"/>
  <c r="G3612" i="8" s="1"/>
  <c r="AA3611" i="8"/>
  <c r="AB3611" i="8" s="1"/>
  <c r="W3611" i="8"/>
  <c r="X3611" i="8" s="1"/>
  <c r="S3611" i="8"/>
  <c r="Q3611" i="8"/>
  <c r="J3611" i="8"/>
  <c r="I3611" i="8" s="1"/>
  <c r="D3611" i="8"/>
  <c r="F3611" i="8" s="1"/>
  <c r="G3611" i="8" s="1"/>
  <c r="AA3610" i="8"/>
  <c r="AB3610" i="8" s="1"/>
  <c r="W3610" i="8"/>
  <c r="X3610" i="8" s="1"/>
  <c r="S3610" i="8"/>
  <c r="Q3610" i="8"/>
  <c r="J3610" i="8"/>
  <c r="I3610" i="8" s="1"/>
  <c r="D3610" i="8"/>
  <c r="F3610" i="8" s="1"/>
  <c r="G3610" i="8" s="1"/>
  <c r="AA3609" i="8"/>
  <c r="AB3609" i="8" s="1"/>
  <c r="W3609" i="8"/>
  <c r="X3609" i="8" s="1"/>
  <c r="S3609" i="8"/>
  <c r="Q3609" i="8"/>
  <c r="J3609" i="8"/>
  <c r="I3609" i="8" s="1"/>
  <c r="D3609" i="8"/>
  <c r="F3609" i="8" s="1"/>
  <c r="G3609" i="8" s="1"/>
  <c r="AA3608" i="8"/>
  <c r="AB3608" i="8" s="1"/>
  <c r="W3608" i="8"/>
  <c r="X3608" i="8" s="1"/>
  <c r="S3608" i="8"/>
  <c r="Q3608" i="8"/>
  <c r="J3608" i="8"/>
  <c r="I3608" i="8" s="1"/>
  <c r="H3608" i="8" s="1"/>
  <c r="D3608" i="8"/>
  <c r="F3608" i="8" s="1"/>
  <c r="G3608" i="8" s="1"/>
  <c r="AA3607" i="8"/>
  <c r="AB3607" i="8" s="1"/>
  <c r="W3607" i="8"/>
  <c r="X3607" i="8" s="1"/>
  <c r="S3607" i="8"/>
  <c r="Q3607" i="8"/>
  <c r="J3607" i="8"/>
  <c r="I3607" i="8" s="1"/>
  <c r="D3607" i="8"/>
  <c r="F3607" i="8" s="1"/>
  <c r="G3607" i="8" s="1"/>
  <c r="AA3606" i="8"/>
  <c r="AB3606" i="8" s="1"/>
  <c r="W3606" i="8"/>
  <c r="X3606" i="8" s="1"/>
  <c r="S3606" i="8"/>
  <c r="Q3606" i="8"/>
  <c r="J3606" i="8"/>
  <c r="I3606" i="8" s="1"/>
  <c r="H3606" i="8" s="1"/>
  <c r="D3606" i="8"/>
  <c r="F3606" i="8" s="1"/>
  <c r="G3606" i="8" s="1"/>
  <c r="AA3605" i="8"/>
  <c r="AB3605" i="8" s="1"/>
  <c r="W3605" i="8"/>
  <c r="X3605" i="8" s="1"/>
  <c r="S3605" i="8"/>
  <c r="Q3605" i="8"/>
  <c r="J3605" i="8"/>
  <c r="I3605" i="8" s="1"/>
  <c r="D3605" i="8"/>
  <c r="F3605" i="8" s="1"/>
  <c r="G3605" i="8" s="1"/>
  <c r="AA3604" i="8"/>
  <c r="AB3604" i="8" s="1"/>
  <c r="W3604" i="8"/>
  <c r="X3604" i="8" s="1"/>
  <c r="S3604" i="8"/>
  <c r="Q3604" i="8"/>
  <c r="J3604" i="8"/>
  <c r="I3604" i="8" s="1"/>
  <c r="D3604" i="8"/>
  <c r="F3604" i="8" s="1"/>
  <c r="G3604" i="8" s="1"/>
  <c r="AA3603" i="8"/>
  <c r="AB3603" i="8" s="1"/>
  <c r="W3603" i="8"/>
  <c r="X3603" i="8" s="1"/>
  <c r="S3603" i="8"/>
  <c r="Q3603" i="8"/>
  <c r="J3603" i="8"/>
  <c r="I3603" i="8" s="1"/>
  <c r="D3603" i="8"/>
  <c r="F3603" i="8" s="1"/>
  <c r="G3603" i="8" s="1"/>
  <c r="AA3602" i="8"/>
  <c r="AB3602" i="8" s="1"/>
  <c r="W3602" i="8"/>
  <c r="X3602" i="8" s="1"/>
  <c r="S3602" i="8"/>
  <c r="Q3602" i="8"/>
  <c r="J3602" i="8"/>
  <c r="I3602" i="8" s="1"/>
  <c r="H3602" i="8" s="1"/>
  <c r="D3602" i="8"/>
  <c r="F3602" i="8" s="1"/>
  <c r="G3602" i="8" s="1"/>
  <c r="AA3601" i="8"/>
  <c r="AB3601" i="8" s="1"/>
  <c r="W3601" i="8"/>
  <c r="X3601" i="8" s="1"/>
  <c r="S3601" i="8"/>
  <c r="Q3601" i="8"/>
  <c r="J3601" i="8"/>
  <c r="I3601" i="8" s="1"/>
  <c r="N3601" i="8" s="1"/>
  <c r="D3601" i="8"/>
  <c r="F3601" i="8" s="1"/>
  <c r="G3601" i="8" s="1"/>
  <c r="AA3600" i="8"/>
  <c r="AB3600" i="8" s="1"/>
  <c r="W3600" i="8"/>
  <c r="X3600" i="8" s="1"/>
  <c r="S3600" i="8"/>
  <c r="Q3600" i="8"/>
  <c r="J3600" i="8"/>
  <c r="I3600" i="8" s="1"/>
  <c r="N3600" i="8" s="1"/>
  <c r="D3600" i="8"/>
  <c r="F3600" i="8" s="1"/>
  <c r="G3600" i="8" s="1"/>
  <c r="AA3599" i="8"/>
  <c r="AB3599" i="8" s="1"/>
  <c r="W3599" i="8"/>
  <c r="X3599" i="8" s="1"/>
  <c r="S3599" i="8"/>
  <c r="Q3599" i="8"/>
  <c r="J3599" i="8"/>
  <c r="I3599" i="8" s="1"/>
  <c r="D3599" i="8"/>
  <c r="F3599" i="8" s="1"/>
  <c r="G3599" i="8" s="1"/>
  <c r="AA3598" i="8"/>
  <c r="AB3598" i="8" s="1"/>
  <c r="W3598" i="8"/>
  <c r="X3598" i="8" s="1"/>
  <c r="S3598" i="8"/>
  <c r="Q3598" i="8"/>
  <c r="J3598" i="8"/>
  <c r="I3598" i="8" s="1"/>
  <c r="H3598" i="8" s="1"/>
  <c r="D3598" i="8"/>
  <c r="F3598" i="8" s="1"/>
  <c r="G3598" i="8" s="1"/>
  <c r="AA3597" i="8"/>
  <c r="AB3597" i="8" s="1"/>
  <c r="W3597" i="8"/>
  <c r="X3597" i="8" s="1"/>
  <c r="S3597" i="8"/>
  <c r="Q3597" i="8"/>
  <c r="J3597" i="8"/>
  <c r="I3597" i="8" s="1"/>
  <c r="D3597" i="8"/>
  <c r="F3597" i="8" s="1"/>
  <c r="G3597" i="8" s="1"/>
  <c r="AA3596" i="8"/>
  <c r="AB3596" i="8" s="1"/>
  <c r="W3596" i="8"/>
  <c r="X3596" i="8" s="1"/>
  <c r="S3596" i="8"/>
  <c r="Q3596" i="8"/>
  <c r="J3596" i="8"/>
  <c r="I3596" i="8" s="1"/>
  <c r="D3596" i="8"/>
  <c r="F3596" i="8" s="1"/>
  <c r="G3596" i="8" s="1"/>
  <c r="AA3595" i="8"/>
  <c r="AB3595" i="8" s="1"/>
  <c r="W3595" i="8"/>
  <c r="X3595" i="8" s="1"/>
  <c r="S3595" i="8"/>
  <c r="Q3595" i="8"/>
  <c r="J3595" i="8"/>
  <c r="I3595" i="8" s="1"/>
  <c r="N3595" i="8" s="1"/>
  <c r="D3595" i="8"/>
  <c r="F3595" i="8" s="1"/>
  <c r="G3595" i="8" s="1"/>
  <c r="AA3594" i="8"/>
  <c r="AB3594" i="8" s="1"/>
  <c r="W3594" i="8"/>
  <c r="X3594" i="8" s="1"/>
  <c r="S3594" i="8"/>
  <c r="Q3594" i="8"/>
  <c r="J3594" i="8"/>
  <c r="I3594" i="8" s="1"/>
  <c r="H3594" i="8" s="1"/>
  <c r="D3594" i="8"/>
  <c r="F3594" i="8" s="1"/>
  <c r="G3594" i="8" s="1"/>
  <c r="AA3593" i="8"/>
  <c r="AB3593" i="8" s="1"/>
  <c r="W3593" i="8"/>
  <c r="X3593" i="8" s="1"/>
  <c r="S3593" i="8"/>
  <c r="Q3593" i="8"/>
  <c r="J3593" i="8"/>
  <c r="I3593" i="8" s="1"/>
  <c r="H3593" i="8" s="1"/>
  <c r="D3593" i="8"/>
  <c r="F3593" i="8" s="1"/>
  <c r="G3593" i="8" s="1"/>
  <c r="AA3592" i="8"/>
  <c r="AB3592" i="8" s="1"/>
  <c r="W3592" i="8"/>
  <c r="X3592" i="8" s="1"/>
  <c r="S3592" i="8"/>
  <c r="Q3592" i="8"/>
  <c r="J3592" i="8"/>
  <c r="I3592" i="8" s="1"/>
  <c r="H3592" i="8" s="1"/>
  <c r="D3592" i="8"/>
  <c r="F3592" i="8" s="1"/>
  <c r="G3592" i="8" s="1"/>
  <c r="AA3591" i="8"/>
  <c r="AB3591" i="8" s="1"/>
  <c r="W3591" i="8"/>
  <c r="X3591" i="8" s="1"/>
  <c r="S3591" i="8"/>
  <c r="Q3591" i="8"/>
  <c r="J3591" i="8"/>
  <c r="I3591" i="8" s="1"/>
  <c r="H3591" i="8" s="1"/>
  <c r="D3591" i="8"/>
  <c r="F3591" i="8" s="1"/>
  <c r="G3591" i="8" s="1"/>
  <c r="AA3590" i="8"/>
  <c r="AB3590" i="8" s="1"/>
  <c r="W3590" i="8"/>
  <c r="X3590" i="8" s="1"/>
  <c r="S3590" i="8"/>
  <c r="Q3590" i="8"/>
  <c r="J3590" i="8"/>
  <c r="I3590" i="8" s="1"/>
  <c r="H3590" i="8" s="1"/>
  <c r="D3590" i="8"/>
  <c r="F3590" i="8" s="1"/>
  <c r="G3590" i="8" s="1"/>
  <c r="AA3589" i="8"/>
  <c r="AB3589" i="8" s="1"/>
  <c r="W3589" i="8"/>
  <c r="X3589" i="8" s="1"/>
  <c r="S3589" i="8"/>
  <c r="Q3589" i="8"/>
  <c r="J3589" i="8"/>
  <c r="I3589" i="8" s="1"/>
  <c r="N3589" i="8" s="1"/>
  <c r="D3589" i="8"/>
  <c r="F3589" i="8" s="1"/>
  <c r="G3589" i="8" s="1"/>
  <c r="AA3588" i="8"/>
  <c r="AB3588" i="8" s="1"/>
  <c r="W3588" i="8"/>
  <c r="X3588" i="8" s="1"/>
  <c r="S3588" i="8"/>
  <c r="Q3588" i="8"/>
  <c r="J3588" i="8"/>
  <c r="I3588" i="8" s="1"/>
  <c r="D3588" i="8"/>
  <c r="F3588" i="8" s="1"/>
  <c r="G3588" i="8" s="1"/>
  <c r="AA3587" i="8"/>
  <c r="AB3587" i="8" s="1"/>
  <c r="W3587" i="8"/>
  <c r="X3587" i="8" s="1"/>
  <c r="S3587" i="8"/>
  <c r="Q3587" i="8"/>
  <c r="J3587" i="8"/>
  <c r="I3587" i="8" s="1"/>
  <c r="D3587" i="8"/>
  <c r="F3587" i="8" s="1"/>
  <c r="G3587" i="8" s="1"/>
  <c r="AA3586" i="8"/>
  <c r="AB3586" i="8" s="1"/>
  <c r="W3586" i="8"/>
  <c r="X3586" i="8" s="1"/>
  <c r="S3586" i="8"/>
  <c r="Q3586" i="8"/>
  <c r="J3586" i="8"/>
  <c r="I3586" i="8" s="1"/>
  <c r="D3586" i="8"/>
  <c r="F3586" i="8" s="1"/>
  <c r="G3586" i="8" s="1"/>
  <c r="AA3585" i="8"/>
  <c r="AB3585" i="8" s="1"/>
  <c r="W3585" i="8"/>
  <c r="X3585" i="8" s="1"/>
  <c r="S3585" i="8"/>
  <c r="Q3585" i="8"/>
  <c r="J3585" i="8"/>
  <c r="I3585" i="8" s="1"/>
  <c r="N3585" i="8" s="1"/>
  <c r="D3585" i="8"/>
  <c r="F3585" i="8" s="1"/>
  <c r="G3585" i="8" s="1"/>
  <c r="AA3584" i="8"/>
  <c r="AB3584" i="8" s="1"/>
  <c r="W3584" i="8"/>
  <c r="X3584" i="8" s="1"/>
  <c r="S3584" i="8"/>
  <c r="Q3584" i="8"/>
  <c r="J3584" i="8"/>
  <c r="I3584" i="8" s="1"/>
  <c r="D3584" i="8"/>
  <c r="F3584" i="8" s="1"/>
  <c r="G3584" i="8" s="1"/>
  <c r="AA3583" i="8"/>
  <c r="AB3583" i="8" s="1"/>
  <c r="W3583" i="8"/>
  <c r="X3583" i="8" s="1"/>
  <c r="S3583" i="8"/>
  <c r="Q3583" i="8"/>
  <c r="J3583" i="8"/>
  <c r="I3583" i="8" s="1"/>
  <c r="D3583" i="8"/>
  <c r="F3583" i="8" s="1"/>
  <c r="G3583" i="8" s="1"/>
  <c r="AA3582" i="8"/>
  <c r="AB3582" i="8" s="1"/>
  <c r="W3582" i="8"/>
  <c r="X3582" i="8" s="1"/>
  <c r="S3582" i="8"/>
  <c r="Q3582" i="8"/>
  <c r="J3582" i="8"/>
  <c r="I3582" i="8" s="1"/>
  <c r="H3582" i="8" s="1"/>
  <c r="D3582" i="8"/>
  <c r="F3582" i="8" s="1"/>
  <c r="G3582" i="8" s="1"/>
  <c r="AA3581" i="8"/>
  <c r="AB3581" i="8" s="1"/>
  <c r="W3581" i="8"/>
  <c r="X3581" i="8" s="1"/>
  <c r="S3581" i="8"/>
  <c r="Q3581" i="8"/>
  <c r="J3581" i="8"/>
  <c r="I3581" i="8" s="1"/>
  <c r="D3581" i="8"/>
  <c r="F3581" i="8" s="1"/>
  <c r="G3581" i="8" s="1"/>
  <c r="AA3580" i="8"/>
  <c r="AB3580" i="8" s="1"/>
  <c r="W3580" i="8"/>
  <c r="X3580" i="8" s="1"/>
  <c r="S3580" i="8"/>
  <c r="Q3580" i="8"/>
  <c r="J3580" i="8"/>
  <c r="I3580" i="8" s="1"/>
  <c r="D3580" i="8"/>
  <c r="F3580" i="8" s="1"/>
  <c r="G3580" i="8" s="1"/>
  <c r="AA3579" i="8"/>
  <c r="AB3579" i="8" s="1"/>
  <c r="W3579" i="8"/>
  <c r="X3579" i="8" s="1"/>
  <c r="S3579" i="8"/>
  <c r="Q3579" i="8"/>
  <c r="J3579" i="8"/>
  <c r="I3579" i="8" s="1"/>
  <c r="D3579" i="8"/>
  <c r="F3579" i="8" s="1"/>
  <c r="G3579" i="8" s="1"/>
  <c r="AA3578" i="8"/>
  <c r="AB3578" i="8" s="1"/>
  <c r="W3578" i="8"/>
  <c r="X3578" i="8" s="1"/>
  <c r="S3578" i="8"/>
  <c r="Q3578" i="8"/>
  <c r="J3578" i="8"/>
  <c r="I3578" i="8" s="1"/>
  <c r="D3578" i="8"/>
  <c r="F3578" i="8" s="1"/>
  <c r="G3578" i="8" s="1"/>
  <c r="AA3577" i="8"/>
  <c r="AB3577" i="8" s="1"/>
  <c r="W3577" i="8"/>
  <c r="X3577" i="8" s="1"/>
  <c r="S3577" i="8"/>
  <c r="Q3577" i="8"/>
  <c r="J3577" i="8"/>
  <c r="I3577" i="8" s="1"/>
  <c r="D3577" i="8"/>
  <c r="F3577" i="8" s="1"/>
  <c r="G3577" i="8" s="1"/>
  <c r="AA3576" i="8"/>
  <c r="AB3576" i="8" s="1"/>
  <c r="W3576" i="8"/>
  <c r="X3576" i="8" s="1"/>
  <c r="S3576" i="8"/>
  <c r="Q3576" i="8"/>
  <c r="J3576" i="8"/>
  <c r="I3576" i="8" s="1"/>
  <c r="D3576" i="8"/>
  <c r="F3576" i="8" s="1"/>
  <c r="G3576" i="8" s="1"/>
  <c r="AA3575" i="8"/>
  <c r="AB3575" i="8" s="1"/>
  <c r="W3575" i="8"/>
  <c r="X3575" i="8" s="1"/>
  <c r="S3575" i="8"/>
  <c r="Q3575" i="8"/>
  <c r="J3575" i="8"/>
  <c r="I3575" i="8" s="1"/>
  <c r="N3575" i="8" s="1"/>
  <c r="D3575" i="8"/>
  <c r="F3575" i="8" s="1"/>
  <c r="G3575" i="8" s="1"/>
  <c r="AA3574" i="8"/>
  <c r="AB3574" i="8" s="1"/>
  <c r="W3574" i="8"/>
  <c r="X3574" i="8" s="1"/>
  <c r="S3574" i="8"/>
  <c r="Q3574" i="8"/>
  <c r="J3574" i="8"/>
  <c r="I3574" i="8" s="1"/>
  <c r="D3574" i="8"/>
  <c r="F3574" i="8" s="1"/>
  <c r="G3574" i="8" s="1"/>
  <c r="AA3573" i="8"/>
  <c r="AB3573" i="8" s="1"/>
  <c r="W3573" i="8"/>
  <c r="X3573" i="8" s="1"/>
  <c r="S3573" i="8"/>
  <c r="Q3573" i="8"/>
  <c r="J3573" i="8"/>
  <c r="I3573" i="8" s="1"/>
  <c r="H3573" i="8" s="1"/>
  <c r="D3573" i="8"/>
  <c r="F3573" i="8" s="1"/>
  <c r="G3573" i="8" s="1"/>
  <c r="AA3572" i="8"/>
  <c r="AB3572" i="8" s="1"/>
  <c r="W3572" i="8"/>
  <c r="X3572" i="8" s="1"/>
  <c r="S3572" i="8"/>
  <c r="Q3572" i="8"/>
  <c r="J3572" i="8"/>
  <c r="I3572" i="8" s="1"/>
  <c r="D3572" i="8"/>
  <c r="F3572" i="8" s="1"/>
  <c r="G3572" i="8" s="1"/>
  <c r="AA3571" i="8"/>
  <c r="AB3571" i="8" s="1"/>
  <c r="W3571" i="8"/>
  <c r="X3571" i="8" s="1"/>
  <c r="S3571" i="8"/>
  <c r="Q3571" i="8"/>
  <c r="J3571" i="8"/>
  <c r="I3571" i="8" s="1"/>
  <c r="H3571" i="8" s="1"/>
  <c r="D3571" i="8"/>
  <c r="F3571" i="8" s="1"/>
  <c r="G3571" i="8" s="1"/>
  <c r="AA3570" i="8"/>
  <c r="AB3570" i="8" s="1"/>
  <c r="W3570" i="8"/>
  <c r="X3570" i="8" s="1"/>
  <c r="S3570" i="8"/>
  <c r="Q3570" i="8"/>
  <c r="J3570" i="8"/>
  <c r="I3570" i="8" s="1"/>
  <c r="D3570" i="8"/>
  <c r="F3570" i="8" s="1"/>
  <c r="G3570" i="8" s="1"/>
  <c r="AA3569" i="8"/>
  <c r="AB3569" i="8" s="1"/>
  <c r="W3569" i="8"/>
  <c r="X3569" i="8" s="1"/>
  <c r="S3569" i="8"/>
  <c r="Q3569" i="8"/>
  <c r="J3569" i="8"/>
  <c r="I3569" i="8" s="1"/>
  <c r="H3569" i="8" s="1"/>
  <c r="D3569" i="8"/>
  <c r="F3569" i="8" s="1"/>
  <c r="G3569" i="8" s="1"/>
  <c r="AA3568" i="8"/>
  <c r="AB3568" i="8" s="1"/>
  <c r="W3568" i="8"/>
  <c r="X3568" i="8" s="1"/>
  <c r="S3568" i="8"/>
  <c r="Q3568" i="8"/>
  <c r="J3568" i="8"/>
  <c r="I3568" i="8" s="1"/>
  <c r="D3568" i="8"/>
  <c r="F3568" i="8" s="1"/>
  <c r="G3568" i="8" s="1"/>
  <c r="AA3567" i="8"/>
  <c r="AB3567" i="8" s="1"/>
  <c r="W3567" i="8"/>
  <c r="X3567" i="8" s="1"/>
  <c r="S3567" i="8"/>
  <c r="Q3567" i="8"/>
  <c r="J3567" i="8"/>
  <c r="I3567" i="8" s="1"/>
  <c r="D3567" i="8"/>
  <c r="F3567" i="8" s="1"/>
  <c r="G3567" i="8" s="1"/>
  <c r="AA3566" i="8"/>
  <c r="AB3566" i="8" s="1"/>
  <c r="W3566" i="8"/>
  <c r="X3566" i="8" s="1"/>
  <c r="S3566" i="8"/>
  <c r="Q3566" i="8"/>
  <c r="J3566" i="8"/>
  <c r="I3566" i="8" s="1"/>
  <c r="D3566" i="8"/>
  <c r="F3566" i="8" s="1"/>
  <c r="G3566" i="8" s="1"/>
  <c r="AA3565" i="8"/>
  <c r="AB3565" i="8" s="1"/>
  <c r="W3565" i="8"/>
  <c r="X3565" i="8" s="1"/>
  <c r="S3565" i="8"/>
  <c r="Q3565" i="8"/>
  <c r="J3565" i="8"/>
  <c r="I3565" i="8" s="1"/>
  <c r="D3565" i="8"/>
  <c r="F3565" i="8" s="1"/>
  <c r="G3565" i="8" s="1"/>
  <c r="AA3564" i="8"/>
  <c r="AB3564" i="8" s="1"/>
  <c r="W3564" i="8"/>
  <c r="X3564" i="8" s="1"/>
  <c r="S3564" i="8"/>
  <c r="Q3564" i="8"/>
  <c r="J3564" i="8"/>
  <c r="I3564" i="8" s="1"/>
  <c r="D3564" i="8"/>
  <c r="F3564" i="8" s="1"/>
  <c r="G3564" i="8" s="1"/>
  <c r="AA3563" i="8"/>
  <c r="AB3563" i="8" s="1"/>
  <c r="W3563" i="8"/>
  <c r="X3563" i="8" s="1"/>
  <c r="S3563" i="8"/>
  <c r="Q3563" i="8"/>
  <c r="J3563" i="8"/>
  <c r="I3563" i="8" s="1"/>
  <c r="N3563" i="8" s="1"/>
  <c r="D3563" i="8"/>
  <c r="F3563" i="8" s="1"/>
  <c r="G3563" i="8" s="1"/>
  <c r="AA3562" i="8"/>
  <c r="AB3562" i="8" s="1"/>
  <c r="W3562" i="8"/>
  <c r="X3562" i="8" s="1"/>
  <c r="S3562" i="8"/>
  <c r="Q3562" i="8"/>
  <c r="J3562" i="8"/>
  <c r="I3562" i="8" s="1"/>
  <c r="D3562" i="8"/>
  <c r="F3562" i="8" s="1"/>
  <c r="G3562" i="8" s="1"/>
  <c r="AA3561" i="8"/>
  <c r="AB3561" i="8" s="1"/>
  <c r="W3561" i="8"/>
  <c r="X3561" i="8" s="1"/>
  <c r="S3561" i="8"/>
  <c r="Q3561" i="8"/>
  <c r="J3561" i="8"/>
  <c r="I3561" i="8" s="1"/>
  <c r="D3561" i="8"/>
  <c r="F3561" i="8" s="1"/>
  <c r="G3561" i="8" s="1"/>
  <c r="AA3560" i="8"/>
  <c r="AB3560" i="8" s="1"/>
  <c r="W3560" i="8"/>
  <c r="X3560" i="8" s="1"/>
  <c r="S3560" i="8"/>
  <c r="Q3560" i="8"/>
  <c r="J3560" i="8"/>
  <c r="I3560" i="8" s="1"/>
  <c r="D3560" i="8"/>
  <c r="F3560" i="8" s="1"/>
  <c r="G3560" i="8" s="1"/>
  <c r="AA3559" i="8"/>
  <c r="AB3559" i="8" s="1"/>
  <c r="W3559" i="8"/>
  <c r="X3559" i="8" s="1"/>
  <c r="S3559" i="8"/>
  <c r="Q3559" i="8"/>
  <c r="J3559" i="8"/>
  <c r="I3559" i="8" s="1"/>
  <c r="D3559" i="8"/>
  <c r="F3559" i="8" s="1"/>
  <c r="G3559" i="8" s="1"/>
  <c r="AA3558" i="8"/>
  <c r="AB3558" i="8" s="1"/>
  <c r="W3558" i="8"/>
  <c r="X3558" i="8" s="1"/>
  <c r="S3558" i="8"/>
  <c r="Q3558" i="8"/>
  <c r="J3558" i="8"/>
  <c r="I3558" i="8" s="1"/>
  <c r="D3558" i="8"/>
  <c r="F3558" i="8" s="1"/>
  <c r="G3558" i="8" s="1"/>
  <c r="AA3557" i="8"/>
  <c r="AB3557" i="8" s="1"/>
  <c r="W3557" i="8"/>
  <c r="X3557" i="8" s="1"/>
  <c r="S3557" i="8"/>
  <c r="Q3557" i="8"/>
  <c r="J3557" i="8"/>
  <c r="I3557" i="8" s="1"/>
  <c r="D3557" i="8"/>
  <c r="F3557" i="8" s="1"/>
  <c r="G3557" i="8" s="1"/>
  <c r="AA3556" i="8"/>
  <c r="AB3556" i="8" s="1"/>
  <c r="W3556" i="8"/>
  <c r="X3556" i="8" s="1"/>
  <c r="S3556" i="8"/>
  <c r="Q3556" i="8"/>
  <c r="J3556" i="8"/>
  <c r="I3556" i="8" s="1"/>
  <c r="D3556" i="8"/>
  <c r="F3556" i="8" s="1"/>
  <c r="G3556" i="8" s="1"/>
  <c r="AA3555" i="8"/>
  <c r="AB3555" i="8" s="1"/>
  <c r="W3555" i="8"/>
  <c r="X3555" i="8" s="1"/>
  <c r="S3555" i="8"/>
  <c r="Q3555" i="8"/>
  <c r="J3555" i="8"/>
  <c r="I3555" i="8" s="1"/>
  <c r="D3555" i="8"/>
  <c r="F3555" i="8" s="1"/>
  <c r="G3555" i="8" s="1"/>
  <c r="AA3554" i="8"/>
  <c r="AB3554" i="8" s="1"/>
  <c r="W3554" i="8"/>
  <c r="X3554" i="8" s="1"/>
  <c r="S3554" i="8"/>
  <c r="Q3554" i="8"/>
  <c r="J3554" i="8"/>
  <c r="I3554" i="8" s="1"/>
  <c r="H3554" i="8" s="1"/>
  <c r="D3554" i="8"/>
  <c r="F3554" i="8" s="1"/>
  <c r="G3554" i="8" s="1"/>
  <c r="AA3553" i="8"/>
  <c r="AB3553" i="8" s="1"/>
  <c r="W3553" i="8"/>
  <c r="X3553" i="8" s="1"/>
  <c r="S3553" i="8"/>
  <c r="Q3553" i="8"/>
  <c r="J3553" i="8"/>
  <c r="I3553" i="8" s="1"/>
  <c r="D3553" i="8"/>
  <c r="F3553" i="8" s="1"/>
  <c r="G3553" i="8" s="1"/>
  <c r="AA3552" i="8"/>
  <c r="AB3552" i="8" s="1"/>
  <c r="W3552" i="8"/>
  <c r="X3552" i="8" s="1"/>
  <c r="S3552" i="8"/>
  <c r="Q3552" i="8"/>
  <c r="J3552" i="8"/>
  <c r="I3552" i="8" s="1"/>
  <c r="D3552" i="8"/>
  <c r="F3552" i="8" s="1"/>
  <c r="G3552" i="8" s="1"/>
  <c r="AA3551" i="8"/>
  <c r="AB3551" i="8" s="1"/>
  <c r="W3551" i="8"/>
  <c r="X3551" i="8" s="1"/>
  <c r="S3551" i="8"/>
  <c r="Q3551" i="8"/>
  <c r="J3551" i="8"/>
  <c r="I3551" i="8" s="1"/>
  <c r="D3551" i="8"/>
  <c r="F3551" i="8" s="1"/>
  <c r="G3551" i="8" s="1"/>
  <c r="AA3550" i="8"/>
  <c r="AB3550" i="8" s="1"/>
  <c r="W3550" i="8"/>
  <c r="X3550" i="8" s="1"/>
  <c r="S3550" i="8"/>
  <c r="Q3550" i="8"/>
  <c r="J3550" i="8"/>
  <c r="I3550" i="8" s="1"/>
  <c r="D3550" i="8"/>
  <c r="F3550" i="8" s="1"/>
  <c r="G3550" i="8" s="1"/>
  <c r="AA3549" i="8"/>
  <c r="AB3549" i="8" s="1"/>
  <c r="W3549" i="8"/>
  <c r="X3549" i="8" s="1"/>
  <c r="S3549" i="8"/>
  <c r="Q3549" i="8"/>
  <c r="J3549" i="8"/>
  <c r="I3549" i="8" s="1"/>
  <c r="D3549" i="8"/>
  <c r="F3549" i="8" s="1"/>
  <c r="G3549" i="8" s="1"/>
  <c r="AA3548" i="8"/>
  <c r="AB3548" i="8" s="1"/>
  <c r="W3548" i="8"/>
  <c r="X3548" i="8" s="1"/>
  <c r="S3548" i="8"/>
  <c r="Q3548" i="8"/>
  <c r="J3548" i="8"/>
  <c r="I3548" i="8" s="1"/>
  <c r="N3548" i="8" s="1"/>
  <c r="D3548" i="8"/>
  <c r="F3548" i="8" s="1"/>
  <c r="G3548" i="8" s="1"/>
  <c r="AA3547" i="8"/>
  <c r="AB3547" i="8" s="1"/>
  <c r="W3547" i="8"/>
  <c r="X3547" i="8" s="1"/>
  <c r="S3547" i="8"/>
  <c r="Q3547" i="8"/>
  <c r="J3547" i="8"/>
  <c r="I3547" i="8" s="1"/>
  <c r="N3547" i="8" s="1"/>
  <c r="D3547" i="8"/>
  <c r="F3547" i="8" s="1"/>
  <c r="G3547" i="8" s="1"/>
  <c r="AA3546" i="8"/>
  <c r="AB3546" i="8" s="1"/>
  <c r="W3546" i="8"/>
  <c r="X3546" i="8" s="1"/>
  <c r="S3546" i="8"/>
  <c r="Q3546" i="8"/>
  <c r="J3546" i="8"/>
  <c r="I3546" i="8" s="1"/>
  <c r="D3546" i="8"/>
  <c r="F3546" i="8" s="1"/>
  <c r="G3546" i="8" s="1"/>
  <c r="AA3545" i="8"/>
  <c r="AB3545" i="8" s="1"/>
  <c r="W3545" i="8"/>
  <c r="X3545" i="8" s="1"/>
  <c r="S3545" i="8"/>
  <c r="Q3545" i="8"/>
  <c r="J3545" i="8"/>
  <c r="I3545" i="8" s="1"/>
  <c r="D3545" i="8"/>
  <c r="F3545" i="8" s="1"/>
  <c r="G3545" i="8" s="1"/>
  <c r="AA3544" i="8"/>
  <c r="AB3544" i="8" s="1"/>
  <c r="W3544" i="8"/>
  <c r="X3544" i="8" s="1"/>
  <c r="S3544" i="8"/>
  <c r="Q3544" i="8"/>
  <c r="J3544" i="8"/>
  <c r="I3544" i="8" s="1"/>
  <c r="N3544" i="8" s="1"/>
  <c r="D3544" i="8"/>
  <c r="F3544" i="8" s="1"/>
  <c r="G3544" i="8" s="1"/>
  <c r="AA3543" i="8"/>
  <c r="AB3543" i="8" s="1"/>
  <c r="W3543" i="8"/>
  <c r="X3543" i="8" s="1"/>
  <c r="S3543" i="8"/>
  <c r="Q3543" i="8"/>
  <c r="J3543" i="8"/>
  <c r="I3543" i="8" s="1"/>
  <c r="D3543" i="8"/>
  <c r="F3543" i="8" s="1"/>
  <c r="G3543" i="8" s="1"/>
  <c r="AA3542" i="8"/>
  <c r="AB3542" i="8" s="1"/>
  <c r="W3542" i="8"/>
  <c r="X3542" i="8" s="1"/>
  <c r="S3542" i="8"/>
  <c r="Q3542" i="8"/>
  <c r="J3542" i="8"/>
  <c r="I3542" i="8" s="1"/>
  <c r="H3542" i="8" s="1"/>
  <c r="D3542" i="8"/>
  <c r="F3542" i="8" s="1"/>
  <c r="G3542" i="8" s="1"/>
  <c r="AA3541" i="8"/>
  <c r="AB3541" i="8" s="1"/>
  <c r="W3541" i="8"/>
  <c r="X3541" i="8" s="1"/>
  <c r="S3541" i="8"/>
  <c r="Q3541" i="8"/>
  <c r="J3541" i="8"/>
  <c r="I3541" i="8" s="1"/>
  <c r="N3541" i="8" s="1"/>
  <c r="D3541" i="8"/>
  <c r="F3541" i="8" s="1"/>
  <c r="G3541" i="8" s="1"/>
  <c r="AA3540" i="8"/>
  <c r="AB3540" i="8" s="1"/>
  <c r="W3540" i="8"/>
  <c r="X3540" i="8" s="1"/>
  <c r="S3540" i="8"/>
  <c r="Q3540" i="8"/>
  <c r="J3540" i="8"/>
  <c r="I3540" i="8" s="1"/>
  <c r="N3540" i="8" s="1"/>
  <c r="D3540" i="8"/>
  <c r="F3540" i="8" s="1"/>
  <c r="G3540" i="8" s="1"/>
  <c r="AA3539" i="8"/>
  <c r="AB3539" i="8" s="1"/>
  <c r="W3539" i="8"/>
  <c r="X3539" i="8" s="1"/>
  <c r="S3539" i="8"/>
  <c r="Q3539" i="8"/>
  <c r="J3539" i="8"/>
  <c r="I3539" i="8" s="1"/>
  <c r="D3539" i="8"/>
  <c r="F3539" i="8" s="1"/>
  <c r="G3539" i="8" s="1"/>
  <c r="AA3538" i="8"/>
  <c r="AB3538" i="8" s="1"/>
  <c r="W3538" i="8"/>
  <c r="X3538" i="8" s="1"/>
  <c r="S3538" i="8"/>
  <c r="Q3538" i="8"/>
  <c r="J3538" i="8"/>
  <c r="I3538" i="8" s="1"/>
  <c r="D3538" i="8"/>
  <c r="F3538" i="8" s="1"/>
  <c r="G3538" i="8" s="1"/>
  <c r="AA3537" i="8"/>
  <c r="AB3537" i="8" s="1"/>
  <c r="W3537" i="8"/>
  <c r="X3537" i="8" s="1"/>
  <c r="S3537" i="8"/>
  <c r="Q3537" i="8"/>
  <c r="J3537" i="8"/>
  <c r="I3537" i="8" s="1"/>
  <c r="D3537" i="8"/>
  <c r="F3537" i="8" s="1"/>
  <c r="G3537" i="8" s="1"/>
  <c r="AA3536" i="8"/>
  <c r="AB3536" i="8" s="1"/>
  <c r="W3536" i="8"/>
  <c r="X3536" i="8" s="1"/>
  <c r="S3536" i="8"/>
  <c r="Q3536" i="8"/>
  <c r="J3536" i="8"/>
  <c r="I3536" i="8" s="1"/>
  <c r="N3536" i="8" s="1"/>
  <c r="D3536" i="8"/>
  <c r="F3536" i="8" s="1"/>
  <c r="G3536" i="8" s="1"/>
  <c r="AA3535" i="8"/>
  <c r="AB3535" i="8" s="1"/>
  <c r="W3535" i="8"/>
  <c r="X3535" i="8" s="1"/>
  <c r="S3535" i="8"/>
  <c r="Q3535" i="8"/>
  <c r="J3535" i="8"/>
  <c r="I3535" i="8" s="1"/>
  <c r="D3535" i="8"/>
  <c r="F3535" i="8" s="1"/>
  <c r="G3535" i="8" s="1"/>
  <c r="AA3534" i="8"/>
  <c r="AB3534" i="8" s="1"/>
  <c r="W3534" i="8"/>
  <c r="X3534" i="8" s="1"/>
  <c r="S3534" i="8"/>
  <c r="Q3534" i="8"/>
  <c r="J3534" i="8"/>
  <c r="I3534" i="8" s="1"/>
  <c r="N3534" i="8" s="1"/>
  <c r="D3534" i="8"/>
  <c r="F3534" i="8" s="1"/>
  <c r="G3534" i="8" s="1"/>
  <c r="AA3533" i="8"/>
  <c r="AB3533" i="8" s="1"/>
  <c r="W3533" i="8"/>
  <c r="X3533" i="8" s="1"/>
  <c r="S3533" i="8"/>
  <c r="Q3533" i="8"/>
  <c r="J3533" i="8"/>
  <c r="I3533" i="8" s="1"/>
  <c r="N3533" i="8" s="1"/>
  <c r="D3533" i="8"/>
  <c r="F3533" i="8" s="1"/>
  <c r="G3533" i="8" s="1"/>
  <c r="AA3532" i="8"/>
  <c r="AB3532" i="8" s="1"/>
  <c r="W3532" i="8"/>
  <c r="X3532" i="8" s="1"/>
  <c r="S3532" i="8"/>
  <c r="Q3532" i="8"/>
  <c r="J3532" i="8"/>
  <c r="I3532" i="8" s="1"/>
  <c r="D3532" i="8"/>
  <c r="F3532" i="8" s="1"/>
  <c r="G3532" i="8" s="1"/>
  <c r="AA3531" i="8"/>
  <c r="AB3531" i="8" s="1"/>
  <c r="W3531" i="8"/>
  <c r="X3531" i="8" s="1"/>
  <c r="S3531" i="8"/>
  <c r="Q3531" i="8"/>
  <c r="J3531" i="8"/>
  <c r="I3531" i="8" s="1"/>
  <c r="H3531" i="8" s="1"/>
  <c r="D3531" i="8"/>
  <c r="F3531" i="8" s="1"/>
  <c r="G3531" i="8" s="1"/>
  <c r="AA3530" i="8"/>
  <c r="AB3530" i="8" s="1"/>
  <c r="W3530" i="8"/>
  <c r="X3530" i="8" s="1"/>
  <c r="S3530" i="8"/>
  <c r="Q3530" i="8"/>
  <c r="J3530" i="8"/>
  <c r="I3530" i="8" s="1"/>
  <c r="D3530" i="8"/>
  <c r="F3530" i="8" s="1"/>
  <c r="G3530" i="8" s="1"/>
  <c r="AA3529" i="8"/>
  <c r="AB3529" i="8" s="1"/>
  <c r="W3529" i="8"/>
  <c r="X3529" i="8" s="1"/>
  <c r="S3529" i="8"/>
  <c r="Q3529" i="8"/>
  <c r="J3529" i="8"/>
  <c r="I3529" i="8" s="1"/>
  <c r="N3529" i="8" s="1"/>
  <c r="D3529" i="8"/>
  <c r="F3529" i="8" s="1"/>
  <c r="G3529" i="8" s="1"/>
  <c r="AA3528" i="8"/>
  <c r="AB3528" i="8" s="1"/>
  <c r="W3528" i="8"/>
  <c r="X3528" i="8" s="1"/>
  <c r="S3528" i="8"/>
  <c r="Q3528" i="8"/>
  <c r="J3528" i="8"/>
  <c r="I3528" i="8" s="1"/>
  <c r="D3528" i="8"/>
  <c r="F3528" i="8" s="1"/>
  <c r="G3528" i="8" s="1"/>
  <c r="AA3527" i="8"/>
  <c r="AB3527" i="8" s="1"/>
  <c r="W3527" i="8"/>
  <c r="X3527" i="8" s="1"/>
  <c r="S3527" i="8"/>
  <c r="Q3527" i="8"/>
  <c r="J3527" i="8"/>
  <c r="I3527" i="8" s="1"/>
  <c r="D3527" i="8"/>
  <c r="F3527" i="8" s="1"/>
  <c r="G3527" i="8" s="1"/>
  <c r="AA3526" i="8"/>
  <c r="AB3526" i="8" s="1"/>
  <c r="W3526" i="8"/>
  <c r="X3526" i="8" s="1"/>
  <c r="S3526" i="8"/>
  <c r="Q3526" i="8"/>
  <c r="J3526" i="8"/>
  <c r="I3526" i="8" s="1"/>
  <c r="D3526" i="8"/>
  <c r="F3526" i="8" s="1"/>
  <c r="G3526" i="8" s="1"/>
  <c r="AA3525" i="8"/>
  <c r="AB3525" i="8" s="1"/>
  <c r="W3525" i="8"/>
  <c r="X3525" i="8" s="1"/>
  <c r="S3525" i="8"/>
  <c r="Q3525" i="8"/>
  <c r="J3525" i="8"/>
  <c r="I3525" i="8" s="1"/>
  <c r="D3525" i="8"/>
  <c r="F3525" i="8" s="1"/>
  <c r="G3525" i="8" s="1"/>
  <c r="AA3524" i="8"/>
  <c r="AB3524" i="8" s="1"/>
  <c r="W3524" i="8"/>
  <c r="X3524" i="8" s="1"/>
  <c r="S3524" i="8"/>
  <c r="Q3524" i="8"/>
  <c r="J3524" i="8"/>
  <c r="I3524" i="8" s="1"/>
  <c r="N3524" i="8" s="1"/>
  <c r="D3524" i="8"/>
  <c r="F3524" i="8" s="1"/>
  <c r="G3524" i="8" s="1"/>
  <c r="AA3523" i="8"/>
  <c r="AB3523" i="8" s="1"/>
  <c r="W3523" i="8"/>
  <c r="X3523" i="8" s="1"/>
  <c r="S3523" i="8"/>
  <c r="Q3523" i="8"/>
  <c r="J3523" i="8"/>
  <c r="I3523" i="8" s="1"/>
  <c r="D3523" i="8"/>
  <c r="F3523" i="8" s="1"/>
  <c r="G3523" i="8" s="1"/>
  <c r="AA3522" i="8"/>
  <c r="AB3522" i="8" s="1"/>
  <c r="W3522" i="8"/>
  <c r="X3522" i="8" s="1"/>
  <c r="S3522" i="8"/>
  <c r="Q3522" i="8"/>
  <c r="J3522" i="8"/>
  <c r="I3522" i="8" s="1"/>
  <c r="H3522" i="8" s="1"/>
  <c r="D3522" i="8"/>
  <c r="F3522" i="8" s="1"/>
  <c r="G3522" i="8" s="1"/>
  <c r="AA3521" i="8"/>
  <c r="AB3521" i="8" s="1"/>
  <c r="W3521" i="8"/>
  <c r="X3521" i="8" s="1"/>
  <c r="S3521" i="8"/>
  <c r="Q3521" i="8"/>
  <c r="J3521" i="8"/>
  <c r="I3521" i="8" s="1"/>
  <c r="D3521" i="8"/>
  <c r="F3521" i="8" s="1"/>
  <c r="G3521" i="8" s="1"/>
  <c r="AA3520" i="8"/>
  <c r="AB3520" i="8" s="1"/>
  <c r="W3520" i="8"/>
  <c r="X3520" i="8" s="1"/>
  <c r="S3520" i="8"/>
  <c r="Q3520" i="8"/>
  <c r="J3520" i="8"/>
  <c r="I3520" i="8" s="1"/>
  <c r="D3520" i="8"/>
  <c r="F3520" i="8" s="1"/>
  <c r="G3520" i="8" s="1"/>
  <c r="AA3519" i="8"/>
  <c r="AB3519" i="8" s="1"/>
  <c r="W3519" i="8"/>
  <c r="X3519" i="8" s="1"/>
  <c r="S3519" i="8"/>
  <c r="Q3519" i="8"/>
  <c r="J3519" i="8"/>
  <c r="I3519" i="8" s="1"/>
  <c r="H3519" i="8" s="1"/>
  <c r="D3519" i="8"/>
  <c r="F3519" i="8" s="1"/>
  <c r="G3519" i="8" s="1"/>
  <c r="AA3518" i="8"/>
  <c r="AB3518" i="8" s="1"/>
  <c r="W3518" i="8"/>
  <c r="X3518" i="8" s="1"/>
  <c r="S3518" i="8"/>
  <c r="Q3518" i="8"/>
  <c r="J3518" i="8"/>
  <c r="I3518" i="8" s="1"/>
  <c r="H3518" i="8" s="1"/>
  <c r="D3518" i="8"/>
  <c r="F3518" i="8" s="1"/>
  <c r="G3518" i="8" s="1"/>
  <c r="AA3517" i="8"/>
  <c r="AB3517" i="8" s="1"/>
  <c r="W3517" i="8"/>
  <c r="X3517" i="8" s="1"/>
  <c r="S3517" i="8"/>
  <c r="Q3517" i="8"/>
  <c r="J3517" i="8"/>
  <c r="I3517" i="8" s="1"/>
  <c r="D3517" i="8"/>
  <c r="F3517" i="8" s="1"/>
  <c r="G3517" i="8" s="1"/>
  <c r="AA3516" i="8"/>
  <c r="AB3516" i="8" s="1"/>
  <c r="W3516" i="8"/>
  <c r="X3516" i="8" s="1"/>
  <c r="S3516" i="8"/>
  <c r="Q3516" i="8"/>
  <c r="J3516" i="8"/>
  <c r="I3516" i="8" s="1"/>
  <c r="D3516" i="8"/>
  <c r="F3516" i="8" s="1"/>
  <c r="G3516" i="8" s="1"/>
  <c r="AA3515" i="8"/>
  <c r="AB3515" i="8" s="1"/>
  <c r="W3515" i="8"/>
  <c r="X3515" i="8" s="1"/>
  <c r="S3515" i="8"/>
  <c r="Q3515" i="8"/>
  <c r="J3515" i="8"/>
  <c r="I3515" i="8" s="1"/>
  <c r="D3515" i="8"/>
  <c r="F3515" i="8" s="1"/>
  <c r="G3515" i="8" s="1"/>
  <c r="AA3514" i="8"/>
  <c r="AB3514" i="8" s="1"/>
  <c r="W3514" i="8"/>
  <c r="X3514" i="8" s="1"/>
  <c r="S3514" i="8"/>
  <c r="Q3514" i="8"/>
  <c r="J3514" i="8"/>
  <c r="I3514" i="8" s="1"/>
  <c r="D3514" i="8"/>
  <c r="F3514" i="8" s="1"/>
  <c r="G3514" i="8" s="1"/>
  <c r="AA3513" i="8"/>
  <c r="AB3513" i="8" s="1"/>
  <c r="W3513" i="8"/>
  <c r="X3513" i="8" s="1"/>
  <c r="S3513" i="8"/>
  <c r="Q3513" i="8"/>
  <c r="J3513" i="8"/>
  <c r="I3513" i="8" s="1"/>
  <c r="H3513" i="8" s="1"/>
  <c r="D3513" i="8"/>
  <c r="F3513" i="8" s="1"/>
  <c r="G3513" i="8" s="1"/>
  <c r="AA3512" i="8"/>
  <c r="AB3512" i="8" s="1"/>
  <c r="W3512" i="8"/>
  <c r="X3512" i="8" s="1"/>
  <c r="S3512" i="8"/>
  <c r="Q3512" i="8"/>
  <c r="J3512" i="8"/>
  <c r="I3512" i="8" s="1"/>
  <c r="N3512" i="8" s="1"/>
  <c r="D3512" i="8"/>
  <c r="F3512" i="8" s="1"/>
  <c r="G3512" i="8" s="1"/>
  <c r="AA3511" i="8"/>
  <c r="AB3511" i="8" s="1"/>
  <c r="W3511" i="8"/>
  <c r="X3511" i="8" s="1"/>
  <c r="S3511" i="8"/>
  <c r="Q3511" i="8"/>
  <c r="J3511" i="8"/>
  <c r="I3511" i="8" s="1"/>
  <c r="H3511" i="8" s="1"/>
  <c r="D3511" i="8"/>
  <c r="F3511" i="8" s="1"/>
  <c r="G3511" i="8" s="1"/>
  <c r="AA3510" i="8"/>
  <c r="AB3510" i="8" s="1"/>
  <c r="W3510" i="8"/>
  <c r="X3510" i="8" s="1"/>
  <c r="S3510" i="8"/>
  <c r="Q3510" i="8"/>
  <c r="J3510" i="8"/>
  <c r="I3510" i="8" s="1"/>
  <c r="D3510" i="8"/>
  <c r="F3510" i="8" s="1"/>
  <c r="G3510" i="8" s="1"/>
  <c r="AA3509" i="8"/>
  <c r="AB3509" i="8" s="1"/>
  <c r="W3509" i="8"/>
  <c r="X3509" i="8" s="1"/>
  <c r="S3509" i="8"/>
  <c r="Q3509" i="8"/>
  <c r="J3509" i="8"/>
  <c r="I3509" i="8" s="1"/>
  <c r="D3509" i="8"/>
  <c r="F3509" i="8" s="1"/>
  <c r="G3509" i="8" s="1"/>
  <c r="AA3508" i="8"/>
  <c r="AB3508" i="8" s="1"/>
  <c r="W3508" i="8"/>
  <c r="X3508" i="8" s="1"/>
  <c r="S3508" i="8"/>
  <c r="Q3508" i="8"/>
  <c r="J3508" i="8"/>
  <c r="I3508" i="8" s="1"/>
  <c r="D3508" i="8"/>
  <c r="F3508" i="8" s="1"/>
  <c r="G3508" i="8" s="1"/>
  <c r="AA3507" i="8"/>
  <c r="AB3507" i="8" s="1"/>
  <c r="W3507" i="8"/>
  <c r="X3507" i="8" s="1"/>
  <c r="S3507" i="8"/>
  <c r="Q3507" i="8"/>
  <c r="J3507" i="8"/>
  <c r="I3507" i="8" s="1"/>
  <c r="D3507" i="8"/>
  <c r="F3507" i="8" s="1"/>
  <c r="G3507" i="8" s="1"/>
  <c r="AA3506" i="8"/>
  <c r="AB3506" i="8" s="1"/>
  <c r="W3506" i="8"/>
  <c r="X3506" i="8" s="1"/>
  <c r="S3506" i="8"/>
  <c r="Q3506" i="8"/>
  <c r="J3506" i="8"/>
  <c r="I3506" i="8" s="1"/>
  <c r="D3506" i="8"/>
  <c r="F3506" i="8" s="1"/>
  <c r="G3506" i="8" s="1"/>
  <c r="AA3505" i="8"/>
  <c r="AB3505" i="8" s="1"/>
  <c r="W3505" i="8"/>
  <c r="X3505" i="8" s="1"/>
  <c r="S3505" i="8"/>
  <c r="Q3505" i="8"/>
  <c r="J3505" i="8"/>
  <c r="I3505" i="8" s="1"/>
  <c r="D3505" i="8"/>
  <c r="F3505" i="8" s="1"/>
  <c r="G3505" i="8" s="1"/>
  <c r="AA3504" i="8"/>
  <c r="AB3504" i="8" s="1"/>
  <c r="W3504" i="8"/>
  <c r="X3504" i="8" s="1"/>
  <c r="S3504" i="8"/>
  <c r="Q3504" i="8"/>
  <c r="J3504" i="8"/>
  <c r="I3504" i="8" s="1"/>
  <c r="D3504" i="8"/>
  <c r="F3504" i="8" s="1"/>
  <c r="G3504" i="8" s="1"/>
  <c r="AA3503" i="8"/>
  <c r="AB3503" i="8" s="1"/>
  <c r="W3503" i="8"/>
  <c r="X3503" i="8" s="1"/>
  <c r="S3503" i="8"/>
  <c r="Q3503" i="8"/>
  <c r="J3503" i="8"/>
  <c r="I3503" i="8" s="1"/>
  <c r="N3503" i="8" s="1"/>
  <c r="D3503" i="8"/>
  <c r="F3503" i="8" s="1"/>
  <c r="G3503" i="8" s="1"/>
  <c r="AA3502" i="8"/>
  <c r="AB3502" i="8" s="1"/>
  <c r="W3502" i="8"/>
  <c r="X3502" i="8" s="1"/>
  <c r="S3502" i="8"/>
  <c r="Q3502" i="8"/>
  <c r="J3502" i="8"/>
  <c r="I3502" i="8" s="1"/>
  <c r="D3502" i="8"/>
  <c r="F3502" i="8" s="1"/>
  <c r="G3502" i="8" s="1"/>
  <c r="AA3501" i="8"/>
  <c r="AB3501" i="8" s="1"/>
  <c r="W3501" i="8"/>
  <c r="X3501" i="8" s="1"/>
  <c r="S3501" i="8"/>
  <c r="Q3501" i="8"/>
  <c r="J3501" i="8"/>
  <c r="I3501" i="8" s="1"/>
  <c r="D3501" i="8"/>
  <c r="F3501" i="8" s="1"/>
  <c r="G3501" i="8" s="1"/>
  <c r="AA3500" i="8"/>
  <c r="AB3500" i="8" s="1"/>
  <c r="W3500" i="8"/>
  <c r="X3500" i="8" s="1"/>
  <c r="S3500" i="8"/>
  <c r="Q3500" i="8"/>
  <c r="J3500" i="8"/>
  <c r="I3500" i="8" s="1"/>
  <c r="D3500" i="8"/>
  <c r="F3500" i="8" s="1"/>
  <c r="G3500" i="8" s="1"/>
  <c r="AA3499" i="8"/>
  <c r="AB3499" i="8" s="1"/>
  <c r="W3499" i="8"/>
  <c r="X3499" i="8" s="1"/>
  <c r="S3499" i="8"/>
  <c r="Q3499" i="8"/>
  <c r="J3499" i="8"/>
  <c r="I3499" i="8" s="1"/>
  <c r="D3499" i="8"/>
  <c r="F3499" i="8" s="1"/>
  <c r="G3499" i="8" s="1"/>
  <c r="AA3498" i="8"/>
  <c r="AB3498" i="8" s="1"/>
  <c r="W3498" i="8"/>
  <c r="X3498" i="8" s="1"/>
  <c r="S3498" i="8"/>
  <c r="Q3498" i="8"/>
  <c r="J3498" i="8"/>
  <c r="I3498" i="8" s="1"/>
  <c r="D3498" i="8"/>
  <c r="F3498" i="8" s="1"/>
  <c r="G3498" i="8" s="1"/>
  <c r="AA3497" i="8"/>
  <c r="AB3497" i="8" s="1"/>
  <c r="W3497" i="8"/>
  <c r="X3497" i="8" s="1"/>
  <c r="S3497" i="8"/>
  <c r="Q3497" i="8"/>
  <c r="J3497" i="8"/>
  <c r="I3497" i="8" s="1"/>
  <c r="N3497" i="8" s="1"/>
  <c r="D3497" i="8"/>
  <c r="F3497" i="8" s="1"/>
  <c r="G3497" i="8" s="1"/>
  <c r="AA3496" i="8"/>
  <c r="AB3496" i="8" s="1"/>
  <c r="W3496" i="8"/>
  <c r="X3496" i="8" s="1"/>
  <c r="S3496" i="8"/>
  <c r="Q3496" i="8"/>
  <c r="J3496" i="8"/>
  <c r="I3496" i="8" s="1"/>
  <c r="N3496" i="8" s="1"/>
  <c r="D3496" i="8"/>
  <c r="F3496" i="8" s="1"/>
  <c r="G3496" i="8" s="1"/>
  <c r="AA3495" i="8"/>
  <c r="AB3495" i="8" s="1"/>
  <c r="W3495" i="8"/>
  <c r="X3495" i="8" s="1"/>
  <c r="S3495" i="8"/>
  <c r="Q3495" i="8"/>
  <c r="J3495" i="8"/>
  <c r="I3495" i="8" s="1"/>
  <c r="D3495" i="8"/>
  <c r="F3495" i="8" s="1"/>
  <c r="G3495" i="8" s="1"/>
  <c r="AA3494" i="8"/>
  <c r="AB3494" i="8" s="1"/>
  <c r="W3494" i="8"/>
  <c r="X3494" i="8" s="1"/>
  <c r="S3494" i="8"/>
  <c r="Q3494" i="8"/>
  <c r="J3494" i="8"/>
  <c r="I3494" i="8" s="1"/>
  <c r="H3494" i="8" s="1"/>
  <c r="D3494" i="8"/>
  <c r="F3494" i="8" s="1"/>
  <c r="G3494" i="8" s="1"/>
  <c r="AA3493" i="8"/>
  <c r="AB3493" i="8" s="1"/>
  <c r="W3493" i="8"/>
  <c r="X3493" i="8" s="1"/>
  <c r="S3493" i="8"/>
  <c r="Q3493" i="8"/>
  <c r="J3493" i="8"/>
  <c r="I3493" i="8" s="1"/>
  <c r="N3493" i="8" s="1"/>
  <c r="D3493" i="8"/>
  <c r="F3493" i="8" s="1"/>
  <c r="G3493" i="8" s="1"/>
  <c r="AA3492" i="8"/>
  <c r="AB3492" i="8" s="1"/>
  <c r="W3492" i="8"/>
  <c r="X3492" i="8" s="1"/>
  <c r="S3492" i="8"/>
  <c r="Q3492" i="8"/>
  <c r="J3492" i="8"/>
  <c r="I3492" i="8" s="1"/>
  <c r="N3492" i="8" s="1"/>
  <c r="D3492" i="8"/>
  <c r="F3492" i="8" s="1"/>
  <c r="G3492" i="8" s="1"/>
  <c r="AA3491" i="8"/>
  <c r="AB3491" i="8" s="1"/>
  <c r="W3491" i="8"/>
  <c r="X3491" i="8" s="1"/>
  <c r="S3491" i="8"/>
  <c r="Q3491" i="8"/>
  <c r="J3491" i="8"/>
  <c r="I3491" i="8" s="1"/>
  <c r="D3491" i="8"/>
  <c r="F3491" i="8" s="1"/>
  <c r="G3491" i="8" s="1"/>
  <c r="AA3490" i="8"/>
  <c r="AB3490" i="8" s="1"/>
  <c r="W3490" i="8"/>
  <c r="X3490" i="8" s="1"/>
  <c r="S3490" i="8"/>
  <c r="Q3490" i="8"/>
  <c r="J3490" i="8"/>
  <c r="I3490" i="8" s="1"/>
  <c r="H3490" i="8" s="1"/>
  <c r="D3490" i="8"/>
  <c r="F3490" i="8" s="1"/>
  <c r="G3490" i="8" s="1"/>
  <c r="AA3489" i="8"/>
  <c r="AB3489" i="8" s="1"/>
  <c r="W3489" i="8"/>
  <c r="X3489" i="8" s="1"/>
  <c r="S3489" i="8"/>
  <c r="Q3489" i="8"/>
  <c r="J3489" i="8"/>
  <c r="I3489" i="8" s="1"/>
  <c r="D3489" i="8"/>
  <c r="F3489" i="8" s="1"/>
  <c r="G3489" i="8" s="1"/>
  <c r="AA3488" i="8"/>
  <c r="AB3488" i="8" s="1"/>
  <c r="W3488" i="8"/>
  <c r="X3488" i="8" s="1"/>
  <c r="S3488" i="8"/>
  <c r="Q3488" i="8"/>
  <c r="J3488" i="8"/>
  <c r="I3488" i="8" s="1"/>
  <c r="N3488" i="8" s="1"/>
  <c r="D3488" i="8"/>
  <c r="F3488" i="8" s="1"/>
  <c r="G3488" i="8" s="1"/>
  <c r="AA3487" i="8"/>
  <c r="AB3487" i="8" s="1"/>
  <c r="W3487" i="8"/>
  <c r="X3487" i="8" s="1"/>
  <c r="S3487" i="8"/>
  <c r="Q3487" i="8"/>
  <c r="J3487" i="8"/>
  <c r="I3487" i="8" s="1"/>
  <c r="N3487" i="8" s="1"/>
  <c r="D3487" i="8"/>
  <c r="F3487" i="8" s="1"/>
  <c r="G3487" i="8" s="1"/>
  <c r="AA3486" i="8"/>
  <c r="AB3486" i="8" s="1"/>
  <c r="W3486" i="8"/>
  <c r="X3486" i="8" s="1"/>
  <c r="S3486" i="8"/>
  <c r="Q3486" i="8"/>
  <c r="J3486" i="8"/>
  <c r="I3486" i="8" s="1"/>
  <c r="N3486" i="8" s="1"/>
  <c r="D3486" i="8"/>
  <c r="F3486" i="8" s="1"/>
  <c r="G3486" i="8" s="1"/>
  <c r="AA3485" i="8"/>
  <c r="AB3485" i="8" s="1"/>
  <c r="W3485" i="8"/>
  <c r="X3485" i="8" s="1"/>
  <c r="S3485" i="8"/>
  <c r="Q3485" i="8"/>
  <c r="J3485" i="8"/>
  <c r="I3485" i="8" s="1"/>
  <c r="D3485" i="8"/>
  <c r="F3485" i="8" s="1"/>
  <c r="G3485" i="8" s="1"/>
  <c r="AA3484" i="8"/>
  <c r="AB3484" i="8" s="1"/>
  <c r="W3484" i="8"/>
  <c r="X3484" i="8" s="1"/>
  <c r="S3484" i="8"/>
  <c r="Q3484" i="8"/>
  <c r="J3484" i="8"/>
  <c r="I3484" i="8" s="1"/>
  <c r="N3484" i="8" s="1"/>
  <c r="D3484" i="8"/>
  <c r="F3484" i="8" s="1"/>
  <c r="G3484" i="8" s="1"/>
  <c r="AA3483" i="8"/>
  <c r="AB3483" i="8" s="1"/>
  <c r="W3483" i="8"/>
  <c r="X3483" i="8" s="1"/>
  <c r="S3483" i="8"/>
  <c r="Q3483" i="8"/>
  <c r="J3483" i="8"/>
  <c r="I3483" i="8" s="1"/>
  <c r="H3483" i="8" s="1"/>
  <c r="D3483" i="8"/>
  <c r="F3483" i="8" s="1"/>
  <c r="G3483" i="8" s="1"/>
  <c r="AA3482" i="8"/>
  <c r="AB3482" i="8" s="1"/>
  <c r="W3482" i="8"/>
  <c r="X3482" i="8" s="1"/>
  <c r="S3482" i="8"/>
  <c r="Q3482" i="8"/>
  <c r="J3482" i="8"/>
  <c r="I3482" i="8" s="1"/>
  <c r="D3482" i="8"/>
  <c r="F3482" i="8" s="1"/>
  <c r="G3482" i="8" s="1"/>
  <c r="AA3481" i="8"/>
  <c r="AB3481" i="8" s="1"/>
  <c r="W3481" i="8"/>
  <c r="X3481" i="8" s="1"/>
  <c r="S3481" i="8"/>
  <c r="Q3481" i="8"/>
  <c r="J3481" i="8"/>
  <c r="I3481" i="8" s="1"/>
  <c r="D3481" i="8"/>
  <c r="F3481" i="8" s="1"/>
  <c r="G3481" i="8" s="1"/>
  <c r="AA3480" i="8"/>
  <c r="AB3480" i="8" s="1"/>
  <c r="W3480" i="8"/>
  <c r="X3480" i="8" s="1"/>
  <c r="S3480" i="8"/>
  <c r="Q3480" i="8"/>
  <c r="J3480" i="8"/>
  <c r="I3480" i="8" s="1"/>
  <c r="N3480" i="8" s="1"/>
  <c r="D3480" i="8"/>
  <c r="F3480" i="8" s="1"/>
  <c r="G3480" i="8" s="1"/>
  <c r="AA3479" i="8"/>
  <c r="AB3479" i="8" s="1"/>
  <c r="W3479" i="8"/>
  <c r="X3479" i="8" s="1"/>
  <c r="S3479" i="8"/>
  <c r="Q3479" i="8"/>
  <c r="J3479" i="8"/>
  <c r="I3479" i="8" s="1"/>
  <c r="N3479" i="8" s="1"/>
  <c r="D3479" i="8"/>
  <c r="F3479" i="8" s="1"/>
  <c r="G3479" i="8" s="1"/>
  <c r="AA3478" i="8"/>
  <c r="AB3478" i="8" s="1"/>
  <c r="W3478" i="8"/>
  <c r="X3478" i="8" s="1"/>
  <c r="S3478" i="8"/>
  <c r="Q3478" i="8"/>
  <c r="J3478" i="8"/>
  <c r="I3478" i="8" s="1"/>
  <c r="H3478" i="8" s="1"/>
  <c r="D3478" i="8"/>
  <c r="F3478" i="8" s="1"/>
  <c r="G3478" i="8" s="1"/>
  <c r="AA3477" i="8"/>
  <c r="AB3477" i="8" s="1"/>
  <c r="W3477" i="8"/>
  <c r="X3477" i="8" s="1"/>
  <c r="S3477" i="8"/>
  <c r="Q3477" i="8"/>
  <c r="J3477" i="8"/>
  <c r="I3477" i="8" s="1"/>
  <c r="D3477" i="8"/>
  <c r="F3477" i="8" s="1"/>
  <c r="G3477" i="8" s="1"/>
  <c r="AA3476" i="8"/>
  <c r="AB3476" i="8" s="1"/>
  <c r="W3476" i="8"/>
  <c r="X3476" i="8" s="1"/>
  <c r="S3476" i="8"/>
  <c r="Q3476" i="8"/>
  <c r="J3476" i="8"/>
  <c r="I3476" i="8" s="1"/>
  <c r="D3476" i="8"/>
  <c r="F3476" i="8" s="1"/>
  <c r="G3476" i="8" s="1"/>
  <c r="AA3475" i="8"/>
  <c r="AB3475" i="8" s="1"/>
  <c r="W3475" i="8"/>
  <c r="X3475" i="8" s="1"/>
  <c r="S3475" i="8"/>
  <c r="Q3475" i="8"/>
  <c r="J3475" i="8"/>
  <c r="I3475" i="8" s="1"/>
  <c r="N3475" i="8" s="1"/>
  <c r="D3475" i="8"/>
  <c r="F3475" i="8" s="1"/>
  <c r="G3475" i="8" s="1"/>
  <c r="AA3474" i="8"/>
  <c r="AB3474" i="8" s="1"/>
  <c r="W3474" i="8"/>
  <c r="X3474" i="8" s="1"/>
  <c r="S3474" i="8"/>
  <c r="Q3474" i="8"/>
  <c r="J3474" i="8"/>
  <c r="I3474" i="8" s="1"/>
  <c r="D3474" i="8"/>
  <c r="F3474" i="8" s="1"/>
  <c r="G3474" i="8" s="1"/>
  <c r="AA3473" i="8"/>
  <c r="AB3473" i="8" s="1"/>
  <c r="W3473" i="8"/>
  <c r="X3473" i="8" s="1"/>
  <c r="S3473" i="8"/>
  <c r="Q3473" i="8"/>
  <c r="J3473" i="8"/>
  <c r="I3473" i="8" s="1"/>
  <c r="D3473" i="8"/>
  <c r="F3473" i="8" s="1"/>
  <c r="G3473" i="8" s="1"/>
  <c r="AA3472" i="8"/>
  <c r="AB3472" i="8" s="1"/>
  <c r="W3472" i="8"/>
  <c r="X3472" i="8" s="1"/>
  <c r="S3472" i="8"/>
  <c r="Q3472" i="8"/>
  <c r="J3472" i="8"/>
  <c r="I3472" i="8" s="1"/>
  <c r="N3472" i="8" s="1"/>
  <c r="D3472" i="8"/>
  <c r="F3472" i="8" s="1"/>
  <c r="G3472" i="8" s="1"/>
  <c r="AA3471" i="8"/>
  <c r="AB3471" i="8" s="1"/>
  <c r="W3471" i="8"/>
  <c r="X3471" i="8" s="1"/>
  <c r="S3471" i="8"/>
  <c r="Q3471" i="8"/>
  <c r="J3471" i="8"/>
  <c r="I3471" i="8" s="1"/>
  <c r="D3471" i="8"/>
  <c r="F3471" i="8" s="1"/>
  <c r="G3471" i="8" s="1"/>
  <c r="AA3470" i="8"/>
  <c r="AB3470" i="8" s="1"/>
  <c r="W3470" i="8"/>
  <c r="X3470" i="8" s="1"/>
  <c r="S3470" i="8"/>
  <c r="Q3470" i="8"/>
  <c r="J3470" i="8"/>
  <c r="I3470" i="8" s="1"/>
  <c r="H3470" i="8" s="1"/>
  <c r="D3470" i="8"/>
  <c r="F3470" i="8" s="1"/>
  <c r="G3470" i="8" s="1"/>
  <c r="AA3469" i="8"/>
  <c r="AB3469" i="8" s="1"/>
  <c r="W3469" i="8"/>
  <c r="X3469" i="8" s="1"/>
  <c r="S3469" i="8"/>
  <c r="Q3469" i="8"/>
  <c r="J3469" i="8"/>
  <c r="I3469" i="8" s="1"/>
  <c r="D3469" i="8"/>
  <c r="F3469" i="8" s="1"/>
  <c r="G3469" i="8" s="1"/>
  <c r="AA3468" i="8"/>
  <c r="AB3468" i="8" s="1"/>
  <c r="W3468" i="8"/>
  <c r="X3468" i="8" s="1"/>
  <c r="S3468" i="8"/>
  <c r="Q3468" i="8"/>
  <c r="J3468" i="8"/>
  <c r="I3468" i="8" s="1"/>
  <c r="D3468" i="8"/>
  <c r="F3468" i="8" s="1"/>
  <c r="G3468" i="8" s="1"/>
  <c r="AA3467" i="8"/>
  <c r="AB3467" i="8" s="1"/>
  <c r="W3467" i="8"/>
  <c r="X3467" i="8" s="1"/>
  <c r="S3467" i="8"/>
  <c r="Q3467" i="8"/>
  <c r="J3467" i="8"/>
  <c r="I3467" i="8" s="1"/>
  <c r="D3467" i="8"/>
  <c r="F3467" i="8" s="1"/>
  <c r="G3467" i="8" s="1"/>
  <c r="AA3466" i="8"/>
  <c r="AB3466" i="8" s="1"/>
  <c r="W3466" i="8"/>
  <c r="X3466" i="8" s="1"/>
  <c r="S3466" i="8"/>
  <c r="Q3466" i="8"/>
  <c r="J3466" i="8"/>
  <c r="I3466" i="8" s="1"/>
  <c r="D3466" i="8"/>
  <c r="F3466" i="8" s="1"/>
  <c r="G3466" i="8" s="1"/>
  <c r="AA3465" i="8"/>
  <c r="AB3465" i="8" s="1"/>
  <c r="W3465" i="8"/>
  <c r="X3465" i="8" s="1"/>
  <c r="S3465" i="8"/>
  <c r="Q3465" i="8"/>
  <c r="J3465" i="8"/>
  <c r="I3465" i="8" s="1"/>
  <c r="D3465" i="8"/>
  <c r="F3465" i="8" s="1"/>
  <c r="G3465" i="8" s="1"/>
  <c r="W3464" i="8"/>
  <c r="X3464" i="8" s="1"/>
  <c r="S3464" i="8"/>
  <c r="Q3464" i="8"/>
  <c r="J3464" i="8"/>
  <c r="I3464" i="8" s="1"/>
  <c r="H3464" i="8" s="1"/>
  <c r="D3464" i="8"/>
  <c r="F3464" i="8" s="1"/>
  <c r="G3464" i="8" s="1"/>
  <c r="W3463" i="8"/>
  <c r="X3463" i="8" s="1"/>
  <c r="S3463" i="8"/>
  <c r="Q3463" i="8"/>
  <c r="J3463" i="8"/>
  <c r="I3463" i="8" s="1"/>
  <c r="D3463" i="8"/>
  <c r="F3463" i="8" s="1"/>
  <c r="G3463" i="8" s="1"/>
  <c r="W3462" i="8"/>
  <c r="X3462" i="8" s="1"/>
  <c r="S3462" i="8"/>
  <c r="Q3462" i="8"/>
  <c r="J3462" i="8"/>
  <c r="I3462" i="8" s="1"/>
  <c r="N3462" i="8" s="1"/>
  <c r="D3462" i="8"/>
  <c r="F3462" i="8" s="1"/>
  <c r="G3462" i="8" s="1"/>
  <c r="W3461" i="8"/>
  <c r="X3461" i="8" s="1"/>
  <c r="S3461" i="8"/>
  <c r="Q3461" i="8"/>
  <c r="J3461" i="8"/>
  <c r="I3461" i="8" s="1"/>
  <c r="D3461" i="8"/>
  <c r="F3461" i="8" s="1"/>
  <c r="G3461" i="8" s="1"/>
  <c r="W3460" i="8"/>
  <c r="X3460" i="8" s="1"/>
  <c r="S3460" i="8"/>
  <c r="Q3460" i="8"/>
  <c r="J3460" i="8"/>
  <c r="I3460" i="8" s="1"/>
  <c r="D3460" i="8"/>
  <c r="F3460" i="8" s="1"/>
  <c r="G3460" i="8" s="1"/>
  <c r="W3459" i="8"/>
  <c r="X3459" i="8" s="1"/>
  <c r="S3459" i="8"/>
  <c r="Q3459" i="8"/>
  <c r="J3459" i="8"/>
  <c r="I3459" i="8" s="1"/>
  <c r="D3459" i="8"/>
  <c r="F3459" i="8" s="1"/>
  <c r="G3459" i="8" s="1"/>
  <c r="W3458" i="8"/>
  <c r="X3458" i="8" s="1"/>
  <c r="S3458" i="8"/>
  <c r="Q3458" i="8"/>
  <c r="J3458" i="8"/>
  <c r="I3458" i="8" s="1"/>
  <c r="D3458" i="8"/>
  <c r="F3458" i="8" s="1"/>
  <c r="G3458" i="8" s="1"/>
  <c r="W3457" i="8"/>
  <c r="X3457" i="8" s="1"/>
  <c r="S3457" i="8"/>
  <c r="Q3457" i="8"/>
  <c r="J3457" i="8"/>
  <c r="I3457" i="8" s="1"/>
  <c r="N3457" i="8" s="1"/>
  <c r="D3457" i="8"/>
  <c r="F3457" i="8" s="1"/>
  <c r="G3457" i="8" s="1"/>
  <c r="W3456" i="8"/>
  <c r="X3456" i="8" s="1"/>
  <c r="S3456" i="8"/>
  <c r="Q3456" i="8"/>
  <c r="J3456" i="8"/>
  <c r="I3456" i="8" s="1"/>
  <c r="D3456" i="8"/>
  <c r="F3456" i="8" s="1"/>
  <c r="G3456" i="8" s="1"/>
  <c r="W3455" i="8"/>
  <c r="X3455" i="8" s="1"/>
  <c r="S3455" i="8"/>
  <c r="Q3455" i="8"/>
  <c r="J3455" i="8"/>
  <c r="I3455" i="8" s="1"/>
  <c r="H3455" i="8" s="1"/>
  <c r="D3455" i="8"/>
  <c r="F3455" i="8" s="1"/>
  <c r="G3455" i="8" s="1"/>
  <c r="W3454" i="8"/>
  <c r="X3454" i="8" s="1"/>
  <c r="S3454" i="8"/>
  <c r="Q3454" i="8"/>
  <c r="J3454" i="8"/>
  <c r="I3454" i="8" s="1"/>
  <c r="H3454" i="8" s="1"/>
  <c r="D3454" i="8"/>
  <c r="F3454" i="8" s="1"/>
  <c r="G3454" i="8" s="1"/>
  <c r="W3453" i="8"/>
  <c r="X3453" i="8" s="1"/>
  <c r="S3453" i="8"/>
  <c r="Q3453" i="8"/>
  <c r="J3453" i="8"/>
  <c r="I3453" i="8" s="1"/>
  <c r="D3453" i="8"/>
  <c r="F3453" i="8" s="1"/>
  <c r="G3453" i="8" s="1"/>
  <c r="W3452" i="8"/>
  <c r="X3452" i="8" s="1"/>
  <c r="S3452" i="8"/>
  <c r="Q3452" i="8"/>
  <c r="J3452" i="8"/>
  <c r="I3452" i="8" s="1"/>
  <c r="D3452" i="8"/>
  <c r="F3452" i="8" s="1"/>
  <c r="G3452" i="8" s="1"/>
  <c r="W3451" i="8"/>
  <c r="X3451" i="8" s="1"/>
  <c r="S3451" i="8"/>
  <c r="Q3451" i="8"/>
  <c r="J3451" i="8"/>
  <c r="I3451" i="8" s="1"/>
  <c r="D3451" i="8"/>
  <c r="F3451" i="8" s="1"/>
  <c r="G3451" i="8" s="1"/>
  <c r="W3450" i="8"/>
  <c r="X3450" i="8" s="1"/>
  <c r="S3450" i="8"/>
  <c r="Q3450" i="8"/>
  <c r="J3450" i="8"/>
  <c r="I3450" i="8" s="1"/>
  <c r="D3450" i="8"/>
  <c r="F3450" i="8" s="1"/>
  <c r="G3450" i="8" s="1"/>
  <c r="W3449" i="8"/>
  <c r="X3449" i="8" s="1"/>
  <c r="S3449" i="8"/>
  <c r="Q3449" i="8"/>
  <c r="J3449" i="8"/>
  <c r="I3449" i="8" s="1"/>
  <c r="D3449" i="8"/>
  <c r="F3449" i="8" s="1"/>
  <c r="G3449" i="8" s="1"/>
  <c r="W3448" i="8"/>
  <c r="X3448" i="8" s="1"/>
  <c r="S3448" i="8"/>
  <c r="Q3448" i="8"/>
  <c r="J3448" i="8"/>
  <c r="I3448" i="8" s="1"/>
  <c r="H3448" i="8" s="1"/>
  <c r="D3448" i="8"/>
  <c r="F3448" i="8" s="1"/>
  <c r="G3448" i="8" s="1"/>
  <c r="W3447" i="8"/>
  <c r="X3447" i="8" s="1"/>
  <c r="S3447" i="8"/>
  <c r="Q3447" i="8"/>
  <c r="J3447" i="8"/>
  <c r="I3447" i="8" s="1"/>
  <c r="H3447" i="8" s="1"/>
  <c r="D3447" i="8"/>
  <c r="F3447" i="8" s="1"/>
  <c r="G3447" i="8" s="1"/>
  <c r="W3446" i="8"/>
  <c r="X3446" i="8" s="1"/>
  <c r="S3446" i="8"/>
  <c r="Q3446" i="8"/>
  <c r="J3446" i="8"/>
  <c r="I3446" i="8" s="1"/>
  <c r="D3446" i="8"/>
  <c r="F3446" i="8" s="1"/>
  <c r="G3446" i="8" s="1"/>
  <c r="W3445" i="8"/>
  <c r="X3445" i="8" s="1"/>
  <c r="S3445" i="8"/>
  <c r="Q3445" i="8"/>
  <c r="J3445" i="8"/>
  <c r="I3445" i="8" s="1"/>
  <c r="N3445" i="8" s="1"/>
  <c r="D3445" i="8"/>
  <c r="F3445" i="8" s="1"/>
  <c r="G3445" i="8" s="1"/>
  <c r="W3444" i="8"/>
  <c r="X3444" i="8" s="1"/>
  <c r="S3444" i="8"/>
  <c r="Q3444" i="8"/>
  <c r="J3444" i="8"/>
  <c r="I3444" i="8" s="1"/>
  <c r="N3444" i="8" s="1"/>
  <c r="D3444" i="8"/>
  <c r="F3444" i="8" s="1"/>
  <c r="G3444" i="8" s="1"/>
  <c r="W3443" i="8"/>
  <c r="X3443" i="8" s="1"/>
  <c r="S3443" i="8"/>
  <c r="Q3443" i="8"/>
  <c r="J3443" i="8"/>
  <c r="I3443" i="8" s="1"/>
  <c r="N3443" i="8" s="1"/>
  <c r="D3443" i="8"/>
  <c r="F3443" i="8" s="1"/>
  <c r="G3443" i="8" s="1"/>
  <c r="W3442" i="8"/>
  <c r="X3442" i="8" s="1"/>
  <c r="S3442" i="8"/>
  <c r="Q3442" i="8"/>
  <c r="J3442" i="8"/>
  <c r="I3442" i="8" s="1"/>
  <c r="H3442" i="8" s="1"/>
  <c r="D3442" i="8"/>
  <c r="F3442" i="8" s="1"/>
  <c r="G3442" i="8" s="1"/>
  <c r="W3441" i="8"/>
  <c r="X3441" i="8" s="1"/>
  <c r="S3441" i="8"/>
  <c r="Q3441" i="8"/>
  <c r="J3441" i="8"/>
  <c r="I3441" i="8" s="1"/>
  <c r="H3441" i="8" s="1"/>
  <c r="D3441" i="8"/>
  <c r="F3441" i="8" s="1"/>
  <c r="G3441" i="8" s="1"/>
  <c r="W3440" i="8"/>
  <c r="X3440" i="8" s="1"/>
  <c r="S3440" i="8"/>
  <c r="Q3440" i="8"/>
  <c r="J3440" i="8"/>
  <c r="I3440" i="8" s="1"/>
  <c r="D3440" i="8"/>
  <c r="F3440" i="8" s="1"/>
  <c r="G3440" i="8" s="1"/>
  <c r="W3439" i="8"/>
  <c r="X3439" i="8" s="1"/>
  <c r="S3439" i="8"/>
  <c r="Q3439" i="8"/>
  <c r="J3439" i="8"/>
  <c r="I3439" i="8" s="1"/>
  <c r="N3439" i="8" s="1"/>
  <c r="D3439" i="8"/>
  <c r="F3439" i="8" s="1"/>
  <c r="G3439" i="8" s="1"/>
  <c r="W3438" i="8"/>
  <c r="X3438" i="8" s="1"/>
  <c r="S3438" i="8"/>
  <c r="Q3438" i="8"/>
  <c r="J3438" i="8"/>
  <c r="I3438" i="8" s="1"/>
  <c r="N3438" i="8" s="1"/>
  <c r="D3438" i="8"/>
  <c r="F3438" i="8" s="1"/>
  <c r="G3438" i="8" s="1"/>
  <c r="W3437" i="8"/>
  <c r="X3437" i="8" s="1"/>
  <c r="S3437" i="8"/>
  <c r="Q3437" i="8"/>
  <c r="J3437" i="8"/>
  <c r="I3437" i="8" s="1"/>
  <c r="N3437" i="8" s="1"/>
  <c r="D3437" i="8"/>
  <c r="F3437" i="8" s="1"/>
  <c r="G3437" i="8" s="1"/>
  <c r="W3436" i="8"/>
  <c r="X3436" i="8" s="1"/>
  <c r="S3436" i="8"/>
  <c r="Q3436" i="8"/>
  <c r="J3436" i="8"/>
  <c r="I3436" i="8" s="1"/>
  <c r="D3436" i="8"/>
  <c r="F3436" i="8" s="1"/>
  <c r="G3436" i="8" s="1"/>
  <c r="W3435" i="8"/>
  <c r="X3435" i="8" s="1"/>
  <c r="S3435" i="8"/>
  <c r="Q3435" i="8"/>
  <c r="J3435" i="8"/>
  <c r="I3435" i="8" s="1"/>
  <c r="D3435" i="8"/>
  <c r="F3435" i="8" s="1"/>
  <c r="G3435" i="8" s="1"/>
  <c r="W3434" i="8"/>
  <c r="X3434" i="8" s="1"/>
  <c r="S3434" i="8"/>
  <c r="Q3434" i="8"/>
  <c r="J3434" i="8"/>
  <c r="I3434" i="8" s="1"/>
  <c r="D3434" i="8"/>
  <c r="F3434" i="8" s="1"/>
  <c r="G3434" i="8" s="1"/>
  <c r="W3433" i="8"/>
  <c r="X3433" i="8" s="1"/>
  <c r="S3433" i="8"/>
  <c r="Q3433" i="8"/>
  <c r="J3433" i="8"/>
  <c r="I3433" i="8" s="1"/>
  <c r="D3433" i="8"/>
  <c r="F3433" i="8" s="1"/>
  <c r="G3433" i="8" s="1"/>
  <c r="W3432" i="8"/>
  <c r="X3432" i="8" s="1"/>
  <c r="S3432" i="8"/>
  <c r="Q3432" i="8"/>
  <c r="J3432" i="8"/>
  <c r="I3432" i="8" s="1"/>
  <c r="D3432" i="8"/>
  <c r="F3432" i="8" s="1"/>
  <c r="G3432" i="8" s="1"/>
  <c r="W3431" i="8"/>
  <c r="X3431" i="8" s="1"/>
  <c r="S3431" i="8"/>
  <c r="Q3431" i="8"/>
  <c r="J3431" i="8"/>
  <c r="I3431" i="8" s="1"/>
  <c r="D3431" i="8"/>
  <c r="F3431" i="8" s="1"/>
  <c r="G3431" i="8" s="1"/>
  <c r="W3430" i="8"/>
  <c r="X3430" i="8" s="1"/>
  <c r="S3430" i="8"/>
  <c r="Q3430" i="8"/>
  <c r="J3430" i="8"/>
  <c r="I3430" i="8" s="1"/>
  <c r="N3430" i="8" s="1"/>
  <c r="D3430" i="8"/>
  <c r="F3430" i="8" s="1"/>
  <c r="G3430" i="8" s="1"/>
  <c r="W3429" i="8"/>
  <c r="X3429" i="8" s="1"/>
  <c r="S3429" i="8"/>
  <c r="Q3429" i="8"/>
  <c r="J3429" i="8"/>
  <c r="I3429" i="8" s="1"/>
  <c r="D3429" i="8"/>
  <c r="F3429" i="8" s="1"/>
  <c r="G3429" i="8" s="1"/>
  <c r="W3428" i="8"/>
  <c r="X3428" i="8" s="1"/>
  <c r="S3428" i="8"/>
  <c r="Q3428" i="8"/>
  <c r="J3428" i="8"/>
  <c r="I3428" i="8" s="1"/>
  <c r="D3428" i="8"/>
  <c r="F3428" i="8" s="1"/>
  <c r="G3428" i="8" s="1"/>
  <c r="W3427" i="8"/>
  <c r="X3427" i="8" s="1"/>
  <c r="S3427" i="8"/>
  <c r="Q3427" i="8"/>
  <c r="J3427" i="8"/>
  <c r="I3427" i="8" s="1"/>
  <c r="D3427" i="8"/>
  <c r="F3427" i="8" s="1"/>
  <c r="G3427" i="8" s="1"/>
  <c r="W3426" i="8"/>
  <c r="X3426" i="8" s="1"/>
  <c r="S3426" i="8"/>
  <c r="Q3426" i="8"/>
  <c r="J3426" i="8"/>
  <c r="I3426" i="8" s="1"/>
  <c r="D3426" i="8"/>
  <c r="F3426" i="8" s="1"/>
  <c r="G3426" i="8" s="1"/>
  <c r="W3425" i="8"/>
  <c r="X3425" i="8" s="1"/>
  <c r="S3425" i="8"/>
  <c r="Q3425" i="8"/>
  <c r="J3425" i="8"/>
  <c r="I3425" i="8" s="1"/>
  <c r="N3425" i="8" s="1"/>
  <c r="D3425" i="8"/>
  <c r="F3425" i="8" s="1"/>
  <c r="G3425" i="8" s="1"/>
  <c r="W3424" i="8"/>
  <c r="X3424" i="8" s="1"/>
  <c r="S3424" i="8"/>
  <c r="Q3424" i="8"/>
  <c r="J3424" i="8"/>
  <c r="I3424" i="8" s="1"/>
  <c r="H3424" i="8" s="1"/>
  <c r="D3424" i="8"/>
  <c r="F3424" i="8" s="1"/>
  <c r="G3424" i="8" s="1"/>
  <c r="W3423" i="8"/>
  <c r="X3423" i="8" s="1"/>
  <c r="S3423" i="8"/>
  <c r="Q3423" i="8"/>
  <c r="J3423" i="8"/>
  <c r="I3423" i="8" s="1"/>
  <c r="D3423" i="8"/>
  <c r="F3423" i="8" s="1"/>
  <c r="G3423" i="8" s="1"/>
  <c r="W3422" i="8"/>
  <c r="X3422" i="8" s="1"/>
  <c r="S3422" i="8"/>
  <c r="Q3422" i="8"/>
  <c r="J3422" i="8"/>
  <c r="I3422" i="8" s="1"/>
  <c r="H3422" i="8" s="1"/>
  <c r="D3422" i="8"/>
  <c r="F3422" i="8" s="1"/>
  <c r="G3422" i="8" s="1"/>
  <c r="W3421" i="8"/>
  <c r="X3421" i="8" s="1"/>
  <c r="S3421" i="8"/>
  <c r="Q3421" i="8"/>
  <c r="J3421" i="8"/>
  <c r="I3421" i="8" s="1"/>
  <c r="D3421" i="8"/>
  <c r="F3421" i="8" s="1"/>
  <c r="G3421" i="8" s="1"/>
  <c r="W3420" i="8"/>
  <c r="X3420" i="8" s="1"/>
  <c r="S3420" i="8"/>
  <c r="Q3420" i="8"/>
  <c r="J3420" i="8"/>
  <c r="I3420" i="8" s="1"/>
  <c r="D3420" i="8"/>
  <c r="F3420" i="8" s="1"/>
  <c r="G3420" i="8" s="1"/>
  <c r="W3419" i="8"/>
  <c r="X3419" i="8" s="1"/>
  <c r="S3419" i="8"/>
  <c r="Q3419" i="8"/>
  <c r="J3419" i="8"/>
  <c r="I3419" i="8" s="1"/>
  <c r="D3419" i="8"/>
  <c r="F3419" i="8" s="1"/>
  <c r="G3419" i="8" s="1"/>
  <c r="W3418" i="8"/>
  <c r="X3418" i="8" s="1"/>
  <c r="S3418" i="8"/>
  <c r="Q3418" i="8"/>
  <c r="J3418" i="8"/>
  <c r="I3418" i="8" s="1"/>
  <c r="N3418" i="8" s="1"/>
  <c r="D3418" i="8"/>
  <c r="F3418" i="8" s="1"/>
  <c r="G3418" i="8" s="1"/>
  <c r="W3417" i="8"/>
  <c r="X3417" i="8" s="1"/>
  <c r="S3417" i="8"/>
  <c r="Q3417" i="8"/>
  <c r="J3417" i="8"/>
  <c r="I3417" i="8" s="1"/>
  <c r="N3417" i="8" s="1"/>
  <c r="D3417" i="8"/>
  <c r="F3417" i="8" s="1"/>
  <c r="G3417" i="8" s="1"/>
  <c r="W3416" i="8"/>
  <c r="X3416" i="8" s="1"/>
  <c r="S3416" i="8"/>
  <c r="Q3416" i="8"/>
  <c r="J3416" i="8"/>
  <c r="I3416" i="8" s="1"/>
  <c r="D3416" i="8"/>
  <c r="F3416" i="8" s="1"/>
  <c r="G3416" i="8" s="1"/>
  <c r="W3415" i="8"/>
  <c r="X3415" i="8" s="1"/>
  <c r="S3415" i="8"/>
  <c r="Q3415" i="8"/>
  <c r="J3415" i="8"/>
  <c r="I3415" i="8" s="1"/>
  <c r="D3415" i="8"/>
  <c r="F3415" i="8" s="1"/>
  <c r="G3415" i="8" s="1"/>
  <c r="W3414" i="8"/>
  <c r="X3414" i="8" s="1"/>
  <c r="S3414" i="8"/>
  <c r="Q3414" i="8"/>
  <c r="J3414" i="8"/>
  <c r="I3414" i="8" s="1"/>
  <c r="D3414" i="8"/>
  <c r="F3414" i="8" s="1"/>
  <c r="G3414" i="8" s="1"/>
  <c r="W3413" i="8"/>
  <c r="X3413" i="8" s="1"/>
  <c r="S3413" i="8"/>
  <c r="Q3413" i="8"/>
  <c r="J3413" i="8"/>
  <c r="I3413" i="8" s="1"/>
  <c r="D3413" i="8"/>
  <c r="F3413" i="8" s="1"/>
  <c r="G3413" i="8" s="1"/>
  <c r="W3412" i="8"/>
  <c r="X3412" i="8" s="1"/>
  <c r="S3412" i="8"/>
  <c r="Q3412" i="8"/>
  <c r="J3412" i="8"/>
  <c r="I3412" i="8" s="1"/>
  <c r="H3412" i="8" s="1"/>
  <c r="D3412" i="8"/>
  <c r="F3412" i="8" s="1"/>
  <c r="G3412" i="8" s="1"/>
  <c r="W3411" i="8"/>
  <c r="X3411" i="8" s="1"/>
  <c r="S3411" i="8"/>
  <c r="Q3411" i="8"/>
  <c r="J3411" i="8"/>
  <c r="I3411" i="8" s="1"/>
  <c r="H3411" i="8" s="1"/>
  <c r="D3411" i="8"/>
  <c r="F3411" i="8" s="1"/>
  <c r="G3411" i="8" s="1"/>
  <c r="W3410" i="8"/>
  <c r="X3410" i="8" s="1"/>
  <c r="S3410" i="8"/>
  <c r="Q3410" i="8"/>
  <c r="J3410" i="8"/>
  <c r="I3410" i="8" s="1"/>
  <c r="D3410" i="8"/>
  <c r="F3410" i="8" s="1"/>
  <c r="G3410" i="8" s="1"/>
  <c r="W3409" i="8"/>
  <c r="X3409" i="8" s="1"/>
  <c r="S3409" i="8"/>
  <c r="Q3409" i="8"/>
  <c r="J3409" i="8"/>
  <c r="I3409" i="8" s="1"/>
  <c r="H3409" i="8" s="1"/>
  <c r="D3409" i="8"/>
  <c r="F3409" i="8" s="1"/>
  <c r="G3409" i="8" s="1"/>
  <c r="W3408" i="8"/>
  <c r="X3408" i="8" s="1"/>
  <c r="S3408" i="8"/>
  <c r="Q3408" i="8"/>
  <c r="J3408" i="8"/>
  <c r="I3408" i="8" s="1"/>
  <c r="D3408" i="8"/>
  <c r="F3408" i="8" s="1"/>
  <c r="G3408" i="8" s="1"/>
  <c r="W3407" i="8"/>
  <c r="X3407" i="8" s="1"/>
  <c r="S3407" i="8"/>
  <c r="Q3407" i="8"/>
  <c r="J3407" i="8"/>
  <c r="I3407" i="8" s="1"/>
  <c r="N3407" i="8" s="1"/>
  <c r="D3407" i="8"/>
  <c r="F3407" i="8" s="1"/>
  <c r="G3407" i="8" s="1"/>
  <c r="W3406" i="8"/>
  <c r="X3406" i="8" s="1"/>
  <c r="S3406" i="8"/>
  <c r="Q3406" i="8"/>
  <c r="J3406" i="8"/>
  <c r="I3406" i="8" s="1"/>
  <c r="D3406" i="8"/>
  <c r="F3406" i="8" s="1"/>
  <c r="G3406" i="8" s="1"/>
  <c r="W3405" i="8"/>
  <c r="X3405" i="8" s="1"/>
  <c r="S3405" i="8"/>
  <c r="Q3405" i="8"/>
  <c r="J3405" i="8"/>
  <c r="I3405" i="8" s="1"/>
  <c r="N3405" i="8" s="1"/>
  <c r="D3405" i="8"/>
  <c r="F3405" i="8" s="1"/>
  <c r="G3405" i="8" s="1"/>
  <c r="W3404" i="8"/>
  <c r="X3404" i="8" s="1"/>
  <c r="S3404" i="8"/>
  <c r="Q3404" i="8"/>
  <c r="J3404" i="8"/>
  <c r="I3404" i="8" s="1"/>
  <c r="H3404" i="8" s="1"/>
  <c r="D3404" i="8"/>
  <c r="F3404" i="8" s="1"/>
  <c r="G3404" i="8" s="1"/>
  <c r="W3403" i="8"/>
  <c r="X3403" i="8" s="1"/>
  <c r="S3403" i="8"/>
  <c r="Q3403" i="8"/>
  <c r="J3403" i="8"/>
  <c r="I3403" i="8" s="1"/>
  <c r="D3403" i="8"/>
  <c r="F3403" i="8" s="1"/>
  <c r="G3403" i="8" s="1"/>
  <c r="W3402" i="8"/>
  <c r="X3402" i="8" s="1"/>
  <c r="S3402" i="8"/>
  <c r="Q3402" i="8"/>
  <c r="J3402" i="8"/>
  <c r="I3402" i="8" s="1"/>
  <c r="D3402" i="8"/>
  <c r="F3402" i="8" s="1"/>
  <c r="G3402" i="8" s="1"/>
  <c r="W3401" i="8"/>
  <c r="X3401" i="8" s="1"/>
  <c r="S3401" i="8"/>
  <c r="Q3401" i="8"/>
  <c r="J3401" i="8"/>
  <c r="I3401" i="8" s="1"/>
  <c r="H3401" i="8" s="1"/>
  <c r="D3401" i="8"/>
  <c r="F3401" i="8" s="1"/>
  <c r="G3401" i="8" s="1"/>
  <c r="W3400" i="8"/>
  <c r="X3400" i="8" s="1"/>
  <c r="S3400" i="8"/>
  <c r="Q3400" i="8"/>
  <c r="J3400" i="8"/>
  <c r="I3400" i="8" s="1"/>
  <c r="D3400" i="8"/>
  <c r="F3400" i="8" s="1"/>
  <c r="G3400" i="8" s="1"/>
  <c r="W3399" i="8"/>
  <c r="X3399" i="8" s="1"/>
  <c r="S3399" i="8"/>
  <c r="Q3399" i="8"/>
  <c r="J3399" i="8"/>
  <c r="I3399" i="8" s="1"/>
  <c r="D3399" i="8"/>
  <c r="F3399" i="8" s="1"/>
  <c r="G3399" i="8" s="1"/>
  <c r="W3398" i="8"/>
  <c r="X3398" i="8" s="1"/>
  <c r="S3398" i="8"/>
  <c r="Q3398" i="8"/>
  <c r="J3398" i="8"/>
  <c r="I3398" i="8" s="1"/>
  <c r="D3398" i="8"/>
  <c r="F3398" i="8" s="1"/>
  <c r="G3398" i="8" s="1"/>
  <c r="W3397" i="8"/>
  <c r="X3397" i="8" s="1"/>
  <c r="S3397" i="8"/>
  <c r="Q3397" i="8"/>
  <c r="J3397" i="8"/>
  <c r="I3397" i="8" s="1"/>
  <c r="H3397" i="8" s="1"/>
  <c r="D3397" i="8"/>
  <c r="F3397" i="8" s="1"/>
  <c r="G3397" i="8" s="1"/>
  <c r="W3396" i="8"/>
  <c r="X3396" i="8" s="1"/>
  <c r="S3396" i="8"/>
  <c r="Q3396" i="8"/>
  <c r="J3396" i="8"/>
  <c r="I3396" i="8" s="1"/>
  <c r="H3396" i="8" s="1"/>
  <c r="D3396" i="8"/>
  <c r="F3396" i="8" s="1"/>
  <c r="G3396" i="8" s="1"/>
  <c r="W3395" i="8"/>
  <c r="X3395" i="8" s="1"/>
  <c r="S3395" i="8"/>
  <c r="Q3395" i="8"/>
  <c r="J3395" i="8"/>
  <c r="I3395" i="8" s="1"/>
  <c r="D3395" i="8"/>
  <c r="F3395" i="8" s="1"/>
  <c r="G3395" i="8" s="1"/>
  <c r="W3394" i="8"/>
  <c r="X3394" i="8" s="1"/>
  <c r="S3394" i="8"/>
  <c r="Q3394" i="8"/>
  <c r="J3394" i="8"/>
  <c r="I3394" i="8" s="1"/>
  <c r="D3394" i="8"/>
  <c r="F3394" i="8" s="1"/>
  <c r="G3394" i="8" s="1"/>
  <c r="W3393" i="8"/>
  <c r="X3393" i="8" s="1"/>
  <c r="S3393" i="8"/>
  <c r="Q3393" i="8"/>
  <c r="J3393" i="8"/>
  <c r="I3393" i="8" s="1"/>
  <c r="D3393" i="8"/>
  <c r="F3393" i="8" s="1"/>
  <c r="G3393" i="8" s="1"/>
  <c r="W3392" i="8"/>
  <c r="X3392" i="8" s="1"/>
  <c r="S3392" i="8"/>
  <c r="Q3392" i="8"/>
  <c r="J3392" i="8"/>
  <c r="I3392" i="8" s="1"/>
  <c r="N3392" i="8" s="1"/>
  <c r="D3392" i="8"/>
  <c r="F3392" i="8" s="1"/>
  <c r="G3392" i="8" s="1"/>
  <c r="W3391" i="8"/>
  <c r="X3391" i="8" s="1"/>
  <c r="S3391" i="8"/>
  <c r="Q3391" i="8"/>
  <c r="J3391" i="8"/>
  <c r="I3391" i="8" s="1"/>
  <c r="D3391" i="8"/>
  <c r="F3391" i="8" s="1"/>
  <c r="G3391" i="8" s="1"/>
  <c r="W3390" i="8"/>
  <c r="X3390" i="8" s="1"/>
  <c r="S3390" i="8"/>
  <c r="Q3390" i="8"/>
  <c r="J3390" i="8"/>
  <c r="I3390" i="8" s="1"/>
  <c r="D3390" i="8"/>
  <c r="F3390" i="8" s="1"/>
  <c r="G3390" i="8" s="1"/>
  <c r="W3389" i="8"/>
  <c r="X3389" i="8" s="1"/>
  <c r="S3389" i="8"/>
  <c r="Q3389" i="8"/>
  <c r="J3389" i="8"/>
  <c r="I3389" i="8" s="1"/>
  <c r="D3389" i="8"/>
  <c r="F3389" i="8" s="1"/>
  <c r="G3389" i="8" s="1"/>
  <c r="W3388" i="8"/>
  <c r="X3388" i="8" s="1"/>
  <c r="S3388" i="8"/>
  <c r="Q3388" i="8"/>
  <c r="J3388" i="8"/>
  <c r="I3388" i="8" s="1"/>
  <c r="H3388" i="8" s="1"/>
  <c r="D3388" i="8"/>
  <c r="F3388" i="8" s="1"/>
  <c r="G3388" i="8" s="1"/>
  <c r="W3387" i="8"/>
  <c r="X3387" i="8" s="1"/>
  <c r="S3387" i="8"/>
  <c r="Q3387" i="8"/>
  <c r="J3387" i="8"/>
  <c r="I3387" i="8" s="1"/>
  <c r="H3387" i="8" s="1"/>
  <c r="D3387" i="8"/>
  <c r="F3387" i="8" s="1"/>
  <c r="G3387" i="8" s="1"/>
  <c r="W3386" i="8"/>
  <c r="X3386" i="8" s="1"/>
  <c r="S3386" i="8"/>
  <c r="Q3386" i="8"/>
  <c r="J3386" i="8"/>
  <c r="I3386" i="8" s="1"/>
  <c r="H3386" i="8" s="1"/>
  <c r="D3386" i="8"/>
  <c r="F3386" i="8" s="1"/>
  <c r="G3386" i="8" s="1"/>
  <c r="W3385" i="8"/>
  <c r="X3385" i="8" s="1"/>
  <c r="S3385" i="8"/>
  <c r="Q3385" i="8"/>
  <c r="J3385" i="8"/>
  <c r="I3385" i="8" s="1"/>
  <c r="D3385" i="8"/>
  <c r="F3385" i="8" s="1"/>
  <c r="G3385" i="8" s="1"/>
  <c r="W3384" i="8"/>
  <c r="X3384" i="8" s="1"/>
  <c r="S3384" i="8"/>
  <c r="Q3384" i="8"/>
  <c r="J3384" i="8"/>
  <c r="I3384" i="8" s="1"/>
  <c r="D3384" i="8"/>
  <c r="F3384" i="8" s="1"/>
  <c r="G3384" i="8" s="1"/>
  <c r="W3383" i="8"/>
  <c r="X3383" i="8" s="1"/>
  <c r="S3383" i="8"/>
  <c r="Q3383" i="8"/>
  <c r="J3383" i="8"/>
  <c r="I3383" i="8" s="1"/>
  <c r="H3383" i="8" s="1"/>
  <c r="D3383" i="8"/>
  <c r="F3383" i="8" s="1"/>
  <c r="G3383" i="8" s="1"/>
  <c r="W3382" i="8"/>
  <c r="X3382" i="8" s="1"/>
  <c r="S3382" i="8"/>
  <c r="Q3382" i="8"/>
  <c r="J3382" i="8"/>
  <c r="I3382" i="8" s="1"/>
  <c r="D3382" i="8"/>
  <c r="F3382" i="8" s="1"/>
  <c r="G3382" i="8" s="1"/>
  <c r="W3381" i="8"/>
  <c r="X3381" i="8" s="1"/>
  <c r="S3381" i="8"/>
  <c r="Q3381" i="8"/>
  <c r="J3381" i="8"/>
  <c r="I3381" i="8" s="1"/>
  <c r="D3381" i="8"/>
  <c r="F3381" i="8" s="1"/>
  <c r="G3381" i="8" s="1"/>
  <c r="W3380" i="8"/>
  <c r="X3380" i="8" s="1"/>
  <c r="S3380" i="8"/>
  <c r="Q3380" i="8"/>
  <c r="J3380" i="8"/>
  <c r="I3380" i="8" s="1"/>
  <c r="N3380" i="8" s="1"/>
  <c r="D3380" i="8"/>
  <c r="F3380" i="8" s="1"/>
  <c r="G3380" i="8" s="1"/>
  <c r="W3379" i="8"/>
  <c r="X3379" i="8" s="1"/>
  <c r="S3379" i="8"/>
  <c r="Q3379" i="8"/>
  <c r="J3379" i="8"/>
  <c r="I3379" i="8" s="1"/>
  <c r="D3379" i="8"/>
  <c r="F3379" i="8" s="1"/>
  <c r="G3379" i="8" s="1"/>
  <c r="W3378" i="8"/>
  <c r="X3378" i="8" s="1"/>
  <c r="S3378" i="8"/>
  <c r="Q3378" i="8"/>
  <c r="J3378" i="8"/>
  <c r="I3378" i="8" s="1"/>
  <c r="N3378" i="8" s="1"/>
  <c r="D3378" i="8"/>
  <c r="F3378" i="8" s="1"/>
  <c r="G3378" i="8" s="1"/>
  <c r="W3377" i="8"/>
  <c r="X3377" i="8" s="1"/>
  <c r="S3377" i="8"/>
  <c r="Q3377" i="8"/>
  <c r="J3377" i="8"/>
  <c r="I3377" i="8" s="1"/>
  <c r="N3377" i="8" s="1"/>
  <c r="D3377" i="8"/>
  <c r="F3377" i="8" s="1"/>
  <c r="G3377" i="8" s="1"/>
  <c r="W3376" i="8"/>
  <c r="X3376" i="8" s="1"/>
  <c r="S3376" i="8"/>
  <c r="Q3376" i="8"/>
  <c r="J3376" i="8"/>
  <c r="I3376" i="8" s="1"/>
  <c r="H3376" i="8" s="1"/>
  <c r="D3376" i="8"/>
  <c r="F3376" i="8" s="1"/>
  <c r="G3376" i="8" s="1"/>
  <c r="W3375" i="8"/>
  <c r="X3375" i="8" s="1"/>
  <c r="S3375" i="8"/>
  <c r="Q3375" i="8"/>
  <c r="J3375" i="8"/>
  <c r="I3375" i="8" s="1"/>
  <c r="D3375" i="8"/>
  <c r="F3375" i="8" s="1"/>
  <c r="G3375" i="8" s="1"/>
  <c r="W3374" i="8"/>
  <c r="X3374" i="8" s="1"/>
  <c r="S3374" i="8"/>
  <c r="Q3374" i="8"/>
  <c r="J3374" i="8"/>
  <c r="I3374" i="8" s="1"/>
  <c r="D3374" i="8"/>
  <c r="F3374" i="8" s="1"/>
  <c r="G3374" i="8" s="1"/>
  <c r="W3373" i="8"/>
  <c r="X3373" i="8" s="1"/>
  <c r="S3373" i="8"/>
  <c r="Q3373" i="8"/>
  <c r="J3373" i="8"/>
  <c r="I3373" i="8" s="1"/>
  <c r="D3373" i="8"/>
  <c r="F3373" i="8" s="1"/>
  <c r="G3373" i="8" s="1"/>
  <c r="W3372" i="8"/>
  <c r="X3372" i="8" s="1"/>
  <c r="S3372" i="8"/>
  <c r="Q3372" i="8"/>
  <c r="J3372" i="8"/>
  <c r="I3372" i="8" s="1"/>
  <c r="H3372" i="8" s="1"/>
  <c r="D3372" i="8"/>
  <c r="F3372" i="8" s="1"/>
  <c r="G3372" i="8" s="1"/>
  <c r="W3371" i="8"/>
  <c r="X3371" i="8" s="1"/>
  <c r="S3371" i="8"/>
  <c r="Q3371" i="8"/>
  <c r="J3371" i="8"/>
  <c r="I3371" i="8" s="1"/>
  <c r="D3371" i="8"/>
  <c r="F3371" i="8" s="1"/>
  <c r="G3371" i="8" s="1"/>
  <c r="W3370" i="8"/>
  <c r="X3370" i="8" s="1"/>
  <c r="S3370" i="8"/>
  <c r="Q3370" i="8"/>
  <c r="J3370" i="8"/>
  <c r="I3370" i="8" s="1"/>
  <c r="N3370" i="8" s="1"/>
  <c r="D3370" i="8"/>
  <c r="F3370" i="8" s="1"/>
  <c r="G3370" i="8" s="1"/>
  <c r="W3369" i="8"/>
  <c r="X3369" i="8" s="1"/>
  <c r="S3369" i="8"/>
  <c r="Q3369" i="8"/>
  <c r="J3369" i="8"/>
  <c r="I3369" i="8" s="1"/>
  <c r="H3369" i="8" s="1"/>
  <c r="D3369" i="8"/>
  <c r="F3369" i="8" s="1"/>
  <c r="G3369" i="8" s="1"/>
  <c r="W3368" i="8"/>
  <c r="X3368" i="8" s="1"/>
  <c r="S3368" i="8"/>
  <c r="Q3368" i="8"/>
  <c r="J3368" i="8"/>
  <c r="I3368" i="8" s="1"/>
  <c r="H3368" i="8" s="1"/>
  <c r="D3368" i="8"/>
  <c r="F3368" i="8" s="1"/>
  <c r="G3368" i="8" s="1"/>
  <c r="W3367" i="8"/>
  <c r="X3367" i="8" s="1"/>
  <c r="S3367" i="8"/>
  <c r="Q3367" i="8"/>
  <c r="J3367" i="8"/>
  <c r="I3367" i="8" s="1"/>
  <c r="D3367" i="8"/>
  <c r="F3367" i="8" s="1"/>
  <c r="G3367" i="8" s="1"/>
  <c r="W3366" i="8"/>
  <c r="X3366" i="8" s="1"/>
  <c r="S3366" i="8"/>
  <c r="Q3366" i="8"/>
  <c r="J3366" i="8"/>
  <c r="I3366" i="8" s="1"/>
  <c r="N3366" i="8" s="1"/>
  <c r="D3366" i="8"/>
  <c r="F3366" i="8" s="1"/>
  <c r="G3366" i="8" s="1"/>
  <c r="W3365" i="8"/>
  <c r="X3365" i="8" s="1"/>
  <c r="S3365" i="8"/>
  <c r="Q3365" i="8"/>
  <c r="J3365" i="8"/>
  <c r="I3365" i="8" s="1"/>
  <c r="D3365" i="8"/>
  <c r="F3365" i="8" s="1"/>
  <c r="G3365" i="8" s="1"/>
  <c r="W3364" i="8"/>
  <c r="X3364" i="8" s="1"/>
  <c r="S3364" i="8"/>
  <c r="Q3364" i="8"/>
  <c r="J3364" i="8"/>
  <c r="I3364" i="8" s="1"/>
  <c r="D3364" i="8"/>
  <c r="F3364" i="8" s="1"/>
  <c r="G3364" i="8" s="1"/>
  <c r="W3363" i="8"/>
  <c r="X3363" i="8" s="1"/>
  <c r="S3363" i="8"/>
  <c r="Q3363" i="8"/>
  <c r="J3363" i="8"/>
  <c r="I3363" i="8" s="1"/>
  <c r="D3363" i="8"/>
  <c r="F3363" i="8" s="1"/>
  <c r="G3363" i="8" s="1"/>
  <c r="W3362" i="8"/>
  <c r="X3362" i="8" s="1"/>
  <c r="S3362" i="8"/>
  <c r="Q3362" i="8"/>
  <c r="J3362" i="8"/>
  <c r="I3362" i="8" s="1"/>
  <c r="N3362" i="8" s="1"/>
  <c r="D3362" i="8"/>
  <c r="F3362" i="8" s="1"/>
  <c r="G3362" i="8" s="1"/>
  <c r="W3361" i="8"/>
  <c r="X3361" i="8" s="1"/>
  <c r="S3361" i="8"/>
  <c r="Q3361" i="8"/>
  <c r="J3361" i="8"/>
  <c r="I3361" i="8" s="1"/>
  <c r="D3361" i="8"/>
  <c r="F3361" i="8" s="1"/>
  <c r="G3361" i="8" s="1"/>
  <c r="W3360" i="8"/>
  <c r="X3360" i="8" s="1"/>
  <c r="S3360" i="8"/>
  <c r="Q3360" i="8"/>
  <c r="J3360" i="8"/>
  <c r="I3360" i="8" s="1"/>
  <c r="D3360" i="8"/>
  <c r="F3360" i="8" s="1"/>
  <c r="G3360" i="8" s="1"/>
  <c r="W3359" i="8"/>
  <c r="X3359" i="8" s="1"/>
  <c r="S3359" i="8"/>
  <c r="Q3359" i="8"/>
  <c r="J3359" i="8"/>
  <c r="I3359" i="8" s="1"/>
  <c r="H3359" i="8" s="1"/>
  <c r="D3359" i="8"/>
  <c r="F3359" i="8" s="1"/>
  <c r="G3359" i="8" s="1"/>
  <c r="W3358" i="8"/>
  <c r="X3358" i="8" s="1"/>
  <c r="S3358" i="8"/>
  <c r="Q3358" i="8"/>
  <c r="J3358" i="8"/>
  <c r="I3358" i="8" s="1"/>
  <c r="N3358" i="8" s="1"/>
  <c r="D3358" i="8"/>
  <c r="F3358" i="8" s="1"/>
  <c r="G3358" i="8" s="1"/>
  <c r="W3357" i="8"/>
  <c r="X3357" i="8" s="1"/>
  <c r="S3357" i="8"/>
  <c r="Q3357" i="8"/>
  <c r="J3357" i="8"/>
  <c r="I3357" i="8" s="1"/>
  <c r="D3357" i="8"/>
  <c r="F3357" i="8" s="1"/>
  <c r="G3357" i="8" s="1"/>
  <c r="W3356" i="8"/>
  <c r="X3356" i="8" s="1"/>
  <c r="S3356" i="8"/>
  <c r="Q3356" i="8"/>
  <c r="J3356" i="8"/>
  <c r="I3356" i="8" s="1"/>
  <c r="D3356" i="8"/>
  <c r="F3356" i="8" s="1"/>
  <c r="G3356" i="8" s="1"/>
  <c r="W3355" i="8"/>
  <c r="X3355" i="8" s="1"/>
  <c r="S3355" i="8"/>
  <c r="Q3355" i="8"/>
  <c r="J3355" i="8"/>
  <c r="I3355" i="8" s="1"/>
  <c r="D3355" i="8"/>
  <c r="F3355" i="8" s="1"/>
  <c r="G3355" i="8" s="1"/>
  <c r="W3354" i="8"/>
  <c r="X3354" i="8" s="1"/>
  <c r="S3354" i="8"/>
  <c r="Q3354" i="8"/>
  <c r="J3354" i="8"/>
  <c r="I3354" i="8" s="1"/>
  <c r="D3354" i="8"/>
  <c r="F3354" i="8" s="1"/>
  <c r="G3354" i="8" s="1"/>
  <c r="W3353" i="8"/>
  <c r="X3353" i="8" s="1"/>
  <c r="S3353" i="8"/>
  <c r="Q3353" i="8"/>
  <c r="J3353" i="8"/>
  <c r="I3353" i="8" s="1"/>
  <c r="D3353" i="8"/>
  <c r="F3353" i="8" s="1"/>
  <c r="G3353" i="8" s="1"/>
  <c r="AA3352" i="8"/>
  <c r="AB3352" i="8" s="1"/>
  <c r="W3352" i="8"/>
  <c r="X3352" i="8" s="1"/>
  <c r="S3352" i="8"/>
  <c r="Q3352" i="8"/>
  <c r="J3352" i="8"/>
  <c r="I3352" i="8" s="1"/>
  <c r="N3352" i="8" s="1"/>
  <c r="D3352" i="8"/>
  <c r="F3352" i="8" s="1"/>
  <c r="G3352" i="8" s="1"/>
  <c r="W3351" i="8"/>
  <c r="X3351" i="8" s="1"/>
  <c r="S3351" i="8"/>
  <c r="Q3351" i="8"/>
  <c r="J3351" i="8"/>
  <c r="I3351" i="8" s="1"/>
  <c r="D3351" i="8"/>
  <c r="F3351" i="8" s="1"/>
  <c r="G3351" i="8" s="1"/>
  <c r="W3350" i="8"/>
  <c r="X3350" i="8" s="1"/>
  <c r="S3350" i="8"/>
  <c r="Q3350" i="8"/>
  <c r="J3350" i="8"/>
  <c r="I3350" i="8" s="1"/>
  <c r="D3350" i="8"/>
  <c r="F3350" i="8" s="1"/>
  <c r="G3350" i="8" s="1"/>
  <c r="AA3349" i="8"/>
  <c r="AB3349" i="8" s="1"/>
  <c r="W3349" i="8"/>
  <c r="X3349" i="8" s="1"/>
  <c r="S3349" i="8"/>
  <c r="Q3349" i="8"/>
  <c r="J3349" i="8"/>
  <c r="I3349" i="8" s="1"/>
  <c r="D3349" i="8"/>
  <c r="F3349" i="8" s="1"/>
  <c r="G3349" i="8" s="1"/>
  <c r="AA3348" i="8"/>
  <c r="AB3348" i="8" s="1"/>
  <c r="W3348" i="8"/>
  <c r="X3348" i="8" s="1"/>
  <c r="S3348" i="8"/>
  <c r="Q3348" i="8"/>
  <c r="J3348" i="8"/>
  <c r="I3348" i="8" s="1"/>
  <c r="D3348" i="8"/>
  <c r="F3348" i="8" s="1"/>
  <c r="G3348" i="8" s="1"/>
  <c r="W3347" i="8"/>
  <c r="X3347" i="8" s="1"/>
  <c r="S3347" i="8"/>
  <c r="Q3347" i="8"/>
  <c r="J3347" i="8"/>
  <c r="I3347" i="8" s="1"/>
  <c r="D3347" i="8"/>
  <c r="F3347" i="8" s="1"/>
  <c r="G3347" i="8" s="1"/>
  <c r="W3346" i="8"/>
  <c r="X3346" i="8" s="1"/>
  <c r="S3346" i="8"/>
  <c r="Q3346" i="8"/>
  <c r="J3346" i="8"/>
  <c r="I3346" i="8" s="1"/>
  <c r="D3346" i="8"/>
  <c r="F3346" i="8" s="1"/>
  <c r="G3346" i="8" s="1"/>
  <c r="W3345" i="8"/>
  <c r="X3345" i="8" s="1"/>
  <c r="S3345" i="8"/>
  <c r="Q3345" i="8"/>
  <c r="J3345" i="8"/>
  <c r="I3345" i="8" s="1"/>
  <c r="D3345" i="8"/>
  <c r="F3345" i="8" s="1"/>
  <c r="G3345" i="8" s="1"/>
  <c r="AA3344" i="8"/>
  <c r="AB3344" i="8" s="1"/>
  <c r="W3344" i="8"/>
  <c r="X3344" i="8" s="1"/>
  <c r="S3344" i="8"/>
  <c r="Q3344" i="8"/>
  <c r="J3344" i="8"/>
  <c r="I3344" i="8" s="1"/>
  <c r="D3344" i="8"/>
  <c r="F3344" i="8" s="1"/>
  <c r="G3344" i="8" s="1"/>
  <c r="W3343" i="8"/>
  <c r="X3343" i="8" s="1"/>
  <c r="S3343" i="8"/>
  <c r="Q3343" i="8"/>
  <c r="J3343" i="8"/>
  <c r="I3343" i="8" s="1"/>
  <c r="D3343" i="8"/>
  <c r="F3343" i="8" s="1"/>
  <c r="G3343" i="8" s="1"/>
  <c r="W3342" i="8"/>
  <c r="X3342" i="8" s="1"/>
  <c r="S3342" i="8"/>
  <c r="Q3342" i="8"/>
  <c r="J3342" i="8"/>
  <c r="I3342" i="8" s="1"/>
  <c r="D3342" i="8"/>
  <c r="F3342" i="8" s="1"/>
  <c r="G3342" i="8" s="1"/>
  <c r="W3341" i="8"/>
  <c r="X3341" i="8" s="1"/>
  <c r="S3341" i="8"/>
  <c r="Q3341" i="8"/>
  <c r="J3341" i="8"/>
  <c r="I3341" i="8" s="1"/>
  <c r="D3341" i="8"/>
  <c r="F3341" i="8" s="1"/>
  <c r="G3341" i="8" s="1"/>
  <c r="W3340" i="8"/>
  <c r="X3340" i="8" s="1"/>
  <c r="S3340" i="8"/>
  <c r="Q3340" i="8"/>
  <c r="J3340" i="8"/>
  <c r="I3340" i="8" s="1"/>
  <c r="D3340" i="8"/>
  <c r="F3340" i="8" s="1"/>
  <c r="G3340" i="8" s="1"/>
  <c r="W3339" i="8"/>
  <c r="X3339" i="8" s="1"/>
  <c r="S3339" i="8"/>
  <c r="Q3339" i="8"/>
  <c r="J3339" i="8"/>
  <c r="I3339" i="8" s="1"/>
  <c r="D3339" i="8"/>
  <c r="F3339" i="8" s="1"/>
  <c r="G3339" i="8" s="1"/>
  <c r="W3338" i="8"/>
  <c r="X3338" i="8" s="1"/>
  <c r="S3338" i="8"/>
  <c r="Q3338" i="8"/>
  <c r="J3338" i="8"/>
  <c r="I3338" i="8" s="1"/>
  <c r="D3338" i="8"/>
  <c r="F3338" i="8" s="1"/>
  <c r="G3338" i="8" s="1"/>
  <c r="W3337" i="8"/>
  <c r="X3337" i="8" s="1"/>
  <c r="S3337" i="8"/>
  <c r="Q3337" i="8"/>
  <c r="J3337" i="8"/>
  <c r="I3337" i="8" s="1"/>
  <c r="H3337" i="8" s="1"/>
  <c r="D3337" i="8"/>
  <c r="F3337" i="8" s="1"/>
  <c r="G3337" i="8" s="1"/>
  <c r="W3336" i="8"/>
  <c r="X3336" i="8" s="1"/>
  <c r="S3336" i="8"/>
  <c r="Q3336" i="8"/>
  <c r="J3336" i="8"/>
  <c r="I3336" i="8" s="1"/>
  <c r="D3336" i="8"/>
  <c r="F3336" i="8" s="1"/>
  <c r="G3336" i="8" s="1"/>
  <c r="W3335" i="8"/>
  <c r="X3335" i="8" s="1"/>
  <c r="S3335" i="8"/>
  <c r="Q3335" i="8"/>
  <c r="J3335" i="8"/>
  <c r="I3335" i="8" s="1"/>
  <c r="N3335" i="8" s="1"/>
  <c r="D3335" i="8"/>
  <c r="F3335" i="8" s="1"/>
  <c r="G3335" i="8" s="1"/>
  <c r="W3334" i="8"/>
  <c r="X3334" i="8" s="1"/>
  <c r="S3334" i="8"/>
  <c r="Q3334" i="8"/>
  <c r="J3334" i="8"/>
  <c r="I3334" i="8" s="1"/>
  <c r="D3334" i="8"/>
  <c r="F3334" i="8" s="1"/>
  <c r="G3334" i="8" s="1"/>
  <c r="W3333" i="8"/>
  <c r="X3333" i="8" s="1"/>
  <c r="S3333" i="8"/>
  <c r="Q3333" i="8"/>
  <c r="J3333" i="8"/>
  <c r="I3333" i="8" s="1"/>
  <c r="D3333" i="8"/>
  <c r="F3333" i="8" s="1"/>
  <c r="G3333" i="8" s="1"/>
  <c r="W3332" i="8"/>
  <c r="X3332" i="8" s="1"/>
  <c r="S3332" i="8"/>
  <c r="Q3332" i="8"/>
  <c r="J3332" i="8"/>
  <c r="I3332" i="8" s="1"/>
  <c r="D3332" i="8"/>
  <c r="F3332" i="8" s="1"/>
  <c r="G3332" i="8" s="1"/>
  <c r="W3331" i="8"/>
  <c r="X3331" i="8" s="1"/>
  <c r="S3331" i="8"/>
  <c r="Q3331" i="8"/>
  <c r="J3331" i="8"/>
  <c r="I3331" i="8" s="1"/>
  <c r="H3331" i="8" s="1"/>
  <c r="D3331" i="8"/>
  <c r="F3331" i="8" s="1"/>
  <c r="G3331" i="8" s="1"/>
  <c r="W3330" i="8"/>
  <c r="X3330" i="8" s="1"/>
  <c r="S3330" i="8"/>
  <c r="Q3330" i="8"/>
  <c r="J3330" i="8"/>
  <c r="I3330" i="8" s="1"/>
  <c r="D3330" i="8"/>
  <c r="F3330" i="8" s="1"/>
  <c r="G3330" i="8" s="1"/>
  <c r="W3329" i="8"/>
  <c r="X3329" i="8" s="1"/>
  <c r="S3329" i="8"/>
  <c r="Q3329" i="8"/>
  <c r="J3329" i="8"/>
  <c r="I3329" i="8" s="1"/>
  <c r="H3329" i="8" s="1"/>
  <c r="D3329" i="8"/>
  <c r="F3329" i="8" s="1"/>
  <c r="G3329" i="8" s="1"/>
  <c r="W3328" i="8"/>
  <c r="X3328" i="8" s="1"/>
  <c r="S3328" i="8"/>
  <c r="Q3328" i="8"/>
  <c r="J3328" i="8"/>
  <c r="I3328" i="8" s="1"/>
  <c r="H3328" i="8" s="1"/>
  <c r="D3328" i="8"/>
  <c r="F3328" i="8" s="1"/>
  <c r="G3328" i="8" s="1"/>
  <c r="W3327" i="8"/>
  <c r="X3327" i="8" s="1"/>
  <c r="S3327" i="8"/>
  <c r="Q3327" i="8"/>
  <c r="J3327" i="8"/>
  <c r="I3327" i="8" s="1"/>
  <c r="H3327" i="8" s="1"/>
  <c r="D3327" i="8"/>
  <c r="F3327" i="8" s="1"/>
  <c r="G3327" i="8" s="1"/>
  <c r="W3326" i="8"/>
  <c r="X3326" i="8" s="1"/>
  <c r="S3326" i="8"/>
  <c r="Q3326" i="8"/>
  <c r="J3326" i="8"/>
  <c r="I3326" i="8" s="1"/>
  <c r="N3326" i="8" s="1"/>
  <c r="D3326" i="8"/>
  <c r="F3326" i="8" s="1"/>
  <c r="G3326" i="8" s="1"/>
  <c r="W3325" i="8"/>
  <c r="X3325" i="8" s="1"/>
  <c r="S3325" i="8"/>
  <c r="Q3325" i="8"/>
  <c r="J3325" i="8"/>
  <c r="I3325" i="8" s="1"/>
  <c r="N3325" i="8" s="1"/>
  <c r="D3325" i="8"/>
  <c r="F3325" i="8" s="1"/>
  <c r="G3325" i="8" s="1"/>
  <c r="W3324" i="8"/>
  <c r="X3324" i="8" s="1"/>
  <c r="S3324" i="8"/>
  <c r="Q3324" i="8"/>
  <c r="J3324" i="8"/>
  <c r="I3324" i="8" s="1"/>
  <c r="N3324" i="8" s="1"/>
  <c r="D3324" i="8"/>
  <c r="F3324" i="8" s="1"/>
  <c r="G3324" i="8" s="1"/>
  <c r="W3323" i="8"/>
  <c r="X3323" i="8" s="1"/>
  <c r="S3323" i="8"/>
  <c r="Q3323" i="8"/>
  <c r="J3323" i="8"/>
  <c r="I3323" i="8" s="1"/>
  <c r="N3323" i="8" s="1"/>
  <c r="D3323" i="8"/>
  <c r="F3323" i="8" s="1"/>
  <c r="G3323" i="8" s="1"/>
  <c r="W3322" i="8"/>
  <c r="X3322" i="8" s="1"/>
  <c r="S3322" i="8"/>
  <c r="Q3322" i="8"/>
  <c r="J3322" i="8"/>
  <c r="I3322" i="8" s="1"/>
  <c r="D3322" i="8"/>
  <c r="F3322" i="8" s="1"/>
  <c r="G3322" i="8" s="1"/>
  <c r="W3321" i="8"/>
  <c r="X3321" i="8" s="1"/>
  <c r="S3321" i="8"/>
  <c r="Q3321" i="8"/>
  <c r="J3321" i="8"/>
  <c r="I3321" i="8" s="1"/>
  <c r="N3321" i="8" s="1"/>
  <c r="D3321" i="8"/>
  <c r="F3321" i="8" s="1"/>
  <c r="G3321" i="8" s="1"/>
  <c r="W3320" i="8"/>
  <c r="X3320" i="8" s="1"/>
  <c r="S3320" i="8"/>
  <c r="Q3320" i="8"/>
  <c r="J3320" i="8"/>
  <c r="I3320" i="8" s="1"/>
  <c r="H3320" i="8" s="1"/>
  <c r="D3320" i="8"/>
  <c r="F3320" i="8" s="1"/>
  <c r="G3320" i="8" s="1"/>
  <c r="W3319" i="8"/>
  <c r="X3319" i="8" s="1"/>
  <c r="S3319" i="8"/>
  <c r="Q3319" i="8"/>
  <c r="J3319" i="8"/>
  <c r="I3319" i="8" s="1"/>
  <c r="D3319" i="8"/>
  <c r="F3319" i="8" s="1"/>
  <c r="G3319" i="8" s="1"/>
  <c r="W3318" i="8"/>
  <c r="X3318" i="8" s="1"/>
  <c r="S3318" i="8"/>
  <c r="Q3318" i="8"/>
  <c r="J3318" i="8"/>
  <c r="I3318" i="8" s="1"/>
  <c r="D3318" i="8"/>
  <c r="F3318" i="8" s="1"/>
  <c r="G3318" i="8" s="1"/>
  <c r="W3317" i="8"/>
  <c r="X3317" i="8" s="1"/>
  <c r="S3317" i="8"/>
  <c r="Q3317" i="8"/>
  <c r="J3317" i="8"/>
  <c r="I3317" i="8" s="1"/>
  <c r="D3317" i="8"/>
  <c r="F3317" i="8" s="1"/>
  <c r="G3317" i="8" s="1"/>
  <c r="W3316" i="8"/>
  <c r="X3316" i="8" s="1"/>
  <c r="S3316" i="8"/>
  <c r="Q3316" i="8"/>
  <c r="J3316" i="8"/>
  <c r="I3316" i="8" s="1"/>
  <c r="D3316" i="8"/>
  <c r="F3316" i="8" s="1"/>
  <c r="G3316" i="8" s="1"/>
  <c r="W3315" i="8"/>
  <c r="X3315" i="8" s="1"/>
  <c r="S3315" i="8"/>
  <c r="Q3315" i="8"/>
  <c r="J3315" i="8"/>
  <c r="I3315" i="8" s="1"/>
  <c r="H3315" i="8" s="1"/>
  <c r="D3315" i="8"/>
  <c r="F3315" i="8" s="1"/>
  <c r="G3315" i="8" s="1"/>
  <c r="AA3314" i="8"/>
  <c r="AB3314" i="8" s="1"/>
  <c r="W3314" i="8"/>
  <c r="X3314" i="8" s="1"/>
  <c r="S3314" i="8"/>
  <c r="Q3314" i="8"/>
  <c r="J3314" i="8"/>
  <c r="I3314" i="8" s="1"/>
  <c r="H3314" i="8" s="1"/>
  <c r="D3314" i="8"/>
  <c r="F3314" i="8" s="1"/>
  <c r="G3314" i="8" s="1"/>
  <c r="AA3313" i="8"/>
  <c r="AB3313" i="8" s="1"/>
  <c r="W3313" i="8"/>
  <c r="X3313" i="8" s="1"/>
  <c r="S3313" i="8"/>
  <c r="Q3313" i="8"/>
  <c r="J3313" i="8"/>
  <c r="I3313" i="8" s="1"/>
  <c r="H3313" i="8" s="1"/>
  <c r="D3313" i="8"/>
  <c r="F3313" i="8" s="1"/>
  <c r="G3313" i="8" s="1"/>
  <c r="AA3312" i="8"/>
  <c r="AB3312" i="8" s="1"/>
  <c r="W3312" i="8"/>
  <c r="X3312" i="8" s="1"/>
  <c r="S3312" i="8"/>
  <c r="Q3312" i="8"/>
  <c r="J3312" i="8"/>
  <c r="I3312" i="8" s="1"/>
  <c r="N3312" i="8" s="1"/>
  <c r="D3312" i="8"/>
  <c r="F3312" i="8" s="1"/>
  <c r="G3312" i="8" s="1"/>
  <c r="AA3311" i="8"/>
  <c r="AB3311" i="8" s="1"/>
  <c r="W3311" i="8"/>
  <c r="X3311" i="8" s="1"/>
  <c r="S3311" i="8"/>
  <c r="Q3311" i="8"/>
  <c r="J3311" i="8"/>
  <c r="I3311" i="8" s="1"/>
  <c r="D3311" i="8"/>
  <c r="F3311" i="8" s="1"/>
  <c r="G3311" i="8" s="1"/>
  <c r="AA3310" i="8"/>
  <c r="AB3310" i="8" s="1"/>
  <c r="W3310" i="8"/>
  <c r="X3310" i="8" s="1"/>
  <c r="S3310" i="8"/>
  <c r="Q3310" i="8"/>
  <c r="J3310" i="8"/>
  <c r="I3310" i="8" s="1"/>
  <c r="H3310" i="8" s="1"/>
  <c r="D3310" i="8"/>
  <c r="F3310" i="8" s="1"/>
  <c r="G3310" i="8" s="1"/>
  <c r="AA3309" i="8"/>
  <c r="AB3309" i="8" s="1"/>
  <c r="W3309" i="8"/>
  <c r="X3309" i="8" s="1"/>
  <c r="S3309" i="8"/>
  <c r="Q3309" i="8"/>
  <c r="J3309" i="8"/>
  <c r="I3309" i="8" s="1"/>
  <c r="D3309" i="8"/>
  <c r="F3309" i="8" s="1"/>
  <c r="G3309" i="8" s="1"/>
  <c r="AA3308" i="8"/>
  <c r="AB3308" i="8" s="1"/>
  <c r="W3308" i="8"/>
  <c r="X3308" i="8" s="1"/>
  <c r="S3308" i="8"/>
  <c r="Q3308" i="8"/>
  <c r="J3308" i="8"/>
  <c r="I3308" i="8" s="1"/>
  <c r="N3308" i="8" s="1"/>
  <c r="D3308" i="8"/>
  <c r="F3308" i="8" s="1"/>
  <c r="G3308" i="8" s="1"/>
  <c r="AA3307" i="8"/>
  <c r="AB3307" i="8" s="1"/>
  <c r="W3307" i="8"/>
  <c r="X3307" i="8" s="1"/>
  <c r="S3307" i="8"/>
  <c r="Q3307" i="8"/>
  <c r="J3307" i="8"/>
  <c r="I3307" i="8" s="1"/>
  <c r="D3307" i="8"/>
  <c r="F3307" i="8" s="1"/>
  <c r="G3307" i="8" s="1"/>
  <c r="AA3306" i="8"/>
  <c r="AB3306" i="8" s="1"/>
  <c r="W3306" i="8"/>
  <c r="X3306" i="8" s="1"/>
  <c r="S3306" i="8"/>
  <c r="Q3306" i="8"/>
  <c r="J3306" i="8"/>
  <c r="I3306" i="8" s="1"/>
  <c r="H3306" i="8" s="1"/>
  <c r="D3306" i="8"/>
  <c r="F3306" i="8" s="1"/>
  <c r="G3306" i="8" s="1"/>
  <c r="AA3305" i="8"/>
  <c r="AB3305" i="8" s="1"/>
  <c r="W3305" i="8"/>
  <c r="X3305" i="8" s="1"/>
  <c r="S3305" i="8"/>
  <c r="Q3305" i="8"/>
  <c r="J3305" i="8"/>
  <c r="I3305" i="8" s="1"/>
  <c r="D3305" i="8"/>
  <c r="F3305" i="8" s="1"/>
  <c r="G3305" i="8" s="1"/>
  <c r="AA3304" i="8"/>
  <c r="AB3304" i="8" s="1"/>
  <c r="W3304" i="8"/>
  <c r="X3304" i="8" s="1"/>
  <c r="S3304" i="8"/>
  <c r="Q3304" i="8"/>
  <c r="J3304" i="8"/>
  <c r="I3304" i="8" s="1"/>
  <c r="H3304" i="8" s="1"/>
  <c r="D3304" i="8"/>
  <c r="F3304" i="8" s="1"/>
  <c r="G3304" i="8" s="1"/>
  <c r="AA3303" i="8"/>
  <c r="AB3303" i="8" s="1"/>
  <c r="W3303" i="8"/>
  <c r="X3303" i="8" s="1"/>
  <c r="S3303" i="8"/>
  <c r="Q3303" i="8"/>
  <c r="J3303" i="8"/>
  <c r="I3303" i="8" s="1"/>
  <c r="H3303" i="8" s="1"/>
  <c r="D3303" i="8"/>
  <c r="F3303" i="8" s="1"/>
  <c r="G3303" i="8" s="1"/>
  <c r="AA3302" i="8"/>
  <c r="AB3302" i="8" s="1"/>
  <c r="W3302" i="8"/>
  <c r="X3302" i="8" s="1"/>
  <c r="S3302" i="8"/>
  <c r="Q3302" i="8"/>
  <c r="J3302" i="8"/>
  <c r="I3302" i="8" s="1"/>
  <c r="D3302" i="8"/>
  <c r="F3302" i="8" s="1"/>
  <c r="G3302" i="8" s="1"/>
  <c r="AA3301" i="8"/>
  <c r="AB3301" i="8" s="1"/>
  <c r="W3301" i="8"/>
  <c r="X3301" i="8" s="1"/>
  <c r="S3301" i="8"/>
  <c r="Q3301" i="8"/>
  <c r="J3301" i="8"/>
  <c r="I3301" i="8" s="1"/>
  <c r="H3301" i="8" s="1"/>
  <c r="D3301" i="8"/>
  <c r="F3301" i="8" s="1"/>
  <c r="G3301" i="8" s="1"/>
  <c r="AA3300" i="8"/>
  <c r="AB3300" i="8" s="1"/>
  <c r="W3300" i="8"/>
  <c r="X3300" i="8" s="1"/>
  <c r="S3300" i="8"/>
  <c r="Q3300" i="8"/>
  <c r="J3300" i="8"/>
  <c r="I3300" i="8" s="1"/>
  <c r="D3300" i="8"/>
  <c r="F3300" i="8" s="1"/>
  <c r="G3300" i="8" s="1"/>
  <c r="AA3299" i="8"/>
  <c r="AB3299" i="8" s="1"/>
  <c r="W3299" i="8"/>
  <c r="X3299" i="8" s="1"/>
  <c r="S3299" i="8"/>
  <c r="Q3299" i="8"/>
  <c r="J3299" i="8"/>
  <c r="I3299" i="8" s="1"/>
  <c r="D3299" i="8"/>
  <c r="F3299" i="8" s="1"/>
  <c r="G3299" i="8" s="1"/>
  <c r="AA3298" i="8"/>
  <c r="AB3298" i="8" s="1"/>
  <c r="W3298" i="8"/>
  <c r="X3298" i="8" s="1"/>
  <c r="S3298" i="8"/>
  <c r="Q3298" i="8"/>
  <c r="J3298" i="8"/>
  <c r="I3298" i="8" s="1"/>
  <c r="D3298" i="8"/>
  <c r="F3298" i="8" s="1"/>
  <c r="G3298" i="8" s="1"/>
  <c r="AA3297" i="8"/>
  <c r="AB3297" i="8" s="1"/>
  <c r="W3297" i="8"/>
  <c r="X3297" i="8" s="1"/>
  <c r="S3297" i="8"/>
  <c r="Q3297" i="8"/>
  <c r="J3297" i="8"/>
  <c r="I3297" i="8" s="1"/>
  <c r="N3297" i="8" s="1"/>
  <c r="D3297" i="8"/>
  <c r="F3297" i="8" s="1"/>
  <c r="G3297" i="8" s="1"/>
  <c r="AA3296" i="8"/>
  <c r="AB3296" i="8" s="1"/>
  <c r="W3296" i="8"/>
  <c r="X3296" i="8" s="1"/>
  <c r="S3296" i="8"/>
  <c r="Q3296" i="8"/>
  <c r="J3296" i="8"/>
  <c r="I3296" i="8" s="1"/>
  <c r="N3296" i="8" s="1"/>
  <c r="D3296" i="8"/>
  <c r="F3296" i="8" s="1"/>
  <c r="G3296" i="8" s="1"/>
  <c r="AA3295" i="8"/>
  <c r="AB3295" i="8" s="1"/>
  <c r="W3295" i="8"/>
  <c r="X3295" i="8" s="1"/>
  <c r="S3295" i="8"/>
  <c r="Q3295" i="8"/>
  <c r="J3295" i="8"/>
  <c r="I3295" i="8" s="1"/>
  <c r="D3295" i="8"/>
  <c r="F3295" i="8" s="1"/>
  <c r="G3295" i="8" s="1"/>
  <c r="AA3294" i="8"/>
  <c r="AB3294" i="8" s="1"/>
  <c r="W3294" i="8"/>
  <c r="X3294" i="8" s="1"/>
  <c r="S3294" i="8"/>
  <c r="Q3294" i="8"/>
  <c r="J3294" i="8"/>
  <c r="I3294" i="8" s="1"/>
  <c r="H3294" i="8" s="1"/>
  <c r="D3294" i="8"/>
  <c r="F3294" i="8" s="1"/>
  <c r="G3294" i="8" s="1"/>
  <c r="AA3293" i="8"/>
  <c r="AB3293" i="8" s="1"/>
  <c r="W3293" i="8"/>
  <c r="X3293" i="8" s="1"/>
  <c r="S3293" i="8"/>
  <c r="Q3293" i="8"/>
  <c r="J3293" i="8"/>
  <c r="I3293" i="8" s="1"/>
  <c r="H3293" i="8" s="1"/>
  <c r="D3293" i="8"/>
  <c r="F3293" i="8" s="1"/>
  <c r="G3293" i="8" s="1"/>
  <c r="AA3292" i="8"/>
  <c r="AB3292" i="8" s="1"/>
  <c r="W3292" i="8"/>
  <c r="X3292" i="8" s="1"/>
  <c r="S3292" i="8"/>
  <c r="Q3292" i="8"/>
  <c r="J3292" i="8"/>
  <c r="I3292" i="8" s="1"/>
  <c r="D3292" i="8"/>
  <c r="F3292" i="8" s="1"/>
  <c r="G3292" i="8" s="1"/>
  <c r="AA3291" i="8"/>
  <c r="AB3291" i="8" s="1"/>
  <c r="W3291" i="8"/>
  <c r="X3291" i="8" s="1"/>
  <c r="S3291" i="8"/>
  <c r="Q3291" i="8"/>
  <c r="J3291" i="8"/>
  <c r="I3291" i="8" s="1"/>
  <c r="N3291" i="8" s="1"/>
  <c r="D3291" i="8"/>
  <c r="F3291" i="8" s="1"/>
  <c r="G3291" i="8" s="1"/>
  <c r="AA3290" i="8"/>
  <c r="AB3290" i="8" s="1"/>
  <c r="W3290" i="8"/>
  <c r="X3290" i="8" s="1"/>
  <c r="S3290" i="8"/>
  <c r="Q3290" i="8"/>
  <c r="J3290" i="8"/>
  <c r="I3290" i="8" s="1"/>
  <c r="D3290" i="8"/>
  <c r="F3290" i="8" s="1"/>
  <c r="G3290" i="8" s="1"/>
  <c r="AA3289" i="8"/>
  <c r="AB3289" i="8" s="1"/>
  <c r="W3289" i="8"/>
  <c r="X3289" i="8" s="1"/>
  <c r="S3289" i="8"/>
  <c r="Q3289" i="8"/>
  <c r="J3289" i="8"/>
  <c r="I3289" i="8" s="1"/>
  <c r="D3289" i="8"/>
  <c r="F3289" i="8" s="1"/>
  <c r="G3289" i="8" s="1"/>
  <c r="AA3288" i="8"/>
  <c r="AB3288" i="8" s="1"/>
  <c r="W3288" i="8"/>
  <c r="X3288" i="8" s="1"/>
  <c r="S3288" i="8"/>
  <c r="Q3288" i="8"/>
  <c r="J3288" i="8"/>
  <c r="I3288" i="8" s="1"/>
  <c r="D3288" i="8"/>
  <c r="F3288" i="8" s="1"/>
  <c r="G3288" i="8" s="1"/>
  <c r="AA3287" i="8"/>
  <c r="AB3287" i="8" s="1"/>
  <c r="W3287" i="8"/>
  <c r="X3287" i="8" s="1"/>
  <c r="S3287" i="8"/>
  <c r="Q3287" i="8"/>
  <c r="J3287" i="8"/>
  <c r="I3287" i="8" s="1"/>
  <c r="D3287" i="8"/>
  <c r="F3287" i="8" s="1"/>
  <c r="G3287" i="8" s="1"/>
  <c r="AA3286" i="8"/>
  <c r="AB3286" i="8" s="1"/>
  <c r="W3286" i="8"/>
  <c r="X3286" i="8" s="1"/>
  <c r="S3286" i="8"/>
  <c r="Q3286" i="8"/>
  <c r="J3286" i="8"/>
  <c r="I3286" i="8" s="1"/>
  <c r="H3286" i="8" s="1"/>
  <c r="D3286" i="8"/>
  <c r="F3286" i="8" s="1"/>
  <c r="G3286" i="8" s="1"/>
  <c r="AA3285" i="8"/>
  <c r="AB3285" i="8" s="1"/>
  <c r="W3285" i="8"/>
  <c r="X3285" i="8" s="1"/>
  <c r="S3285" i="8"/>
  <c r="Q3285" i="8"/>
  <c r="J3285" i="8"/>
  <c r="I3285" i="8" s="1"/>
  <c r="D3285" i="8"/>
  <c r="F3285" i="8" s="1"/>
  <c r="G3285" i="8" s="1"/>
  <c r="AA3284" i="8"/>
  <c r="AB3284" i="8" s="1"/>
  <c r="W3284" i="8"/>
  <c r="X3284" i="8" s="1"/>
  <c r="S3284" i="8"/>
  <c r="Q3284" i="8"/>
  <c r="J3284" i="8"/>
  <c r="I3284" i="8" s="1"/>
  <c r="D3284" i="8"/>
  <c r="F3284" i="8" s="1"/>
  <c r="G3284" i="8" s="1"/>
  <c r="AA3283" i="8"/>
  <c r="AB3283" i="8" s="1"/>
  <c r="W3283" i="8"/>
  <c r="X3283" i="8" s="1"/>
  <c r="S3283" i="8"/>
  <c r="Q3283" i="8"/>
  <c r="J3283" i="8"/>
  <c r="I3283" i="8" s="1"/>
  <c r="D3283" i="8"/>
  <c r="F3283" i="8" s="1"/>
  <c r="G3283" i="8" s="1"/>
  <c r="AA3282" i="8"/>
  <c r="AB3282" i="8" s="1"/>
  <c r="W3282" i="8"/>
  <c r="X3282" i="8" s="1"/>
  <c r="S3282" i="8"/>
  <c r="Q3282" i="8"/>
  <c r="J3282" i="8"/>
  <c r="I3282" i="8" s="1"/>
  <c r="D3282" i="8"/>
  <c r="F3282" i="8" s="1"/>
  <c r="G3282" i="8" s="1"/>
  <c r="AA3281" i="8"/>
  <c r="AB3281" i="8" s="1"/>
  <c r="W3281" i="8"/>
  <c r="X3281" i="8" s="1"/>
  <c r="S3281" i="8"/>
  <c r="Q3281" i="8"/>
  <c r="J3281" i="8"/>
  <c r="I3281" i="8" s="1"/>
  <c r="D3281" i="8"/>
  <c r="F3281" i="8" s="1"/>
  <c r="G3281" i="8" s="1"/>
  <c r="AA3280" i="8"/>
  <c r="AB3280" i="8" s="1"/>
  <c r="W3280" i="8"/>
  <c r="X3280" i="8" s="1"/>
  <c r="S3280" i="8"/>
  <c r="Q3280" i="8"/>
  <c r="J3280" i="8"/>
  <c r="I3280" i="8" s="1"/>
  <c r="D3280" i="8"/>
  <c r="F3280" i="8" s="1"/>
  <c r="G3280" i="8" s="1"/>
  <c r="AA3279" i="8"/>
  <c r="AB3279" i="8" s="1"/>
  <c r="W3279" i="8"/>
  <c r="X3279" i="8" s="1"/>
  <c r="S3279" i="8"/>
  <c r="Q3279" i="8"/>
  <c r="J3279" i="8"/>
  <c r="I3279" i="8" s="1"/>
  <c r="D3279" i="8"/>
  <c r="F3279" i="8" s="1"/>
  <c r="G3279" i="8" s="1"/>
  <c r="AA3278" i="8"/>
  <c r="AB3278" i="8" s="1"/>
  <c r="W3278" i="8"/>
  <c r="X3278" i="8" s="1"/>
  <c r="S3278" i="8"/>
  <c r="Q3278" i="8"/>
  <c r="J3278" i="8"/>
  <c r="I3278" i="8" s="1"/>
  <c r="N3278" i="8" s="1"/>
  <c r="D3278" i="8"/>
  <c r="F3278" i="8" s="1"/>
  <c r="G3278" i="8" s="1"/>
  <c r="AA3277" i="8"/>
  <c r="AB3277" i="8" s="1"/>
  <c r="W3277" i="8"/>
  <c r="X3277" i="8" s="1"/>
  <c r="S3277" i="8"/>
  <c r="Q3277" i="8"/>
  <c r="J3277" i="8"/>
  <c r="I3277" i="8" s="1"/>
  <c r="D3277" i="8"/>
  <c r="F3277" i="8" s="1"/>
  <c r="G3277" i="8" s="1"/>
  <c r="AA3276" i="8"/>
  <c r="AB3276" i="8" s="1"/>
  <c r="W3276" i="8"/>
  <c r="X3276" i="8" s="1"/>
  <c r="S3276" i="8"/>
  <c r="Q3276" i="8"/>
  <c r="J3276" i="8"/>
  <c r="I3276" i="8" s="1"/>
  <c r="H3276" i="8" s="1"/>
  <c r="D3276" i="8"/>
  <c r="F3276" i="8" s="1"/>
  <c r="G3276" i="8" s="1"/>
  <c r="AA3275" i="8"/>
  <c r="AB3275" i="8" s="1"/>
  <c r="W3275" i="8"/>
  <c r="X3275" i="8" s="1"/>
  <c r="S3275" i="8"/>
  <c r="Q3275" i="8"/>
  <c r="J3275" i="8"/>
  <c r="I3275" i="8" s="1"/>
  <c r="D3275" i="8"/>
  <c r="F3275" i="8" s="1"/>
  <c r="G3275" i="8" s="1"/>
  <c r="AA3274" i="8"/>
  <c r="AB3274" i="8" s="1"/>
  <c r="W3274" i="8"/>
  <c r="X3274" i="8" s="1"/>
  <c r="S3274" i="8"/>
  <c r="Q3274" i="8"/>
  <c r="J3274" i="8"/>
  <c r="I3274" i="8" s="1"/>
  <c r="H3274" i="8" s="1"/>
  <c r="D3274" i="8"/>
  <c r="F3274" i="8" s="1"/>
  <c r="G3274" i="8" s="1"/>
  <c r="AA3273" i="8"/>
  <c r="AB3273" i="8" s="1"/>
  <c r="W3273" i="8"/>
  <c r="X3273" i="8" s="1"/>
  <c r="S3273" i="8"/>
  <c r="Q3273" i="8"/>
  <c r="J3273" i="8"/>
  <c r="I3273" i="8" s="1"/>
  <c r="H3273" i="8" s="1"/>
  <c r="D3273" i="8"/>
  <c r="F3273" i="8" s="1"/>
  <c r="G3273" i="8" s="1"/>
  <c r="AA3272" i="8"/>
  <c r="AB3272" i="8" s="1"/>
  <c r="W3272" i="8"/>
  <c r="X3272" i="8" s="1"/>
  <c r="S3272" i="8"/>
  <c r="Q3272" i="8"/>
  <c r="J3272" i="8"/>
  <c r="I3272" i="8" s="1"/>
  <c r="N3272" i="8" s="1"/>
  <c r="D3272" i="8"/>
  <c r="F3272" i="8" s="1"/>
  <c r="G3272" i="8" s="1"/>
  <c r="AA3271" i="8"/>
  <c r="AB3271" i="8" s="1"/>
  <c r="W3271" i="8"/>
  <c r="X3271" i="8" s="1"/>
  <c r="S3271" i="8"/>
  <c r="Q3271" i="8"/>
  <c r="J3271" i="8"/>
  <c r="I3271" i="8" s="1"/>
  <c r="D3271" i="8"/>
  <c r="F3271" i="8" s="1"/>
  <c r="G3271" i="8" s="1"/>
  <c r="AA3270" i="8"/>
  <c r="AB3270" i="8" s="1"/>
  <c r="W3270" i="8"/>
  <c r="X3270" i="8" s="1"/>
  <c r="S3270" i="8"/>
  <c r="Q3270" i="8"/>
  <c r="J3270" i="8"/>
  <c r="I3270" i="8" s="1"/>
  <c r="H3270" i="8" s="1"/>
  <c r="D3270" i="8"/>
  <c r="F3270" i="8" s="1"/>
  <c r="G3270" i="8" s="1"/>
  <c r="AA3269" i="8"/>
  <c r="AB3269" i="8" s="1"/>
  <c r="W3269" i="8"/>
  <c r="X3269" i="8" s="1"/>
  <c r="S3269" i="8"/>
  <c r="Q3269" i="8"/>
  <c r="J3269" i="8"/>
  <c r="I3269" i="8" s="1"/>
  <c r="D3269" i="8"/>
  <c r="F3269" i="8" s="1"/>
  <c r="G3269" i="8" s="1"/>
  <c r="AA3268" i="8"/>
  <c r="AB3268" i="8" s="1"/>
  <c r="W3268" i="8"/>
  <c r="X3268" i="8" s="1"/>
  <c r="S3268" i="8"/>
  <c r="Q3268" i="8"/>
  <c r="J3268" i="8"/>
  <c r="I3268" i="8" s="1"/>
  <c r="D3268" i="8"/>
  <c r="F3268" i="8" s="1"/>
  <c r="G3268" i="8" s="1"/>
  <c r="AA3267" i="8"/>
  <c r="AB3267" i="8" s="1"/>
  <c r="W3267" i="8"/>
  <c r="X3267" i="8" s="1"/>
  <c r="S3267" i="8"/>
  <c r="Q3267" i="8"/>
  <c r="J3267" i="8"/>
  <c r="I3267" i="8" s="1"/>
  <c r="D3267" i="8"/>
  <c r="F3267" i="8" s="1"/>
  <c r="G3267" i="8" s="1"/>
  <c r="AA3266" i="8"/>
  <c r="AB3266" i="8" s="1"/>
  <c r="W3266" i="8"/>
  <c r="X3266" i="8" s="1"/>
  <c r="S3266" i="8"/>
  <c r="Q3266" i="8"/>
  <c r="J3266" i="8"/>
  <c r="I3266" i="8" s="1"/>
  <c r="D3266" i="8"/>
  <c r="F3266" i="8" s="1"/>
  <c r="G3266" i="8" s="1"/>
  <c r="AA3265" i="8"/>
  <c r="AB3265" i="8" s="1"/>
  <c r="W3265" i="8"/>
  <c r="X3265" i="8" s="1"/>
  <c r="S3265" i="8"/>
  <c r="Q3265" i="8"/>
  <c r="J3265" i="8"/>
  <c r="I3265" i="8" s="1"/>
  <c r="D3265" i="8"/>
  <c r="F3265" i="8" s="1"/>
  <c r="G3265" i="8" s="1"/>
  <c r="AA3264" i="8"/>
  <c r="AB3264" i="8" s="1"/>
  <c r="W3264" i="8"/>
  <c r="X3264" i="8" s="1"/>
  <c r="S3264" i="8"/>
  <c r="Q3264" i="8"/>
  <c r="J3264" i="8"/>
  <c r="I3264" i="8" s="1"/>
  <c r="D3264" i="8"/>
  <c r="F3264" i="8" s="1"/>
  <c r="G3264" i="8" s="1"/>
  <c r="AA3263" i="8"/>
  <c r="AB3263" i="8" s="1"/>
  <c r="W3263" i="8"/>
  <c r="X3263" i="8" s="1"/>
  <c r="S3263" i="8"/>
  <c r="Q3263" i="8"/>
  <c r="J3263" i="8"/>
  <c r="I3263" i="8" s="1"/>
  <c r="D3263" i="8"/>
  <c r="F3263" i="8" s="1"/>
  <c r="G3263" i="8" s="1"/>
  <c r="AA3262" i="8"/>
  <c r="AB3262" i="8" s="1"/>
  <c r="W3262" i="8"/>
  <c r="X3262" i="8" s="1"/>
  <c r="S3262" i="8"/>
  <c r="Q3262" i="8"/>
  <c r="J3262" i="8"/>
  <c r="I3262" i="8" s="1"/>
  <c r="D3262" i="8"/>
  <c r="F3262" i="8" s="1"/>
  <c r="G3262" i="8" s="1"/>
  <c r="W3261" i="8"/>
  <c r="X3261" i="8" s="1"/>
  <c r="S3261" i="8"/>
  <c r="Q3261" i="8"/>
  <c r="J3261" i="8"/>
  <c r="I3261" i="8" s="1"/>
  <c r="H3261" i="8" s="1"/>
  <c r="D3261" i="8"/>
  <c r="F3261" i="8" s="1"/>
  <c r="G3261" i="8" s="1"/>
  <c r="W3260" i="8"/>
  <c r="X3260" i="8" s="1"/>
  <c r="S3260" i="8"/>
  <c r="Q3260" i="8"/>
  <c r="J3260" i="8"/>
  <c r="I3260" i="8" s="1"/>
  <c r="H3260" i="8" s="1"/>
  <c r="D3260" i="8"/>
  <c r="F3260" i="8" s="1"/>
  <c r="G3260" i="8" s="1"/>
  <c r="W3259" i="8"/>
  <c r="X3259" i="8" s="1"/>
  <c r="S3259" i="8"/>
  <c r="Q3259" i="8"/>
  <c r="J3259" i="8"/>
  <c r="I3259" i="8" s="1"/>
  <c r="D3259" i="8"/>
  <c r="F3259" i="8" s="1"/>
  <c r="G3259" i="8" s="1"/>
  <c r="AA3258" i="8"/>
  <c r="AB3258" i="8" s="1"/>
  <c r="W3258" i="8"/>
  <c r="X3258" i="8" s="1"/>
  <c r="S3258" i="8"/>
  <c r="Q3258" i="8"/>
  <c r="J3258" i="8"/>
  <c r="I3258" i="8" s="1"/>
  <c r="D3258" i="8"/>
  <c r="F3258" i="8" s="1"/>
  <c r="G3258" i="8" s="1"/>
  <c r="AA3257" i="8"/>
  <c r="AB3257" i="8" s="1"/>
  <c r="W3257" i="8"/>
  <c r="X3257" i="8" s="1"/>
  <c r="S3257" i="8"/>
  <c r="Q3257" i="8"/>
  <c r="J3257" i="8"/>
  <c r="I3257" i="8" s="1"/>
  <c r="H3257" i="8" s="1"/>
  <c r="D3257" i="8"/>
  <c r="F3257" i="8" s="1"/>
  <c r="G3257" i="8" s="1"/>
  <c r="AA3256" i="8"/>
  <c r="AB3256" i="8" s="1"/>
  <c r="W3256" i="8"/>
  <c r="X3256" i="8" s="1"/>
  <c r="S3256" i="8"/>
  <c r="Q3256" i="8"/>
  <c r="J3256" i="8"/>
  <c r="I3256" i="8" s="1"/>
  <c r="H3256" i="8" s="1"/>
  <c r="D3256" i="8"/>
  <c r="F3256" i="8" s="1"/>
  <c r="G3256" i="8" s="1"/>
  <c r="AA3255" i="8"/>
  <c r="AB3255" i="8" s="1"/>
  <c r="W3255" i="8"/>
  <c r="X3255" i="8" s="1"/>
  <c r="S3255" i="8"/>
  <c r="Q3255" i="8"/>
  <c r="J3255" i="8"/>
  <c r="I3255" i="8" s="1"/>
  <c r="D3255" i="8"/>
  <c r="F3255" i="8" s="1"/>
  <c r="G3255" i="8" s="1"/>
  <c r="AA3254" i="8"/>
  <c r="AB3254" i="8" s="1"/>
  <c r="W3254" i="8"/>
  <c r="X3254" i="8" s="1"/>
  <c r="S3254" i="8"/>
  <c r="Q3254" i="8"/>
  <c r="J3254" i="8"/>
  <c r="I3254" i="8" s="1"/>
  <c r="D3254" i="8"/>
  <c r="F3254" i="8" s="1"/>
  <c r="G3254" i="8" s="1"/>
  <c r="AA3253" i="8"/>
  <c r="AB3253" i="8" s="1"/>
  <c r="W3253" i="8"/>
  <c r="X3253" i="8" s="1"/>
  <c r="S3253" i="8"/>
  <c r="Q3253" i="8"/>
  <c r="J3253" i="8"/>
  <c r="I3253" i="8" s="1"/>
  <c r="D3253" i="8"/>
  <c r="F3253" i="8" s="1"/>
  <c r="G3253" i="8" s="1"/>
  <c r="AA3252" i="8"/>
  <c r="AB3252" i="8" s="1"/>
  <c r="W3252" i="8"/>
  <c r="X3252" i="8" s="1"/>
  <c r="S3252" i="8"/>
  <c r="Q3252" i="8"/>
  <c r="J3252" i="8"/>
  <c r="I3252" i="8" s="1"/>
  <c r="H3252" i="8" s="1"/>
  <c r="D3252" i="8"/>
  <c r="F3252" i="8" s="1"/>
  <c r="G3252" i="8" s="1"/>
  <c r="AA3251" i="8"/>
  <c r="AB3251" i="8" s="1"/>
  <c r="W3251" i="8"/>
  <c r="X3251" i="8" s="1"/>
  <c r="S3251" i="8"/>
  <c r="Q3251" i="8"/>
  <c r="J3251" i="8"/>
  <c r="I3251" i="8" s="1"/>
  <c r="N3251" i="8" s="1"/>
  <c r="D3251" i="8"/>
  <c r="F3251" i="8" s="1"/>
  <c r="G3251" i="8" s="1"/>
  <c r="AA3250" i="8"/>
  <c r="AB3250" i="8" s="1"/>
  <c r="W3250" i="8"/>
  <c r="X3250" i="8" s="1"/>
  <c r="S3250" i="8"/>
  <c r="Q3250" i="8"/>
  <c r="J3250" i="8"/>
  <c r="I3250" i="8" s="1"/>
  <c r="D3250" i="8"/>
  <c r="F3250" i="8" s="1"/>
  <c r="G3250" i="8" s="1"/>
  <c r="AA3249" i="8"/>
  <c r="AB3249" i="8" s="1"/>
  <c r="W3249" i="8"/>
  <c r="X3249" i="8" s="1"/>
  <c r="S3249" i="8"/>
  <c r="Q3249" i="8"/>
  <c r="J3249" i="8"/>
  <c r="I3249" i="8" s="1"/>
  <c r="D3249" i="8"/>
  <c r="F3249" i="8" s="1"/>
  <c r="G3249" i="8" s="1"/>
  <c r="AA3248" i="8"/>
  <c r="AB3248" i="8" s="1"/>
  <c r="W3248" i="8"/>
  <c r="X3248" i="8" s="1"/>
  <c r="S3248" i="8"/>
  <c r="Q3248" i="8"/>
  <c r="J3248" i="8"/>
  <c r="I3248" i="8" s="1"/>
  <c r="H3248" i="8" s="1"/>
  <c r="D3248" i="8"/>
  <c r="F3248" i="8" s="1"/>
  <c r="G3248" i="8" s="1"/>
  <c r="AA3247" i="8"/>
  <c r="AB3247" i="8" s="1"/>
  <c r="W3247" i="8"/>
  <c r="X3247" i="8" s="1"/>
  <c r="S3247" i="8"/>
  <c r="Q3247" i="8"/>
  <c r="J3247" i="8"/>
  <c r="I3247" i="8" s="1"/>
  <c r="H3247" i="8" s="1"/>
  <c r="D3247" i="8"/>
  <c r="F3247" i="8" s="1"/>
  <c r="G3247" i="8" s="1"/>
  <c r="AA3246" i="8"/>
  <c r="AB3246" i="8" s="1"/>
  <c r="W3246" i="8"/>
  <c r="X3246" i="8" s="1"/>
  <c r="S3246" i="8"/>
  <c r="Q3246" i="8"/>
  <c r="J3246" i="8"/>
  <c r="I3246" i="8" s="1"/>
  <c r="N3246" i="8" s="1"/>
  <c r="D3246" i="8"/>
  <c r="F3246" i="8" s="1"/>
  <c r="G3246" i="8" s="1"/>
  <c r="AA3245" i="8"/>
  <c r="AB3245" i="8" s="1"/>
  <c r="W3245" i="8"/>
  <c r="X3245" i="8" s="1"/>
  <c r="S3245" i="8"/>
  <c r="Q3245" i="8"/>
  <c r="J3245" i="8"/>
  <c r="I3245" i="8" s="1"/>
  <c r="D3245" i="8"/>
  <c r="F3245" i="8" s="1"/>
  <c r="G3245" i="8" s="1"/>
  <c r="AA3244" i="8"/>
  <c r="AB3244" i="8" s="1"/>
  <c r="W3244" i="8"/>
  <c r="X3244" i="8" s="1"/>
  <c r="S3244" i="8"/>
  <c r="Q3244" i="8"/>
  <c r="J3244" i="8"/>
  <c r="I3244" i="8" s="1"/>
  <c r="H3244" i="8" s="1"/>
  <c r="D3244" i="8"/>
  <c r="F3244" i="8" s="1"/>
  <c r="G3244" i="8" s="1"/>
  <c r="AA3243" i="8"/>
  <c r="AB3243" i="8" s="1"/>
  <c r="W3243" i="8"/>
  <c r="X3243" i="8" s="1"/>
  <c r="S3243" i="8"/>
  <c r="Q3243" i="8"/>
  <c r="J3243" i="8"/>
  <c r="I3243" i="8" s="1"/>
  <c r="N3243" i="8" s="1"/>
  <c r="D3243" i="8"/>
  <c r="F3243" i="8" s="1"/>
  <c r="G3243" i="8" s="1"/>
  <c r="AA3242" i="8"/>
  <c r="AB3242" i="8" s="1"/>
  <c r="W3242" i="8"/>
  <c r="X3242" i="8" s="1"/>
  <c r="S3242" i="8"/>
  <c r="Q3242" i="8"/>
  <c r="J3242" i="8"/>
  <c r="I3242" i="8" s="1"/>
  <c r="N3242" i="8" s="1"/>
  <c r="D3242" i="8"/>
  <c r="F3242" i="8" s="1"/>
  <c r="G3242" i="8" s="1"/>
  <c r="AA3241" i="8"/>
  <c r="AB3241" i="8" s="1"/>
  <c r="W3241" i="8"/>
  <c r="X3241" i="8" s="1"/>
  <c r="S3241" i="8"/>
  <c r="Q3241" i="8"/>
  <c r="J3241" i="8"/>
  <c r="I3241" i="8" s="1"/>
  <c r="N3241" i="8" s="1"/>
  <c r="D3241" i="8"/>
  <c r="F3241" i="8" s="1"/>
  <c r="G3241" i="8" s="1"/>
  <c r="AA3240" i="8"/>
  <c r="AB3240" i="8" s="1"/>
  <c r="W3240" i="8"/>
  <c r="X3240" i="8" s="1"/>
  <c r="S3240" i="8"/>
  <c r="Q3240" i="8"/>
  <c r="J3240" i="8"/>
  <c r="I3240" i="8" s="1"/>
  <c r="D3240" i="8"/>
  <c r="F3240" i="8" s="1"/>
  <c r="G3240" i="8" s="1"/>
  <c r="AA3239" i="8"/>
  <c r="AB3239" i="8" s="1"/>
  <c r="W3239" i="8"/>
  <c r="X3239" i="8" s="1"/>
  <c r="S3239" i="8"/>
  <c r="Q3239" i="8"/>
  <c r="J3239" i="8"/>
  <c r="I3239" i="8" s="1"/>
  <c r="D3239" i="8"/>
  <c r="F3239" i="8" s="1"/>
  <c r="G3239" i="8" s="1"/>
  <c r="AA3238" i="8"/>
  <c r="AB3238" i="8" s="1"/>
  <c r="W3238" i="8"/>
  <c r="X3238" i="8" s="1"/>
  <c r="S3238" i="8"/>
  <c r="Q3238" i="8"/>
  <c r="J3238" i="8"/>
  <c r="I3238" i="8" s="1"/>
  <c r="D3238" i="8"/>
  <c r="F3238" i="8" s="1"/>
  <c r="G3238" i="8" s="1"/>
  <c r="AA3237" i="8"/>
  <c r="AB3237" i="8" s="1"/>
  <c r="W3237" i="8"/>
  <c r="X3237" i="8" s="1"/>
  <c r="S3237" i="8"/>
  <c r="Q3237" i="8"/>
  <c r="J3237" i="8"/>
  <c r="I3237" i="8" s="1"/>
  <c r="N3237" i="8" s="1"/>
  <c r="D3237" i="8"/>
  <c r="F3237" i="8" s="1"/>
  <c r="G3237" i="8" s="1"/>
  <c r="AA3236" i="8"/>
  <c r="AB3236" i="8" s="1"/>
  <c r="W3236" i="8"/>
  <c r="X3236" i="8" s="1"/>
  <c r="S3236" i="8"/>
  <c r="Q3236" i="8"/>
  <c r="J3236" i="8"/>
  <c r="I3236" i="8" s="1"/>
  <c r="N3236" i="8" s="1"/>
  <c r="D3236" i="8"/>
  <c r="F3236" i="8" s="1"/>
  <c r="G3236" i="8" s="1"/>
  <c r="AA3235" i="8"/>
  <c r="AB3235" i="8" s="1"/>
  <c r="W3235" i="8"/>
  <c r="X3235" i="8" s="1"/>
  <c r="S3235" i="8"/>
  <c r="Q3235" i="8"/>
  <c r="J3235" i="8"/>
  <c r="I3235" i="8" s="1"/>
  <c r="D3235" i="8"/>
  <c r="F3235" i="8" s="1"/>
  <c r="G3235" i="8" s="1"/>
  <c r="AA3234" i="8"/>
  <c r="AB3234" i="8" s="1"/>
  <c r="W3234" i="8"/>
  <c r="X3234" i="8" s="1"/>
  <c r="S3234" i="8"/>
  <c r="Q3234" i="8"/>
  <c r="J3234" i="8"/>
  <c r="I3234" i="8" s="1"/>
  <c r="D3234" i="8"/>
  <c r="F3234" i="8" s="1"/>
  <c r="G3234" i="8" s="1"/>
  <c r="AA3233" i="8"/>
  <c r="AB3233" i="8" s="1"/>
  <c r="W3233" i="8"/>
  <c r="X3233" i="8" s="1"/>
  <c r="S3233" i="8"/>
  <c r="Q3233" i="8"/>
  <c r="J3233" i="8"/>
  <c r="I3233" i="8" s="1"/>
  <c r="H3233" i="8" s="1"/>
  <c r="D3233" i="8"/>
  <c r="F3233" i="8" s="1"/>
  <c r="G3233" i="8" s="1"/>
  <c r="AA3232" i="8"/>
  <c r="AB3232" i="8" s="1"/>
  <c r="W3232" i="8"/>
  <c r="X3232" i="8" s="1"/>
  <c r="S3232" i="8"/>
  <c r="Q3232" i="8"/>
  <c r="J3232" i="8"/>
  <c r="I3232" i="8" s="1"/>
  <c r="H3232" i="8" s="1"/>
  <c r="D3232" i="8"/>
  <c r="F3232" i="8" s="1"/>
  <c r="G3232" i="8" s="1"/>
  <c r="AA3231" i="8"/>
  <c r="AB3231" i="8" s="1"/>
  <c r="W3231" i="8"/>
  <c r="X3231" i="8" s="1"/>
  <c r="S3231" i="8"/>
  <c r="Q3231" i="8"/>
  <c r="J3231" i="8"/>
  <c r="I3231" i="8" s="1"/>
  <c r="N3231" i="8" s="1"/>
  <c r="D3231" i="8"/>
  <c r="F3231" i="8" s="1"/>
  <c r="G3231" i="8" s="1"/>
  <c r="AA3230" i="8"/>
  <c r="AB3230" i="8" s="1"/>
  <c r="W3230" i="8"/>
  <c r="X3230" i="8" s="1"/>
  <c r="S3230" i="8"/>
  <c r="Q3230" i="8"/>
  <c r="J3230" i="8"/>
  <c r="I3230" i="8" s="1"/>
  <c r="D3230" i="8"/>
  <c r="F3230" i="8" s="1"/>
  <c r="G3230" i="8" s="1"/>
  <c r="AA3229" i="8"/>
  <c r="AB3229" i="8" s="1"/>
  <c r="W3229" i="8"/>
  <c r="X3229" i="8" s="1"/>
  <c r="S3229" i="8"/>
  <c r="Q3229" i="8"/>
  <c r="J3229" i="8"/>
  <c r="I3229" i="8" s="1"/>
  <c r="D3229" i="8"/>
  <c r="F3229" i="8" s="1"/>
  <c r="G3229" i="8" s="1"/>
  <c r="AA3228" i="8"/>
  <c r="AB3228" i="8" s="1"/>
  <c r="W3228" i="8"/>
  <c r="X3228" i="8" s="1"/>
  <c r="S3228" i="8"/>
  <c r="Q3228" i="8"/>
  <c r="J3228" i="8"/>
  <c r="I3228" i="8" s="1"/>
  <c r="D3228" i="8"/>
  <c r="F3228" i="8" s="1"/>
  <c r="G3228" i="8" s="1"/>
  <c r="AA3227" i="8"/>
  <c r="AB3227" i="8" s="1"/>
  <c r="W3227" i="8"/>
  <c r="X3227" i="8" s="1"/>
  <c r="S3227" i="8"/>
  <c r="Q3227" i="8"/>
  <c r="J3227" i="8"/>
  <c r="I3227" i="8" s="1"/>
  <c r="H3227" i="8" s="1"/>
  <c r="D3227" i="8"/>
  <c r="F3227" i="8" s="1"/>
  <c r="G3227" i="8" s="1"/>
  <c r="AA3226" i="8"/>
  <c r="AB3226" i="8" s="1"/>
  <c r="W3226" i="8"/>
  <c r="X3226" i="8" s="1"/>
  <c r="S3226" i="8"/>
  <c r="Q3226" i="8"/>
  <c r="J3226" i="8"/>
  <c r="I3226" i="8" s="1"/>
  <c r="D3226" i="8"/>
  <c r="F3226" i="8" s="1"/>
  <c r="G3226" i="8" s="1"/>
  <c r="AA3225" i="8"/>
  <c r="AB3225" i="8" s="1"/>
  <c r="W3225" i="8"/>
  <c r="X3225" i="8" s="1"/>
  <c r="S3225" i="8"/>
  <c r="Q3225" i="8"/>
  <c r="J3225" i="8"/>
  <c r="I3225" i="8" s="1"/>
  <c r="D3225" i="8"/>
  <c r="F3225" i="8" s="1"/>
  <c r="G3225" i="8" s="1"/>
  <c r="AA3224" i="8"/>
  <c r="AB3224" i="8" s="1"/>
  <c r="W3224" i="8"/>
  <c r="X3224" i="8" s="1"/>
  <c r="S3224" i="8"/>
  <c r="Q3224" i="8"/>
  <c r="J3224" i="8"/>
  <c r="I3224" i="8" s="1"/>
  <c r="D3224" i="8"/>
  <c r="F3224" i="8" s="1"/>
  <c r="G3224" i="8" s="1"/>
  <c r="AA3223" i="8"/>
  <c r="AB3223" i="8" s="1"/>
  <c r="W3223" i="8"/>
  <c r="X3223" i="8" s="1"/>
  <c r="S3223" i="8"/>
  <c r="Q3223" i="8"/>
  <c r="J3223" i="8"/>
  <c r="I3223" i="8" s="1"/>
  <c r="D3223" i="8"/>
  <c r="F3223" i="8" s="1"/>
  <c r="G3223" i="8" s="1"/>
  <c r="AA3222" i="8"/>
  <c r="AB3222" i="8" s="1"/>
  <c r="W3222" i="8"/>
  <c r="X3222" i="8" s="1"/>
  <c r="S3222" i="8"/>
  <c r="Q3222" i="8"/>
  <c r="J3222" i="8"/>
  <c r="I3222" i="8" s="1"/>
  <c r="D3222" i="8"/>
  <c r="F3222" i="8" s="1"/>
  <c r="G3222" i="8" s="1"/>
  <c r="AA3221" i="8"/>
  <c r="AB3221" i="8" s="1"/>
  <c r="W3221" i="8"/>
  <c r="X3221" i="8" s="1"/>
  <c r="S3221" i="8"/>
  <c r="Q3221" i="8"/>
  <c r="J3221" i="8"/>
  <c r="I3221" i="8" s="1"/>
  <c r="H3221" i="8" s="1"/>
  <c r="D3221" i="8"/>
  <c r="F3221" i="8" s="1"/>
  <c r="G3221" i="8" s="1"/>
  <c r="AA3220" i="8"/>
  <c r="AB3220" i="8" s="1"/>
  <c r="W3220" i="8"/>
  <c r="X3220" i="8" s="1"/>
  <c r="S3220" i="8"/>
  <c r="Q3220" i="8"/>
  <c r="J3220" i="8"/>
  <c r="I3220" i="8" s="1"/>
  <c r="D3220" i="8"/>
  <c r="F3220" i="8" s="1"/>
  <c r="G3220" i="8" s="1"/>
  <c r="AA3219" i="8"/>
  <c r="AB3219" i="8" s="1"/>
  <c r="W3219" i="8"/>
  <c r="X3219" i="8" s="1"/>
  <c r="S3219" i="8"/>
  <c r="Q3219" i="8"/>
  <c r="J3219" i="8"/>
  <c r="I3219" i="8" s="1"/>
  <c r="D3219" i="8"/>
  <c r="F3219" i="8" s="1"/>
  <c r="G3219" i="8" s="1"/>
  <c r="AA3218" i="8"/>
  <c r="AB3218" i="8" s="1"/>
  <c r="W3218" i="8"/>
  <c r="X3218" i="8" s="1"/>
  <c r="S3218" i="8"/>
  <c r="Q3218" i="8"/>
  <c r="J3218" i="8"/>
  <c r="I3218" i="8" s="1"/>
  <c r="D3218" i="8"/>
  <c r="F3218" i="8" s="1"/>
  <c r="G3218" i="8" s="1"/>
  <c r="S3217" i="8"/>
  <c r="Q3217" i="8"/>
  <c r="J3217" i="8"/>
  <c r="I3217" i="8" s="1"/>
  <c r="D3217" i="8"/>
  <c r="F3217" i="8" s="1"/>
  <c r="G3217" i="8" s="1"/>
  <c r="S3216" i="8"/>
  <c r="Q3216" i="8"/>
  <c r="J3216" i="8"/>
  <c r="I3216" i="8" s="1"/>
  <c r="D3216" i="8"/>
  <c r="F3216" i="8" s="1"/>
  <c r="G3216" i="8" s="1"/>
  <c r="S3215" i="8"/>
  <c r="Q3215" i="8"/>
  <c r="J3215" i="8"/>
  <c r="I3215" i="8" s="1"/>
  <c r="N3215" i="8" s="1"/>
  <c r="D3215" i="8"/>
  <c r="F3215" i="8" s="1"/>
  <c r="G3215" i="8" s="1"/>
  <c r="S3214" i="8"/>
  <c r="Q3214" i="8"/>
  <c r="J3214" i="8"/>
  <c r="I3214" i="8" s="1"/>
  <c r="D3214" i="8"/>
  <c r="F3214" i="8" s="1"/>
  <c r="G3214" i="8" s="1"/>
  <c r="S3213" i="8"/>
  <c r="Q3213" i="8"/>
  <c r="J3213" i="8"/>
  <c r="I3213" i="8" s="1"/>
  <c r="H3213" i="8" s="1"/>
  <c r="D3213" i="8"/>
  <c r="F3213" i="8" s="1"/>
  <c r="G3213" i="8" s="1"/>
  <c r="S3212" i="8"/>
  <c r="Q3212" i="8"/>
  <c r="J3212" i="8"/>
  <c r="I3212" i="8" s="1"/>
  <c r="D3212" i="8"/>
  <c r="F3212" i="8" s="1"/>
  <c r="G3212" i="8" s="1"/>
  <c r="S3211" i="8"/>
  <c r="Q3211" i="8"/>
  <c r="J3211" i="8"/>
  <c r="I3211" i="8" s="1"/>
  <c r="H3211" i="8" s="1"/>
  <c r="D3211" i="8"/>
  <c r="F3211" i="8" s="1"/>
  <c r="G3211" i="8" s="1"/>
  <c r="S3210" i="8"/>
  <c r="Q3210" i="8"/>
  <c r="J3210" i="8"/>
  <c r="I3210" i="8" s="1"/>
  <c r="D3210" i="8"/>
  <c r="F3210" i="8" s="1"/>
  <c r="G3210" i="8" s="1"/>
  <c r="S3209" i="8"/>
  <c r="Q3209" i="8"/>
  <c r="J3209" i="8"/>
  <c r="I3209" i="8" s="1"/>
  <c r="H3209" i="8" s="1"/>
  <c r="D3209" i="8"/>
  <c r="F3209" i="8" s="1"/>
  <c r="G3209" i="8" s="1"/>
  <c r="S3208" i="8"/>
  <c r="Q3208" i="8"/>
  <c r="J3208" i="8"/>
  <c r="I3208" i="8" s="1"/>
  <c r="D3208" i="8"/>
  <c r="F3208" i="8" s="1"/>
  <c r="G3208" i="8" s="1"/>
  <c r="S3207" i="8"/>
  <c r="Q3207" i="8"/>
  <c r="J3207" i="8"/>
  <c r="I3207" i="8" s="1"/>
  <c r="D3207" i="8"/>
  <c r="F3207" i="8" s="1"/>
  <c r="G3207" i="8" s="1"/>
  <c r="S3206" i="8"/>
  <c r="Q3206" i="8"/>
  <c r="J3206" i="8"/>
  <c r="I3206" i="8" s="1"/>
  <c r="D3206" i="8"/>
  <c r="F3206" i="8" s="1"/>
  <c r="G3206" i="8" s="1"/>
  <c r="S3205" i="8"/>
  <c r="Q3205" i="8"/>
  <c r="J3205" i="8"/>
  <c r="I3205" i="8" s="1"/>
  <c r="D3205" i="8"/>
  <c r="F3205" i="8" s="1"/>
  <c r="G3205" i="8" s="1"/>
  <c r="S3204" i="8"/>
  <c r="Q3204" i="8"/>
  <c r="J3204" i="8"/>
  <c r="I3204" i="8" s="1"/>
  <c r="H3204" i="8" s="1"/>
  <c r="D3204" i="8"/>
  <c r="F3204" i="8" s="1"/>
  <c r="G3204" i="8" s="1"/>
  <c r="S3203" i="8"/>
  <c r="Q3203" i="8"/>
  <c r="J3203" i="8"/>
  <c r="I3203" i="8" s="1"/>
  <c r="D3203" i="8"/>
  <c r="F3203" i="8" s="1"/>
  <c r="G3203" i="8" s="1"/>
  <c r="S3202" i="8"/>
  <c r="Q3202" i="8"/>
  <c r="J3202" i="8"/>
  <c r="I3202" i="8" s="1"/>
  <c r="N3202" i="8" s="1"/>
  <c r="D3202" i="8"/>
  <c r="F3202" i="8" s="1"/>
  <c r="G3202" i="8" s="1"/>
  <c r="S3201" i="8"/>
  <c r="Q3201" i="8"/>
  <c r="J3201" i="8"/>
  <c r="I3201" i="8" s="1"/>
  <c r="D3201" i="8"/>
  <c r="F3201" i="8" s="1"/>
  <c r="G3201" i="8" s="1"/>
  <c r="S3200" i="8"/>
  <c r="Q3200" i="8"/>
  <c r="J3200" i="8"/>
  <c r="I3200" i="8" s="1"/>
  <c r="D3200" i="8"/>
  <c r="F3200" i="8" s="1"/>
  <c r="G3200" i="8" s="1"/>
  <c r="S3199" i="8"/>
  <c r="Q3199" i="8"/>
  <c r="J3199" i="8"/>
  <c r="I3199" i="8" s="1"/>
  <c r="D3199" i="8"/>
  <c r="F3199" i="8" s="1"/>
  <c r="G3199" i="8" s="1"/>
  <c r="S3198" i="8"/>
  <c r="Q3198" i="8"/>
  <c r="J3198" i="8"/>
  <c r="I3198" i="8" s="1"/>
  <c r="D3198" i="8"/>
  <c r="F3198" i="8" s="1"/>
  <c r="G3198" i="8" s="1"/>
  <c r="S3197" i="8"/>
  <c r="Q3197" i="8"/>
  <c r="J3197" i="8"/>
  <c r="I3197" i="8" s="1"/>
  <c r="D3197" i="8"/>
  <c r="F3197" i="8" s="1"/>
  <c r="G3197" i="8" s="1"/>
  <c r="S3196" i="8"/>
  <c r="Q3196" i="8"/>
  <c r="J3196" i="8"/>
  <c r="I3196" i="8" s="1"/>
  <c r="D3196" i="8"/>
  <c r="F3196" i="8" s="1"/>
  <c r="G3196" i="8" s="1"/>
  <c r="S3195" i="8"/>
  <c r="Q3195" i="8"/>
  <c r="J3195" i="8"/>
  <c r="I3195" i="8" s="1"/>
  <c r="H3195" i="8" s="1"/>
  <c r="D3195" i="8"/>
  <c r="F3195" i="8" s="1"/>
  <c r="G3195" i="8" s="1"/>
  <c r="S3194" i="8"/>
  <c r="Q3194" i="8"/>
  <c r="J3194" i="8"/>
  <c r="I3194" i="8" s="1"/>
  <c r="D3194" i="8"/>
  <c r="F3194" i="8" s="1"/>
  <c r="G3194" i="8" s="1"/>
  <c r="S3193" i="8"/>
  <c r="Q3193" i="8"/>
  <c r="J3193" i="8"/>
  <c r="I3193" i="8" s="1"/>
  <c r="H3193" i="8" s="1"/>
  <c r="D3193" i="8"/>
  <c r="F3193" i="8" s="1"/>
  <c r="G3193" i="8" s="1"/>
  <c r="S3192" i="8"/>
  <c r="Q3192" i="8"/>
  <c r="J3192" i="8"/>
  <c r="I3192" i="8" s="1"/>
  <c r="D3192" i="8"/>
  <c r="F3192" i="8" s="1"/>
  <c r="G3192" i="8" s="1"/>
  <c r="S3191" i="8"/>
  <c r="Q3191" i="8"/>
  <c r="J3191" i="8"/>
  <c r="I3191" i="8" s="1"/>
  <c r="D3191" i="8"/>
  <c r="F3191" i="8" s="1"/>
  <c r="G3191" i="8" s="1"/>
  <c r="S3190" i="8"/>
  <c r="Q3190" i="8"/>
  <c r="J3190" i="8"/>
  <c r="I3190" i="8" s="1"/>
  <c r="D3190" i="8"/>
  <c r="F3190" i="8" s="1"/>
  <c r="G3190" i="8" s="1"/>
  <c r="S3189" i="8"/>
  <c r="Q3189" i="8"/>
  <c r="J3189" i="8"/>
  <c r="I3189" i="8" s="1"/>
  <c r="H3189" i="8" s="1"/>
  <c r="D3189" i="8"/>
  <c r="F3189" i="8" s="1"/>
  <c r="G3189" i="8" s="1"/>
  <c r="S3188" i="8"/>
  <c r="Q3188" i="8"/>
  <c r="J3188" i="8"/>
  <c r="I3188" i="8" s="1"/>
  <c r="H3188" i="8" s="1"/>
  <c r="D3188" i="8"/>
  <c r="F3188" i="8" s="1"/>
  <c r="G3188" i="8" s="1"/>
  <c r="S3187" i="8"/>
  <c r="Q3187" i="8"/>
  <c r="J3187" i="8"/>
  <c r="I3187" i="8" s="1"/>
  <c r="N3187" i="8" s="1"/>
  <c r="D3187" i="8"/>
  <c r="F3187" i="8" s="1"/>
  <c r="G3187" i="8" s="1"/>
  <c r="S3186" i="8"/>
  <c r="Q3186" i="8"/>
  <c r="J3186" i="8"/>
  <c r="I3186" i="8" s="1"/>
  <c r="D3186" i="8"/>
  <c r="F3186" i="8" s="1"/>
  <c r="G3186" i="8" s="1"/>
  <c r="S3185" i="8"/>
  <c r="Q3185" i="8"/>
  <c r="J3185" i="8"/>
  <c r="I3185" i="8" s="1"/>
  <c r="D3185" i="8"/>
  <c r="F3185" i="8" s="1"/>
  <c r="G3185" i="8" s="1"/>
  <c r="S3184" i="8"/>
  <c r="Q3184" i="8"/>
  <c r="J3184" i="8"/>
  <c r="I3184" i="8" s="1"/>
  <c r="H3184" i="8" s="1"/>
  <c r="D3184" i="8"/>
  <c r="F3184" i="8" s="1"/>
  <c r="G3184" i="8" s="1"/>
  <c r="S3183" i="8"/>
  <c r="Q3183" i="8"/>
  <c r="J3183" i="8"/>
  <c r="I3183" i="8" s="1"/>
  <c r="N3183" i="8" s="1"/>
  <c r="D3183" i="8"/>
  <c r="F3183" i="8" s="1"/>
  <c r="G3183" i="8" s="1"/>
  <c r="S3182" i="8"/>
  <c r="Q3182" i="8"/>
  <c r="J3182" i="8"/>
  <c r="I3182" i="8" s="1"/>
  <c r="D3182" i="8"/>
  <c r="F3182" i="8" s="1"/>
  <c r="G3182" i="8" s="1"/>
  <c r="S3181" i="8"/>
  <c r="Q3181" i="8"/>
  <c r="J3181" i="8"/>
  <c r="I3181" i="8" s="1"/>
  <c r="H3181" i="8" s="1"/>
  <c r="D3181" i="8"/>
  <c r="F3181" i="8" s="1"/>
  <c r="G3181" i="8" s="1"/>
  <c r="S3180" i="8"/>
  <c r="Q3180" i="8"/>
  <c r="J3180" i="8"/>
  <c r="I3180" i="8" s="1"/>
  <c r="D3180" i="8"/>
  <c r="F3180" i="8" s="1"/>
  <c r="G3180" i="8" s="1"/>
  <c r="S3179" i="8"/>
  <c r="Q3179" i="8"/>
  <c r="J3179" i="8"/>
  <c r="I3179" i="8" s="1"/>
  <c r="D3179" i="8"/>
  <c r="F3179" i="8" s="1"/>
  <c r="G3179" i="8" s="1"/>
  <c r="S3178" i="8"/>
  <c r="Q3178" i="8"/>
  <c r="J3178" i="8"/>
  <c r="I3178" i="8" s="1"/>
  <c r="D3178" i="8"/>
  <c r="F3178" i="8" s="1"/>
  <c r="G3178" i="8" s="1"/>
  <c r="S3177" i="8"/>
  <c r="Q3177" i="8"/>
  <c r="J3177" i="8"/>
  <c r="I3177" i="8" s="1"/>
  <c r="D3177" i="8"/>
  <c r="F3177" i="8" s="1"/>
  <c r="G3177" i="8" s="1"/>
  <c r="S3176" i="8"/>
  <c r="Q3176" i="8"/>
  <c r="J3176" i="8"/>
  <c r="I3176" i="8" s="1"/>
  <c r="H3176" i="8" s="1"/>
  <c r="D3176" i="8"/>
  <c r="F3176" i="8" s="1"/>
  <c r="G3176" i="8" s="1"/>
  <c r="S3175" i="8"/>
  <c r="Q3175" i="8"/>
  <c r="J3175" i="8"/>
  <c r="I3175" i="8" s="1"/>
  <c r="H3175" i="8" s="1"/>
  <c r="D3175" i="8"/>
  <c r="F3175" i="8" s="1"/>
  <c r="G3175" i="8" s="1"/>
  <c r="S3174" i="8"/>
  <c r="Q3174" i="8"/>
  <c r="J3174" i="8"/>
  <c r="I3174" i="8" s="1"/>
  <c r="D3174" i="8"/>
  <c r="F3174" i="8" s="1"/>
  <c r="G3174" i="8" s="1"/>
  <c r="S3173" i="8"/>
  <c r="Q3173" i="8"/>
  <c r="J3173" i="8"/>
  <c r="I3173" i="8" s="1"/>
  <c r="H3173" i="8" s="1"/>
  <c r="D3173" i="8"/>
  <c r="F3173" i="8" s="1"/>
  <c r="G3173" i="8" s="1"/>
  <c r="S3172" i="8"/>
  <c r="Q3172" i="8"/>
  <c r="J3172" i="8"/>
  <c r="I3172" i="8" s="1"/>
  <c r="D3172" i="8"/>
  <c r="F3172" i="8" s="1"/>
  <c r="G3172" i="8" s="1"/>
  <c r="S3171" i="8"/>
  <c r="Q3171" i="8"/>
  <c r="J3171" i="8"/>
  <c r="I3171" i="8" s="1"/>
  <c r="D3171" i="8"/>
  <c r="F3171" i="8" s="1"/>
  <c r="G3171" i="8" s="1"/>
  <c r="S3170" i="8"/>
  <c r="Q3170" i="8"/>
  <c r="J3170" i="8"/>
  <c r="I3170" i="8" s="1"/>
  <c r="D3170" i="8"/>
  <c r="F3170" i="8" s="1"/>
  <c r="G3170" i="8" s="1"/>
  <c r="S3169" i="8"/>
  <c r="Q3169" i="8"/>
  <c r="J3169" i="8"/>
  <c r="I3169" i="8" s="1"/>
  <c r="D3169" i="8"/>
  <c r="F3169" i="8" s="1"/>
  <c r="G3169" i="8" s="1"/>
  <c r="S3168" i="8"/>
  <c r="Q3168" i="8"/>
  <c r="J3168" i="8"/>
  <c r="I3168" i="8" s="1"/>
  <c r="H3168" i="8" s="1"/>
  <c r="D3168" i="8"/>
  <c r="F3168" i="8" s="1"/>
  <c r="G3168" i="8" s="1"/>
  <c r="S3167" i="8"/>
  <c r="Q3167" i="8"/>
  <c r="J3167" i="8"/>
  <c r="I3167" i="8" s="1"/>
  <c r="N3167" i="8" s="1"/>
  <c r="D3167" i="8"/>
  <c r="F3167" i="8" s="1"/>
  <c r="G3167" i="8" s="1"/>
  <c r="S3166" i="8"/>
  <c r="Q3166" i="8"/>
  <c r="J3166" i="8"/>
  <c r="I3166" i="8" s="1"/>
  <c r="N3166" i="8" s="1"/>
  <c r="D3166" i="8"/>
  <c r="F3166" i="8" s="1"/>
  <c r="G3166" i="8" s="1"/>
  <c r="S3165" i="8"/>
  <c r="Q3165" i="8"/>
  <c r="J3165" i="8"/>
  <c r="I3165" i="8" s="1"/>
  <c r="D3165" i="8"/>
  <c r="F3165" i="8" s="1"/>
  <c r="G3165" i="8" s="1"/>
  <c r="S3164" i="8"/>
  <c r="Q3164" i="8"/>
  <c r="J3164" i="8"/>
  <c r="I3164" i="8" s="1"/>
  <c r="D3164" i="8"/>
  <c r="F3164" i="8" s="1"/>
  <c r="G3164" i="8" s="1"/>
  <c r="S3163" i="8"/>
  <c r="Q3163" i="8"/>
  <c r="J3163" i="8"/>
  <c r="I3163" i="8" s="1"/>
  <c r="D3163" i="8"/>
  <c r="F3163" i="8" s="1"/>
  <c r="G3163" i="8" s="1"/>
  <c r="S3162" i="8"/>
  <c r="Q3162" i="8"/>
  <c r="J3162" i="8"/>
  <c r="I3162" i="8" s="1"/>
  <c r="N3162" i="8" s="1"/>
  <c r="D3162" i="8"/>
  <c r="F3162" i="8" s="1"/>
  <c r="G3162" i="8" s="1"/>
  <c r="S3161" i="8"/>
  <c r="Q3161" i="8"/>
  <c r="J3161" i="8"/>
  <c r="I3161" i="8" s="1"/>
  <c r="H3161" i="8" s="1"/>
  <c r="D3161" i="8"/>
  <c r="F3161" i="8" s="1"/>
  <c r="G3161" i="8" s="1"/>
  <c r="S3160" i="8"/>
  <c r="Q3160" i="8"/>
  <c r="J3160" i="8"/>
  <c r="I3160" i="8" s="1"/>
  <c r="D3160" i="8"/>
  <c r="F3160" i="8" s="1"/>
  <c r="G3160" i="8" s="1"/>
  <c r="S3159" i="8"/>
  <c r="Q3159" i="8"/>
  <c r="J3159" i="8"/>
  <c r="I3159" i="8" s="1"/>
  <c r="D3159" i="8"/>
  <c r="F3159" i="8" s="1"/>
  <c r="G3159" i="8" s="1"/>
  <c r="S3158" i="8"/>
  <c r="Q3158" i="8"/>
  <c r="J3158" i="8"/>
  <c r="I3158" i="8" s="1"/>
  <c r="N3158" i="8" s="1"/>
  <c r="D3158" i="8"/>
  <c r="F3158" i="8" s="1"/>
  <c r="G3158" i="8" s="1"/>
  <c r="S3157" i="8"/>
  <c r="Q3157" i="8"/>
  <c r="J3157" i="8"/>
  <c r="I3157" i="8" s="1"/>
  <c r="H3157" i="8" s="1"/>
  <c r="D3157" i="8"/>
  <c r="F3157" i="8" s="1"/>
  <c r="G3157" i="8" s="1"/>
  <c r="S3156" i="8"/>
  <c r="Q3156" i="8"/>
  <c r="J3156" i="8"/>
  <c r="I3156" i="8" s="1"/>
  <c r="H3156" i="8" s="1"/>
  <c r="D3156" i="8"/>
  <c r="F3156" i="8" s="1"/>
  <c r="G3156" i="8" s="1"/>
  <c r="S3155" i="8"/>
  <c r="Q3155" i="8"/>
  <c r="J3155" i="8"/>
  <c r="I3155" i="8" s="1"/>
  <c r="N3155" i="8" s="1"/>
  <c r="D3155" i="8"/>
  <c r="F3155" i="8" s="1"/>
  <c r="G3155" i="8" s="1"/>
  <c r="S3154" i="8"/>
  <c r="Q3154" i="8"/>
  <c r="J3154" i="8"/>
  <c r="I3154" i="8" s="1"/>
  <c r="D3154" i="8"/>
  <c r="F3154" i="8" s="1"/>
  <c r="G3154" i="8" s="1"/>
  <c r="S3153" i="8"/>
  <c r="Q3153" i="8"/>
  <c r="J3153" i="8"/>
  <c r="I3153" i="8" s="1"/>
  <c r="D3153" i="8"/>
  <c r="F3153" i="8" s="1"/>
  <c r="G3153" i="8" s="1"/>
  <c r="S3152" i="8"/>
  <c r="Q3152" i="8"/>
  <c r="J3152" i="8"/>
  <c r="I3152" i="8" s="1"/>
  <c r="H3152" i="8" s="1"/>
  <c r="D3152" i="8"/>
  <c r="F3152" i="8" s="1"/>
  <c r="G3152" i="8" s="1"/>
  <c r="S3151" i="8"/>
  <c r="Q3151" i="8"/>
  <c r="J3151" i="8"/>
  <c r="I3151" i="8" s="1"/>
  <c r="H3151" i="8" s="1"/>
  <c r="D3151" i="8"/>
  <c r="F3151" i="8" s="1"/>
  <c r="G3151" i="8" s="1"/>
  <c r="S3150" i="8"/>
  <c r="Q3150" i="8"/>
  <c r="J3150" i="8"/>
  <c r="I3150" i="8" s="1"/>
  <c r="D3150" i="8"/>
  <c r="F3150" i="8" s="1"/>
  <c r="G3150" i="8" s="1"/>
  <c r="S3149" i="8"/>
  <c r="Q3149" i="8"/>
  <c r="J3149" i="8"/>
  <c r="I3149" i="8" s="1"/>
  <c r="D3149" i="8"/>
  <c r="F3149" i="8" s="1"/>
  <c r="G3149" i="8" s="1"/>
  <c r="S3148" i="8"/>
  <c r="Q3148" i="8"/>
  <c r="J3148" i="8"/>
  <c r="I3148" i="8" s="1"/>
  <c r="D3148" i="8"/>
  <c r="F3148" i="8" s="1"/>
  <c r="G3148" i="8" s="1"/>
  <c r="S3147" i="8"/>
  <c r="Q3147" i="8"/>
  <c r="J3147" i="8"/>
  <c r="I3147" i="8" s="1"/>
  <c r="D3147" i="8"/>
  <c r="F3147" i="8" s="1"/>
  <c r="G3147" i="8" s="1"/>
  <c r="S3146" i="8"/>
  <c r="Q3146" i="8"/>
  <c r="J3146" i="8"/>
  <c r="I3146" i="8" s="1"/>
  <c r="D3146" i="8"/>
  <c r="F3146" i="8" s="1"/>
  <c r="G3146" i="8" s="1"/>
  <c r="S3145" i="8"/>
  <c r="Q3145" i="8"/>
  <c r="J3145" i="8"/>
  <c r="I3145" i="8" s="1"/>
  <c r="H3145" i="8" s="1"/>
  <c r="D3145" i="8"/>
  <c r="F3145" i="8" s="1"/>
  <c r="G3145" i="8" s="1"/>
  <c r="S3144" i="8"/>
  <c r="Q3144" i="8"/>
  <c r="J3144" i="8"/>
  <c r="I3144" i="8" s="1"/>
  <c r="D3144" i="8"/>
  <c r="F3144" i="8" s="1"/>
  <c r="G3144" i="8" s="1"/>
  <c r="S3143" i="8"/>
  <c r="Q3143" i="8"/>
  <c r="J3143" i="8"/>
  <c r="I3143" i="8" s="1"/>
  <c r="D3143" i="8"/>
  <c r="F3143" i="8" s="1"/>
  <c r="G3143" i="8" s="1"/>
  <c r="S3142" i="8"/>
  <c r="Q3142" i="8"/>
  <c r="J3142" i="8"/>
  <c r="I3142" i="8" s="1"/>
  <c r="D3142" i="8"/>
  <c r="F3142" i="8" s="1"/>
  <c r="G3142" i="8" s="1"/>
  <c r="S3141" i="8"/>
  <c r="Q3141" i="8"/>
  <c r="J3141" i="8"/>
  <c r="I3141" i="8" s="1"/>
  <c r="H3141" i="8" s="1"/>
  <c r="D3141" i="8"/>
  <c r="F3141" i="8" s="1"/>
  <c r="G3141" i="8" s="1"/>
  <c r="S3140" i="8"/>
  <c r="Q3140" i="8"/>
  <c r="J3140" i="8"/>
  <c r="I3140" i="8" s="1"/>
  <c r="N3140" i="8" s="1"/>
  <c r="D3140" i="8"/>
  <c r="F3140" i="8" s="1"/>
  <c r="G3140" i="8" s="1"/>
  <c r="S3139" i="8"/>
  <c r="Q3139" i="8"/>
  <c r="J3139" i="8"/>
  <c r="I3139" i="8" s="1"/>
  <c r="N3139" i="8" s="1"/>
  <c r="D3139" i="8"/>
  <c r="F3139" i="8" s="1"/>
  <c r="G3139" i="8" s="1"/>
  <c r="S3138" i="8"/>
  <c r="Q3138" i="8"/>
  <c r="J3138" i="8"/>
  <c r="I3138" i="8" s="1"/>
  <c r="D3138" i="8"/>
  <c r="F3138" i="8" s="1"/>
  <c r="G3138" i="8" s="1"/>
  <c r="S3137" i="8"/>
  <c r="Q3137" i="8"/>
  <c r="J3137" i="8"/>
  <c r="I3137" i="8" s="1"/>
  <c r="D3137" i="8"/>
  <c r="F3137" i="8" s="1"/>
  <c r="G3137" i="8" s="1"/>
  <c r="S3136" i="8"/>
  <c r="Q3136" i="8"/>
  <c r="J3136" i="8"/>
  <c r="I3136" i="8" s="1"/>
  <c r="H3136" i="8" s="1"/>
  <c r="D3136" i="8"/>
  <c r="F3136" i="8" s="1"/>
  <c r="G3136" i="8" s="1"/>
  <c r="S3135" i="8"/>
  <c r="Q3135" i="8"/>
  <c r="J3135" i="8"/>
  <c r="I3135" i="8" s="1"/>
  <c r="D3135" i="8"/>
  <c r="F3135" i="8" s="1"/>
  <c r="G3135" i="8" s="1"/>
  <c r="S3134" i="8"/>
  <c r="Q3134" i="8"/>
  <c r="J3134" i="8"/>
  <c r="I3134" i="8" s="1"/>
  <c r="N3134" i="8" s="1"/>
  <c r="D3134" i="8"/>
  <c r="F3134" i="8" s="1"/>
  <c r="G3134" i="8" s="1"/>
  <c r="S3133" i="8"/>
  <c r="Q3133" i="8"/>
  <c r="J3133" i="8"/>
  <c r="I3133" i="8" s="1"/>
  <c r="H3133" i="8" s="1"/>
  <c r="D3133" i="8"/>
  <c r="F3133" i="8" s="1"/>
  <c r="G3133" i="8" s="1"/>
  <c r="S3132" i="8"/>
  <c r="Q3132" i="8"/>
  <c r="J3132" i="8"/>
  <c r="I3132" i="8" s="1"/>
  <c r="D3132" i="8"/>
  <c r="F3132" i="8" s="1"/>
  <c r="G3132" i="8" s="1"/>
  <c r="S3131" i="8"/>
  <c r="Q3131" i="8"/>
  <c r="J3131" i="8"/>
  <c r="I3131" i="8" s="1"/>
  <c r="D3131" i="8"/>
  <c r="F3131" i="8" s="1"/>
  <c r="G3131" i="8" s="1"/>
  <c r="S3130" i="8"/>
  <c r="Q3130" i="8"/>
  <c r="J3130" i="8"/>
  <c r="I3130" i="8" s="1"/>
  <c r="D3130" i="8"/>
  <c r="F3130" i="8" s="1"/>
  <c r="G3130" i="8" s="1"/>
  <c r="S3129" i="8"/>
  <c r="Q3129" i="8"/>
  <c r="J3129" i="8"/>
  <c r="I3129" i="8" s="1"/>
  <c r="H3129" i="8" s="1"/>
  <c r="D3129" i="8"/>
  <c r="F3129" i="8" s="1"/>
  <c r="G3129" i="8" s="1"/>
  <c r="S3128" i="8"/>
  <c r="Q3128" i="8"/>
  <c r="J3128" i="8"/>
  <c r="I3128" i="8" s="1"/>
  <c r="H3128" i="8" s="1"/>
  <c r="D3128" i="8"/>
  <c r="F3128" i="8" s="1"/>
  <c r="G3128" i="8" s="1"/>
  <c r="S3127" i="8"/>
  <c r="Q3127" i="8"/>
  <c r="J3127" i="8"/>
  <c r="I3127" i="8" s="1"/>
  <c r="D3127" i="8"/>
  <c r="F3127" i="8" s="1"/>
  <c r="G3127" i="8" s="1"/>
  <c r="S3126" i="8"/>
  <c r="Q3126" i="8"/>
  <c r="J3126" i="8"/>
  <c r="I3126" i="8" s="1"/>
  <c r="N3126" i="8" s="1"/>
  <c r="D3126" i="8"/>
  <c r="F3126" i="8" s="1"/>
  <c r="G3126" i="8" s="1"/>
  <c r="S3125" i="8"/>
  <c r="Q3125" i="8"/>
  <c r="J3125" i="8"/>
  <c r="I3125" i="8" s="1"/>
  <c r="H3125" i="8" s="1"/>
  <c r="D3125" i="8"/>
  <c r="F3125" i="8" s="1"/>
  <c r="G3125" i="8" s="1"/>
  <c r="S3124" i="8"/>
  <c r="Q3124" i="8"/>
  <c r="J3124" i="8"/>
  <c r="I3124" i="8" s="1"/>
  <c r="D3124" i="8"/>
  <c r="F3124" i="8" s="1"/>
  <c r="G3124" i="8" s="1"/>
  <c r="S3123" i="8"/>
  <c r="Q3123" i="8"/>
  <c r="J3123" i="8"/>
  <c r="I3123" i="8" s="1"/>
  <c r="N3123" i="8" s="1"/>
  <c r="D3123" i="8"/>
  <c r="F3123" i="8" s="1"/>
  <c r="G3123" i="8" s="1"/>
  <c r="S3122" i="8"/>
  <c r="Q3122" i="8"/>
  <c r="J3122" i="8"/>
  <c r="I3122" i="8" s="1"/>
  <c r="D3122" i="8"/>
  <c r="F3122" i="8" s="1"/>
  <c r="G3122" i="8" s="1"/>
  <c r="S3121" i="8"/>
  <c r="Q3121" i="8"/>
  <c r="J3121" i="8"/>
  <c r="I3121" i="8" s="1"/>
  <c r="D3121" i="8"/>
  <c r="F3121" i="8" s="1"/>
  <c r="G3121" i="8" s="1"/>
  <c r="S3120" i="8"/>
  <c r="Q3120" i="8"/>
  <c r="J3120" i="8"/>
  <c r="I3120" i="8" s="1"/>
  <c r="D3120" i="8"/>
  <c r="F3120" i="8" s="1"/>
  <c r="G3120" i="8" s="1"/>
  <c r="S3119" i="8"/>
  <c r="Q3119" i="8"/>
  <c r="J3119" i="8"/>
  <c r="I3119" i="8" s="1"/>
  <c r="D3119" i="8"/>
  <c r="F3119" i="8" s="1"/>
  <c r="G3119" i="8" s="1"/>
  <c r="S3118" i="8"/>
  <c r="Q3118" i="8"/>
  <c r="J3118" i="8"/>
  <c r="I3118" i="8" s="1"/>
  <c r="D3118" i="8"/>
  <c r="F3118" i="8" s="1"/>
  <c r="G3118" i="8" s="1"/>
  <c r="S3117" i="8"/>
  <c r="Q3117" i="8"/>
  <c r="J3117" i="8"/>
  <c r="I3117" i="8" s="1"/>
  <c r="H3117" i="8" s="1"/>
  <c r="D3117" i="8"/>
  <c r="F3117" i="8" s="1"/>
  <c r="G3117" i="8" s="1"/>
  <c r="S3116" i="8"/>
  <c r="Q3116" i="8"/>
  <c r="J3116" i="8"/>
  <c r="I3116" i="8" s="1"/>
  <c r="D3116" i="8"/>
  <c r="F3116" i="8" s="1"/>
  <c r="G3116" i="8" s="1"/>
  <c r="S3115" i="8"/>
  <c r="Q3115" i="8"/>
  <c r="J3115" i="8"/>
  <c r="I3115" i="8" s="1"/>
  <c r="N3115" i="8" s="1"/>
  <c r="D3115" i="8"/>
  <c r="F3115" i="8" s="1"/>
  <c r="G3115" i="8" s="1"/>
  <c r="S3114" i="8"/>
  <c r="Q3114" i="8"/>
  <c r="J3114" i="8"/>
  <c r="I3114" i="8" s="1"/>
  <c r="D3114" i="8"/>
  <c r="F3114" i="8" s="1"/>
  <c r="G3114" i="8" s="1"/>
  <c r="S3113" i="8"/>
  <c r="Q3113" i="8"/>
  <c r="J3113" i="8"/>
  <c r="I3113" i="8" s="1"/>
  <c r="H3113" i="8" s="1"/>
  <c r="D3113" i="8"/>
  <c r="F3113" i="8" s="1"/>
  <c r="G3113" i="8" s="1"/>
  <c r="S3112" i="8"/>
  <c r="Q3112" i="8"/>
  <c r="J3112" i="8"/>
  <c r="I3112" i="8" s="1"/>
  <c r="D3112" i="8"/>
  <c r="F3112" i="8" s="1"/>
  <c r="G3112" i="8" s="1"/>
  <c r="S3111" i="8"/>
  <c r="Q3111" i="8"/>
  <c r="J3111" i="8"/>
  <c r="I3111" i="8" s="1"/>
  <c r="N3111" i="8" s="1"/>
  <c r="D3111" i="8"/>
  <c r="F3111" i="8" s="1"/>
  <c r="G3111" i="8" s="1"/>
  <c r="S3110" i="8"/>
  <c r="Q3110" i="8"/>
  <c r="J3110" i="8"/>
  <c r="I3110" i="8" s="1"/>
  <c r="D3110" i="8"/>
  <c r="F3110" i="8" s="1"/>
  <c r="G3110" i="8" s="1"/>
  <c r="S3109" i="8"/>
  <c r="Q3109" i="8"/>
  <c r="J3109" i="8"/>
  <c r="I3109" i="8" s="1"/>
  <c r="H3109" i="8" s="1"/>
  <c r="D3109" i="8"/>
  <c r="F3109" i="8" s="1"/>
  <c r="G3109" i="8" s="1"/>
  <c r="S3108" i="8"/>
  <c r="Q3108" i="8"/>
  <c r="J3108" i="8"/>
  <c r="I3108" i="8" s="1"/>
  <c r="N3108" i="8" s="1"/>
  <c r="D3108" i="8"/>
  <c r="F3108" i="8" s="1"/>
  <c r="G3108" i="8" s="1"/>
  <c r="S3107" i="8"/>
  <c r="Q3107" i="8"/>
  <c r="J3107" i="8"/>
  <c r="I3107" i="8" s="1"/>
  <c r="D3107" i="8"/>
  <c r="F3107" i="8" s="1"/>
  <c r="G3107" i="8" s="1"/>
  <c r="S3106" i="8"/>
  <c r="Q3106" i="8"/>
  <c r="J3106" i="8"/>
  <c r="I3106" i="8" s="1"/>
  <c r="N3106" i="8" s="1"/>
  <c r="D3106" i="8"/>
  <c r="F3106" i="8" s="1"/>
  <c r="G3106" i="8" s="1"/>
  <c r="S3105" i="8"/>
  <c r="Q3105" i="8"/>
  <c r="J3105" i="8"/>
  <c r="I3105" i="8" s="1"/>
  <c r="D3105" i="8"/>
  <c r="F3105" i="8" s="1"/>
  <c r="G3105" i="8" s="1"/>
  <c r="S3104" i="8"/>
  <c r="Q3104" i="8"/>
  <c r="J3104" i="8"/>
  <c r="I3104" i="8" s="1"/>
  <c r="N3104" i="8" s="1"/>
  <c r="D3104" i="8"/>
  <c r="F3104" i="8" s="1"/>
  <c r="G3104" i="8" s="1"/>
  <c r="S3103" i="8"/>
  <c r="Q3103" i="8"/>
  <c r="J3103" i="8"/>
  <c r="I3103" i="8" s="1"/>
  <c r="D3103" i="8"/>
  <c r="F3103" i="8" s="1"/>
  <c r="G3103" i="8" s="1"/>
  <c r="S3102" i="8"/>
  <c r="Q3102" i="8"/>
  <c r="J3102" i="8"/>
  <c r="I3102" i="8" s="1"/>
  <c r="D3102" i="8"/>
  <c r="F3102" i="8" s="1"/>
  <c r="G3102" i="8" s="1"/>
  <c r="S3101" i="8"/>
  <c r="Q3101" i="8"/>
  <c r="J3101" i="8"/>
  <c r="I3101" i="8" s="1"/>
  <c r="D3101" i="8"/>
  <c r="F3101" i="8" s="1"/>
  <c r="G3101" i="8" s="1"/>
  <c r="S3100" i="8"/>
  <c r="Q3100" i="8"/>
  <c r="J3100" i="8"/>
  <c r="I3100" i="8" s="1"/>
  <c r="H3100" i="8" s="1"/>
  <c r="D3100" i="8"/>
  <c r="F3100" i="8" s="1"/>
  <c r="G3100" i="8" s="1"/>
  <c r="S3099" i="8"/>
  <c r="Q3099" i="8"/>
  <c r="J3099" i="8"/>
  <c r="I3099" i="8" s="1"/>
  <c r="N3099" i="8" s="1"/>
  <c r="D3099" i="8"/>
  <c r="F3099" i="8" s="1"/>
  <c r="G3099" i="8" s="1"/>
  <c r="S3098" i="8"/>
  <c r="Q3098" i="8"/>
  <c r="J3098" i="8"/>
  <c r="I3098" i="8" s="1"/>
  <c r="D3098" i="8"/>
  <c r="F3098" i="8" s="1"/>
  <c r="G3098" i="8" s="1"/>
  <c r="S3097" i="8"/>
  <c r="Q3097" i="8"/>
  <c r="J3097" i="8"/>
  <c r="I3097" i="8" s="1"/>
  <c r="D3097" i="8"/>
  <c r="F3097" i="8" s="1"/>
  <c r="G3097" i="8" s="1"/>
  <c r="S3096" i="8"/>
  <c r="Q3096" i="8"/>
  <c r="J3096" i="8"/>
  <c r="I3096" i="8" s="1"/>
  <c r="D3096" i="8"/>
  <c r="F3096" i="8" s="1"/>
  <c r="G3096" i="8" s="1"/>
  <c r="S3095" i="8"/>
  <c r="Q3095" i="8"/>
  <c r="J3095" i="8"/>
  <c r="I3095" i="8" s="1"/>
  <c r="D3095" i="8"/>
  <c r="F3095" i="8" s="1"/>
  <c r="G3095" i="8" s="1"/>
  <c r="S3094" i="8"/>
  <c r="Q3094" i="8"/>
  <c r="J3094" i="8"/>
  <c r="I3094" i="8" s="1"/>
  <c r="D3094" i="8"/>
  <c r="F3094" i="8" s="1"/>
  <c r="G3094" i="8" s="1"/>
  <c r="S3093" i="8"/>
  <c r="Q3093" i="8"/>
  <c r="J3093" i="8"/>
  <c r="I3093" i="8" s="1"/>
  <c r="H3093" i="8" s="1"/>
  <c r="D3093" i="8"/>
  <c r="F3093" i="8" s="1"/>
  <c r="G3093" i="8" s="1"/>
  <c r="S3092" i="8"/>
  <c r="Q3092" i="8"/>
  <c r="J3092" i="8"/>
  <c r="I3092" i="8" s="1"/>
  <c r="D3092" i="8"/>
  <c r="F3092" i="8" s="1"/>
  <c r="G3092" i="8" s="1"/>
  <c r="S3091" i="8"/>
  <c r="Q3091" i="8"/>
  <c r="J3091" i="8"/>
  <c r="I3091" i="8" s="1"/>
  <c r="D3091" i="8"/>
  <c r="F3091" i="8" s="1"/>
  <c r="G3091" i="8" s="1"/>
  <c r="S3090" i="8"/>
  <c r="Q3090" i="8"/>
  <c r="J3090" i="8"/>
  <c r="I3090" i="8" s="1"/>
  <c r="N3090" i="8" s="1"/>
  <c r="D3090" i="8"/>
  <c r="F3090" i="8" s="1"/>
  <c r="G3090" i="8" s="1"/>
  <c r="S3089" i="8"/>
  <c r="Q3089" i="8"/>
  <c r="J3089" i="8"/>
  <c r="I3089" i="8" s="1"/>
  <c r="D3089" i="8"/>
  <c r="F3089" i="8" s="1"/>
  <c r="G3089" i="8" s="1"/>
  <c r="S3088" i="8"/>
  <c r="Q3088" i="8"/>
  <c r="J3088" i="8"/>
  <c r="I3088" i="8" s="1"/>
  <c r="H3088" i="8" s="1"/>
  <c r="D3088" i="8"/>
  <c r="F3088" i="8" s="1"/>
  <c r="G3088" i="8" s="1"/>
  <c r="S3087" i="8"/>
  <c r="Q3087" i="8"/>
  <c r="J3087" i="8"/>
  <c r="I3087" i="8" s="1"/>
  <c r="D3087" i="8"/>
  <c r="F3087" i="8" s="1"/>
  <c r="G3087" i="8" s="1"/>
  <c r="S3086" i="8"/>
  <c r="Q3086" i="8"/>
  <c r="J3086" i="8"/>
  <c r="I3086" i="8" s="1"/>
  <c r="D3086" i="8"/>
  <c r="F3086" i="8" s="1"/>
  <c r="G3086" i="8" s="1"/>
  <c r="S3085" i="8"/>
  <c r="Q3085" i="8"/>
  <c r="J3085" i="8"/>
  <c r="I3085" i="8" s="1"/>
  <c r="D3085" i="8"/>
  <c r="F3085" i="8" s="1"/>
  <c r="G3085" i="8" s="1"/>
  <c r="S3084" i="8"/>
  <c r="Q3084" i="8"/>
  <c r="J3084" i="8"/>
  <c r="I3084" i="8" s="1"/>
  <c r="D3084" i="8"/>
  <c r="F3084" i="8" s="1"/>
  <c r="G3084" i="8" s="1"/>
  <c r="S3083" i="8"/>
  <c r="Q3083" i="8"/>
  <c r="J3083" i="8"/>
  <c r="I3083" i="8" s="1"/>
  <c r="D3083" i="8"/>
  <c r="F3083" i="8" s="1"/>
  <c r="G3083" i="8" s="1"/>
  <c r="S3082" i="8"/>
  <c r="Q3082" i="8"/>
  <c r="J3082" i="8"/>
  <c r="I3082" i="8" s="1"/>
  <c r="D3082" i="8"/>
  <c r="F3082" i="8" s="1"/>
  <c r="G3082" i="8" s="1"/>
  <c r="S3081" i="8"/>
  <c r="Q3081" i="8"/>
  <c r="J3081" i="8"/>
  <c r="I3081" i="8" s="1"/>
  <c r="H3081" i="8" s="1"/>
  <c r="D3081" i="8"/>
  <c r="F3081" i="8" s="1"/>
  <c r="G3081" i="8" s="1"/>
  <c r="S3080" i="8"/>
  <c r="Q3080" i="8"/>
  <c r="J3080" i="8"/>
  <c r="I3080" i="8" s="1"/>
  <c r="D3080" i="8"/>
  <c r="F3080" i="8" s="1"/>
  <c r="G3080" i="8" s="1"/>
  <c r="S3079" i="8"/>
  <c r="Q3079" i="8"/>
  <c r="J3079" i="8"/>
  <c r="I3079" i="8" s="1"/>
  <c r="N3079" i="8" s="1"/>
  <c r="D3079" i="8"/>
  <c r="F3079" i="8" s="1"/>
  <c r="G3079" i="8" s="1"/>
  <c r="S3078" i="8"/>
  <c r="Q3078" i="8"/>
  <c r="J3078" i="8"/>
  <c r="I3078" i="8" s="1"/>
  <c r="D3078" i="8"/>
  <c r="F3078" i="8" s="1"/>
  <c r="G3078" i="8" s="1"/>
  <c r="S3077" i="8"/>
  <c r="Q3077" i="8"/>
  <c r="J3077" i="8"/>
  <c r="I3077" i="8" s="1"/>
  <c r="D3077" i="8"/>
  <c r="F3077" i="8" s="1"/>
  <c r="G3077" i="8" s="1"/>
  <c r="S3076" i="8"/>
  <c r="Q3076" i="8"/>
  <c r="J3076" i="8"/>
  <c r="I3076" i="8" s="1"/>
  <c r="H3076" i="8" s="1"/>
  <c r="D3076" i="8"/>
  <c r="F3076" i="8" s="1"/>
  <c r="G3076" i="8" s="1"/>
  <c r="S3075" i="8"/>
  <c r="Q3075" i="8"/>
  <c r="J3075" i="8"/>
  <c r="I3075" i="8" s="1"/>
  <c r="D3075" i="8"/>
  <c r="F3075" i="8" s="1"/>
  <c r="G3075" i="8" s="1"/>
  <c r="S3074" i="8"/>
  <c r="Q3074" i="8"/>
  <c r="J3074" i="8"/>
  <c r="I3074" i="8" s="1"/>
  <c r="D3074" i="8"/>
  <c r="F3074" i="8" s="1"/>
  <c r="G3074" i="8" s="1"/>
  <c r="S3073" i="8"/>
  <c r="Q3073" i="8"/>
  <c r="J3073" i="8"/>
  <c r="I3073" i="8" s="1"/>
  <c r="D3073" i="8"/>
  <c r="F3073" i="8" s="1"/>
  <c r="G3073" i="8" s="1"/>
  <c r="S3072" i="8"/>
  <c r="Q3072" i="8"/>
  <c r="J3072" i="8"/>
  <c r="I3072" i="8" s="1"/>
  <c r="D3072" i="8"/>
  <c r="F3072" i="8" s="1"/>
  <c r="G3072" i="8" s="1"/>
  <c r="S3071" i="8"/>
  <c r="Q3071" i="8"/>
  <c r="J3071" i="8"/>
  <c r="I3071" i="8" s="1"/>
  <c r="D3071" i="8"/>
  <c r="F3071" i="8" s="1"/>
  <c r="G3071" i="8" s="1"/>
  <c r="S3070" i="8"/>
  <c r="Q3070" i="8"/>
  <c r="J3070" i="8"/>
  <c r="I3070" i="8" s="1"/>
  <c r="D3070" i="8"/>
  <c r="F3070" i="8" s="1"/>
  <c r="G3070" i="8" s="1"/>
  <c r="S3069" i="8"/>
  <c r="Q3069" i="8"/>
  <c r="J3069" i="8"/>
  <c r="I3069" i="8" s="1"/>
  <c r="D3069" i="8"/>
  <c r="F3069" i="8" s="1"/>
  <c r="G3069" i="8" s="1"/>
  <c r="S3068" i="8"/>
  <c r="Q3068" i="8"/>
  <c r="J3068" i="8"/>
  <c r="I3068" i="8" s="1"/>
  <c r="D3068" i="8"/>
  <c r="F3068" i="8" s="1"/>
  <c r="G3068" i="8" s="1"/>
  <c r="S3067" i="8"/>
  <c r="Q3067" i="8"/>
  <c r="J3067" i="8"/>
  <c r="I3067" i="8" s="1"/>
  <c r="D3067" i="8"/>
  <c r="F3067" i="8" s="1"/>
  <c r="G3067" i="8" s="1"/>
  <c r="S3066" i="8"/>
  <c r="Q3066" i="8"/>
  <c r="J3066" i="8"/>
  <c r="I3066" i="8" s="1"/>
  <c r="D3066" i="8"/>
  <c r="F3066" i="8" s="1"/>
  <c r="G3066" i="8" s="1"/>
  <c r="S3065" i="8"/>
  <c r="Q3065" i="8"/>
  <c r="J3065" i="8"/>
  <c r="I3065" i="8" s="1"/>
  <c r="H3065" i="8" s="1"/>
  <c r="D3065" i="8"/>
  <c r="F3065" i="8" s="1"/>
  <c r="G3065" i="8" s="1"/>
  <c r="S3064" i="8"/>
  <c r="Q3064" i="8"/>
  <c r="J3064" i="8"/>
  <c r="I3064" i="8" s="1"/>
  <c r="D3064" i="8"/>
  <c r="F3064" i="8" s="1"/>
  <c r="G3064" i="8" s="1"/>
  <c r="S3063" i="8"/>
  <c r="Q3063" i="8"/>
  <c r="J3063" i="8"/>
  <c r="I3063" i="8" s="1"/>
  <c r="H3063" i="8" s="1"/>
  <c r="D3063" i="8"/>
  <c r="F3063" i="8" s="1"/>
  <c r="G3063" i="8" s="1"/>
  <c r="S3062" i="8"/>
  <c r="Q3062" i="8"/>
  <c r="J3062" i="8"/>
  <c r="I3062" i="8" s="1"/>
  <c r="N3062" i="8" s="1"/>
  <c r="D3062" i="8"/>
  <c r="F3062" i="8" s="1"/>
  <c r="G3062" i="8" s="1"/>
  <c r="S3061" i="8"/>
  <c r="Q3061" i="8"/>
  <c r="J3061" i="8"/>
  <c r="I3061" i="8" s="1"/>
  <c r="H3061" i="8" s="1"/>
  <c r="D3061" i="8"/>
  <c r="F3061" i="8" s="1"/>
  <c r="G3061" i="8" s="1"/>
  <c r="S3060" i="8"/>
  <c r="Q3060" i="8"/>
  <c r="J3060" i="8"/>
  <c r="I3060" i="8" s="1"/>
  <c r="D3060" i="8"/>
  <c r="F3060" i="8" s="1"/>
  <c r="G3060" i="8" s="1"/>
  <c r="S3059" i="8"/>
  <c r="Q3059" i="8"/>
  <c r="J3059" i="8"/>
  <c r="I3059" i="8" s="1"/>
  <c r="H3059" i="8" s="1"/>
  <c r="D3059" i="8"/>
  <c r="F3059" i="8" s="1"/>
  <c r="G3059" i="8" s="1"/>
  <c r="S3058" i="8"/>
  <c r="Q3058" i="8"/>
  <c r="J3058" i="8"/>
  <c r="I3058" i="8" s="1"/>
  <c r="D3058" i="8"/>
  <c r="F3058" i="8" s="1"/>
  <c r="G3058" i="8" s="1"/>
  <c r="S3057" i="8"/>
  <c r="Q3057" i="8"/>
  <c r="J3057" i="8"/>
  <c r="I3057" i="8" s="1"/>
  <c r="D3057" i="8"/>
  <c r="F3057" i="8" s="1"/>
  <c r="G3057" i="8" s="1"/>
  <c r="S3056" i="8"/>
  <c r="Q3056" i="8"/>
  <c r="J3056" i="8"/>
  <c r="I3056" i="8" s="1"/>
  <c r="D3056" i="8"/>
  <c r="F3056" i="8" s="1"/>
  <c r="G3056" i="8" s="1"/>
  <c r="S3055" i="8"/>
  <c r="Q3055" i="8"/>
  <c r="J3055" i="8"/>
  <c r="I3055" i="8" s="1"/>
  <c r="D3055" i="8"/>
  <c r="F3055" i="8" s="1"/>
  <c r="G3055" i="8" s="1"/>
  <c r="S3054" i="8"/>
  <c r="Q3054" i="8"/>
  <c r="J3054" i="8"/>
  <c r="I3054" i="8" s="1"/>
  <c r="D3054" i="8"/>
  <c r="F3054" i="8" s="1"/>
  <c r="G3054" i="8" s="1"/>
  <c r="S3053" i="8"/>
  <c r="Q3053" i="8"/>
  <c r="J3053" i="8"/>
  <c r="I3053" i="8" s="1"/>
  <c r="H3053" i="8" s="1"/>
  <c r="D3053" i="8"/>
  <c r="F3053" i="8" s="1"/>
  <c r="G3053" i="8" s="1"/>
  <c r="S3052" i="8"/>
  <c r="Q3052" i="8"/>
  <c r="J3052" i="8"/>
  <c r="I3052" i="8" s="1"/>
  <c r="D3052" i="8"/>
  <c r="F3052" i="8" s="1"/>
  <c r="G3052" i="8" s="1"/>
  <c r="S3051" i="8"/>
  <c r="Q3051" i="8"/>
  <c r="J3051" i="8"/>
  <c r="I3051" i="8" s="1"/>
  <c r="H3051" i="8" s="1"/>
  <c r="D3051" i="8"/>
  <c r="F3051" i="8" s="1"/>
  <c r="G3051" i="8" s="1"/>
  <c r="S3050" i="8"/>
  <c r="Q3050" i="8"/>
  <c r="J3050" i="8"/>
  <c r="I3050" i="8" s="1"/>
  <c r="D3050" i="8"/>
  <c r="F3050" i="8" s="1"/>
  <c r="G3050" i="8" s="1"/>
  <c r="S3049" i="8"/>
  <c r="Q3049" i="8"/>
  <c r="J3049" i="8"/>
  <c r="I3049" i="8" s="1"/>
  <c r="H3049" i="8" s="1"/>
  <c r="D3049" i="8"/>
  <c r="F3049" i="8" s="1"/>
  <c r="G3049" i="8" s="1"/>
  <c r="S3048" i="8"/>
  <c r="Q3048" i="8"/>
  <c r="J3048" i="8"/>
  <c r="I3048" i="8" s="1"/>
  <c r="H3048" i="8" s="1"/>
  <c r="D3048" i="8"/>
  <c r="F3048" i="8" s="1"/>
  <c r="G3048" i="8" s="1"/>
  <c r="S3047" i="8"/>
  <c r="Q3047" i="8"/>
  <c r="J3047" i="8"/>
  <c r="I3047" i="8" s="1"/>
  <c r="H3047" i="8" s="1"/>
  <c r="D3047" i="8"/>
  <c r="F3047" i="8" s="1"/>
  <c r="G3047" i="8" s="1"/>
  <c r="S3046" i="8"/>
  <c r="Q3046" i="8"/>
  <c r="J3046" i="8"/>
  <c r="I3046" i="8" s="1"/>
  <c r="D3046" i="8"/>
  <c r="F3046" i="8" s="1"/>
  <c r="G3046" i="8" s="1"/>
  <c r="S3045" i="8"/>
  <c r="Q3045" i="8"/>
  <c r="J3045" i="8"/>
  <c r="I3045" i="8" s="1"/>
  <c r="D3045" i="8"/>
  <c r="F3045" i="8" s="1"/>
  <c r="G3045" i="8" s="1"/>
  <c r="S3044" i="8"/>
  <c r="Q3044" i="8"/>
  <c r="J3044" i="8"/>
  <c r="I3044" i="8" s="1"/>
  <c r="D3044" i="8"/>
  <c r="F3044" i="8" s="1"/>
  <c r="G3044" i="8" s="1"/>
  <c r="S3043" i="8"/>
  <c r="Q3043" i="8"/>
  <c r="J3043" i="8"/>
  <c r="I3043" i="8" s="1"/>
  <c r="N3043" i="8" s="1"/>
  <c r="D3043" i="8"/>
  <c r="F3043" i="8" s="1"/>
  <c r="G3043" i="8" s="1"/>
  <c r="S3042" i="8"/>
  <c r="Q3042" i="8"/>
  <c r="J3042" i="8"/>
  <c r="I3042" i="8" s="1"/>
  <c r="N3042" i="8" s="1"/>
  <c r="D3042" i="8"/>
  <c r="F3042" i="8" s="1"/>
  <c r="G3042" i="8" s="1"/>
  <c r="S3041" i="8"/>
  <c r="Q3041" i="8"/>
  <c r="J3041" i="8"/>
  <c r="I3041" i="8" s="1"/>
  <c r="D3041" i="8"/>
  <c r="F3041" i="8" s="1"/>
  <c r="G3041" i="8" s="1"/>
  <c r="S3040" i="8"/>
  <c r="Q3040" i="8"/>
  <c r="J3040" i="8"/>
  <c r="I3040" i="8" s="1"/>
  <c r="H3040" i="8" s="1"/>
  <c r="D3040" i="8"/>
  <c r="F3040" i="8" s="1"/>
  <c r="G3040" i="8" s="1"/>
  <c r="S3039" i="8"/>
  <c r="Q3039" i="8"/>
  <c r="J3039" i="8"/>
  <c r="I3039" i="8" s="1"/>
  <c r="D3039" i="8"/>
  <c r="F3039" i="8" s="1"/>
  <c r="G3039" i="8" s="1"/>
  <c r="S3038" i="8"/>
  <c r="Q3038" i="8"/>
  <c r="J3038" i="8"/>
  <c r="I3038" i="8" s="1"/>
  <c r="D3038" i="8"/>
  <c r="F3038" i="8" s="1"/>
  <c r="G3038" i="8" s="1"/>
  <c r="S3037" i="8"/>
  <c r="Q3037" i="8"/>
  <c r="J3037" i="8"/>
  <c r="I3037" i="8" s="1"/>
  <c r="H3037" i="8" s="1"/>
  <c r="D3037" i="8"/>
  <c r="F3037" i="8" s="1"/>
  <c r="G3037" i="8" s="1"/>
  <c r="S3036" i="8"/>
  <c r="Q3036" i="8"/>
  <c r="J3036" i="8"/>
  <c r="I3036" i="8" s="1"/>
  <c r="D3036" i="8"/>
  <c r="F3036" i="8" s="1"/>
  <c r="G3036" i="8" s="1"/>
  <c r="S3035" i="8"/>
  <c r="Q3035" i="8"/>
  <c r="J3035" i="8"/>
  <c r="I3035" i="8" s="1"/>
  <c r="D3035" i="8"/>
  <c r="F3035" i="8" s="1"/>
  <c r="G3035" i="8" s="1"/>
  <c r="S3034" i="8"/>
  <c r="Q3034" i="8"/>
  <c r="J3034" i="8"/>
  <c r="I3034" i="8" s="1"/>
  <c r="D3034" i="8"/>
  <c r="F3034" i="8" s="1"/>
  <c r="G3034" i="8" s="1"/>
  <c r="S3033" i="8"/>
  <c r="Q3033" i="8"/>
  <c r="J3033" i="8"/>
  <c r="I3033" i="8" s="1"/>
  <c r="D3033" i="8"/>
  <c r="F3033" i="8" s="1"/>
  <c r="G3033" i="8" s="1"/>
  <c r="S3032" i="8"/>
  <c r="Q3032" i="8"/>
  <c r="J3032" i="8"/>
  <c r="I3032" i="8" s="1"/>
  <c r="D3032" i="8"/>
  <c r="F3032" i="8" s="1"/>
  <c r="G3032" i="8" s="1"/>
  <c r="S3031" i="8"/>
  <c r="Q3031" i="8"/>
  <c r="J3031" i="8"/>
  <c r="I3031" i="8" s="1"/>
  <c r="D3031" i="8"/>
  <c r="F3031" i="8" s="1"/>
  <c r="G3031" i="8" s="1"/>
  <c r="S3030" i="8"/>
  <c r="Q3030" i="8"/>
  <c r="J3030" i="8"/>
  <c r="I3030" i="8" s="1"/>
  <c r="D3030" i="8"/>
  <c r="F3030" i="8" s="1"/>
  <c r="G3030" i="8" s="1"/>
  <c r="S3029" i="8"/>
  <c r="Q3029" i="8"/>
  <c r="J3029" i="8"/>
  <c r="I3029" i="8" s="1"/>
  <c r="H3029" i="8" s="1"/>
  <c r="D3029" i="8"/>
  <c r="F3029" i="8" s="1"/>
  <c r="G3029" i="8" s="1"/>
  <c r="S3028" i="8"/>
  <c r="Q3028" i="8"/>
  <c r="J3028" i="8"/>
  <c r="I3028" i="8" s="1"/>
  <c r="D3028" i="8"/>
  <c r="F3028" i="8" s="1"/>
  <c r="G3028" i="8" s="1"/>
  <c r="S3027" i="8"/>
  <c r="Q3027" i="8"/>
  <c r="J3027" i="8"/>
  <c r="I3027" i="8" s="1"/>
  <c r="H3027" i="8" s="1"/>
  <c r="D3027" i="8"/>
  <c r="F3027" i="8" s="1"/>
  <c r="G3027" i="8" s="1"/>
  <c r="S3026" i="8"/>
  <c r="Q3026" i="8"/>
  <c r="J3026" i="8"/>
  <c r="I3026" i="8" s="1"/>
  <c r="D3026" i="8"/>
  <c r="F3026" i="8" s="1"/>
  <c r="G3026" i="8" s="1"/>
  <c r="S3025" i="8"/>
  <c r="Q3025" i="8"/>
  <c r="J3025" i="8"/>
  <c r="I3025" i="8" s="1"/>
  <c r="D3025" i="8"/>
  <c r="F3025" i="8" s="1"/>
  <c r="G3025" i="8" s="1"/>
  <c r="S3024" i="8"/>
  <c r="Q3024" i="8"/>
  <c r="J3024" i="8"/>
  <c r="I3024" i="8" s="1"/>
  <c r="D3024" i="8"/>
  <c r="F3024" i="8" s="1"/>
  <c r="G3024" i="8" s="1"/>
  <c r="S3023" i="8"/>
  <c r="Q3023" i="8"/>
  <c r="J3023" i="8"/>
  <c r="I3023" i="8" s="1"/>
  <c r="H3023" i="8" s="1"/>
  <c r="D3023" i="8"/>
  <c r="F3023" i="8" s="1"/>
  <c r="G3023" i="8" s="1"/>
  <c r="S3022" i="8"/>
  <c r="Q3022" i="8"/>
  <c r="J3022" i="8"/>
  <c r="I3022" i="8" s="1"/>
  <c r="D3022" i="8"/>
  <c r="F3022" i="8" s="1"/>
  <c r="G3022" i="8" s="1"/>
  <c r="S3021" i="8"/>
  <c r="Q3021" i="8"/>
  <c r="J3021" i="8"/>
  <c r="I3021" i="8" s="1"/>
  <c r="D3021" i="8"/>
  <c r="F3021" i="8" s="1"/>
  <c r="G3021" i="8" s="1"/>
  <c r="S3020" i="8"/>
  <c r="Q3020" i="8"/>
  <c r="J3020" i="8"/>
  <c r="I3020" i="8" s="1"/>
  <c r="D3020" i="8"/>
  <c r="F3020" i="8" s="1"/>
  <c r="G3020" i="8" s="1"/>
  <c r="S3019" i="8"/>
  <c r="Q3019" i="8"/>
  <c r="J3019" i="8"/>
  <c r="I3019" i="8" s="1"/>
  <c r="H3019" i="8" s="1"/>
  <c r="D3019" i="8"/>
  <c r="F3019" i="8" s="1"/>
  <c r="G3019" i="8" s="1"/>
  <c r="S3018" i="8"/>
  <c r="Q3018" i="8"/>
  <c r="J3018" i="8"/>
  <c r="I3018" i="8" s="1"/>
  <c r="D3018" i="8"/>
  <c r="F3018" i="8" s="1"/>
  <c r="G3018" i="8" s="1"/>
  <c r="S3017" i="8"/>
  <c r="Q3017" i="8"/>
  <c r="J3017" i="8"/>
  <c r="I3017" i="8" s="1"/>
  <c r="D3017" i="8"/>
  <c r="F3017" i="8" s="1"/>
  <c r="G3017" i="8" s="1"/>
  <c r="S3016" i="8"/>
  <c r="Q3016" i="8"/>
  <c r="J3016" i="8"/>
  <c r="I3016" i="8" s="1"/>
  <c r="H3016" i="8" s="1"/>
  <c r="D3016" i="8"/>
  <c r="F3016" i="8" s="1"/>
  <c r="G3016" i="8" s="1"/>
  <c r="S3015" i="8"/>
  <c r="Q3015" i="8"/>
  <c r="J3015" i="8"/>
  <c r="I3015" i="8" s="1"/>
  <c r="D3015" i="8"/>
  <c r="F3015" i="8" s="1"/>
  <c r="G3015" i="8" s="1"/>
  <c r="S3014" i="8"/>
  <c r="Q3014" i="8"/>
  <c r="J3014" i="8"/>
  <c r="I3014" i="8" s="1"/>
  <c r="D3014" i="8"/>
  <c r="F3014" i="8" s="1"/>
  <c r="G3014" i="8" s="1"/>
  <c r="S3013" i="8"/>
  <c r="Q3013" i="8"/>
  <c r="J3013" i="8"/>
  <c r="I3013" i="8" s="1"/>
  <c r="D3013" i="8"/>
  <c r="F3013" i="8" s="1"/>
  <c r="G3013" i="8" s="1"/>
  <c r="S3012" i="8"/>
  <c r="Q3012" i="8"/>
  <c r="J3012" i="8"/>
  <c r="I3012" i="8" s="1"/>
  <c r="D3012" i="8"/>
  <c r="F3012" i="8" s="1"/>
  <c r="G3012" i="8" s="1"/>
  <c r="S3011" i="8"/>
  <c r="Q3011" i="8"/>
  <c r="J3011" i="8"/>
  <c r="I3011" i="8" s="1"/>
  <c r="D3011" i="8"/>
  <c r="F3011" i="8" s="1"/>
  <c r="G3011" i="8" s="1"/>
  <c r="S3010" i="8"/>
  <c r="Q3010" i="8"/>
  <c r="J3010" i="8"/>
  <c r="I3010" i="8" s="1"/>
  <c r="N3010" i="8" s="1"/>
  <c r="D3010" i="8"/>
  <c r="F3010" i="8" s="1"/>
  <c r="G3010" i="8" s="1"/>
  <c r="S3009" i="8"/>
  <c r="Q3009" i="8"/>
  <c r="J3009" i="8"/>
  <c r="I3009" i="8" s="1"/>
  <c r="D3009" i="8"/>
  <c r="F3009" i="8" s="1"/>
  <c r="G3009" i="8" s="1"/>
  <c r="S3008" i="8"/>
  <c r="Q3008" i="8"/>
  <c r="J3008" i="8"/>
  <c r="I3008" i="8" s="1"/>
  <c r="H3008" i="8" s="1"/>
  <c r="D3008" i="8"/>
  <c r="F3008" i="8" s="1"/>
  <c r="G3008" i="8" s="1"/>
  <c r="S3007" i="8"/>
  <c r="Q3007" i="8"/>
  <c r="J3007" i="8"/>
  <c r="I3007" i="8" s="1"/>
  <c r="D3007" i="8"/>
  <c r="F3007" i="8" s="1"/>
  <c r="G3007" i="8" s="1"/>
  <c r="S3006" i="8"/>
  <c r="Q3006" i="8"/>
  <c r="J3006" i="8"/>
  <c r="I3006" i="8" s="1"/>
  <c r="D3006" i="8"/>
  <c r="F3006" i="8" s="1"/>
  <c r="G3006" i="8" s="1"/>
  <c r="S3005" i="8"/>
  <c r="Q3005" i="8"/>
  <c r="J3005" i="8"/>
  <c r="I3005" i="8" s="1"/>
  <c r="D3005" i="8"/>
  <c r="F3005" i="8" s="1"/>
  <c r="G3005" i="8" s="1"/>
  <c r="S3004" i="8"/>
  <c r="Q3004" i="8"/>
  <c r="J3004" i="8"/>
  <c r="I3004" i="8" s="1"/>
  <c r="N3004" i="8" s="1"/>
  <c r="D3004" i="8"/>
  <c r="F3004" i="8" s="1"/>
  <c r="G3004" i="8" s="1"/>
  <c r="S3003" i="8"/>
  <c r="Q3003" i="8"/>
  <c r="J3003" i="8"/>
  <c r="I3003" i="8" s="1"/>
  <c r="D3003" i="8"/>
  <c r="F3003" i="8" s="1"/>
  <c r="G3003" i="8" s="1"/>
  <c r="S3002" i="8"/>
  <c r="Q3002" i="8"/>
  <c r="J3002" i="8"/>
  <c r="I3002" i="8" s="1"/>
  <c r="D3002" i="8"/>
  <c r="F3002" i="8" s="1"/>
  <c r="G3002" i="8" s="1"/>
  <c r="S3001" i="8"/>
  <c r="Q3001" i="8"/>
  <c r="J3001" i="8"/>
  <c r="I3001" i="8" s="1"/>
  <c r="D3001" i="8"/>
  <c r="F3001" i="8" s="1"/>
  <c r="G3001" i="8" s="1"/>
  <c r="S3000" i="8"/>
  <c r="Q3000" i="8"/>
  <c r="J3000" i="8"/>
  <c r="I3000" i="8" s="1"/>
  <c r="H3000" i="8" s="1"/>
  <c r="D3000" i="8"/>
  <c r="F3000" i="8" s="1"/>
  <c r="G3000" i="8" s="1"/>
  <c r="S2999" i="8"/>
  <c r="Q2999" i="8"/>
  <c r="J2999" i="8"/>
  <c r="I2999" i="8" s="1"/>
  <c r="H2999" i="8" s="1"/>
  <c r="D2999" i="8"/>
  <c r="F2999" i="8" s="1"/>
  <c r="G2999" i="8" s="1"/>
  <c r="S2998" i="8"/>
  <c r="Q2998" i="8"/>
  <c r="J2998" i="8"/>
  <c r="I2998" i="8" s="1"/>
  <c r="D2998" i="8"/>
  <c r="F2998" i="8" s="1"/>
  <c r="G2998" i="8" s="1"/>
  <c r="S2997" i="8"/>
  <c r="Q2997" i="8"/>
  <c r="J2997" i="8"/>
  <c r="I2997" i="8" s="1"/>
  <c r="H2997" i="8" s="1"/>
  <c r="D2997" i="8"/>
  <c r="F2997" i="8" s="1"/>
  <c r="G2997" i="8" s="1"/>
  <c r="S2996" i="8"/>
  <c r="Q2996" i="8"/>
  <c r="J2996" i="8"/>
  <c r="I2996" i="8" s="1"/>
  <c r="H2996" i="8" s="1"/>
  <c r="D2996" i="8"/>
  <c r="F2996" i="8" s="1"/>
  <c r="G2996" i="8" s="1"/>
  <c r="S2995" i="8"/>
  <c r="Q2995" i="8"/>
  <c r="J2995" i="8"/>
  <c r="I2995" i="8" s="1"/>
  <c r="D2995" i="8"/>
  <c r="F2995" i="8" s="1"/>
  <c r="G2995" i="8" s="1"/>
  <c r="S2994" i="8"/>
  <c r="Q2994" i="8"/>
  <c r="J2994" i="8"/>
  <c r="I2994" i="8" s="1"/>
  <c r="N2994" i="8" s="1"/>
  <c r="D2994" i="8"/>
  <c r="F2994" i="8" s="1"/>
  <c r="G2994" i="8" s="1"/>
  <c r="S2993" i="8"/>
  <c r="Q2993" i="8"/>
  <c r="J2993" i="8"/>
  <c r="I2993" i="8" s="1"/>
  <c r="D2993" i="8"/>
  <c r="F2993" i="8" s="1"/>
  <c r="G2993" i="8" s="1"/>
  <c r="S2992" i="8"/>
  <c r="Q2992" i="8"/>
  <c r="J2992" i="8"/>
  <c r="I2992" i="8" s="1"/>
  <c r="N2992" i="8" s="1"/>
  <c r="D2992" i="8"/>
  <c r="F2992" i="8" s="1"/>
  <c r="G2992" i="8" s="1"/>
  <c r="S2991" i="8"/>
  <c r="Q2991" i="8"/>
  <c r="J2991" i="8"/>
  <c r="I2991" i="8" s="1"/>
  <c r="N2991" i="8" s="1"/>
  <c r="D2991" i="8"/>
  <c r="F2991" i="8" s="1"/>
  <c r="G2991" i="8" s="1"/>
  <c r="S2990" i="8"/>
  <c r="Q2990" i="8"/>
  <c r="J2990" i="8"/>
  <c r="I2990" i="8" s="1"/>
  <c r="N2990" i="8" s="1"/>
  <c r="D2990" i="8"/>
  <c r="F2990" i="8" s="1"/>
  <c r="G2990" i="8" s="1"/>
  <c r="S2989" i="8"/>
  <c r="Q2989" i="8"/>
  <c r="J2989" i="8"/>
  <c r="I2989" i="8" s="1"/>
  <c r="H2989" i="8" s="1"/>
  <c r="D2989" i="8"/>
  <c r="F2989" i="8" s="1"/>
  <c r="G2989" i="8" s="1"/>
  <c r="S2988" i="8"/>
  <c r="Q2988" i="8"/>
  <c r="J2988" i="8"/>
  <c r="I2988" i="8" s="1"/>
  <c r="N2988" i="8" s="1"/>
  <c r="D2988" i="8"/>
  <c r="F2988" i="8" s="1"/>
  <c r="G2988" i="8" s="1"/>
  <c r="S2987" i="8"/>
  <c r="Q2987" i="8"/>
  <c r="J2987" i="8"/>
  <c r="I2987" i="8" s="1"/>
  <c r="D2987" i="8"/>
  <c r="F2987" i="8" s="1"/>
  <c r="G2987" i="8" s="1"/>
  <c r="S2986" i="8"/>
  <c r="Q2986" i="8"/>
  <c r="J2986" i="8"/>
  <c r="I2986" i="8" s="1"/>
  <c r="D2986" i="8"/>
  <c r="F2986" i="8" s="1"/>
  <c r="G2986" i="8" s="1"/>
  <c r="S2985" i="8"/>
  <c r="Q2985" i="8"/>
  <c r="J2985" i="8"/>
  <c r="I2985" i="8" s="1"/>
  <c r="D2985" i="8"/>
  <c r="F2985" i="8" s="1"/>
  <c r="G2985" i="8" s="1"/>
  <c r="S2984" i="8"/>
  <c r="Q2984" i="8"/>
  <c r="J2984" i="8"/>
  <c r="I2984" i="8" s="1"/>
  <c r="H2984" i="8" s="1"/>
  <c r="D2984" i="8"/>
  <c r="F2984" i="8" s="1"/>
  <c r="G2984" i="8" s="1"/>
  <c r="S2983" i="8"/>
  <c r="Q2983" i="8"/>
  <c r="J2983" i="8"/>
  <c r="I2983" i="8" s="1"/>
  <c r="H2983" i="8" s="1"/>
  <c r="D2983" i="8"/>
  <c r="F2983" i="8" s="1"/>
  <c r="G2983" i="8" s="1"/>
  <c r="S2982" i="8"/>
  <c r="Q2982" i="8"/>
  <c r="J2982" i="8"/>
  <c r="I2982" i="8" s="1"/>
  <c r="D2982" i="8"/>
  <c r="F2982" i="8" s="1"/>
  <c r="G2982" i="8" s="1"/>
  <c r="S2981" i="8"/>
  <c r="Q2981" i="8"/>
  <c r="J2981" i="8"/>
  <c r="I2981" i="8" s="1"/>
  <c r="H2981" i="8" s="1"/>
  <c r="D2981" i="8"/>
  <c r="F2981" i="8" s="1"/>
  <c r="G2981" i="8" s="1"/>
  <c r="S2980" i="8"/>
  <c r="Q2980" i="8"/>
  <c r="J2980" i="8"/>
  <c r="I2980" i="8" s="1"/>
  <c r="N2980" i="8" s="1"/>
  <c r="D2980" i="8"/>
  <c r="F2980" i="8" s="1"/>
  <c r="G2980" i="8" s="1"/>
  <c r="S2979" i="8"/>
  <c r="Q2979" i="8"/>
  <c r="J2979" i="8"/>
  <c r="I2979" i="8" s="1"/>
  <c r="D2979" i="8"/>
  <c r="F2979" i="8" s="1"/>
  <c r="G2979" i="8" s="1"/>
  <c r="S2978" i="8"/>
  <c r="Q2978" i="8"/>
  <c r="J2978" i="8"/>
  <c r="I2978" i="8" s="1"/>
  <c r="N2978" i="8" s="1"/>
  <c r="D2978" i="8"/>
  <c r="F2978" i="8" s="1"/>
  <c r="G2978" i="8" s="1"/>
  <c r="S2977" i="8"/>
  <c r="Q2977" i="8"/>
  <c r="J2977" i="8"/>
  <c r="I2977" i="8" s="1"/>
  <c r="D2977" i="8"/>
  <c r="F2977" i="8" s="1"/>
  <c r="G2977" i="8" s="1"/>
  <c r="S2976" i="8"/>
  <c r="Q2976" i="8"/>
  <c r="J2976" i="8"/>
  <c r="I2976" i="8" s="1"/>
  <c r="H2976" i="8" s="1"/>
  <c r="D2976" i="8"/>
  <c r="F2976" i="8" s="1"/>
  <c r="G2976" i="8" s="1"/>
  <c r="S2975" i="8"/>
  <c r="Q2975" i="8"/>
  <c r="J2975" i="8"/>
  <c r="I2975" i="8" s="1"/>
  <c r="D2975" i="8"/>
  <c r="F2975" i="8" s="1"/>
  <c r="G2975" i="8" s="1"/>
  <c r="S2974" i="8"/>
  <c r="Q2974" i="8"/>
  <c r="J2974" i="8"/>
  <c r="I2974" i="8" s="1"/>
  <c r="D2974" i="8"/>
  <c r="F2974" i="8" s="1"/>
  <c r="G2974" i="8" s="1"/>
  <c r="S2973" i="8"/>
  <c r="Q2973" i="8"/>
  <c r="J2973" i="8"/>
  <c r="I2973" i="8" s="1"/>
  <c r="D2973" i="8"/>
  <c r="F2973" i="8" s="1"/>
  <c r="G2973" i="8" s="1"/>
  <c r="S2972" i="8"/>
  <c r="Q2972" i="8"/>
  <c r="J2972" i="8"/>
  <c r="I2972" i="8" s="1"/>
  <c r="D2972" i="8"/>
  <c r="F2972" i="8" s="1"/>
  <c r="G2972" i="8" s="1"/>
  <c r="S2971" i="8"/>
  <c r="Q2971" i="8"/>
  <c r="J2971" i="8"/>
  <c r="I2971" i="8" s="1"/>
  <c r="D2971" i="8"/>
  <c r="F2971" i="8" s="1"/>
  <c r="G2971" i="8" s="1"/>
  <c r="S2970" i="8"/>
  <c r="Q2970" i="8"/>
  <c r="J2970" i="8"/>
  <c r="I2970" i="8" s="1"/>
  <c r="N2970" i="8" s="1"/>
  <c r="D2970" i="8"/>
  <c r="F2970" i="8" s="1"/>
  <c r="G2970" i="8" s="1"/>
  <c r="S2969" i="8"/>
  <c r="Q2969" i="8"/>
  <c r="J2969" i="8"/>
  <c r="I2969" i="8" s="1"/>
  <c r="D2969" i="8"/>
  <c r="F2969" i="8" s="1"/>
  <c r="G2969" i="8" s="1"/>
  <c r="S2968" i="8"/>
  <c r="Q2968" i="8"/>
  <c r="J2968" i="8"/>
  <c r="I2968" i="8" s="1"/>
  <c r="D2968" i="8"/>
  <c r="F2968" i="8" s="1"/>
  <c r="G2968" i="8" s="1"/>
  <c r="S2967" i="8"/>
  <c r="Q2967" i="8"/>
  <c r="J2967" i="8"/>
  <c r="I2967" i="8" s="1"/>
  <c r="N2967" i="8" s="1"/>
  <c r="D2967" i="8"/>
  <c r="F2967" i="8" s="1"/>
  <c r="G2967" i="8" s="1"/>
  <c r="S2966" i="8"/>
  <c r="Q2966" i="8"/>
  <c r="J2966" i="8"/>
  <c r="I2966" i="8" s="1"/>
  <c r="D2966" i="8"/>
  <c r="F2966" i="8" s="1"/>
  <c r="G2966" i="8" s="1"/>
  <c r="S2965" i="8"/>
  <c r="Q2965" i="8"/>
  <c r="J2965" i="8"/>
  <c r="I2965" i="8" s="1"/>
  <c r="D2965" i="8"/>
  <c r="F2965" i="8" s="1"/>
  <c r="G2965" i="8" s="1"/>
  <c r="S2964" i="8"/>
  <c r="Q2964" i="8"/>
  <c r="J2964" i="8"/>
  <c r="I2964" i="8" s="1"/>
  <c r="D2964" i="8"/>
  <c r="F2964" i="8" s="1"/>
  <c r="G2964" i="8" s="1"/>
  <c r="S2963" i="8"/>
  <c r="Q2963" i="8"/>
  <c r="J2963" i="8"/>
  <c r="I2963" i="8" s="1"/>
  <c r="D2963" i="8"/>
  <c r="F2963" i="8" s="1"/>
  <c r="G2963" i="8" s="1"/>
  <c r="S2962" i="8"/>
  <c r="Q2962" i="8"/>
  <c r="J2962" i="8"/>
  <c r="I2962" i="8" s="1"/>
  <c r="D2962" i="8"/>
  <c r="F2962" i="8" s="1"/>
  <c r="G2962" i="8" s="1"/>
  <c r="S2961" i="8"/>
  <c r="Q2961" i="8"/>
  <c r="J2961" i="8"/>
  <c r="I2961" i="8" s="1"/>
  <c r="D2961" i="8"/>
  <c r="F2961" i="8" s="1"/>
  <c r="G2961" i="8" s="1"/>
  <c r="S2960" i="8"/>
  <c r="Q2960" i="8"/>
  <c r="J2960" i="8"/>
  <c r="I2960" i="8" s="1"/>
  <c r="H2960" i="8" s="1"/>
  <c r="D2960" i="8"/>
  <c r="F2960" i="8" s="1"/>
  <c r="G2960" i="8" s="1"/>
  <c r="S2959" i="8"/>
  <c r="Q2959" i="8"/>
  <c r="J2959" i="8"/>
  <c r="I2959" i="8" s="1"/>
  <c r="D2959" i="8"/>
  <c r="F2959" i="8" s="1"/>
  <c r="G2959" i="8" s="1"/>
  <c r="S2958" i="8"/>
  <c r="Q2958" i="8"/>
  <c r="J2958" i="8"/>
  <c r="I2958" i="8" s="1"/>
  <c r="D2958" i="8"/>
  <c r="F2958" i="8" s="1"/>
  <c r="G2958" i="8" s="1"/>
  <c r="S2957" i="8"/>
  <c r="Q2957" i="8"/>
  <c r="J2957" i="8"/>
  <c r="I2957" i="8" s="1"/>
  <c r="H2957" i="8" s="1"/>
  <c r="D2957" i="8"/>
  <c r="F2957" i="8" s="1"/>
  <c r="G2957" i="8" s="1"/>
  <c r="S2956" i="8"/>
  <c r="Q2956" i="8"/>
  <c r="J2956" i="8"/>
  <c r="I2956" i="8" s="1"/>
  <c r="D2956" i="8"/>
  <c r="F2956" i="8" s="1"/>
  <c r="G2956" i="8" s="1"/>
  <c r="S2955" i="8"/>
  <c r="Q2955" i="8"/>
  <c r="J2955" i="8"/>
  <c r="I2955" i="8" s="1"/>
  <c r="D2955" i="8"/>
  <c r="F2955" i="8" s="1"/>
  <c r="G2955" i="8" s="1"/>
  <c r="S2954" i="8"/>
  <c r="Q2954" i="8"/>
  <c r="J2954" i="8"/>
  <c r="I2954" i="8" s="1"/>
  <c r="D2954" i="8"/>
  <c r="F2954" i="8" s="1"/>
  <c r="G2954" i="8" s="1"/>
  <c r="S2953" i="8"/>
  <c r="Q2953" i="8"/>
  <c r="J2953" i="8"/>
  <c r="I2953" i="8" s="1"/>
  <c r="D2953" i="8"/>
  <c r="F2953" i="8" s="1"/>
  <c r="G2953" i="8" s="1"/>
  <c r="S2952" i="8"/>
  <c r="Q2952" i="8"/>
  <c r="J2952" i="8"/>
  <c r="I2952" i="8" s="1"/>
  <c r="D2952" i="8"/>
  <c r="F2952" i="8" s="1"/>
  <c r="G2952" i="8" s="1"/>
  <c r="S2951" i="8"/>
  <c r="Q2951" i="8"/>
  <c r="J2951" i="8"/>
  <c r="I2951" i="8" s="1"/>
  <c r="D2951" i="8"/>
  <c r="F2951" i="8" s="1"/>
  <c r="G2951" i="8" s="1"/>
  <c r="S2950" i="8"/>
  <c r="Q2950" i="8"/>
  <c r="J2950" i="8"/>
  <c r="I2950" i="8" s="1"/>
  <c r="D2950" i="8"/>
  <c r="F2950" i="8" s="1"/>
  <c r="G2950" i="8" s="1"/>
  <c r="S2949" i="8"/>
  <c r="Q2949" i="8"/>
  <c r="J2949" i="8"/>
  <c r="I2949" i="8" s="1"/>
  <c r="H2949" i="8" s="1"/>
  <c r="D2949" i="8"/>
  <c r="F2949" i="8" s="1"/>
  <c r="G2949" i="8" s="1"/>
  <c r="S2948" i="8"/>
  <c r="Q2948" i="8"/>
  <c r="J2948" i="8"/>
  <c r="I2948" i="8" s="1"/>
  <c r="N2948" i="8" s="1"/>
  <c r="D2948" i="8"/>
  <c r="F2948" i="8" s="1"/>
  <c r="G2948" i="8" s="1"/>
  <c r="S2947" i="8"/>
  <c r="Q2947" i="8"/>
  <c r="J2947" i="8"/>
  <c r="I2947" i="8" s="1"/>
  <c r="N2947" i="8" s="1"/>
  <c r="D2947" i="8"/>
  <c r="F2947" i="8" s="1"/>
  <c r="G2947" i="8" s="1"/>
  <c r="S2946" i="8"/>
  <c r="Q2946" i="8"/>
  <c r="J2946" i="8"/>
  <c r="I2946" i="8" s="1"/>
  <c r="D2946" i="8"/>
  <c r="F2946" i="8" s="1"/>
  <c r="G2946" i="8" s="1"/>
  <c r="S2945" i="8"/>
  <c r="Q2945" i="8"/>
  <c r="J2945" i="8"/>
  <c r="I2945" i="8" s="1"/>
  <c r="D2945" i="8"/>
  <c r="F2945" i="8" s="1"/>
  <c r="G2945" i="8" s="1"/>
  <c r="S2944" i="8"/>
  <c r="Q2944" i="8"/>
  <c r="J2944" i="8"/>
  <c r="I2944" i="8" s="1"/>
  <c r="N2944" i="8" s="1"/>
  <c r="D2944" i="8"/>
  <c r="F2944" i="8" s="1"/>
  <c r="G2944" i="8" s="1"/>
  <c r="S2943" i="8"/>
  <c r="Q2943" i="8"/>
  <c r="J2943" i="8"/>
  <c r="I2943" i="8" s="1"/>
  <c r="D2943" i="8"/>
  <c r="F2943" i="8" s="1"/>
  <c r="G2943" i="8" s="1"/>
  <c r="S2942" i="8"/>
  <c r="Q2942" i="8"/>
  <c r="J2942" i="8"/>
  <c r="I2942" i="8" s="1"/>
  <c r="D2942" i="8"/>
  <c r="F2942" i="8" s="1"/>
  <c r="G2942" i="8" s="1"/>
  <c r="S2941" i="8"/>
  <c r="Q2941" i="8"/>
  <c r="J2941" i="8"/>
  <c r="I2941" i="8" s="1"/>
  <c r="H2941" i="8" s="1"/>
  <c r="D2941" i="8"/>
  <c r="F2941" i="8" s="1"/>
  <c r="G2941" i="8" s="1"/>
  <c r="S2940" i="8"/>
  <c r="Q2940" i="8"/>
  <c r="J2940" i="8"/>
  <c r="I2940" i="8" s="1"/>
  <c r="N2940" i="8" s="1"/>
  <c r="D2940" i="8"/>
  <c r="F2940" i="8" s="1"/>
  <c r="G2940" i="8" s="1"/>
  <c r="S2939" i="8"/>
  <c r="Q2939" i="8"/>
  <c r="J2939" i="8"/>
  <c r="I2939" i="8" s="1"/>
  <c r="D2939" i="8"/>
  <c r="F2939" i="8" s="1"/>
  <c r="G2939" i="8" s="1"/>
  <c r="S2938" i="8"/>
  <c r="Q2938" i="8"/>
  <c r="J2938" i="8"/>
  <c r="I2938" i="8" s="1"/>
  <c r="N2938" i="8" s="1"/>
  <c r="D2938" i="8"/>
  <c r="F2938" i="8" s="1"/>
  <c r="G2938" i="8" s="1"/>
  <c r="S2937" i="8"/>
  <c r="Q2937" i="8"/>
  <c r="J2937" i="8"/>
  <c r="I2937" i="8" s="1"/>
  <c r="H2937" i="8" s="1"/>
  <c r="D2937" i="8"/>
  <c r="F2937" i="8" s="1"/>
  <c r="G2937" i="8" s="1"/>
  <c r="S2936" i="8"/>
  <c r="Q2936" i="8"/>
  <c r="J2936" i="8"/>
  <c r="I2936" i="8" s="1"/>
  <c r="D2936" i="8"/>
  <c r="F2936" i="8" s="1"/>
  <c r="G2936" i="8" s="1"/>
  <c r="S2935" i="8"/>
  <c r="Q2935" i="8"/>
  <c r="J2935" i="8"/>
  <c r="I2935" i="8" s="1"/>
  <c r="D2935" i="8"/>
  <c r="F2935" i="8" s="1"/>
  <c r="G2935" i="8" s="1"/>
  <c r="S2934" i="8"/>
  <c r="Q2934" i="8"/>
  <c r="J2934" i="8"/>
  <c r="I2934" i="8" s="1"/>
  <c r="N2934" i="8" s="1"/>
  <c r="D2934" i="8"/>
  <c r="F2934" i="8" s="1"/>
  <c r="G2934" i="8" s="1"/>
  <c r="S2933" i="8"/>
  <c r="Q2933" i="8"/>
  <c r="J2933" i="8"/>
  <c r="I2933" i="8" s="1"/>
  <c r="H2933" i="8" s="1"/>
  <c r="D2933" i="8"/>
  <c r="F2933" i="8" s="1"/>
  <c r="G2933" i="8" s="1"/>
  <c r="S2932" i="8"/>
  <c r="Q2932" i="8"/>
  <c r="J2932" i="8"/>
  <c r="I2932" i="8" s="1"/>
  <c r="D2932" i="8"/>
  <c r="F2932" i="8" s="1"/>
  <c r="G2932" i="8" s="1"/>
  <c r="S2931" i="8"/>
  <c r="Q2931" i="8"/>
  <c r="J2931" i="8"/>
  <c r="I2931" i="8" s="1"/>
  <c r="D2931" i="8"/>
  <c r="F2931" i="8" s="1"/>
  <c r="G2931" i="8" s="1"/>
  <c r="S2930" i="8"/>
  <c r="Q2930" i="8"/>
  <c r="J2930" i="8"/>
  <c r="I2930" i="8" s="1"/>
  <c r="D2930" i="8"/>
  <c r="F2930" i="8" s="1"/>
  <c r="G2930" i="8" s="1"/>
  <c r="S2929" i="8"/>
  <c r="Q2929" i="8"/>
  <c r="J2929" i="8"/>
  <c r="I2929" i="8" s="1"/>
  <c r="D2929" i="8"/>
  <c r="F2929" i="8" s="1"/>
  <c r="G2929" i="8" s="1"/>
  <c r="S2928" i="8"/>
  <c r="Q2928" i="8"/>
  <c r="J2928" i="8"/>
  <c r="I2928" i="8" s="1"/>
  <c r="D2928" i="8"/>
  <c r="F2928" i="8" s="1"/>
  <c r="G2928" i="8" s="1"/>
  <c r="S2927" i="8"/>
  <c r="Q2927" i="8"/>
  <c r="J2927" i="8"/>
  <c r="I2927" i="8" s="1"/>
  <c r="H2927" i="8" s="1"/>
  <c r="D2927" i="8"/>
  <c r="F2927" i="8" s="1"/>
  <c r="G2927" i="8" s="1"/>
  <c r="S2926" i="8"/>
  <c r="Q2926" i="8"/>
  <c r="J2926" i="8"/>
  <c r="I2926" i="8" s="1"/>
  <c r="D2926" i="8"/>
  <c r="F2926" i="8" s="1"/>
  <c r="G2926" i="8" s="1"/>
  <c r="S2925" i="8"/>
  <c r="Q2925" i="8"/>
  <c r="J2925" i="8"/>
  <c r="I2925" i="8" s="1"/>
  <c r="H2925" i="8" s="1"/>
  <c r="D2925" i="8"/>
  <c r="F2925" i="8" s="1"/>
  <c r="G2925" i="8" s="1"/>
  <c r="S2924" i="8"/>
  <c r="Q2924" i="8"/>
  <c r="J2924" i="8"/>
  <c r="I2924" i="8" s="1"/>
  <c r="D2924" i="8"/>
  <c r="F2924" i="8" s="1"/>
  <c r="G2924" i="8" s="1"/>
  <c r="S2923" i="8"/>
  <c r="Q2923" i="8"/>
  <c r="J2923" i="8"/>
  <c r="I2923" i="8" s="1"/>
  <c r="D2923" i="8"/>
  <c r="F2923" i="8" s="1"/>
  <c r="G2923" i="8" s="1"/>
  <c r="S2922" i="8"/>
  <c r="Q2922" i="8"/>
  <c r="J2922" i="8"/>
  <c r="I2922" i="8" s="1"/>
  <c r="D2922" i="8"/>
  <c r="F2922" i="8" s="1"/>
  <c r="G2922" i="8" s="1"/>
  <c r="S2921" i="8"/>
  <c r="Q2921" i="8"/>
  <c r="J2921" i="8"/>
  <c r="I2921" i="8" s="1"/>
  <c r="H2921" i="8" s="1"/>
  <c r="D2921" i="8"/>
  <c r="F2921" i="8" s="1"/>
  <c r="G2921" i="8" s="1"/>
  <c r="S2920" i="8"/>
  <c r="Q2920" i="8"/>
  <c r="J2920" i="8"/>
  <c r="I2920" i="8" s="1"/>
  <c r="D2920" i="8"/>
  <c r="F2920" i="8" s="1"/>
  <c r="G2920" i="8" s="1"/>
  <c r="S2919" i="8"/>
  <c r="Q2919" i="8"/>
  <c r="J2919" i="8"/>
  <c r="I2919" i="8" s="1"/>
  <c r="D2919" i="8"/>
  <c r="F2919" i="8" s="1"/>
  <c r="G2919" i="8" s="1"/>
  <c r="S2918" i="8"/>
  <c r="Q2918" i="8"/>
  <c r="J2918" i="8"/>
  <c r="I2918" i="8" s="1"/>
  <c r="D2918" i="8"/>
  <c r="F2918" i="8" s="1"/>
  <c r="G2918" i="8" s="1"/>
  <c r="S2917" i="8"/>
  <c r="Q2917" i="8"/>
  <c r="J2917" i="8"/>
  <c r="I2917" i="8" s="1"/>
  <c r="H2917" i="8" s="1"/>
  <c r="D2917" i="8"/>
  <c r="F2917" i="8" s="1"/>
  <c r="G2917" i="8" s="1"/>
  <c r="S2916" i="8"/>
  <c r="Q2916" i="8"/>
  <c r="J2916" i="8"/>
  <c r="I2916" i="8" s="1"/>
  <c r="N2916" i="8" s="1"/>
  <c r="D2916" i="8"/>
  <c r="F2916" i="8" s="1"/>
  <c r="G2916" i="8" s="1"/>
  <c r="S2915" i="8"/>
  <c r="Q2915" i="8"/>
  <c r="J2915" i="8"/>
  <c r="I2915" i="8" s="1"/>
  <c r="D2915" i="8"/>
  <c r="F2915" i="8" s="1"/>
  <c r="G2915" i="8" s="1"/>
  <c r="S2914" i="8"/>
  <c r="Q2914" i="8"/>
  <c r="J2914" i="8"/>
  <c r="I2914" i="8" s="1"/>
  <c r="D2914" i="8"/>
  <c r="F2914" i="8" s="1"/>
  <c r="G2914" i="8" s="1"/>
  <c r="S2913" i="8"/>
  <c r="Q2913" i="8"/>
  <c r="J2913" i="8"/>
  <c r="I2913" i="8" s="1"/>
  <c r="D2913" i="8"/>
  <c r="F2913" i="8" s="1"/>
  <c r="G2913" i="8" s="1"/>
  <c r="S2912" i="8"/>
  <c r="Q2912" i="8"/>
  <c r="J2912" i="8"/>
  <c r="I2912" i="8" s="1"/>
  <c r="D2912" i="8"/>
  <c r="F2912" i="8" s="1"/>
  <c r="G2912" i="8" s="1"/>
  <c r="S2911" i="8"/>
  <c r="Q2911" i="8"/>
  <c r="J2911" i="8"/>
  <c r="I2911" i="8" s="1"/>
  <c r="D2911" i="8"/>
  <c r="F2911" i="8" s="1"/>
  <c r="G2911" i="8" s="1"/>
  <c r="S2910" i="8"/>
  <c r="Q2910" i="8"/>
  <c r="J2910" i="8"/>
  <c r="I2910" i="8" s="1"/>
  <c r="D2910" i="8"/>
  <c r="F2910" i="8" s="1"/>
  <c r="G2910" i="8" s="1"/>
  <c r="S2909" i="8"/>
  <c r="Q2909" i="8"/>
  <c r="J2909" i="8"/>
  <c r="I2909" i="8" s="1"/>
  <c r="H2909" i="8" s="1"/>
  <c r="D2909" i="8"/>
  <c r="F2909" i="8" s="1"/>
  <c r="G2909" i="8" s="1"/>
  <c r="S2908" i="8"/>
  <c r="Q2908" i="8"/>
  <c r="J2908" i="8"/>
  <c r="I2908" i="8" s="1"/>
  <c r="D2908" i="8"/>
  <c r="F2908" i="8" s="1"/>
  <c r="G2908" i="8" s="1"/>
  <c r="S2907" i="8"/>
  <c r="Q2907" i="8"/>
  <c r="J2907" i="8"/>
  <c r="I2907" i="8" s="1"/>
  <c r="D2907" i="8"/>
  <c r="F2907" i="8" s="1"/>
  <c r="G2907" i="8" s="1"/>
  <c r="S2906" i="8"/>
  <c r="Q2906" i="8"/>
  <c r="J2906" i="8"/>
  <c r="I2906" i="8" s="1"/>
  <c r="D2906" i="8"/>
  <c r="F2906" i="8" s="1"/>
  <c r="G2906" i="8" s="1"/>
  <c r="S2905" i="8"/>
  <c r="Q2905" i="8"/>
  <c r="J2905" i="8"/>
  <c r="I2905" i="8" s="1"/>
  <c r="D2905" i="8"/>
  <c r="F2905" i="8" s="1"/>
  <c r="G2905" i="8" s="1"/>
  <c r="S2904" i="8"/>
  <c r="Q2904" i="8"/>
  <c r="J2904" i="8"/>
  <c r="I2904" i="8" s="1"/>
  <c r="D2904" i="8"/>
  <c r="F2904" i="8" s="1"/>
  <c r="G2904" i="8" s="1"/>
  <c r="S2903" i="8"/>
  <c r="Q2903" i="8"/>
  <c r="J2903" i="8"/>
  <c r="I2903" i="8" s="1"/>
  <c r="D2903" i="8"/>
  <c r="F2903" i="8" s="1"/>
  <c r="G2903" i="8" s="1"/>
  <c r="S2902" i="8"/>
  <c r="Q2902" i="8"/>
  <c r="J2902" i="8"/>
  <c r="I2902" i="8" s="1"/>
  <c r="D2902" i="8"/>
  <c r="F2902" i="8" s="1"/>
  <c r="G2902" i="8" s="1"/>
  <c r="S2901" i="8"/>
  <c r="Q2901" i="8"/>
  <c r="J2901" i="8"/>
  <c r="I2901" i="8" s="1"/>
  <c r="D2901" i="8"/>
  <c r="F2901" i="8" s="1"/>
  <c r="G2901" i="8" s="1"/>
  <c r="S2900" i="8"/>
  <c r="Q2900" i="8"/>
  <c r="J2900" i="8"/>
  <c r="I2900" i="8" s="1"/>
  <c r="D2900" i="8"/>
  <c r="F2900" i="8" s="1"/>
  <c r="G2900" i="8" s="1"/>
  <c r="S2899" i="8"/>
  <c r="Q2899" i="8"/>
  <c r="J2899" i="8"/>
  <c r="I2899" i="8" s="1"/>
  <c r="N2899" i="8" s="1"/>
  <c r="D2899" i="8"/>
  <c r="F2899" i="8" s="1"/>
  <c r="G2899" i="8" s="1"/>
  <c r="S2898" i="8"/>
  <c r="Q2898" i="8"/>
  <c r="J2898" i="8"/>
  <c r="I2898" i="8" s="1"/>
  <c r="D2898" i="8"/>
  <c r="F2898" i="8" s="1"/>
  <c r="G2898" i="8" s="1"/>
  <c r="S2897" i="8"/>
  <c r="Q2897" i="8"/>
  <c r="J2897" i="8"/>
  <c r="I2897" i="8" s="1"/>
  <c r="D2897" i="8"/>
  <c r="F2897" i="8" s="1"/>
  <c r="G2897" i="8" s="1"/>
  <c r="S2896" i="8"/>
  <c r="Q2896" i="8"/>
  <c r="J2896" i="8"/>
  <c r="I2896" i="8" s="1"/>
  <c r="D2896" i="8"/>
  <c r="F2896" i="8" s="1"/>
  <c r="G2896" i="8" s="1"/>
  <c r="S2895" i="8"/>
  <c r="Q2895" i="8"/>
  <c r="J2895" i="8"/>
  <c r="I2895" i="8" s="1"/>
  <c r="D2895" i="8"/>
  <c r="F2895" i="8" s="1"/>
  <c r="G2895" i="8" s="1"/>
  <c r="S2894" i="8"/>
  <c r="Q2894" i="8"/>
  <c r="J2894" i="8"/>
  <c r="I2894" i="8" s="1"/>
  <c r="N2894" i="8" s="1"/>
  <c r="D2894" i="8"/>
  <c r="F2894" i="8" s="1"/>
  <c r="G2894" i="8" s="1"/>
  <c r="S2893" i="8"/>
  <c r="Q2893" i="8"/>
  <c r="J2893" i="8"/>
  <c r="I2893" i="8" s="1"/>
  <c r="D2893" i="8"/>
  <c r="F2893" i="8" s="1"/>
  <c r="G2893" i="8" s="1"/>
  <c r="S2892" i="8"/>
  <c r="Q2892" i="8"/>
  <c r="J2892" i="8"/>
  <c r="I2892" i="8" s="1"/>
  <c r="H2892" i="8" s="1"/>
  <c r="D2892" i="8"/>
  <c r="F2892" i="8" s="1"/>
  <c r="G2892" i="8" s="1"/>
  <c r="S2891" i="8"/>
  <c r="Q2891" i="8"/>
  <c r="J2891" i="8"/>
  <c r="I2891" i="8" s="1"/>
  <c r="D2891" i="8"/>
  <c r="F2891" i="8" s="1"/>
  <c r="G2891" i="8" s="1"/>
  <c r="S2890" i="8"/>
  <c r="Q2890" i="8"/>
  <c r="J2890" i="8"/>
  <c r="I2890" i="8" s="1"/>
  <c r="D2890" i="8"/>
  <c r="F2890" i="8" s="1"/>
  <c r="G2890" i="8" s="1"/>
  <c r="S2889" i="8"/>
  <c r="Q2889" i="8"/>
  <c r="J2889" i="8"/>
  <c r="I2889" i="8" s="1"/>
  <c r="D2889" i="8"/>
  <c r="F2889" i="8" s="1"/>
  <c r="G2889" i="8" s="1"/>
  <c r="S2888" i="8"/>
  <c r="Q2888" i="8"/>
  <c r="J2888" i="8"/>
  <c r="I2888" i="8" s="1"/>
  <c r="N2888" i="8" s="1"/>
  <c r="D2888" i="8"/>
  <c r="F2888" i="8" s="1"/>
  <c r="G2888" i="8" s="1"/>
  <c r="S2887" i="8"/>
  <c r="Q2887" i="8"/>
  <c r="J2887" i="8"/>
  <c r="I2887" i="8" s="1"/>
  <c r="D2887" i="8"/>
  <c r="F2887" i="8" s="1"/>
  <c r="G2887" i="8" s="1"/>
  <c r="S2886" i="8"/>
  <c r="Q2886" i="8"/>
  <c r="J2886" i="8"/>
  <c r="I2886" i="8" s="1"/>
  <c r="D2886" i="8"/>
  <c r="F2886" i="8" s="1"/>
  <c r="G2886" i="8" s="1"/>
  <c r="S2885" i="8"/>
  <c r="Q2885" i="8"/>
  <c r="J2885" i="8"/>
  <c r="I2885" i="8" s="1"/>
  <c r="H2885" i="8" s="1"/>
  <c r="D2885" i="8"/>
  <c r="F2885" i="8" s="1"/>
  <c r="G2885" i="8" s="1"/>
  <c r="S2884" i="8"/>
  <c r="Q2884" i="8"/>
  <c r="J2884" i="8"/>
  <c r="I2884" i="8" s="1"/>
  <c r="D2884" i="8"/>
  <c r="F2884" i="8" s="1"/>
  <c r="G2884" i="8" s="1"/>
  <c r="S2883" i="8"/>
  <c r="Q2883" i="8"/>
  <c r="J2883" i="8"/>
  <c r="I2883" i="8" s="1"/>
  <c r="D2883" i="8"/>
  <c r="F2883" i="8" s="1"/>
  <c r="G2883" i="8" s="1"/>
  <c r="S2882" i="8"/>
  <c r="Q2882" i="8"/>
  <c r="J2882" i="8"/>
  <c r="I2882" i="8" s="1"/>
  <c r="N2882" i="8" s="1"/>
  <c r="D2882" i="8"/>
  <c r="F2882" i="8" s="1"/>
  <c r="G2882" i="8" s="1"/>
  <c r="S2881" i="8"/>
  <c r="Q2881" i="8"/>
  <c r="J2881" i="8"/>
  <c r="I2881" i="8" s="1"/>
  <c r="D2881" i="8"/>
  <c r="F2881" i="8" s="1"/>
  <c r="G2881" i="8" s="1"/>
  <c r="S2880" i="8"/>
  <c r="Q2880" i="8"/>
  <c r="J2880" i="8"/>
  <c r="I2880" i="8" s="1"/>
  <c r="N2880" i="8" s="1"/>
  <c r="D2880" i="8"/>
  <c r="F2880" i="8" s="1"/>
  <c r="G2880" i="8" s="1"/>
  <c r="S2879" i="8"/>
  <c r="Q2879" i="8"/>
  <c r="J2879" i="8"/>
  <c r="I2879" i="8" s="1"/>
  <c r="D2879" i="8"/>
  <c r="F2879" i="8" s="1"/>
  <c r="G2879" i="8" s="1"/>
  <c r="S2878" i="8"/>
  <c r="Q2878" i="8"/>
  <c r="J2878" i="8"/>
  <c r="I2878" i="8" s="1"/>
  <c r="N2878" i="8" s="1"/>
  <c r="D2878" i="8"/>
  <c r="F2878" i="8" s="1"/>
  <c r="G2878" i="8" s="1"/>
  <c r="S2877" i="8"/>
  <c r="Q2877" i="8"/>
  <c r="J2877" i="8"/>
  <c r="I2877" i="8" s="1"/>
  <c r="H2877" i="8" s="1"/>
  <c r="D2877" i="8"/>
  <c r="F2877" i="8" s="1"/>
  <c r="G2877" i="8" s="1"/>
  <c r="S2876" i="8"/>
  <c r="Q2876" i="8"/>
  <c r="J2876" i="8"/>
  <c r="I2876" i="8" s="1"/>
  <c r="D2876" i="8"/>
  <c r="F2876" i="8" s="1"/>
  <c r="G2876" i="8" s="1"/>
  <c r="S2875" i="8"/>
  <c r="Q2875" i="8"/>
  <c r="J2875" i="8"/>
  <c r="I2875" i="8" s="1"/>
  <c r="D2875" i="8"/>
  <c r="F2875" i="8" s="1"/>
  <c r="G2875" i="8" s="1"/>
  <c r="S2874" i="8"/>
  <c r="Q2874" i="8"/>
  <c r="J2874" i="8"/>
  <c r="I2874" i="8" s="1"/>
  <c r="D2874" i="8"/>
  <c r="F2874" i="8" s="1"/>
  <c r="G2874" i="8" s="1"/>
  <c r="S2873" i="8"/>
  <c r="Q2873" i="8"/>
  <c r="J2873" i="8"/>
  <c r="I2873" i="8" s="1"/>
  <c r="H2873" i="8" s="1"/>
  <c r="D2873" i="8"/>
  <c r="F2873" i="8" s="1"/>
  <c r="G2873" i="8" s="1"/>
  <c r="S2872" i="8"/>
  <c r="Q2872" i="8"/>
  <c r="J2872" i="8"/>
  <c r="I2872" i="8" s="1"/>
  <c r="H2872" i="8" s="1"/>
  <c r="D2872" i="8"/>
  <c r="F2872" i="8" s="1"/>
  <c r="G2872" i="8" s="1"/>
  <c r="S2871" i="8"/>
  <c r="Q2871" i="8"/>
  <c r="J2871" i="8"/>
  <c r="I2871" i="8" s="1"/>
  <c r="D2871" i="8"/>
  <c r="F2871" i="8" s="1"/>
  <c r="G2871" i="8" s="1"/>
  <c r="S2870" i="8"/>
  <c r="Q2870" i="8"/>
  <c r="J2870" i="8"/>
  <c r="I2870" i="8" s="1"/>
  <c r="D2870" i="8"/>
  <c r="F2870" i="8" s="1"/>
  <c r="G2870" i="8" s="1"/>
  <c r="S2869" i="8"/>
  <c r="Q2869" i="8"/>
  <c r="J2869" i="8"/>
  <c r="I2869" i="8" s="1"/>
  <c r="H2869" i="8" s="1"/>
  <c r="D2869" i="8"/>
  <c r="F2869" i="8" s="1"/>
  <c r="G2869" i="8" s="1"/>
  <c r="S2868" i="8"/>
  <c r="Q2868" i="8"/>
  <c r="J2868" i="8"/>
  <c r="I2868" i="8" s="1"/>
  <c r="H2868" i="8" s="1"/>
  <c r="D2868" i="8"/>
  <c r="F2868" i="8" s="1"/>
  <c r="G2868" i="8" s="1"/>
  <c r="S2867" i="8"/>
  <c r="Q2867" i="8"/>
  <c r="J2867" i="8"/>
  <c r="I2867" i="8" s="1"/>
  <c r="N2867" i="8" s="1"/>
  <c r="D2867" i="8"/>
  <c r="F2867" i="8" s="1"/>
  <c r="G2867" i="8" s="1"/>
  <c r="S2866" i="8"/>
  <c r="Q2866" i="8"/>
  <c r="J2866" i="8"/>
  <c r="I2866" i="8" s="1"/>
  <c r="D2866" i="8"/>
  <c r="F2866" i="8" s="1"/>
  <c r="G2866" i="8" s="1"/>
  <c r="S2865" i="8"/>
  <c r="Q2865" i="8"/>
  <c r="J2865" i="8"/>
  <c r="I2865" i="8" s="1"/>
  <c r="D2865" i="8"/>
  <c r="F2865" i="8" s="1"/>
  <c r="G2865" i="8" s="1"/>
  <c r="S2864" i="8"/>
  <c r="Q2864" i="8"/>
  <c r="J2864" i="8"/>
  <c r="I2864" i="8" s="1"/>
  <c r="H2864" i="8" s="1"/>
  <c r="D2864" i="8"/>
  <c r="F2864" i="8" s="1"/>
  <c r="G2864" i="8" s="1"/>
  <c r="S2863" i="8"/>
  <c r="Q2863" i="8"/>
  <c r="J2863" i="8"/>
  <c r="I2863" i="8" s="1"/>
  <c r="H2863" i="8" s="1"/>
  <c r="D2863" i="8"/>
  <c r="F2863" i="8" s="1"/>
  <c r="G2863" i="8" s="1"/>
  <c r="S2862" i="8"/>
  <c r="Q2862" i="8"/>
  <c r="J2862" i="8"/>
  <c r="I2862" i="8" s="1"/>
  <c r="D2862" i="8"/>
  <c r="F2862" i="8" s="1"/>
  <c r="G2862" i="8" s="1"/>
  <c r="S2861" i="8"/>
  <c r="Q2861" i="8"/>
  <c r="J2861" i="8"/>
  <c r="I2861" i="8" s="1"/>
  <c r="H2861" i="8" s="1"/>
  <c r="D2861" i="8"/>
  <c r="F2861" i="8" s="1"/>
  <c r="G2861" i="8" s="1"/>
  <c r="S2860" i="8"/>
  <c r="Q2860" i="8"/>
  <c r="J2860" i="8"/>
  <c r="I2860" i="8" s="1"/>
  <c r="N2860" i="8" s="1"/>
  <c r="D2860" i="8"/>
  <c r="F2860" i="8" s="1"/>
  <c r="G2860" i="8" s="1"/>
  <c r="S2859" i="8"/>
  <c r="Q2859" i="8"/>
  <c r="J2859" i="8"/>
  <c r="I2859" i="8" s="1"/>
  <c r="D2859" i="8"/>
  <c r="F2859" i="8" s="1"/>
  <c r="G2859" i="8" s="1"/>
  <c r="S2858" i="8"/>
  <c r="Q2858" i="8"/>
  <c r="J2858" i="8"/>
  <c r="I2858" i="8" s="1"/>
  <c r="D2858" i="8"/>
  <c r="F2858" i="8" s="1"/>
  <c r="G2858" i="8" s="1"/>
  <c r="S2857" i="8"/>
  <c r="Q2857" i="8"/>
  <c r="J2857" i="8"/>
  <c r="I2857" i="8" s="1"/>
  <c r="D2857" i="8"/>
  <c r="F2857" i="8" s="1"/>
  <c r="G2857" i="8" s="1"/>
  <c r="S2856" i="8"/>
  <c r="Q2856" i="8"/>
  <c r="J2856" i="8"/>
  <c r="I2856" i="8" s="1"/>
  <c r="N2856" i="8" s="1"/>
  <c r="D2856" i="8"/>
  <c r="F2856" i="8" s="1"/>
  <c r="G2856" i="8" s="1"/>
  <c r="S2855" i="8"/>
  <c r="Q2855" i="8"/>
  <c r="J2855" i="8"/>
  <c r="I2855" i="8" s="1"/>
  <c r="H2855" i="8" s="1"/>
  <c r="D2855" i="8"/>
  <c r="F2855" i="8" s="1"/>
  <c r="G2855" i="8" s="1"/>
  <c r="S2854" i="8"/>
  <c r="Q2854" i="8"/>
  <c r="J2854" i="8"/>
  <c r="I2854" i="8" s="1"/>
  <c r="N2854" i="8" s="1"/>
  <c r="D2854" i="8"/>
  <c r="F2854" i="8" s="1"/>
  <c r="G2854" i="8" s="1"/>
  <c r="S2853" i="8"/>
  <c r="Q2853" i="8"/>
  <c r="J2853" i="8"/>
  <c r="I2853" i="8" s="1"/>
  <c r="D2853" i="8"/>
  <c r="F2853" i="8" s="1"/>
  <c r="G2853" i="8" s="1"/>
  <c r="S2852" i="8"/>
  <c r="Q2852" i="8"/>
  <c r="J2852" i="8"/>
  <c r="I2852" i="8" s="1"/>
  <c r="D2852" i="8"/>
  <c r="F2852" i="8" s="1"/>
  <c r="G2852" i="8" s="1"/>
  <c r="S2851" i="8"/>
  <c r="Q2851" i="8"/>
  <c r="J2851" i="8"/>
  <c r="I2851" i="8" s="1"/>
  <c r="N2851" i="8" s="1"/>
  <c r="D2851" i="8"/>
  <c r="F2851" i="8" s="1"/>
  <c r="G2851" i="8" s="1"/>
  <c r="S2850" i="8"/>
  <c r="Q2850" i="8"/>
  <c r="J2850" i="8"/>
  <c r="I2850" i="8" s="1"/>
  <c r="D2850" i="8"/>
  <c r="F2850" i="8" s="1"/>
  <c r="G2850" i="8" s="1"/>
  <c r="S2849" i="8"/>
  <c r="Q2849" i="8"/>
  <c r="J2849" i="8"/>
  <c r="I2849" i="8" s="1"/>
  <c r="D2849" i="8"/>
  <c r="F2849" i="8" s="1"/>
  <c r="G2849" i="8" s="1"/>
  <c r="S2848" i="8"/>
  <c r="Q2848" i="8"/>
  <c r="J2848" i="8"/>
  <c r="I2848" i="8" s="1"/>
  <c r="H2848" i="8" s="1"/>
  <c r="D2848" i="8"/>
  <c r="F2848" i="8" s="1"/>
  <c r="G2848" i="8" s="1"/>
  <c r="S2847" i="8"/>
  <c r="Q2847" i="8"/>
  <c r="J2847" i="8"/>
  <c r="I2847" i="8" s="1"/>
  <c r="H2847" i="8" s="1"/>
  <c r="D2847" i="8"/>
  <c r="F2847" i="8" s="1"/>
  <c r="G2847" i="8" s="1"/>
  <c r="S2846" i="8"/>
  <c r="Q2846" i="8"/>
  <c r="J2846" i="8"/>
  <c r="I2846" i="8" s="1"/>
  <c r="N2846" i="8" s="1"/>
  <c r="D2846" i="8"/>
  <c r="F2846" i="8" s="1"/>
  <c r="G2846" i="8" s="1"/>
  <c r="S2845" i="8"/>
  <c r="Q2845" i="8"/>
  <c r="J2845" i="8"/>
  <c r="I2845" i="8" s="1"/>
  <c r="D2845" i="8"/>
  <c r="F2845" i="8" s="1"/>
  <c r="G2845" i="8" s="1"/>
  <c r="S2844" i="8"/>
  <c r="Q2844" i="8"/>
  <c r="J2844" i="8"/>
  <c r="I2844" i="8" s="1"/>
  <c r="D2844" i="8"/>
  <c r="F2844" i="8" s="1"/>
  <c r="G2844" i="8" s="1"/>
  <c r="S2843" i="8"/>
  <c r="Q2843" i="8"/>
  <c r="J2843" i="8"/>
  <c r="I2843" i="8" s="1"/>
  <c r="D2843" i="8"/>
  <c r="F2843" i="8" s="1"/>
  <c r="G2843" i="8" s="1"/>
  <c r="S2842" i="8"/>
  <c r="Q2842" i="8"/>
  <c r="J2842" i="8"/>
  <c r="I2842" i="8" s="1"/>
  <c r="D2842" i="8"/>
  <c r="F2842" i="8" s="1"/>
  <c r="G2842" i="8" s="1"/>
  <c r="S2841" i="8"/>
  <c r="Q2841" i="8"/>
  <c r="J2841" i="8"/>
  <c r="I2841" i="8" s="1"/>
  <c r="D2841" i="8"/>
  <c r="F2841" i="8" s="1"/>
  <c r="G2841" i="8" s="1"/>
  <c r="S2840" i="8"/>
  <c r="Q2840" i="8"/>
  <c r="J2840" i="8"/>
  <c r="I2840" i="8" s="1"/>
  <c r="D2840" i="8"/>
  <c r="F2840" i="8" s="1"/>
  <c r="G2840" i="8" s="1"/>
  <c r="S2839" i="8"/>
  <c r="Q2839" i="8"/>
  <c r="J2839" i="8"/>
  <c r="I2839" i="8" s="1"/>
  <c r="D2839" i="8"/>
  <c r="F2839" i="8" s="1"/>
  <c r="G2839" i="8" s="1"/>
  <c r="S2838" i="8"/>
  <c r="Q2838" i="8"/>
  <c r="J2838" i="8"/>
  <c r="I2838" i="8" s="1"/>
  <c r="D2838" i="8"/>
  <c r="F2838" i="8" s="1"/>
  <c r="G2838" i="8" s="1"/>
  <c r="S2837" i="8"/>
  <c r="Q2837" i="8"/>
  <c r="J2837" i="8"/>
  <c r="I2837" i="8" s="1"/>
  <c r="H2837" i="8" s="1"/>
  <c r="D2837" i="8"/>
  <c r="F2837" i="8" s="1"/>
  <c r="G2837" i="8" s="1"/>
  <c r="S2836" i="8"/>
  <c r="Q2836" i="8"/>
  <c r="J2836" i="8"/>
  <c r="I2836" i="8" s="1"/>
  <c r="H2836" i="8" s="1"/>
  <c r="D2836" i="8"/>
  <c r="F2836" i="8" s="1"/>
  <c r="G2836" i="8" s="1"/>
  <c r="S2835" i="8"/>
  <c r="Q2835" i="8"/>
  <c r="J2835" i="8"/>
  <c r="I2835" i="8" s="1"/>
  <c r="D2835" i="8"/>
  <c r="F2835" i="8" s="1"/>
  <c r="G2835" i="8" s="1"/>
  <c r="S2834" i="8"/>
  <c r="Q2834" i="8"/>
  <c r="J2834" i="8"/>
  <c r="I2834" i="8" s="1"/>
  <c r="D2834" i="8"/>
  <c r="F2834" i="8" s="1"/>
  <c r="G2834" i="8" s="1"/>
  <c r="S2833" i="8"/>
  <c r="Q2833" i="8"/>
  <c r="J2833" i="8"/>
  <c r="I2833" i="8" s="1"/>
  <c r="D2833" i="8"/>
  <c r="F2833" i="8" s="1"/>
  <c r="G2833" i="8" s="1"/>
  <c r="S2832" i="8"/>
  <c r="Q2832" i="8"/>
  <c r="J2832" i="8"/>
  <c r="I2832" i="8" s="1"/>
  <c r="N2832" i="8" s="1"/>
  <c r="D2832" i="8"/>
  <c r="F2832" i="8" s="1"/>
  <c r="G2832" i="8" s="1"/>
  <c r="S2831" i="8"/>
  <c r="Q2831" i="8"/>
  <c r="J2831" i="8"/>
  <c r="I2831" i="8" s="1"/>
  <c r="H2831" i="8" s="1"/>
  <c r="D2831" i="8"/>
  <c r="F2831" i="8" s="1"/>
  <c r="G2831" i="8" s="1"/>
  <c r="S2830" i="8"/>
  <c r="Q2830" i="8"/>
  <c r="J2830" i="8"/>
  <c r="I2830" i="8" s="1"/>
  <c r="N2830" i="8" s="1"/>
  <c r="D2830" i="8"/>
  <c r="F2830" i="8" s="1"/>
  <c r="G2830" i="8" s="1"/>
  <c r="S2829" i="8"/>
  <c r="Q2829" i="8"/>
  <c r="J2829" i="8"/>
  <c r="I2829" i="8" s="1"/>
  <c r="H2829" i="8" s="1"/>
  <c r="D2829" i="8"/>
  <c r="F2829" i="8" s="1"/>
  <c r="G2829" i="8" s="1"/>
  <c r="S2828" i="8"/>
  <c r="Q2828" i="8"/>
  <c r="J2828" i="8"/>
  <c r="I2828" i="8" s="1"/>
  <c r="D2828" i="8"/>
  <c r="F2828" i="8" s="1"/>
  <c r="G2828" i="8" s="1"/>
  <c r="S2827" i="8"/>
  <c r="Q2827" i="8"/>
  <c r="J2827" i="8"/>
  <c r="I2827" i="8" s="1"/>
  <c r="H2827" i="8" s="1"/>
  <c r="D2827" i="8"/>
  <c r="F2827" i="8" s="1"/>
  <c r="G2827" i="8" s="1"/>
  <c r="S2826" i="8"/>
  <c r="Q2826" i="8"/>
  <c r="J2826" i="8"/>
  <c r="I2826" i="8" s="1"/>
  <c r="D2826" i="8"/>
  <c r="F2826" i="8" s="1"/>
  <c r="G2826" i="8" s="1"/>
  <c r="S2825" i="8"/>
  <c r="Q2825" i="8"/>
  <c r="J2825" i="8"/>
  <c r="I2825" i="8" s="1"/>
  <c r="D2825" i="8"/>
  <c r="F2825" i="8" s="1"/>
  <c r="G2825" i="8" s="1"/>
  <c r="S2824" i="8"/>
  <c r="Q2824" i="8"/>
  <c r="J2824" i="8"/>
  <c r="I2824" i="8" s="1"/>
  <c r="H2824" i="8" s="1"/>
  <c r="D2824" i="8"/>
  <c r="F2824" i="8" s="1"/>
  <c r="G2824" i="8" s="1"/>
  <c r="S2823" i="8"/>
  <c r="Q2823" i="8"/>
  <c r="J2823" i="8"/>
  <c r="I2823" i="8" s="1"/>
  <c r="H2823" i="8" s="1"/>
  <c r="D2823" i="8"/>
  <c r="F2823" i="8" s="1"/>
  <c r="G2823" i="8" s="1"/>
  <c r="S2822" i="8"/>
  <c r="Q2822" i="8"/>
  <c r="J2822" i="8"/>
  <c r="I2822" i="8" s="1"/>
  <c r="D2822" i="8"/>
  <c r="F2822" i="8" s="1"/>
  <c r="G2822" i="8" s="1"/>
  <c r="S2821" i="8"/>
  <c r="Q2821" i="8"/>
  <c r="J2821" i="8"/>
  <c r="I2821" i="8" s="1"/>
  <c r="H2821" i="8" s="1"/>
  <c r="D2821" i="8"/>
  <c r="F2821" i="8" s="1"/>
  <c r="G2821" i="8" s="1"/>
  <c r="S2820" i="8"/>
  <c r="Q2820" i="8"/>
  <c r="J2820" i="8"/>
  <c r="I2820" i="8" s="1"/>
  <c r="N2820" i="8" s="1"/>
  <c r="D2820" i="8"/>
  <c r="F2820" i="8" s="1"/>
  <c r="G2820" i="8" s="1"/>
  <c r="S2819" i="8"/>
  <c r="Q2819" i="8"/>
  <c r="J2819" i="8"/>
  <c r="I2819" i="8" s="1"/>
  <c r="N2819" i="8" s="1"/>
  <c r="D2819" i="8"/>
  <c r="F2819" i="8" s="1"/>
  <c r="G2819" i="8" s="1"/>
  <c r="S2818" i="8"/>
  <c r="Q2818" i="8"/>
  <c r="J2818" i="8"/>
  <c r="I2818" i="8" s="1"/>
  <c r="N2818" i="8" s="1"/>
  <c r="D2818" i="8"/>
  <c r="F2818" i="8" s="1"/>
  <c r="G2818" i="8" s="1"/>
  <c r="S2817" i="8"/>
  <c r="Q2817" i="8"/>
  <c r="J2817" i="8"/>
  <c r="I2817" i="8" s="1"/>
  <c r="D2817" i="8"/>
  <c r="F2817" i="8" s="1"/>
  <c r="G2817" i="8" s="1"/>
  <c r="S2816" i="8"/>
  <c r="Q2816" i="8"/>
  <c r="J2816" i="8"/>
  <c r="I2816" i="8" s="1"/>
  <c r="D2816" i="8"/>
  <c r="F2816" i="8" s="1"/>
  <c r="G2816" i="8" s="1"/>
  <c r="S2815" i="8"/>
  <c r="Q2815" i="8"/>
  <c r="J2815" i="8"/>
  <c r="I2815" i="8" s="1"/>
  <c r="D2815" i="8"/>
  <c r="F2815" i="8" s="1"/>
  <c r="G2815" i="8" s="1"/>
  <c r="S2814" i="8"/>
  <c r="Q2814" i="8"/>
  <c r="J2814" i="8"/>
  <c r="I2814" i="8" s="1"/>
  <c r="N2814" i="8" s="1"/>
  <c r="D2814" i="8"/>
  <c r="F2814" i="8" s="1"/>
  <c r="G2814" i="8" s="1"/>
  <c r="S2813" i="8"/>
  <c r="Q2813" i="8"/>
  <c r="J2813" i="8"/>
  <c r="I2813" i="8" s="1"/>
  <c r="D2813" i="8"/>
  <c r="F2813" i="8" s="1"/>
  <c r="G2813" i="8" s="1"/>
  <c r="S2812" i="8"/>
  <c r="Q2812" i="8"/>
  <c r="J2812" i="8"/>
  <c r="I2812" i="8" s="1"/>
  <c r="N2812" i="8" s="1"/>
  <c r="D2812" i="8"/>
  <c r="F2812" i="8" s="1"/>
  <c r="G2812" i="8" s="1"/>
  <c r="S2811" i="8"/>
  <c r="Q2811" i="8"/>
  <c r="J2811" i="8"/>
  <c r="I2811" i="8" s="1"/>
  <c r="D2811" i="8"/>
  <c r="F2811" i="8" s="1"/>
  <c r="G2811" i="8" s="1"/>
  <c r="S2810" i="8"/>
  <c r="Q2810" i="8"/>
  <c r="J2810" i="8"/>
  <c r="I2810" i="8" s="1"/>
  <c r="D2810" i="8"/>
  <c r="F2810" i="8" s="1"/>
  <c r="G2810" i="8" s="1"/>
  <c r="S2809" i="8"/>
  <c r="Q2809" i="8"/>
  <c r="J2809" i="8"/>
  <c r="I2809" i="8" s="1"/>
  <c r="D2809" i="8"/>
  <c r="F2809" i="8" s="1"/>
  <c r="G2809" i="8" s="1"/>
  <c r="S2808" i="8"/>
  <c r="Q2808" i="8"/>
  <c r="J2808" i="8"/>
  <c r="I2808" i="8" s="1"/>
  <c r="D2808" i="8"/>
  <c r="F2808" i="8" s="1"/>
  <c r="G2808" i="8" s="1"/>
  <c r="S2807" i="8"/>
  <c r="Q2807" i="8"/>
  <c r="J2807" i="8"/>
  <c r="I2807" i="8" s="1"/>
  <c r="N2807" i="8" s="1"/>
  <c r="D2807" i="8"/>
  <c r="F2807" i="8" s="1"/>
  <c r="G2807" i="8" s="1"/>
  <c r="S2806" i="8"/>
  <c r="Q2806" i="8"/>
  <c r="J2806" i="8"/>
  <c r="I2806" i="8" s="1"/>
  <c r="D2806" i="8"/>
  <c r="F2806" i="8" s="1"/>
  <c r="G2806" i="8" s="1"/>
  <c r="S2805" i="8"/>
  <c r="Q2805" i="8"/>
  <c r="J2805" i="8"/>
  <c r="I2805" i="8" s="1"/>
  <c r="H2805" i="8" s="1"/>
  <c r="D2805" i="8"/>
  <c r="F2805" i="8" s="1"/>
  <c r="G2805" i="8" s="1"/>
  <c r="S2804" i="8"/>
  <c r="Q2804" i="8"/>
  <c r="J2804" i="8"/>
  <c r="I2804" i="8" s="1"/>
  <c r="D2804" i="8"/>
  <c r="F2804" i="8" s="1"/>
  <c r="G2804" i="8" s="1"/>
  <c r="S2803" i="8"/>
  <c r="Q2803" i="8"/>
  <c r="J2803" i="8"/>
  <c r="I2803" i="8" s="1"/>
  <c r="D2803" i="8"/>
  <c r="F2803" i="8" s="1"/>
  <c r="G2803" i="8" s="1"/>
  <c r="S2802" i="8"/>
  <c r="Q2802" i="8"/>
  <c r="J2802" i="8"/>
  <c r="I2802" i="8" s="1"/>
  <c r="D2802" i="8"/>
  <c r="F2802" i="8" s="1"/>
  <c r="G2802" i="8" s="1"/>
  <c r="S2801" i="8"/>
  <c r="Q2801" i="8"/>
  <c r="J2801" i="8"/>
  <c r="I2801" i="8" s="1"/>
  <c r="D2801" i="8"/>
  <c r="F2801" i="8" s="1"/>
  <c r="G2801" i="8" s="1"/>
  <c r="S2800" i="8"/>
  <c r="Q2800" i="8"/>
  <c r="J2800" i="8"/>
  <c r="I2800" i="8" s="1"/>
  <c r="D2800" i="8"/>
  <c r="F2800" i="8" s="1"/>
  <c r="G2800" i="8" s="1"/>
  <c r="S2799" i="8"/>
  <c r="Q2799" i="8"/>
  <c r="J2799" i="8"/>
  <c r="I2799" i="8" s="1"/>
  <c r="D2799" i="8"/>
  <c r="F2799" i="8" s="1"/>
  <c r="G2799" i="8" s="1"/>
  <c r="S2798" i="8"/>
  <c r="Q2798" i="8"/>
  <c r="J2798" i="8"/>
  <c r="I2798" i="8" s="1"/>
  <c r="D2798" i="8"/>
  <c r="F2798" i="8" s="1"/>
  <c r="G2798" i="8" s="1"/>
  <c r="S2797" i="8"/>
  <c r="Q2797" i="8"/>
  <c r="J2797" i="8"/>
  <c r="I2797" i="8" s="1"/>
  <c r="H2797" i="8" s="1"/>
  <c r="D2797" i="8"/>
  <c r="F2797" i="8" s="1"/>
  <c r="G2797" i="8" s="1"/>
  <c r="S2796" i="8"/>
  <c r="Q2796" i="8"/>
  <c r="J2796" i="8"/>
  <c r="I2796" i="8" s="1"/>
  <c r="D2796" i="8"/>
  <c r="F2796" i="8" s="1"/>
  <c r="G2796" i="8" s="1"/>
  <c r="S2795" i="8"/>
  <c r="Q2795" i="8"/>
  <c r="J2795" i="8"/>
  <c r="I2795" i="8" s="1"/>
  <c r="N2795" i="8" s="1"/>
  <c r="D2795" i="8"/>
  <c r="F2795" i="8" s="1"/>
  <c r="G2795" i="8" s="1"/>
  <c r="S2794" i="8"/>
  <c r="Q2794" i="8"/>
  <c r="J2794" i="8"/>
  <c r="I2794" i="8" s="1"/>
  <c r="D2794" i="8"/>
  <c r="F2794" i="8" s="1"/>
  <c r="G2794" i="8" s="1"/>
  <c r="S2793" i="8"/>
  <c r="Q2793" i="8"/>
  <c r="J2793" i="8"/>
  <c r="I2793" i="8" s="1"/>
  <c r="D2793" i="8"/>
  <c r="F2793" i="8" s="1"/>
  <c r="G2793" i="8" s="1"/>
  <c r="S2792" i="8"/>
  <c r="Q2792" i="8"/>
  <c r="J2792" i="8"/>
  <c r="I2792" i="8" s="1"/>
  <c r="D2792" i="8"/>
  <c r="F2792" i="8" s="1"/>
  <c r="G2792" i="8" s="1"/>
  <c r="S2791" i="8"/>
  <c r="Q2791" i="8"/>
  <c r="J2791" i="8"/>
  <c r="I2791" i="8" s="1"/>
  <c r="D2791" i="8"/>
  <c r="F2791" i="8" s="1"/>
  <c r="G2791" i="8" s="1"/>
  <c r="S2790" i="8"/>
  <c r="Q2790" i="8"/>
  <c r="J2790" i="8"/>
  <c r="I2790" i="8" s="1"/>
  <c r="N2790" i="8" s="1"/>
  <c r="D2790" i="8"/>
  <c r="F2790" i="8" s="1"/>
  <c r="G2790" i="8" s="1"/>
  <c r="S2789" i="8"/>
  <c r="Q2789" i="8"/>
  <c r="J2789" i="8"/>
  <c r="I2789" i="8" s="1"/>
  <c r="H2789" i="8" s="1"/>
  <c r="D2789" i="8"/>
  <c r="F2789" i="8" s="1"/>
  <c r="G2789" i="8" s="1"/>
  <c r="S2788" i="8"/>
  <c r="Q2788" i="8"/>
  <c r="J2788" i="8"/>
  <c r="I2788" i="8" s="1"/>
  <c r="D2788" i="8"/>
  <c r="F2788" i="8" s="1"/>
  <c r="G2788" i="8" s="1"/>
  <c r="S2787" i="8"/>
  <c r="Q2787" i="8"/>
  <c r="J2787" i="8"/>
  <c r="I2787" i="8" s="1"/>
  <c r="D2787" i="8"/>
  <c r="F2787" i="8" s="1"/>
  <c r="G2787" i="8" s="1"/>
  <c r="S2786" i="8"/>
  <c r="Q2786" i="8"/>
  <c r="J2786" i="8"/>
  <c r="I2786" i="8" s="1"/>
  <c r="N2786" i="8" s="1"/>
  <c r="D2786" i="8"/>
  <c r="F2786" i="8" s="1"/>
  <c r="G2786" i="8" s="1"/>
  <c r="S2785" i="8"/>
  <c r="Q2785" i="8"/>
  <c r="J2785" i="8"/>
  <c r="I2785" i="8" s="1"/>
  <c r="D2785" i="8"/>
  <c r="F2785" i="8" s="1"/>
  <c r="G2785" i="8" s="1"/>
  <c r="S2784" i="8"/>
  <c r="Q2784" i="8"/>
  <c r="J2784" i="8"/>
  <c r="I2784" i="8" s="1"/>
  <c r="H2784" i="8" s="1"/>
  <c r="D2784" i="8"/>
  <c r="F2784" i="8" s="1"/>
  <c r="G2784" i="8" s="1"/>
  <c r="S2783" i="8"/>
  <c r="Q2783" i="8"/>
  <c r="J2783" i="8"/>
  <c r="I2783" i="8" s="1"/>
  <c r="N2783" i="8" s="1"/>
  <c r="D2783" i="8"/>
  <c r="F2783" i="8" s="1"/>
  <c r="G2783" i="8" s="1"/>
  <c r="S2782" i="8"/>
  <c r="Q2782" i="8"/>
  <c r="J2782" i="8"/>
  <c r="I2782" i="8" s="1"/>
  <c r="D2782" i="8"/>
  <c r="F2782" i="8" s="1"/>
  <c r="G2782" i="8" s="1"/>
  <c r="S2781" i="8"/>
  <c r="Q2781" i="8"/>
  <c r="J2781" i="8"/>
  <c r="I2781" i="8" s="1"/>
  <c r="H2781" i="8" s="1"/>
  <c r="D2781" i="8"/>
  <c r="F2781" i="8" s="1"/>
  <c r="G2781" i="8" s="1"/>
  <c r="S2780" i="8"/>
  <c r="Q2780" i="8"/>
  <c r="J2780" i="8"/>
  <c r="I2780" i="8" s="1"/>
  <c r="D2780" i="8"/>
  <c r="F2780" i="8" s="1"/>
  <c r="G2780" i="8" s="1"/>
  <c r="S2779" i="8"/>
  <c r="Q2779" i="8"/>
  <c r="J2779" i="8"/>
  <c r="I2779" i="8" s="1"/>
  <c r="N2779" i="8" s="1"/>
  <c r="D2779" i="8"/>
  <c r="F2779" i="8" s="1"/>
  <c r="G2779" i="8" s="1"/>
  <c r="S2778" i="8"/>
  <c r="Q2778" i="8"/>
  <c r="J2778" i="8"/>
  <c r="I2778" i="8" s="1"/>
  <c r="N2778" i="8" s="1"/>
  <c r="D2778" i="8"/>
  <c r="F2778" i="8" s="1"/>
  <c r="G2778" i="8" s="1"/>
  <c r="S2777" i="8"/>
  <c r="Q2777" i="8"/>
  <c r="J2777" i="8"/>
  <c r="I2777" i="8" s="1"/>
  <c r="D2777" i="8"/>
  <c r="F2777" i="8" s="1"/>
  <c r="G2777" i="8" s="1"/>
  <c r="S2776" i="8"/>
  <c r="Q2776" i="8"/>
  <c r="J2776" i="8"/>
  <c r="I2776" i="8" s="1"/>
  <c r="D2776" i="8"/>
  <c r="F2776" i="8" s="1"/>
  <c r="G2776" i="8" s="1"/>
  <c r="S2775" i="8"/>
  <c r="Q2775" i="8"/>
  <c r="J2775" i="8"/>
  <c r="I2775" i="8" s="1"/>
  <c r="N2775" i="8" s="1"/>
  <c r="D2775" i="8"/>
  <c r="F2775" i="8" s="1"/>
  <c r="G2775" i="8" s="1"/>
  <c r="S2774" i="8"/>
  <c r="Q2774" i="8"/>
  <c r="J2774" i="8"/>
  <c r="I2774" i="8" s="1"/>
  <c r="D2774" i="8"/>
  <c r="F2774" i="8" s="1"/>
  <c r="G2774" i="8" s="1"/>
  <c r="S2773" i="8"/>
  <c r="Q2773" i="8"/>
  <c r="J2773" i="8"/>
  <c r="I2773" i="8" s="1"/>
  <c r="D2773" i="8"/>
  <c r="F2773" i="8" s="1"/>
  <c r="G2773" i="8" s="1"/>
  <c r="S2772" i="8"/>
  <c r="Q2772" i="8"/>
  <c r="J2772" i="8"/>
  <c r="I2772" i="8" s="1"/>
  <c r="D2772" i="8"/>
  <c r="F2772" i="8" s="1"/>
  <c r="G2772" i="8" s="1"/>
  <c r="S2771" i="8"/>
  <c r="Q2771" i="8"/>
  <c r="J2771" i="8"/>
  <c r="I2771" i="8" s="1"/>
  <c r="D2771" i="8"/>
  <c r="F2771" i="8" s="1"/>
  <c r="G2771" i="8" s="1"/>
  <c r="S2770" i="8"/>
  <c r="Q2770" i="8"/>
  <c r="J2770" i="8"/>
  <c r="I2770" i="8" s="1"/>
  <c r="D2770" i="8"/>
  <c r="F2770" i="8" s="1"/>
  <c r="G2770" i="8" s="1"/>
  <c r="S2769" i="8"/>
  <c r="Q2769" i="8"/>
  <c r="J2769" i="8"/>
  <c r="I2769" i="8" s="1"/>
  <c r="D2769" i="8"/>
  <c r="F2769" i="8" s="1"/>
  <c r="G2769" i="8" s="1"/>
  <c r="S2768" i="8"/>
  <c r="Q2768" i="8"/>
  <c r="J2768" i="8"/>
  <c r="I2768" i="8" s="1"/>
  <c r="D2768" i="8"/>
  <c r="F2768" i="8" s="1"/>
  <c r="G2768" i="8" s="1"/>
  <c r="S2767" i="8"/>
  <c r="Q2767" i="8"/>
  <c r="J2767" i="8"/>
  <c r="I2767" i="8" s="1"/>
  <c r="D2767" i="8"/>
  <c r="F2767" i="8" s="1"/>
  <c r="G2767" i="8" s="1"/>
  <c r="S2766" i="8"/>
  <c r="Q2766" i="8"/>
  <c r="J2766" i="8"/>
  <c r="I2766" i="8" s="1"/>
  <c r="D2766" i="8"/>
  <c r="F2766" i="8" s="1"/>
  <c r="G2766" i="8" s="1"/>
  <c r="S2765" i="8"/>
  <c r="Q2765" i="8"/>
  <c r="J2765" i="8"/>
  <c r="I2765" i="8" s="1"/>
  <c r="D2765" i="8"/>
  <c r="F2765" i="8" s="1"/>
  <c r="G2765" i="8" s="1"/>
  <c r="S2764" i="8"/>
  <c r="Q2764" i="8"/>
  <c r="J2764" i="8"/>
  <c r="I2764" i="8" s="1"/>
  <c r="N2764" i="8" s="1"/>
  <c r="D2764" i="8"/>
  <c r="F2764" i="8" s="1"/>
  <c r="G2764" i="8" s="1"/>
  <c r="S2763" i="8"/>
  <c r="Q2763" i="8"/>
  <c r="J2763" i="8"/>
  <c r="I2763" i="8" s="1"/>
  <c r="D2763" i="8"/>
  <c r="F2763" i="8" s="1"/>
  <c r="G2763" i="8" s="1"/>
  <c r="S2762" i="8"/>
  <c r="Q2762" i="8"/>
  <c r="J2762" i="8"/>
  <c r="I2762" i="8" s="1"/>
  <c r="N2762" i="8" s="1"/>
  <c r="D2762" i="8"/>
  <c r="F2762" i="8" s="1"/>
  <c r="G2762" i="8" s="1"/>
  <c r="S2761" i="8"/>
  <c r="Q2761" i="8"/>
  <c r="J2761" i="8"/>
  <c r="I2761" i="8" s="1"/>
  <c r="D2761" i="8"/>
  <c r="F2761" i="8" s="1"/>
  <c r="G2761" i="8" s="1"/>
  <c r="S2760" i="8"/>
  <c r="Q2760" i="8"/>
  <c r="J2760" i="8"/>
  <c r="I2760" i="8" s="1"/>
  <c r="H2760" i="8" s="1"/>
  <c r="D2760" i="8"/>
  <c r="F2760" i="8" s="1"/>
  <c r="G2760" i="8" s="1"/>
  <c r="S2759" i="8"/>
  <c r="Q2759" i="8"/>
  <c r="J2759" i="8"/>
  <c r="I2759" i="8" s="1"/>
  <c r="N2759" i="8" s="1"/>
  <c r="D2759" i="8"/>
  <c r="F2759" i="8" s="1"/>
  <c r="G2759" i="8" s="1"/>
  <c r="S2758" i="8"/>
  <c r="Q2758" i="8"/>
  <c r="J2758" i="8"/>
  <c r="I2758" i="8" s="1"/>
  <c r="D2758" i="8"/>
  <c r="F2758" i="8" s="1"/>
  <c r="G2758" i="8" s="1"/>
  <c r="S2757" i="8"/>
  <c r="Q2757" i="8"/>
  <c r="J2757" i="8"/>
  <c r="I2757" i="8" s="1"/>
  <c r="H2757" i="8" s="1"/>
  <c r="D2757" i="8"/>
  <c r="F2757" i="8" s="1"/>
  <c r="G2757" i="8" s="1"/>
  <c r="S2756" i="8"/>
  <c r="Q2756" i="8"/>
  <c r="J2756" i="8"/>
  <c r="I2756" i="8" s="1"/>
  <c r="D2756" i="8"/>
  <c r="F2756" i="8" s="1"/>
  <c r="G2756" i="8" s="1"/>
  <c r="S2755" i="8"/>
  <c r="Q2755" i="8"/>
  <c r="J2755" i="8"/>
  <c r="I2755" i="8" s="1"/>
  <c r="N2755" i="8" s="1"/>
  <c r="D2755" i="8"/>
  <c r="F2755" i="8" s="1"/>
  <c r="G2755" i="8" s="1"/>
  <c r="S2754" i="8"/>
  <c r="Q2754" i="8"/>
  <c r="J2754" i="8"/>
  <c r="I2754" i="8" s="1"/>
  <c r="D2754" i="8"/>
  <c r="F2754" i="8" s="1"/>
  <c r="G2754" i="8" s="1"/>
  <c r="S2753" i="8"/>
  <c r="Q2753" i="8"/>
  <c r="J2753" i="8"/>
  <c r="I2753" i="8" s="1"/>
  <c r="D2753" i="8"/>
  <c r="F2753" i="8" s="1"/>
  <c r="G2753" i="8" s="1"/>
  <c r="S2752" i="8"/>
  <c r="Q2752" i="8"/>
  <c r="J2752" i="8"/>
  <c r="I2752" i="8" s="1"/>
  <c r="D2752" i="8"/>
  <c r="F2752" i="8" s="1"/>
  <c r="G2752" i="8" s="1"/>
  <c r="S2751" i="8"/>
  <c r="Q2751" i="8"/>
  <c r="J2751" i="8"/>
  <c r="I2751" i="8" s="1"/>
  <c r="N2751" i="8" s="1"/>
  <c r="D2751" i="8"/>
  <c r="F2751" i="8" s="1"/>
  <c r="G2751" i="8" s="1"/>
  <c r="S2750" i="8"/>
  <c r="Q2750" i="8"/>
  <c r="J2750" i="8"/>
  <c r="I2750" i="8" s="1"/>
  <c r="D2750" i="8"/>
  <c r="F2750" i="8" s="1"/>
  <c r="G2750" i="8" s="1"/>
  <c r="S2749" i="8"/>
  <c r="Q2749" i="8"/>
  <c r="J2749" i="8"/>
  <c r="I2749" i="8" s="1"/>
  <c r="H2749" i="8" s="1"/>
  <c r="D2749" i="8"/>
  <c r="F2749" i="8" s="1"/>
  <c r="G2749" i="8" s="1"/>
  <c r="S2748" i="8"/>
  <c r="Q2748" i="8"/>
  <c r="J2748" i="8"/>
  <c r="I2748" i="8" s="1"/>
  <c r="N2748" i="8" s="1"/>
  <c r="D2748" i="8"/>
  <c r="F2748" i="8" s="1"/>
  <c r="G2748" i="8" s="1"/>
  <c r="S2747" i="8"/>
  <c r="Q2747" i="8"/>
  <c r="J2747" i="8"/>
  <c r="I2747" i="8" s="1"/>
  <c r="D2747" i="8"/>
  <c r="F2747" i="8" s="1"/>
  <c r="G2747" i="8" s="1"/>
  <c r="S2746" i="8"/>
  <c r="Q2746" i="8"/>
  <c r="J2746" i="8"/>
  <c r="I2746" i="8" s="1"/>
  <c r="N2746" i="8" s="1"/>
  <c r="D2746" i="8"/>
  <c r="F2746" i="8" s="1"/>
  <c r="G2746" i="8" s="1"/>
  <c r="S2745" i="8"/>
  <c r="Q2745" i="8"/>
  <c r="J2745" i="8"/>
  <c r="I2745" i="8" s="1"/>
  <c r="D2745" i="8"/>
  <c r="F2745" i="8" s="1"/>
  <c r="G2745" i="8" s="1"/>
  <c r="S2744" i="8"/>
  <c r="Q2744" i="8"/>
  <c r="J2744" i="8"/>
  <c r="I2744" i="8" s="1"/>
  <c r="H2744" i="8" s="1"/>
  <c r="D2744" i="8"/>
  <c r="F2744" i="8" s="1"/>
  <c r="G2744" i="8" s="1"/>
  <c r="S2743" i="8"/>
  <c r="Q2743" i="8"/>
  <c r="J2743" i="8"/>
  <c r="I2743" i="8" s="1"/>
  <c r="D2743" i="8"/>
  <c r="F2743" i="8" s="1"/>
  <c r="G2743" i="8" s="1"/>
  <c r="S2742" i="8"/>
  <c r="Q2742" i="8"/>
  <c r="J2742" i="8"/>
  <c r="I2742" i="8" s="1"/>
  <c r="D2742" i="8"/>
  <c r="F2742" i="8" s="1"/>
  <c r="G2742" i="8" s="1"/>
  <c r="S2741" i="8"/>
  <c r="Q2741" i="8"/>
  <c r="J2741" i="8"/>
  <c r="I2741" i="8" s="1"/>
  <c r="H2741" i="8" s="1"/>
  <c r="D2741" i="8"/>
  <c r="F2741" i="8" s="1"/>
  <c r="G2741" i="8" s="1"/>
  <c r="S2740" i="8"/>
  <c r="Q2740" i="8"/>
  <c r="J2740" i="8"/>
  <c r="I2740" i="8" s="1"/>
  <c r="D2740" i="8"/>
  <c r="F2740" i="8" s="1"/>
  <c r="G2740" i="8" s="1"/>
  <c r="S2739" i="8"/>
  <c r="Q2739" i="8"/>
  <c r="J2739" i="8"/>
  <c r="I2739" i="8" s="1"/>
  <c r="D2739" i="8"/>
  <c r="F2739" i="8" s="1"/>
  <c r="G2739" i="8" s="1"/>
  <c r="S2738" i="8"/>
  <c r="Q2738" i="8"/>
  <c r="J2738" i="8"/>
  <c r="I2738" i="8" s="1"/>
  <c r="D2738" i="8"/>
  <c r="F2738" i="8" s="1"/>
  <c r="G2738" i="8" s="1"/>
  <c r="S2737" i="8"/>
  <c r="Q2737" i="8"/>
  <c r="J2737" i="8"/>
  <c r="I2737" i="8" s="1"/>
  <c r="D2737" i="8"/>
  <c r="F2737" i="8" s="1"/>
  <c r="G2737" i="8" s="1"/>
  <c r="S2736" i="8"/>
  <c r="Q2736" i="8"/>
  <c r="J2736" i="8"/>
  <c r="I2736" i="8" s="1"/>
  <c r="H2736" i="8" s="1"/>
  <c r="D2736" i="8"/>
  <c r="F2736" i="8" s="1"/>
  <c r="G2736" i="8" s="1"/>
  <c r="S2735" i="8"/>
  <c r="Q2735" i="8"/>
  <c r="J2735" i="8"/>
  <c r="I2735" i="8" s="1"/>
  <c r="N2735" i="8" s="1"/>
  <c r="D2735" i="8"/>
  <c r="F2735" i="8" s="1"/>
  <c r="G2735" i="8" s="1"/>
  <c r="S2734" i="8"/>
  <c r="Q2734" i="8"/>
  <c r="J2734" i="8"/>
  <c r="I2734" i="8" s="1"/>
  <c r="N2734" i="8" s="1"/>
  <c r="D2734" i="8"/>
  <c r="F2734" i="8" s="1"/>
  <c r="G2734" i="8" s="1"/>
  <c r="S2733" i="8"/>
  <c r="Q2733" i="8"/>
  <c r="J2733" i="8"/>
  <c r="I2733" i="8" s="1"/>
  <c r="H2733" i="8" s="1"/>
  <c r="D2733" i="8"/>
  <c r="F2733" i="8" s="1"/>
  <c r="G2733" i="8" s="1"/>
  <c r="S2732" i="8"/>
  <c r="Q2732" i="8"/>
  <c r="J2732" i="8"/>
  <c r="I2732" i="8" s="1"/>
  <c r="D2732" i="8"/>
  <c r="F2732" i="8" s="1"/>
  <c r="G2732" i="8" s="1"/>
  <c r="S2731" i="8"/>
  <c r="Q2731" i="8"/>
  <c r="J2731" i="8"/>
  <c r="I2731" i="8" s="1"/>
  <c r="D2731" i="8"/>
  <c r="F2731" i="8" s="1"/>
  <c r="G2731" i="8" s="1"/>
  <c r="S2730" i="8"/>
  <c r="Q2730" i="8"/>
  <c r="J2730" i="8"/>
  <c r="I2730" i="8" s="1"/>
  <c r="N2730" i="8" s="1"/>
  <c r="D2730" i="8"/>
  <c r="F2730" i="8" s="1"/>
  <c r="G2730" i="8" s="1"/>
  <c r="S2729" i="8"/>
  <c r="Q2729" i="8"/>
  <c r="J2729" i="8"/>
  <c r="I2729" i="8" s="1"/>
  <c r="D2729" i="8"/>
  <c r="F2729" i="8" s="1"/>
  <c r="G2729" i="8" s="1"/>
  <c r="S2728" i="8"/>
  <c r="Q2728" i="8"/>
  <c r="J2728" i="8"/>
  <c r="I2728" i="8" s="1"/>
  <c r="N2728" i="8" s="1"/>
  <c r="D2728" i="8"/>
  <c r="F2728" i="8" s="1"/>
  <c r="G2728" i="8" s="1"/>
  <c r="S2727" i="8"/>
  <c r="Q2727" i="8"/>
  <c r="J2727" i="8"/>
  <c r="I2727" i="8" s="1"/>
  <c r="H2727" i="8" s="1"/>
  <c r="D2727" i="8"/>
  <c r="F2727" i="8" s="1"/>
  <c r="G2727" i="8" s="1"/>
  <c r="S2726" i="8"/>
  <c r="Q2726" i="8"/>
  <c r="J2726" i="8"/>
  <c r="I2726" i="8" s="1"/>
  <c r="D2726" i="8"/>
  <c r="F2726" i="8" s="1"/>
  <c r="G2726" i="8" s="1"/>
  <c r="S2725" i="8"/>
  <c r="Q2725" i="8"/>
  <c r="J2725" i="8"/>
  <c r="I2725" i="8" s="1"/>
  <c r="D2725" i="8"/>
  <c r="F2725" i="8" s="1"/>
  <c r="G2725" i="8" s="1"/>
  <c r="S2724" i="8"/>
  <c r="Q2724" i="8"/>
  <c r="J2724" i="8"/>
  <c r="I2724" i="8" s="1"/>
  <c r="N2724" i="8" s="1"/>
  <c r="D2724" i="8"/>
  <c r="F2724" i="8" s="1"/>
  <c r="G2724" i="8" s="1"/>
  <c r="S2723" i="8"/>
  <c r="Q2723" i="8"/>
  <c r="J2723" i="8"/>
  <c r="I2723" i="8" s="1"/>
  <c r="N2723" i="8" s="1"/>
  <c r="D2723" i="8"/>
  <c r="F2723" i="8" s="1"/>
  <c r="G2723" i="8" s="1"/>
  <c r="S2722" i="8"/>
  <c r="Q2722" i="8"/>
  <c r="J2722" i="8"/>
  <c r="I2722" i="8" s="1"/>
  <c r="D2722" i="8"/>
  <c r="F2722" i="8" s="1"/>
  <c r="G2722" i="8" s="1"/>
  <c r="S2721" i="8"/>
  <c r="Q2721" i="8"/>
  <c r="J2721" i="8"/>
  <c r="I2721" i="8" s="1"/>
  <c r="D2721" i="8"/>
  <c r="F2721" i="8" s="1"/>
  <c r="G2721" i="8" s="1"/>
  <c r="S2720" i="8"/>
  <c r="Q2720" i="8"/>
  <c r="J2720" i="8"/>
  <c r="I2720" i="8" s="1"/>
  <c r="D2720" i="8"/>
  <c r="F2720" i="8" s="1"/>
  <c r="G2720" i="8" s="1"/>
  <c r="S2719" i="8"/>
  <c r="Q2719" i="8"/>
  <c r="J2719" i="8"/>
  <c r="I2719" i="8" s="1"/>
  <c r="H2719" i="8" s="1"/>
  <c r="D2719" i="8"/>
  <c r="F2719" i="8" s="1"/>
  <c r="G2719" i="8" s="1"/>
  <c r="S2718" i="8"/>
  <c r="Q2718" i="8"/>
  <c r="J2718" i="8"/>
  <c r="I2718" i="8" s="1"/>
  <c r="D2718" i="8"/>
  <c r="F2718" i="8" s="1"/>
  <c r="G2718" i="8" s="1"/>
  <c r="S2717" i="8"/>
  <c r="Q2717" i="8"/>
  <c r="J2717" i="8"/>
  <c r="I2717" i="8" s="1"/>
  <c r="H2717" i="8" s="1"/>
  <c r="D2717" i="8"/>
  <c r="F2717" i="8" s="1"/>
  <c r="G2717" i="8" s="1"/>
  <c r="S2716" i="8"/>
  <c r="Q2716" i="8"/>
  <c r="J2716" i="8"/>
  <c r="I2716" i="8" s="1"/>
  <c r="N2716" i="8" s="1"/>
  <c r="D2716" i="8"/>
  <c r="F2716" i="8" s="1"/>
  <c r="G2716" i="8" s="1"/>
  <c r="S2715" i="8"/>
  <c r="Q2715" i="8"/>
  <c r="J2715" i="8"/>
  <c r="I2715" i="8" s="1"/>
  <c r="D2715" i="8"/>
  <c r="F2715" i="8" s="1"/>
  <c r="G2715" i="8" s="1"/>
  <c r="S2714" i="8"/>
  <c r="Q2714" i="8"/>
  <c r="J2714" i="8"/>
  <c r="I2714" i="8" s="1"/>
  <c r="N2714" i="8" s="1"/>
  <c r="D2714" i="8"/>
  <c r="F2714" i="8" s="1"/>
  <c r="G2714" i="8" s="1"/>
  <c r="S2713" i="8"/>
  <c r="Q2713" i="8"/>
  <c r="J2713" i="8"/>
  <c r="I2713" i="8" s="1"/>
  <c r="D2713" i="8"/>
  <c r="F2713" i="8" s="1"/>
  <c r="G2713" i="8" s="1"/>
  <c r="S2712" i="8"/>
  <c r="Q2712" i="8"/>
  <c r="J2712" i="8"/>
  <c r="I2712" i="8" s="1"/>
  <c r="H2712" i="8" s="1"/>
  <c r="D2712" i="8"/>
  <c r="F2712" i="8" s="1"/>
  <c r="G2712" i="8" s="1"/>
  <c r="S2711" i="8"/>
  <c r="Q2711" i="8"/>
  <c r="J2711" i="8"/>
  <c r="I2711" i="8" s="1"/>
  <c r="N2711" i="8" s="1"/>
  <c r="D2711" i="8"/>
  <c r="F2711" i="8" s="1"/>
  <c r="G2711" i="8" s="1"/>
  <c r="S2710" i="8"/>
  <c r="Q2710" i="8"/>
  <c r="J2710" i="8"/>
  <c r="I2710" i="8" s="1"/>
  <c r="D2710" i="8"/>
  <c r="F2710" i="8" s="1"/>
  <c r="G2710" i="8" s="1"/>
  <c r="S2709" i="8"/>
  <c r="Q2709" i="8"/>
  <c r="J2709" i="8"/>
  <c r="I2709" i="8" s="1"/>
  <c r="H2709" i="8" s="1"/>
  <c r="D2709" i="8"/>
  <c r="F2709" i="8" s="1"/>
  <c r="G2709" i="8" s="1"/>
  <c r="S2708" i="8"/>
  <c r="Q2708" i="8"/>
  <c r="J2708" i="8"/>
  <c r="I2708" i="8" s="1"/>
  <c r="D2708" i="8"/>
  <c r="F2708" i="8" s="1"/>
  <c r="G2708" i="8" s="1"/>
  <c r="S2707" i="8"/>
  <c r="Q2707" i="8"/>
  <c r="J2707" i="8"/>
  <c r="I2707" i="8" s="1"/>
  <c r="D2707" i="8"/>
  <c r="F2707" i="8" s="1"/>
  <c r="G2707" i="8" s="1"/>
  <c r="S2706" i="8"/>
  <c r="Q2706" i="8"/>
  <c r="J2706" i="8"/>
  <c r="I2706" i="8" s="1"/>
  <c r="D2706" i="8"/>
  <c r="F2706" i="8" s="1"/>
  <c r="G2706" i="8" s="1"/>
  <c r="S2705" i="8"/>
  <c r="Q2705" i="8"/>
  <c r="J2705" i="8"/>
  <c r="I2705" i="8" s="1"/>
  <c r="D2705" i="8"/>
  <c r="F2705" i="8" s="1"/>
  <c r="G2705" i="8" s="1"/>
  <c r="S2704" i="8"/>
  <c r="Q2704" i="8"/>
  <c r="J2704" i="8"/>
  <c r="I2704" i="8" s="1"/>
  <c r="H2704" i="8" s="1"/>
  <c r="D2704" i="8"/>
  <c r="F2704" i="8" s="1"/>
  <c r="G2704" i="8" s="1"/>
  <c r="S2703" i="8"/>
  <c r="Q2703" i="8"/>
  <c r="J2703" i="8"/>
  <c r="I2703" i="8" s="1"/>
  <c r="H2703" i="8" s="1"/>
  <c r="D2703" i="8"/>
  <c r="F2703" i="8" s="1"/>
  <c r="G2703" i="8" s="1"/>
  <c r="S2702" i="8"/>
  <c r="Q2702" i="8"/>
  <c r="J2702" i="8"/>
  <c r="I2702" i="8" s="1"/>
  <c r="D2702" i="8"/>
  <c r="F2702" i="8" s="1"/>
  <c r="G2702" i="8" s="1"/>
  <c r="S2701" i="8"/>
  <c r="Q2701" i="8"/>
  <c r="J2701" i="8"/>
  <c r="I2701" i="8" s="1"/>
  <c r="D2701" i="8"/>
  <c r="F2701" i="8" s="1"/>
  <c r="G2701" i="8" s="1"/>
  <c r="S2700" i="8"/>
  <c r="Q2700" i="8"/>
  <c r="J2700" i="8"/>
  <c r="I2700" i="8" s="1"/>
  <c r="N2700" i="8" s="1"/>
  <c r="D2700" i="8"/>
  <c r="F2700" i="8" s="1"/>
  <c r="G2700" i="8" s="1"/>
  <c r="S2699" i="8"/>
  <c r="Q2699" i="8"/>
  <c r="J2699" i="8"/>
  <c r="I2699" i="8" s="1"/>
  <c r="H2699" i="8" s="1"/>
  <c r="D2699" i="8"/>
  <c r="F2699" i="8" s="1"/>
  <c r="G2699" i="8" s="1"/>
  <c r="S2698" i="8"/>
  <c r="Q2698" i="8"/>
  <c r="J2698" i="8"/>
  <c r="I2698" i="8" s="1"/>
  <c r="D2698" i="8"/>
  <c r="F2698" i="8" s="1"/>
  <c r="G2698" i="8" s="1"/>
  <c r="S2697" i="8"/>
  <c r="Q2697" i="8"/>
  <c r="J2697" i="8"/>
  <c r="I2697" i="8" s="1"/>
  <c r="H2697" i="8" s="1"/>
  <c r="D2697" i="8"/>
  <c r="F2697" i="8" s="1"/>
  <c r="G2697" i="8" s="1"/>
  <c r="S2696" i="8"/>
  <c r="Q2696" i="8"/>
  <c r="J2696" i="8"/>
  <c r="I2696" i="8" s="1"/>
  <c r="D2696" i="8"/>
  <c r="F2696" i="8" s="1"/>
  <c r="G2696" i="8" s="1"/>
  <c r="S2695" i="8"/>
  <c r="Q2695" i="8"/>
  <c r="J2695" i="8"/>
  <c r="I2695" i="8" s="1"/>
  <c r="D2695" i="8"/>
  <c r="F2695" i="8" s="1"/>
  <c r="G2695" i="8" s="1"/>
  <c r="S2694" i="8"/>
  <c r="Q2694" i="8"/>
  <c r="J2694" i="8"/>
  <c r="I2694" i="8" s="1"/>
  <c r="D2694" i="8"/>
  <c r="F2694" i="8" s="1"/>
  <c r="G2694" i="8" s="1"/>
  <c r="S2693" i="8"/>
  <c r="Q2693" i="8"/>
  <c r="J2693" i="8"/>
  <c r="I2693" i="8" s="1"/>
  <c r="N2693" i="8" s="1"/>
  <c r="D2693" i="8"/>
  <c r="F2693" i="8" s="1"/>
  <c r="G2693" i="8" s="1"/>
  <c r="S2692" i="8"/>
  <c r="Q2692" i="8"/>
  <c r="J2692" i="8"/>
  <c r="I2692" i="8" s="1"/>
  <c r="D2692" i="8"/>
  <c r="F2692" i="8" s="1"/>
  <c r="G2692" i="8" s="1"/>
  <c r="S2691" i="8"/>
  <c r="Q2691" i="8"/>
  <c r="J2691" i="8"/>
  <c r="I2691" i="8" s="1"/>
  <c r="D2691" i="8"/>
  <c r="F2691" i="8" s="1"/>
  <c r="G2691" i="8" s="1"/>
  <c r="S2690" i="8"/>
  <c r="Q2690" i="8"/>
  <c r="J2690" i="8"/>
  <c r="I2690" i="8" s="1"/>
  <c r="H2690" i="8" s="1"/>
  <c r="D2690" i="8"/>
  <c r="F2690" i="8" s="1"/>
  <c r="G2690" i="8" s="1"/>
  <c r="S2689" i="8"/>
  <c r="Q2689" i="8"/>
  <c r="J2689" i="8"/>
  <c r="I2689" i="8" s="1"/>
  <c r="D2689" i="8"/>
  <c r="F2689" i="8" s="1"/>
  <c r="G2689" i="8" s="1"/>
  <c r="S2688" i="8"/>
  <c r="Q2688" i="8"/>
  <c r="J2688" i="8"/>
  <c r="I2688" i="8" s="1"/>
  <c r="D2688" i="8"/>
  <c r="F2688" i="8" s="1"/>
  <c r="G2688" i="8" s="1"/>
  <c r="S2687" i="8"/>
  <c r="Q2687" i="8"/>
  <c r="J2687" i="8"/>
  <c r="I2687" i="8" s="1"/>
  <c r="D2687" i="8"/>
  <c r="F2687" i="8" s="1"/>
  <c r="G2687" i="8" s="1"/>
  <c r="S2686" i="8"/>
  <c r="Q2686" i="8"/>
  <c r="J2686" i="8"/>
  <c r="I2686" i="8" s="1"/>
  <c r="D2686" i="8"/>
  <c r="F2686" i="8" s="1"/>
  <c r="G2686" i="8" s="1"/>
  <c r="S2685" i="8"/>
  <c r="Q2685" i="8"/>
  <c r="J2685" i="8"/>
  <c r="I2685" i="8" s="1"/>
  <c r="N2685" i="8" s="1"/>
  <c r="D2685" i="8"/>
  <c r="F2685" i="8" s="1"/>
  <c r="G2685" i="8" s="1"/>
  <c r="S2684" i="8"/>
  <c r="Q2684" i="8"/>
  <c r="J2684" i="8"/>
  <c r="I2684" i="8" s="1"/>
  <c r="D2684" i="8"/>
  <c r="F2684" i="8" s="1"/>
  <c r="G2684" i="8" s="1"/>
  <c r="S2683" i="8"/>
  <c r="Q2683" i="8"/>
  <c r="J2683" i="8"/>
  <c r="I2683" i="8" s="1"/>
  <c r="N2683" i="8" s="1"/>
  <c r="D2683" i="8"/>
  <c r="F2683" i="8" s="1"/>
  <c r="G2683" i="8" s="1"/>
  <c r="S2682" i="8"/>
  <c r="Q2682" i="8"/>
  <c r="J2682" i="8"/>
  <c r="I2682" i="8" s="1"/>
  <c r="D2682" i="8"/>
  <c r="F2682" i="8" s="1"/>
  <c r="G2682" i="8" s="1"/>
  <c r="S2681" i="8"/>
  <c r="Q2681" i="8"/>
  <c r="J2681" i="8"/>
  <c r="I2681" i="8" s="1"/>
  <c r="D2681" i="8"/>
  <c r="F2681" i="8" s="1"/>
  <c r="G2681" i="8" s="1"/>
  <c r="S2680" i="8"/>
  <c r="Q2680" i="8"/>
  <c r="J2680" i="8"/>
  <c r="I2680" i="8" s="1"/>
  <c r="N2680" i="8" s="1"/>
  <c r="D2680" i="8"/>
  <c r="F2680" i="8" s="1"/>
  <c r="G2680" i="8" s="1"/>
  <c r="S2679" i="8"/>
  <c r="Q2679" i="8"/>
  <c r="J2679" i="8"/>
  <c r="I2679" i="8" s="1"/>
  <c r="D2679" i="8"/>
  <c r="F2679" i="8" s="1"/>
  <c r="G2679" i="8" s="1"/>
  <c r="S2678" i="8"/>
  <c r="Q2678" i="8"/>
  <c r="J2678" i="8"/>
  <c r="I2678" i="8" s="1"/>
  <c r="D2678" i="8"/>
  <c r="F2678" i="8" s="1"/>
  <c r="G2678" i="8" s="1"/>
  <c r="S2677" i="8"/>
  <c r="Q2677" i="8"/>
  <c r="J2677" i="8"/>
  <c r="I2677" i="8" s="1"/>
  <c r="D2677" i="8"/>
  <c r="F2677" i="8" s="1"/>
  <c r="G2677" i="8" s="1"/>
  <c r="S2676" i="8"/>
  <c r="Q2676" i="8"/>
  <c r="J2676" i="8"/>
  <c r="I2676" i="8" s="1"/>
  <c r="N2676" i="8" s="1"/>
  <c r="D2676" i="8"/>
  <c r="F2676" i="8" s="1"/>
  <c r="G2676" i="8" s="1"/>
  <c r="S2675" i="8"/>
  <c r="Q2675" i="8"/>
  <c r="J2675" i="8"/>
  <c r="I2675" i="8" s="1"/>
  <c r="D2675" i="8"/>
  <c r="F2675" i="8" s="1"/>
  <c r="G2675" i="8" s="1"/>
  <c r="S2674" i="8"/>
  <c r="Q2674" i="8"/>
  <c r="J2674" i="8"/>
  <c r="I2674" i="8" s="1"/>
  <c r="D2674" i="8"/>
  <c r="F2674" i="8" s="1"/>
  <c r="G2674" i="8" s="1"/>
  <c r="S2673" i="8"/>
  <c r="Q2673" i="8"/>
  <c r="J2673" i="8"/>
  <c r="I2673" i="8" s="1"/>
  <c r="H2673" i="8" s="1"/>
  <c r="D2673" i="8"/>
  <c r="F2673" i="8" s="1"/>
  <c r="G2673" i="8" s="1"/>
  <c r="S2672" i="8"/>
  <c r="Q2672" i="8"/>
  <c r="J2672" i="8"/>
  <c r="I2672" i="8" s="1"/>
  <c r="N2672" i="8" s="1"/>
  <c r="D2672" i="8"/>
  <c r="F2672" i="8" s="1"/>
  <c r="G2672" i="8" s="1"/>
  <c r="S2671" i="8"/>
  <c r="Q2671" i="8"/>
  <c r="J2671" i="8"/>
  <c r="I2671" i="8" s="1"/>
  <c r="D2671" i="8"/>
  <c r="F2671" i="8" s="1"/>
  <c r="G2671" i="8" s="1"/>
  <c r="S2670" i="8"/>
  <c r="Q2670" i="8"/>
  <c r="J2670" i="8"/>
  <c r="I2670" i="8" s="1"/>
  <c r="H2670" i="8" s="1"/>
  <c r="D2670" i="8"/>
  <c r="F2670" i="8" s="1"/>
  <c r="G2670" i="8" s="1"/>
  <c r="S2669" i="8"/>
  <c r="Q2669" i="8"/>
  <c r="J2669" i="8"/>
  <c r="I2669" i="8" s="1"/>
  <c r="D2669" i="8"/>
  <c r="F2669" i="8" s="1"/>
  <c r="G2669" i="8" s="1"/>
  <c r="S2668" i="8"/>
  <c r="Q2668" i="8"/>
  <c r="J2668" i="8"/>
  <c r="I2668" i="8" s="1"/>
  <c r="D2668" i="8"/>
  <c r="F2668" i="8" s="1"/>
  <c r="G2668" i="8" s="1"/>
  <c r="S2667" i="8"/>
  <c r="Q2667" i="8"/>
  <c r="J2667" i="8"/>
  <c r="I2667" i="8" s="1"/>
  <c r="D2667" i="8"/>
  <c r="F2667" i="8" s="1"/>
  <c r="G2667" i="8" s="1"/>
  <c r="S2666" i="8"/>
  <c r="Q2666" i="8"/>
  <c r="J2666" i="8"/>
  <c r="I2666" i="8" s="1"/>
  <c r="N2666" i="8" s="1"/>
  <c r="D2666" i="8"/>
  <c r="F2666" i="8" s="1"/>
  <c r="G2666" i="8" s="1"/>
  <c r="S2665" i="8"/>
  <c r="Q2665" i="8"/>
  <c r="J2665" i="8"/>
  <c r="I2665" i="8" s="1"/>
  <c r="D2665" i="8"/>
  <c r="F2665" i="8" s="1"/>
  <c r="G2665" i="8" s="1"/>
  <c r="S2664" i="8"/>
  <c r="Q2664" i="8"/>
  <c r="J2664" i="8"/>
  <c r="I2664" i="8" s="1"/>
  <c r="H2664" i="8" s="1"/>
  <c r="D2664" i="8"/>
  <c r="F2664" i="8" s="1"/>
  <c r="G2664" i="8" s="1"/>
  <c r="S2663" i="8"/>
  <c r="Q2663" i="8"/>
  <c r="J2663" i="8"/>
  <c r="I2663" i="8" s="1"/>
  <c r="D2663" i="8"/>
  <c r="F2663" i="8" s="1"/>
  <c r="G2663" i="8" s="1"/>
  <c r="S2662" i="8"/>
  <c r="Q2662" i="8"/>
  <c r="J2662" i="8"/>
  <c r="I2662" i="8" s="1"/>
  <c r="H2662" i="8" s="1"/>
  <c r="D2662" i="8"/>
  <c r="F2662" i="8" s="1"/>
  <c r="G2662" i="8" s="1"/>
  <c r="S2661" i="8"/>
  <c r="Q2661" i="8"/>
  <c r="J2661" i="8"/>
  <c r="I2661" i="8" s="1"/>
  <c r="N2661" i="8" s="1"/>
  <c r="D2661" i="8"/>
  <c r="F2661" i="8" s="1"/>
  <c r="G2661" i="8" s="1"/>
  <c r="S2660" i="8"/>
  <c r="Q2660" i="8"/>
  <c r="J2660" i="8"/>
  <c r="I2660" i="8" s="1"/>
  <c r="D2660" i="8"/>
  <c r="F2660" i="8" s="1"/>
  <c r="G2660" i="8" s="1"/>
  <c r="S2659" i="8"/>
  <c r="Q2659" i="8"/>
  <c r="J2659" i="8"/>
  <c r="I2659" i="8" s="1"/>
  <c r="H2659" i="8" s="1"/>
  <c r="D2659" i="8"/>
  <c r="F2659" i="8" s="1"/>
  <c r="G2659" i="8" s="1"/>
  <c r="S2658" i="8"/>
  <c r="Q2658" i="8"/>
  <c r="J2658" i="8"/>
  <c r="I2658" i="8" s="1"/>
  <c r="D2658" i="8"/>
  <c r="F2658" i="8" s="1"/>
  <c r="G2658" i="8" s="1"/>
  <c r="S2657" i="8"/>
  <c r="Q2657" i="8"/>
  <c r="J2657" i="8"/>
  <c r="I2657" i="8" s="1"/>
  <c r="H2657" i="8" s="1"/>
  <c r="D2657" i="8"/>
  <c r="F2657" i="8" s="1"/>
  <c r="G2657" i="8" s="1"/>
  <c r="S2656" i="8"/>
  <c r="Q2656" i="8"/>
  <c r="J2656" i="8"/>
  <c r="I2656" i="8" s="1"/>
  <c r="D2656" i="8"/>
  <c r="F2656" i="8" s="1"/>
  <c r="G2656" i="8" s="1"/>
  <c r="S2655" i="8"/>
  <c r="Q2655" i="8"/>
  <c r="J2655" i="8"/>
  <c r="I2655" i="8" s="1"/>
  <c r="D2655" i="8"/>
  <c r="F2655" i="8" s="1"/>
  <c r="G2655" i="8" s="1"/>
  <c r="S2654" i="8"/>
  <c r="Q2654" i="8"/>
  <c r="J2654" i="8"/>
  <c r="I2654" i="8" s="1"/>
  <c r="D2654" i="8"/>
  <c r="F2654" i="8" s="1"/>
  <c r="G2654" i="8" s="1"/>
  <c r="S2653" i="8"/>
  <c r="Q2653" i="8"/>
  <c r="J2653" i="8"/>
  <c r="I2653" i="8" s="1"/>
  <c r="H2653" i="8" s="1"/>
  <c r="D2653" i="8"/>
  <c r="F2653" i="8" s="1"/>
  <c r="G2653" i="8" s="1"/>
  <c r="S2652" i="8"/>
  <c r="Q2652" i="8"/>
  <c r="J2652" i="8"/>
  <c r="I2652" i="8" s="1"/>
  <c r="D2652" i="8"/>
  <c r="F2652" i="8" s="1"/>
  <c r="G2652" i="8" s="1"/>
  <c r="S2651" i="8"/>
  <c r="Q2651" i="8"/>
  <c r="J2651" i="8"/>
  <c r="I2651" i="8" s="1"/>
  <c r="D2651" i="8"/>
  <c r="F2651" i="8" s="1"/>
  <c r="G2651" i="8" s="1"/>
  <c r="S2650" i="8"/>
  <c r="Q2650" i="8"/>
  <c r="J2650" i="8"/>
  <c r="I2650" i="8" s="1"/>
  <c r="D2650" i="8"/>
  <c r="F2650" i="8" s="1"/>
  <c r="G2650" i="8" s="1"/>
  <c r="S2649" i="8"/>
  <c r="Q2649" i="8"/>
  <c r="J2649" i="8"/>
  <c r="I2649" i="8" s="1"/>
  <c r="D2649" i="8"/>
  <c r="F2649" i="8" s="1"/>
  <c r="G2649" i="8" s="1"/>
  <c r="S2648" i="8"/>
  <c r="Q2648" i="8"/>
  <c r="J2648" i="8"/>
  <c r="I2648" i="8" s="1"/>
  <c r="D2648" i="8"/>
  <c r="F2648" i="8" s="1"/>
  <c r="G2648" i="8" s="1"/>
  <c r="S2647" i="8"/>
  <c r="Q2647" i="8"/>
  <c r="J2647" i="8"/>
  <c r="I2647" i="8" s="1"/>
  <c r="D2647" i="8"/>
  <c r="F2647" i="8" s="1"/>
  <c r="G2647" i="8" s="1"/>
  <c r="S2646" i="8"/>
  <c r="Q2646" i="8"/>
  <c r="J2646" i="8"/>
  <c r="I2646" i="8" s="1"/>
  <c r="D2646" i="8"/>
  <c r="F2646" i="8" s="1"/>
  <c r="G2646" i="8" s="1"/>
  <c r="S2645" i="8"/>
  <c r="Q2645" i="8"/>
  <c r="J2645" i="8"/>
  <c r="I2645" i="8" s="1"/>
  <c r="H2645" i="8" s="1"/>
  <c r="D2645" i="8"/>
  <c r="F2645" i="8" s="1"/>
  <c r="G2645" i="8" s="1"/>
  <c r="S2644" i="8"/>
  <c r="Q2644" i="8"/>
  <c r="J2644" i="8"/>
  <c r="I2644" i="8" s="1"/>
  <c r="H2644" i="8" s="1"/>
  <c r="D2644" i="8"/>
  <c r="F2644" i="8" s="1"/>
  <c r="G2644" i="8" s="1"/>
  <c r="S2643" i="8"/>
  <c r="Q2643" i="8"/>
  <c r="J2643" i="8"/>
  <c r="I2643" i="8" s="1"/>
  <c r="D2643" i="8"/>
  <c r="F2643" i="8" s="1"/>
  <c r="G2643" i="8" s="1"/>
  <c r="S2642" i="8"/>
  <c r="Q2642" i="8"/>
  <c r="J2642" i="8"/>
  <c r="I2642" i="8" s="1"/>
  <c r="D2642" i="8"/>
  <c r="F2642" i="8" s="1"/>
  <c r="G2642" i="8" s="1"/>
  <c r="S2641" i="8"/>
  <c r="Q2641" i="8"/>
  <c r="J2641" i="8"/>
  <c r="I2641" i="8" s="1"/>
  <c r="D2641" i="8"/>
  <c r="F2641" i="8" s="1"/>
  <c r="G2641" i="8" s="1"/>
  <c r="S2640" i="8"/>
  <c r="Q2640" i="8"/>
  <c r="J2640" i="8"/>
  <c r="I2640" i="8" s="1"/>
  <c r="N2640" i="8" s="1"/>
  <c r="D2640" i="8"/>
  <c r="F2640" i="8" s="1"/>
  <c r="G2640" i="8" s="1"/>
  <c r="S2639" i="8"/>
  <c r="Q2639" i="8"/>
  <c r="J2639" i="8"/>
  <c r="I2639" i="8" s="1"/>
  <c r="N2639" i="8" s="1"/>
  <c r="D2639" i="8"/>
  <c r="F2639" i="8" s="1"/>
  <c r="G2639" i="8" s="1"/>
  <c r="S2638" i="8"/>
  <c r="Q2638" i="8"/>
  <c r="J2638" i="8"/>
  <c r="I2638" i="8" s="1"/>
  <c r="H2638" i="8" s="1"/>
  <c r="D2638" i="8"/>
  <c r="F2638" i="8" s="1"/>
  <c r="G2638" i="8" s="1"/>
  <c r="S2637" i="8"/>
  <c r="Q2637" i="8"/>
  <c r="J2637" i="8"/>
  <c r="I2637" i="8" s="1"/>
  <c r="D2637" i="8"/>
  <c r="F2637" i="8" s="1"/>
  <c r="G2637" i="8" s="1"/>
  <c r="S2636" i="8"/>
  <c r="Q2636" i="8"/>
  <c r="J2636" i="8"/>
  <c r="I2636" i="8" s="1"/>
  <c r="N2636" i="8" s="1"/>
  <c r="D2636" i="8"/>
  <c r="F2636" i="8" s="1"/>
  <c r="G2636" i="8" s="1"/>
  <c r="S2635" i="8"/>
  <c r="Q2635" i="8"/>
  <c r="J2635" i="8"/>
  <c r="I2635" i="8" s="1"/>
  <c r="N2635" i="8" s="1"/>
  <c r="D2635" i="8"/>
  <c r="F2635" i="8" s="1"/>
  <c r="G2635" i="8" s="1"/>
  <c r="S2634" i="8"/>
  <c r="Q2634" i="8"/>
  <c r="J2634" i="8"/>
  <c r="I2634" i="8" s="1"/>
  <c r="H2634" i="8" s="1"/>
  <c r="D2634" i="8"/>
  <c r="F2634" i="8" s="1"/>
  <c r="G2634" i="8" s="1"/>
  <c r="S2633" i="8"/>
  <c r="Q2633" i="8"/>
  <c r="J2633" i="8"/>
  <c r="I2633" i="8" s="1"/>
  <c r="D2633" i="8"/>
  <c r="F2633" i="8" s="1"/>
  <c r="G2633" i="8" s="1"/>
  <c r="S2632" i="8"/>
  <c r="Q2632" i="8"/>
  <c r="J2632" i="8"/>
  <c r="I2632" i="8" s="1"/>
  <c r="D2632" i="8"/>
  <c r="F2632" i="8" s="1"/>
  <c r="G2632" i="8" s="1"/>
  <c r="S2631" i="8"/>
  <c r="Q2631" i="8"/>
  <c r="J2631" i="8"/>
  <c r="I2631" i="8" s="1"/>
  <c r="D2631" i="8"/>
  <c r="F2631" i="8" s="1"/>
  <c r="G2631" i="8" s="1"/>
  <c r="S2630" i="8"/>
  <c r="Q2630" i="8"/>
  <c r="J2630" i="8"/>
  <c r="I2630" i="8" s="1"/>
  <c r="D2630" i="8"/>
  <c r="F2630" i="8" s="1"/>
  <c r="G2630" i="8" s="1"/>
  <c r="S2629" i="8"/>
  <c r="Q2629" i="8"/>
  <c r="J2629" i="8"/>
  <c r="I2629" i="8" s="1"/>
  <c r="D2629" i="8"/>
  <c r="F2629" i="8" s="1"/>
  <c r="G2629" i="8" s="1"/>
  <c r="S2628" i="8"/>
  <c r="Q2628" i="8"/>
  <c r="J2628" i="8"/>
  <c r="I2628" i="8" s="1"/>
  <c r="D2628" i="8"/>
  <c r="F2628" i="8" s="1"/>
  <c r="G2628" i="8" s="1"/>
  <c r="S2627" i="8"/>
  <c r="Q2627" i="8"/>
  <c r="J2627" i="8"/>
  <c r="I2627" i="8" s="1"/>
  <c r="D2627" i="8"/>
  <c r="F2627" i="8" s="1"/>
  <c r="G2627" i="8" s="1"/>
  <c r="S2626" i="8"/>
  <c r="Q2626" i="8"/>
  <c r="J2626" i="8"/>
  <c r="I2626" i="8" s="1"/>
  <c r="D2626" i="8"/>
  <c r="F2626" i="8" s="1"/>
  <c r="G2626" i="8" s="1"/>
  <c r="S2625" i="8"/>
  <c r="Q2625" i="8"/>
  <c r="J2625" i="8"/>
  <c r="I2625" i="8" s="1"/>
  <c r="N2625" i="8" s="1"/>
  <c r="D2625" i="8"/>
  <c r="F2625" i="8" s="1"/>
  <c r="G2625" i="8" s="1"/>
  <c r="S2624" i="8"/>
  <c r="Q2624" i="8"/>
  <c r="J2624" i="8"/>
  <c r="I2624" i="8" s="1"/>
  <c r="N2624" i="8" s="1"/>
  <c r="D2624" i="8"/>
  <c r="F2624" i="8" s="1"/>
  <c r="G2624" i="8" s="1"/>
  <c r="S2623" i="8"/>
  <c r="Q2623" i="8"/>
  <c r="J2623" i="8"/>
  <c r="I2623" i="8" s="1"/>
  <c r="D2623" i="8"/>
  <c r="F2623" i="8" s="1"/>
  <c r="G2623" i="8" s="1"/>
  <c r="S2622" i="8"/>
  <c r="Q2622" i="8"/>
  <c r="J2622" i="8"/>
  <c r="I2622" i="8" s="1"/>
  <c r="D2622" i="8"/>
  <c r="F2622" i="8" s="1"/>
  <c r="G2622" i="8" s="1"/>
  <c r="S2621" i="8"/>
  <c r="Q2621" i="8"/>
  <c r="J2621" i="8"/>
  <c r="I2621" i="8" s="1"/>
  <c r="D2621" i="8"/>
  <c r="F2621" i="8" s="1"/>
  <c r="G2621" i="8" s="1"/>
  <c r="S2620" i="8"/>
  <c r="Q2620" i="8"/>
  <c r="J2620" i="8"/>
  <c r="I2620" i="8" s="1"/>
  <c r="D2620" i="8"/>
  <c r="F2620" i="8" s="1"/>
  <c r="G2620" i="8" s="1"/>
  <c r="S2619" i="8"/>
  <c r="Q2619" i="8"/>
  <c r="J2619" i="8"/>
  <c r="I2619" i="8" s="1"/>
  <c r="N2619" i="8" s="1"/>
  <c r="D2619" i="8"/>
  <c r="F2619" i="8" s="1"/>
  <c r="G2619" i="8" s="1"/>
  <c r="S2618" i="8"/>
  <c r="Q2618" i="8"/>
  <c r="J2618" i="8"/>
  <c r="I2618" i="8" s="1"/>
  <c r="N2618" i="8" s="1"/>
  <c r="D2618" i="8"/>
  <c r="F2618" i="8" s="1"/>
  <c r="G2618" i="8" s="1"/>
  <c r="S2617" i="8"/>
  <c r="Q2617" i="8"/>
  <c r="J2617" i="8"/>
  <c r="I2617" i="8" s="1"/>
  <c r="D2617" i="8"/>
  <c r="F2617" i="8" s="1"/>
  <c r="G2617" i="8" s="1"/>
  <c r="S2616" i="8"/>
  <c r="Q2616" i="8"/>
  <c r="J2616" i="8"/>
  <c r="I2616" i="8" s="1"/>
  <c r="D2616" i="8"/>
  <c r="F2616" i="8" s="1"/>
  <c r="G2616" i="8" s="1"/>
  <c r="S2615" i="8"/>
  <c r="Q2615" i="8"/>
  <c r="J2615" i="8"/>
  <c r="I2615" i="8" s="1"/>
  <c r="H2615" i="8" s="1"/>
  <c r="D2615" i="8"/>
  <c r="F2615" i="8" s="1"/>
  <c r="G2615" i="8" s="1"/>
  <c r="S2614" i="8"/>
  <c r="Q2614" i="8"/>
  <c r="J2614" i="8"/>
  <c r="I2614" i="8" s="1"/>
  <c r="N2614" i="8" s="1"/>
  <c r="D2614" i="8"/>
  <c r="F2614" i="8" s="1"/>
  <c r="G2614" i="8" s="1"/>
  <c r="S2613" i="8"/>
  <c r="Q2613" i="8"/>
  <c r="J2613" i="8"/>
  <c r="I2613" i="8" s="1"/>
  <c r="D2613" i="8"/>
  <c r="F2613" i="8" s="1"/>
  <c r="G2613" i="8" s="1"/>
  <c r="S2612" i="8"/>
  <c r="Q2612" i="8"/>
  <c r="J2612" i="8"/>
  <c r="I2612" i="8" s="1"/>
  <c r="H2612" i="8" s="1"/>
  <c r="D2612" i="8"/>
  <c r="F2612" i="8" s="1"/>
  <c r="G2612" i="8" s="1"/>
  <c r="S2611" i="8"/>
  <c r="Q2611" i="8"/>
  <c r="J2611" i="8"/>
  <c r="I2611" i="8" s="1"/>
  <c r="D2611" i="8"/>
  <c r="F2611" i="8" s="1"/>
  <c r="G2611" i="8" s="1"/>
  <c r="S2610" i="8"/>
  <c r="Q2610" i="8"/>
  <c r="J2610" i="8"/>
  <c r="I2610" i="8" s="1"/>
  <c r="N2610" i="8" s="1"/>
  <c r="D2610" i="8"/>
  <c r="F2610" i="8" s="1"/>
  <c r="G2610" i="8" s="1"/>
  <c r="S2609" i="8"/>
  <c r="Q2609" i="8"/>
  <c r="J2609" i="8"/>
  <c r="I2609" i="8" s="1"/>
  <c r="H2609" i="8" s="1"/>
  <c r="D2609" i="8"/>
  <c r="F2609" i="8" s="1"/>
  <c r="G2609" i="8" s="1"/>
  <c r="S2608" i="8"/>
  <c r="Q2608" i="8"/>
  <c r="J2608" i="8"/>
  <c r="I2608" i="8" s="1"/>
  <c r="D2608" i="8"/>
  <c r="F2608" i="8" s="1"/>
  <c r="G2608" i="8" s="1"/>
  <c r="S2607" i="8"/>
  <c r="Q2607" i="8"/>
  <c r="J2607" i="8"/>
  <c r="I2607" i="8" s="1"/>
  <c r="H2607" i="8" s="1"/>
  <c r="D2607" i="8"/>
  <c r="F2607" i="8" s="1"/>
  <c r="G2607" i="8" s="1"/>
  <c r="S2606" i="8"/>
  <c r="Q2606" i="8"/>
  <c r="J2606" i="8"/>
  <c r="I2606" i="8" s="1"/>
  <c r="D2606" i="8"/>
  <c r="F2606" i="8" s="1"/>
  <c r="G2606" i="8" s="1"/>
  <c r="S2605" i="8"/>
  <c r="Q2605" i="8"/>
  <c r="J2605" i="8"/>
  <c r="I2605" i="8" s="1"/>
  <c r="H2605" i="8" s="1"/>
  <c r="D2605" i="8"/>
  <c r="F2605" i="8" s="1"/>
  <c r="G2605" i="8" s="1"/>
  <c r="S2604" i="8"/>
  <c r="Q2604" i="8"/>
  <c r="J2604" i="8"/>
  <c r="I2604" i="8" s="1"/>
  <c r="H2604" i="8" s="1"/>
  <c r="D2604" i="8"/>
  <c r="F2604" i="8" s="1"/>
  <c r="G2604" i="8" s="1"/>
  <c r="S2603" i="8"/>
  <c r="Q2603" i="8"/>
  <c r="J2603" i="8"/>
  <c r="I2603" i="8" s="1"/>
  <c r="H2603" i="8" s="1"/>
  <c r="D2603" i="8"/>
  <c r="F2603" i="8" s="1"/>
  <c r="G2603" i="8" s="1"/>
  <c r="S2602" i="8"/>
  <c r="Q2602" i="8"/>
  <c r="J2602" i="8"/>
  <c r="I2602" i="8" s="1"/>
  <c r="D2602" i="8"/>
  <c r="F2602" i="8" s="1"/>
  <c r="G2602" i="8" s="1"/>
  <c r="S2601" i="8"/>
  <c r="Q2601" i="8"/>
  <c r="J2601" i="8"/>
  <c r="I2601" i="8" s="1"/>
  <c r="H2601" i="8" s="1"/>
  <c r="D2601" i="8"/>
  <c r="F2601" i="8" s="1"/>
  <c r="G2601" i="8" s="1"/>
  <c r="S2600" i="8"/>
  <c r="Q2600" i="8"/>
  <c r="J2600" i="8"/>
  <c r="I2600" i="8" s="1"/>
  <c r="D2600" i="8"/>
  <c r="F2600" i="8" s="1"/>
  <c r="G2600" i="8" s="1"/>
  <c r="S2599" i="8"/>
  <c r="Q2599" i="8"/>
  <c r="J2599" i="8"/>
  <c r="I2599" i="8" s="1"/>
  <c r="D2599" i="8"/>
  <c r="F2599" i="8" s="1"/>
  <c r="G2599" i="8" s="1"/>
  <c r="S2598" i="8"/>
  <c r="Q2598" i="8"/>
  <c r="J2598" i="8"/>
  <c r="I2598" i="8" s="1"/>
  <c r="H2598" i="8" s="1"/>
  <c r="D2598" i="8"/>
  <c r="F2598" i="8" s="1"/>
  <c r="G2598" i="8" s="1"/>
  <c r="S2597" i="8"/>
  <c r="Q2597" i="8"/>
  <c r="J2597" i="8"/>
  <c r="I2597" i="8" s="1"/>
  <c r="D2597" i="8"/>
  <c r="F2597" i="8" s="1"/>
  <c r="G2597" i="8" s="1"/>
  <c r="S2596" i="8"/>
  <c r="Q2596" i="8"/>
  <c r="J2596" i="8"/>
  <c r="I2596" i="8" s="1"/>
  <c r="D2596" i="8"/>
  <c r="F2596" i="8" s="1"/>
  <c r="G2596" i="8" s="1"/>
  <c r="S2595" i="8"/>
  <c r="Q2595" i="8"/>
  <c r="J2595" i="8"/>
  <c r="I2595" i="8" s="1"/>
  <c r="D2595" i="8"/>
  <c r="F2595" i="8" s="1"/>
  <c r="G2595" i="8" s="1"/>
  <c r="S2594" i="8"/>
  <c r="Q2594" i="8"/>
  <c r="J2594" i="8"/>
  <c r="I2594" i="8" s="1"/>
  <c r="D2594" i="8"/>
  <c r="F2594" i="8" s="1"/>
  <c r="G2594" i="8" s="1"/>
  <c r="S2593" i="8"/>
  <c r="Q2593" i="8"/>
  <c r="J2593" i="8"/>
  <c r="I2593" i="8" s="1"/>
  <c r="D2593" i="8"/>
  <c r="F2593" i="8" s="1"/>
  <c r="G2593" i="8" s="1"/>
  <c r="S2592" i="8"/>
  <c r="Q2592" i="8"/>
  <c r="J2592" i="8"/>
  <c r="I2592" i="8" s="1"/>
  <c r="D2592" i="8"/>
  <c r="F2592" i="8" s="1"/>
  <c r="G2592" i="8" s="1"/>
  <c r="S2591" i="8"/>
  <c r="Q2591" i="8"/>
  <c r="J2591" i="8"/>
  <c r="I2591" i="8" s="1"/>
  <c r="N2591" i="8" s="1"/>
  <c r="D2591" i="8"/>
  <c r="F2591" i="8" s="1"/>
  <c r="G2591" i="8" s="1"/>
  <c r="S2590" i="8"/>
  <c r="Q2590" i="8"/>
  <c r="J2590" i="8"/>
  <c r="I2590" i="8" s="1"/>
  <c r="D2590" i="8"/>
  <c r="F2590" i="8" s="1"/>
  <c r="G2590" i="8" s="1"/>
  <c r="S2589" i="8"/>
  <c r="Q2589" i="8"/>
  <c r="J2589" i="8"/>
  <c r="I2589" i="8" s="1"/>
  <c r="D2589" i="8"/>
  <c r="F2589" i="8" s="1"/>
  <c r="G2589" i="8" s="1"/>
  <c r="S2588" i="8"/>
  <c r="Q2588" i="8"/>
  <c r="J2588" i="8"/>
  <c r="I2588" i="8" s="1"/>
  <c r="N2588" i="8" s="1"/>
  <c r="D2588" i="8"/>
  <c r="F2588" i="8" s="1"/>
  <c r="G2588" i="8" s="1"/>
  <c r="S2587" i="8"/>
  <c r="Q2587" i="8"/>
  <c r="J2587" i="8"/>
  <c r="I2587" i="8" s="1"/>
  <c r="N2587" i="8" s="1"/>
  <c r="D2587" i="8"/>
  <c r="F2587" i="8" s="1"/>
  <c r="G2587" i="8" s="1"/>
  <c r="S2586" i="8"/>
  <c r="Q2586" i="8"/>
  <c r="J2586" i="8"/>
  <c r="I2586" i="8" s="1"/>
  <c r="D2586" i="8"/>
  <c r="F2586" i="8" s="1"/>
  <c r="G2586" i="8" s="1"/>
  <c r="S2585" i="8"/>
  <c r="Q2585" i="8"/>
  <c r="J2585" i="8"/>
  <c r="I2585" i="8" s="1"/>
  <c r="D2585" i="8"/>
  <c r="F2585" i="8" s="1"/>
  <c r="G2585" i="8" s="1"/>
  <c r="S2584" i="8"/>
  <c r="Q2584" i="8"/>
  <c r="J2584" i="8"/>
  <c r="I2584" i="8" s="1"/>
  <c r="D2584" i="8"/>
  <c r="F2584" i="8" s="1"/>
  <c r="G2584" i="8" s="1"/>
  <c r="S2583" i="8"/>
  <c r="Q2583" i="8"/>
  <c r="J2583" i="8"/>
  <c r="I2583" i="8" s="1"/>
  <c r="D2583" i="8"/>
  <c r="F2583" i="8" s="1"/>
  <c r="G2583" i="8" s="1"/>
  <c r="S2582" i="8"/>
  <c r="Q2582" i="8"/>
  <c r="J2582" i="8"/>
  <c r="I2582" i="8" s="1"/>
  <c r="D2582" i="8"/>
  <c r="F2582" i="8" s="1"/>
  <c r="G2582" i="8" s="1"/>
  <c r="S2581" i="8"/>
  <c r="Q2581" i="8"/>
  <c r="J2581" i="8"/>
  <c r="I2581" i="8" s="1"/>
  <c r="D2581" i="8"/>
  <c r="F2581" i="8" s="1"/>
  <c r="G2581" i="8" s="1"/>
  <c r="S2580" i="8"/>
  <c r="Q2580" i="8"/>
  <c r="J2580" i="8"/>
  <c r="I2580" i="8" s="1"/>
  <c r="D2580" i="8"/>
  <c r="F2580" i="8" s="1"/>
  <c r="G2580" i="8" s="1"/>
  <c r="S2579" i="8"/>
  <c r="Q2579" i="8"/>
  <c r="J2579" i="8"/>
  <c r="I2579" i="8" s="1"/>
  <c r="H2579" i="8" s="1"/>
  <c r="D2579" i="8"/>
  <c r="F2579" i="8" s="1"/>
  <c r="G2579" i="8" s="1"/>
  <c r="S2578" i="8"/>
  <c r="Q2578" i="8"/>
  <c r="J2578" i="8"/>
  <c r="I2578" i="8" s="1"/>
  <c r="D2578" i="8"/>
  <c r="F2578" i="8" s="1"/>
  <c r="G2578" i="8" s="1"/>
  <c r="S2577" i="8"/>
  <c r="Q2577" i="8"/>
  <c r="J2577" i="8"/>
  <c r="I2577" i="8" s="1"/>
  <c r="D2577" i="8"/>
  <c r="F2577" i="8" s="1"/>
  <c r="G2577" i="8" s="1"/>
  <c r="S2576" i="8"/>
  <c r="Q2576" i="8"/>
  <c r="J2576" i="8"/>
  <c r="I2576" i="8" s="1"/>
  <c r="N2576" i="8" s="1"/>
  <c r="D2576" i="8"/>
  <c r="F2576" i="8" s="1"/>
  <c r="G2576" i="8" s="1"/>
  <c r="S2575" i="8"/>
  <c r="Q2575" i="8"/>
  <c r="J2575" i="8"/>
  <c r="I2575" i="8" s="1"/>
  <c r="D2575" i="8"/>
  <c r="F2575" i="8" s="1"/>
  <c r="G2575" i="8" s="1"/>
  <c r="S2574" i="8"/>
  <c r="Q2574" i="8"/>
  <c r="J2574" i="8"/>
  <c r="I2574" i="8" s="1"/>
  <c r="D2574" i="8"/>
  <c r="F2574" i="8" s="1"/>
  <c r="G2574" i="8" s="1"/>
  <c r="S2573" i="8"/>
  <c r="Q2573" i="8"/>
  <c r="J2573" i="8"/>
  <c r="I2573" i="8" s="1"/>
  <c r="D2573" i="8"/>
  <c r="F2573" i="8" s="1"/>
  <c r="G2573" i="8" s="1"/>
  <c r="S2572" i="8"/>
  <c r="Q2572" i="8"/>
  <c r="J2572" i="8"/>
  <c r="I2572" i="8" s="1"/>
  <c r="H2572" i="8" s="1"/>
  <c r="D2572" i="8"/>
  <c r="F2572" i="8" s="1"/>
  <c r="G2572" i="8" s="1"/>
  <c r="S2571" i="8"/>
  <c r="Q2571" i="8"/>
  <c r="J2571" i="8"/>
  <c r="I2571" i="8" s="1"/>
  <c r="N2571" i="8" s="1"/>
  <c r="D2571" i="8"/>
  <c r="F2571" i="8" s="1"/>
  <c r="G2571" i="8" s="1"/>
  <c r="S2570" i="8"/>
  <c r="Q2570" i="8"/>
  <c r="J2570" i="8"/>
  <c r="I2570" i="8" s="1"/>
  <c r="H2570" i="8" s="1"/>
  <c r="D2570" i="8"/>
  <c r="F2570" i="8" s="1"/>
  <c r="G2570" i="8" s="1"/>
  <c r="S2569" i="8"/>
  <c r="Q2569" i="8"/>
  <c r="J2569" i="8"/>
  <c r="I2569" i="8" s="1"/>
  <c r="D2569" i="8"/>
  <c r="F2569" i="8" s="1"/>
  <c r="G2569" i="8" s="1"/>
  <c r="S2568" i="8"/>
  <c r="Q2568" i="8"/>
  <c r="J2568" i="8"/>
  <c r="I2568" i="8" s="1"/>
  <c r="D2568" i="8"/>
  <c r="F2568" i="8" s="1"/>
  <c r="G2568" i="8" s="1"/>
  <c r="S2567" i="8"/>
  <c r="Q2567" i="8"/>
  <c r="J2567" i="8"/>
  <c r="I2567" i="8" s="1"/>
  <c r="N2567" i="8" s="1"/>
  <c r="D2567" i="8"/>
  <c r="F2567" i="8" s="1"/>
  <c r="G2567" i="8" s="1"/>
  <c r="S2566" i="8"/>
  <c r="Q2566" i="8"/>
  <c r="J2566" i="8"/>
  <c r="I2566" i="8" s="1"/>
  <c r="D2566" i="8"/>
  <c r="F2566" i="8" s="1"/>
  <c r="G2566" i="8" s="1"/>
  <c r="S2565" i="8"/>
  <c r="Q2565" i="8"/>
  <c r="J2565" i="8"/>
  <c r="I2565" i="8" s="1"/>
  <c r="D2565" i="8"/>
  <c r="F2565" i="8" s="1"/>
  <c r="G2565" i="8" s="1"/>
  <c r="S2564" i="8"/>
  <c r="Q2564" i="8"/>
  <c r="J2564" i="8"/>
  <c r="I2564" i="8" s="1"/>
  <c r="D2564" i="8"/>
  <c r="F2564" i="8" s="1"/>
  <c r="G2564" i="8" s="1"/>
  <c r="S2563" i="8"/>
  <c r="Q2563" i="8"/>
  <c r="J2563" i="8"/>
  <c r="I2563" i="8" s="1"/>
  <c r="N2563" i="8" s="1"/>
  <c r="D2563" i="8"/>
  <c r="F2563" i="8" s="1"/>
  <c r="G2563" i="8" s="1"/>
  <c r="S2562" i="8"/>
  <c r="Q2562" i="8"/>
  <c r="J2562" i="8"/>
  <c r="I2562" i="8" s="1"/>
  <c r="D2562" i="8"/>
  <c r="F2562" i="8" s="1"/>
  <c r="G2562" i="8" s="1"/>
  <c r="S2561" i="8"/>
  <c r="Q2561" i="8"/>
  <c r="J2561" i="8"/>
  <c r="I2561" i="8" s="1"/>
  <c r="D2561" i="8"/>
  <c r="F2561" i="8" s="1"/>
  <c r="G2561" i="8" s="1"/>
  <c r="S2560" i="8"/>
  <c r="Q2560" i="8"/>
  <c r="J2560" i="8"/>
  <c r="I2560" i="8" s="1"/>
  <c r="D2560" i="8"/>
  <c r="F2560" i="8" s="1"/>
  <c r="G2560" i="8" s="1"/>
  <c r="S2559" i="8"/>
  <c r="Q2559" i="8"/>
  <c r="J2559" i="8"/>
  <c r="I2559" i="8" s="1"/>
  <c r="D2559" i="8"/>
  <c r="F2559" i="8" s="1"/>
  <c r="G2559" i="8" s="1"/>
  <c r="S2558" i="8"/>
  <c r="Q2558" i="8"/>
  <c r="J2558" i="8"/>
  <c r="I2558" i="8" s="1"/>
  <c r="D2558" i="8"/>
  <c r="F2558" i="8" s="1"/>
  <c r="G2558" i="8" s="1"/>
  <c r="S2557" i="8"/>
  <c r="Q2557" i="8"/>
  <c r="J2557" i="8"/>
  <c r="I2557" i="8" s="1"/>
  <c r="D2557" i="8"/>
  <c r="F2557" i="8" s="1"/>
  <c r="G2557" i="8" s="1"/>
  <c r="S2556" i="8"/>
  <c r="Q2556" i="8"/>
  <c r="J2556" i="8"/>
  <c r="I2556" i="8" s="1"/>
  <c r="D2556" i="8"/>
  <c r="F2556" i="8" s="1"/>
  <c r="G2556" i="8" s="1"/>
  <c r="S2555" i="8"/>
  <c r="Q2555" i="8"/>
  <c r="J2555" i="8"/>
  <c r="I2555" i="8" s="1"/>
  <c r="D2555" i="8"/>
  <c r="F2555" i="8" s="1"/>
  <c r="G2555" i="8" s="1"/>
  <c r="S2554" i="8"/>
  <c r="Q2554" i="8"/>
  <c r="J2554" i="8"/>
  <c r="I2554" i="8" s="1"/>
  <c r="D2554" i="8"/>
  <c r="F2554" i="8" s="1"/>
  <c r="G2554" i="8" s="1"/>
  <c r="S2553" i="8"/>
  <c r="Q2553" i="8"/>
  <c r="J2553" i="8"/>
  <c r="I2553" i="8" s="1"/>
  <c r="H2553" i="8" s="1"/>
  <c r="D2553" i="8"/>
  <c r="F2553" i="8" s="1"/>
  <c r="G2553" i="8" s="1"/>
  <c r="S2552" i="8"/>
  <c r="Q2552" i="8"/>
  <c r="J2552" i="8"/>
  <c r="I2552" i="8" s="1"/>
  <c r="N2552" i="8" s="1"/>
  <c r="D2552" i="8"/>
  <c r="F2552" i="8" s="1"/>
  <c r="G2552" i="8" s="1"/>
  <c r="S2551" i="8"/>
  <c r="Q2551" i="8"/>
  <c r="J2551" i="8"/>
  <c r="I2551" i="8" s="1"/>
  <c r="N2551" i="8" s="1"/>
  <c r="D2551" i="8"/>
  <c r="F2551" i="8" s="1"/>
  <c r="G2551" i="8" s="1"/>
  <c r="S2550" i="8"/>
  <c r="Q2550" i="8"/>
  <c r="J2550" i="8"/>
  <c r="I2550" i="8" s="1"/>
  <c r="D2550" i="8"/>
  <c r="F2550" i="8" s="1"/>
  <c r="G2550" i="8" s="1"/>
  <c r="S2549" i="8"/>
  <c r="Q2549" i="8"/>
  <c r="J2549" i="8"/>
  <c r="I2549" i="8" s="1"/>
  <c r="D2549" i="8"/>
  <c r="F2549" i="8" s="1"/>
  <c r="G2549" i="8" s="1"/>
  <c r="S2548" i="8"/>
  <c r="Q2548" i="8"/>
  <c r="J2548" i="8"/>
  <c r="I2548" i="8" s="1"/>
  <c r="N2548" i="8" s="1"/>
  <c r="D2548" i="8"/>
  <c r="F2548" i="8" s="1"/>
  <c r="G2548" i="8" s="1"/>
  <c r="S2547" i="8"/>
  <c r="Q2547" i="8"/>
  <c r="J2547" i="8"/>
  <c r="I2547" i="8" s="1"/>
  <c r="D2547" i="8"/>
  <c r="F2547" i="8" s="1"/>
  <c r="G2547" i="8" s="1"/>
  <c r="S2546" i="8"/>
  <c r="Q2546" i="8"/>
  <c r="J2546" i="8"/>
  <c r="I2546" i="8" s="1"/>
  <c r="H2546" i="8" s="1"/>
  <c r="D2546" i="8"/>
  <c r="F2546" i="8" s="1"/>
  <c r="G2546" i="8" s="1"/>
  <c r="S2545" i="8"/>
  <c r="Q2545" i="8"/>
  <c r="J2545" i="8"/>
  <c r="I2545" i="8" s="1"/>
  <c r="D2545" i="8"/>
  <c r="F2545" i="8" s="1"/>
  <c r="G2545" i="8" s="1"/>
  <c r="S2544" i="8"/>
  <c r="Q2544" i="8"/>
  <c r="J2544" i="8"/>
  <c r="I2544" i="8" s="1"/>
  <c r="D2544" i="8"/>
  <c r="F2544" i="8" s="1"/>
  <c r="G2544" i="8" s="1"/>
  <c r="S2543" i="8"/>
  <c r="Q2543" i="8"/>
  <c r="J2543" i="8"/>
  <c r="I2543" i="8"/>
  <c r="N2543" i="8" s="1"/>
  <c r="D2543" i="8"/>
  <c r="F2543" i="8" s="1"/>
  <c r="G2543" i="8" s="1"/>
  <c r="S2542" i="8"/>
  <c r="Q2542" i="8"/>
  <c r="J2542" i="8"/>
  <c r="I2542" i="8" s="1"/>
  <c r="D2542" i="8"/>
  <c r="F2542" i="8" s="1"/>
  <c r="G2542" i="8" s="1"/>
  <c r="S2541" i="8"/>
  <c r="Q2541" i="8"/>
  <c r="J2541" i="8"/>
  <c r="I2541" i="8" s="1"/>
  <c r="H2541" i="8" s="1"/>
  <c r="D2541" i="8"/>
  <c r="F2541" i="8" s="1"/>
  <c r="G2541" i="8" s="1"/>
  <c r="S2540" i="8"/>
  <c r="Q2540" i="8"/>
  <c r="J2540" i="8"/>
  <c r="I2540" i="8" s="1"/>
  <c r="D2540" i="8"/>
  <c r="F2540" i="8" s="1"/>
  <c r="G2540" i="8" s="1"/>
  <c r="S2539" i="8"/>
  <c r="Q2539" i="8"/>
  <c r="J2539" i="8"/>
  <c r="I2539" i="8" s="1"/>
  <c r="N2539" i="8" s="1"/>
  <c r="D2539" i="8"/>
  <c r="F2539" i="8" s="1"/>
  <c r="G2539" i="8" s="1"/>
  <c r="S2538" i="8"/>
  <c r="Q2538" i="8"/>
  <c r="J2538" i="8"/>
  <c r="I2538" i="8" s="1"/>
  <c r="D2538" i="8"/>
  <c r="F2538" i="8" s="1"/>
  <c r="G2538" i="8" s="1"/>
  <c r="S2537" i="8"/>
  <c r="Q2537" i="8"/>
  <c r="J2537" i="8"/>
  <c r="I2537" i="8" s="1"/>
  <c r="N2537" i="8" s="1"/>
  <c r="D2537" i="8"/>
  <c r="F2537" i="8" s="1"/>
  <c r="G2537" i="8" s="1"/>
  <c r="S2536" i="8"/>
  <c r="Q2536" i="8"/>
  <c r="J2536" i="8"/>
  <c r="I2536" i="8" s="1"/>
  <c r="D2536" i="8"/>
  <c r="F2536" i="8" s="1"/>
  <c r="G2536" i="8" s="1"/>
  <c r="S2535" i="8"/>
  <c r="Q2535" i="8"/>
  <c r="J2535" i="8"/>
  <c r="I2535" i="8" s="1"/>
  <c r="H2535" i="8" s="1"/>
  <c r="D2535" i="8"/>
  <c r="F2535" i="8" s="1"/>
  <c r="G2535" i="8" s="1"/>
  <c r="S2534" i="8"/>
  <c r="Q2534" i="8"/>
  <c r="J2534" i="8"/>
  <c r="I2534" i="8" s="1"/>
  <c r="N2534" i="8" s="1"/>
  <c r="D2534" i="8"/>
  <c r="F2534" i="8" s="1"/>
  <c r="G2534" i="8" s="1"/>
  <c r="S2533" i="8"/>
  <c r="Q2533" i="8"/>
  <c r="J2533" i="8"/>
  <c r="I2533" i="8" s="1"/>
  <c r="H2533" i="8" s="1"/>
  <c r="D2533" i="8"/>
  <c r="F2533" i="8" s="1"/>
  <c r="G2533" i="8" s="1"/>
  <c r="S2532" i="8"/>
  <c r="Q2532" i="8"/>
  <c r="J2532" i="8"/>
  <c r="I2532" i="8" s="1"/>
  <c r="D2532" i="8"/>
  <c r="F2532" i="8" s="1"/>
  <c r="G2532" i="8" s="1"/>
  <c r="S2531" i="8"/>
  <c r="Q2531" i="8"/>
  <c r="J2531" i="8"/>
  <c r="I2531" i="8" s="1"/>
  <c r="D2531" i="8"/>
  <c r="F2531" i="8" s="1"/>
  <c r="G2531" i="8" s="1"/>
  <c r="S2530" i="8"/>
  <c r="Q2530" i="8"/>
  <c r="J2530" i="8"/>
  <c r="I2530" i="8" s="1"/>
  <c r="D2530" i="8"/>
  <c r="F2530" i="8" s="1"/>
  <c r="G2530" i="8" s="1"/>
  <c r="S2529" i="8"/>
  <c r="Q2529" i="8"/>
  <c r="J2529" i="8"/>
  <c r="I2529" i="8" s="1"/>
  <c r="D2529" i="8"/>
  <c r="F2529" i="8" s="1"/>
  <c r="G2529" i="8" s="1"/>
  <c r="S2528" i="8"/>
  <c r="Q2528" i="8"/>
  <c r="J2528" i="8"/>
  <c r="I2528" i="8" s="1"/>
  <c r="D2528" i="8"/>
  <c r="F2528" i="8" s="1"/>
  <c r="G2528" i="8" s="1"/>
  <c r="S2527" i="8"/>
  <c r="Q2527" i="8"/>
  <c r="J2527" i="8"/>
  <c r="I2527" i="8" s="1"/>
  <c r="D2527" i="8"/>
  <c r="F2527" i="8" s="1"/>
  <c r="G2527" i="8" s="1"/>
  <c r="S2526" i="8"/>
  <c r="Q2526" i="8"/>
  <c r="J2526" i="8"/>
  <c r="I2526" i="8" s="1"/>
  <c r="D2526" i="8"/>
  <c r="F2526" i="8" s="1"/>
  <c r="G2526" i="8" s="1"/>
  <c r="S2525" i="8"/>
  <c r="Q2525" i="8"/>
  <c r="J2525" i="8"/>
  <c r="I2525" i="8" s="1"/>
  <c r="D2525" i="8"/>
  <c r="F2525" i="8" s="1"/>
  <c r="G2525" i="8" s="1"/>
  <c r="S2524" i="8"/>
  <c r="Q2524" i="8"/>
  <c r="J2524" i="8"/>
  <c r="I2524" i="8" s="1"/>
  <c r="H2524" i="8" s="1"/>
  <c r="D2524" i="8"/>
  <c r="F2524" i="8" s="1"/>
  <c r="G2524" i="8" s="1"/>
  <c r="S2523" i="8"/>
  <c r="Q2523" i="8"/>
  <c r="J2523" i="8"/>
  <c r="I2523" i="8" s="1"/>
  <c r="N2523" i="8" s="1"/>
  <c r="D2523" i="8"/>
  <c r="F2523" i="8" s="1"/>
  <c r="G2523" i="8" s="1"/>
  <c r="S2522" i="8"/>
  <c r="Q2522" i="8"/>
  <c r="J2522" i="8"/>
  <c r="I2522" i="8" s="1"/>
  <c r="D2522" i="8"/>
  <c r="F2522" i="8" s="1"/>
  <c r="G2522" i="8" s="1"/>
  <c r="S2521" i="8"/>
  <c r="Q2521" i="8"/>
  <c r="J2521" i="8"/>
  <c r="I2521" i="8" s="1"/>
  <c r="D2521" i="8"/>
  <c r="F2521" i="8" s="1"/>
  <c r="G2521" i="8" s="1"/>
  <c r="S2520" i="8"/>
  <c r="Q2520" i="8"/>
  <c r="J2520" i="8"/>
  <c r="I2520" i="8" s="1"/>
  <c r="D2520" i="8"/>
  <c r="F2520" i="8" s="1"/>
  <c r="G2520" i="8" s="1"/>
  <c r="S2519" i="8"/>
  <c r="Q2519" i="8"/>
  <c r="J2519" i="8"/>
  <c r="I2519" i="8" s="1"/>
  <c r="D2519" i="8"/>
  <c r="F2519" i="8" s="1"/>
  <c r="G2519" i="8" s="1"/>
  <c r="S2518" i="8"/>
  <c r="Q2518" i="8"/>
  <c r="J2518" i="8"/>
  <c r="I2518" i="8" s="1"/>
  <c r="D2518" i="8"/>
  <c r="F2518" i="8" s="1"/>
  <c r="G2518" i="8" s="1"/>
  <c r="S2517" i="8"/>
  <c r="Q2517" i="8"/>
  <c r="J2517" i="8"/>
  <c r="I2517" i="8" s="1"/>
  <c r="N2517" i="8" s="1"/>
  <c r="D2517" i="8"/>
  <c r="F2517" i="8" s="1"/>
  <c r="G2517" i="8" s="1"/>
  <c r="S2516" i="8"/>
  <c r="Q2516" i="8"/>
  <c r="J2516" i="8"/>
  <c r="I2516" i="8" s="1"/>
  <c r="D2516" i="8"/>
  <c r="F2516" i="8" s="1"/>
  <c r="G2516" i="8" s="1"/>
  <c r="S2515" i="8"/>
  <c r="Q2515" i="8"/>
  <c r="J2515" i="8"/>
  <c r="I2515" i="8" s="1"/>
  <c r="D2515" i="8"/>
  <c r="F2515" i="8" s="1"/>
  <c r="G2515" i="8" s="1"/>
  <c r="S2514" i="8"/>
  <c r="Q2514" i="8"/>
  <c r="J2514" i="8"/>
  <c r="I2514" i="8" s="1"/>
  <c r="N2514" i="8" s="1"/>
  <c r="D2514" i="8"/>
  <c r="F2514" i="8" s="1"/>
  <c r="G2514" i="8" s="1"/>
  <c r="S2513" i="8"/>
  <c r="Q2513" i="8"/>
  <c r="J2513" i="8"/>
  <c r="I2513" i="8" s="1"/>
  <c r="N2513" i="8" s="1"/>
  <c r="D2513" i="8"/>
  <c r="F2513" i="8" s="1"/>
  <c r="G2513" i="8" s="1"/>
  <c r="S2512" i="8"/>
  <c r="Q2512" i="8"/>
  <c r="J2512" i="8"/>
  <c r="I2512" i="8" s="1"/>
  <c r="D2512" i="8"/>
  <c r="F2512" i="8" s="1"/>
  <c r="G2512" i="8" s="1"/>
  <c r="S2511" i="8"/>
  <c r="Q2511" i="8"/>
  <c r="J2511" i="8"/>
  <c r="I2511" i="8" s="1"/>
  <c r="D2511" i="8"/>
  <c r="F2511" i="8" s="1"/>
  <c r="G2511" i="8" s="1"/>
  <c r="S2510" i="8"/>
  <c r="Q2510" i="8"/>
  <c r="J2510" i="8"/>
  <c r="I2510" i="8" s="1"/>
  <c r="N2510" i="8" s="1"/>
  <c r="D2510" i="8"/>
  <c r="F2510" i="8" s="1"/>
  <c r="G2510" i="8" s="1"/>
  <c r="S2509" i="8"/>
  <c r="Q2509" i="8"/>
  <c r="J2509" i="8"/>
  <c r="I2509" i="8" s="1"/>
  <c r="H2509" i="8" s="1"/>
  <c r="D2509" i="8"/>
  <c r="F2509" i="8" s="1"/>
  <c r="G2509" i="8" s="1"/>
  <c r="S2508" i="8"/>
  <c r="Q2508" i="8"/>
  <c r="J2508" i="8"/>
  <c r="I2508" i="8" s="1"/>
  <c r="H2508" i="8" s="1"/>
  <c r="D2508" i="8"/>
  <c r="F2508" i="8" s="1"/>
  <c r="G2508" i="8" s="1"/>
  <c r="S2507" i="8"/>
  <c r="Q2507" i="8"/>
  <c r="J2507" i="8"/>
  <c r="I2507" i="8" s="1"/>
  <c r="D2507" i="8"/>
  <c r="F2507" i="8" s="1"/>
  <c r="G2507" i="8" s="1"/>
  <c r="S2506" i="8"/>
  <c r="Q2506" i="8"/>
  <c r="J2506" i="8"/>
  <c r="I2506" i="8" s="1"/>
  <c r="D2506" i="8"/>
  <c r="F2506" i="8" s="1"/>
  <c r="G2506" i="8" s="1"/>
  <c r="S2505" i="8"/>
  <c r="Q2505" i="8"/>
  <c r="J2505" i="8"/>
  <c r="I2505" i="8" s="1"/>
  <c r="D2505" i="8"/>
  <c r="F2505" i="8" s="1"/>
  <c r="G2505" i="8" s="1"/>
  <c r="S2504" i="8"/>
  <c r="Q2504" i="8"/>
  <c r="J2504" i="8"/>
  <c r="I2504" i="8" s="1"/>
  <c r="D2504" i="8"/>
  <c r="F2504" i="8" s="1"/>
  <c r="G2504" i="8" s="1"/>
  <c r="S2503" i="8"/>
  <c r="Q2503" i="8"/>
  <c r="J2503" i="8"/>
  <c r="I2503" i="8" s="1"/>
  <c r="D2503" i="8"/>
  <c r="F2503" i="8" s="1"/>
  <c r="G2503" i="8" s="1"/>
  <c r="S2502" i="8"/>
  <c r="Q2502" i="8"/>
  <c r="J2502" i="8"/>
  <c r="I2502" i="8" s="1"/>
  <c r="H2502" i="8" s="1"/>
  <c r="D2502" i="8"/>
  <c r="F2502" i="8" s="1"/>
  <c r="G2502" i="8" s="1"/>
  <c r="S2501" i="8"/>
  <c r="Q2501" i="8"/>
  <c r="J2501" i="8"/>
  <c r="I2501" i="8" s="1"/>
  <c r="D2501" i="8"/>
  <c r="F2501" i="8" s="1"/>
  <c r="G2501" i="8" s="1"/>
  <c r="S2500" i="8"/>
  <c r="Q2500" i="8"/>
  <c r="J2500" i="8"/>
  <c r="I2500" i="8" s="1"/>
  <c r="D2500" i="8"/>
  <c r="F2500" i="8" s="1"/>
  <c r="G2500" i="8" s="1"/>
  <c r="S2499" i="8"/>
  <c r="Q2499" i="8"/>
  <c r="J2499" i="8"/>
  <c r="I2499" i="8" s="1"/>
  <c r="D2499" i="8"/>
  <c r="F2499" i="8" s="1"/>
  <c r="G2499" i="8" s="1"/>
  <c r="S2498" i="8"/>
  <c r="Q2498" i="8"/>
  <c r="J2498" i="8"/>
  <c r="I2498" i="8" s="1"/>
  <c r="H2498" i="8" s="1"/>
  <c r="D2498" i="8"/>
  <c r="F2498" i="8" s="1"/>
  <c r="G2498" i="8" s="1"/>
  <c r="S2497" i="8"/>
  <c r="Q2497" i="8"/>
  <c r="J2497" i="8"/>
  <c r="I2497" i="8" s="1"/>
  <c r="D2497" i="8"/>
  <c r="F2497" i="8" s="1"/>
  <c r="G2497" i="8" s="1"/>
  <c r="S2496" i="8"/>
  <c r="Q2496" i="8"/>
  <c r="J2496" i="8"/>
  <c r="I2496" i="8" s="1"/>
  <c r="D2496" i="8"/>
  <c r="F2496" i="8" s="1"/>
  <c r="G2496" i="8" s="1"/>
  <c r="S2495" i="8"/>
  <c r="Q2495" i="8"/>
  <c r="J2495" i="8"/>
  <c r="I2495" i="8" s="1"/>
  <c r="D2495" i="8"/>
  <c r="F2495" i="8" s="1"/>
  <c r="G2495" i="8" s="1"/>
  <c r="S2494" i="8"/>
  <c r="Q2494" i="8"/>
  <c r="J2494" i="8"/>
  <c r="I2494" i="8" s="1"/>
  <c r="D2494" i="8"/>
  <c r="F2494" i="8" s="1"/>
  <c r="G2494" i="8" s="1"/>
  <c r="S2493" i="8"/>
  <c r="Q2493" i="8"/>
  <c r="J2493" i="8"/>
  <c r="I2493" i="8" s="1"/>
  <c r="D2493" i="8"/>
  <c r="F2493" i="8" s="1"/>
  <c r="G2493" i="8" s="1"/>
  <c r="S2492" i="8"/>
  <c r="Q2492" i="8"/>
  <c r="J2492" i="8"/>
  <c r="I2492" i="8" s="1"/>
  <c r="D2492" i="8"/>
  <c r="F2492" i="8" s="1"/>
  <c r="G2492" i="8" s="1"/>
  <c r="S2491" i="8"/>
  <c r="Q2491" i="8"/>
  <c r="J2491" i="8"/>
  <c r="I2491" i="8" s="1"/>
  <c r="D2491" i="8"/>
  <c r="F2491" i="8" s="1"/>
  <c r="G2491" i="8" s="1"/>
  <c r="S2490" i="8"/>
  <c r="Q2490" i="8"/>
  <c r="J2490" i="8"/>
  <c r="I2490" i="8" s="1"/>
  <c r="D2490" i="8"/>
  <c r="F2490" i="8" s="1"/>
  <c r="G2490" i="8" s="1"/>
  <c r="S2489" i="8"/>
  <c r="Q2489" i="8"/>
  <c r="J2489" i="8"/>
  <c r="I2489" i="8" s="1"/>
  <c r="H2489" i="8" s="1"/>
  <c r="D2489" i="8"/>
  <c r="F2489" i="8" s="1"/>
  <c r="G2489" i="8" s="1"/>
  <c r="S2488" i="8"/>
  <c r="Q2488" i="8"/>
  <c r="J2488" i="8"/>
  <c r="I2488" i="8" s="1"/>
  <c r="N2488" i="8" s="1"/>
  <c r="D2488" i="8"/>
  <c r="F2488" i="8" s="1"/>
  <c r="G2488" i="8" s="1"/>
  <c r="S2487" i="8"/>
  <c r="Q2487" i="8"/>
  <c r="J2487" i="8"/>
  <c r="I2487" i="8" s="1"/>
  <c r="H2487" i="8" s="1"/>
  <c r="D2487" i="8"/>
  <c r="F2487" i="8" s="1"/>
  <c r="G2487" i="8" s="1"/>
  <c r="S2486" i="8"/>
  <c r="Q2486" i="8"/>
  <c r="J2486" i="8"/>
  <c r="I2486" i="8" s="1"/>
  <c r="H2486" i="8" s="1"/>
  <c r="D2486" i="8"/>
  <c r="F2486" i="8" s="1"/>
  <c r="G2486" i="8" s="1"/>
  <c r="S2485" i="8"/>
  <c r="Q2485" i="8"/>
  <c r="J2485" i="8"/>
  <c r="I2485" i="8" s="1"/>
  <c r="D2485" i="8"/>
  <c r="F2485" i="8" s="1"/>
  <c r="G2485" i="8" s="1"/>
  <c r="S2484" i="8"/>
  <c r="Q2484" i="8"/>
  <c r="J2484" i="8"/>
  <c r="I2484" i="8" s="1"/>
  <c r="N2484" i="8" s="1"/>
  <c r="D2484" i="8"/>
  <c r="F2484" i="8" s="1"/>
  <c r="G2484" i="8" s="1"/>
  <c r="S2483" i="8"/>
  <c r="Q2483" i="8"/>
  <c r="J2483" i="8"/>
  <c r="I2483" i="8" s="1"/>
  <c r="H2483" i="8" s="1"/>
  <c r="D2483" i="8"/>
  <c r="F2483" i="8" s="1"/>
  <c r="G2483" i="8" s="1"/>
  <c r="S2482" i="8"/>
  <c r="Q2482" i="8"/>
  <c r="J2482" i="8"/>
  <c r="I2482" i="8" s="1"/>
  <c r="D2482" i="8"/>
  <c r="F2482" i="8" s="1"/>
  <c r="G2482" i="8" s="1"/>
  <c r="S2481" i="8"/>
  <c r="Q2481" i="8"/>
  <c r="J2481" i="8"/>
  <c r="I2481" i="8" s="1"/>
  <c r="N2481" i="8" s="1"/>
  <c r="D2481" i="8"/>
  <c r="F2481" i="8" s="1"/>
  <c r="G2481" i="8" s="1"/>
  <c r="S2480" i="8"/>
  <c r="Q2480" i="8"/>
  <c r="J2480" i="8"/>
  <c r="I2480" i="8" s="1"/>
  <c r="N2480" i="8" s="1"/>
  <c r="D2480" i="8"/>
  <c r="F2480" i="8" s="1"/>
  <c r="G2480" i="8" s="1"/>
  <c r="S2479" i="8"/>
  <c r="Q2479" i="8"/>
  <c r="J2479" i="8"/>
  <c r="I2479" i="8" s="1"/>
  <c r="D2479" i="8"/>
  <c r="F2479" i="8" s="1"/>
  <c r="G2479" i="8" s="1"/>
  <c r="S2478" i="8"/>
  <c r="Q2478" i="8"/>
  <c r="J2478" i="8"/>
  <c r="I2478" i="8" s="1"/>
  <c r="D2478" i="8"/>
  <c r="F2478" i="8" s="1"/>
  <c r="G2478" i="8" s="1"/>
  <c r="S2477" i="8"/>
  <c r="Q2477" i="8"/>
  <c r="J2477" i="8"/>
  <c r="I2477" i="8" s="1"/>
  <c r="D2477" i="8"/>
  <c r="F2477" i="8" s="1"/>
  <c r="G2477" i="8" s="1"/>
  <c r="S2476" i="8"/>
  <c r="Q2476" i="8"/>
  <c r="J2476" i="8"/>
  <c r="I2476" i="8" s="1"/>
  <c r="D2476" i="8"/>
  <c r="F2476" i="8" s="1"/>
  <c r="G2476" i="8" s="1"/>
  <c r="S2475" i="8"/>
  <c r="Q2475" i="8"/>
  <c r="J2475" i="8"/>
  <c r="I2475" i="8" s="1"/>
  <c r="D2475" i="8"/>
  <c r="F2475" i="8" s="1"/>
  <c r="G2475" i="8" s="1"/>
  <c r="S2474" i="8"/>
  <c r="Q2474" i="8"/>
  <c r="J2474" i="8"/>
  <c r="I2474" i="8" s="1"/>
  <c r="N2474" i="8" s="1"/>
  <c r="D2474" i="8"/>
  <c r="F2474" i="8" s="1"/>
  <c r="G2474" i="8" s="1"/>
  <c r="S2473" i="8"/>
  <c r="Q2473" i="8"/>
  <c r="J2473" i="8"/>
  <c r="I2473" i="8" s="1"/>
  <c r="D2473" i="8"/>
  <c r="F2473" i="8" s="1"/>
  <c r="G2473" i="8" s="1"/>
  <c r="S2472" i="8"/>
  <c r="Q2472" i="8"/>
  <c r="J2472" i="8"/>
  <c r="I2472" i="8" s="1"/>
  <c r="D2472" i="8"/>
  <c r="F2472" i="8" s="1"/>
  <c r="G2472" i="8" s="1"/>
  <c r="S2471" i="8"/>
  <c r="Q2471" i="8"/>
  <c r="J2471" i="8"/>
  <c r="I2471" i="8" s="1"/>
  <c r="D2471" i="8"/>
  <c r="F2471" i="8" s="1"/>
  <c r="G2471" i="8" s="1"/>
  <c r="S2470" i="8"/>
  <c r="Q2470" i="8"/>
  <c r="J2470" i="8"/>
  <c r="I2470" i="8" s="1"/>
  <c r="D2470" i="8"/>
  <c r="F2470" i="8" s="1"/>
  <c r="G2470" i="8" s="1"/>
  <c r="S2469" i="8"/>
  <c r="Q2469" i="8"/>
  <c r="J2469" i="8"/>
  <c r="I2469" i="8" s="1"/>
  <c r="D2469" i="8"/>
  <c r="F2469" i="8" s="1"/>
  <c r="G2469" i="8" s="1"/>
  <c r="S2468" i="8"/>
  <c r="Q2468" i="8"/>
  <c r="J2468" i="8"/>
  <c r="I2468" i="8" s="1"/>
  <c r="D2468" i="8"/>
  <c r="F2468" i="8" s="1"/>
  <c r="G2468" i="8" s="1"/>
  <c r="S2467" i="8"/>
  <c r="Q2467" i="8"/>
  <c r="J2467" i="8"/>
  <c r="I2467" i="8" s="1"/>
  <c r="H2467" i="8" s="1"/>
  <c r="D2467" i="8"/>
  <c r="F2467" i="8" s="1"/>
  <c r="G2467" i="8" s="1"/>
  <c r="S2466" i="8"/>
  <c r="Q2466" i="8"/>
  <c r="J2466" i="8"/>
  <c r="I2466" i="8" s="1"/>
  <c r="H2466" i="8" s="1"/>
  <c r="D2466" i="8"/>
  <c r="F2466" i="8" s="1"/>
  <c r="G2466" i="8" s="1"/>
  <c r="S2465" i="8"/>
  <c r="Q2465" i="8"/>
  <c r="J2465" i="8"/>
  <c r="I2465" i="8" s="1"/>
  <c r="N2465" i="8" s="1"/>
  <c r="D2465" i="8"/>
  <c r="F2465" i="8" s="1"/>
  <c r="G2465" i="8" s="1"/>
  <c r="S2464" i="8"/>
  <c r="Q2464" i="8"/>
  <c r="J2464" i="8"/>
  <c r="I2464" i="8" s="1"/>
  <c r="D2464" i="8"/>
  <c r="F2464" i="8" s="1"/>
  <c r="G2464" i="8" s="1"/>
  <c r="S2463" i="8"/>
  <c r="Q2463" i="8"/>
  <c r="J2463" i="8"/>
  <c r="I2463" i="8" s="1"/>
  <c r="H2463" i="8" s="1"/>
  <c r="D2463" i="8"/>
  <c r="F2463" i="8" s="1"/>
  <c r="G2463" i="8" s="1"/>
  <c r="S2462" i="8"/>
  <c r="Q2462" i="8"/>
  <c r="J2462" i="8"/>
  <c r="I2462" i="8" s="1"/>
  <c r="D2462" i="8"/>
  <c r="F2462" i="8" s="1"/>
  <c r="G2462" i="8" s="1"/>
  <c r="S2461" i="8"/>
  <c r="Q2461" i="8"/>
  <c r="J2461" i="8"/>
  <c r="I2461" i="8" s="1"/>
  <c r="H2461" i="8" s="1"/>
  <c r="D2461" i="8"/>
  <c r="F2461" i="8" s="1"/>
  <c r="G2461" i="8" s="1"/>
  <c r="S2460" i="8"/>
  <c r="Q2460" i="8"/>
  <c r="J2460" i="8"/>
  <c r="I2460" i="8" s="1"/>
  <c r="D2460" i="8"/>
  <c r="F2460" i="8" s="1"/>
  <c r="G2460" i="8" s="1"/>
  <c r="S2459" i="8"/>
  <c r="Q2459" i="8"/>
  <c r="J2459" i="8"/>
  <c r="I2459" i="8" s="1"/>
  <c r="D2459" i="8"/>
  <c r="F2459" i="8" s="1"/>
  <c r="G2459" i="8" s="1"/>
  <c r="S2458" i="8"/>
  <c r="Q2458" i="8"/>
  <c r="J2458" i="8"/>
  <c r="I2458" i="8" s="1"/>
  <c r="N2458" i="8" s="1"/>
  <c r="D2458" i="8"/>
  <c r="F2458" i="8" s="1"/>
  <c r="G2458" i="8" s="1"/>
  <c r="S2457" i="8"/>
  <c r="Q2457" i="8"/>
  <c r="J2457" i="8"/>
  <c r="I2457" i="8" s="1"/>
  <c r="H2457" i="8" s="1"/>
  <c r="D2457" i="8"/>
  <c r="F2457" i="8" s="1"/>
  <c r="G2457" i="8" s="1"/>
  <c r="S2456" i="8"/>
  <c r="Q2456" i="8"/>
  <c r="J2456" i="8"/>
  <c r="I2456" i="8" s="1"/>
  <c r="H2456" i="8" s="1"/>
  <c r="D2456" i="8"/>
  <c r="F2456" i="8" s="1"/>
  <c r="G2456" i="8" s="1"/>
  <c r="S2455" i="8"/>
  <c r="Q2455" i="8"/>
  <c r="J2455" i="8"/>
  <c r="I2455" i="8" s="1"/>
  <c r="H2455" i="8" s="1"/>
  <c r="D2455" i="8"/>
  <c r="F2455" i="8" s="1"/>
  <c r="G2455" i="8" s="1"/>
  <c r="S2454" i="8"/>
  <c r="Q2454" i="8"/>
  <c r="J2454" i="8"/>
  <c r="I2454" i="8" s="1"/>
  <c r="H2454" i="8" s="1"/>
  <c r="D2454" i="8"/>
  <c r="F2454" i="8" s="1"/>
  <c r="G2454" i="8" s="1"/>
  <c r="S2453" i="8"/>
  <c r="Q2453" i="8"/>
  <c r="J2453" i="8"/>
  <c r="I2453" i="8" s="1"/>
  <c r="D2453" i="8"/>
  <c r="F2453" i="8" s="1"/>
  <c r="G2453" i="8" s="1"/>
  <c r="S2452" i="8"/>
  <c r="Q2452" i="8"/>
  <c r="J2452" i="8"/>
  <c r="I2452" i="8" s="1"/>
  <c r="H2452" i="8" s="1"/>
  <c r="D2452" i="8"/>
  <c r="F2452" i="8" s="1"/>
  <c r="G2452" i="8" s="1"/>
  <c r="S2451" i="8"/>
  <c r="Q2451" i="8"/>
  <c r="J2451" i="8"/>
  <c r="I2451" i="8" s="1"/>
  <c r="N2451" i="8" s="1"/>
  <c r="D2451" i="8"/>
  <c r="F2451" i="8" s="1"/>
  <c r="G2451" i="8" s="1"/>
  <c r="S2450" i="8"/>
  <c r="Q2450" i="8"/>
  <c r="J2450" i="8"/>
  <c r="I2450" i="8" s="1"/>
  <c r="D2450" i="8"/>
  <c r="F2450" i="8" s="1"/>
  <c r="G2450" i="8" s="1"/>
  <c r="S2449" i="8"/>
  <c r="Q2449" i="8"/>
  <c r="J2449" i="8"/>
  <c r="I2449" i="8" s="1"/>
  <c r="H2449" i="8" s="1"/>
  <c r="D2449" i="8"/>
  <c r="F2449" i="8" s="1"/>
  <c r="G2449" i="8" s="1"/>
  <c r="S2448" i="8"/>
  <c r="Q2448" i="8"/>
  <c r="J2448" i="8"/>
  <c r="I2448" i="8" s="1"/>
  <c r="D2448" i="8"/>
  <c r="F2448" i="8" s="1"/>
  <c r="G2448" i="8" s="1"/>
  <c r="S2447" i="8"/>
  <c r="Q2447" i="8"/>
  <c r="J2447" i="8"/>
  <c r="I2447" i="8" s="1"/>
  <c r="D2447" i="8"/>
  <c r="F2447" i="8" s="1"/>
  <c r="G2447" i="8" s="1"/>
  <c r="S2446" i="8"/>
  <c r="Q2446" i="8"/>
  <c r="J2446" i="8"/>
  <c r="I2446" i="8" s="1"/>
  <c r="D2446" i="8"/>
  <c r="F2446" i="8" s="1"/>
  <c r="G2446" i="8" s="1"/>
  <c r="S2445" i="8"/>
  <c r="Q2445" i="8"/>
  <c r="J2445" i="8"/>
  <c r="I2445" i="8" s="1"/>
  <c r="D2445" i="8"/>
  <c r="F2445" i="8" s="1"/>
  <c r="G2445" i="8" s="1"/>
  <c r="S2444" i="8"/>
  <c r="Q2444" i="8"/>
  <c r="J2444" i="8"/>
  <c r="I2444" i="8" s="1"/>
  <c r="D2444" i="8"/>
  <c r="F2444" i="8" s="1"/>
  <c r="G2444" i="8" s="1"/>
  <c r="S2443" i="8"/>
  <c r="Q2443" i="8"/>
  <c r="J2443" i="8"/>
  <c r="I2443" i="8" s="1"/>
  <c r="D2443" i="8"/>
  <c r="F2443" i="8" s="1"/>
  <c r="G2443" i="8" s="1"/>
  <c r="S2442" i="8"/>
  <c r="Q2442" i="8"/>
  <c r="J2442" i="8"/>
  <c r="I2442" i="8" s="1"/>
  <c r="N2442" i="8" s="1"/>
  <c r="D2442" i="8"/>
  <c r="F2442" i="8" s="1"/>
  <c r="G2442" i="8" s="1"/>
  <c r="S2441" i="8"/>
  <c r="Q2441" i="8"/>
  <c r="J2441" i="8"/>
  <c r="I2441" i="8" s="1"/>
  <c r="H2441" i="8" s="1"/>
  <c r="D2441" i="8"/>
  <c r="F2441" i="8" s="1"/>
  <c r="G2441" i="8" s="1"/>
  <c r="S2440" i="8"/>
  <c r="Q2440" i="8"/>
  <c r="J2440" i="8"/>
  <c r="I2440" i="8" s="1"/>
  <c r="D2440" i="8"/>
  <c r="F2440" i="8" s="1"/>
  <c r="G2440" i="8" s="1"/>
  <c r="S2439" i="8"/>
  <c r="Q2439" i="8"/>
  <c r="J2439" i="8"/>
  <c r="I2439" i="8" s="1"/>
  <c r="D2439" i="8"/>
  <c r="F2439" i="8" s="1"/>
  <c r="G2439" i="8" s="1"/>
  <c r="S2438" i="8"/>
  <c r="Q2438" i="8"/>
  <c r="J2438" i="8"/>
  <c r="I2438" i="8" s="1"/>
  <c r="H2438" i="8" s="1"/>
  <c r="D2438" i="8"/>
  <c r="F2438" i="8" s="1"/>
  <c r="G2438" i="8" s="1"/>
  <c r="S2437" i="8"/>
  <c r="Q2437" i="8"/>
  <c r="J2437" i="8"/>
  <c r="I2437" i="8" s="1"/>
  <c r="D2437" i="8"/>
  <c r="F2437" i="8" s="1"/>
  <c r="G2437" i="8" s="1"/>
  <c r="S2436" i="8"/>
  <c r="Q2436" i="8"/>
  <c r="J2436" i="8"/>
  <c r="I2436" i="8" s="1"/>
  <c r="N2436" i="8" s="1"/>
  <c r="D2436" i="8"/>
  <c r="F2436" i="8" s="1"/>
  <c r="G2436" i="8" s="1"/>
  <c r="S2435" i="8"/>
  <c r="Q2435" i="8"/>
  <c r="J2435" i="8"/>
  <c r="I2435" i="8" s="1"/>
  <c r="D2435" i="8"/>
  <c r="F2435" i="8" s="1"/>
  <c r="G2435" i="8" s="1"/>
  <c r="S2434" i="8"/>
  <c r="Q2434" i="8"/>
  <c r="J2434" i="8"/>
  <c r="I2434" i="8" s="1"/>
  <c r="N2434" i="8" s="1"/>
  <c r="D2434" i="8"/>
  <c r="F2434" i="8" s="1"/>
  <c r="G2434" i="8" s="1"/>
  <c r="S2433" i="8"/>
  <c r="Q2433" i="8"/>
  <c r="J2433" i="8"/>
  <c r="I2433" i="8" s="1"/>
  <c r="D2433" i="8"/>
  <c r="F2433" i="8" s="1"/>
  <c r="G2433" i="8" s="1"/>
  <c r="S2432" i="8"/>
  <c r="Q2432" i="8"/>
  <c r="J2432" i="8"/>
  <c r="I2432" i="8" s="1"/>
  <c r="N2432" i="8" s="1"/>
  <c r="D2432" i="8"/>
  <c r="F2432" i="8" s="1"/>
  <c r="G2432" i="8" s="1"/>
  <c r="S2431" i="8"/>
  <c r="Q2431" i="8"/>
  <c r="J2431" i="8"/>
  <c r="I2431" i="8" s="1"/>
  <c r="D2431" i="8"/>
  <c r="F2431" i="8" s="1"/>
  <c r="G2431" i="8" s="1"/>
  <c r="S2430" i="8"/>
  <c r="Q2430" i="8"/>
  <c r="J2430" i="8"/>
  <c r="I2430" i="8" s="1"/>
  <c r="D2430" i="8"/>
  <c r="F2430" i="8" s="1"/>
  <c r="G2430" i="8" s="1"/>
  <c r="S2429" i="8"/>
  <c r="Q2429" i="8"/>
  <c r="J2429" i="8"/>
  <c r="I2429" i="8" s="1"/>
  <c r="H2429" i="8" s="1"/>
  <c r="D2429" i="8"/>
  <c r="F2429" i="8" s="1"/>
  <c r="G2429" i="8" s="1"/>
  <c r="S2428" i="8"/>
  <c r="Q2428" i="8"/>
  <c r="J2428" i="8"/>
  <c r="I2428" i="8" s="1"/>
  <c r="D2428" i="8"/>
  <c r="F2428" i="8" s="1"/>
  <c r="G2428" i="8" s="1"/>
  <c r="S2427" i="8"/>
  <c r="Q2427" i="8"/>
  <c r="J2427" i="8"/>
  <c r="I2427" i="8" s="1"/>
  <c r="H2427" i="8" s="1"/>
  <c r="D2427" i="8"/>
  <c r="F2427" i="8" s="1"/>
  <c r="G2427" i="8" s="1"/>
  <c r="S2426" i="8"/>
  <c r="Q2426" i="8"/>
  <c r="J2426" i="8"/>
  <c r="I2426" i="8" s="1"/>
  <c r="D2426" i="8"/>
  <c r="F2426" i="8" s="1"/>
  <c r="G2426" i="8" s="1"/>
  <c r="S2425" i="8"/>
  <c r="Q2425" i="8"/>
  <c r="J2425" i="8"/>
  <c r="I2425" i="8" s="1"/>
  <c r="D2425" i="8"/>
  <c r="F2425" i="8" s="1"/>
  <c r="G2425" i="8" s="1"/>
  <c r="S2424" i="8"/>
  <c r="Q2424" i="8"/>
  <c r="J2424" i="8"/>
  <c r="I2424" i="8" s="1"/>
  <c r="D2424" i="8"/>
  <c r="F2424" i="8" s="1"/>
  <c r="G2424" i="8" s="1"/>
  <c r="S2423" i="8"/>
  <c r="Q2423" i="8"/>
  <c r="J2423" i="8"/>
  <c r="I2423" i="8" s="1"/>
  <c r="D2423" i="8"/>
  <c r="F2423" i="8" s="1"/>
  <c r="G2423" i="8" s="1"/>
  <c r="S2422" i="8"/>
  <c r="Q2422" i="8"/>
  <c r="J2422" i="8"/>
  <c r="I2422" i="8" s="1"/>
  <c r="D2422" i="8"/>
  <c r="F2422" i="8" s="1"/>
  <c r="G2422" i="8" s="1"/>
  <c r="S2421" i="8"/>
  <c r="Q2421" i="8"/>
  <c r="J2421" i="8"/>
  <c r="I2421" i="8" s="1"/>
  <c r="N2421" i="8" s="1"/>
  <c r="D2421" i="8"/>
  <c r="F2421" i="8" s="1"/>
  <c r="G2421" i="8" s="1"/>
  <c r="S2420" i="8"/>
  <c r="Q2420" i="8"/>
  <c r="J2420" i="8"/>
  <c r="I2420" i="8" s="1"/>
  <c r="D2420" i="8"/>
  <c r="F2420" i="8" s="1"/>
  <c r="G2420" i="8" s="1"/>
  <c r="S2419" i="8"/>
  <c r="Q2419" i="8"/>
  <c r="J2419" i="8"/>
  <c r="I2419" i="8" s="1"/>
  <c r="D2419" i="8"/>
  <c r="F2419" i="8" s="1"/>
  <c r="G2419" i="8" s="1"/>
  <c r="S2418" i="8"/>
  <c r="Q2418" i="8"/>
  <c r="J2418" i="8"/>
  <c r="I2418" i="8" s="1"/>
  <c r="N2418" i="8" s="1"/>
  <c r="D2418" i="8"/>
  <c r="F2418" i="8" s="1"/>
  <c r="G2418" i="8" s="1"/>
  <c r="S2417" i="8"/>
  <c r="Q2417" i="8"/>
  <c r="J2417" i="8"/>
  <c r="I2417" i="8" s="1"/>
  <c r="D2417" i="8"/>
  <c r="F2417" i="8" s="1"/>
  <c r="G2417" i="8" s="1"/>
  <c r="S2416" i="8"/>
  <c r="Q2416" i="8"/>
  <c r="J2416" i="8"/>
  <c r="I2416" i="8" s="1"/>
  <c r="N2416" i="8" s="1"/>
  <c r="D2416" i="8"/>
  <c r="F2416" i="8" s="1"/>
  <c r="G2416" i="8" s="1"/>
  <c r="S2415" i="8"/>
  <c r="Q2415" i="8"/>
  <c r="J2415" i="8"/>
  <c r="I2415" i="8" s="1"/>
  <c r="D2415" i="8"/>
  <c r="F2415" i="8" s="1"/>
  <c r="G2415" i="8" s="1"/>
  <c r="S2414" i="8"/>
  <c r="Q2414" i="8"/>
  <c r="J2414" i="8"/>
  <c r="I2414" i="8" s="1"/>
  <c r="D2414" i="8"/>
  <c r="F2414" i="8" s="1"/>
  <c r="G2414" i="8" s="1"/>
  <c r="S2413" i="8"/>
  <c r="Q2413" i="8"/>
  <c r="J2413" i="8"/>
  <c r="I2413" i="8" s="1"/>
  <c r="D2413" i="8"/>
  <c r="F2413" i="8" s="1"/>
  <c r="G2413" i="8" s="1"/>
  <c r="S2412" i="8"/>
  <c r="Q2412" i="8"/>
  <c r="J2412" i="8"/>
  <c r="I2412" i="8" s="1"/>
  <c r="D2412" i="8"/>
  <c r="F2412" i="8" s="1"/>
  <c r="G2412" i="8" s="1"/>
  <c r="S2411" i="8"/>
  <c r="Q2411" i="8"/>
  <c r="J2411" i="8"/>
  <c r="I2411" i="8" s="1"/>
  <c r="H2411" i="8" s="1"/>
  <c r="D2411" i="8"/>
  <c r="F2411" i="8" s="1"/>
  <c r="G2411" i="8" s="1"/>
  <c r="S2410" i="8"/>
  <c r="Q2410" i="8"/>
  <c r="J2410" i="8"/>
  <c r="I2410" i="8" s="1"/>
  <c r="D2410" i="8"/>
  <c r="F2410" i="8" s="1"/>
  <c r="G2410" i="8" s="1"/>
  <c r="S2409" i="8"/>
  <c r="Q2409" i="8"/>
  <c r="J2409" i="8"/>
  <c r="I2409" i="8" s="1"/>
  <c r="D2409" i="8"/>
  <c r="F2409" i="8" s="1"/>
  <c r="G2409" i="8" s="1"/>
  <c r="S2408" i="8"/>
  <c r="Q2408" i="8"/>
  <c r="J2408" i="8"/>
  <c r="I2408" i="8" s="1"/>
  <c r="H2408" i="8" s="1"/>
  <c r="D2408" i="8"/>
  <c r="F2408" i="8" s="1"/>
  <c r="G2408" i="8" s="1"/>
  <c r="S2407" i="8"/>
  <c r="Q2407" i="8"/>
  <c r="J2407" i="8"/>
  <c r="I2407" i="8" s="1"/>
  <c r="D2407" i="8"/>
  <c r="F2407" i="8" s="1"/>
  <c r="G2407" i="8" s="1"/>
  <c r="S2406" i="8"/>
  <c r="Q2406" i="8"/>
  <c r="J2406" i="8"/>
  <c r="I2406" i="8" s="1"/>
  <c r="D2406" i="8"/>
  <c r="F2406" i="8" s="1"/>
  <c r="G2406" i="8" s="1"/>
  <c r="S2405" i="8"/>
  <c r="Q2405" i="8"/>
  <c r="J2405" i="8"/>
  <c r="I2405" i="8" s="1"/>
  <c r="N2405" i="8" s="1"/>
  <c r="D2405" i="8"/>
  <c r="F2405" i="8" s="1"/>
  <c r="G2405" i="8" s="1"/>
  <c r="S2404" i="8"/>
  <c r="Q2404" i="8"/>
  <c r="J2404" i="8"/>
  <c r="I2404" i="8" s="1"/>
  <c r="D2404" i="8"/>
  <c r="F2404" i="8" s="1"/>
  <c r="G2404" i="8" s="1"/>
  <c r="S2403" i="8"/>
  <c r="Q2403" i="8"/>
  <c r="J2403" i="8"/>
  <c r="I2403" i="8" s="1"/>
  <c r="D2403" i="8"/>
  <c r="F2403" i="8" s="1"/>
  <c r="G2403" i="8" s="1"/>
  <c r="S2402" i="8"/>
  <c r="Q2402" i="8"/>
  <c r="J2402" i="8"/>
  <c r="I2402" i="8" s="1"/>
  <c r="D2402" i="8"/>
  <c r="F2402" i="8" s="1"/>
  <c r="G2402" i="8" s="1"/>
  <c r="S2401" i="8"/>
  <c r="Q2401" i="8"/>
  <c r="J2401" i="8"/>
  <c r="I2401" i="8" s="1"/>
  <c r="D2401" i="8"/>
  <c r="F2401" i="8" s="1"/>
  <c r="G2401" i="8" s="1"/>
  <c r="S2400" i="8"/>
  <c r="Q2400" i="8"/>
  <c r="J2400" i="8"/>
  <c r="I2400" i="8" s="1"/>
  <c r="N2400" i="8" s="1"/>
  <c r="D2400" i="8"/>
  <c r="F2400" i="8" s="1"/>
  <c r="G2400" i="8" s="1"/>
  <c r="S2399" i="8"/>
  <c r="Q2399" i="8"/>
  <c r="J2399" i="8"/>
  <c r="I2399" i="8" s="1"/>
  <c r="D2399" i="8"/>
  <c r="F2399" i="8" s="1"/>
  <c r="G2399" i="8" s="1"/>
  <c r="S2398" i="8"/>
  <c r="Q2398" i="8"/>
  <c r="J2398" i="8"/>
  <c r="I2398" i="8" s="1"/>
  <c r="H2398" i="8" s="1"/>
  <c r="D2398" i="8"/>
  <c r="F2398" i="8" s="1"/>
  <c r="G2398" i="8" s="1"/>
  <c r="S2397" i="8"/>
  <c r="Q2397" i="8"/>
  <c r="J2397" i="8"/>
  <c r="I2397" i="8" s="1"/>
  <c r="D2397" i="8"/>
  <c r="F2397" i="8" s="1"/>
  <c r="G2397" i="8" s="1"/>
  <c r="S2396" i="8"/>
  <c r="Q2396" i="8"/>
  <c r="J2396" i="8"/>
  <c r="I2396" i="8" s="1"/>
  <c r="D2396" i="8"/>
  <c r="F2396" i="8" s="1"/>
  <c r="G2396" i="8" s="1"/>
  <c r="S2395" i="8"/>
  <c r="Q2395" i="8"/>
  <c r="J2395" i="8"/>
  <c r="I2395" i="8" s="1"/>
  <c r="H2395" i="8" s="1"/>
  <c r="D2395" i="8"/>
  <c r="F2395" i="8" s="1"/>
  <c r="G2395" i="8" s="1"/>
  <c r="S2394" i="8"/>
  <c r="Q2394" i="8"/>
  <c r="J2394" i="8"/>
  <c r="I2394" i="8" s="1"/>
  <c r="D2394" i="8"/>
  <c r="F2394" i="8" s="1"/>
  <c r="G2394" i="8" s="1"/>
  <c r="S2393" i="8"/>
  <c r="Q2393" i="8"/>
  <c r="J2393" i="8"/>
  <c r="I2393" i="8" s="1"/>
  <c r="D2393" i="8"/>
  <c r="F2393" i="8" s="1"/>
  <c r="G2393" i="8" s="1"/>
  <c r="S2392" i="8"/>
  <c r="Q2392" i="8"/>
  <c r="J2392" i="8"/>
  <c r="I2392" i="8" s="1"/>
  <c r="N2392" i="8" s="1"/>
  <c r="D2392" i="8"/>
  <c r="F2392" i="8" s="1"/>
  <c r="G2392" i="8" s="1"/>
  <c r="S2391" i="8"/>
  <c r="Q2391" i="8"/>
  <c r="J2391" i="8"/>
  <c r="I2391" i="8" s="1"/>
  <c r="H2391" i="8" s="1"/>
  <c r="D2391" i="8"/>
  <c r="F2391" i="8" s="1"/>
  <c r="G2391" i="8" s="1"/>
  <c r="S2390" i="8"/>
  <c r="Q2390" i="8"/>
  <c r="J2390" i="8"/>
  <c r="I2390" i="8" s="1"/>
  <c r="H2390" i="8" s="1"/>
  <c r="D2390" i="8"/>
  <c r="F2390" i="8" s="1"/>
  <c r="G2390" i="8" s="1"/>
  <c r="S2389" i="8"/>
  <c r="Q2389" i="8"/>
  <c r="J2389" i="8"/>
  <c r="I2389" i="8" s="1"/>
  <c r="D2389" i="8"/>
  <c r="F2389" i="8" s="1"/>
  <c r="G2389" i="8" s="1"/>
  <c r="S2388" i="8"/>
  <c r="Q2388" i="8"/>
  <c r="J2388" i="8"/>
  <c r="I2388" i="8" s="1"/>
  <c r="D2388" i="8"/>
  <c r="F2388" i="8" s="1"/>
  <c r="G2388" i="8" s="1"/>
  <c r="S2387" i="8"/>
  <c r="Q2387" i="8"/>
  <c r="J2387" i="8"/>
  <c r="I2387" i="8" s="1"/>
  <c r="D2387" i="8"/>
  <c r="F2387" i="8" s="1"/>
  <c r="G2387" i="8" s="1"/>
  <c r="S2386" i="8"/>
  <c r="Q2386" i="8"/>
  <c r="J2386" i="8"/>
  <c r="I2386" i="8" s="1"/>
  <c r="N2386" i="8" s="1"/>
  <c r="D2386" i="8"/>
  <c r="F2386" i="8" s="1"/>
  <c r="G2386" i="8" s="1"/>
  <c r="S2385" i="8"/>
  <c r="Q2385" i="8"/>
  <c r="J2385" i="8"/>
  <c r="I2385" i="8" s="1"/>
  <c r="H2385" i="8" s="1"/>
  <c r="D2385" i="8"/>
  <c r="F2385" i="8" s="1"/>
  <c r="G2385" i="8" s="1"/>
  <c r="S2384" i="8"/>
  <c r="Q2384" i="8"/>
  <c r="J2384" i="8"/>
  <c r="I2384" i="8" s="1"/>
  <c r="D2384" i="8"/>
  <c r="F2384" i="8" s="1"/>
  <c r="G2384" i="8" s="1"/>
  <c r="S2383" i="8"/>
  <c r="Q2383" i="8"/>
  <c r="J2383" i="8"/>
  <c r="I2383" i="8" s="1"/>
  <c r="D2383" i="8"/>
  <c r="F2383" i="8" s="1"/>
  <c r="G2383" i="8" s="1"/>
  <c r="S2382" i="8"/>
  <c r="Q2382" i="8"/>
  <c r="J2382" i="8"/>
  <c r="I2382" i="8" s="1"/>
  <c r="N2382" i="8" s="1"/>
  <c r="D2382" i="8"/>
  <c r="F2382" i="8" s="1"/>
  <c r="G2382" i="8" s="1"/>
  <c r="S2381" i="8"/>
  <c r="Q2381" i="8"/>
  <c r="J2381" i="8"/>
  <c r="I2381" i="8" s="1"/>
  <c r="D2381" i="8"/>
  <c r="F2381" i="8" s="1"/>
  <c r="G2381" i="8" s="1"/>
  <c r="S2380" i="8"/>
  <c r="Q2380" i="8"/>
  <c r="J2380" i="8"/>
  <c r="I2380" i="8" s="1"/>
  <c r="H2380" i="8" s="1"/>
  <c r="D2380" i="8"/>
  <c r="F2380" i="8" s="1"/>
  <c r="G2380" i="8" s="1"/>
  <c r="S2379" i="8"/>
  <c r="Q2379" i="8"/>
  <c r="J2379" i="8"/>
  <c r="I2379" i="8" s="1"/>
  <c r="D2379" i="8"/>
  <c r="F2379" i="8" s="1"/>
  <c r="G2379" i="8" s="1"/>
  <c r="S2378" i="8"/>
  <c r="Q2378" i="8"/>
  <c r="J2378" i="8"/>
  <c r="I2378" i="8" s="1"/>
  <c r="D2378" i="8"/>
  <c r="F2378" i="8" s="1"/>
  <c r="G2378" i="8" s="1"/>
  <c r="S2377" i="8"/>
  <c r="Q2377" i="8"/>
  <c r="J2377" i="8"/>
  <c r="I2377" i="8" s="1"/>
  <c r="D2377" i="8"/>
  <c r="F2377" i="8" s="1"/>
  <c r="G2377" i="8" s="1"/>
  <c r="S2376" i="8"/>
  <c r="Q2376" i="8"/>
  <c r="J2376" i="8"/>
  <c r="I2376" i="8" s="1"/>
  <c r="D2376" i="8"/>
  <c r="F2376" i="8" s="1"/>
  <c r="G2376" i="8" s="1"/>
  <c r="S2375" i="8"/>
  <c r="Q2375" i="8"/>
  <c r="J2375" i="8"/>
  <c r="I2375" i="8" s="1"/>
  <c r="N2375" i="8" s="1"/>
  <c r="D2375" i="8"/>
  <c r="F2375" i="8" s="1"/>
  <c r="G2375" i="8" s="1"/>
  <c r="S2374" i="8"/>
  <c r="Q2374" i="8"/>
  <c r="J2374" i="8"/>
  <c r="I2374" i="8" s="1"/>
  <c r="D2374" i="8"/>
  <c r="F2374" i="8" s="1"/>
  <c r="G2374" i="8" s="1"/>
  <c r="S2373" i="8"/>
  <c r="Q2373" i="8"/>
  <c r="J2373" i="8"/>
  <c r="I2373" i="8" s="1"/>
  <c r="N2373" i="8" s="1"/>
  <c r="D2373" i="8"/>
  <c r="F2373" i="8" s="1"/>
  <c r="G2373" i="8" s="1"/>
  <c r="S2372" i="8"/>
  <c r="Q2372" i="8"/>
  <c r="J2372" i="8"/>
  <c r="I2372" i="8" s="1"/>
  <c r="D2372" i="8"/>
  <c r="F2372" i="8" s="1"/>
  <c r="G2372" i="8" s="1"/>
  <c r="S2371" i="8"/>
  <c r="Q2371" i="8"/>
  <c r="J2371" i="8"/>
  <c r="I2371" i="8" s="1"/>
  <c r="D2371" i="8"/>
  <c r="F2371" i="8" s="1"/>
  <c r="G2371" i="8" s="1"/>
  <c r="S2370" i="8"/>
  <c r="Q2370" i="8"/>
  <c r="J2370" i="8"/>
  <c r="I2370" i="8" s="1"/>
  <c r="D2370" i="8"/>
  <c r="F2370" i="8" s="1"/>
  <c r="G2370" i="8" s="1"/>
  <c r="S2369" i="8"/>
  <c r="Q2369" i="8"/>
  <c r="J2369" i="8"/>
  <c r="I2369" i="8" s="1"/>
  <c r="H2369" i="8" s="1"/>
  <c r="D2369" i="8"/>
  <c r="F2369" i="8" s="1"/>
  <c r="G2369" i="8" s="1"/>
  <c r="S2368" i="8"/>
  <c r="Q2368" i="8"/>
  <c r="J2368" i="8"/>
  <c r="I2368" i="8" s="1"/>
  <c r="H2368" i="8" s="1"/>
  <c r="D2368" i="8"/>
  <c r="F2368" i="8" s="1"/>
  <c r="G2368" i="8" s="1"/>
  <c r="S2367" i="8"/>
  <c r="Q2367" i="8"/>
  <c r="J2367" i="8"/>
  <c r="I2367" i="8" s="1"/>
  <c r="D2367" i="8"/>
  <c r="F2367" i="8" s="1"/>
  <c r="G2367" i="8" s="1"/>
  <c r="S2366" i="8"/>
  <c r="Q2366" i="8"/>
  <c r="J2366" i="8"/>
  <c r="I2366" i="8" s="1"/>
  <c r="N2366" i="8" s="1"/>
  <c r="D2366" i="8"/>
  <c r="F2366" i="8" s="1"/>
  <c r="G2366" i="8" s="1"/>
  <c r="S2365" i="8"/>
  <c r="Q2365" i="8"/>
  <c r="J2365" i="8"/>
  <c r="I2365" i="8" s="1"/>
  <c r="D2365" i="8"/>
  <c r="F2365" i="8" s="1"/>
  <c r="G2365" i="8" s="1"/>
  <c r="S2364" i="8"/>
  <c r="Q2364" i="8"/>
  <c r="J2364" i="8"/>
  <c r="I2364" i="8" s="1"/>
  <c r="D2364" i="8"/>
  <c r="F2364" i="8" s="1"/>
  <c r="G2364" i="8" s="1"/>
  <c r="S2363" i="8"/>
  <c r="Q2363" i="8"/>
  <c r="J2363" i="8"/>
  <c r="I2363" i="8" s="1"/>
  <c r="D2363" i="8"/>
  <c r="F2363" i="8" s="1"/>
  <c r="G2363" i="8" s="1"/>
  <c r="S2362" i="8"/>
  <c r="Q2362" i="8"/>
  <c r="J2362" i="8"/>
  <c r="I2362" i="8" s="1"/>
  <c r="D2362" i="8"/>
  <c r="F2362" i="8" s="1"/>
  <c r="G2362" i="8" s="1"/>
  <c r="S2361" i="8"/>
  <c r="Q2361" i="8"/>
  <c r="J2361" i="8"/>
  <c r="I2361" i="8" s="1"/>
  <c r="H2361" i="8" s="1"/>
  <c r="D2361" i="8"/>
  <c r="F2361" i="8" s="1"/>
  <c r="G2361" i="8" s="1"/>
  <c r="S2360" i="8"/>
  <c r="Q2360" i="8"/>
  <c r="J2360" i="8"/>
  <c r="I2360" i="8" s="1"/>
  <c r="N2360" i="8" s="1"/>
  <c r="D2360" i="8"/>
  <c r="F2360" i="8" s="1"/>
  <c r="G2360" i="8" s="1"/>
  <c r="S2359" i="8"/>
  <c r="Q2359" i="8"/>
  <c r="J2359" i="8"/>
  <c r="I2359" i="8" s="1"/>
  <c r="D2359" i="8"/>
  <c r="F2359" i="8" s="1"/>
  <c r="G2359" i="8" s="1"/>
  <c r="S2358" i="8"/>
  <c r="Q2358" i="8"/>
  <c r="J2358" i="8"/>
  <c r="I2358" i="8" s="1"/>
  <c r="N2358" i="8" s="1"/>
  <c r="D2358" i="8"/>
  <c r="F2358" i="8" s="1"/>
  <c r="G2358" i="8" s="1"/>
  <c r="S2357" i="8"/>
  <c r="Q2357" i="8"/>
  <c r="J2357" i="8"/>
  <c r="I2357" i="8" s="1"/>
  <c r="D2357" i="8"/>
  <c r="F2357" i="8" s="1"/>
  <c r="G2357" i="8" s="1"/>
  <c r="S2356" i="8"/>
  <c r="Q2356" i="8"/>
  <c r="J2356" i="8"/>
  <c r="I2356" i="8" s="1"/>
  <c r="N2356" i="8" s="1"/>
  <c r="D2356" i="8"/>
  <c r="F2356" i="8" s="1"/>
  <c r="G2356" i="8" s="1"/>
  <c r="S2355" i="8"/>
  <c r="Q2355" i="8"/>
  <c r="J2355" i="8"/>
  <c r="I2355" i="8" s="1"/>
  <c r="D2355" i="8"/>
  <c r="F2355" i="8" s="1"/>
  <c r="G2355" i="8" s="1"/>
  <c r="S2354" i="8"/>
  <c r="Q2354" i="8"/>
  <c r="J2354" i="8"/>
  <c r="I2354" i="8" s="1"/>
  <c r="H2354" i="8" s="1"/>
  <c r="D2354" i="8"/>
  <c r="F2354" i="8" s="1"/>
  <c r="G2354" i="8" s="1"/>
  <c r="S2353" i="8"/>
  <c r="Q2353" i="8"/>
  <c r="J2353" i="8"/>
  <c r="I2353" i="8" s="1"/>
  <c r="D2353" i="8"/>
  <c r="F2353" i="8" s="1"/>
  <c r="G2353" i="8" s="1"/>
  <c r="S2352" i="8"/>
  <c r="Q2352" i="8"/>
  <c r="J2352" i="8"/>
  <c r="I2352" i="8" s="1"/>
  <c r="D2352" i="8"/>
  <c r="F2352" i="8" s="1"/>
  <c r="G2352" i="8" s="1"/>
  <c r="S2351" i="8"/>
  <c r="Q2351" i="8"/>
  <c r="J2351" i="8"/>
  <c r="I2351" i="8" s="1"/>
  <c r="D2351" i="8"/>
  <c r="F2351" i="8" s="1"/>
  <c r="G2351" i="8" s="1"/>
  <c r="S2350" i="8"/>
  <c r="Q2350" i="8"/>
  <c r="J2350" i="8"/>
  <c r="I2350" i="8" s="1"/>
  <c r="D2350" i="8"/>
  <c r="F2350" i="8" s="1"/>
  <c r="G2350" i="8" s="1"/>
  <c r="S2349" i="8"/>
  <c r="Q2349" i="8"/>
  <c r="J2349" i="8"/>
  <c r="I2349" i="8" s="1"/>
  <c r="H2349" i="8" s="1"/>
  <c r="D2349" i="8"/>
  <c r="F2349" i="8" s="1"/>
  <c r="G2349" i="8" s="1"/>
  <c r="S2348" i="8"/>
  <c r="Q2348" i="8"/>
  <c r="J2348" i="8"/>
  <c r="I2348" i="8" s="1"/>
  <c r="D2348" i="8"/>
  <c r="F2348" i="8" s="1"/>
  <c r="G2348" i="8" s="1"/>
  <c r="S2347" i="8"/>
  <c r="Q2347" i="8"/>
  <c r="J2347" i="8"/>
  <c r="I2347" i="8" s="1"/>
  <c r="D2347" i="8"/>
  <c r="F2347" i="8" s="1"/>
  <c r="G2347" i="8" s="1"/>
  <c r="S2346" i="8"/>
  <c r="Q2346" i="8"/>
  <c r="J2346" i="8"/>
  <c r="I2346" i="8" s="1"/>
  <c r="H2346" i="8" s="1"/>
  <c r="D2346" i="8"/>
  <c r="F2346" i="8" s="1"/>
  <c r="G2346" i="8" s="1"/>
  <c r="S2345" i="8"/>
  <c r="Q2345" i="8"/>
  <c r="J2345" i="8"/>
  <c r="I2345" i="8" s="1"/>
  <c r="D2345" i="8"/>
  <c r="F2345" i="8" s="1"/>
  <c r="G2345" i="8" s="1"/>
  <c r="S2344" i="8"/>
  <c r="Q2344" i="8"/>
  <c r="J2344" i="8"/>
  <c r="I2344" i="8" s="1"/>
  <c r="D2344" i="8"/>
  <c r="F2344" i="8" s="1"/>
  <c r="G2344" i="8" s="1"/>
  <c r="S2343" i="8"/>
  <c r="Q2343" i="8"/>
  <c r="J2343" i="8"/>
  <c r="I2343" i="8" s="1"/>
  <c r="H2343" i="8" s="1"/>
  <c r="D2343" i="8"/>
  <c r="F2343" i="8" s="1"/>
  <c r="G2343" i="8" s="1"/>
  <c r="S2342" i="8"/>
  <c r="Q2342" i="8"/>
  <c r="J2342" i="8"/>
  <c r="I2342" i="8" s="1"/>
  <c r="D2342" i="8"/>
  <c r="F2342" i="8" s="1"/>
  <c r="G2342" i="8" s="1"/>
  <c r="S2341" i="8"/>
  <c r="Q2341" i="8"/>
  <c r="J2341" i="8"/>
  <c r="I2341" i="8" s="1"/>
  <c r="D2341" i="8"/>
  <c r="F2341" i="8" s="1"/>
  <c r="G2341" i="8" s="1"/>
  <c r="S2340" i="8"/>
  <c r="Q2340" i="8"/>
  <c r="J2340" i="8"/>
  <c r="I2340" i="8" s="1"/>
  <c r="N2340" i="8" s="1"/>
  <c r="D2340" i="8"/>
  <c r="F2340" i="8" s="1"/>
  <c r="G2340" i="8" s="1"/>
  <c r="S2339" i="8"/>
  <c r="Q2339" i="8"/>
  <c r="J2339" i="8"/>
  <c r="I2339" i="8" s="1"/>
  <c r="H2339" i="8" s="1"/>
  <c r="D2339" i="8"/>
  <c r="F2339" i="8" s="1"/>
  <c r="G2339" i="8" s="1"/>
  <c r="S2338" i="8"/>
  <c r="Q2338" i="8"/>
  <c r="J2338" i="8"/>
  <c r="I2338" i="8" s="1"/>
  <c r="H2338" i="8" s="1"/>
  <c r="D2338" i="8"/>
  <c r="F2338" i="8" s="1"/>
  <c r="G2338" i="8" s="1"/>
  <c r="S2337" i="8"/>
  <c r="Q2337" i="8"/>
  <c r="J2337" i="8"/>
  <c r="I2337" i="8" s="1"/>
  <c r="H2337" i="8" s="1"/>
  <c r="D2337" i="8"/>
  <c r="F2337" i="8" s="1"/>
  <c r="G2337" i="8" s="1"/>
  <c r="S2336" i="8"/>
  <c r="Q2336" i="8"/>
  <c r="J2336" i="8"/>
  <c r="I2336" i="8" s="1"/>
  <c r="D2336" i="8"/>
  <c r="F2336" i="8" s="1"/>
  <c r="G2336" i="8" s="1"/>
  <c r="S2335" i="8"/>
  <c r="Q2335" i="8"/>
  <c r="J2335" i="8"/>
  <c r="I2335" i="8" s="1"/>
  <c r="N2335" i="8" s="1"/>
  <c r="D2335" i="8"/>
  <c r="F2335" i="8" s="1"/>
  <c r="G2335" i="8" s="1"/>
  <c r="S2334" i="8"/>
  <c r="Q2334" i="8"/>
  <c r="J2334" i="8"/>
  <c r="I2334" i="8" s="1"/>
  <c r="D2334" i="8"/>
  <c r="F2334" i="8" s="1"/>
  <c r="G2334" i="8" s="1"/>
  <c r="S2333" i="8"/>
  <c r="Q2333" i="8"/>
  <c r="J2333" i="8"/>
  <c r="I2333" i="8" s="1"/>
  <c r="H2333" i="8" s="1"/>
  <c r="D2333" i="8"/>
  <c r="F2333" i="8" s="1"/>
  <c r="G2333" i="8" s="1"/>
  <c r="S2332" i="8"/>
  <c r="Q2332" i="8"/>
  <c r="J2332" i="8"/>
  <c r="I2332" i="8" s="1"/>
  <c r="D2332" i="8"/>
  <c r="F2332" i="8" s="1"/>
  <c r="G2332" i="8" s="1"/>
  <c r="S2331" i="8"/>
  <c r="Q2331" i="8"/>
  <c r="J2331" i="8"/>
  <c r="I2331" i="8" s="1"/>
  <c r="D2331" i="8"/>
  <c r="F2331" i="8" s="1"/>
  <c r="G2331" i="8" s="1"/>
  <c r="S2330" i="8"/>
  <c r="Q2330" i="8"/>
  <c r="J2330" i="8"/>
  <c r="I2330" i="8" s="1"/>
  <c r="H2330" i="8" s="1"/>
  <c r="D2330" i="8"/>
  <c r="F2330" i="8" s="1"/>
  <c r="G2330" i="8" s="1"/>
  <c r="S2329" i="8"/>
  <c r="Q2329" i="8"/>
  <c r="J2329" i="8"/>
  <c r="I2329" i="8" s="1"/>
  <c r="N2329" i="8" s="1"/>
  <c r="D2329" i="8"/>
  <c r="F2329" i="8" s="1"/>
  <c r="G2329" i="8" s="1"/>
  <c r="S2328" i="8"/>
  <c r="Q2328" i="8"/>
  <c r="J2328" i="8"/>
  <c r="I2328" i="8" s="1"/>
  <c r="H2328" i="8" s="1"/>
  <c r="D2328" i="8"/>
  <c r="F2328" i="8" s="1"/>
  <c r="G2328" i="8" s="1"/>
  <c r="S2327" i="8"/>
  <c r="Q2327" i="8"/>
  <c r="J2327" i="8"/>
  <c r="I2327" i="8" s="1"/>
  <c r="D2327" i="8"/>
  <c r="F2327" i="8" s="1"/>
  <c r="G2327" i="8" s="1"/>
  <c r="S2326" i="8"/>
  <c r="Q2326" i="8"/>
  <c r="J2326" i="8"/>
  <c r="I2326" i="8" s="1"/>
  <c r="D2326" i="8"/>
  <c r="F2326" i="8" s="1"/>
  <c r="G2326" i="8" s="1"/>
  <c r="S2325" i="8"/>
  <c r="Q2325" i="8"/>
  <c r="J2325" i="8"/>
  <c r="I2325" i="8" s="1"/>
  <c r="D2325" i="8"/>
  <c r="F2325" i="8" s="1"/>
  <c r="G2325" i="8" s="1"/>
  <c r="S2324" i="8"/>
  <c r="Q2324" i="8"/>
  <c r="J2324" i="8"/>
  <c r="I2324" i="8" s="1"/>
  <c r="D2324" i="8"/>
  <c r="F2324" i="8" s="1"/>
  <c r="G2324" i="8" s="1"/>
  <c r="S2323" i="8"/>
  <c r="Q2323" i="8"/>
  <c r="J2323" i="8"/>
  <c r="I2323" i="8" s="1"/>
  <c r="N2323" i="8" s="1"/>
  <c r="D2323" i="8"/>
  <c r="F2323" i="8" s="1"/>
  <c r="G2323" i="8" s="1"/>
  <c r="S2322" i="8"/>
  <c r="Q2322" i="8"/>
  <c r="J2322" i="8"/>
  <c r="I2322" i="8" s="1"/>
  <c r="D2322" i="8"/>
  <c r="F2322" i="8" s="1"/>
  <c r="G2322" i="8" s="1"/>
  <c r="S2321" i="8"/>
  <c r="Q2321" i="8"/>
  <c r="J2321" i="8"/>
  <c r="I2321" i="8" s="1"/>
  <c r="D2321" i="8"/>
  <c r="F2321" i="8" s="1"/>
  <c r="G2321" i="8" s="1"/>
  <c r="S2320" i="8"/>
  <c r="Q2320" i="8"/>
  <c r="J2320" i="8"/>
  <c r="I2320" i="8"/>
  <c r="D2320" i="8"/>
  <c r="F2320" i="8" s="1"/>
  <c r="G2320" i="8" s="1"/>
  <c r="S2319" i="8"/>
  <c r="Q2319" i="8"/>
  <c r="J2319" i="8"/>
  <c r="I2319" i="8" s="1"/>
  <c r="H2319" i="8" s="1"/>
  <c r="D2319" i="8"/>
  <c r="F2319" i="8" s="1"/>
  <c r="G2319" i="8" s="1"/>
  <c r="S2318" i="8"/>
  <c r="Q2318" i="8"/>
  <c r="J2318" i="8"/>
  <c r="I2318" i="8" s="1"/>
  <c r="D2318" i="8"/>
  <c r="F2318" i="8" s="1"/>
  <c r="G2318" i="8" s="1"/>
  <c r="S2317" i="8"/>
  <c r="Q2317" i="8"/>
  <c r="J2317" i="8"/>
  <c r="I2317" i="8" s="1"/>
  <c r="H2317" i="8" s="1"/>
  <c r="D2317" i="8"/>
  <c r="F2317" i="8" s="1"/>
  <c r="G2317" i="8" s="1"/>
  <c r="S2316" i="8"/>
  <c r="Q2316" i="8"/>
  <c r="J2316" i="8"/>
  <c r="I2316" i="8" s="1"/>
  <c r="H2316" i="8" s="1"/>
  <c r="D2316" i="8"/>
  <c r="F2316" i="8" s="1"/>
  <c r="G2316" i="8" s="1"/>
  <c r="S2315" i="8"/>
  <c r="Q2315" i="8"/>
  <c r="J2315" i="8"/>
  <c r="I2315" i="8" s="1"/>
  <c r="D2315" i="8"/>
  <c r="F2315" i="8" s="1"/>
  <c r="G2315" i="8" s="1"/>
  <c r="S2314" i="8"/>
  <c r="Q2314" i="8"/>
  <c r="J2314" i="8"/>
  <c r="I2314" i="8" s="1"/>
  <c r="D2314" i="8"/>
  <c r="F2314" i="8" s="1"/>
  <c r="G2314" i="8" s="1"/>
  <c r="S2313" i="8"/>
  <c r="Q2313" i="8"/>
  <c r="J2313" i="8"/>
  <c r="I2313" i="8" s="1"/>
  <c r="H2313" i="8" s="1"/>
  <c r="D2313" i="8"/>
  <c r="F2313" i="8" s="1"/>
  <c r="G2313" i="8" s="1"/>
  <c r="S2312" i="8"/>
  <c r="Q2312" i="8"/>
  <c r="J2312" i="8"/>
  <c r="I2312" i="8" s="1"/>
  <c r="D2312" i="8"/>
  <c r="F2312" i="8" s="1"/>
  <c r="G2312" i="8" s="1"/>
  <c r="S2311" i="8"/>
  <c r="Q2311" i="8"/>
  <c r="J2311" i="8"/>
  <c r="I2311" i="8" s="1"/>
  <c r="D2311" i="8"/>
  <c r="F2311" i="8" s="1"/>
  <c r="G2311" i="8" s="1"/>
  <c r="S2310" i="8"/>
  <c r="Q2310" i="8"/>
  <c r="J2310" i="8"/>
  <c r="I2310" i="8" s="1"/>
  <c r="D2310" i="8"/>
  <c r="F2310" i="8" s="1"/>
  <c r="G2310" i="8" s="1"/>
  <c r="S2309" i="8"/>
  <c r="Q2309" i="8"/>
  <c r="J2309" i="8"/>
  <c r="I2309" i="8" s="1"/>
  <c r="N2309" i="8" s="1"/>
  <c r="D2309" i="8"/>
  <c r="F2309" i="8" s="1"/>
  <c r="G2309" i="8" s="1"/>
  <c r="S2308" i="8"/>
  <c r="Q2308" i="8"/>
  <c r="J2308" i="8"/>
  <c r="I2308" i="8" s="1"/>
  <c r="N2308" i="8" s="1"/>
  <c r="D2308" i="8"/>
  <c r="F2308" i="8" s="1"/>
  <c r="G2308" i="8" s="1"/>
  <c r="S2307" i="8"/>
  <c r="Q2307" i="8"/>
  <c r="J2307" i="8"/>
  <c r="I2307" i="8" s="1"/>
  <c r="N2307" i="8" s="1"/>
  <c r="D2307" i="8"/>
  <c r="F2307" i="8" s="1"/>
  <c r="G2307" i="8" s="1"/>
  <c r="S2306" i="8"/>
  <c r="Q2306" i="8"/>
  <c r="J2306" i="8"/>
  <c r="I2306" i="8" s="1"/>
  <c r="H2306" i="8" s="1"/>
  <c r="D2306" i="8"/>
  <c r="F2306" i="8" s="1"/>
  <c r="G2306" i="8" s="1"/>
  <c r="S2305" i="8"/>
  <c r="Q2305" i="8"/>
  <c r="J2305" i="8"/>
  <c r="I2305" i="8" s="1"/>
  <c r="D2305" i="8"/>
  <c r="F2305" i="8" s="1"/>
  <c r="G2305" i="8" s="1"/>
  <c r="S2304" i="8"/>
  <c r="Q2304" i="8"/>
  <c r="J2304" i="8"/>
  <c r="I2304" i="8" s="1"/>
  <c r="D2304" i="8"/>
  <c r="F2304" i="8" s="1"/>
  <c r="G2304" i="8" s="1"/>
  <c r="S2303" i="8"/>
  <c r="Q2303" i="8"/>
  <c r="J2303" i="8"/>
  <c r="I2303" i="8" s="1"/>
  <c r="D2303" i="8"/>
  <c r="F2303" i="8" s="1"/>
  <c r="G2303" i="8" s="1"/>
  <c r="S2302" i="8"/>
  <c r="Q2302" i="8"/>
  <c r="J2302" i="8"/>
  <c r="I2302" i="8" s="1"/>
  <c r="H2302" i="8" s="1"/>
  <c r="D2302" i="8"/>
  <c r="F2302" i="8" s="1"/>
  <c r="G2302" i="8" s="1"/>
  <c r="S2301" i="8"/>
  <c r="Q2301" i="8"/>
  <c r="J2301" i="8"/>
  <c r="I2301" i="8" s="1"/>
  <c r="D2301" i="8"/>
  <c r="F2301" i="8" s="1"/>
  <c r="G2301" i="8" s="1"/>
  <c r="S2300" i="8"/>
  <c r="Q2300" i="8"/>
  <c r="J2300" i="8"/>
  <c r="I2300" i="8" s="1"/>
  <c r="D2300" i="8"/>
  <c r="F2300" i="8" s="1"/>
  <c r="G2300" i="8" s="1"/>
  <c r="S2299" i="8"/>
  <c r="Q2299" i="8"/>
  <c r="J2299" i="8"/>
  <c r="I2299" i="8" s="1"/>
  <c r="D2299" i="8"/>
  <c r="F2299" i="8" s="1"/>
  <c r="G2299" i="8" s="1"/>
  <c r="S2298" i="8"/>
  <c r="Q2298" i="8"/>
  <c r="J2298" i="8"/>
  <c r="I2298" i="8" s="1"/>
  <c r="D2298" i="8"/>
  <c r="F2298" i="8" s="1"/>
  <c r="G2298" i="8" s="1"/>
  <c r="S2297" i="8"/>
  <c r="Q2297" i="8"/>
  <c r="J2297" i="8"/>
  <c r="I2297" i="8" s="1"/>
  <c r="D2297" i="8"/>
  <c r="F2297" i="8" s="1"/>
  <c r="G2297" i="8" s="1"/>
  <c r="S2296" i="8"/>
  <c r="Q2296" i="8"/>
  <c r="J2296" i="8"/>
  <c r="I2296" i="8" s="1"/>
  <c r="D2296" i="8"/>
  <c r="F2296" i="8" s="1"/>
  <c r="G2296" i="8" s="1"/>
  <c r="S2295" i="8"/>
  <c r="Q2295" i="8"/>
  <c r="J2295" i="8"/>
  <c r="I2295" i="8" s="1"/>
  <c r="D2295" i="8"/>
  <c r="F2295" i="8" s="1"/>
  <c r="G2295" i="8" s="1"/>
  <c r="S2294" i="8"/>
  <c r="Q2294" i="8"/>
  <c r="J2294" i="8"/>
  <c r="I2294" i="8" s="1"/>
  <c r="D2294" i="8"/>
  <c r="F2294" i="8" s="1"/>
  <c r="G2294" i="8" s="1"/>
  <c r="S2293" i="8"/>
  <c r="Q2293" i="8"/>
  <c r="J2293" i="8"/>
  <c r="I2293" i="8" s="1"/>
  <c r="H2293" i="8" s="1"/>
  <c r="D2293" i="8"/>
  <c r="F2293" i="8" s="1"/>
  <c r="G2293" i="8" s="1"/>
  <c r="S2292" i="8"/>
  <c r="Q2292" i="8"/>
  <c r="J2292" i="8"/>
  <c r="I2292" i="8" s="1"/>
  <c r="D2292" i="8"/>
  <c r="F2292" i="8" s="1"/>
  <c r="G2292" i="8" s="1"/>
  <c r="S2291" i="8"/>
  <c r="Q2291" i="8"/>
  <c r="J2291" i="8"/>
  <c r="I2291" i="8" s="1"/>
  <c r="H2291" i="8" s="1"/>
  <c r="D2291" i="8"/>
  <c r="F2291" i="8" s="1"/>
  <c r="G2291" i="8" s="1"/>
  <c r="S2290" i="8"/>
  <c r="Q2290" i="8"/>
  <c r="J2290" i="8"/>
  <c r="I2290" i="8" s="1"/>
  <c r="N2290" i="8" s="1"/>
  <c r="D2290" i="8"/>
  <c r="F2290" i="8" s="1"/>
  <c r="G2290" i="8" s="1"/>
  <c r="S2289" i="8"/>
  <c r="Q2289" i="8"/>
  <c r="J2289" i="8"/>
  <c r="I2289" i="8" s="1"/>
  <c r="N2289" i="8" s="1"/>
  <c r="D2289" i="8"/>
  <c r="F2289" i="8" s="1"/>
  <c r="G2289" i="8" s="1"/>
  <c r="S2288" i="8"/>
  <c r="Q2288" i="8"/>
  <c r="J2288" i="8"/>
  <c r="I2288" i="8" s="1"/>
  <c r="D2288" i="8"/>
  <c r="F2288" i="8" s="1"/>
  <c r="G2288" i="8" s="1"/>
  <c r="S2287" i="8"/>
  <c r="Q2287" i="8"/>
  <c r="J2287" i="8"/>
  <c r="I2287" i="8" s="1"/>
  <c r="D2287" i="8"/>
  <c r="F2287" i="8" s="1"/>
  <c r="G2287" i="8" s="1"/>
  <c r="S2286" i="8"/>
  <c r="Q2286" i="8"/>
  <c r="J2286" i="8"/>
  <c r="I2286" i="8" s="1"/>
  <c r="D2286" i="8"/>
  <c r="F2286" i="8" s="1"/>
  <c r="G2286" i="8" s="1"/>
  <c r="S2285" i="8"/>
  <c r="Q2285" i="8"/>
  <c r="J2285" i="8"/>
  <c r="I2285" i="8" s="1"/>
  <c r="H2285" i="8" s="1"/>
  <c r="D2285" i="8"/>
  <c r="F2285" i="8" s="1"/>
  <c r="G2285" i="8" s="1"/>
  <c r="S2284" i="8"/>
  <c r="Q2284" i="8"/>
  <c r="J2284" i="8"/>
  <c r="I2284" i="8" s="1"/>
  <c r="D2284" i="8"/>
  <c r="F2284" i="8" s="1"/>
  <c r="G2284" i="8" s="1"/>
  <c r="S2283" i="8"/>
  <c r="Q2283" i="8"/>
  <c r="J2283" i="8"/>
  <c r="I2283" i="8" s="1"/>
  <c r="D2283" i="8"/>
  <c r="F2283" i="8" s="1"/>
  <c r="G2283" i="8" s="1"/>
  <c r="S2282" i="8"/>
  <c r="Q2282" i="8"/>
  <c r="J2282" i="8"/>
  <c r="I2282" i="8" s="1"/>
  <c r="D2282" i="8"/>
  <c r="F2282" i="8" s="1"/>
  <c r="G2282" i="8" s="1"/>
  <c r="S2281" i="8"/>
  <c r="Q2281" i="8"/>
  <c r="J2281" i="8"/>
  <c r="I2281" i="8" s="1"/>
  <c r="D2281" i="8"/>
  <c r="F2281" i="8" s="1"/>
  <c r="G2281" i="8" s="1"/>
  <c r="S2280" i="8"/>
  <c r="Q2280" i="8"/>
  <c r="J2280" i="8"/>
  <c r="I2280" i="8" s="1"/>
  <c r="D2280" i="8"/>
  <c r="F2280" i="8" s="1"/>
  <c r="G2280" i="8" s="1"/>
  <c r="S2279" i="8"/>
  <c r="Q2279" i="8"/>
  <c r="J2279" i="8"/>
  <c r="I2279" i="8" s="1"/>
  <c r="D2279" i="8"/>
  <c r="F2279" i="8" s="1"/>
  <c r="G2279" i="8" s="1"/>
  <c r="S2278" i="8"/>
  <c r="Q2278" i="8"/>
  <c r="J2278" i="8"/>
  <c r="I2278" i="8" s="1"/>
  <c r="D2278" i="8"/>
  <c r="F2278" i="8" s="1"/>
  <c r="G2278" i="8" s="1"/>
  <c r="S2277" i="8"/>
  <c r="Q2277" i="8"/>
  <c r="J2277" i="8"/>
  <c r="I2277" i="8" s="1"/>
  <c r="D2277" i="8"/>
  <c r="F2277" i="8" s="1"/>
  <c r="G2277" i="8" s="1"/>
  <c r="S2276" i="8"/>
  <c r="Q2276" i="8"/>
  <c r="J2276" i="8"/>
  <c r="I2276" i="8" s="1"/>
  <c r="D2276" i="8"/>
  <c r="F2276" i="8" s="1"/>
  <c r="G2276" i="8" s="1"/>
  <c r="S2275" i="8"/>
  <c r="Q2275" i="8"/>
  <c r="J2275" i="8"/>
  <c r="I2275" i="8" s="1"/>
  <c r="D2275" i="8"/>
  <c r="F2275" i="8" s="1"/>
  <c r="G2275" i="8" s="1"/>
  <c r="S2274" i="8"/>
  <c r="Q2274" i="8"/>
  <c r="J2274" i="8"/>
  <c r="I2274" i="8" s="1"/>
  <c r="N2274" i="8" s="1"/>
  <c r="D2274" i="8"/>
  <c r="F2274" i="8" s="1"/>
  <c r="G2274" i="8" s="1"/>
  <c r="S2273" i="8"/>
  <c r="Q2273" i="8"/>
  <c r="J2273" i="8"/>
  <c r="I2273" i="8" s="1"/>
  <c r="D2273" i="8"/>
  <c r="F2273" i="8" s="1"/>
  <c r="G2273" i="8" s="1"/>
  <c r="S2272" i="8"/>
  <c r="Q2272" i="8"/>
  <c r="J2272" i="8"/>
  <c r="I2272" i="8" s="1"/>
  <c r="D2272" i="8"/>
  <c r="F2272" i="8" s="1"/>
  <c r="G2272" i="8" s="1"/>
  <c r="S2271" i="8"/>
  <c r="Q2271" i="8"/>
  <c r="J2271" i="8"/>
  <c r="I2271" i="8" s="1"/>
  <c r="H2271" i="8" s="1"/>
  <c r="D2271" i="8"/>
  <c r="F2271" i="8" s="1"/>
  <c r="G2271" i="8" s="1"/>
  <c r="S2270" i="8"/>
  <c r="Q2270" i="8"/>
  <c r="J2270" i="8"/>
  <c r="I2270" i="8" s="1"/>
  <c r="D2270" i="8"/>
  <c r="F2270" i="8" s="1"/>
  <c r="G2270" i="8" s="1"/>
  <c r="S2269" i="8"/>
  <c r="Q2269" i="8"/>
  <c r="J2269" i="8"/>
  <c r="I2269" i="8" s="1"/>
  <c r="H2269" i="8" s="1"/>
  <c r="D2269" i="8"/>
  <c r="F2269" i="8" s="1"/>
  <c r="G2269" i="8" s="1"/>
  <c r="S2268" i="8"/>
  <c r="Q2268" i="8"/>
  <c r="J2268" i="8"/>
  <c r="I2268" i="8" s="1"/>
  <c r="D2268" i="8"/>
  <c r="F2268" i="8" s="1"/>
  <c r="G2268" i="8" s="1"/>
  <c r="S2267" i="8"/>
  <c r="Q2267" i="8"/>
  <c r="J2267" i="8"/>
  <c r="I2267" i="8" s="1"/>
  <c r="D2267" i="8"/>
  <c r="F2267" i="8" s="1"/>
  <c r="G2267" i="8" s="1"/>
  <c r="S2266" i="8"/>
  <c r="Q2266" i="8"/>
  <c r="J2266" i="8"/>
  <c r="I2266" i="8" s="1"/>
  <c r="D2266" i="8"/>
  <c r="F2266" i="8" s="1"/>
  <c r="G2266" i="8" s="1"/>
  <c r="S2265" i="8"/>
  <c r="Q2265" i="8"/>
  <c r="J2265" i="8"/>
  <c r="I2265" i="8" s="1"/>
  <c r="H2265" i="8" s="1"/>
  <c r="D2265" i="8"/>
  <c r="F2265" i="8" s="1"/>
  <c r="G2265" i="8" s="1"/>
  <c r="S2264" i="8"/>
  <c r="Q2264" i="8"/>
  <c r="J2264" i="8"/>
  <c r="I2264" i="8" s="1"/>
  <c r="D2264" i="8"/>
  <c r="F2264" i="8" s="1"/>
  <c r="G2264" i="8" s="1"/>
  <c r="S2263" i="8"/>
  <c r="Q2263" i="8"/>
  <c r="J2263" i="8"/>
  <c r="I2263" i="8" s="1"/>
  <c r="H2263" i="8" s="1"/>
  <c r="D2263" i="8"/>
  <c r="F2263" i="8" s="1"/>
  <c r="G2263" i="8" s="1"/>
  <c r="S2262" i="8"/>
  <c r="Q2262" i="8"/>
  <c r="J2262" i="8"/>
  <c r="I2262" i="8" s="1"/>
  <c r="D2262" i="8"/>
  <c r="F2262" i="8" s="1"/>
  <c r="G2262" i="8" s="1"/>
  <c r="S2261" i="8"/>
  <c r="Q2261" i="8"/>
  <c r="J2261" i="8"/>
  <c r="I2261" i="8" s="1"/>
  <c r="D2261" i="8"/>
  <c r="F2261" i="8" s="1"/>
  <c r="G2261" i="8" s="1"/>
  <c r="S2260" i="8"/>
  <c r="Q2260" i="8"/>
  <c r="J2260" i="8"/>
  <c r="I2260" i="8"/>
  <c r="D2260" i="8"/>
  <c r="F2260" i="8" s="1"/>
  <c r="G2260" i="8" s="1"/>
  <c r="S2259" i="8"/>
  <c r="Q2259" i="8"/>
  <c r="J2259" i="8"/>
  <c r="I2259" i="8" s="1"/>
  <c r="D2259" i="8"/>
  <c r="F2259" i="8" s="1"/>
  <c r="G2259" i="8" s="1"/>
  <c r="S2258" i="8"/>
  <c r="Q2258" i="8"/>
  <c r="J2258" i="8"/>
  <c r="I2258" i="8" s="1"/>
  <c r="H2258" i="8" s="1"/>
  <c r="D2258" i="8"/>
  <c r="F2258" i="8" s="1"/>
  <c r="G2258" i="8" s="1"/>
  <c r="S2257" i="8"/>
  <c r="Q2257" i="8"/>
  <c r="J2257" i="8"/>
  <c r="I2257" i="8" s="1"/>
  <c r="D2257" i="8"/>
  <c r="F2257" i="8" s="1"/>
  <c r="G2257" i="8" s="1"/>
  <c r="S2256" i="8"/>
  <c r="Q2256" i="8"/>
  <c r="J2256" i="8"/>
  <c r="I2256" i="8" s="1"/>
  <c r="H2256" i="8" s="1"/>
  <c r="D2256" i="8"/>
  <c r="F2256" i="8" s="1"/>
  <c r="G2256" i="8" s="1"/>
  <c r="S2255" i="8"/>
  <c r="Q2255" i="8"/>
  <c r="J2255" i="8"/>
  <c r="I2255" i="8" s="1"/>
  <c r="D2255" i="8"/>
  <c r="F2255" i="8" s="1"/>
  <c r="G2255" i="8" s="1"/>
  <c r="S2254" i="8"/>
  <c r="Q2254" i="8"/>
  <c r="J2254" i="8"/>
  <c r="I2254" i="8" s="1"/>
  <c r="H2254" i="8" s="1"/>
  <c r="D2254" i="8"/>
  <c r="F2254" i="8" s="1"/>
  <c r="G2254" i="8" s="1"/>
  <c r="S2253" i="8"/>
  <c r="Q2253" i="8"/>
  <c r="J2253" i="8"/>
  <c r="I2253" i="8" s="1"/>
  <c r="H2253" i="8" s="1"/>
  <c r="D2253" i="8"/>
  <c r="F2253" i="8" s="1"/>
  <c r="G2253" i="8" s="1"/>
  <c r="S2252" i="8"/>
  <c r="Q2252" i="8"/>
  <c r="J2252" i="8"/>
  <c r="I2252" i="8" s="1"/>
  <c r="D2252" i="8"/>
  <c r="F2252" i="8" s="1"/>
  <c r="G2252" i="8" s="1"/>
  <c r="S2251" i="8"/>
  <c r="Q2251" i="8"/>
  <c r="J2251" i="8"/>
  <c r="I2251" i="8" s="1"/>
  <c r="D2251" i="8"/>
  <c r="F2251" i="8" s="1"/>
  <c r="G2251" i="8" s="1"/>
  <c r="S2250" i="8"/>
  <c r="Q2250" i="8"/>
  <c r="J2250" i="8"/>
  <c r="I2250" i="8" s="1"/>
  <c r="N2250" i="8" s="1"/>
  <c r="D2250" i="8"/>
  <c r="F2250" i="8" s="1"/>
  <c r="G2250" i="8" s="1"/>
  <c r="S2249" i="8"/>
  <c r="Q2249" i="8"/>
  <c r="J2249" i="8"/>
  <c r="I2249" i="8" s="1"/>
  <c r="D2249" i="8"/>
  <c r="F2249" i="8" s="1"/>
  <c r="G2249" i="8" s="1"/>
  <c r="S2248" i="8"/>
  <c r="Q2248" i="8"/>
  <c r="J2248" i="8"/>
  <c r="I2248" i="8" s="1"/>
  <c r="D2248" i="8"/>
  <c r="F2248" i="8" s="1"/>
  <c r="G2248" i="8" s="1"/>
  <c r="S2247" i="8"/>
  <c r="Q2247" i="8"/>
  <c r="J2247" i="8"/>
  <c r="I2247" i="8" s="1"/>
  <c r="D2247" i="8"/>
  <c r="F2247" i="8" s="1"/>
  <c r="G2247" i="8" s="1"/>
  <c r="S2246" i="8"/>
  <c r="Q2246" i="8"/>
  <c r="J2246" i="8"/>
  <c r="I2246" i="8" s="1"/>
  <c r="D2246" i="8"/>
  <c r="F2246" i="8" s="1"/>
  <c r="G2246" i="8" s="1"/>
  <c r="S2245" i="8"/>
  <c r="Q2245" i="8"/>
  <c r="J2245" i="8"/>
  <c r="I2245" i="8" s="1"/>
  <c r="D2245" i="8"/>
  <c r="F2245" i="8" s="1"/>
  <c r="G2245" i="8" s="1"/>
  <c r="S2244" i="8"/>
  <c r="Q2244" i="8"/>
  <c r="J2244" i="8"/>
  <c r="I2244" i="8" s="1"/>
  <c r="D2244" i="8"/>
  <c r="F2244" i="8" s="1"/>
  <c r="G2244" i="8" s="1"/>
  <c r="S2243" i="8"/>
  <c r="Q2243" i="8"/>
  <c r="J2243" i="8"/>
  <c r="I2243" i="8" s="1"/>
  <c r="D2243" i="8"/>
  <c r="F2243" i="8" s="1"/>
  <c r="G2243" i="8" s="1"/>
  <c r="S2242" i="8"/>
  <c r="Q2242" i="8"/>
  <c r="J2242" i="8"/>
  <c r="I2242" i="8" s="1"/>
  <c r="H2242" i="8" s="1"/>
  <c r="D2242" i="8"/>
  <c r="F2242" i="8" s="1"/>
  <c r="G2242" i="8" s="1"/>
  <c r="S2241" i="8"/>
  <c r="Q2241" i="8"/>
  <c r="J2241" i="8"/>
  <c r="I2241" i="8" s="1"/>
  <c r="D2241" i="8"/>
  <c r="F2241" i="8" s="1"/>
  <c r="G2241" i="8" s="1"/>
  <c r="S2240" i="8"/>
  <c r="Q2240" i="8"/>
  <c r="J2240" i="8"/>
  <c r="I2240" i="8" s="1"/>
  <c r="N2240" i="8" s="1"/>
  <c r="D2240" i="8"/>
  <c r="F2240" i="8" s="1"/>
  <c r="G2240" i="8" s="1"/>
  <c r="S2239" i="8"/>
  <c r="Q2239" i="8"/>
  <c r="J2239" i="8"/>
  <c r="I2239" i="8" s="1"/>
  <c r="H2239" i="8" s="1"/>
  <c r="D2239" i="8"/>
  <c r="F2239" i="8" s="1"/>
  <c r="G2239" i="8" s="1"/>
  <c r="S2238" i="8"/>
  <c r="Q2238" i="8"/>
  <c r="J2238" i="8"/>
  <c r="I2238" i="8" s="1"/>
  <c r="H2238" i="8" s="1"/>
  <c r="D2238" i="8"/>
  <c r="F2238" i="8" s="1"/>
  <c r="G2238" i="8" s="1"/>
  <c r="S2237" i="8"/>
  <c r="Q2237" i="8"/>
  <c r="J2237" i="8"/>
  <c r="I2237" i="8" s="1"/>
  <c r="N2237" i="8" s="1"/>
  <c r="D2237" i="8"/>
  <c r="F2237" i="8" s="1"/>
  <c r="G2237" i="8" s="1"/>
  <c r="S2236" i="8"/>
  <c r="Q2236" i="8"/>
  <c r="J2236" i="8"/>
  <c r="I2236" i="8" s="1"/>
  <c r="D2236" i="8"/>
  <c r="F2236" i="8" s="1"/>
  <c r="G2236" i="8" s="1"/>
  <c r="S2235" i="8"/>
  <c r="Q2235" i="8"/>
  <c r="J2235" i="8"/>
  <c r="I2235" i="8" s="1"/>
  <c r="H2235" i="8" s="1"/>
  <c r="D2235" i="8"/>
  <c r="F2235" i="8" s="1"/>
  <c r="G2235" i="8" s="1"/>
  <c r="S2234" i="8"/>
  <c r="Q2234" i="8"/>
  <c r="J2234" i="8"/>
  <c r="I2234" i="8" s="1"/>
  <c r="N2234" i="8" s="1"/>
  <c r="D2234" i="8"/>
  <c r="F2234" i="8" s="1"/>
  <c r="G2234" i="8" s="1"/>
  <c r="S2233" i="8"/>
  <c r="Q2233" i="8"/>
  <c r="J2233" i="8"/>
  <c r="I2233" i="8" s="1"/>
  <c r="D2233" i="8"/>
  <c r="F2233" i="8" s="1"/>
  <c r="G2233" i="8" s="1"/>
  <c r="S2232" i="8"/>
  <c r="Q2232" i="8"/>
  <c r="J2232" i="8"/>
  <c r="I2232" i="8" s="1"/>
  <c r="D2232" i="8"/>
  <c r="F2232" i="8" s="1"/>
  <c r="G2232" i="8" s="1"/>
  <c r="S2231" i="8"/>
  <c r="Q2231" i="8"/>
  <c r="J2231" i="8"/>
  <c r="I2231" i="8" s="1"/>
  <c r="D2231" i="8"/>
  <c r="F2231" i="8" s="1"/>
  <c r="G2231" i="8" s="1"/>
  <c r="S2230" i="8"/>
  <c r="Q2230" i="8"/>
  <c r="J2230" i="8"/>
  <c r="I2230" i="8" s="1"/>
  <c r="D2230" i="8"/>
  <c r="F2230" i="8" s="1"/>
  <c r="G2230" i="8" s="1"/>
  <c r="S2229" i="8"/>
  <c r="Q2229" i="8"/>
  <c r="J2229" i="8"/>
  <c r="I2229" i="8" s="1"/>
  <c r="D2229" i="8"/>
  <c r="F2229" i="8" s="1"/>
  <c r="G2229" i="8" s="1"/>
  <c r="S2228" i="8"/>
  <c r="Q2228" i="8"/>
  <c r="J2228" i="8"/>
  <c r="I2228" i="8" s="1"/>
  <c r="D2228" i="8"/>
  <c r="F2228" i="8" s="1"/>
  <c r="G2228" i="8" s="1"/>
  <c r="S2227" i="8"/>
  <c r="Q2227" i="8"/>
  <c r="J2227" i="8"/>
  <c r="I2227" i="8" s="1"/>
  <c r="H2227" i="8" s="1"/>
  <c r="D2227" i="8"/>
  <c r="F2227" i="8" s="1"/>
  <c r="G2227" i="8" s="1"/>
  <c r="S2226" i="8"/>
  <c r="Q2226" i="8"/>
  <c r="J2226" i="8"/>
  <c r="I2226" i="8" s="1"/>
  <c r="D2226" i="8"/>
  <c r="F2226" i="8" s="1"/>
  <c r="G2226" i="8" s="1"/>
  <c r="S2225" i="8"/>
  <c r="Q2225" i="8"/>
  <c r="J2225" i="8"/>
  <c r="I2225" i="8" s="1"/>
  <c r="N2225" i="8" s="1"/>
  <c r="D2225" i="8"/>
  <c r="F2225" i="8" s="1"/>
  <c r="G2225" i="8" s="1"/>
  <c r="S2224" i="8"/>
  <c r="Q2224" i="8"/>
  <c r="J2224" i="8"/>
  <c r="I2224" i="8" s="1"/>
  <c r="H2224" i="8" s="1"/>
  <c r="D2224" i="8"/>
  <c r="F2224" i="8" s="1"/>
  <c r="G2224" i="8" s="1"/>
  <c r="S2223" i="8"/>
  <c r="Q2223" i="8"/>
  <c r="J2223" i="8"/>
  <c r="I2223" i="8" s="1"/>
  <c r="H2223" i="8" s="1"/>
  <c r="D2223" i="8"/>
  <c r="F2223" i="8" s="1"/>
  <c r="G2223" i="8" s="1"/>
  <c r="S2222" i="8"/>
  <c r="Q2222" i="8"/>
  <c r="J2222" i="8"/>
  <c r="I2222" i="8" s="1"/>
  <c r="N2222" i="8" s="1"/>
  <c r="D2222" i="8"/>
  <c r="F2222" i="8" s="1"/>
  <c r="G2222" i="8" s="1"/>
  <c r="S2221" i="8"/>
  <c r="Q2221" i="8"/>
  <c r="J2221" i="8"/>
  <c r="I2221" i="8" s="1"/>
  <c r="H2221" i="8" s="1"/>
  <c r="D2221" i="8"/>
  <c r="F2221" i="8" s="1"/>
  <c r="G2221" i="8" s="1"/>
  <c r="S2220" i="8"/>
  <c r="Q2220" i="8"/>
  <c r="J2220" i="8"/>
  <c r="I2220" i="8" s="1"/>
  <c r="N2220" i="8" s="1"/>
  <c r="D2220" i="8"/>
  <c r="F2220" i="8" s="1"/>
  <c r="G2220" i="8" s="1"/>
  <c r="S2219" i="8"/>
  <c r="Q2219" i="8"/>
  <c r="J2219" i="8"/>
  <c r="I2219" i="8" s="1"/>
  <c r="D2219" i="8"/>
  <c r="F2219" i="8" s="1"/>
  <c r="G2219" i="8" s="1"/>
  <c r="S2218" i="8"/>
  <c r="Q2218" i="8"/>
  <c r="J2218" i="8"/>
  <c r="I2218" i="8" s="1"/>
  <c r="D2218" i="8"/>
  <c r="F2218" i="8" s="1"/>
  <c r="G2218" i="8" s="1"/>
  <c r="S2217" i="8"/>
  <c r="Q2217" i="8"/>
  <c r="J2217" i="8"/>
  <c r="I2217" i="8" s="1"/>
  <c r="H2217" i="8" s="1"/>
  <c r="D2217" i="8"/>
  <c r="F2217" i="8" s="1"/>
  <c r="G2217" i="8" s="1"/>
  <c r="S2216" i="8"/>
  <c r="Q2216" i="8"/>
  <c r="J2216" i="8"/>
  <c r="I2216" i="8" s="1"/>
  <c r="D2216" i="8"/>
  <c r="F2216" i="8" s="1"/>
  <c r="G2216" i="8" s="1"/>
  <c r="S2215" i="8"/>
  <c r="Q2215" i="8"/>
  <c r="J2215" i="8"/>
  <c r="I2215" i="8" s="1"/>
  <c r="D2215" i="8"/>
  <c r="F2215" i="8" s="1"/>
  <c r="G2215" i="8" s="1"/>
  <c r="S2214" i="8"/>
  <c r="Q2214" i="8"/>
  <c r="J2214" i="8"/>
  <c r="I2214" i="8" s="1"/>
  <c r="D2214" i="8"/>
  <c r="F2214" i="8" s="1"/>
  <c r="G2214" i="8" s="1"/>
  <c r="S2213" i="8"/>
  <c r="Q2213" i="8"/>
  <c r="J2213" i="8"/>
  <c r="I2213" i="8" s="1"/>
  <c r="N2213" i="8" s="1"/>
  <c r="D2213" i="8"/>
  <c r="F2213" i="8" s="1"/>
  <c r="G2213" i="8" s="1"/>
  <c r="S2212" i="8"/>
  <c r="Q2212" i="8"/>
  <c r="J2212" i="8"/>
  <c r="I2212" i="8" s="1"/>
  <c r="H2212" i="8" s="1"/>
  <c r="D2212" i="8"/>
  <c r="F2212" i="8" s="1"/>
  <c r="G2212" i="8" s="1"/>
  <c r="S2211" i="8"/>
  <c r="Q2211" i="8"/>
  <c r="J2211" i="8"/>
  <c r="I2211" i="8" s="1"/>
  <c r="D2211" i="8"/>
  <c r="F2211" i="8" s="1"/>
  <c r="G2211" i="8" s="1"/>
  <c r="S2210" i="8"/>
  <c r="Q2210" i="8"/>
  <c r="J2210" i="8"/>
  <c r="I2210" i="8" s="1"/>
  <c r="H2210" i="8" s="1"/>
  <c r="D2210" i="8"/>
  <c r="F2210" i="8" s="1"/>
  <c r="G2210" i="8" s="1"/>
  <c r="S2209" i="8"/>
  <c r="Q2209" i="8"/>
  <c r="J2209" i="8"/>
  <c r="I2209" i="8" s="1"/>
  <c r="D2209" i="8"/>
  <c r="F2209" i="8" s="1"/>
  <c r="G2209" i="8" s="1"/>
  <c r="S2208" i="8"/>
  <c r="Q2208" i="8"/>
  <c r="J2208" i="8"/>
  <c r="I2208" i="8" s="1"/>
  <c r="N2208" i="8" s="1"/>
  <c r="D2208" i="8"/>
  <c r="F2208" i="8" s="1"/>
  <c r="G2208" i="8" s="1"/>
  <c r="S2207" i="8"/>
  <c r="Q2207" i="8"/>
  <c r="J2207" i="8"/>
  <c r="I2207" i="8" s="1"/>
  <c r="N2207" i="8" s="1"/>
  <c r="D2207" i="8"/>
  <c r="F2207" i="8" s="1"/>
  <c r="G2207" i="8" s="1"/>
  <c r="S2206" i="8"/>
  <c r="Q2206" i="8"/>
  <c r="J2206" i="8"/>
  <c r="I2206" i="8" s="1"/>
  <c r="D2206" i="8"/>
  <c r="F2206" i="8" s="1"/>
  <c r="G2206" i="8" s="1"/>
  <c r="S2205" i="8"/>
  <c r="Q2205" i="8"/>
  <c r="J2205" i="8"/>
  <c r="I2205" i="8" s="1"/>
  <c r="D2205" i="8"/>
  <c r="F2205" i="8" s="1"/>
  <c r="G2205" i="8" s="1"/>
  <c r="S2204" i="8"/>
  <c r="Q2204" i="8"/>
  <c r="J2204" i="8"/>
  <c r="I2204" i="8" s="1"/>
  <c r="H2204" i="8" s="1"/>
  <c r="D2204" i="8"/>
  <c r="F2204" i="8" s="1"/>
  <c r="G2204" i="8" s="1"/>
  <c r="S2203" i="8"/>
  <c r="Q2203" i="8"/>
  <c r="J2203" i="8"/>
  <c r="I2203" i="8" s="1"/>
  <c r="H2203" i="8" s="1"/>
  <c r="D2203" i="8"/>
  <c r="F2203" i="8" s="1"/>
  <c r="G2203" i="8" s="1"/>
  <c r="S2202" i="8"/>
  <c r="Q2202" i="8"/>
  <c r="J2202" i="8"/>
  <c r="I2202" i="8" s="1"/>
  <c r="D2202" i="8"/>
  <c r="F2202" i="8" s="1"/>
  <c r="G2202" i="8" s="1"/>
  <c r="S2201" i="8"/>
  <c r="Q2201" i="8"/>
  <c r="J2201" i="8"/>
  <c r="I2201" i="8" s="1"/>
  <c r="H2201" i="8" s="1"/>
  <c r="D2201" i="8"/>
  <c r="F2201" i="8" s="1"/>
  <c r="G2201" i="8" s="1"/>
  <c r="S2200" i="8"/>
  <c r="Q2200" i="8"/>
  <c r="J2200" i="8"/>
  <c r="I2200" i="8" s="1"/>
  <c r="N2200" i="8" s="1"/>
  <c r="D2200" i="8"/>
  <c r="F2200" i="8" s="1"/>
  <c r="G2200" i="8" s="1"/>
  <c r="S2199" i="8"/>
  <c r="Q2199" i="8"/>
  <c r="J2199" i="8"/>
  <c r="I2199" i="8" s="1"/>
  <c r="H2199" i="8" s="1"/>
  <c r="D2199" i="8"/>
  <c r="F2199" i="8" s="1"/>
  <c r="G2199" i="8" s="1"/>
  <c r="S2198" i="8"/>
  <c r="Q2198" i="8"/>
  <c r="J2198" i="8"/>
  <c r="I2198" i="8" s="1"/>
  <c r="D2198" i="8"/>
  <c r="F2198" i="8" s="1"/>
  <c r="G2198" i="8" s="1"/>
  <c r="S2197" i="8"/>
  <c r="Q2197" i="8"/>
  <c r="J2197" i="8"/>
  <c r="I2197" i="8" s="1"/>
  <c r="D2197" i="8"/>
  <c r="F2197" i="8" s="1"/>
  <c r="G2197" i="8" s="1"/>
  <c r="S2196" i="8"/>
  <c r="Q2196" i="8"/>
  <c r="J2196" i="8"/>
  <c r="I2196" i="8" s="1"/>
  <c r="D2196" i="8"/>
  <c r="F2196" i="8" s="1"/>
  <c r="G2196" i="8" s="1"/>
  <c r="S2195" i="8"/>
  <c r="Q2195" i="8"/>
  <c r="J2195" i="8"/>
  <c r="I2195" i="8" s="1"/>
  <c r="D2195" i="8"/>
  <c r="F2195" i="8" s="1"/>
  <c r="G2195" i="8" s="1"/>
  <c r="S2194" i="8"/>
  <c r="Q2194" i="8"/>
  <c r="J2194" i="8"/>
  <c r="I2194" i="8" s="1"/>
  <c r="N2194" i="8" s="1"/>
  <c r="D2194" i="8"/>
  <c r="F2194" i="8" s="1"/>
  <c r="G2194" i="8" s="1"/>
  <c r="S2193" i="8"/>
  <c r="Q2193" i="8"/>
  <c r="J2193" i="8"/>
  <c r="I2193" i="8" s="1"/>
  <c r="H2193" i="8" s="1"/>
  <c r="D2193" i="8"/>
  <c r="F2193" i="8" s="1"/>
  <c r="G2193" i="8" s="1"/>
  <c r="S2192" i="8"/>
  <c r="Q2192" i="8"/>
  <c r="J2192" i="8"/>
  <c r="I2192" i="8" s="1"/>
  <c r="H2192" i="8" s="1"/>
  <c r="D2192" i="8"/>
  <c r="F2192" i="8" s="1"/>
  <c r="G2192" i="8" s="1"/>
  <c r="S2191" i="8"/>
  <c r="Q2191" i="8"/>
  <c r="J2191" i="8"/>
  <c r="I2191" i="8" s="1"/>
  <c r="D2191" i="8"/>
  <c r="F2191" i="8" s="1"/>
  <c r="G2191" i="8" s="1"/>
  <c r="S2190" i="8"/>
  <c r="Q2190" i="8"/>
  <c r="J2190" i="8"/>
  <c r="I2190" i="8" s="1"/>
  <c r="H2190" i="8" s="1"/>
  <c r="D2190" i="8"/>
  <c r="F2190" i="8" s="1"/>
  <c r="G2190" i="8" s="1"/>
  <c r="S2189" i="8"/>
  <c r="Q2189" i="8"/>
  <c r="J2189" i="8"/>
  <c r="I2189" i="8" s="1"/>
  <c r="H2189" i="8" s="1"/>
  <c r="D2189" i="8"/>
  <c r="F2189" i="8" s="1"/>
  <c r="G2189" i="8" s="1"/>
  <c r="S2188" i="8"/>
  <c r="Q2188" i="8"/>
  <c r="J2188" i="8"/>
  <c r="I2188" i="8" s="1"/>
  <c r="D2188" i="8"/>
  <c r="F2188" i="8" s="1"/>
  <c r="G2188" i="8" s="1"/>
  <c r="S2187" i="8"/>
  <c r="Q2187" i="8"/>
  <c r="J2187" i="8"/>
  <c r="I2187" i="8" s="1"/>
  <c r="H2187" i="8" s="1"/>
  <c r="D2187" i="8"/>
  <c r="F2187" i="8" s="1"/>
  <c r="G2187" i="8" s="1"/>
  <c r="S2186" i="8"/>
  <c r="Q2186" i="8"/>
  <c r="J2186" i="8"/>
  <c r="I2186" i="8" s="1"/>
  <c r="N2186" i="8" s="1"/>
  <c r="D2186" i="8"/>
  <c r="F2186" i="8" s="1"/>
  <c r="G2186" i="8" s="1"/>
  <c r="S2185" i="8"/>
  <c r="Q2185" i="8"/>
  <c r="J2185" i="8"/>
  <c r="I2185" i="8" s="1"/>
  <c r="D2185" i="8"/>
  <c r="F2185" i="8" s="1"/>
  <c r="G2185" i="8" s="1"/>
  <c r="S2184" i="8"/>
  <c r="Q2184" i="8"/>
  <c r="J2184" i="8"/>
  <c r="I2184" i="8" s="1"/>
  <c r="H2184" i="8" s="1"/>
  <c r="D2184" i="8"/>
  <c r="F2184" i="8" s="1"/>
  <c r="G2184" i="8" s="1"/>
  <c r="S2183" i="8"/>
  <c r="Q2183" i="8"/>
  <c r="J2183" i="8"/>
  <c r="I2183" i="8" s="1"/>
  <c r="N2183" i="8" s="1"/>
  <c r="D2183" i="8"/>
  <c r="F2183" i="8" s="1"/>
  <c r="G2183" i="8" s="1"/>
  <c r="S2182" i="8"/>
  <c r="Q2182" i="8"/>
  <c r="J2182" i="8"/>
  <c r="I2182" i="8" s="1"/>
  <c r="N2182" i="8" s="1"/>
  <c r="D2182" i="8"/>
  <c r="F2182" i="8" s="1"/>
  <c r="G2182" i="8" s="1"/>
  <c r="S2181" i="8"/>
  <c r="Q2181" i="8"/>
  <c r="J2181" i="8"/>
  <c r="I2181" i="8" s="1"/>
  <c r="D2181" i="8"/>
  <c r="F2181" i="8" s="1"/>
  <c r="G2181" i="8" s="1"/>
  <c r="S2180" i="8"/>
  <c r="Q2180" i="8"/>
  <c r="J2180" i="8"/>
  <c r="I2180" i="8" s="1"/>
  <c r="D2180" i="8"/>
  <c r="F2180" i="8" s="1"/>
  <c r="G2180" i="8" s="1"/>
  <c r="S2179" i="8"/>
  <c r="Q2179" i="8"/>
  <c r="J2179" i="8"/>
  <c r="I2179" i="8" s="1"/>
  <c r="D2179" i="8"/>
  <c r="F2179" i="8" s="1"/>
  <c r="G2179" i="8" s="1"/>
  <c r="S2178" i="8"/>
  <c r="Q2178" i="8"/>
  <c r="J2178" i="8"/>
  <c r="I2178" i="8" s="1"/>
  <c r="H2178" i="8" s="1"/>
  <c r="D2178" i="8"/>
  <c r="F2178" i="8" s="1"/>
  <c r="G2178" i="8" s="1"/>
  <c r="S2177" i="8"/>
  <c r="Q2177" i="8"/>
  <c r="J2177" i="8"/>
  <c r="I2177" i="8" s="1"/>
  <c r="N2177" i="8" s="1"/>
  <c r="D2177" i="8"/>
  <c r="F2177" i="8" s="1"/>
  <c r="G2177" i="8" s="1"/>
  <c r="S2176" i="8"/>
  <c r="Q2176" i="8"/>
  <c r="J2176" i="8"/>
  <c r="I2176" i="8" s="1"/>
  <c r="D2176" i="8"/>
  <c r="F2176" i="8" s="1"/>
  <c r="G2176" i="8" s="1"/>
  <c r="S2175" i="8"/>
  <c r="Q2175" i="8"/>
  <c r="J2175" i="8"/>
  <c r="I2175" i="8" s="1"/>
  <c r="H2175" i="8" s="1"/>
  <c r="D2175" i="8"/>
  <c r="F2175" i="8" s="1"/>
  <c r="G2175" i="8" s="1"/>
  <c r="S2174" i="8"/>
  <c r="Q2174" i="8"/>
  <c r="J2174" i="8"/>
  <c r="I2174" i="8" s="1"/>
  <c r="D2174" i="8"/>
  <c r="F2174" i="8" s="1"/>
  <c r="G2174" i="8" s="1"/>
  <c r="S2173" i="8"/>
  <c r="Q2173" i="8"/>
  <c r="J2173" i="8"/>
  <c r="I2173" i="8" s="1"/>
  <c r="H2173" i="8" s="1"/>
  <c r="D2173" i="8"/>
  <c r="F2173" i="8" s="1"/>
  <c r="G2173" i="8" s="1"/>
  <c r="S2172" i="8"/>
  <c r="Q2172" i="8"/>
  <c r="J2172" i="8"/>
  <c r="I2172" i="8" s="1"/>
  <c r="N2172" i="8" s="1"/>
  <c r="D2172" i="8"/>
  <c r="F2172" i="8" s="1"/>
  <c r="G2172" i="8" s="1"/>
  <c r="S2171" i="8"/>
  <c r="Q2171" i="8"/>
  <c r="J2171" i="8"/>
  <c r="I2171" i="8" s="1"/>
  <c r="H2171" i="8" s="1"/>
  <c r="D2171" i="8"/>
  <c r="F2171" i="8" s="1"/>
  <c r="G2171" i="8" s="1"/>
  <c r="S2170" i="8"/>
  <c r="Q2170" i="8"/>
  <c r="J2170" i="8"/>
  <c r="I2170" i="8" s="1"/>
  <c r="N2170" i="8" s="1"/>
  <c r="D2170" i="8"/>
  <c r="F2170" i="8" s="1"/>
  <c r="G2170" i="8" s="1"/>
  <c r="S2169" i="8"/>
  <c r="Q2169" i="8"/>
  <c r="J2169" i="8"/>
  <c r="I2169" i="8" s="1"/>
  <c r="D2169" i="8"/>
  <c r="F2169" i="8" s="1"/>
  <c r="G2169" i="8" s="1"/>
  <c r="S2168" i="8"/>
  <c r="Q2168" i="8"/>
  <c r="J2168" i="8"/>
  <c r="I2168" i="8" s="1"/>
  <c r="D2168" i="8"/>
  <c r="F2168" i="8" s="1"/>
  <c r="G2168" i="8" s="1"/>
  <c r="S2167" i="8"/>
  <c r="Q2167" i="8"/>
  <c r="J2167" i="8"/>
  <c r="I2167" i="8" s="1"/>
  <c r="N2167" i="8" s="1"/>
  <c r="D2167" i="8"/>
  <c r="F2167" i="8" s="1"/>
  <c r="G2167" i="8" s="1"/>
  <c r="S2166" i="8"/>
  <c r="Q2166" i="8"/>
  <c r="J2166" i="8"/>
  <c r="I2166" i="8" s="1"/>
  <c r="N2166" i="8" s="1"/>
  <c r="D2166" i="8"/>
  <c r="F2166" i="8" s="1"/>
  <c r="G2166" i="8" s="1"/>
  <c r="S2165" i="8"/>
  <c r="Q2165" i="8"/>
  <c r="J2165" i="8"/>
  <c r="I2165" i="8" s="1"/>
  <c r="H2165" i="8" s="1"/>
  <c r="D2165" i="8"/>
  <c r="F2165" i="8" s="1"/>
  <c r="G2165" i="8" s="1"/>
  <c r="S2164" i="8"/>
  <c r="Q2164" i="8"/>
  <c r="J2164" i="8"/>
  <c r="I2164" i="8" s="1"/>
  <c r="N2164" i="8" s="1"/>
  <c r="D2164" i="8"/>
  <c r="F2164" i="8" s="1"/>
  <c r="G2164" i="8" s="1"/>
  <c r="S2163" i="8"/>
  <c r="Q2163" i="8"/>
  <c r="J2163" i="8"/>
  <c r="I2163" i="8" s="1"/>
  <c r="D2163" i="8"/>
  <c r="F2163" i="8" s="1"/>
  <c r="G2163" i="8" s="1"/>
  <c r="S2162" i="8"/>
  <c r="Q2162" i="8"/>
  <c r="J2162" i="8"/>
  <c r="I2162" i="8" s="1"/>
  <c r="D2162" i="8"/>
  <c r="F2162" i="8" s="1"/>
  <c r="G2162" i="8" s="1"/>
  <c r="S2161" i="8"/>
  <c r="Q2161" i="8"/>
  <c r="J2161" i="8"/>
  <c r="I2161" i="8" s="1"/>
  <c r="N2161" i="8" s="1"/>
  <c r="D2161" i="8"/>
  <c r="F2161" i="8" s="1"/>
  <c r="G2161" i="8" s="1"/>
  <c r="S2160" i="8"/>
  <c r="Q2160" i="8"/>
  <c r="J2160" i="8"/>
  <c r="I2160" i="8" s="1"/>
  <c r="D2160" i="8"/>
  <c r="F2160" i="8" s="1"/>
  <c r="G2160" i="8" s="1"/>
  <c r="S2159" i="8"/>
  <c r="Q2159" i="8"/>
  <c r="J2159" i="8"/>
  <c r="I2159" i="8" s="1"/>
  <c r="N2159" i="8" s="1"/>
  <c r="D2159" i="8"/>
  <c r="F2159" i="8" s="1"/>
  <c r="G2159" i="8" s="1"/>
  <c r="S2158" i="8"/>
  <c r="Q2158" i="8"/>
  <c r="J2158" i="8"/>
  <c r="I2158" i="8" s="1"/>
  <c r="H2158" i="8" s="1"/>
  <c r="D2158" i="8"/>
  <c r="F2158" i="8" s="1"/>
  <c r="G2158" i="8" s="1"/>
  <c r="S2157" i="8"/>
  <c r="Q2157" i="8"/>
  <c r="J2157" i="8"/>
  <c r="I2157" i="8" s="1"/>
  <c r="D2157" i="8"/>
  <c r="F2157" i="8" s="1"/>
  <c r="G2157" i="8" s="1"/>
  <c r="S2156" i="8"/>
  <c r="Q2156" i="8"/>
  <c r="J2156" i="8"/>
  <c r="I2156" i="8" s="1"/>
  <c r="H2156" i="8" s="1"/>
  <c r="D2156" i="8"/>
  <c r="F2156" i="8" s="1"/>
  <c r="G2156" i="8" s="1"/>
  <c r="S2155" i="8"/>
  <c r="Q2155" i="8"/>
  <c r="J2155" i="8"/>
  <c r="I2155" i="8" s="1"/>
  <c r="H2155" i="8" s="1"/>
  <c r="D2155" i="8"/>
  <c r="F2155" i="8" s="1"/>
  <c r="G2155" i="8" s="1"/>
  <c r="S2154" i="8"/>
  <c r="Q2154" i="8"/>
  <c r="J2154" i="8"/>
  <c r="I2154" i="8" s="1"/>
  <c r="N2154" i="8" s="1"/>
  <c r="D2154" i="8"/>
  <c r="F2154" i="8" s="1"/>
  <c r="G2154" i="8" s="1"/>
  <c r="S2153" i="8"/>
  <c r="Q2153" i="8"/>
  <c r="J2153" i="8"/>
  <c r="I2153" i="8" s="1"/>
  <c r="D2153" i="8"/>
  <c r="F2153" i="8" s="1"/>
  <c r="G2153" i="8" s="1"/>
  <c r="S2152" i="8"/>
  <c r="Q2152" i="8"/>
  <c r="J2152" i="8"/>
  <c r="I2152" i="8" s="1"/>
  <c r="D2152" i="8"/>
  <c r="F2152" i="8" s="1"/>
  <c r="G2152" i="8" s="1"/>
  <c r="S2151" i="8"/>
  <c r="Q2151" i="8"/>
  <c r="J2151" i="8"/>
  <c r="I2151" i="8" s="1"/>
  <c r="D2151" i="8"/>
  <c r="F2151" i="8" s="1"/>
  <c r="G2151" i="8" s="1"/>
  <c r="S2150" i="8"/>
  <c r="Q2150" i="8"/>
  <c r="J2150" i="8"/>
  <c r="I2150" i="8" s="1"/>
  <c r="H2150" i="8" s="1"/>
  <c r="D2150" i="8"/>
  <c r="F2150" i="8" s="1"/>
  <c r="G2150" i="8" s="1"/>
  <c r="S2149" i="8"/>
  <c r="Q2149" i="8"/>
  <c r="J2149" i="8"/>
  <c r="I2149" i="8" s="1"/>
  <c r="D2149" i="8"/>
  <c r="F2149" i="8" s="1"/>
  <c r="G2149" i="8" s="1"/>
  <c r="S2148" i="8"/>
  <c r="Q2148" i="8"/>
  <c r="J2148" i="8"/>
  <c r="I2148" i="8" s="1"/>
  <c r="N2148" i="8" s="1"/>
  <c r="D2148" i="8"/>
  <c r="F2148" i="8" s="1"/>
  <c r="G2148" i="8" s="1"/>
  <c r="S2147" i="8"/>
  <c r="Q2147" i="8"/>
  <c r="J2147" i="8"/>
  <c r="I2147" i="8" s="1"/>
  <c r="D2147" i="8"/>
  <c r="F2147" i="8" s="1"/>
  <c r="G2147" i="8" s="1"/>
  <c r="S2146" i="8"/>
  <c r="Q2146" i="8"/>
  <c r="J2146" i="8"/>
  <c r="I2146" i="8" s="1"/>
  <c r="D2146" i="8"/>
  <c r="F2146" i="8" s="1"/>
  <c r="G2146" i="8" s="1"/>
  <c r="S2145" i="8"/>
  <c r="Q2145" i="8"/>
  <c r="J2145" i="8"/>
  <c r="I2145" i="8" s="1"/>
  <c r="H2145" i="8" s="1"/>
  <c r="D2145" i="8"/>
  <c r="F2145" i="8" s="1"/>
  <c r="G2145" i="8" s="1"/>
  <c r="S2144" i="8"/>
  <c r="Q2144" i="8"/>
  <c r="J2144" i="8"/>
  <c r="I2144" i="8" s="1"/>
  <c r="D2144" i="8"/>
  <c r="F2144" i="8" s="1"/>
  <c r="G2144" i="8" s="1"/>
  <c r="S2143" i="8"/>
  <c r="Q2143" i="8"/>
  <c r="J2143" i="8"/>
  <c r="I2143" i="8" s="1"/>
  <c r="D2143" i="8"/>
  <c r="F2143" i="8" s="1"/>
  <c r="G2143" i="8" s="1"/>
  <c r="S2142" i="8"/>
  <c r="Q2142" i="8"/>
  <c r="J2142" i="8"/>
  <c r="I2142" i="8" s="1"/>
  <c r="N2142" i="8" s="1"/>
  <c r="D2142" i="8"/>
  <c r="F2142" i="8" s="1"/>
  <c r="G2142" i="8" s="1"/>
  <c r="S2141" i="8"/>
  <c r="Q2141" i="8"/>
  <c r="J2141" i="8"/>
  <c r="I2141" i="8" s="1"/>
  <c r="D2141" i="8"/>
  <c r="F2141" i="8" s="1"/>
  <c r="G2141" i="8" s="1"/>
  <c r="S2140" i="8"/>
  <c r="Q2140" i="8"/>
  <c r="J2140" i="8"/>
  <c r="I2140" i="8" s="1"/>
  <c r="H2140" i="8" s="1"/>
  <c r="D2140" i="8"/>
  <c r="F2140" i="8" s="1"/>
  <c r="G2140" i="8" s="1"/>
  <c r="S2139" i="8"/>
  <c r="Q2139" i="8"/>
  <c r="J2139" i="8"/>
  <c r="I2139" i="8" s="1"/>
  <c r="H2139" i="8" s="1"/>
  <c r="D2139" i="8"/>
  <c r="F2139" i="8" s="1"/>
  <c r="G2139" i="8" s="1"/>
  <c r="S2138" i="8"/>
  <c r="Q2138" i="8"/>
  <c r="J2138" i="8"/>
  <c r="I2138" i="8" s="1"/>
  <c r="D2138" i="8"/>
  <c r="F2138" i="8" s="1"/>
  <c r="G2138" i="8" s="1"/>
  <c r="S2137" i="8"/>
  <c r="Q2137" i="8"/>
  <c r="J2137" i="8"/>
  <c r="I2137" i="8" s="1"/>
  <c r="D2137" i="8"/>
  <c r="F2137" i="8" s="1"/>
  <c r="G2137" i="8" s="1"/>
  <c r="S2136" i="8"/>
  <c r="Q2136" i="8"/>
  <c r="J2136" i="8"/>
  <c r="I2136" i="8" s="1"/>
  <c r="H2136" i="8" s="1"/>
  <c r="D2136" i="8"/>
  <c r="F2136" i="8" s="1"/>
  <c r="G2136" i="8" s="1"/>
  <c r="S2135" i="8"/>
  <c r="Q2135" i="8"/>
  <c r="J2135" i="8"/>
  <c r="I2135" i="8" s="1"/>
  <c r="D2135" i="8"/>
  <c r="F2135" i="8" s="1"/>
  <c r="G2135" i="8" s="1"/>
  <c r="S2134" i="8"/>
  <c r="Q2134" i="8"/>
  <c r="J2134" i="8"/>
  <c r="I2134" i="8" s="1"/>
  <c r="N2134" i="8" s="1"/>
  <c r="D2134" i="8"/>
  <c r="F2134" i="8" s="1"/>
  <c r="G2134" i="8" s="1"/>
  <c r="S2133" i="8"/>
  <c r="Q2133" i="8"/>
  <c r="J2133" i="8"/>
  <c r="I2133" i="8" s="1"/>
  <c r="D2133" i="8"/>
  <c r="F2133" i="8" s="1"/>
  <c r="G2133" i="8" s="1"/>
  <c r="S2132" i="8"/>
  <c r="Q2132" i="8"/>
  <c r="J2132" i="8"/>
  <c r="I2132" i="8" s="1"/>
  <c r="D2132" i="8"/>
  <c r="F2132" i="8" s="1"/>
  <c r="G2132" i="8" s="1"/>
  <c r="S2131" i="8"/>
  <c r="Q2131" i="8"/>
  <c r="J2131" i="8"/>
  <c r="I2131" i="8" s="1"/>
  <c r="H2131" i="8" s="1"/>
  <c r="D2131" i="8"/>
  <c r="F2131" i="8" s="1"/>
  <c r="G2131" i="8" s="1"/>
  <c r="S2130" i="8"/>
  <c r="Q2130" i="8"/>
  <c r="J2130" i="8"/>
  <c r="I2130" i="8" s="1"/>
  <c r="D2130" i="8"/>
  <c r="F2130" i="8" s="1"/>
  <c r="G2130" i="8" s="1"/>
  <c r="S2129" i="8"/>
  <c r="Q2129" i="8"/>
  <c r="J2129" i="8"/>
  <c r="I2129" i="8" s="1"/>
  <c r="H2129" i="8" s="1"/>
  <c r="D2129" i="8"/>
  <c r="F2129" i="8" s="1"/>
  <c r="G2129" i="8" s="1"/>
  <c r="S2128" i="8"/>
  <c r="Q2128" i="8"/>
  <c r="J2128" i="8"/>
  <c r="I2128" i="8" s="1"/>
  <c r="D2128" i="8"/>
  <c r="F2128" i="8" s="1"/>
  <c r="G2128" i="8" s="1"/>
  <c r="S2127" i="8"/>
  <c r="Q2127" i="8"/>
  <c r="J2127" i="8"/>
  <c r="I2127" i="8" s="1"/>
  <c r="D2127" i="8"/>
  <c r="F2127" i="8" s="1"/>
  <c r="G2127" i="8" s="1"/>
  <c r="S2126" i="8"/>
  <c r="Q2126" i="8"/>
  <c r="J2126" i="8"/>
  <c r="I2126" i="8" s="1"/>
  <c r="D2126" i="8"/>
  <c r="F2126" i="8" s="1"/>
  <c r="G2126" i="8" s="1"/>
  <c r="S2125" i="8"/>
  <c r="Q2125" i="8"/>
  <c r="J2125" i="8"/>
  <c r="I2125" i="8" s="1"/>
  <c r="H2125" i="8" s="1"/>
  <c r="D2125" i="8"/>
  <c r="F2125" i="8" s="1"/>
  <c r="G2125" i="8" s="1"/>
  <c r="S2124" i="8"/>
  <c r="Q2124" i="8"/>
  <c r="J2124" i="8"/>
  <c r="I2124" i="8" s="1"/>
  <c r="H2124" i="8" s="1"/>
  <c r="D2124" i="8"/>
  <c r="F2124" i="8" s="1"/>
  <c r="G2124" i="8" s="1"/>
  <c r="S2123" i="8"/>
  <c r="Q2123" i="8"/>
  <c r="J2123" i="8"/>
  <c r="I2123" i="8" s="1"/>
  <c r="D2123" i="8"/>
  <c r="F2123" i="8" s="1"/>
  <c r="G2123" i="8" s="1"/>
  <c r="S2122" i="8"/>
  <c r="Q2122" i="8"/>
  <c r="J2122" i="8"/>
  <c r="I2122" i="8" s="1"/>
  <c r="D2122" i="8"/>
  <c r="F2122" i="8" s="1"/>
  <c r="G2122" i="8" s="1"/>
  <c r="S2121" i="8"/>
  <c r="Q2121" i="8"/>
  <c r="J2121" i="8"/>
  <c r="I2121" i="8" s="1"/>
  <c r="D2121" i="8"/>
  <c r="F2121" i="8" s="1"/>
  <c r="G2121" i="8" s="1"/>
  <c r="S2120" i="8"/>
  <c r="Q2120" i="8"/>
  <c r="J2120" i="8"/>
  <c r="I2120" i="8" s="1"/>
  <c r="H2120" i="8" s="1"/>
  <c r="D2120" i="8"/>
  <c r="F2120" i="8" s="1"/>
  <c r="G2120" i="8" s="1"/>
  <c r="S2119" i="8"/>
  <c r="Q2119" i="8"/>
  <c r="J2119" i="8"/>
  <c r="I2119" i="8" s="1"/>
  <c r="D2119" i="8"/>
  <c r="F2119" i="8" s="1"/>
  <c r="G2119" i="8" s="1"/>
  <c r="S2118" i="8"/>
  <c r="Q2118" i="8"/>
  <c r="J2118" i="8"/>
  <c r="I2118" i="8" s="1"/>
  <c r="H2118" i="8" s="1"/>
  <c r="D2118" i="8"/>
  <c r="F2118" i="8" s="1"/>
  <c r="G2118" i="8" s="1"/>
  <c r="S2117" i="8"/>
  <c r="Q2117" i="8"/>
  <c r="J2117" i="8"/>
  <c r="I2117" i="8" s="1"/>
  <c r="H2117" i="8" s="1"/>
  <c r="D2117" i="8"/>
  <c r="F2117" i="8" s="1"/>
  <c r="G2117" i="8" s="1"/>
  <c r="S2116" i="8"/>
  <c r="Q2116" i="8"/>
  <c r="J2116" i="8"/>
  <c r="I2116" i="8" s="1"/>
  <c r="D2116" i="8"/>
  <c r="F2116" i="8" s="1"/>
  <c r="G2116" i="8" s="1"/>
  <c r="S2115" i="8"/>
  <c r="Q2115" i="8"/>
  <c r="J2115" i="8"/>
  <c r="I2115" i="8" s="1"/>
  <c r="D2115" i="8"/>
  <c r="F2115" i="8" s="1"/>
  <c r="G2115" i="8" s="1"/>
  <c r="S2114" i="8"/>
  <c r="Q2114" i="8"/>
  <c r="J2114" i="8"/>
  <c r="I2114" i="8" s="1"/>
  <c r="D2114" i="8"/>
  <c r="F2114" i="8" s="1"/>
  <c r="G2114" i="8" s="1"/>
  <c r="S2113" i="8"/>
  <c r="Q2113" i="8"/>
  <c r="J2113" i="8"/>
  <c r="I2113" i="8" s="1"/>
  <c r="H2113" i="8" s="1"/>
  <c r="D2113" i="8"/>
  <c r="F2113" i="8" s="1"/>
  <c r="G2113" i="8" s="1"/>
  <c r="S2112" i="8"/>
  <c r="Q2112" i="8"/>
  <c r="J2112" i="8"/>
  <c r="I2112" i="8" s="1"/>
  <c r="D2112" i="8"/>
  <c r="F2112" i="8" s="1"/>
  <c r="G2112" i="8" s="1"/>
  <c r="S2111" i="8"/>
  <c r="Q2111" i="8"/>
  <c r="J2111" i="8"/>
  <c r="I2111" i="8" s="1"/>
  <c r="D2111" i="8"/>
  <c r="F2111" i="8" s="1"/>
  <c r="G2111" i="8" s="1"/>
  <c r="S2110" i="8"/>
  <c r="Q2110" i="8"/>
  <c r="J2110" i="8"/>
  <c r="I2110" i="8" s="1"/>
  <c r="H2110" i="8" s="1"/>
  <c r="D2110" i="8"/>
  <c r="F2110" i="8" s="1"/>
  <c r="G2110" i="8" s="1"/>
  <c r="S2109" i="8"/>
  <c r="Q2109" i="8"/>
  <c r="J2109" i="8"/>
  <c r="I2109" i="8" s="1"/>
  <c r="D2109" i="8"/>
  <c r="F2109" i="8" s="1"/>
  <c r="G2109" i="8" s="1"/>
  <c r="S2108" i="8"/>
  <c r="Q2108" i="8"/>
  <c r="J2108" i="8"/>
  <c r="I2108" i="8" s="1"/>
  <c r="H2108" i="8" s="1"/>
  <c r="D2108" i="8"/>
  <c r="F2108" i="8" s="1"/>
  <c r="G2108" i="8" s="1"/>
  <c r="S2107" i="8"/>
  <c r="Q2107" i="8"/>
  <c r="J2107" i="8"/>
  <c r="I2107" i="8" s="1"/>
  <c r="N2107" i="8" s="1"/>
  <c r="D2107" i="8"/>
  <c r="F2107" i="8" s="1"/>
  <c r="G2107" i="8" s="1"/>
  <c r="S2106" i="8"/>
  <c r="Q2106" i="8"/>
  <c r="J2106" i="8"/>
  <c r="I2106" i="8" s="1"/>
  <c r="D2106" i="8"/>
  <c r="F2106" i="8" s="1"/>
  <c r="G2106" i="8" s="1"/>
  <c r="S2105" i="8"/>
  <c r="Q2105" i="8"/>
  <c r="J2105" i="8"/>
  <c r="I2105" i="8" s="1"/>
  <c r="H2105" i="8" s="1"/>
  <c r="D2105" i="8"/>
  <c r="F2105" i="8" s="1"/>
  <c r="G2105" i="8" s="1"/>
  <c r="S2104" i="8"/>
  <c r="Q2104" i="8"/>
  <c r="J2104" i="8"/>
  <c r="I2104" i="8" s="1"/>
  <c r="D2104" i="8"/>
  <c r="F2104" i="8" s="1"/>
  <c r="G2104" i="8" s="1"/>
  <c r="S2103" i="8"/>
  <c r="Q2103" i="8"/>
  <c r="J2103" i="8"/>
  <c r="I2103" i="8" s="1"/>
  <c r="H2103" i="8" s="1"/>
  <c r="D2103" i="8"/>
  <c r="F2103" i="8" s="1"/>
  <c r="G2103" i="8" s="1"/>
  <c r="S2102" i="8"/>
  <c r="Q2102" i="8"/>
  <c r="J2102" i="8"/>
  <c r="I2102" i="8" s="1"/>
  <c r="D2102" i="8"/>
  <c r="F2102" i="8" s="1"/>
  <c r="G2102" i="8" s="1"/>
  <c r="S2101" i="8"/>
  <c r="Q2101" i="8"/>
  <c r="J2101" i="8"/>
  <c r="I2101" i="8" s="1"/>
  <c r="D2101" i="8"/>
  <c r="F2101" i="8" s="1"/>
  <c r="G2101" i="8" s="1"/>
  <c r="S2100" i="8"/>
  <c r="Q2100" i="8"/>
  <c r="J2100" i="8"/>
  <c r="I2100" i="8" s="1"/>
  <c r="N2100" i="8" s="1"/>
  <c r="D2100" i="8"/>
  <c r="F2100" i="8" s="1"/>
  <c r="G2100" i="8" s="1"/>
  <c r="S2099" i="8"/>
  <c r="Q2099" i="8"/>
  <c r="J2099" i="8"/>
  <c r="I2099" i="8" s="1"/>
  <c r="H2099" i="8" s="1"/>
  <c r="D2099" i="8"/>
  <c r="F2099" i="8" s="1"/>
  <c r="G2099" i="8" s="1"/>
  <c r="S2098" i="8"/>
  <c r="Q2098" i="8"/>
  <c r="J2098" i="8"/>
  <c r="I2098" i="8" s="1"/>
  <c r="D2098" i="8"/>
  <c r="F2098" i="8" s="1"/>
  <c r="G2098" i="8" s="1"/>
  <c r="S2097" i="8"/>
  <c r="Q2097" i="8"/>
  <c r="J2097" i="8"/>
  <c r="I2097" i="8" s="1"/>
  <c r="H2097" i="8" s="1"/>
  <c r="D2097" i="8"/>
  <c r="F2097" i="8" s="1"/>
  <c r="G2097" i="8" s="1"/>
  <c r="S2096" i="8"/>
  <c r="Q2096" i="8"/>
  <c r="J2096" i="8"/>
  <c r="I2096" i="8" s="1"/>
  <c r="D2096" i="8"/>
  <c r="F2096" i="8" s="1"/>
  <c r="G2096" i="8" s="1"/>
  <c r="S2095" i="8"/>
  <c r="Q2095" i="8"/>
  <c r="J2095" i="8"/>
  <c r="I2095" i="8" s="1"/>
  <c r="N2095" i="8" s="1"/>
  <c r="D2095" i="8"/>
  <c r="F2095" i="8" s="1"/>
  <c r="G2095" i="8" s="1"/>
  <c r="S2094" i="8"/>
  <c r="Q2094" i="8"/>
  <c r="J2094" i="8"/>
  <c r="I2094" i="8" s="1"/>
  <c r="D2094" i="8"/>
  <c r="F2094" i="8" s="1"/>
  <c r="G2094" i="8" s="1"/>
  <c r="S2093" i="8"/>
  <c r="Q2093" i="8"/>
  <c r="J2093" i="8"/>
  <c r="I2093" i="8" s="1"/>
  <c r="N2093" i="8" s="1"/>
  <c r="D2093" i="8"/>
  <c r="F2093" i="8" s="1"/>
  <c r="G2093" i="8" s="1"/>
  <c r="S2092" i="8"/>
  <c r="Q2092" i="8"/>
  <c r="J2092" i="8"/>
  <c r="I2092" i="8" s="1"/>
  <c r="H2092" i="8" s="1"/>
  <c r="D2092" i="8"/>
  <c r="F2092" i="8" s="1"/>
  <c r="G2092" i="8" s="1"/>
  <c r="S2091" i="8"/>
  <c r="Q2091" i="8"/>
  <c r="J2091" i="8"/>
  <c r="I2091" i="8" s="1"/>
  <c r="H2091" i="8" s="1"/>
  <c r="D2091" i="8"/>
  <c r="F2091" i="8" s="1"/>
  <c r="G2091" i="8" s="1"/>
  <c r="S2090" i="8"/>
  <c r="Q2090" i="8"/>
  <c r="J2090" i="8"/>
  <c r="I2090" i="8" s="1"/>
  <c r="D2090" i="8"/>
  <c r="F2090" i="8" s="1"/>
  <c r="G2090" i="8" s="1"/>
  <c r="S2089" i="8"/>
  <c r="Q2089" i="8"/>
  <c r="J2089" i="8"/>
  <c r="I2089" i="8" s="1"/>
  <c r="D2089" i="8"/>
  <c r="F2089" i="8" s="1"/>
  <c r="G2089" i="8" s="1"/>
  <c r="S2088" i="8"/>
  <c r="Q2088" i="8"/>
  <c r="J2088" i="8"/>
  <c r="I2088" i="8" s="1"/>
  <c r="D2088" i="8"/>
  <c r="F2088" i="8" s="1"/>
  <c r="G2088" i="8" s="1"/>
  <c r="S2087" i="8"/>
  <c r="Q2087" i="8"/>
  <c r="J2087" i="8"/>
  <c r="I2087" i="8" s="1"/>
  <c r="D2087" i="8"/>
  <c r="F2087" i="8" s="1"/>
  <c r="G2087" i="8" s="1"/>
  <c r="S2086" i="8"/>
  <c r="Q2086" i="8"/>
  <c r="J2086" i="8"/>
  <c r="I2086" i="8" s="1"/>
  <c r="D2086" i="8"/>
  <c r="F2086" i="8" s="1"/>
  <c r="G2086" i="8" s="1"/>
  <c r="S2085" i="8"/>
  <c r="Q2085" i="8"/>
  <c r="J2085" i="8"/>
  <c r="I2085" i="8" s="1"/>
  <c r="D2085" i="8"/>
  <c r="F2085" i="8" s="1"/>
  <c r="G2085" i="8" s="1"/>
  <c r="S2084" i="8"/>
  <c r="Q2084" i="8"/>
  <c r="J2084" i="8"/>
  <c r="I2084" i="8" s="1"/>
  <c r="D2084" i="8"/>
  <c r="F2084" i="8" s="1"/>
  <c r="G2084" i="8" s="1"/>
  <c r="S2083" i="8"/>
  <c r="Q2083" i="8"/>
  <c r="J2083" i="8"/>
  <c r="I2083" i="8" s="1"/>
  <c r="D2083" i="8"/>
  <c r="F2083" i="8" s="1"/>
  <c r="G2083" i="8" s="1"/>
  <c r="S2082" i="8"/>
  <c r="Q2082" i="8"/>
  <c r="J2082" i="8"/>
  <c r="I2082" i="8" s="1"/>
  <c r="D2082" i="8"/>
  <c r="F2082" i="8" s="1"/>
  <c r="G2082" i="8" s="1"/>
  <c r="S2081" i="8"/>
  <c r="Q2081" i="8"/>
  <c r="J2081" i="8"/>
  <c r="I2081" i="8" s="1"/>
  <c r="D2081" i="8"/>
  <c r="F2081" i="8" s="1"/>
  <c r="G2081" i="8" s="1"/>
  <c r="S2080" i="8"/>
  <c r="Q2080" i="8"/>
  <c r="J2080" i="8"/>
  <c r="I2080" i="8" s="1"/>
  <c r="D2080" i="8"/>
  <c r="F2080" i="8" s="1"/>
  <c r="G2080" i="8" s="1"/>
  <c r="S2079" i="8"/>
  <c r="Q2079" i="8"/>
  <c r="J2079" i="8"/>
  <c r="I2079" i="8" s="1"/>
  <c r="N2079" i="8" s="1"/>
  <c r="D2079" i="8"/>
  <c r="F2079" i="8" s="1"/>
  <c r="G2079" i="8" s="1"/>
  <c r="S2078" i="8"/>
  <c r="Q2078" i="8"/>
  <c r="J2078" i="8"/>
  <c r="I2078" i="8" s="1"/>
  <c r="D2078" i="8"/>
  <c r="F2078" i="8" s="1"/>
  <c r="G2078" i="8" s="1"/>
  <c r="S2077" i="8"/>
  <c r="Q2077" i="8"/>
  <c r="J2077" i="8"/>
  <c r="I2077" i="8" s="1"/>
  <c r="D2077" i="8"/>
  <c r="F2077" i="8" s="1"/>
  <c r="G2077" i="8" s="1"/>
  <c r="S2076" i="8"/>
  <c r="Q2076" i="8"/>
  <c r="J2076" i="8"/>
  <c r="I2076" i="8" s="1"/>
  <c r="H2076" i="8" s="1"/>
  <c r="D2076" i="8"/>
  <c r="F2076" i="8" s="1"/>
  <c r="G2076" i="8" s="1"/>
  <c r="S2075" i="8"/>
  <c r="Q2075" i="8"/>
  <c r="J2075" i="8"/>
  <c r="I2075" i="8" s="1"/>
  <c r="H2075" i="8" s="1"/>
  <c r="D2075" i="8"/>
  <c r="F2075" i="8" s="1"/>
  <c r="G2075" i="8" s="1"/>
  <c r="S2074" i="8"/>
  <c r="Q2074" i="8"/>
  <c r="J2074" i="8"/>
  <c r="I2074" i="8" s="1"/>
  <c r="N2074" i="8" s="1"/>
  <c r="D2074" i="8"/>
  <c r="F2074" i="8" s="1"/>
  <c r="G2074" i="8" s="1"/>
  <c r="S2073" i="8"/>
  <c r="Q2073" i="8"/>
  <c r="J2073" i="8"/>
  <c r="I2073" i="8" s="1"/>
  <c r="H2073" i="8" s="1"/>
  <c r="D2073" i="8"/>
  <c r="F2073" i="8" s="1"/>
  <c r="G2073" i="8" s="1"/>
  <c r="S2072" i="8"/>
  <c r="Q2072" i="8"/>
  <c r="J2072" i="8"/>
  <c r="I2072" i="8" s="1"/>
  <c r="N2072" i="8" s="1"/>
  <c r="D2072" i="8"/>
  <c r="F2072" i="8" s="1"/>
  <c r="G2072" i="8" s="1"/>
  <c r="S2071" i="8"/>
  <c r="Q2071" i="8"/>
  <c r="J2071" i="8"/>
  <c r="I2071" i="8" s="1"/>
  <c r="H2071" i="8" s="1"/>
  <c r="D2071" i="8"/>
  <c r="F2071" i="8" s="1"/>
  <c r="G2071" i="8" s="1"/>
  <c r="S2070" i="8"/>
  <c r="Q2070" i="8"/>
  <c r="J2070" i="8"/>
  <c r="I2070" i="8" s="1"/>
  <c r="H2070" i="8" s="1"/>
  <c r="D2070" i="8"/>
  <c r="F2070" i="8" s="1"/>
  <c r="G2070" i="8" s="1"/>
  <c r="S2069" i="8"/>
  <c r="Q2069" i="8"/>
  <c r="J2069" i="8"/>
  <c r="I2069" i="8" s="1"/>
  <c r="H2069" i="8" s="1"/>
  <c r="D2069" i="8"/>
  <c r="F2069" i="8" s="1"/>
  <c r="G2069" i="8" s="1"/>
  <c r="S2068" i="8"/>
  <c r="Q2068" i="8"/>
  <c r="J2068" i="8"/>
  <c r="I2068" i="8" s="1"/>
  <c r="H2068" i="8" s="1"/>
  <c r="D2068" i="8"/>
  <c r="F2068" i="8" s="1"/>
  <c r="G2068" i="8" s="1"/>
  <c r="S2067" i="8"/>
  <c r="Q2067" i="8"/>
  <c r="J2067" i="8"/>
  <c r="I2067" i="8" s="1"/>
  <c r="N2067" i="8" s="1"/>
  <c r="D2067" i="8"/>
  <c r="F2067" i="8" s="1"/>
  <c r="G2067" i="8" s="1"/>
  <c r="S2066" i="8"/>
  <c r="Q2066" i="8"/>
  <c r="J2066" i="8"/>
  <c r="I2066" i="8" s="1"/>
  <c r="D2066" i="8"/>
  <c r="F2066" i="8" s="1"/>
  <c r="G2066" i="8" s="1"/>
  <c r="S2065" i="8"/>
  <c r="Q2065" i="8"/>
  <c r="J2065" i="8"/>
  <c r="I2065" i="8" s="1"/>
  <c r="N2065" i="8" s="1"/>
  <c r="D2065" i="8"/>
  <c r="F2065" i="8" s="1"/>
  <c r="G2065" i="8" s="1"/>
  <c r="S2064" i="8"/>
  <c r="Q2064" i="8"/>
  <c r="J2064" i="8"/>
  <c r="I2064" i="8" s="1"/>
  <c r="D2064" i="8"/>
  <c r="F2064" i="8" s="1"/>
  <c r="G2064" i="8" s="1"/>
  <c r="S2063" i="8"/>
  <c r="Q2063" i="8"/>
  <c r="J2063" i="8"/>
  <c r="I2063" i="8" s="1"/>
  <c r="N2063" i="8" s="1"/>
  <c r="D2063" i="8"/>
  <c r="F2063" i="8" s="1"/>
  <c r="G2063" i="8" s="1"/>
  <c r="S2062" i="8"/>
  <c r="Q2062" i="8"/>
  <c r="J2062" i="8"/>
  <c r="I2062" i="8" s="1"/>
  <c r="H2062" i="8" s="1"/>
  <c r="D2062" i="8"/>
  <c r="F2062" i="8" s="1"/>
  <c r="G2062" i="8" s="1"/>
  <c r="S2061" i="8"/>
  <c r="Q2061" i="8"/>
  <c r="J2061" i="8"/>
  <c r="I2061" i="8" s="1"/>
  <c r="N2061" i="8" s="1"/>
  <c r="D2061" i="8"/>
  <c r="F2061" i="8" s="1"/>
  <c r="G2061" i="8" s="1"/>
  <c r="S2060" i="8"/>
  <c r="Q2060" i="8"/>
  <c r="J2060" i="8"/>
  <c r="I2060" i="8" s="1"/>
  <c r="H2060" i="8" s="1"/>
  <c r="D2060" i="8"/>
  <c r="F2060" i="8" s="1"/>
  <c r="G2060" i="8" s="1"/>
  <c r="S2059" i="8"/>
  <c r="Q2059" i="8"/>
  <c r="J2059" i="8"/>
  <c r="I2059" i="8" s="1"/>
  <c r="H2059" i="8" s="1"/>
  <c r="D2059" i="8"/>
  <c r="F2059" i="8" s="1"/>
  <c r="G2059" i="8" s="1"/>
  <c r="S2058" i="8"/>
  <c r="Q2058" i="8"/>
  <c r="J2058" i="8"/>
  <c r="I2058" i="8" s="1"/>
  <c r="D2058" i="8"/>
  <c r="F2058" i="8" s="1"/>
  <c r="G2058" i="8" s="1"/>
  <c r="S2057" i="8"/>
  <c r="Q2057" i="8"/>
  <c r="J2057" i="8"/>
  <c r="I2057" i="8" s="1"/>
  <c r="H2057" i="8" s="1"/>
  <c r="D2057" i="8"/>
  <c r="F2057" i="8" s="1"/>
  <c r="G2057" i="8" s="1"/>
  <c r="S2056" i="8"/>
  <c r="Q2056" i="8"/>
  <c r="J2056" i="8"/>
  <c r="I2056" i="8" s="1"/>
  <c r="N2056" i="8" s="1"/>
  <c r="D2056" i="8"/>
  <c r="F2056" i="8" s="1"/>
  <c r="G2056" i="8" s="1"/>
  <c r="S2055" i="8"/>
  <c r="Q2055" i="8"/>
  <c r="J2055" i="8"/>
  <c r="I2055" i="8" s="1"/>
  <c r="D2055" i="8"/>
  <c r="F2055" i="8" s="1"/>
  <c r="G2055" i="8" s="1"/>
  <c r="S2054" i="8"/>
  <c r="Q2054" i="8"/>
  <c r="J2054" i="8"/>
  <c r="I2054" i="8" s="1"/>
  <c r="H2054" i="8" s="1"/>
  <c r="D2054" i="8"/>
  <c r="F2054" i="8" s="1"/>
  <c r="G2054" i="8" s="1"/>
  <c r="S2053" i="8"/>
  <c r="Q2053" i="8"/>
  <c r="J2053" i="8"/>
  <c r="I2053" i="8" s="1"/>
  <c r="D2053" i="8"/>
  <c r="F2053" i="8" s="1"/>
  <c r="G2053" i="8" s="1"/>
  <c r="S2052" i="8"/>
  <c r="Q2052" i="8"/>
  <c r="J2052" i="8"/>
  <c r="I2052" i="8" s="1"/>
  <c r="D2052" i="8"/>
  <c r="F2052" i="8" s="1"/>
  <c r="G2052" i="8" s="1"/>
  <c r="S2051" i="8"/>
  <c r="Q2051" i="8"/>
  <c r="J2051" i="8"/>
  <c r="I2051" i="8" s="1"/>
  <c r="H2051" i="8" s="1"/>
  <c r="D2051" i="8"/>
  <c r="F2051" i="8" s="1"/>
  <c r="G2051" i="8" s="1"/>
  <c r="S2050" i="8"/>
  <c r="Q2050" i="8"/>
  <c r="J2050" i="8"/>
  <c r="I2050" i="8" s="1"/>
  <c r="N2050" i="8" s="1"/>
  <c r="D2050" i="8"/>
  <c r="F2050" i="8" s="1"/>
  <c r="G2050" i="8" s="1"/>
  <c r="S2049" i="8"/>
  <c r="Q2049" i="8"/>
  <c r="J2049" i="8"/>
  <c r="I2049" i="8" s="1"/>
  <c r="D2049" i="8"/>
  <c r="F2049" i="8" s="1"/>
  <c r="G2049" i="8" s="1"/>
  <c r="S2048" i="8"/>
  <c r="Q2048" i="8"/>
  <c r="J2048" i="8"/>
  <c r="I2048" i="8" s="1"/>
  <c r="D2048" i="8"/>
  <c r="F2048" i="8" s="1"/>
  <c r="G2048" i="8" s="1"/>
  <c r="S2047" i="8"/>
  <c r="Q2047" i="8"/>
  <c r="J2047" i="8"/>
  <c r="I2047" i="8" s="1"/>
  <c r="D2047" i="8"/>
  <c r="F2047" i="8" s="1"/>
  <c r="G2047" i="8" s="1"/>
  <c r="S2046" i="8"/>
  <c r="Q2046" i="8"/>
  <c r="J2046" i="8"/>
  <c r="I2046" i="8" s="1"/>
  <c r="D2046" i="8"/>
  <c r="F2046" i="8" s="1"/>
  <c r="G2046" i="8" s="1"/>
  <c r="S2045" i="8"/>
  <c r="Q2045" i="8"/>
  <c r="J2045" i="8"/>
  <c r="I2045" i="8" s="1"/>
  <c r="H2045" i="8" s="1"/>
  <c r="D2045" i="8"/>
  <c r="F2045" i="8" s="1"/>
  <c r="G2045" i="8" s="1"/>
  <c r="S2044" i="8"/>
  <c r="Q2044" i="8"/>
  <c r="J2044" i="8"/>
  <c r="I2044" i="8" s="1"/>
  <c r="H2044" i="8" s="1"/>
  <c r="D2044" i="8"/>
  <c r="F2044" i="8" s="1"/>
  <c r="G2044" i="8" s="1"/>
  <c r="S2043" i="8"/>
  <c r="Q2043" i="8"/>
  <c r="J2043" i="8"/>
  <c r="I2043" i="8" s="1"/>
  <c r="N2043" i="8" s="1"/>
  <c r="D2043" i="8"/>
  <c r="F2043" i="8" s="1"/>
  <c r="G2043" i="8" s="1"/>
  <c r="S2042" i="8"/>
  <c r="Q2042" i="8"/>
  <c r="J2042" i="8"/>
  <c r="I2042" i="8" s="1"/>
  <c r="D2042" i="8"/>
  <c r="F2042" i="8" s="1"/>
  <c r="G2042" i="8" s="1"/>
  <c r="S2041" i="8"/>
  <c r="Q2041" i="8"/>
  <c r="J2041" i="8"/>
  <c r="I2041" i="8" s="1"/>
  <c r="D2041" i="8"/>
  <c r="F2041" i="8" s="1"/>
  <c r="G2041" i="8" s="1"/>
  <c r="S2040" i="8"/>
  <c r="Q2040" i="8"/>
  <c r="J2040" i="8"/>
  <c r="I2040" i="8" s="1"/>
  <c r="D2040" i="8"/>
  <c r="F2040" i="8" s="1"/>
  <c r="G2040" i="8" s="1"/>
  <c r="S2039" i="8"/>
  <c r="Q2039" i="8"/>
  <c r="J2039" i="8"/>
  <c r="I2039" i="8" s="1"/>
  <c r="H2039" i="8" s="1"/>
  <c r="D2039" i="8"/>
  <c r="F2039" i="8" s="1"/>
  <c r="G2039" i="8" s="1"/>
  <c r="S2038" i="8"/>
  <c r="Q2038" i="8"/>
  <c r="J2038" i="8"/>
  <c r="I2038" i="8" s="1"/>
  <c r="N2038" i="8" s="1"/>
  <c r="D2038" i="8"/>
  <c r="F2038" i="8" s="1"/>
  <c r="G2038" i="8" s="1"/>
  <c r="S2037" i="8"/>
  <c r="Q2037" i="8"/>
  <c r="J2037" i="8"/>
  <c r="I2037" i="8" s="1"/>
  <c r="D2037" i="8"/>
  <c r="F2037" i="8" s="1"/>
  <c r="G2037" i="8" s="1"/>
  <c r="S2036" i="8"/>
  <c r="Q2036" i="8"/>
  <c r="J2036" i="8"/>
  <c r="I2036" i="8" s="1"/>
  <c r="H2036" i="8" s="1"/>
  <c r="D2036" i="8"/>
  <c r="F2036" i="8" s="1"/>
  <c r="G2036" i="8" s="1"/>
  <c r="S2035" i="8"/>
  <c r="Q2035" i="8"/>
  <c r="J2035" i="8"/>
  <c r="I2035" i="8" s="1"/>
  <c r="H2035" i="8" s="1"/>
  <c r="D2035" i="8"/>
  <c r="F2035" i="8" s="1"/>
  <c r="G2035" i="8" s="1"/>
  <c r="S2034" i="8"/>
  <c r="Q2034" i="8"/>
  <c r="J2034" i="8"/>
  <c r="I2034" i="8" s="1"/>
  <c r="D2034" i="8"/>
  <c r="F2034" i="8" s="1"/>
  <c r="G2034" i="8" s="1"/>
  <c r="S2033" i="8"/>
  <c r="Q2033" i="8"/>
  <c r="J2033" i="8"/>
  <c r="I2033" i="8" s="1"/>
  <c r="D2033" i="8"/>
  <c r="F2033" i="8" s="1"/>
  <c r="G2033" i="8" s="1"/>
  <c r="S2032" i="8"/>
  <c r="Q2032" i="8"/>
  <c r="J2032" i="8"/>
  <c r="I2032" i="8" s="1"/>
  <c r="D2032" i="8"/>
  <c r="F2032" i="8" s="1"/>
  <c r="G2032" i="8" s="1"/>
  <c r="S2031" i="8"/>
  <c r="Q2031" i="8"/>
  <c r="J2031" i="8"/>
  <c r="I2031" i="8" s="1"/>
  <c r="N2031" i="8" s="1"/>
  <c r="D2031" i="8"/>
  <c r="F2031" i="8" s="1"/>
  <c r="G2031" i="8" s="1"/>
  <c r="S2030" i="8"/>
  <c r="Q2030" i="8"/>
  <c r="J2030" i="8"/>
  <c r="I2030" i="8" s="1"/>
  <c r="N2030" i="8" s="1"/>
  <c r="D2030" i="8"/>
  <c r="F2030" i="8" s="1"/>
  <c r="G2030" i="8" s="1"/>
  <c r="S2029" i="8"/>
  <c r="Q2029" i="8"/>
  <c r="J2029" i="8"/>
  <c r="I2029" i="8" s="1"/>
  <c r="D2029" i="8"/>
  <c r="F2029" i="8" s="1"/>
  <c r="G2029" i="8" s="1"/>
  <c r="S2028" i="8"/>
  <c r="Q2028" i="8"/>
  <c r="J2028" i="8"/>
  <c r="I2028" i="8" s="1"/>
  <c r="D2028" i="8"/>
  <c r="F2028" i="8" s="1"/>
  <c r="G2028" i="8" s="1"/>
  <c r="S2027" i="8"/>
  <c r="Q2027" i="8"/>
  <c r="J2027" i="8"/>
  <c r="I2027" i="8" s="1"/>
  <c r="H2027" i="8" s="1"/>
  <c r="D2027" i="8"/>
  <c r="F2027" i="8" s="1"/>
  <c r="G2027" i="8" s="1"/>
  <c r="S2026" i="8"/>
  <c r="Q2026" i="8"/>
  <c r="J2026" i="8"/>
  <c r="I2026" i="8" s="1"/>
  <c r="N2026" i="8" s="1"/>
  <c r="D2026" i="8"/>
  <c r="F2026" i="8" s="1"/>
  <c r="G2026" i="8" s="1"/>
  <c r="S2025" i="8"/>
  <c r="Q2025" i="8"/>
  <c r="J2025" i="8"/>
  <c r="I2025" i="8" s="1"/>
  <c r="D2025" i="8"/>
  <c r="F2025" i="8" s="1"/>
  <c r="G2025" i="8" s="1"/>
  <c r="S2024" i="8"/>
  <c r="Q2024" i="8"/>
  <c r="J2024" i="8"/>
  <c r="I2024" i="8" s="1"/>
  <c r="H2024" i="8" s="1"/>
  <c r="D2024" i="8"/>
  <c r="F2024" i="8" s="1"/>
  <c r="G2024" i="8" s="1"/>
  <c r="S2023" i="8"/>
  <c r="Q2023" i="8"/>
  <c r="J2023" i="8"/>
  <c r="I2023" i="8" s="1"/>
  <c r="N2023" i="8" s="1"/>
  <c r="D2023" i="8"/>
  <c r="F2023" i="8" s="1"/>
  <c r="G2023" i="8" s="1"/>
  <c r="S2022" i="8"/>
  <c r="Q2022" i="8"/>
  <c r="J2022" i="8"/>
  <c r="I2022" i="8" s="1"/>
  <c r="D2022" i="8"/>
  <c r="F2022" i="8" s="1"/>
  <c r="G2022" i="8" s="1"/>
  <c r="S2021" i="8"/>
  <c r="Q2021" i="8"/>
  <c r="J2021" i="8"/>
  <c r="I2021" i="8" s="1"/>
  <c r="D2021" i="8"/>
  <c r="F2021" i="8" s="1"/>
  <c r="G2021" i="8" s="1"/>
  <c r="S2020" i="8"/>
  <c r="Q2020" i="8"/>
  <c r="J2020" i="8"/>
  <c r="I2020" i="8" s="1"/>
  <c r="D2020" i="8"/>
  <c r="F2020" i="8" s="1"/>
  <c r="G2020" i="8" s="1"/>
  <c r="S2019" i="8"/>
  <c r="Q2019" i="8"/>
  <c r="J2019" i="8"/>
  <c r="I2019" i="8" s="1"/>
  <c r="D2019" i="8"/>
  <c r="F2019" i="8" s="1"/>
  <c r="G2019" i="8" s="1"/>
  <c r="S2018" i="8"/>
  <c r="Q2018" i="8"/>
  <c r="J2018" i="8"/>
  <c r="I2018" i="8" s="1"/>
  <c r="H2018" i="8" s="1"/>
  <c r="D2018" i="8"/>
  <c r="F2018" i="8" s="1"/>
  <c r="G2018" i="8" s="1"/>
  <c r="S2017" i="8"/>
  <c r="Q2017" i="8"/>
  <c r="J2017" i="8"/>
  <c r="I2017" i="8" s="1"/>
  <c r="H2017" i="8" s="1"/>
  <c r="D2017" i="8"/>
  <c r="F2017" i="8" s="1"/>
  <c r="G2017" i="8" s="1"/>
  <c r="S2016" i="8"/>
  <c r="Q2016" i="8"/>
  <c r="J2016" i="8"/>
  <c r="I2016" i="8" s="1"/>
  <c r="D2016" i="8"/>
  <c r="F2016" i="8" s="1"/>
  <c r="G2016" i="8" s="1"/>
  <c r="S2015" i="8"/>
  <c r="Q2015" i="8"/>
  <c r="J2015" i="8"/>
  <c r="I2015" i="8" s="1"/>
  <c r="N2015" i="8" s="1"/>
  <c r="D2015" i="8"/>
  <c r="F2015" i="8" s="1"/>
  <c r="G2015" i="8" s="1"/>
  <c r="S2014" i="8"/>
  <c r="Q2014" i="8"/>
  <c r="J2014" i="8"/>
  <c r="I2014" i="8" s="1"/>
  <c r="H2014" i="8" s="1"/>
  <c r="D2014" i="8"/>
  <c r="F2014" i="8" s="1"/>
  <c r="G2014" i="8" s="1"/>
  <c r="S2013" i="8"/>
  <c r="Q2013" i="8"/>
  <c r="J2013" i="8"/>
  <c r="I2013" i="8" s="1"/>
  <c r="D2013" i="8"/>
  <c r="F2013" i="8" s="1"/>
  <c r="G2013" i="8" s="1"/>
  <c r="S2012" i="8"/>
  <c r="Q2012" i="8"/>
  <c r="J2012" i="8"/>
  <c r="I2012" i="8" s="1"/>
  <c r="N2012" i="8" s="1"/>
  <c r="D2012" i="8"/>
  <c r="F2012" i="8" s="1"/>
  <c r="G2012" i="8" s="1"/>
  <c r="S2011" i="8"/>
  <c r="Q2011" i="8"/>
  <c r="J2011" i="8"/>
  <c r="I2011" i="8" s="1"/>
  <c r="H2011" i="8" s="1"/>
  <c r="D2011" i="8"/>
  <c r="F2011" i="8" s="1"/>
  <c r="G2011" i="8" s="1"/>
  <c r="S2010" i="8"/>
  <c r="Q2010" i="8"/>
  <c r="J2010" i="8"/>
  <c r="I2010" i="8" s="1"/>
  <c r="D2010" i="8"/>
  <c r="F2010" i="8" s="1"/>
  <c r="G2010" i="8" s="1"/>
  <c r="S2009" i="8"/>
  <c r="Q2009" i="8"/>
  <c r="J2009" i="8"/>
  <c r="I2009" i="8" s="1"/>
  <c r="N2009" i="8" s="1"/>
  <c r="D2009" i="8"/>
  <c r="F2009" i="8" s="1"/>
  <c r="G2009" i="8" s="1"/>
  <c r="S2008" i="8"/>
  <c r="Q2008" i="8"/>
  <c r="J2008" i="8"/>
  <c r="I2008" i="8" s="1"/>
  <c r="D2008" i="8"/>
  <c r="F2008" i="8" s="1"/>
  <c r="G2008" i="8" s="1"/>
  <c r="S2007" i="8"/>
  <c r="Q2007" i="8"/>
  <c r="J2007" i="8"/>
  <c r="I2007" i="8" s="1"/>
  <c r="H2007" i="8" s="1"/>
  <c r="D2007" i="8"/>
  <c r="F2007" i="8" s="1"/>
  <c r="G2007" i="8" s="1"/>
  <c r="S2006" i="8"/>
  <c r="Q2006" i="8"/>
  <c r="J2006" i="8"/>
  <c r="I2006" i="8" s="1"/>
  <c r="D2006" i="8"/>
  <c r="F2006" i="8" s="1"/>
  <c r="G2006" i="8" s="1"/>
  <c r="S2005" i="8"/>
  <c r="Q2005" i="8"/>
  <c r="J2005" i="8"/>
  <c r="I2005" i="8" s="1"/>
  <c r="H2005" i="8" s="1"/>
  <c r="D2005" i="8"/>
  <c r="F2005" i="8" s="1"/>
  <c r="G2005" i="8" s="1"/>
  <c r="S2004" i="8"/>
  <c r="Q2004" i="8"/>
  <c r="J2004" i="8"/>
  <c r="I2004" i="8" s="1"/>
  <c r="N2004" i="8" s="1"/>
  <c r="D2004" i="8"/>
  <c r="F2004" i="8" s="1"/>
  <c r="G2004" i="8" s="1"/>
  <c r="S2003" i="8"/>
  <c r="Q2003" i="8"/>
  <c r="J2003" i="8"/>
  <c r="I2003" i="8" s="1"/>
  <c r="D2003" i="8"/>
  <c r="F2003" i="8" s="1"/>
  <c r="G2003" i="8" s="1"/>
  <c r="S2002" i="8"/>
  <c r="Q2002" i="8"/>
  <c r="J2002" i="8"/>
  <c r="I2002" i="8" s="1"/>
  <c r="H2002" i="8" s="1"/>
  <c r="D2002" i="8"/>
  <c r="F2002" i="8" s="1"/>
  <c r="G2002" i="8" s="1"/>
  <c r="S2001" i="8"/>
  <c r="Q2001" i="8"/>
  <c r="J2001" i="8"/>
  <c r="I2001" i="8" s="1"/>
  <c r="N2001" i="8" s="1"/>
  <c r="D2001" i="8"/>
  <c r="F2001" i="8" s="1"/>
  <c r="G2001" i="8" s="1"/>
  <c r="S2000" i="8"/>
  <c r="Q2000" i="8"/>
  <c r="J2000" i="8"/>
  <c r="I2000" i="8" s="1"/>
  <c r="D2000" i="8"/>
  <c r="F2000" i="8" s="1"/>
  <c r="G2000" i="8" s="1"/>
  <c r="S1999" i="8"/>
  <c r="Q1999" i="8"/>
  <c r="J1999" i="8"/>
  <c r="I1999" i="8" s="1"/>
  <c r="H1999" i="8" s="1"/>
  <c r="D1999" i="8"/>
  <c r="F1999" i="8" s="1"/>
  <c r="G1999" i="8" s="1"/>
  <c r="S1998" i="8"/>
  <c r="Q1998" i="8"/>
  <c r="J1998" i="8"/>
  <c r="I1998" i="8" s="1"/>
  <c r="D1998" i="8"/>
  <c r="F1998" i="8" s="1"/>
  <c r="G1998" i="8" s="1"/>
  <c r="S1997" i="8"/>
  <c r="Q1997" i="8"/>
  <c r="J1997" i="8"/>
  <c r="I1997" i="8" s="1"/>
  <c r="N1997" i="8" s="1"/>
  <c r="D1997" i="8"/>
  <c r="F1997" i="8" s="1"/>
  <c r="G1997" i="8" s="1"/>
  <c r="S1996" i="8"/>
  <c r="Q1996" i="8"/>
  <c r="J1996" i="8"/>
  <c r="I1996" i="8" s="1"/>
  <c r="D1996" i="8"/>
  <c r="F1996" i="8" s="1"/>
  <c r="G1996" i="8" s="1"/>
  <c r="S1995" i="8"/>
  <c r="Q1995" i="8"/>
  <c r="J1995" i="8"/>
  <c r="I1995" i="8" s="1"/>
  <c r="D1995" i="8"/>
  <c r="F1995" i="8" s="1"/>
  <c r="G1995" i="8" s="1"/>
  <c r="S1994" i="8"/>
  <c r="Q1994" i="8"/>
  <c r="J1994" i="8"/>
  <c r="I1994" i="8" s="1"/>
  <c r="D1994" i="8"/>
  <c r="F1994" i="8" s="1"/>
  <c r="G1994" i="8" s="1"/>
  <c r="S1993" i="8"/>
  <c r="Q1993" i="8"/>
  <c r="J1993" i="8"/>
  <c r="I1993" i="8" s="1"/>
  <c r="D1993" i="8"/>
  <c r="F1993" i="8" s="1"/>
  <c r="G1993" i="8" s="1"/>
  <c r="S1992" i="8"/>
  <c r="Q1992" i="8"/>
  <c r="J1992" i="8"/>
  <c r="I1992" i="8" s="1"/>
  <c r="D1992" i="8"/>
  <c r="F1992" i="8" s="1"/>
  <c r="G1992" i="8" s="1"/>
  <c r="S1991" i="8"/>
  <c r="Q1991" i="8"/>
  <c r="J1991" i="8"/>
  <c r="I1991" i="8" s="1"/>
  <c r="D1991" i="8"/>
  <c r="F1991" i="8" s="1"/>
  <c r="G1991" i="8" s="1"/>
  <c r="S1990" i="8"/>
  <c r="Q1990" i="8"/>
  <c r="J1990" i="8"/>
  <c r="I1990" i="8" s="1"/>
  <c r="H1990" i="8" s="1"/>
  <c r="D1990" i="8"/>
  <c r="F1990" i="8" s="1"/>
  <c r="G1990" i="8" s="1"/>
  <c r="S1989" i="8"/>
  <c r="Q1989" i="8"/>
  <c r="J1989" i="8"/>
  <c r="I1989" i="8" s="1"/>
  <c r="N1989" i="8" s="1"/>
  <c r="D1989" i="8"/>
  <c r="F1989" i="8" s="1"/>
  <c r="G1989" i="8" s="1"/>
  <c r="S1988" i="8"/>
  <c r="Q1988" i="8"/>
  <c r="J1988" i="8"/>
  <c r="I1988" i="8" s="1"/>
  <c r="N1988" i="8" s="1"/>
  <c r="D1988" i="8"/>
  <c r="F1988" i="8" s="1"/>
  <c r="G1988" i="8" s="1"/>
  <c r="S1987" i="8"/>
  <c r="Q1987" i="8"/>
  <c r="J1987" i="8"/>
  <c r="I1987" i="8" s="1"/>
  <c r="D1987" i="8"/>
  <c r="F1987" i="8" s="1"/>
  <c r="G1987" i="8" s="1"/>
  <c r="S1986" i="8"/>
  <c r="Q1986" i="8"/>
  <c r="J1986" i="8"/>
  <c r="I1986" i="8" s="1"/>
  <c r="H1986" i="8" s="1"/>
  <c r="D1986" i="8"/>
  <c r="F1986" i="8" s="1"/>
  <c r="G1986" i="8" s="1"/>
  <c r="S1985" i="8"/>
  <c r="Q1985" i="8"/>
  <c r="J1985" i="8"/>
  <c r="I1985" i="8" s="1"/>
  <c r="N1985" i="8" s="1"/>
  <c r="D1985" i="8"/>
  <c r="F1985" i="8" s="1"/>
  <c r="G1985" i="8" s="1"/>
  <c r="S1984" i="8"/>
  <c r="Q1984" i="8"/>
  <c r="J1984" i="8"/>
  <c r="I1984" i="8" s="1"/>
  <c r="H1984" i="8" s="1"/>
  <c r="D1984" i="8"/>
  <c r="F1984" i="8" s="1"/>
  <c r="G1984" i="8" s="1"/>
  <c r="S1983" i="8"/>
  <c r="Q1983" i="8"/>
  <c r="J1983" i="8"/>
  <c r="I1983" i="8" s="1"/>
  <c r="D1983" i="8"/>
  <c r="F1983" i="8" s="1"/>
  <c r="G1983" i="8" s="1"/>
  <c r="S1982" i="8"/>
  <c r="Q1982" i="8"/>
  <c r="J1982" i="8"/>
  <c r="I1982" i="8" s="1"/>
  <c r="D1982" i="8"/>
  <c r="F1982" i="8" s="1"/>
  <c r="G1982" i="8" s="1"/>
  <c r="S1981" i="8"/>
  <c r="Q1981" i="8"/>
  <c r="J1981" i="8"/>
  <c r="I1981" i="8" s="1"/>
  <c r="H1981" i="8" s="1"/>
  <c r="D1981" i="8"/>
  <c r="F1981" i="8" s="1"/>
  <c r="G1981" i="8" s="1"/>
  <c r="S1980" i="8"/>
  <c r="Q1980" i="8"/>
  <c r="J1980" i="8"/>
  <c r="I1980" i="8" s="1"/>
  <c r="N1980" i="8" s="1"/>
  <c r="D1980" i="8"/>
  <c r="F1980" i="8" s="1"/>
  <c r="G1980" i="8" s="1"/>
  <c r="S1979" i="8"/>
  <c r="Q1979" i="8"/>
  <c r="J1979" i="8"/>
  <c r="I1979" i="8" s="1"/>
  <c r="D1979" i="8"/>
  <c r="F1979" i="8" s="1"/>
  <c r="G1979" i="8" s="1"/>
  <c r="S1978" i="8"/>
  <c r="Q1978" i="8"/>
  <c r="J1978" i="8"/>
  <c r="I1978" i="8" s="1"/>
  <c r="D1978" i="8"/>
  <c r="F1978" i="8" s="1"/>
  <c r="G1978" i="8" s="1"/>
  <c r="S1977" i="8"/>
  <c r="Q1977" i="8"/>
  <c r="J1977" i="8"/>
  <c r="I1977" i="8" s="1"/>
  <c r="D1977" i="8"/>
  <c r="F1977" i="8" s="1"/>
  <c r="G1977" i="8" s="1"/>
  <c r="S1976" i="8"/>
  <c r="Q1976" i="8"/>
  <c r="J1976" i="8"/>
  <c r="I1976" i="8" s="1"/>
  <c r="N1976" i="8" s="1"/>
  <c r="D1976" i="8"/>
  <c r="F1976" i="8" s="1"/>
  <c r="G1976" i="8" s="1"/>
  <c r="S1975" i="8"/>
  <c r="Q1975" i="8"/>
  <c r="J1975" i="8"/>
  <c r="I1975" i="8" s="1"/>
  <c r="D1975" i="8"/>
  <c r="F1975" i="8" s="1"/>
  <c r="G1975" i="8" s="1"/>
  <c r="S1974" i="8"/>
  <c r="Q1974" i="8"/>
  <c r="J1974" i="8"/>
  <c r="I1974" i="8" s="1"/>
  <c r="N1974" i="8" s="1"/>
  <c r="D1974" i="8"/>
  <c r="F1974" i="8" s="1"/>
  <c r="G1974" i="8" s="1"/>
  <c r="S1973" i="8"/>
  <c r="Q1973" i="8"/>
  <c r="J1973" i="8"/>
  <c r="I1973" i="8" s="1"/>
  <c r="D1973" i="8"/>
  <c r="F1973" i="8" s="1"/>
  <c r="G1973" i="8" s="1"/>
  <c r="S1972" i="8"/>
  <c r="Q1972" i="8"/>
  <c r="J1972" i="8"/>
  <c r="I1972" i="8" s="1"/>
  <c r="D1972" i="8"/>
  <c r="F1972" i="8" s="1"/>
  <c r="G1972" i="8" s="1"/>
  <c r="S1971" i="8"/>
  <c r="Q1971" i="8"/>
  <c r="J1971" i="8"/>
  <c r="I1971" i="8" s="1"/>
  <c r="D1971" i="8"/>
  <c r="F1971" i="8" s="1"/>
  <c r="G1971" i="8" s="1"/>
  <c r="S1970" i="8"/>
  <c r="Q1970" i="8"/>
  <c r="J1970" i="8"/>
  <c r="I1970" i="8" s="1"/>
  <c r="D1970" i="8"/>
  <c r="F1970" i="8" s="1"/>
  <c r="G1970" i="8" s="1"/>
  <c r="S1969" i="8"/>
  <c r="Q1969" i="8"/>
  <c r="J1969" i="8"/>
  <c r="I1969" i="8" s="1"/>
  <c r="D1969" i="8"/>
  <c r="F1969" i="8" s="1"/>
  <c r="G1969" i="8" s="1"/>
  <c r="S1968" i="8"/>
  <c r="Q1968" i="8"/>
  <c r="J1968" i="8"/>
  <c r="I1968" i="8" s="1"/>
  <c r="D1968" i="8"/>
  <c r="F1968" i="8" s="1"/>
  <c r="G1968" i="8" s="1"/>
  <c r="S1967" i="8"/>
  <c r="Q1967" i="8"/>
  <c r="J1967" i="8"/>
  <c r="I1967" i="8" s="1"/>
  <c r="D1967" i="8"/>
  <c r="F1967" i="8" s="1"/>
  <c r="G1967" i="8" s="1"/>
  <c r="S1966" i="8"/>
  <c r="Q1966" i="8"/>
  <c r="J1966" i="8"/>
  <c r="I1966" i="8" s="1"/>
  <c r="D1966" i="8"/>
  <c r="F1966" i="8" s="1"/>
  <c r="G1966" i="8" s="1"/>
  <c r="S1965" i="8"/>
  <c r="Q1965" i="8"/>
  <c r="J1965" i="8"/>
  <c r="I1965" i="8" s="1"/>
  <c r="H1965" i="8" s="1"/>
  <c r="D1965" i="8"/>
  <c r="F1965" i="8" s="1"/>
  <c r="G1965" i="8" s="1"/>
  <c r="S1964" i="8"/>
  <c r="Q1964" i="8"/>
  <c r="J1964" i="8"/>
  <c r="I1964" i="8" s="1"/>
  <c r="H1964" i="8" s="1"/>
  <c r="D1964" i="8"/>
  <c r="F1964" i="8" s="1"/>
  <c r="G1964" i="8" s="1"/>
  <c r="S1963" i="8"/>
  <c r="Q1963" i="8"/>
  <c r="J1963" i="8"/>
  <c r="I1963" i="8" s="1"/>
  <c r="H1963" i="8" s="1"/>
  <c r="D1963" i="8"/>
  <c r="F1963" i="8" s="1"/>
  <c r="G1963" i="8" s="1"/>
  <c r="S1962" i="8"/>
  <c r="Q1962" i="8"/>
  <c r="J1962" i="8"/>
  <c r="I1962" i="8" s="1"/>
  <c r="N1962" i="8" s="1"/>
  <c r="D1962" i="8"/>
  <c r="F1962" i="8" s="1"/>
  <c r="G1962" i="8" s="1"/>
  <c r="S1961" i="8"/>
  <c r="Q1961" i="8"/>
  <c r="J1961" i="8"/>
  <c r="I1961" i="8" s="1"/>
  <c r="N1961" i="8" s="1"/>
  <c r="D1961" i="8"/>
  <c r="F1961" i="8" s="1"/>
  <c r="G1961" i="8" s="1"/>
  <c r="S1960" i="8"/>
  <c r="Q1960" i="8"/>
  <c r="J1960" i="8"/>
  <c r="I1960" i="8" s="1"/>
  <c r="N1960" i="8" s="1"/>
  <c r="D1960" i="8"/>
  <c r="F1960" i="8" s="1"/>
  <c r="G1960" i="8" s="1"/>
  <c r="S1959" i="8"/>
  <c r="Q1959" i="8"/>
  <c r="J1959" i="8"/>
  <c r="I1959" i="8" s="1"/>
  <c r="H1959" i="8" s="1"/>
  <c r="D1959" i="8"/>
  <c r="F1959" i="8" s="1"/>
  <c r="G1959" i="8" s="1"/>
  <c r="S1958" i="8"/>
  <c r="Q1958" i="8"/>
  <c r="J1958" i="8"/>
  <c r="I1958" i="8" s="1"/>
  <c r="D1958" i="8"/>
  <c r="F1958" i="8" s="1"/>
  <c r="G1958" i="8" s="1"/>
  <c r="S1957" i="8"/>
  <c r="Q1957" i="8"/>
  <c r="J1957" i="8"/>
  <c r="I1957" i="8" s="1"/>
  <c r="D1957" i="8"/>
  <c r="F1957" i="8" s="1"/>
  <c r="G1957" i="8" s="1"/>
  <c r="S1956" i="8"/>
  <c r="Q1956" i="8"/>
  <c r="J1956" i="8"/>
  <c r="I1956" i="8" s="1"/>
  <c r="N1956" i="8" s="1"/>
  <c r="D1956" i="8"/>
  <c r="F1956" i="8" s="1"/>
  <c r="G1956" i="8" s="1"/>
  <c r="S1955" i="8"/>
  <c r="Q1955" i="8"/>
  <c r="J1955" i="8"/>
  <c r="I1955" i="8" s="1"/>
  <c r="H1955" i="8" s="1"/>
  <c r="D1955" i="8"/>
  <c r="F1955" i="8" s="1"/>
  <c r="G1955" i="8" s="1"/>
  <c r="S1954" i="8"/>
  <c r="Q1954" i="8"/>
  <c r="J1954" i="8"/>
  <c r="I1954" i="8" s="1"/>
  <c r="D1954" i="8"/>
  <c r="F1954" i="8" s="1"/>
  <c r="G1954" i="8" s="1"/>
  <c r="S1953" i="8"/>
  <c r="Q1953" i="8"/>
  <c r="J1953" i="8"/>
  <c r="I1953" i="8" s="1"/>
  <c r="H1953" i="8" s="1"/>
  <c r="D1953" i="8"/>
  <c r="F1953" i="8" s="1"/>
  <c r="G1953" i="8" s="1"/>
  <c r="S1952" i="8"/>
  <c r="Q1952" i="8"/>
  <c r="J1952" i="8"/>
  <c r="I1952" i="8" s="1"/>
  <c r="D1952" i="8"/>
  <c r="F1952" i="8" s="1"/>
  <c r="G1952" i="8" s="1"/>
  <c r="S1951" i="8"/>
  <c r="Q1951" i="8"/>
  <c r="J1951" i="8"/>
  <c r="I1951" i="8" s="1"/>
  <c r="N1951" i="8" s="1"/>
  <c r="D1951" i="8"/>
  <c r="F1951" i="8" s="1"/>
  <c r="G1951" i="8" s="1"/>
  <c r="S1950" i="8"/>
  <c r="Q1950" i="8"/>
  <c r="J1950" i="8"/>
  <c r="I1950" i="8" s="1"/>
  <c r="H1950" i="8" s="1"/>
  <c r="D1950" i="8"/>
  <c r="F1950" i="8" s="1"/>
  <c r="G1950" i="8" s="1"/>
  <c r="S1949" i="8"/>
  <c r="Q1949" i="8"/>
  <c r="J1949" i="8"/>
  <c r="I1949" i="8" s="1"/>
  <c r="D1949" i="8"/>
  <c r="F1949" i="8" s="1"/>
  <c r="G1949" i="8" s="1"/>
  <c r="S1948" i="8"/>
  <c r="Q1948" i="8"/>
  <c r="J1948" i="8"/>
  <c r="I1948" i="8" s="1"/>
  <c r="H1948" i="8" s="1"/>
  <c r="D1948" i="8"/>
  <c r="F1948" i="8" s="1"/>
  <c r="G1948" i="8" s="1"/>
  <c r="S1947" i="8"/>
  <c r="Q1947" i="8"/>
  <c r="J1947" i="8"/>
  <c r="I1947" i="8" s="1"/>
  <c r="D1947" i="8"/>
  <c r="F1947" i="8" s="1"/>
  <c r="G1947" i="8" s="1"/>
  <c r="S1946" i="8"/>
  <c r="Q1946" i="8"/>
  <c r="J1946" i="8"/>
  <c r="I1946" i="8" s="1"/>
  <c r="D1946" i="8"/>
  <c r="F1946" i="8" s="1"/>
  <c r="G1946" i="8" s="1"/>
  <c r="S1945" i="8"/>
  <c r="Q1945" i="8"/>
  <c r="J1945" i="8"/>
  <c r="I1945" i="8" s="1"/>
  <c r="D1945" i="8"/>
  <c r="F1945" i="8" s="1"/>
  <c r="G1945" i="8" s="1"/>
  <c r="S1944" i="8"/>
  <c r="Q1944" i="8"/>
  <c r="J1944" i="8"/>
  <c r="I1944" i="8" s="1"/>
  <c r="H1944" i="8" s="1"/>
  <c r="D1944" i="8"/>
  <c r="F1944" i="8" s="1"/>
  <c r="G1944" i="8" s="1"/>
  <c r="S1943" i="8"/>
  <c r="Q1943" i="8"/>
  <c r="J1943" i="8"/>
  <c r="I1943" i="8" s="1"/>
  <c r="N1943" i="8" s="1"/>
  <c r="D1943" i="8"/>
  <c r="F1943" i="8" s="1"/>
  <c r="G1943" i="8" s="1"/>
  <c r="S1942" i="8"/>
  <c r="Q1942" i="8"/>
  <c r="J1942" i="8"/>
  <c r="I1942" i="8" s="1"/>
  <c r="N1942" i="8" s="1"/>
  <c r="D1942" i="8"/>
  <c r="F1942" i="8" s="1"/>
  <c r="G1942" i="8" s="1"/>
  <c r="S1941" i="8"/>
  <c r="Q1941" i="8"/>
  <c r="J1941" i="8"/>
  <c r="I1941" i="8" s="1"/>
  <c r="D1941" i="8"/>
  <c r="F1941" i="8" s="1"/>
  <c r="G1941" i="8" s="1"/>
  <c r="S1940" i="8"/>
  <c r="Q1940" i="8"/>
  <c r="J1940" i="8"/>
  <c r="I1940" i="8" s="1"/>
  <c r="N1940" i="8" s="1"/>
  <c r="D1940" i="8"/>
  <c r="F1940" i="8" s="1"/>
  <c r="G1940" i="8" s="1"/>
  <c r="S1939" i="8"/>
  <c r="Q1939" i="8"/>
  <c r="J1939" i="8"/>
  <c r="I1939" i="8" s="1"/>
  <c r="D1939" i="8"/>
  <c r="F1939" i="8" s="1"/>
  <c r="G1939" i="8" s="1"/>
  <c r="S1938" i="8"/>
  <c r="Q1938" i="8"/>
  <c r="J1938" i="8"/>
  <c r="I1938" i="8" s="1"/>
  <c r="D1938" i="8"/>
  <c r="F1938" i="8" s="1"/>
  <c r="G1938" i="8" s="1"/>
  <c r="S1937" i="8"/>
  <c r="Q1937" i="8"/>
  <c r="J1937" i="8"/>
  <c r="I1937" i="8" s="1"/>
  <c r="D1937" i="8"/>
  <c r="F1937" i="8" s="1"/>
  <c r="G1937" i="8" s="1"/>
  <c r="S1936" i="8"/>
  <c r="Q1936" i="8"/>
  <c r="J1936" i="8"/>
  <c r="I1936" i="8" s="1"/>
  <c r="N1936" i="8" s="1"/>
  <c r="D1936" i="8"/>
  <c r="F1936" i="8" s="1"/>
  <c r="G1936" i="8" s="1"/>
  <c r="S1935" i="8"/>
  <c r="Q1935" i="8"/>
  <c r="J1935" i="8"/>
  <c r="I1935" i="8" s="1"/>
  <c r="H1935" i="8" s="1"/>
  <c r="D1935" i="8"/>
  <c r="F1935" i="8" s="1"/>
  <c r="G1935" i="8" s="1"/>
  <c r="S1934" i="8"/>
  <c r="Q1934" i="8"/>
  <c r="J1934" i="8"/>
  <c r="I1934" i="8" s="1"/>
  <c r="N1934" i="8" s="1"/>
  <c r="D1934" i="8"/>
  <c r="F1934" i="8" s="1"/>
  <c r="G1934" i="8" s="1"/>
  <c r="S1933" i="8"/>
  <c r="Q1933" i="8"/>
  <c r="J1933" i="8"/>
  <c r="I1933" i="8" s="1"/>
  <c r="D1933" i="8"/>
  <c r="F1933" i="8" s="1"/>
  <c r="G1933" i="8" s="1"/>
  <c r="S1932" i="8"/>
  <c r="Q1932" i="8"/>
  <c r="J1932" i="8"/>
  <c r="I1932" i="8" s="1"/>
  <c r="H1932" i="8" s="1"/>
  <c r="D1932" i="8"/>
  <c r="F1932" i="8" s="1"/>
  <c r="G1932" i="8" s="1"/>
  <c r="S1931" i="8"/>
  <c r="Q1931" i="8"/>
  <c r="J1931" i="8"/>
  <c r="I1931" i="8" s="1"/>
  <c r="D1931" i="8"/>
  <c r="F1931" i="8" s="1"/>
  <c r="G1931" i="8" s="1"/>
  <c r="S1930" i="8"/>
  <c r="Q1930" i="8"/>
  <c r="J1930" i="8"/>
  <c r="I1930" i="8" s="1"/>
  <c r="D1930" i="8"/>
  <c r="F1930" i="8" s="1"/>
  <c r="G1930" i="8" s="1"/>
  <c r="S1929" i="8"/>
  <c r="Q1929" i="8"/>
  <c r="J1929" i="8"/>
  <c r="I1929" i="8" s="1"/>
  <c r="D1929" i="8"/>
  <c r="F1929" i="8" s="1"/>
  <c r="G1929" i="8" s="1"/>
  <c r="S1928" i="8"/>
  <c r="Q1928" i="8"/>
  <c r="J1928" i="8"/>
  <c r="I1928" i="8" s="1"/>
  <c r="D1928" i="8"/>
  <c r="F1928" i="8" s="1"/>
  <c r="G1928" i="8" s="1"/>
  <c r="S1927" i="8"/>
  <c r="Q1927" i="8"/>
  <c r="J1927" i="8"/>
  <c r="I1927" i="8" s="1"/>
  <c r="N1927" i="8" s="1"/>
  <c r="D1927" i="8"/>
  <c r="F1927" i="8" s="1"/>
  <c r="G1927" i="8" s="1"/>
  <c r="S1926" i="8"/>
  <c r="Q1926" i="8"/>
  <c r="J1926" i="8"/>
  <c r="I1926" i="8" s="1"/>
  <c r="D1926" i="8"/>
  <c r="F1926" i="8" s="1"/>
  <c r="G1926" i="8" s="1"/>
  <c r="S1925" i="8"/>
  <c r="Q1925" i="8"/>
  <c r="J1925" i="8"/>
  <c r="I1925" i="8" s="1"/>
  <c r="D1925" i="8"/>
  <c r="F1925" i="8" s="1"/>
  <c r="G1925" i="8" s="1"/>
  <c r="S1924" i="8"/>
  <c r="Q1924" i="8"/>
  <c r="J1924" i="8"/>
  <c r="I1924" i="8" s="1"/>
  <c r="D1924" i="8"/>
  <c r="F1924" i="8" s="1"/>
  <c r="G1924" i="8" s="1"/>
  <c r="S1923" i="8"/>
  <c r="Q1923" i="8"/>
  <c r="J1923" i="8"/>
  <c r="I1923" i="8" s="1"/>
  <c r="D1923" i="8"/>
  <c r="F1923" i="8" s="1"/>
  <c r="G1923" i="8" s="1"/>
  <c r="S1922" i="8"/>
  <c r="Q1922" i="8"/>
  <c r="J1922" i="8"/>
  <c r="I1922" i="8" s="1"/>
  <c r="H1922" i="8" s="1"/>
  <c r="D1922" i="8"/>
  <c r="F1922" i="8" s="1"/>
  <c r="G1922" i="8" s="1"/>
  <c r="S1921" i="8"/>
  <c r="Q1921" i="8"/>
  <c r="J1921" i="8"/>
  <c r="I1921" i="8" s="1"/>
  <c r="N1921" i="8" s="1"/>
  <c r="D1921" i="8"/>
  <c r="F1921" i="8" s="1"/>
  <c r="G1921" i="8" s="1"/>
  <c r="S1920" i="8"/>
  <c r="Q1920" i="8"/>
  <c r="J1920" i="8"/>
  <c r="I1920" i="8" s="1"/>
  <c r="D1920" i="8"/>
  <c r="F1920" i="8" s="1"/>
  <c r="G1920" i="8" s="1"/>
  <c r="S1919" i="8"/>
  <c r="Q1919" i="8"/>
  <c r="J1919" i="8"/>
  <c r="I1919" i="8" s="1"/>
  <c r="D1919" i="8"/>
  <c r="F1919" i="8" s="1"/>
  <c r="G1919" i="8" s="1"/>
  <c r="S1918" i="8"/>
  <c r="Q1918" i="8"/>
  <c r="J1918" i="8"/>
  <c r="I1918" i="8" s="1"/>
  <c r="H1918" i="8" s="1"/>
  <c r="D1918" i="8"/>
  <c r="F1918" i="8" s="1"/>
  <c r="G1918" i="8" s="1"/>
  <c r="S1917" i="8"/>
  <c r="Q1917" i="8"/>
  <c r="J1917" i="8"/>
  <c r="I1917" i="8" s="1"/>
  <c r="D1917" i="8"/>
  <c r="F1917" i="8" s="1"/>
  <c r="G1917" i="8" s="1"/>
  <c r="S1916" i="8"/>
  <c r="Q1916" i="8"/>
  <c r="J1916" i="8"/>
  <c r="I1916" i="8" s="1"/>
  <c r="H1916" i="8" s="1"/>
  <c r="D1916" i="8"/>
  <c r="F1916" i="8" s="1"/>
  <c r="G1916" i="8" s="1"/>
  <c r="S1915" i="8"/>
  <c r="Q1915" i="8"/>
  <c r="J1915" i="8"/>
  <c r="I1915" i="8" s="1"/>
  <c r="D1915" i="8"/>
  <c r="F1915" i="8" s="1"/>
  <c r="G1915" i="8" s="1"/>
  <c r="S1914" i="8"/>
  <c r="Q1914" i="8"/>
  <c r="J1914" i="8"/>
  <c r="I1914" i="8" s="1"/>
  <c r="N1914" i="8" s="1"/>
  <c r="D1914" i="8"/>
  <c r="F1914" i="8" s="1"/>
  <c r="G1914" i="8" s="1"/>
  <c r="S1913" i="8"/>
  <c r="Q1913" i="8"/>
  <c r="J1913" i="8"/>
  <c r="I1913" i="8" s="1"/>
  <c r="H1913" i="8" s="1"/>
  <c r="D1913" i="8"/>
  <c r="F1913" i="8" s="1"/>
  <c r="G1913" i="8" s="1"/>
  <c r="S1912" i="8"/>
  <c r="Q1912" i="8"/>
  <c r="J1912" i="8"/>
  <c r="I1912" i="8" s="1"/>
  <c r="D1912" i="8"/>
  <c r="F1912" i="8" s="1"/>
  <c r="G1912" i="8" s="1"/>
  <c r="S1911" i="8"/>
  <c r="Q1911" i="8"/>
  <c r="J1911" i="8"/>
  <c r="I1911" i="8" s="1"/>
  <c r="H1911" i="8" s="1"/>
  <c r="D1911" i="8"/>
  <c r="F1911" i="8" s="1"/>
  <c r="G1911" i="8" s="1"/>
  <c r="S1910" i="8"/>
  <c r="Q1910" i="8"/>
  <c r="J1910" i="8"/>
  <c r="I1910" i="8" s="1"/>
  <c r="D1910" i="8"/>
  <c r="F1910" i="8" s="1"/>
  <c r="G1910" i="8" s="1"/>
  <c r="S1909" i="8"/>
  <c r="Q1909" i="8"/>
  <c r="J1909" i="8"/>
  <c r="I1909" i="8" s="1"/>
  <c r="D1909" i="8"/>
  <c r="F1909" i="8" s="1"/>
  <c r="G1909" i="8" s="1"/>
  <c r="S1908" i="8"/>
  <c r="Q1908" i="8"/>
  <c r="J1908" i="8"/>
  <c r="I1908" i="8" s="1"/>
  <c r="D1908" i="8"/>
  <c r="F1908" i="8" s="1"/>
  <c r="G1908" i="8" s="1"/>
  <c r="S1907" i="8"/>
  <c r="Q1907" i="8"/>
  <c r="J1907" i="8"/>
  <c r="I1907" i="8" s="1"/>
  <c r="D1907" i="8"/>
  <c r="F1907" i="8" s="1"/>
  <c r="G1907" i="8" s="1"/>
  <c r="S1906" i="8"/>
  <c r="Q1906" i="8"/>
  <c r="J1906" i="8"/>
  <c r="I1906" i="8" s="1"/>
  <c r="D1906" i="8"/>
  <c r="F1906" i="8" s="1"/>
  <c r="G1906" i="8" s="1"/>
  <c r="S1905" i="8"/>
  <c r="Q1905" i="8"/>
  <c r="J1905" i="8"/>
  <c r="I1905" i="8" s="1"/>
  <c r="N1905" i="8" s="1"/>
  <c r="D1905" i="8"/>
  <c r="F1905" i="8" s="1"/>
  <c r="G1905" i="8" s="1"/>
  <c r="S1904" i="8"/>
  <c r="Q1904" i="8"/>
  <c r="J1904" i="8"/>
  <c r="I1904" i="8" s="1"/>
  <c r="D1904" i="8"/>
  <c r="F1904" i="8" s="1"/>
  <c r="G1904" i="8" s="1"/>
  <c r="S1903" i="8"/>
  <c r="Q1903" i="8"/>
  <c r="J1903" i="8"/>
  <c r="I1903" i="8" s="1"/>
  <c r="D1903" i="8"/>
  <c r="F1903" i="8" s="1"/>
  <c r="G1903" i="8" s="1"/>
  <c r="S1902" i="8"/>
  <c r="Q1902" i="8"/>
  <c r="J1902" i="8"/>
  <c r="I1902" i="8" s="1"/>
  <c r="D1902" i="8"/>
  <c r="F1902" i="8" s="1"/>
  <c r="G1902" i="8" s="1"/>
  <c r="S1901" i="8"/>
  <c r="Q1901" i="8"/>
  <c r="J1901" i="8"/>
  <c r="I1901" i="8" s="1"/>
  <c r="D1901" i="8"/>
  <c r="F1901" i="8" s="1"/>
  <c r="G1901" i="8" s="1"/>
  <c r="S1900" i="8"/>
  <c r="Q1900" i="8"/>
  <c r="J1900" i="8"/>
  <c r="I1900" i="8" s="1"/>
  <c r="D1900" i="8"/>
  <c r="F1900" i="8" s="1"/>
  <c r="G1900" i="8" s="1"/>
  <c r="S1899" i="8"/>
  <c r="Q1899" i="8"/>
  <c r="J1899" i="8"/>
  <c r="I1899" i="8"/>
  <c r="D1899" i="8"/>
  <c r="F1899" i="8" s="1"/>
  <c r="G1899" i="8" s="1"/>
  <c r="S1898" i="8"/>
  <c r="Q1898" i="8"/>
  <c r="J1898" i="8"/>
  <c r="I1898" i="8" s="1"/>
  <c r="D1898" i="8"/>
  <c r="F1898" i="8" s="1"/>
  <c r="G1898" i="8" s="1"/>
  <c r="S1897" i="8"/>
  <c r="Q1897" i="8"/>
  <c r="J1897" i="8"/>
  <c r="I1897" i="8" s="1"/>
  <c r="D1897" i="8"/>
  <c r="F1897" i="8" s="1"/>
  <c r="G1897" i="8" s="1"/>
  <c r="S1896" i="8"/>
  <c r="Q1896" i="8"/>
  <c r="J1896" i="8"/>
  <c r="I1896" i="8" s="1"/>
  <c r="H1896" i="8" s="1"/>
  <c r="D1896" i="8"/>
  <c r="F1896" i="8" s="1"/>
  <c r="G1896" i="8" s="1"/>
  <c r="S1895" i="8"/>
  <c r="Q1895" i="8"/>
  <c r="J1895" i="8"/>
  <c r="I1895" i="8" s="1"/>
  <c r="D1895" i="8"/>
  <c r="F1895" i="8" s="1"/>
  <c r="G1895" i="8" s="1"/>
  <c r="S1894" i="8"/>
  <c r="Q1894" i="8"/>
  <c r="J1894" i="8"/>
  <c r="I1894" i="8" s="1"/>
  <c r="D1894" i="8"/>
  <c r="F1894" i="8" s="1"/>
  <c r="G1894" i="8" s="1"/>
  <c r="S1893" i="8"/>
  <c r="Q1893" i="8"/>
  <c r="J1893" i="8"/>
  <c r="I1893" i="8" s="1"/>
  <c r="D1893" i="8"/>
  <c r="F1893" i="8" s="1"/>
  <c r="G1893" i="8" s="1"/>
  <c r="S1892" i="8"/>
  <c r="Q1892" i="8"/>
  <c r="J1892" i="8"/>
  <c r="I1892" i="8" s="1"/>
  <c r="H1892" i="8" s="1"/>
  <c r="D1892" i="8"/>
  <c r="F1892" i="8" s="1"/>
  <c r="G1892" i="8" s="1"/>
  <c r="S1891" i="8"/>
  <c r="Q1891" i="8"/>
  <c r="J1891" i="8"/>
  <c r="I1891" i="8" s="1"/>
  <c r="D1891" i="8"/>
  <c r="F1891" i="8" s="1"/>
  <c r="G1891" i="8" s="1"/>
  <c r="S1890" i="8"/>
  <c r="Q1890" i="8"/>
  <c r="J1890" i="8"/>
  <c r="I1890" i="8" s="1"/>
  <c r="D1890" i="8"/>
  <c r="F1890" i="8" s="1"/>
  <c r="G1890" i="8" s="1"/>
  <c r="S1889" i="8"/>
  <c r="Q1889" i="8"/>
  <c r="J1889" i="8"/>
  <c r="I1889" i="8" s="1"/>
  <c r="D1889" i="8"/>
  <c r="F1889" i="8" s="1"/>
  <c r="G1889" i="8" s="1"/>
  <c r="S1888" i="8"/>
  <c r="Q1888" i="8"/>
  <c r="J1888" i="8"/>
  <c r="I1888" i="8" s="1"/>
  <c r="D1888" i="8"/>
  <c r="F1888" i="8" s="1"/>
  <c r="G1888" i="8" s="1"/>
  <c r="S1887" i="8"/>
  <c r="Q1887" i="8"/>
  <c r="J1887" i="8"/>
  <c r="I1887" i="8" s="1"/>
  <c r="D1887" i="8"/>
  <c r="F1887" i="8" s="1"/>
  <c r="G1887" i="8" s="1"/>
  <c r="S1886" i="8"/>
  <c r="Q1886" i="8"/>
  <c r="J1886" i="8"/>
  <c r="I1886" i="8" s="1"/>
  <c r="N1886" i="8" s="1"/>
  <c r="D1886" i="8"/>
  <c r="F1886" i="8" s="1"/>
  <c r="G1886" i="8" s="1"/>
  <c r="S1885" i="8"/>
  <c r="Q1885" i="8"/>
  <c r="J1885" i="8"/>
  <c r="I1885" i="8" s="1"/>
  <c r="H1885" i="8" s="1"/>
  <c r="D1885" i="8"/>
  <c r="F1885" i="8" s="1"/>
  <c r="G1885" i="8" s="1"/>
  <c r="S1884" i="8"/>
  <c r="Q1884" i="8"/>
  <c r="J1884" i="8"/>
  <c r="I1884" i="8" s="1"/>
  <c r="D1884" i="8"/>
  <c r="F1884" i="8" s="1"/>
  <c r="G1884" i="8" s="1"/>
  <c r="S1883" i="8"/>
  <c r="Q1883" i="8"/>
  <c r="J1883" i="8"/>
  <c r="I1883" i="8" s="1"/>
  <c r="D1883" i="8"/>
  <c r="F1883" i="8" s="1"/>
  <c r="G1883" i="8" s="1"/>
  <c r="S1882" i="8"/>
  <c r="Q1882" i="8"/>
  <c r="J1882" i="8"/>
  <c r="I1882" i="8" s="1"/>
  <c r="N1882" i="8" s="1"/>
  <c r="D1882" i="8"/>
  <c r="F1882" i="8" s="1"/>
  <c r="G1882" i="8" s="1"/>
  <c r="S1881" i="8"/>
  <c r="Q1881" i="8"/>
  <c r="J1881" i="8"/>
  <c r="I1881" i="8" s="1"/>
  <c r="D1881" i="8"/>
  <c r="F1881" i="8" s="1"/>
  <c r="G1881" i="8" s="1"/>
  <c r="S1880" i="8"/>
  <c r="Q1880" i="8"/>
  <c r="J1880" i="8"/>
  <c r="I1880" i="8" s="1"/>
  <c r="D1880" i="8"/>
  <c r="F1880" i="8" s="1"/>
  <c r="G1880" i="8" s="1"/>
  <c r="S1879" i="8"/>
  <c r="Q1879" i="8"/>
  <c r="J1879" i="8"/>
  <c r="I1879" i="8" s="1"/>
  <c r="D1879" i="8"/>
  <c r="F1879" i="8" s="1"/>
  <c r="G1879" i="8" s="1"/>
  <c r="S1878" i="8"/>
  <c r="Q1878" i="8"/>
  <c r="J1878" i="8"/>
  <c r="I1878" i="8" s="1"/>
  <c r="D1878" i="8"/>
  <c r="F1878" i="8" s="1"/>
  <c r="G1878" i="8" s="1"/>
  <c r="S1877" i="8"/>
  <c r="Q1877" i="8"/>
  <c r="J1877" i="8"/>
  <c r="I1877" i="8" s="1"/>
  <c r="N1877" i="8" s="1"/>
  <c r="D1877" i="8"/>
  <c r="F1877" i="8" s="1"/>
  <c r="G1877" i="8" s="1"/>
  <c r="S1876" i="8"/>
  <c r="Q1876" i="8"/>
  <c r="J1876" i="8"/>
  <c r="I1876" i="8" s="1"/>
  <c r="D1876" i="8"/>
  <c r="F1876" i="8" s="1"/>
  <c r="G1876" i="8" s="1"/>
  <c r="S1875" i="8"/>
  <c r="Q1875" i="8"/>
  <c r="J1875" i="8"/>
  <c r="I1875" i="8" s="1"/>
  <c r="D1875" i="8"/>
  <c r="F1875" i="8" s="1"/>
  <c r="G1875" i="8" s="1"/>
  <c r="S1874" i="8"/>
  <c r="Q1874" i="8"/>
  <c r="J1874" i="8"/>
  <c r="I1874" i="8" s="1"/>
  <c r="H1874" i="8" s="1"/>
  <c r="D1874" i="8"/>
  <c r="F1874" i="8" s="1"/>
  <c r="G1874" i="8" s="1"/>
  <c r="S1873" i="8"/>
  <c r="Q1873" i="8"/>
  <c r="J1873" i="8"/>
  <c r="I1873" i="8" s="1"/>
  <c r="D1873" i="8"/>
  <c r="F1873" i="8" s="1"/>
  <c r="G1873" i="8" s="1"/>
  <c r="S1872" i="8"/>
  <c r="Q1872" i="8"/>
  <c r="J1872" i="8"/>
  <c r="I1872" i="8" s="1"/>
  <c r="D1872" i="8"/>
  <c r="F1872" i="8" s="1"/>
  <c r="G1872" i="8" s="1"/>
  <c r="S1871" i="8"/>
  <c r="Q1871" i="8"/>
  <c r="J1871" i="8"/>
  <c r="I1871" i="8" s="1"/>
  <c r="D1871" i="8"/>
  <c r="F1871" i="8" s="1"/>
  <c r="G1871" i="8" s="1"/>
  <c r="S1870" i="8"/>
  <c r="Q1870" i="8"/>
  <c r="J1870" i="8"/>
  <c r="I1870" i="8" s="1"/>
  <c r="H1870" i="8" s="1"/>
  <c r="D1870" i="8"/>
  <c r="F1870" i="8" s="1"/>
  <c r="G1870" i="8" s="1"/>
  <c r="S1869" i="8"/>
  <c r="Q1869" i="8"/>
  <c r="J1869" i="8"/>
  <c r="I1869" i="8" s="1"/>
  <c r="H1869" i="8" s="1"/>
  <c r="D1869" i="8"/>
  <c r="F1869" i="8" s="1"/>
  <c r="G1869" i="8" s="1"/>
  <c r="S1868" i="8"/>
  <c r="Q1868" i="8"/>
  <c r="J1868" i="8"/>
  <c r="I1868" i="8" s="1"/>
  <c r="N1868" i="8" s="1"/>
  <c r="D1868" i="8"/>
  <c r="F1868" i="8" s="1"/>
  <c r="G1868" i="8" s="1"/>
  <c r="S1867" i="8"/>
  <c r="Q1867" i="8"/>
  <c r="J1867" i="8"/>
  <c r="I1867" i="8" s="1"/>
  <c r="H1867" i="8" s="1"/>
  <c r="D1867" i="8"/>
  <c r="F1867" i="8" s="1"/>
  <c r="G1867" i="8" s="1"/>
  <c r="S1866" i="8"/>
  <c r="Q1866" i="8"/>
  <c r="J1866" i="8"/>
  <c r="I1866" i="8" s="1"/>
  <c r="D1866" i="8"/>
  <c r="F1866" i="8" s="1"/>
  <c r="G1866" i="8" s="1"/>
  <c r="S1865" i="8"/>
  <c r="Q1865" i="8"/>
  <c r="J1865" i="8"/>
  <c r="I1865" i="8" s="1"/>
  <c r="N1865" i="8" s="1"/>
  <c r="D1865" i="8"/>
  <c r="F1865" i="8" s="1"/>
  <c r="G1865" i="8" s="1"/>
  <c r="S1864" i="8"/>
  <c r="Q1864" i="8"/>
  <c r="J1864" i="8"/>
  <c r="I1864" i="8" s="1"/>
  <c r="D1864" i="8"/>
  <c r="F1864" i="8" s="1"/>
  <c r="G1864" i="8" s="1"/>
  <c r="S1863" i="8"/>
  <c r="Q1863" i="8"/>
  <c r="J1863" i="8"/>
  <c r="I1863" i="8" s="1"/>
  <c r="D1863" i="8"/>
  <c r="F1863" i="8" s="1"/>
  <c r="G1863" i="8" s="1"/>
  <c r="S1862" i="8"/>
  <c r="Q1862" i="8"/>
  <c r="J1862" i="8"/>
  <c r="I1862" i="8" s="1"/>
  <c r="D1862" i="8"/>
  <c r="F1862" i="8" s="1"/>
  <c r="G1862" i="8" s="1"/>
  <c r="S1861" i="8"/>
  <c r="Q1861" i="8"/>
  <c r="J1861" i="8"/>
  <c r="I1861" i="8" s="1"/>
  <c r="D1861" i="8"/>
  <c r="F1861" i="8" s="1"/>
  <c r="G1861" i="8" s="1"/>
  <c r="S1860" i="8"/>
  <c r="Q1860" i="8"/>
  <c r="J1860" i="8"/>
  <c r="I1860" i="8" s="1"/>
  <c r="N1860" i="8" s="1"/>
  <c r="D1860" i="8"/>
  <c r="F1860" i="8" s="1"/>
  <c r="G1860" i="8" s="1"/>
  <c r="S1859" i="8"/>
  <c r="Q1859" i="8"/>
  <c r="J1859" i="8"/>
  <c r="I1859" i="8" s="1"/>
  <c r="H1859" i="8" s="1"/>
  <c r="D1859" i="8"/>
  <c r="F1859" i="8" s="1"/>
  <c r="G1859" i="8" s="1"/>
  <c r="S1858" i="8"/>
  <c r="Q1858" i="8"/>
  <c r="J1858" i="8"/>
  <c r="I1858" i="8" s="1"/>
  <c r="D1858" i="8"/>
  <c r="F1858" i="8" s="1"/>
  <c r="G1858" i="8" s="1"/>
  <c r="S1857" i="8"/>
  <c r="Q1857" i="8"/>
  <c r="J1857" i="8"/>
  <c r="I1857" i="8" s="1"/>
  <c r="H1857" i="8" s="1"/>
  <c r="D1857" i="8"/>
  <c r="F1857" i="8" s="1"/>
  <c r="G1857" i="8" s="1"/>
  <c r="S1856" i="8"/>
  <c r="Q1856" i="8"/>
  <c r="J1856" i="8"/>
  <c r="I1856" i="8" s="1"/>
  <c r="D1856" i="8"/>
  <c r="F1856" i="8" s="1"/>
  <c r="G1856" i="8" s="1"/>
  <c r="S1855" i="8"/>
  <c r="Q1855" i="8"/>
  <c r="J1855" i="8"/>
  <c r="I1855" i="8" s="1"/>
  <c r="H1855" i="8" s="1"/>
  <c r="D1855" i="8"/>
  <c r="F1855" i="8" s="1"/>
  <c r="G1855" i="8" s="1"/>
  <c r="S1854" i="8"/>
  <c r="Q1854" i="8"/>
  <c r="J1854" i="8"/>
  <c r="I1854" i="8" s="1"/>
  <c r="H1854" i="8" s="1"/>
  <c r="D1854" i="8"/>
  <c r="F1854" i="8" s="1"/>
  <c r="G1854" i="8" s="1"/>
  <c r="S1853" i="8"/>
  <c r="Q1853" i="8"/>
  <c r="J1853" i="8"/>
  <c r="I1853" i="8" s="1"/>
  <c r="D1853" i="8"/>
  <c r="F1853" i="8" s="1"/>
  <c r="G1853" i="8" s="1"/>
  <c r="S1852" i="8"/>
  <c r="Q1852" i="8"/>
  <c r="J1852" i="8"/>
  <c r="I1852" i="8" s="1"/>
  <c r="D1852" i="8"/>
  <c r="F1852" i="8" s="1"/>
  <c r="G1852" i="8" s="1"/>
  <c r="S1851" i="8"/>
  <c r="Q1851" i="8"/>
  <c r="J1851" i="8"/>
  <c r="I1851" i="8" s="1"/>
  <c r="N1851" i="8" s="1"/>
  <c r="D1851" i="8"/>
  <c r="F1851" i="8" s="1"/>
  <c r="G1851" i="8" s="1"/>
  <c r="S1850" i="8"/>
  <c r="Q1850" i="8"/>
  <c r="J1850" i="8"/>
  <c r="I1850" i="8" s="1"/>
  <c r="N1850" i="8" s="1"/>
  <c r="D1850" i="8"/>
  <c r="F1850" i="8" s="1"/>
  <c r="G1850" i="8" s="1"/>
  <c r="S1849" i="8"/>
  <c r="Q1849" i="8"/>
  <c r="J1849" i="8"/>
  <c r="I1849" i="8" s="1"/>
  <c r="D1849" i="8"/>
  <c r="F1849" i="8" s="1"/>
  <c r="G1849" i="8" s="1"/>
  <c r="S1848" i="8"/>
  <c r="Q1848" i="8"/>
  <c r="J1848" i="8"/>
  <c r="I1848" i="8" s="1"/>
  <c r="D1848" i="8"/>
  <c r="F1848" i="8" s="1"/>
  <c r="G1848" i="8" s="1"/>
  <c r="S1847" i="8"/>
  <c r="Q1847" i="8"/>
  <c r="J1847" i="8"/>
  <c r="I1847" i="8" s="1"/>
  <c r="D1847" i="8"/>
  <c r="F1847" i="8" s="1"/>
  <c r="G1847" i="8" s="1"/>
  <c r="S1846" i="8"/>
  <c r="Q1846" i="8"/>
  <c r="J1846" i="8"/>
  <c r="I1846" i="8" s="1"/>
  <c r="H1846" i="8" s="1"/>
  <c r="D1846" i="8"/>
  <c r="F1846" i="8" s="1"/>
  <c r="G1846" i="8" s="1"/>
  <c r="S1845" i="8"/>
  <c r="Q1845" i="8"/>
  <c r="J1845" i="8"/>
  <c r="I1845" i="8" s="1"/>
  <c r="N1845" i="8" s="1"/>
  <c r="D1845" i="8"/>
  <c r="F1845" i="8" s="1"/>
  <c r="G1845" i="8" s="1"/>
  <c r="S1844" i="8"/>
  <c r="Q1844" i="8"/>
  <c r="J1844" i="8"/>
  <c r="I1844" i="8" s="1"/>
  <c r="N1844" i="8" s="1"/>
  <c r="D1844" i="8"/>
  <c r="F1844" i="8" s="1"/>
  <c r="G1844" i="8" s="1"/>
  <c r="S1843" i="8"/>
  <c r="Q1843" i="8"/>
  <c r="J1843" i="8"/>
  <c r="I1843" i="8" s="1"/>
  <c r="D1843" i="8"/>
  <c r="F1843" i="8" s="1"/>
  <c r="G1843" i="8" s="1"/>
  <c r="S1842" i="8"/>
  <c r="Q1842" i="8"/>
  <c r="J1842" i="8"/>
  <c r="I1842" i="8" s="1"/>
  <c r="D1842" i="8"/>
  <c r="F1842" i="8" s="1"/>
  <c r="G1842" i="8" s="1"/>
  <c r="S1841" i="8"/>
  <c r="Q1841" i="8"/>
  <c r="J1841" i="8"/>
  <c r="I1841" i="8" s="1"/>
  <c r="D1841" i="8"/>
  <c r="F1841" i="8" s="1"/>
  <c r="G1841" i="8" s="1"/>
  <c r="S1840" i="8"/>
  <c r="Q1840" i="8"/>
  <c r="J1840" i="8"/>
  <c r="I1840" i="8" s="1"/>
  <c r="D1840" i="8"/>
  <c r="F1840" i="8" s="1"/>
  <c r="G1840" i="8" s="1"/>
  <c r="S1839" i="8"/>
  <c r="Q1839" i="8"/>
  <c r="J1839" i="8"/>
  <c r="I1839" i="8" s="1"/>
  <c r="D1839" i="8"/>
  <c r="F1839" i="8" s="1"/>
  <c r="G1839" i="8" s="1"/>
  <c r="S1838" i="8"/>
  <c r="Q1838" i="8"/>
  <c r="J1838" i="8"/>
  <c r="I1838" i="8" s="1"/>
  <c r="N1838" i="8" s="1"/>
  <c r="D1838" i="8"/>
  <c r="F1838" i="8" s="1"/>
  <c r="G1838" i="8" s="1"/>
  <c r="S1837" i="8"/>
  <c r="Q1837" i="8"/>
  <c r="J1837" i="8"/>
  <c r="I1837" i="8" s="1"/>
  <c r="D1837" i="8"/>
  <c r="F1837" i="8" s="1"/>
  <c r="G1837" i="8" s="1"/>
  <c r="S1836" i="8"/>
  <c r="Q1836" i="8"/>
  <c r="J1836" i="8"/>
  <c r="I1836" i="8" s="1"/>
  <c r="N1836" i="8" s="1"/>
  <c r="D1836" i="8"/>
  <c r="F1836" i="8" s="1"/>
  <c r="G1836" i="8" s="1"/>
  <c r="S1835" i="8"/>
  <c r="Q1835" i="8"/>
  <c r="J1835" i="8"/>
  <c r="I1835" i="8" s="1"/>
  <c r="D1835" i="8"/>
  <c r="F1835" i="8" s="1"/>
  <c r="G1835" i="8" s="1"/>
  <c r="S1834" i="8"/>
  <c r="Q1834" i="8"/>
  <c r="J1834" i="8"/>
  <c r="I1834" i="8" s="1"/>
  <c r="N1834" i="8" s="1"/>
  <c r="D1834" i="8"/>
  <c r="F1834" i="8" s="1"/>
  <c r="G1834" i="8" s="1"/>
  <c r="S1833" i="8"/>
  <c r="Q1833" i="8"/>
  <c r="J1833" i="8"/>
  <c r="I1833" i="8" s="1"/>
  <c r="D1833" i="8"/>
  <c r="F1833" i="8" s="1"/>
  <c r="G1833" i="8" s="1"/>
  <c r="S1832" i="8"/>
  <c r="Q1832" i="8"/>
  <c r="J1832" i="8"/>
  <c r="I1832" i="8" s="1"/>
  <c r="D1832" i="8"/>
  <c r="F1832" i="8" s="1"/>
  <c r="G1832" i="8" s="1"/>
  <c r="S1831" i="8"/>
  <c r="Q1831" i="8"/>
  <c r="J1831" i="8"/>
  <c r="I1831" i="8" s="1"/>
  <c r="D1831" i="8"/>
  <c r="F1831" i="8" s="1"/>
  <c r="G1831" i="8" s="1"/>
  <c r="S1830" i="8"/>
  <c r="Q1830" i="8"/>
  <c r="J1830" i="8"/>
  <c r="I1830" i="8" s="1"/>
  <c r="N1830" i="8" s="1"/>
  <c r="D1830" i="8"/>
  <c r="F1830" i="8" s="1"/>
  <c r="G1830" i="8" s="1"/>
  <c r="S1829" i="8"/>
  <c r="Q1829" i="8"/>
  <c r="J1829" i="8"/>
  <c r="I1829" i="8" s="1"/>
  <c r="D1829" i="8"/>
  <c r="F1829" i="8" s="1"/>
  <c r="G1829" i="8" s="1"/>
  <c r="S1828" i="8"/>
  <c r="Q1828" i="8"/>
  <c r="J1828" i="8"/>
  <c r="I1828" i="8" s="1"/>
  <c r="H1828" i="8" s="1"/>
  <c r="D1828" i="8"/>
  <c r="F1828" i="8" s="1"/>
  <c r="G1828" i="8" s="1"/>
  <c r="S1827" i="8"/>
  <c r="Q1827" i="8"/>
  <c r="J1827" i="8"/>
  <c r="I1827" i="8" s="1"/>
  <c r="D1827" i="8"/>
  <c r="F1827" i="8" s="1"/>
  <c r="G1827" i="8" s="1"/>
  <c r="S1826" i="8"/>
  <c r="Q1826" i="8"/>
  <c r="J1826" i="8"/>
  <c r="I1826" i="8" s="1"/>
  <c r="D1826" i="8"/>
  <c r="F1826" i="8" s="1"/>
  <c r="G1826" i="8" s="1"/>
  <c r="S1825" i="8"/>
  <c r="Q1825" i="8"/>
  <c r="J1825" i="8"/>
  <c r="I1825" i="8" s="1"/>
  <c r="D1825" i="8"/>
  <c r="F1825" i="8" s="1"/>
  <c r="G1825" i="8" s="1"/>
  <c r="S1824" i="8"/>
  <c r="Q1824" i="8"/>
  <c r="J1824" i="8"/>
  <c r="I1824" i="8" s="1"/>
  <c r="H1824" i="8" s="1"/>
  <c r="D1824" i="8"/>
  <c r="F1824" i="8" s="1"/>
  <c r="G1824" i="8" s="1"/>
  <c r="S1823" i="8"/>
  <c r="Q1823" i="8"/>
  <c r="J1823" i="8"/>
  <c r="I1823" i="8" s="1"/>
  <c r="D1823" i="8"/>
  <c r="F1823" i="8" s="1"/>
  <c r="G1823" i="8" s="1"/>
  <c r="S1822" i="8"/>
  <c r="Q1822" i="8"/>
  <c r="J1822" i="8"/>
  <c r="I1822" i="8" s="1"/>
  <c r="D1822" i="8"/>
  <c r="F1822" i="8" s="1"/>
  <c r="G1822" i="8" s="1"/>
  <c r="S1821" i="8"/>
  <c r="Q1821" i="8"/>
  <c r="J1821" i="8"/>
  <c r="I1821" i="8" s="1"/>
  <c r="D1821" i="8"/>
  <c r="F1821" i="8" s="1"/>
  <c r="G1821" i="8" s="1"/>
  <c r="S1820" i="8"/>
  <c r="Q1820" i="8"/>
  <c r="J1820" i="8"/>
  <c r="I1820" i="8" s="1"/>
  <c r="N1820" i="8" s="1"/>
  <c r="D1820" i="8"/>
  <c r="F1820" i="8" s="1"/>
  <c r="G1820" i="8" s="1"/>
  <c r="S1819" i="8"/>
  <c r="Q1819" i="8"/>
  <c r="J1819" i="8"/>
  <c r="I1819" i="8" s="1"/>
  <c r="N1819" i="8" s="1"/>
  <c r="D1819" i="8"/>
  <c r="F1819" i="8" s="1"/>
  <c r="G1819" i="8" s="1"/>
  <c r="S1818" i="8"/>
  <c r="Q1818" i="8"/>
  <c r="J1818" i="8"/>
  <c r="I1818" i="8" s="1"/>
  <c r="N1818" i="8" s="1"/>
  <c r="D1818" i="8"/>
  <c r="F1818" i="8" s="1"/>
  <c r="G1818" i="8" s="1"/>
  <c r="S1817" i="8"/>
  <c r="Q1817" i="8"/>
  <c r="J1817" i="8"/>
  <c r="I1817" i="8" s="1"/>
  <c r="H1817" i="8" s="1"/>
  <c r="D1817" i="8"/>
  <c r="F1817" i="8" s="1"/>
  <c r="G1817" i="8" s="1"/>
  <c r="S1816" i="8"/>
  <c r="Q1816" i="8"/>
  <c r="J1816" i="8"/>
  <c r="I1816" i="8" s="1"/>
  <c r="D1816" i="8"/>
  <c r="F1816" i="8" s="1"/>
  <c r="G1816" i="8" s="1"/>
  <c r="S1815" i="8"/>
  <c r="Q1815" i="8"/>
  <c r="J1815" i="8"/>
  <c r="I1815" i="8" s="1"/>
  <c r="D1815" i="8"/>
  <c r="F1815" i="8" s="1"/>
  <c r="G1815" i="8" s="1"/>
  <c r="S1814" i="8"/>
  <c r="Q1814" i="8"/>
  <c r="J1814" i="8"/>
  <c r="I1814" i="8" s="1"/>
  <c r="H1814" i="8" s="1"/>
  <c r="D1814" i="8"/>
  <c r="F1814" i="8" s="1"/>
  <c r="G1814" i="8" s="1"/>
  <c r="S1813" i="8"/>
  <c r="Q1813" i="8"/>
  <c r="J1813" i="8"/>
  <c r="I1813" i="8" s="1"/>
  <c r="D1813" i="8"/>
  <c r="F1813" i="8" s="1"/>
  <c r="G1813" i="8" s="1"/>
  <c r="S1812" i="8"/>
  <c r="Q1812" i="8"/>
  <c r="J1812" i="8"/>
  <c r="I1812" i="8" s="1"/>
  <c r="D1812" i="8"/>
  <c r="F1812" i="8" s="1"/>
  <c r="G1812" i="8" s="1"/>
  <c r="S1811" i="8"/>
  <c r="Q1811" i="8"/>
  <c r="J1811" i="8"/>
  <c r="I1811" i="8" s="1"/>
  <c r="D1811" i="8"/>
  <c r="F1811" i="8" s="1"/>
  <c r="G1811" i="8" s="1"/>
  <c r="S1810" i="8"/>
  <c r="Q1810" i="8"/>
  <c r="J1810" i="8"/>
  <c r="I1810" i="8" s="1"/>
  <c r="D1810" i="8"/>
  <c r="F1810" i="8" s="1"/>
  <c r="G1810" i="8" s="1"/>
  <c r="S1809" i="8"/>
  <c r="Q1809" i="8"/>
  <c r="J1809" i="8"/>
  <c r="I1809" i="8" s="1"/>
  <c r="H1809" i="8" s="1"/>
  <c r="D1809" i="8"/>
  <c r="F1809" i="8" s="1"/>
  <c r="G1809" i="8" s="1"/>
  <c r="S1808" i="8"/>
  <c r="Q1808" i="8"/>
  <c r="J1808" i="8"/>
  <c r="I1808" i="8" s="1"/>
  <c r="H1808" i="8" s="1"/>
  <c r="D1808" i="8"/>
  <c r="F1808" i="8" s="1"/>
  <c r="G1808" i="8" s="1"/>
  <c r="S1807" i="8"/>
  <c r="Q1807" i="8"/>
  <c r="J1807" i="8"/>
  <c r="I1807" i="8" s="1"/>
  <c r="N1807" i="8" s="1"/>
  <c r="D1807" i="8"/>
  <c r="F1807" i="8" s="1"/>
  <c r="G1807" i="8" s="1"/>
  <c r="S1806" i="8"/>
  <c r="Q1806" i="8"/>
  <c r="J1806" i="8"/>
  <c r="I1806" i="8" s="1"/>
  <c r="H1806" i="8" s="1"/>
  <c r="D1806" i="8"/>
  <c r="F1806" i="8" s="1"/>
  <c r="G1806" i="8" s="1"/>
  <c r="S1805" i="8"/>
  <c r="Q1805" i="8"/>
  <c r="J1805" i="8"/>
  <c r="I1805" i="8" s="1"/>
  <c r="H1805" i="8" s="1"/>
  <c r="D1805" i="8"/>
  <c r="F1805" i="8" s="1"/>
  <c r="G1805" i="8" s="1"/>
  <c r="S1804" i="8"/>
  <c r="Q1804" i="8"/>
  <c r="J1804" i="8"/>
  <c r="I1804" i="8" s="1"/>
  <c r="H1804" i="8" s="1"/>
  <c r="D1804" i="8"/>
  <c r="F1804" i="8" s="1"/>
  <c r="G1804" i="8" s="1"/>
  <c r="S1803" i="8"/>
  <c r="Q1803" i="8"/>
  <c r="J1803" i="8"/>
  <c r="I1803" i="8" s="1"/>
  <c r="H1803" i="8" s="1"/>
  <c r="D1803" i="8"/>
  <c r="F1803" i="8" s="1"/>
  <c r="G1803" i="8" s="1"/>
  <c r="S1802" i="8"/>
  <c r="Q1802" i="8"/>
  <c r="J1802" i="8"/>
  <c r="I1802" i="8" s="1"/>
  <c r="D1802" i="8"/>
  <c r="F1802" i="8" s="1"/>
  <c r="G1802" i="8" s="1"/>
  <c r="S1801" i="8"/>
  <c r="Q1801" i="8"/>
  <c r="J1801" i="8"/>
  <c r="I1801" i="8" s="1"/>
  <c r="D1801" i="8"/>
  <c r="F1801" i="8" s="1"/>
  <c r="G1801" i="8" s="1"/>
  <c r="S1800" i="8"/>
  <c r="Q1800" i="8"/>
  <c r="J1800" i="8"/>
  <c r="I1800" i="8" s="1"/>
  <c r="H1800" i="8" s="1"/>
  <c r="D1800" i="8"/>
  <c r="F1800" i="8" s="1"/>
  <c r="G1800" i="8" s="1"/>
  <c r="S1799" i="8"/>
  <c r="Q1799" i="8"/>
  <c r="J1799" i="8"/>
  <c r="I1799" i="8" s="1"/>
  <c r="N1799" i="8" s="1"/>
  <c r="D1799" i="8"/>
  <c r="F1799" i="8" s="1"/>
  <c r="G1799" i="8" s="1"/>
  <c r="S1798" i="8"/>
  <c r="Q1798" i="8"/>
  <c r="J1798" i="8"/>
  <c r="I1798" i="8" s="1"/>
  <c r="N1798" i="8" s="1"/>
  <c r="D1798" i="8"/>
  <c r="F1798" i="8" s="1"/>
  <c r="G1798" i="8" s="1"/>
  <c r="S1797" i="8"/>
  <c r="Q1797" i="8"/>
  <c r="J1797" i="8"/>
  <c r="I1797" i="8" s="1"/>
  <c r="D1797" i="8"/>
  <c r="F1797" i="8" s="1"/>
  <c r="G1797" i="8" s="1"/>
  <c r="S1796" i="8"/>
  <c r="Q1796" i="8"/>
  <c r="J1796" i="8"/>
  <c r="I1796" i="8" s="1"/>
  <c r="D1796" i="8"/>
  <c r="F1796" i="8" s="1"/>
  <c r="G1796" i="8" s="1"/>
  <c r="S1795" i="8"/>
  <c r="Q1795" i="8"/>
  <c r="J1795" i="8"/>
  <c r="I1795" i="8" s="1"/>
  <c r="D1795" i="8"/>
  <c r="F1795" i="8" s="1"/>
  <c r="G1795" i="8" s="1"/>
  <c r="S1794" i="8"/>
  <c r="Q1794" i="8"/>
  <c r="J1794" i="8"/>
  <c r="I1794" i="8" s="1"/>
  <c r="H1794" i="8" s="1"/>
  <c r="D1794" i="8"/>
  <c r="F1794" i="8" s="1"/>
  <c r="G1794" i="8" s="1"/>
  <c r="S1793" i="8"/>
  <c r="Q1793" i="8"/>
  <c r="J1793" i="8"/>
  <c r="I1793" i="8" s="1"/>
  <c r="D1793" i="8"/>
  <c r="F1793" i="8" s="1"/>
  <c r="G1793" i="8" s="1"/>
  <c r="S1792" i="8"/>
  <c r="Q1792" i="8"/>
  <c r="J1792" i="8"/>
  <c r="I1792" i="8" s="1"/>
  <c r="D1792" i="8"/>
  <c r="F1792" i="8" s="1"/>
  <c r="G1792" i="8" s="1"/>
  <c r="S1791" i="8"/>
  <c r="Q1791" i="8"/>
  <c r="J1791" i="8"/>
  <c r="I1791" i="8" s="1"/>
  <c r="D1791" i="8"/>
  <c r="F1791" i="8" s="1"/>
  <c r="G1791" i="8" s="1"/>
  <c r="S1790" i="8"/>
  <c r="Q1790" i="8"/>
  <c r="J1790" i="8"/>
  <c r="I1790" i="8" s="1"/>
  <c r="D1790" i="8"/>
  <c r="F1790" i="8" s="1"/>
  <c r="G1790" i="8" s="1"/>
  <c r="S1789" i="8"/>
  <c r="Q1789" i="8"/>
  <c r="J1789" i="8"/>
  <c r="I1789" i="8" s="1"/>
  <c r="D1789" i="8"/>
  <c r="F1789" i="8" s="1"/>
  <c r="G1789" i="8" s="1"/>
  <c r="S1788" i="8"/>
  <c r="Q1788" i="8"/>
  <c r="J1788" i="8"/>
  <c r="I1788" i="8" s="1"/>
  <c r="H1788" i="8" s="1"/>
  <c r="D1788" i="8"/>
  <c r="F1788" i="8" s="1"/>
  <c r="G1788" i="8" s="1"/>
  <c r="S1787" i="8"/>
  <c r="Q1787" i="8"/>
  <c r="J1787" i="8"/>
  <c r="I1787" i="8" s="1"/>
  <c r="N1787" i="8" s="1"/>
  <c r="D1787" i="8"/>
  <c r="F1787" i="8" s="1"/>
  <c r="G1787" i="8" s="1"/>
  <c r="S1786" i="8"/>
  <c r="Q1786" i="8"/>
  <c r="J1786" i="8"/>
  <c r="I1786" i="8" s="1"/>
  <c r="D1786" i="8"/>
  <c r="F1786" i="8" s="1"/>
  <c r="G1786" i="8" s="1"/>
  <c r="S1785" i="8"/>
  <c r="Q1785" i="8"/>
  <c r="J1785" i="8"/>
  <c r="I1785" i="8" s="1"/>
  <c r="H1785" i="8" s="1"/>
  <c r="D1785" i="8"/>
  <c r="F1785" i="8" s="1"/>
  <c r="G1785" i="8" s="1"/>
  <c r="S1784" i="8"/>
  <c r="Q1784" i="8"/>
  <c r="J1784" i="8"/>
  <c r="I1784" i="8" s="1"/>
  <c r="D1784" i="8"/>
  <c r="F1784" i="8" s="1"/>
  <c r="G1784" i="8" s="1"/>
  <c r="S1783" i="8"/>
  <c r="Q1783" i="8"/>
  <c r="J1783" i="8"/>
  <c r="I1783" i="8" s="1"/>
  <c r="D1783" i="8"/>
  <c r="F1783" i="8" s="1"/>
  <c r="G1783" i="8" s="1"/>
  <c r="S1782" i="8"/>
  <c r="Q1782" i="8"/>
  <c r="J1782" i="8"/>
  <c r="I1782" i="8" s="1"/>
  <c r="D1782" i="8"/>
  <c r="F1782" i="8" s="1"/>
  <c r="G1782" i="8" s="1"/>
  <c r="S1781" i="8"/>
  <c r="Q1781" i="8"/>
  <c r="J1781" i="8"/>
  <c r="I1781" i="8" s="1"/>
  <c r="N1781" i="8" s="1"/>
  <c r="D1781" i="8"/>
  <c r="F1781" i="8" s="1"/>
  <c r="G1781" i="8" s="1"/>
  <c r="S1780" i="8"/>
  <c r="Q1780" i="8"/>
  <c r="J1780" i="8"/>
  <c r="I1780" i="8" s="1"/>
  <c r="D1780" i="8"/>
  <c r="F1780" i="8" s="1"/>
  <c r="G1780" i="8" s="1"/>
  <c r="S1779" i="8"/>
  <c r="Q1779" i="8"/>
  <c r="J1779" i="8"/>
  <c r="I1779" i="8" s="1"/>
  <c r="D1779" i="8"/>
  <c r="F1779" i="8" s="1"/>
  <c r="G1779" i="8" s="1"/>
  <c r="S1778" i="8"/>
  <c r="Q1778" i="8"/>
  <c r="J1778" i="8"/>
  <c r="I1778" i="8" s="1"/>
  <c r="D1778" i="8"/>
  <c r="F1778" i="8" s="1"/>
  <c r="G1778" i="8" s="1"/>
  <c r="S1777" i="8"/>
  <c r="Q1777" i="8"/>
  <c r="J1777" i="8"/>
  <c r="I1777" i="8" s="1"/>
  <c r="D1777" i="8"/>
  <c r="F1777" i="8" s="1"/>
  <c r="G1777" i="8" s="1"/>
  <c r="S1776" i="8"/>
  <c r="Q1776" i="8"/>
  <c r="J1776" i="8"/>
  <c r="I1776" i="8" s="1"/>
  <c r="D1776" i="8"/>
  <c r="F1776" i="8" s="1"/>
  <c r="G1776" i="8" s="1"/>
  <c r="S1775" i="8"/>
  <c r="Q1775" i="8"/>
  <c r="J1775" i="8"/>
  <c r="I1775" i="8" s="1"/>
  <c r="D1775" i="8"/>
  <c r="F1775" i="8" s="1"/>
  <c r="G1775" i="8" s="1"/>
  <c r="S1774" i="8"/>
  <c r="Q1774" i="8"/>
  <c r="J1774" i="8"/>
  <c r="I1774" i="8" s="1"/>
  <c r="D1774" i="8"/>
  <c r="F1774" i="8" s="1"/>
  <c r="G1774" i="8" s="1"/>
  <c r="S1773" i="8"/>
  <c r="Q1773" i="8"/>
  <c r="J1773" i="8"/>
  <c r="I1773" i="8" s="1"/>
  <c r="D1773" i="8"/>
  <c r="F1773" i="8" s="1"/>
  <c r="G1773" i="8" s="1"/>
  <c r="S1772" i="8"/>
  <c r="Q1772" i="8"/>
  <c r="J1772" i="8"/>
  <c r="I1772" i="8" s="1"/>
  <c r="D1772" i="8"/>
  <c r="F1772" i="8" s="1"/>
  <c r="G1772" i="8" s="1"/>
  <c r="S1771" i="8"/>
  <c r="Q1771" i="8"/>
  <c r="J1771" i="8"/>
  <c r="I1771" i="8" s="1"/>
  <c r="D1771" i="8"/>
  <c r="F1771" i="8" s="1"/>
  <c r="G1771" i="8" s="1"/>
  <c r="S1770" i="8"/>
  <c r="Q1770" i="8"/>
  <c r="J1770" i="8"/>
  <c r="I1770" i="8" s="1"/>
  <c r="N1770" i="8" s="1"/>
  <c r="D1770" i="8"/>
  <c r="F1770" i="8" s="1"/>
  <c r="G1770" i="8" s="1"/>
  <c r="S1769" i="8"/>
  <c r="Q1769" i="8"/>
  <c r="J1769" i="8"/>
  <c r="I1769" i="8" s="1"/>
  <c r="D1769" i="8"/>
  <c r="F1769" i="8" s="1"/>
  <c r="G1769" i="8" s="1"/>
  <c r="S1768" i="8"/>
  <c r="Q1768" i="8"/>
  <c r="J1768" i="8"/>
  <c r="I1768" i="8" s="1"/>
  <c r="D1768" i="8"/>
  <c r="F1768" i="8" s="1"/>
  <c r="G1768" i="8" s="1"/>
  <c r="S1767" i="8"/>
  <c r="Q1767" i="8"/>
  <c r="J1767" i="8"/>
  <c r="I1767" i="8" s="1"/>
  <c r="H1767" i="8" s="1"/>
  <c r="D1767" i="8"/>
  <c r="F1767" i="8" s="1"/>
  <c r="G1767" i="8" s="1"/>
  <c r="S1766" i="8"/>
  <c r="Q1766" i="8"/>
  <c r="J1766" i="8"/>
  <c r="I1766" i="8" s="1"/>
  <c r="D1766" i="8"/>
  <c r="F1766" i="8" s="1"/>
  <c r="G1766" i="8" s="1"/>
  <c r="S1765" i="8"/>
  <c r="Q1765" i="8"/>
  <c r="J1765" i="8"/>
  <c r="I1765" i="8" s="1"/>
  <c r="N1765" i="8" s="1"/>
  <c r="D1765" i="8"/>
  <c r="F1765" i="8" s="1"/>
  <c r="G1765" i="8" s="1"/>
  <c r="S1764" i="8"/>
  <c r="Q1764" i="8"/>
  <c r="J1764" i="8"/>
  <c r="I1764" i="8" s="1"/>
  <c r="D1764" i="8"/>
  <c r="F1764" i="8" s="1"/>
  <c r="G1764" i="8" s="1"/>
  <c r="S1763" i="8"/>
  <c r="Q1763" i="8"/>
  <c r="J1763" i="8"/>
  <c r="I1763" i="8" s="1"/>
  <c r="H1763" i="8" s="1"/>
  <c r="D1763" i="8"/>
  <c r="F1763" i="8" s="1"/>
  <c r="G1763" i="8" s="1"/>
  <c r="S1762" i="8"/>
  <c r="Q1762" i="8"/>
  <c r="J1762" i="8"/>
  <c r="I1762" i="8" s="1"/>
  <c r="D1762" i="8"/>
  <c r="F1762" i="8" s="1"/>
  <c r="G1762" i="8" s="1"/>
  <c r="S1761" i="8"/>
  <c r="Q1761" i="8"/>
  <c r="J1761" i="8"/>
  <c r="I1761" i="8" s="1"/>
  <c r="D1761" i="8"/>
  <c r="F1761" i="8" s="1"/>
  <c r="G1761" i="8" s="1"/>
  <c r="S1760" i="8"/>
  <c r="Q1760" i="8"/>
  <c r="J1760" i="8"/>
  <c r="I1760" i="8" s="1"/>
  <c r="H1760" i="8" s="1"/>
  <c r="D1760" i="8"/>
  <c r="F1760" i="8" s="1"/>
  <c r="G1760" i="8" s="1"/>
  <c r="S1759" i="8"/>
  <c r="Q1759" i="8"/>
  <c r="J1759" i="8"/>
  <c r="I1759" i="8" s="1"/>
  <c r="N1759" i="8" s="1"/>
  <c r="D1759" i="8"/>
  <c r="F1759" i="8" s="1"/>
  <c r="G1759" i="8" s="1"/>
  <c r="S1758" i="8"/>
  <c r="Q1758" i="8"/>
  <c r="J1758" i="8"/>
  <c r="I1758" i="8" s="1"/>
  <c r="N1758" i="8" s="1"/>
  <c r="D1758" i="8"/>
  <c r="F1758" i="8" s="1"/>
  <c r="G1758" i="8" s="1"/>
  <c r="S1757" i="8"/>
  <c r="Q1757" i="8"/>
  <c r="J1757" i="8"/>
  <c r="I1757" i="8" s="1"/>
  <c r="H1757" i="8" s="1"/>
  <c r="D1757" i="8"/>
  <c r="F1757" i="8" s="1"/>
  <c r="G1757" i="8" s="1"/>
  <c r="S1756" i="8"/>
  <c r="Q1756" i="8"/>
  <c r="J1756" i="8"/>
  <c r="I1756" i="8" s="1"/>
  <c r="D1756" i="8"/>
  <c r="F1756" i="8" s="1"/>
  <c r="G1756" i="8" s="1"/>
  <c r="S1755" i="8"/>
  <c r="Q1755" i="8"/>
  <c r="J1755" i="8"/>
  <c r="I1755" i="8" s="1"/>
  <c r="D1755" i="8"/>
  <c r="F1755" i="8" s="1"/>
  <c r="G1755" i="8" s="1"/>
  <c r="S1754" i="8"/>
  <c r="Q1754" i="8"/>
  <c r="J1754" i="8"/>
  <c r="I1754" i="8" s="1"/>
  <c r="H1754" i="8" s="1"/>
  <c r="D1754" i="8"/>
  <c r="F1754" i="8" s="1"/>
  <c r="G1754" i="8" s="1"/>
  <c r="S1753" i="8"/>
  <c r="Q1753" i="8"/>
  <c r="J1753" i="8"/>
  <c r="I1753" i="8" s="1"/>
  <c r="D1753" i="8"/>
  <c r="F1753" i="8" s="1"/>
  <c r="G1753" i="8" s="1"/>
  <c r="S1752" i="8"/>
  <c r="Q1752" i="8"/>
  <c r="J1752" i="8"/>
  <c r="I1752" i="8" s="1"/>
  <c r="H1752" i="8" s="1"/>
  <c r="D1752" i="8"/>
  <c r="F1752" i="8" s="1"/>
  <c r="G1752" i="8" s="1"/>
  <c r="S1751" i="8"/>
  <c r="Q1751" i="8"/>
  <c r="J1751" i="8"/>
  <c r="I1751" i="8" s="1"/>
  <c r="D1751" i="8"/>
  <c r="F1751" i="8" s="1"/>
  <c r="G1751" i="8" s="1"/>
  <c r="S1750" i="8"/>
  <c r="Q1750" i="8"/>
  <c r="J1750" i="8"/>
  <c r="I1750" i="8" s="1"/>
  <c r="N1750" i="8" s="1"/>
  <c r="D1750" i="8"/>
  <c r="F1750" i="8" s="1"/>
  <c r="G1750" i="8" s="1"/>
  <c r="S1749" i="8"/>
  <c r="Q1749" i="8"/>
  <c r="J1749" i="8"/>
  <c r="I1749" i="8" s="1"/>
  <c r="D1749" i="8"/>
  <c r="F1749" i="8" s="1"/>
  <c r="G1749" i="8" s="1"/>
  <c r="S1748" i="8"/>
  <c r="Q1748" i="8"/>
  <c r="J1748" i="8"/>
  <c r="I1748" i="8" s="1"/>
  <c r="H1748" i="8" s="1"/>
  <c r="D1748" i="8"/>
  <c r="F1748" i="8" s="1"/>
  <c r="G1748" i="8" s="1"/>
  <c r="S1747" i="8"/>
  <c r="Q1747" i="8"/>
  <c r="J1747" i="8"/>
  <c r="I1747" i="8" s="1"/>
  <c r="D1747" i="8"/>
  <c r="F1747" i="8" s="1"/>
  <c r="G1747" i="8" s="1"/>
  <c r="S1746" i="8"/>
  <c r="Q1746" i="8"/>
  <c r="J1746" i="8"/>
  <c r="I1746" i="8" s="1"/>
  <c r="D1746" i="8"/>
  <c r="F1746" i="8" s="1"/>
  <c r="G1746" i="8" s="1"/>
  <c r="S1745" i="8"/>
  <c r="Q1745" i="8"/>
  <c r="J1745" i="8"/>
  <c r="I1745" i="8" s="1"/>
  <c r="D1745" i="8"/>
  <c r="F1745" i="8" s="1"/>
  <c r="G1745" i="8" s="1"/>
  <c r="S1744" i="8"/>
  <c r="Q1744" i="8"/>
  <c r="J1744" i="8"/>
  <c r="I1744" i="8" s="1"/>
  <c r="D1744" i="8"/>
  <c r="F1744" i="8" s="1"/>
  <c r="G1744" i="8" s="1"/>
  <c r="S1743" i="8"/>
  <c r="Q1743" i="8"/>
  <c r="J1743" i="8"/>
  <c r="I1743" i="8" s="1"/>
  <c r="D1743" i="8"/>
  <c r="F1743" i="8" s="1"/>
  <c r="G1743" i="8" s="1"/>
  <c r="S1742" i="8"/>
  <c r="Q1742" i="8"/>
  <c r="J1742" i="8"/>
  <c r="I1742" i="8" s="1"/>
  <c r="N1742" i="8" s="1"/>
  <c r="D1742" i="8"/>
  <c r="F1742" i="8" s="1"/>
  <c r="G1742" i="8" s="1"/>
  <c r="S1741" i="8"/>
  <c r="Q1741" i="8"/>
  <c r="J1741" i="8"/>
  <c r="I1741" i="8" s="1"/>
  <c r="H1741" i="8" s="1"/>
  <c r="D1741" i="8"/>
  <c r="F1741" i="8" s="1"/>
  <c r="G1741" i="8" s="1"/>
  <c r="S1740" i="8"/>
  <c r="Q1740" i="8"/>
  <c r="J1740" i="8"/>
  <c r="I1740" i="8" s="1"/>
  <c r="D1740" i="8"/>
  <c r="F1740" i="8" s="1"/>
  <c r="G1740" i="8" s="1"/>
  <c r="S1739" i="8"/>
  <c r="Q1739" i="8"/>
  <c r="J1739" i="8"/>
  <c r="I1739" i="8" s="1"/>
  <c r="D1739" i="8"/>
  <c r="F1739" i="8" s="1"/>
  <c r="G1739" i="8" s="1"/>
  <c r="S1738" i="8"/>
  <c r="Q1738" i="8"/>
  <c r="J1738" i="8"/>
  <c r="I1738" i="8" s="1"/>
  <c r="D1738" i="8"/>
  <c r="F1738" i="8" s="1"/>
  <c r="G1738" i="8" s="1"/>
  <c r="S1737" i="8"/>
  <c r="Q1737" i="8"/>
  <c r="J1737" i="8"/>
  <c r="I1737" i="8" s="1"/>
  <c r="D1737" i="8"/>
  <c r="F1737" i="8" s="1"/>
  <c r="G1737" i="8" s="1"/>
  <c r="S1736" i="8"/>
  <c r="Q1736" i="8"/>
  <c r="J1736" i="8"/>
  <c r="I1736" i="8" s="1"/>
  <c r="H1736" i="8" s="1"/>
  <c r="D1736" i="8"/>
  <c r="F1736" i="8" s="1"/>
  <c r="G1736" i="8" s="1"/>
  <c r="S1735" i="8"/>
  <c r="Q1735" i="8"/>
  <c r="J1735" i="8"/>
  <c r="I1735" i="8" s="1"/>
  <c r="N1735" i="8" s="1"/>
  <c r="D1735" i="8"/>
  <c r="F1735" i="8" s="1"/>
  <c r="G1735" i="8" s="1"/>
  <c r="S1734" i="8"/>
  <c r="Q1734" i="8"/>
  <c r="J1734" i="8"/>
  <c r="I1734" i="8" s="1"/>
  <c r="N1734" i="8" s="1"/>
  <c r="D1734" i="8"/>
  <c r="F1734" i="8" s="1"/>
  <c r="G1734" i="8" s="1"/>
  <c r="S1733" i="8"/>
  <c r="Q1733" i="8"/>
  <c r="J1733" i="8"/>
  <c r="I1733" i="8" s="1"/>
  <c r="D1733" i="8"/>
  <c r="F1733" i="8" s="1"/>
  <c r="G1733" i="8" s="1"/>
  <c r="S1732" i="8"/>
  <c r="Q1732" i="8"/>
  <c r="J1732" i="8"/>
  <c r="I1732" i="8" s="1"/>
  <c r="N1732" i="8" s="1"/>
  <c r="D1732" i="8"/>
  <c r="F1732" i="8" s="1"/>
  <c r="G1732" i="8" s="1"/>
  <c r="S1731" i="8"/>
  <c r="Q1731" i="8"/>
  <c r="J1731" i="8"/>
  <c r="I1731" i="8" s="1"/>
  <c r="N1731" i="8" s="1"/>
  <c r="D1731" i="8"/>
  <c r="F1731" i="8" s="1"/>
  <c r="G1731" i="8" s="1"/>
  <c r="S1730" i="8"/>
  <c r="Q1730" i="8"/>
  <c r="J1730" i="8"/>
  <c r="I1730" i="8" s="1"/>
  <c r="N1730" i="8" s="1"/>
  <c r="D1730" i="8"/>
  <c r="F1730" i="8" s="1"/>
  <c r="G1730" i="8" s="1"/>
  <c r="S1729" i="8"/>
  <c r="Q1729" i="8"/>
  <c r="J1729" i="8"/>
  <c r="I1729" i="8" s="1"/>
  <c r="D1729" i="8"/>
  <c r="F1729" i="8" s="1"/>
  <c r="G1729" i="8" s="1"/>
  <c r="S1728" i="8"/>
  <c r="Q1728" i="8"/>
  <c r="J1728" i="8"/>
  <c r="I1728" i="8" s="1"/>
  <c r="H1728" i="8" s="1"/>
  <c r="D1728" i="8"/>
  <c r="F1728" i="8" s="1"/>
  <c r="G1728" i="8" s="1"/>
  <c r="S1727" i="8"/>
  <c r="Q1727" i="8"/>
  <c r="J1727" i="8"/>
  <c r="I1727" i="8" s="1"/>
  <c r="D1727" i="8"/>
  <c r="F1727" i="8" s="1"/>
  <c r="G1727" i="8" s="1"/>
  <c r="S1726" i="8"/>
  <c r="Q1726" i="8"/>
  <c r="J1726" i="8"/>
  <c r="I1726" i="8" s="1"/>
  <c r="H1726" i="8" s="1"/>
  <c r="D1726" i="8"/>
  <c r="F1726" i="8" s="1"/>
  <c r="G1726" i="8" s="1"/>
  <c r="S1725" i="8"/>
  <c r="Q1725" i="8"/>
  <c r="J1725" i="8"/>
  <c r="I1725" i="8" s="1"/>
  <c r="D1725" i="8"/>
  <c r="F1725" i="8" s="1"/>
  <c r="G1725" i="8" s="1"/>
  <c r="S1724" i="8"/>
  <c r="Q1724" i="8"/>
  <c r="J1724" i="8"/>
  <c r="I1724" i="8" s="1"/>
  <c r="D1724" i="8"/>
  <c r="F1724" i="8" s="1"/>
  <c r="G1724" i="8" s="1"/>
  <c r="S1723" i="8"/>
  <c r="Q1723" i="8"/>
  <c r="J1723" i="8"/>
  <c r="I1723" i="8" s="1"/>
  <c r="D1723" i="8"/>
  <c r="F1723" i="8" s="1"/>
  <c r="G1723" i="8" s="1"/>
  <c r="S1722" i="8"/>
  <c r="Q1722" i="8"/>
  <c r="J1722" i="8"/>
  <c r="I1722" i="8" s="1"/>
  <c r="D1722" i="8"/>
  <c r="F1722" i="8" s="1"/>
  <c r="G1722" i="8" s="1"/>
  <c r="S1721" i="8"/>
  <c r="Q1721" i="8"/>
  <c r="J1721" i="8"/>
  <c r="I1721" i="8" s="1"/>
  <c r="N1721" i="8" s="1"/>
  <c r="D1721" i="8"/>
  <c r="F1721" i="8" s="1"/>
  <c r="G1721" i="8" s="1"/>
  <c r="S1720" i="8"/>
  <c r="Q1720" i="8"/>
  <c r="J1720" i="8"/>
  <c r="I1720" i="8" s="1"/>
  <c r="D1720" i="8"/>
  <c r="F1720" i="8" s="1"/>
  <c r="G1720" i="8" s="1"/>
  <c r="S1719" i="8"/>
  <c r="Q1719" i="8"/>
  <c r="J1719" i="8"/>
  <c r="I1719" i="8" s="1"/>
  <c r="D1719" i="8"/>
  <c r="F1719" i="8" s="1"/>
  <c r="G1719" i="8" s="1"/>
  <c r="S1718" i="8"/>
  <c r="Q1718" i="8"/>
  <c r="J1718" i="8"/>
  <c r="I1718" i="8" s="1"/>
  <c r="N1718" i="8" s="1"/>
  <c r="D1718" i="8"/>
  <c r="F1718" i="8" s="1"/>
  <c r="G1718" i="8" s="1"/>
  <c r="S1717" i="8"/>
  <c r="Q1717" i="8"/>
  <c r="J1717" i="8"/>
  <c r="I1717" i="8" s="1"/>
  <c r="H1717" i="8" s="1"/>
  <c r="D1717" i="8"/>
  <c r="F1717" i="8" s="1"/>
  <c r="G1717" i="8" s="1"/>
  <c r="S1716" i="8"/>
  <c r="Q1716" i="8"/>
  <c r="J1716" i="8"/>
  <c r="I1716" i="8" s="1"/>
  <c r="D1716" i="8"/>
  <c r="F1716" i="8" s="1"/>
  <c r="G1716" i="8" s="1"/>
  <c r="S1715" i="8"/>
  <c r="Q1715" i="8"/>
  <c r="J1715" i="8"/>
  <c r="I1715" i="8" s="1"/>
  <c r="H1715" i="8" s="1"/>
  <c r="D1715" i="8"/>
  <c r="F1715" i="8" s="1"/>
  <c r="G1715" i="8" s="1"/>
  <c r="S1714" i="8"/>
  <c r="Q1714" i="8"/>
  <c r="J1714" i="8"/>
  <c r="I1714" i="8" s="1"/>
  <c r="N1714" i="8" s="1"/>
  <c r="D1714" i="8"/>
  <c r="F1714" i="8" s="1"/>
  <c r="G1714" i="8" s="1"/>
  <c r="S1713" i="8"/>
  <c r="Q1713" i="8"/>
  <c r="J1713" i="8"/>
  <c r="I1713" i="8" s="1"/>
  <c r="D1713" i="8"/>
  <c r="F1713" i="8" s="1"/>
  <c r="G1713" i="8" s="1"/>
  <c r="S1712" i="8"/>
  <c r="Q1712" i="8"/>
  <c r="J1712" i="8"/>
  <c r="I1712" i="8" s="1"/>
  <c r="N1712" i="8" s="1"/>
  <c r="D1712" i="8"/>
  <c r="F1712" i="8" s="1"/>
  <c r="G1712" i="8" s="1"/>
  <c r="S1711" i="8"/>
  <c r="Q1711" i="8"/>
  <c r="J1711" i="8"/>
  <c r="I1711" i="8" s="1"/>
  <c r="D1711" i="8"/>
  <c r="F1711" i="8" s="1"/>
  <c r="G1711" i="8" s="1"/>
  <c r="S1710" i="8"/>
  <c r="Q1710" i="8"/>
  <c r="J1710" i="8"/>
  <c r="I1710" i="8" s="1"/>
  <c r="N1710" i="8" s="1"/>
  <c r="D1710" i="8"/>
  <c r="F1710" i="8" s="1"/>
  <c r="G1710" i="8" s="1"/>
  <c r="S1709" i="8"/>
  <c r="Q1709" i="8"/>
  <c r="J1709" i="8"/>
  <c r="I1709" i="8" s="1"/>
  <c r="D1709" i="8"/>
  <c r="F1709" i="8" s="1"/>
  <c r="G1709" i="8" s="1"/>
  <c r="S1708" i="8"/>
  <c r="Q1708" i="8"/>
  <c r="J1708" i="8"/>
  <c r="I1708" i="8" s="1"/>
  <c r="H1708" i="8" s="1"/>
  <c r="D1708" i="8"/>
  <c r="F1708" i="8" s="1"/>
  <c r="G1708" i="8" s="1"/>
  <c r="S1707" i="8"/>
  <c r="Q1707" i="8"/>
  <c r="J1707" i="8"/>
  <c r="I1707" i="8" s="1"/>
  <c r="H1707" i="8" s="1"/>
  <c r="D1707" i="8"/>
  <c r="F1707" i="8" s="1"/>
  <c r="G1707" i="8" s="1"/>
  <c r="S1706" i="8"/>
  <c r="Q1706" i="8"/>
  <c r="J1706" i="8"/>
  <c r="I1706" i="8" s="1"/>
  <c r="D1706" i="8"/>
  <c r="F1706" i="8" s="1"/>
  <c r="G1706" i="8" s="1"/>
  <c r="S1705" i="8"/>
  <c r="Q1705" i="8"/>
  <c r="J1705" i="8"/>
  <c r="I1705" i="8" s="1"/>
  <c r="D1705" i="8"/>
  <c r="F1705" i="8" s="1"/>
  <c r="G1705" i="8" s="1"/>
  <c r="S1704" i="8"/>
  <c r="Q1704" i="8"/>
  <c r="J1704" i="8"/>
  <c r="I1704" i="8" s="1"/>
  <c r="D1704" i="8"/>
  <c r="F1704" i="8" s="1"/>
  <c r="G1704" i="8" s="1"/>
  <c r="S1703" i="8"/>
  <c r="Q1703" i="8"/>
  <c r="J1703" i="8"/>
  <c r="I1703" i="8" s="1"/>
  <c r="N1703" i="8" s="1"/>
  <c r="D1703" i="8"/>
  <c r="F1703" i="8" s="1"/>
  <c r="G1703" i="8" s="1"/>
  <c r="S1702" i="8"/>
  <c r="Q1702" i="8"/>
  <c r="J1702" i="8"/>
  <c r="I1702" i="8" s="1"/>
  <c r="H1702" i="8" s="1"/>
  <c r="D1702" i="8"/>
  <c r="F1702" i="8" s="1"/>
  <c r="G1702" i="8" s="1"/>
  <c r="S1701" i="8"/>
  <c r="Q1701" i="8"/>
  <c r="J1701" i="8"/>
  <c r="I1701" i="8" s="1"/>
  <c r="D1701" i="8"/>
  <c r="F1701" i="8" s="1"/>
  <c r="G1701" i="8" s="1"/>
  <c r="S1700" i="8"/>
  <c r="Q1700" i="8"/>
  <c r="J1700" i="8"/>
  <c r="I1700" i="8" s="1"/>
  <c r="N1700" i="8" s="1"/>
  <c r="D1700" i="8"/>
  <c r="F1700" i="8" s="1"/>
  <c r="G1700" i="8" s="1"/>
  <c r="S1699" i="8"/>
  <c r="Q1699" i="8"/>
  <c r="J1699" i="8"/>
  <c r="I1699" i="8" s="1"/>
  <c r="H1699" i="8" s="1"/>
  <c r="D1699" i="8"/>
  <c r="F1699" i="8" s="1"/>
  <c r="G1699" i="8" s="1"/>
  <c r="S1698" i="8"/>
  <c r="Q1698" i="8"/>
  <c r="J1698" i="8"/>
  <c r="I1698" i="8" s="1"/>
  <c r="D1698" i="8"/>
  <c r="F1698" i="8" s="1"/>
  <c r="G1698" i="8" s="1"/>
  <c r="S1697" i="8"/>
  <c r="Q1697" i="8"/>
  <c r="J1697" i="8"/>
  <c r="I1697" i="8" s="1"/>
  <c r="D1697" i="8"/>
  <c r="F1697" i="8" s="1"/>
  <c r="G1697" i="8" s="1"/>
  <c r="S1696" i="8"/>
  <c r="Q1696" i="8"/>
  <c r="J1696" i="8"/>
  <c r="I1696" i="8" s="1"/>
  <c r="H1696" i="8" s="1"/>
  <c r="D1696" i="8"/>
  <c r="F1696" i="8" s="1"/>
  <c r="G1696" i="8" s="1"/>
  <c r="S1695" i="8"/>
  <c r="Q1695" i="8"/>
  <c r="J1695" i="8"/>
  <c r="I1695" i="8" s="1"/>
  <c r="N1695" i="8" s="1"/>
  <c r="D1695" i="8"/>
  <c r="F1695" i="8" s="1"/>
  <c r="G1695" i="8" s="1"/>
  <c r="S1694" i="8"/>
  <c r="Q1694" i="8"/>
  <c r="J1694" i="8"/>
  <c r="I1694" i="8" s="1"/>
  <c r="N1694" i="8" s="1"/>
  <c r="D1694" i="8"/>
  <c r="F1694" i="8" s="1"/>
  <c r="G1694" i="8" s="1"/>
  <c r="S1693" i="8"/>
  <c r="Q1693" i="8"/>
  <c r="J1693" i="8"/>
  <c r="I1693" i="8" s="1"/>
  <c r="H1693" i="8" s="1"/>
  <c r="D1693" i="8"/>
  <c r="F1693" i="8" s="1"/>
  <c r="G1693" i="8" s="1"/>
  <c r="S1692" i="8"/>
  <c r="Q1692" i="8"/>
  <c r="J1692" i="8"/>
  <c r="I1692" i="8" s="1"/>
  <c r="N1692" i="8" s="1"/>
  <c r="D1692" i="8"/>
  <c r="F1692" i="8" s="1"/>
  <c r="G1692" i="8" s="1"/>
  <c r="S1691" i="8"/>
  <c r="Q1691" i="8"/>
  <c r="J1691" i="8"/>
  <c r="I1691" i="8" s="1"/>
  <c r="D1691" i="8"/>
  <c r="F1691" i="8" s="1"/>
  <c r="G1691" i="8" s="1"/>
  <c r="S1690" i="8"/>
  <c r="Q1690" i="8"/>
  <c r="J1690" i="8"/>
  <c r="I1690" i="8" s="1"/>
  <c r="N1690" i="8" s="1"/>
  <c r="D1690" i="8"/>
  <c r="F1690" i="8" s="1"/>
  <c r="G1690" i="8" s="1"/>
  <c r="S1689" i="8"/>
  <c r="Q1689" i="8"/>
  <c r="J1689" i="8"/>
  <c r="I1689" i="8" s="1"/>
  <c r="D1689" i="8"/>
  <c r="F1689" i="8" s="1"/>
  <c r="G1689" i="8" s="1"/>
  <c r="S1688" i="8"/>
  <c r="Q1688" i="8"/>
  <c r="J1688" i="8"/>
  <c r="I1688" i="8" s="1"/>
  <c r="D1688" i="8"/>
  <c r="F1688" i="8" s="1"/>
  <c r="G1688" i="8" s="1"/>
  <c r="S1687" i="8"/>
  <c r="Q1687" i="8"/>
  <c r="J1687" i="8"/>
  <c r="I1687" i="8" s="1"/>
  <c r="D1687" i="8"/>
  <c r="F1687" i="8" s="1"/>
  <c r="G1687" i="8" s="1"/>
  <c r="S1686" i="8"/>
  <c r="Q1686" i="8"/>
  <c r="J1686" i="8"/>
  <c r="I1686" i="8" s="1"/>
  <c r="D1686" i="8"/>
  <c r="F1686" i="8" s="1"/>
  <c r="G1686" i="8" s="1"/>
  <c r="S1685" i="8"/>
  <c r="Q1685" i="8"/>
  <c r="J1685" i="8"/>
  <c r="I1685" i="8" s="1"/>
  <c r="D1685" i="8"/>
  <c r="F1685" i="8" s="1"/>
  <c r="G1685" i="8" s="1"/>
  <c r="S1684" i="8"/>
  <c r="Q1684" i="8"/>
  <c r="J1684" i="8"/>
  <c r="I1684" i="8" s="1"/>
  <c r="H1684" i="8" s="1"/>
  <c r="D1684" i="8"/>
  <c r="F1684" i="8" s="1"/>
  <c r="G1684" i="8" s="1"/>
  <c r="S1683" i="8"/>
  <c r="Q1683" i="8"/>
  <c r="J1683" i="8"/>
  <c r="I1683" i="8" s="1"/>
  <c r="D1683" i="8"/>
  <c r="F1683" i="8" s="1"/>
  <c r="G1683" i="8" s="1"/>
  <c r="S1682" i="8"/>
  <c r="Q1682" i="8"/>
  <c r="J1682" i="8"/>
  <c r="I1682" i="8" s="1"/>
  <c r="D1682" i="8"/>
  <c r="F1682" i="8" s="1"/>
  <c r="G1682" i="8" s="1"/>
  <c r="S1681" i="8"/>
  <c r="Q1681" i="8"/>
  <c r="J1681" i="8"/>
  <c r="I1681" i="8" s="1"/>
  <c r="D1681" i="8"/>
  <c r="F1681" i="8" s="1"/>
  <c r="G1681" i="8" s="1"/>
  <c r="S1680" i="8"/>
  <c r="Q1680" i="8"/>
  <c r="J1680" i="8"/>
  <c r="I1680" i="8" s="1"/>
  <c r="H1680" i="8" s="1"/>
  <c r="D1680" i="8"/>
  <c r="F1680" i="8" s="1"/>
  <c r="G1680" i="8" s="1"/>
  <c r="S1679" i="8"/>
  <c r="Q1679" i="8"/>
  <c r="J1679" i="8"/>
  <c r="I1679" i="8" s="1"/>
  <c r="D1679" i="8"/>
  <c r="F1679" i="8" s="1"/>
  <c r="G1679" i="8" s="1"/>
  <c r="S1678" i="8"/>
  <c r="Q1678" i="8"/>
  <c r="J1678" i="8"/>
  <c r="I1678" i="8" s="1"/>
  <c r="D1678" i="8"/>
  <c r="F1678" i="8" s="1"/>
  <c r="G1678" i="8" s="1"/>
  <c r="S1677" i="8"/>
  <c r="Q1677" i="8"/>
  <c r="J1677" i="8"/>
  <c r="I1677" i="8" s="1"/>
  <c r="D1677" i="8"/>
  <c r="F1677" i="8" s="1"/>
  <c r="G1677" i="8" s="1"/>
  <c r="S1676" i="8"/>
  <c r="Q1676" i="8"/>
  <c r="J1676" i="8"/>
  <c r="I1676" i="8" s="1"/>
  <c r="D1676" i="8"/>
  <c r="F1676" i="8" s="1"/>
  <c r="G1676" i="8" s="1"/>
  <c r="S1675" i="8"/>
  <c r="Q1675" i="8"/>
  <c r="J1675" i="8"/>
  <c r="I1675" i="8" s="1"/>
  <c r="D1675" i="8"/>
  <c r="F1675" i="8" s="1"/>
  <c r="G1675" i="8" s="1"/>
  <c r="S1674" i="8"/>
  <c r="Q1674" i="8"/>
  <c r="J1674" i="8"/>
  <c r="I1674" i="8" s="1"/>
  <c r="D1674" i="8"/>
  <c r="F1674" i="8" s="1"/>
  <c r="G1674" i="8" s="1"/>
  <c r="S1673" i="8"/>
  <c r="Q1673" i="8"/>
  <c r="J1673" i="8"/>
  <c r="I1673" i="8" s="1"/>
  <c r="D1673" i="8"/>
  <c r="F1673" i="8" s="1"/>
  <c r="G1673" i="8" s="1"/>
  <c r="S1672" i="8"/>
  <c r="Q1672" i="8"/>
  <c r="J1672" i="8"/>
  <c r="I1672" i="8" s="1"/>
  <c r="D1672" i="8"/>
  <c r="F1672" i="8" s="1"/>
  <c r="G1672" i="8" s="1"/>
  <c r="S1671" i="8"/>
  <c r="Q1671" i="8"/>
  <c r="J1671" i="8"/>
  <c r="I1671" i="8" s="1"/>
  <c r="H1671" i="8" s="1"/>
  <c r="D1671" i="8"/>
  <c r="F1671" i="8" s="1"/>
  <c r="G1671" i="8" s="1"/>
  <c r="S1670" i="8"/>
  <c r="Q1670" i="8"/>
  <c r="J1670" i="8"/>
  <c r="I1670" i="8" s="1"/>
  <c r="D1670" i="8"/>
  <c r="F1670" i="8" s="1"/>
  <c r="G1670" i="8" s="1"/>
  <c r="S1669" i="8"/>
  <c r="Q1669" i="8"/>
  <c r="J1669" i="8"/>
  <c r="I1669" i="8" s="1"/>
  <c r="D1669" i="8"/>
  <c r="F1669" i="8" s="1"/>
  <c r="G1669" i="8" s="1"/>
  <c r="S1668" i="8"/>
  <c r="Q1668" i="8"/>
  <c r="J1668" i="8"/>
  <c r="I1668" i="8" s="1"/>
  <c r="D1668" i="8"/>
  <c r="F1668" i="8" s="1"/>
  <c r="G1668" i="8" s="1"/>
  <c r="S1667" i="8"/>
  <c r="Q1667" i="8"/>
  <c r="J1667" i="8"/>
  <c r="I1667" i="8" s="1"/>
  <c r="D1667" i="8"/>
  <c r="F1667" i="8" s="1"/>
  <c r="G1667" i="8" s="1"/>
  <c r="S1666" i="8"/>
  <c r="Q1666" i="8"/>
  <c r="J1666" i="8"/>
  <c r="I1666" i="8" s="1"/>
  <c r="D1666" i="8"/>
  <c r="F1666" i="8" s="1"/>
  <c r="G1666" i="8" s="1"/>
  <c r="S1665" i="8"/>
  <c r="Q1665" i="8"/>
  <c r="J1665" i="8"/>
  <c r="I1665" i="8" s="1"/>
  <c r="D1665" i="8"/>
  <c r="F1665" i="8" s="1"/>
  <c r="G1665" i="8" s="1"/>
  <c r="S1664" i="8"/>
  <c r="Q1664" i="8"/>
  <c r="J1664" i="8"/>
  <c r="I1664" i="8" s="1"/>
  <c r="H1664" i="8" s="1"/>
  <c r="D1664" i="8"/>
  <c r="F1664" i="8" s="1"/>
  <c r="G1664" i="8" s="1"/>
  <c r="S1663" i="8"/>
  <c r="Q1663" i="8"/>
  <c r="J1663" i="8"/>
  <c r="I1663" i="8" s="1"/>
  <c r="N1663" i="8" s="1"/>
  <c r="D1663" i="8"/>
  <c r="F1663" i="8" s="1"/>
  <c r="G1663" i="8" s="1"/>
  <c r="S1662" i="8"/>
  <c r="Q1662" i="8"/>
  <c r="J1662" i="8"/>
  <c r="I1662" i="8" s="1"/>
  <c r="D1662" i="8"/>
  <c r="F1662" i="8" s="1"/>
  <c r="G1662" i="8" s="1"/>
  <c r="S1661" i="8"/>
  <c r="Q1661" i="8"/>
  <c r="J1661" i="8"/>
  <c r="I1661" i="8" s="1"/>
  <c r="N1661" i="8" s="1"/>
  <c r="D1661" i="8"/>
  <c r="F1661" i="8" s="1"/>
  <c r="G1661" i="8" s="1"/>
  <c r="S1660" i="8"/>
  <c r="Q1660" i="8"/>
  <c r="J1660" i="8"/>
  <c r="I1660" i="8" s="1"/>
  <c r="H1660" i="8" s="1"/>
  <c r="D1660" i="8"/>
  <c r="F1660" i="8" s="1"/>
  <c r="G1660" i="8" s="1"/>
  <c r="S1659" i="8"/>
  <c r="Q1659" i="8"/>
  <c r="J1659" i="8"/>
  <c r="I1659" i="8" s="1"/>
  <c r="H1659" i="8" s="1"/>
  <c r="D1659" i="8"/>
  <c r="F1659" i="8" s="1"/>
  <c r="G1659" i="8" s="1"/>
  <c r="S1658" i="8"/>
  <c r="Q1658" i="8"/>
  <c r="J1658" i="8"/>
  <c r="I1658" i="8" s="1"/>
  <c r="H1658" i="8" s="1"/>
  <c r="D1658" i="8"/>
  <c r="F1658" i="8" s="1"/>
  <c r="G1658" i="8" s="1"/>
  <c r="S1657" i="8"/>
  <c r="Q1657" i="8"/>
  <c r="J1657" i="8"/>
  <c r="I1657" i="8" s="1"/>
  <c r="D1657" i="8"/>
  <c r="F1657" i="8" s="1"/>
  <c r="G1657" i="8" s="1"/>
  <c r="S1656" i="8"/>
  <c r="Q1656" i="8"/>
  <c r="J1656" i="8"/>
  <c r="I1656" i="8" s="1"/>
  <c r="H1656" i="8" s="1"/>
  <c r="D1656" i="8"/>
  <c r="F1656" i="8" s="1"/>
  <c r="G1656" i="8" s="1"/>
  <c r="S1655" i="8"/>
  <c r="Q1655" i="8"/>
  <c r="J1655" i="8"/>
  <c r="I1655" i="8" s="1"/>
  <c r="D1655" i="8"/>
  <c r="F1655" i="8" s="1"/>
  <c r="G1655" i="8" s="1"/>
  <c r="S1654" i="8"/>
  <c r="Q1654" i="8"/>
  <c r="J1654" i="8"/>
  <c r="I1654" i="8" s="1"/>
  <c r="D1654" i="8"/>
  <c r="F1654" i="8" s="1"/>
  <c r="G1654" i="8" s="1"/>
  <c r="S1653" i="8"/>
  <c r="Q1653" i="8"/>
  <c r="J1653" i="8"/>
  <c r="I1653" i="8" s="1"/>
  <c r="D1653" i="8"/>
  <c r="F1653" i="8" s="1"/>
  <c r="G1653" i="8" s="1"/>
  <c r="S1652" i="8"/>
  <c r="Q1652" i="8"/>
  <c r="J1652" i="8"/>
  <c r="I1652" i="8" s="1"/>
  <c r="D1652" i="8"/>
  <c r="F1652" i="8" s="1"/>
  <c r="G1652" i="8" s="1"/>
  <c r="S1651" i="8"/>
  <c r="Q1651" i="8"/>
  <c r="J1651" i="8"/>
  <c r="I1651" i="8" s="1"/>
  <c r="D1651" i="8"/>
  <c r="F1651" i="8" s="1"/>
  <c r="G1651" i="8" s="1"/>
  <c r="S1650" i="8"/>
  <c r="Q1650" i="8"/>
  <c r="J1650" i="8"/>
  <c r="I1650" i="8" s="1"/>
  <c r="D1650" i="8"/>
  <c r="F1650" i="8" s="1"/>
  <c r="G1650" i="8" s="1"/>
  <c r="S1649" i="8"/>
  <c r="Q1649" i="8"/>
  <c r="J1649" i="8"/>
  <c r="I1649" i="8" s="1"/>
  <c r="N1649" i="8" s="1"/>
  <c r="D1649" i="8"/>
  <c r="F1649" i="8" s="1"/>
  <c r="G1649" i="8" s="1"/>
  <c r="S1648" i="8"/>
  <c r="Q1648" i="8"/>
  <c r="J1648" i="8"/>
  <c r="I1648" i="8" s="1"/>
  <c r="N1648" i="8" s="1"/>
  <c r="D1648" i="8"/>
  <c r="F1648" i="8" s="1"/>
  <c r="G1648" i="8" s="1"/>
  <c r="S1647" i="8"/>
  <c r="Q1647" i="8"/>
  <c r="J1647" i="8"/>
  <c r="I1647" i="8" s="1"/>
  <c r="D1647" i="8"/>
  <c r="F1647" i="8" s="1"/>
  <c r="G1647" i="8" s="1"/>
  <c r="S1646" i="8"/>
  <c r="Q1646" i="8"/>
  <c r="J1646" i="8"/>
  <c r="I1646" i="8" s="1"/>
  <c r="N1646" i="8" s="1"/>
  <c r="D1646" i="8"/>
  <c r="F1646" i="8" s="1"/>
  <c r="G1646" i="8" s="1"/>
  <c r="S1645" i="8"/>
  <c r="Q1645" i="8"/>
  <c r="J1645" i="8"/>
  <c r="I1645" i="8" s="1"/>
  <c r="D1645" i="8"/>
  <c r="F1645" i="8" s="1"/>
  <c r="G1645" i="8" s="1"/>
  <c r="S1644" i="8"/>
  <c r="Q1644" i="8"/>
  <c r="J1644" i="8"/>
  <c r="I1644" i="8" s="1"/>
  <c r="D1644" i="8"/>
  <c r="F1644" i="8" s="1"/>
  <c r="G1644" i="8" s="1"/>
  <c r="S1643" i="8"/>
  <c r="Q1643" i="8"/>
  <c r="J1643" i="8"/>
  <c r="I1643" i="8" s="1"/>
  <c r="N1643" i="8" s="1"/>
  <c r="D1643" i="8"/>
  <c r="F1643" i="8" s="1"/>
  <c r="G1643" i="8" s="1"/>
  <c r="S1642" i="8"/>
  <c r="Q1642" i="8"/>
  <c r="J1642" i="8"/>
  <c r="I1642" i="8" s="1"/>
  <c r="D1642" i="8"/>
  <c r="F1642" i="8" s="1"/>
  <c r="G1642" i="8" s="1"/>
  <c r="S1641" i="8"/>
  <c r="Q1641" i="8"/>
  <c r="J1641" i="8"/>
  <c r="I1641" i="8" s="1"/>
  <c r="H1641" i="8" s="1"/>
  <c r="D1641" i="8"/>
  <c r="F1641" i="8" s="1"/>
  <c r="G1641" i="8" s="1"/>
  <c r="S1640" i="8"/>
  <c r="Q1640" i="8"/>
  <c r="J1640" i="8"/>
  <c r="I1640" i="8" s="1"/>
  <c r="D1640" i="8"/>
  <c r="F1640" i="8" s="1"/>
  <c r="G1640" i="8" s="1"/>
  <c r="S1639" i="8"/>
  <c r="Q1639" i="8"/>
  <c r="J1639" i="8"/>
  <c r="I1639" i="8" s="1"/>
  <c r="D1639" i="8"/>
  <c r="F1639" i="8" s="1"/>
  <c r="G1639" i="8" s="1"/>
  <c r="S1638" i="8"/>
  <c r="Q1638" i="8"/>
  <c r="J1638" i="8"/>
  <c r="I1638" i="8" s="1"/>
  <c r="D1638" i="8"/>
  <c r="F1638" i="8" s="1"/>
  <c r="G1638" i="8" s="1"/>
  <c r="S1637" i="8"/>
  <c r="Q1637" i="8"/>
  <c r="J1637" i="8"/>
  <c r="I1637" i="8" s="1"/>
  <c r="N1637" i="8" s="1"/>
  <c r="D1637" i="8"/>
  <c r="F1637" i="8" s="1"/>
  <c r="G1637" i="8" s="1"/>
  <c r="S1636" i="8"/>
  <c r="Q1636" i="8"/>
  <c r="J1636" i="8"/>
  <c r="I1636" i="8" s="1"/>
  <c r="D1636" i="8"/>
  <c r="F1636" i="8" s="1"/>
  <c r="G1636" i="8" s="1"/>
  <c r="S1635" i="8"/>
  <c r="Q1635" i="8"/>
  <c r="J1635" i="8"/>
  <c r="I1635" i="8" s="1"/>
  <c r="D1635" i="8"/>
  <c r="F1635" i="8" s="1"/>
  <c r="G1635" i="8" s="1"/>
  <c r="S1634" i="8"/>
  <c r="Q1634" i="8"/>
  <c r="J1634" i="8"/>
  <c r="I1634" i="8" s="1"/>
  <c r="D1634" i="8"/>
  <c r="F1634" i="8" s="1"/>
  <c r="G1634" i="8" s="1"/>
  <c r="S1633" i="8"/>
  <c r="Q1633" i="8"/>
  <c r="J1633" i="8"/>
  <c r="I1633" i="8" s="1"/>
  <c r="D1633" i="8"/>
  <c r="F1633" i="8" s="1"/>
  <c r="G1633" i="8" s="1"/>
  <c r="S1632" i="8"/>
  <c r="Q1632" i="8"/>
  <c r="J1632" i="8"/>
  <c r="I1632" i="8" s="1"/>
  <c r="D1632" i="8"/>
  <c r="F1632" i="8" s="1"/>
  <c r="G1632" i="8" s="1"/>
  <c r="S1631" i="8"/>
  <c r="Q1631" i="8"/>
  <c r="J1631" i="8"/>
  <c r="I1631" i="8" s="1"/>
  <c r="D1631" i="8"/>
  <c r="F1631" i="8" s="1"/>
  <c r="G1631" i="8" s="1"/>
  <c r="S1630" i="8"/>
  <c r="Q1630" i="8"/>
  <c r="J1630" i="8"/>
  <c r="I1630" i="8" s="1"/>
  <c r="D1630" i="8"/>
  <c r="F1630" i="8" s="1"/>
  <c r="G1630" i="8" s="1"/>
  <c r="S1629" i="8"/>
  <c r="Q1629" i="8"/>
  <c r="J1629" i="8"/>
  <c r="I1629" i="8" s="1"/>
  <c r="D1629" i="8"/>
  <c r="F1629" i="8" s="1"/>
  <c r="G1629" i="8" s="1"/>
  <c r="S1628" i="8"/>
  <c r="Q1628" i="8"/>
  <c r="J1628" i="8"/>
  <c r="I1628" i="8" s="1"/>
  <c r="D1628" i="8"/>
  <c r="F1628" i="8" s="1"/>
  <c r="G1628" i="8" s="1"/>
  <c r="S1627" i="8"/>
  <c r="Q1627" i="8"/>
  <c r="J1627" i="8"/>
  <c r="I1627" i="8" s="1"/>
  <c r="H1627" i="8" s="1"/>
  <c r="D1627" i="8"/>
  <c r="F1627" i="8" s="1"/>
  <c r="G1627" i="8" s="1"/>
  <c r="S1626" i="8"/>
  <c r="Q1626" i="8"/>
  <c r="J1626" i="8"/>
  <c r="I1626" i="8" s="1"/>
  <c r="N1626" i="8" s="1"/>
  <c r="D1626" i="8"/>
  <c r="F1626" i="8" s="1"/>
  <c r="G1626" i="8" s="1"/>
  <c r="S1625" i="8"/>
  <c r="Q1625" i="8"/>
  <c r="J1625" i="8"/>
  <c r="I1625" i="8" s="1"/>
  <c r="D1625" i="8"/>
  <c r="F1625" i="8" s="1"/>
  <c r="G1625" i="8" s="1"/>
  <c r="S1624" i="8"/>
  <c r="Q1624" i="8"/>
  <c r="J1624" i="8"/>
  <c r="I1624" i="8" s="1"/>
  <c r="N1624" i="8" s="1"/>
  <c r="D1624" i="8"/>
  <c r="F1624" i="8" s="1"/>
  <c r="G1624" i="8" s="1"/>
  <c r="S1623" i="8"/>
  <c r="Q1623" i="8"/>
  <c r="J1623" i="8"/>
  <c r="I1623" i="8" s="1"/>
  <c r="H1623" i="8" s="1"/>
  <c r="D1623" i="8"/>
  <c r="F1623" i="8" s="1"/>
  <c r="G1623" i="8" s="1"/>
  <c r="S1622" i="8"/>
  <c r="Q1622" i="8"/>
  <c r="J1622" i="8"/>
  <c r="I1622" i="8" s="1"/>
  <c r="H1622" i="8" s="1"/>
  <c r="D1622" i="8"/>
  <c r="F1622" i="8" s="1"/>
  <c r="G1622" i="8" s="1"/>
  <c r="S1621" i="8"/>
  <c r="Q1621" i="8"/>
  <c r="J1621" i="8"/>
  <c r="I1621" i="8" s="1"/>
  <c r="N1621" i="8" s="1"/>
  <c r="D1621" i="8"/>
  <c r="F1621" i="8" s="1"/>
  <c r="G1621" i="8" s="1"/>
  <c r="S1620" i="8"/>
  <c r="Q1620" i="8"/>
  <c r="J1620" i="8"/>
  <c r="I1620" i="8" s="1"/>
  <c r="D1620" i="8"/>
  <c r="F1620" i="8" s="1"/>
  <c r="G1620" i="8" s="1"/>
  <c r="S1619" i="8"/>
  <c r="Q1619" i="8"/>
  <c r="J1619" i="8"/>
  <c r="I1619" i="8" s="1"/>
  <c r="H1619" i="8" s="1"/>
  <c r="D1619" i="8"/>
  <c r="F1619" i="8" s="1"/>
  <c r="G1619" i="8" s="1"/>
  <c r="S1618" i="8"/>
  <c r="Q1618" i="8"/>
  <c r="J1618" i="8"/>
  <c r="I1618" i="8" s="1"/>
  <c r="D1618" i="8"/>
  <c r="F1618" i="8" s="1"/>
  <c r="G1618" i="8" s="1"/>
  <c r="S1617" i="8"/>
  <c r="Q1617" i="8"/>
  <c r="J1617" i="8"/>
  <c r="I1617" i="8" s="1"/>
  <c r="D1617" i="8"/>
  <c r="F1617" i="8" s="1"/>
  <c r="G1617" i="8" s="1"/>
  <c r="S1616" i="8"/>
  <c r="Q1616" i="8"/>
  <c r="J1616" i="8"/>
  <c r="I1616" i="8" s="1"/>
  <c r="N1616" i="8" s="1"/>
  <c r="D1616" i="8"/>
  <c r="F1616" i="8" s="1"/>
  <c r="G1616" i="8" s="1"/>
  <c r="S1615" i="8"/>
  <c r="Q1615" i="8"/>
  <c r="J1615" i="8"/>
  <c r="I1615" i="8" s="1"/>
  <c r="H1615" i="8" s="1"/>
  <c r="D1615" i="8"/>
  <c r="F1615" i="8" s="1"/>
  <c r="G1615" i="8" s="1"/>
  <c r="S1614" i="8"/>
  <c r="Q1614" i="8"/>
  <c r="J1614" i="8"/>
  <c r="I1614" i="8" s="1"/>
  <c r="N1614" i="8" s="1"/>
  <c r="D1614" i="8"/>
  <c r="F1614" i="8" s="1"/>
  <c r="G1614" i="8" s="1"/>
  <c r="S1613" i="8"/>
  <c r="Q1613" i="8"/>
  <c r="J1613" i="8"/>
  <c r="I1613" i="8" s="1"/>
  <c r="D1613" i="8"/>
  <c r="F1613" i="8" s="1"/>
  <c r="G1613" i="8" s="1"/>
  <c r="S1612" i="8"/>
  <c r="Q1612" i="8"/>
  <c r="J1612" i="8"/>
  <c r="I1612" i="8" s="1"/>
  <c r="D1612" i="8"/>
  <c r="F1612" i="8" s="1"/>
  <c r="G1612" i="8" s="1"/>
  <c r="S1611" i="8"/>
  <c r="Q1611" i="8"/>
  <c r="J1611" i="8"/>
  <c r="I1611" i="8" s="1"/>
  <c r="N1611" i="8" s="1"/>
  <c r="D1611" i="8"/>
  <c r="F1611" i="8" s="1"/>
  <c r="G1611" i="8" s="1"/>
  <c r="S1610" i="8"/>
  <c r="Q1610" i="8"/>
  <c r="J1610" i="8"/>
  <c r="I1610" i="8" s="1"/>
  <c r="H1610" i="8" s="1"/>
  <c r="D1610" i="8"/>
  <c r="F1610" i="8" s="1"/>
  <c r="G1610" i="8" s="1"/>
  <c r="S1609" i="8"/>
  <c r="Q1609" i="8"/>
  <c r="J1609" i="8"/>
  <c r="I1609" i="8" s="1"/>
  <c r="D1609" i="8"/>
  <c r="F1609" i="8" s="1"/>
  <c r="G1609" i="8" s="1"/>
  <c r="S1608" i="8"/>
  <c r="Q1608" i="8"/>
  <c r="J1608" i="8"/>
  <c r="I1608" i="8" s="1"/>
  <c r="H1608" i="8" s="1"/>
  <c r="D1608" i="8"/>
  <c r="F1608" i="8" s="1"/>
  <c r="G1608" i="8" s="1"/>
  <c r="S1607" i="8"/>
  <c r="Q1607" i="8"/>
  <c r="J1607" i="8"/>
  <c r="I1607" i="8" s="1"/>
  <c r="D1607" i="8"/>
  <c r="F1607" i="8" s="1"/>
  <c r="G1607" i="8" s="1"/>
  <c r="S1606" i="8"/>
  <c r="Q1606" i="8"/>
  <c r="J1606" i="8"/>
  <c r="I1606" i="8" s="1"/>
  <c r="D1606" i="8"/>
  <c r="F1606" i="8" s="1"/>
  <c r="G1606" i="8" s="1"/>
  <c r="S1605" i="8"/>
  <c r="Q1605" i="8"/>
  <c r="J1605" i="8"/>
  <c r="I1605" i="8" s="1"/>
  <c r="N1605" i="8" s="1"/>
  <c r="D1605" i="8"/>
  <c r="F1605" i="8" s="1"/>
  <c r="G1605" i="8" s="1"/>
  <c r="S1604" i="8"/>
  <c r="Q1604" i="8"/>
  <c r="J1604" i="8"/>
  <c r="I1604" i="8" s="1"/>
  <c r="D1604" i="8"/>
  <c r="F1604" i="8" s="1"/>
  <c r="G1604" i="8" s="1"/>
  <c r="S1603" i="8"/>
  <c r="Q1603" i="8"/>
  <c r="J1603" i="8"/>
  <c r="I1603" i="8" s="1"/>
  <c r="H1603" i="8" s="1"/>
  <c r="D1603" i="8"/>
  <c r="F1603" i="8" s="1"/>
  <c r="G1603" i="8" s="1"/>
  <c r="S1602" i="8"/>
  <c r="Q1602" i="8"/>
  <c r="J1602" i="8"/>
  <c r="I1602" i="8" s="1"/>
  <c r="D1602" i="8"/>
  <c r="F1602" i="8" s="1"/>
  <c r="G1602" i="8" s="1"/>
  <c r="S1601" i="8"/>
  <c r="Q1601" i="8"/>
  <c r="J1601" i="8"/>
  <c r="I1601" i="8" s="1"/>
  <c r="N1601" i="8" s="1"/>
  <c r="D1601" i="8"/>
  <c r="F1601" i="8" s="1"/>
  <c r="G1601" i="8" s="1"/>
  <c r="S1600" i="8"/>
  <c r="Q1600" i="8"/>
  <c r="J1600" i="8"/>
  <c r="I1600" i="8" s="1"/>
  <c r="H1600" i="8" s="1"/>
  <c r="D1600" i="8"/>
  <c r="F1600" i="8" s="1"/>
  <c r="G1600" i="8" s="1"/>
  <c r="S1599" i="8"/>
  <c r="Q1599" i="8"/>
  <c r="J1599" i="8"/>
  <c r="I1599" i="8" s="1"/>
  <c r="D1599" i="8"/>
  <c r="F1599" i="8" s="1"/>
  <c r="G1599" i="8" s="1"/>
  <c r="S1598" i="8"/>
  <c r="Q1598" i="8"/>
  <c r="J1598" i="8"/>
  <c r="I1598" i="8" s="1"/>
  <c r="N1598" i="8" s="1"/>
  <c r="D1598" i="8"/>
  <c r="F1598" i="8" s="1"/>
  <c r="G1598" i="8" s="1"/>
  <c r="S1597" i="8"/>
  <c r="Q1597" i="8"/>
  <c r="J1597" i="8"/>
  <c r="I1597" i="8" s="1"/>
  <c r="H1597" i="8" s="1"/>
  <c r="D1597" i="8"/>
  <c r="F1597" i="8" s="1"/>
  <c r="G1597" i="8" s="1"/>
  <c r="S1596" i="8"/>
  <c r="Q1596" i="8"/>
  <c r="J1596" i="8"/>
  <c r="I1596" i="8" s="1"/>
  <c r="N1596" i="8" s="1"/>
  <c r="D1596" i="8"/>
  <c r="F1596" i="8" s="1"/>
  <c r="G1596" i="8" s="1"/>
  <c r="S1595" i="8"/>
  <c r="Q1595" i="8"/>
  <c r="J1595" i="8"/>
  <c r="I1595" i="8" s="1"/>
  <c r="H1595" i="8" s="1"/>
  <c r="D1595" i="8"/>
  <c r="F1595" i="8" s="1"/>
  <c r="G1595" i="8" s="1"/>
  <c r="S1594" i="8"/>
  <c r="Q1594" i="8"/>
  <c r="J1594" i="8"/>
  <c r="I1594" i="8" s="1"/>
  <c r="N1594" i="8" s="1"/>
  <c r="D1594" i="8"/>
  <c r="F1594" i="8" s="1"/>
  <c r="G1594" i="8" s="1"/>
  <c r="S1593" i="8"/>
  <c r="Q1593" i="8"/>
  <c r="J1593" i="8"/>
  <c r="I1593" i="8" s="1"/>
  <c r="D1593" i="8"/>
  <c r="F1593" i="8" s="1"/>
  <c r="G1593" i="8" s="1"/>
  <c r="S1592" i="8"/>
  <c r="Q1592" i="8"/>
  <c r="J1592" i="8"/>
  <c r="I1592" i="8" s="1"/>
  <c r="H1592" i="8" s="1"/>
  <c r="D1592" i="8"/>
  <c r="F1592" i="8" s="1"/>
  <c r="G1592" i="8" s="1"/>
  <c r="S1591" i="8"/>
  <c r="Q1591" i="8"/>
  <c r="J1591" i="8"/>
  <c r="I1591" i="8" s="1"/>
  <c r="H1591" i="8" s="1"/>
  <c r="D1591" i="8"/>
  <c r="F1591" i="8" s="1"/>
  <c r="G1591" i="8" s="1"/>
  <c r="S1590" i="8"/>
  <c r="Q1590" i="8"/>
  <c r="J1590" i="8"/>
  <c r="I1590" i="8" s="1"/>
  <c r="D1590" i="8"/>
  <c r="F1590" i="8" s="1"/>
  <c r="G1590" i="8" s="1"/>
  <c r="S1589" i="8"/>
  <c r="Q1589" i="8"/>
  <c r="J1589" i="8"/>
  <c r="I1589" i="8" s="1"/>
  <c r="D1589" i="8"/>
  <c r="F1589" i="8" s="1"/>
  <c r="G1589" i="8" s="1"/>
  <c r="S1588" i="8"/>
  <c r="Q1588" i="8"/>
  <c r="J1588" i="8"/>
  <c r="I1588" i="8" s="1"/>
  <c r="D1588" i="8"/>
  <c r="F1588" i="8" s="1"/>
  <c r="G1588" i="8" s="1"/>
  <c r="S1587" i="8"/>
  <c r="Q1587" i="8"/>
  <c r="J1587" i="8"/>
  <c r="I1587" i="8" s="1"/>
  <c r="N1587" i="8" s="1"/>
  <c r="D1587" i="8"/>
  <c r="F1587" i="8" s="1"/>
  <c r="G1587" i="8" s="1"/>
  <c r="S1586" i="8"/>
  <c r="Q1586" i="8"/>
  <c r="J1586" i="8"/>
  <c r="I1586" i="8" s="1"/>
  <c r="D1586" i="8"/>
  <c r="F1586" i="8" s="1"/>
  <c r="G1586" i="8" s="1"/>
  <c r="S1585" i="8"/>
  <c r="Q1585" i="8"/>
  <c r="J1585" i="8"/>
  <c r="I1585" i="8" s="1"/>
  <c r="H1585" i="8" s="1"/>
  <c r="D1585" i="8"/>
  <c r="F1585" i="8" s="1"/>
  <c r="G1585" i="8" s="1"/>
  <c r="S1584" i="8"/>
  <c r="Q1584" i="8"/>
  <c r="J1584" i="8"/>
  <c r="I1584" i="8" s="1"/>
  <c r="D1584" i="8"/>
  <c r="F1584" i="8" s="1"/>
  <c r="G1584" i="8" s="1"/>
  <c r="S1583" i="8"/>
  <c r="Q1583" i="8"/>
  <c r="J1583" i="8"/>
  <c r="I1583" i="8" s="1"/>
  <c r="D1583" i="8"/>
  <c r="F1583" i="8" s="1"/>
  <c r="G1583" i="8" s="1"/>
  <c r="S1582" i="8"/>
  <c r="Q1582" i="8"/>
  <c r="J1582" i="8"/>
  <c r="I1582" i="8" s="1"/>
  <c r="D1582" i="8"/>
  <c r="F1582" i="8" s="1"/>
  <c r="G1582" i="8" s="1"/>
  <c r="S1581" i="8"/>
  <c r="Q1581" i="8"/>
  <c r="J1581" i="8"/>
  <c r="I1581" i="8" s="1"/>
  <c r="D1581" i="8"/>
  <c r="F1581" i="8" s="1"/>
  <c r="G1581" i="8" s="1"/>
  <c r="S1580" i="8"/>
  <c r="Q1580" i="8"/>
  <c r="J1580" i="8"/>
  <c r="I1580" i="8" s="1"/>
  <c r="D1580" i="8"/>
  <c r="F1580" i="8" s="1"/>
  <c r="G1580" i="8" s="1"/>
  <c r="S1579" i="8"/>
  <c r="Q1579" i="8"/>
  <c r="J1579" i="8"/>
  <c r="I1579" i="8" s="1"/>
  <c r="H1579" i="8" s="1"/>
  <c r="D1579" i="8"/>
  <c r="F1579" i="8" s="1"/>
  <c r="G1579" i="8" s="1"/>
  <c r="S1578" i="8"/>
  <c r="Q1578" i="8"/>
  <c r="J1578" i="8"/>
  <c r="I1578" i="8" s="1"/>
  <c r="N1578" i="8" s="1"/>
  <c r="D1578" i="8"/>
  <c r="F1578" i="8" s="1"/>
  <c r="G1578" i="8" s="1"/>
  <c r="S1577" i="8"/>
  <c r="Q1577" i="8"/>
  <c r="J1577" i="8"/>
  <c r="I1577" i="8" s="1"/>
  <c r="D1577" i="8"/>
  <c r="F1577" i="8" s="1"/>
  <c r="G1577" i="8" s="1"/>
  <c r="S1576" i="8"/>
  <c r="Q1576" i="8"/>
  <c r="J1576" i="8"/>
  <c r="I1576" i="8" s="1"/>
  <c r="D1576" i="8"/>
  <c r="F1576" i="8" s="1"/>
  <c r="G1576" i="8" s="1"/>
  <c r="S1575" i="8"/>
  <c r="Q1575" i="8"/>
  <c r="J1575" i="8"/>
  <c r="I1575" i="8" s="1"/>
  <c r="D1575" i="8"/>
  <c r="F1575" i="8" s="1"/>
  <c r="G1575" i="8" s="1"/>
  <c r="S1574" i="8"/>
  <c r="Q1574" i="8"/>
  <c r="J1574" i="8"/>
  <c r="I1574" i="8" s="1"/>
  <c r="D1574" i="8"/>
  <c r="F1574" i="8" s="1"/>
  <c r="G1574" i="8" s="1"/>
  <c r="S1573" i="8"/>
  <c r="Q1573" i="8"/>
  <c r="J1573" i="8"/>
  <c r="I1573" i="8" s="1"/>
  <c r="D1573" i="8"/>
  <c r="F1573" i="8" s="1"/>
  <c r="G1573" i="8" s="1"/>
  <c r="S1572" i="8"/>
  <c r="Q1572" i="8"/>
  <c r="J1572" i="8"/>
  <c r="I1572" i="8" s="1"/>
  <c r="N1572" i="8" s="1"/>
  <c r="D1572" i="8"/>
  <c r="F1572" i="8" s="1"/>
  <c r="G1572" i="8" s="1"/>
  <c r="S1571" i="8"/>
  <c r="Q1571" i="8"/>
  <c r="J1571" i="8"/>
  <c r="I1571" i="8" s="1"/>
  <c r="H1571" i="8" s="1"/>
  <c r="D1571" i="8"/>
  <c r="F1571" i="8" s="1"/>
  <c r="G1571" i="8" s="1"/>
  <c r="S1570" i="8"/>
  <c r="Q1570" i="8"/>
  <c r="J1570" i="8"/>
  <c r="I1570" i="8" s="1"/>
  <c r="N1570" i="8" s="1"/>
  <c r="D1570" i="8"/>
  <c r="F1570" i="8" s="1"/>
  <c r="G1570" i="8" s="1"/>
  <c r="S1569" i="8"/>
  <c r="Q1569" i="8"/>
  <c r="J1569" i="8"/>
  <c r="I1569" i="8" s="1"/>
  <c r="N1569" i="8" s="1"/>
  <c r="D1569" i="8"/>
  <c r="F1569" i="8" s="1"/>
  <c r="G1569" i="8" s="1"/>
  <c r="S1568" i="8"/>
  <c r="Q1568" i="8"/>
  <c r="J1568" i="8"/>
  <c r="I1568" i="8" s="1"/>
  <c r="N1568" i="8" s="1"/>
  <c r="D1568" i="8"/>
  <c r="F1568" i="8" s="1"/>
  <c r="G1568" i="8" s="1"/>
  <c r="S1567" i="8"/>
  <c r="Q1567" i="8"/>
  <c r="J1567" i="8"/>
  <c r="I1567" i="8" s="1"/>
  <c r="H1567" i="8" s="1"/>
  <c r="D1567" i="8"/>
  <c r="F1567" i="8" s="1"/>
  <c r="G1567" i="8" s="1"/>
  <c r="S1566" i="8"/>
  <c r="Q1566" i="8"/>
  <c r="J1566" i="8"/>
  <c r="I1566" i="8" s="1"/>
  <c r="D1566" i="8"/>
  <c r="F1566" i="8" s="1"/>
  <c r="G1566" i="8" s="1"/>
  <c r="S1565" i="8"/>
  <c r="Q1565" i="8"/>
  <c r="J1565" i="8"/>
  <c r="I1565" i="8" s="1"/>
  <c r="D1565" i="8"/>
  <c r="F1565" i="8" s="1"/>
  <c r="G1565" i="8" s="1"/>
  <c r="S1564" i="8"/>
  <c r="Q1564" i="8"/>
  <c r="J1564" i="8"/>
  <c r="I1564" i="8" s="1"/>
  <c r="H1564" i="8" s="1"/>
  <c r="D1564" i="8"/>
  <c r="F1564" i="8" s="1"/>
  <c r="G1564" i="8" s="1"/>
  <c r="S1563" i="8"/>
  <c r="Q1563" i="8"/>
  <c r="J1563" i="8"/>
  <c r="I1563" i="8" s="1"/>
  <c r="D1563" i="8"/>
  <c r="F1563" i="8" s="1"/>
  <c r="G1563" i="8" s="1"/>
  <c r="S1562" i="8"/>
  <c r="Q1562" i="8"/>
  <c r="J1562" i="8"/>
  <c r="I1562" i="8" s="1"/>
  <c r="D1562" i="8"/>
  <c r="F1562" i="8" s="1"/>
  <c r="G1562" i="8" s="1"/>
  <c r="S1561" i="8"/>
  <c r="Q1561" i="8"/>
  <c r="J1561" i="8"/>
  <c r="I1561" i="8" s="1"/>
  <c r="D1561" i="8"/>
  <c r="F1561" i="8" s="1"/>
  <c r="G1561" i="8" s="1"/>
  <c r="S1560" i="8"/>
  <c r="Q1560" i="8"/>
  <c r="J1560" i="8"/>
  <c r="I1560" i="8" s="1"/>
  <c r="H1560" i="8" s="1"/>
  <c r="D1560" i="8"/>
  <c r="F1560" i="8" s="1"/>
  <c r="G1560" i="8" s="1"/>
  <c r="S1559" i="8"/>
  <c r="Q1559" i="8"/>
  <c r="J1559" i="8"/>
  <c r="I1559" i="8" s="1"/>
  <c r="D1559" i="8"/>
  <c r="F1559" i="8" s="1"/>
  <c r="G1559" i="8" s="1"/>
  <c r="S1558" i="8"/>
  <c r="Q1558" i="8"/>
  <c r="J1558" i="8"/>
  <c r="I1558" i="8" s="1"/>
  <c r="D1558" i="8"/>
  <c r="F1558" i="8" s="1"/>
  <c r="G1558" i="8" s="1"/>
  <c r="S1557" i="8"/>
  <c r="Q1557" i="8"/>
  <c r="J1557" i="8"/>
  <c r="I1557" i="8" s="1"/>
  <c r="D1557" i="8"/>
  <c r="F1557" i="8" s="1"/>
  <c r="G1557" i="8" s="1"/>
  <c r="S1556" i="8"/>
  <c r="Q1556" i="8"/>
  <c r="J1556" i="8"/>
  <c r="I1556" i="8" s="1"/>
  <c r="D1556" i="8"/>
  <c r="F1556" i="8" s="1"/>
  <c r="G1556" i="8" s="1"/>
  <c r="S1555" i="8"/>
  <c r="Q1555" i="8"/>
  <c r="J1555" i="8"/>
  <c r="I1555" i="8" s="1"/>
  <c r="H1555" i="8" s="1"/>
  <c r="D1555" i="8"/>
  <c r="F1555" i="8" s="1"/>
  <c r="G1555" i="8" s="1"/>
  <c r="S1554" i="8"/>
  <c r="Q1554" i="8"/>
  <c r="J1554" i="8"/>
  <c r="I1554" i="8" s="1"/>
  <c r="D1554" i="8"/>
  <c r="F1554" i="8" s="1"/>
  <c r="G1554" i="8" s="1"/>
  <c r="S1553" i="8"/>
  <c r="Q1553" i="8"/>
  <c r="J1553" i="8"/>
  <c r="I1553" i="8" s="1"/>
  <c r="D1553" i="8"/>
  <c r="F1553" i="8" s="1"/>
  <c r="G1553" i="8" s="1"/>
  <c r="S1552" i="8"/>
  <c r="Q1552" i="8"/>
  <c r="J1552" i="8"/>
  <c r="I1552" i="8" s="1"/>
  <c r="H1552" i="8" s="1"/>
  <c r="D1552" i="8"/>
  <c r="F1552" i="8" s="1"/>
  <c r="G1552" i="8" s="1"/>
  <c r="S1551" i="8"/>
  <c r="Q1551" i="8"/>
  <c r="J1551" i="8"/>
  <c r="I1551" i="8" s="1"/>
  <c r="D1551" i="8"/>
  <c r="F1551" i="8" s="1"/>
  <c r="G1551" i="8" s="1"/>
  <c r="S1550" i="8"/>
  <c r="Q1550" i="8"/>
  <c r="J1550" i="8"/>
  <c r="I1550" i="8" s="1"/>
  <c r="N1550" i="8" s="1"/>
  <c r="D1550" i="8"/>
  <c r="F1550" i="8" s="1"/>
  <c r="G1550" i="8" s="1"/>
  <c r="S1549" i="8"/>
  <c r="Q1549" i="8"/>
  <c r="J1549" i="8"/>
  <c r="I1549" i="8" s="1"/>
  <c r="H1549" i="8" s="1"/>
  <c r="D1549" i="8"/>
  <c r="F1549" i="8" s="1"/>
  <c r="G1549" i="8" s="1"/>
  <c r="S1548" i="8"/>
  <c r="Q1548" i="8"/>
  <c r="J1548" i="8"/>
  <c r="I1548" i="8" s="1"/>
  <c r="H1548" i="8" s="1"/>
  <c r="D1548" i="8"/>
  <c r="F1548" i="8" s="1"/>
  <c r="G1548" i="8" s="1"/>
  <c r="S1547" i="8"/>
  <c r="Q1547" i="8"/>
  <c r="J1547" i="8"/>
  <c r="I1547" i="8" s="1"/>
  <c r="D1547" i="8"/>
  <c r="F1547" i="8" s="1"/>
  <c r="G1547" i="8" s="1"/>
  <c r="S1546" i="8"/>
  <c r="Q1546" i="8"/>
  <c r="J1546" i="8"/>
  <c r="I1546" i="8" s="1"/>
  <c r="N1546" i="8" s="1"/>
  <c r="D1546" i="8"/>
  <c r="F1546" i="8" s="1"/>
  <c r="G1546" i="8" s="1"/>
  <c r="S1545" i="8"/>
  <c r="Q1545" i="8"/>
  <c r="J1545" i="8"/>
  <c r="I1545" i="8" s="1"/>
  <c r="D1545" i="8"/>
  <c r="F1545" i="8" s="1"/>
  <c r="G1545" i="8" s="1"/>
  <c r="S1544" i="8"/>
  <c r="Q1544" i="8"/>
  <c r="J1544" i="8"/>
  <c r="I1544" i="8" s="1"/>
  <c r="D1544" i="8"/>
  <c r="F1544" i="8" s="1"/>
  <c r="G1544" i="8" s="1"/>
  <c r="S1543" i="8"/>
  <c r="Q1543" i="8"/>
  <c r="J1543" i="8"/>
  <c r="I1543" i="8" s="1"/>
  <c r="D1543" i="8"/>
  <c r="F1543" i="8" s="1"/>
  <c r="G1543" i="8" s="1"/>
  <c r="S1542" i="8"/>
  <c r="Q1542" i="8"/>
  <c r="J1542" i="8"/>
  <c r="I1542" i="8" s="1"/>
  <c r="N1542" i="8" s="1"/>
  <c r="D1542" i="8"/>
  <c r="F1542" i="8" s="1"/>
  <c r="G1542" i="8" s="1"/>
  <c r="S1541" i="8"/>
  <c r="Q1541" i="8"/>
  <c r="J1541" i="8"/>
  <c r="I1541" i="8" s="1"/>
  <c r="D1541" i="8"/>
  <c r="F1541" i="8" s="1"/>
  <c r="G1541" i="8" s="1"/>
  <c r="S1540" i="8"/>
  <c r="Q1540" i="8"/>
  <c r="J1540" i="8"/>
  <c r="I1540" i="8" s="1"/>
  <c r="H1540" i="8" s="1"/>
  <c r="D1540" i="8"/>
  <c r="F1540" i="8" s="1"/>
  <c r="G1540" i="8" s="1"/>
  <c r="S1539" i="8"/>
  <c r="Q1539" i="8"/>
  <c r="J1539" i="8"/>
  <c r="I1539" i="8" s="1"/>
  <c r="D1539" i="8"/>
  <c r="F1539" i="8" s="1"/>
  <c r="G1539" i="8" s="1"/>
  <c r="S1538" i="8"/>
  <c r="Q1538" i="8"/>
  <c r="J1538" i="8"/>
  <c r="I1538" i="8" s="1"/>
  <c r="D1538" i="8"/>
  <c r="F1538" i="8" s="1"/>
  <c r="G1538" i="8" s="1"/>
  <c r="S1537" i="8"/>
  <c r="Q1537" i="8"/>
  <c r="J1537" i="8"/>
  <c r="I1537" i="8" s="1"/>
  <c r="D1537" i="8"/>
  <c r="F1537" i="8" s="1"/>
  <c r="G1537" i="8" s="1"/>
  <c r="S1536" i="8"/>
  <c r="Q1536" i="8"/>
  <c r="J1536" i="8"/>
  <c r="I1536" i="8" s="1"/>
  <c r="H1536" i="8" s="1"/>
  <c r="D1536" i="8"/>
  <c r="F1536" i="8" s="1"/>
  <c r="G1536" i="8" s="1"/>
  <c r="S1535" i="8"/>
  <c r="Q1535" i="8"/>
  <c r="J1535" i="8"/>
  <c r="I1535" i="8" s="1"/>
  <c r="D1535" i="8"/>
  <c r="F1535" i="8" s="1"/>
  <c r="G1535" i="8" s="1"/>
  <c r="S1534" i="8"/>
  <c r="Q1534" i="8"/>
  <c r="J1534" i="8"/>
  <c r="I1534" i="8" s="1"/>
  <c r="D1534" i="8"/>
  <c r="F1534" i="8" s="1"/>
  <c r="G1534" i="8" s="1"/>
  <c r="S1533" i="8"/>
  <c r="Q1533" i="8"/>
  <c r="J1533" i="8"/>
  <c r="I1533" i="8" s="1"/>
  <c r="D1533" i="8"/>
  <c r="F1533" i="8" s="1"/>
  <c r="G1533" i="8" s="1"/>
  <c r="S1532" i="8"/>
  <c r="Q1532" i="8"/>
  <c r="J1532" i="8"/>
  <c r="I1532" i="8" s="1"/>
  <c r="D1532" i="8"/>
  <c r="F1532" i="8" s="1"/>
  <c r="G1532" i="8" s="1"/>
  <c r="S1531" i="8"/>
  <c r="Q1531" i="8"/>
  <c r="J1531" i="8"/>
  <c r="I1531" i="8" s="1"/>
  <c r="D1531" i="8"/>
  <c r="F1531" i="8" s="1"/>
  <c r="G1531" i="8" s="1"/>
  <c r="S1530" i="8"/>
  <c r="Q1530" i="8"/>
  <c r="J1530" i="8"/>
  <c r="I1530" i="8" s="1"/>
  <c r="N1530" i="8" s="1"/>
  <c r="D1530" i="8"/>
  <c r="F1530" i="8" s="1"/>
  <c r="G1530" i="8" s="1"/>
  <c r="S1529" i="8"/>
  <c r="Q1529" i="8"/>
  <c r="J1529" i="8"/>
  <c r="I1529" i="8" s="1"/>
  <c r="D1529" i="8"/>
  <c r="F1529" i="8" s="1"/>
  <c r="G1529" i="8" s="1"/>
  <c r="S1528" i="8"/>
  <c r="Q1528" i="8"/>
  <c r="J1528" i="8"/>
  <c r="I1528" i="8" s="1"/>
  <c r="D1528" i="8"/>
  <c r="F1528" i="8" s="1"/>
  <c r="G1528" i="8" s="1"/>
  <c r="S1527" i="8"/>
  <c r="Q1527" i="8"/>
  <c r="J1527" i="8"/>
  <c r="I1527" i="8" s="1"/>
  <c r="D1527" i="8"/>
  <c r="F1527" i="8" s="1"/>
  <c r="G1527" i="8" s="1"/>
  <c r="S1526" i="8"/>
  <c r="Q1526" i="8"/>
  <c r="J1526" i="8"/>
  <c r="I1526" i="8" s="1"/>
  <c r="N1526" i="8" s="1"/>
  <c r="D1526" i="8"/>
  <c r="F1526" i="8" s="1"/>
  <c r="G1526" i="8" s="1"/>
  <c r="S1525" i="8"/>
  <c r="Q1525" i="8"/>
  <c r="J1525" i="8"/>
  <c r="I1525" i="8" s="1"/>
  <c r="N1525" i="8" s="1"/>
  <c r="D1525" i="8"/>
  <c r="F1525" i="8" s="1"/>
  <c r="G1525" i="8" s="1"/>
  <c r="S1524" i="8"/>
  <c r="Q1524" i="8"/>
  <c r="J1524" i="8"/>
  <c r="I1524" i="8" s="1"/>
  <c r="N1524" i="8" s="1"/>
  <c r="D1524" i="8"/>
  <c r="F1524" i="8" s="1"/>
  <c r="G1524" i="8" s="1"/>
  <c r="S1523" i="8"/>
  <c r="Q1523" i="8"/>
  <c r="J1523" i="8"/>
  <c r="I1523" i="8" s="1"/>
  <c r="D1523" i="8"/>
  <c r="F1523" i="8" s="1"/>
  <c r="G1523" i="8" s="1"/>
  <c r="S1522" i="8"/>
  <c r="Q1522" i="8"/>
  <c r="J1522" i="8"/>
  <c r="I1522" i="8" s="1"/>
  <c r="N1522" i="8" s="1"/>
  <c r="D1522" i="8"/>
  <c r="F1522" i="8" s="1"/>
  <c r="G1522" i="8" s="1"/>
  <c r="S1521" i="8"/>
  <c r="Q1521" i="8"/>
  <c r="J1521" i="8"/>
  <c r="I1521" i="8" s="1"/>
  <c r="H1521" i="8" s="1"/>
  <c r="D1521" i="8"/>
  <c r="F1521" i="8" s="1"/>
  <c r="G1521" i="8" s="1"/>
  <c r="S1520" i="8"/>
  <c r="Q1520" i="8"/>
  <c r="J1520" i="8"/>
  <c r="I1520" i="8" s="1"/>
  <c r="D1520" i="8"/>
  <c r="F1520" i="8" s="1"/>
  <c r="G1520" i="8" s="1"/>
  <c r="S1519" i="8"/>
  <c r="Q1519" i="8"/>
  <c r="J1519" i="8"/>
  <c r="I1519" i="8" s="1"/>
  <c r="D1519" i="8"/>
  <c r="F1519" i="8" s="1"/>
  <c r="G1519" i="8" s="1"/>
  <c r="S1518" i="8"/>
  <c r="Q1518" i="8"/>
  <c r="J1518" i="8"/>
  <c r="I1518" i="8" s="1"/>
  <c r="D1518" i="8"/>
  <c r="F1518" i="8" s="1"/>
  <c r="G1518" i="8" s="1"/>
  <c r="S1517" i="8"/>
  <c r="Q1517" i="8"/>
  <c r="J1517" i="8"/>
  <c r="I1517" i="8" s="1"/>
  <c r="N1517" i="8" s="1"/>
  <c r="D1517" i="8"/>
  <c r="F1517" i="8" s="1"/>
  <c r="G1517" i="8" s="1"/>
  <c r="S1516" i="8"/>
  <c r="Q1516" i="8"/>
  <c r="J1516" i="8"/>
  <c r="I1516" i="8" s="1"/>
  <c r="H1516" i="8" s="1"/>
  <c r="D1516" i="8"/>
  <c r="F1516" i="8" s="1"/>
  <c r="G1516" i="8" s="1"/>
  <c r="S1515" i="8"/>
  <c r="Q1515" i="8"/>
  <c r="J1515" i="8"/>
  <c r="I1515" i="8" s="1"/>
  <c r="H1515" i="8" s="1"/>
  <c r="D1515" i="8"/>
  <c r="F1515" i="8" s="1"/>
  <c r="G1515" i="8" s="1"/>
  <c r="S1514" i="8"/>
  <c r="Q1514" i="8"/>
  <c r="J1514" i="8"/>
  <c r="I1514" i="8" s="1"/>
  <c r="D1514" i="8"/>
  <c r="F1514" i="8" s="1"/>
  <c r="G1514" i="8" s="1"/>
  <c r="S1513" i="8"/>
  <c r="Q1513" i="8"/>
  <c r="J1513" i="8"/>
  <c r="I1513" i="8" s="1"/>
  <c r="D1513" i="8"/>
  <c r="F1513" i="8" s="1"/>
  <c r="G1513" i="8" s="1"/>
  <c r="S1512" i="8"/>
  <c r="Q1512" i="8"/>
  <c r="J1512" i="8"/>
  <c r="I1512" i="8" s="1"/>
  <c r="H1512" i="8" s="1"/>
  <c r="D1512" i="8"/>
  <c r="F1512" i="8" s="1"/>
  <c r="G1512" i="8" s="1"/>
  <c r="S1511" i="8"/>
  <c r="Q1511" i="8"/>
  <c r="J1511" i="8"/>
  <c r="I1511" i="8" s="1"/>
  <c r="N1511" i="8" s="1"/>
  <c r="D1511" i="8"/>
  <c r="F1511" i="8" s="1"/>
  <c r="G1511" i="8" s="1"/>
  <c r="S1510" i="8"/>
  <c r="Q1510" i="8"/>
  <c r="J1510" i="8"/>
  <c r="I1510" i="8" s="1"/>
  <c r="D1510" i="8"/>
  <c r="F1510" i="8" s="1"/>
  <c r="G1510" i="8" s="1"/>
  <c r="S1509" i="8"/>
  <c r="Q1509" i="8"/>
  <c r="J1509" i="8"/>
  <c r="I1509" i="8" s="1"/>
  <c r="D1509" i="8"/>
  <c r="F1509" i="8" s="1"/>
  <c r="G1509" i="8" s="1"/>
  <c r="S1508" i="8"/>
  <c r="Q1508" i="8"/>
  <c r="J1508" i="8"/>
  <c r="I1508" i="8" s="1"/>
  <c r="H1508" i="8" s="1"/>
  <c r="D1508" i="8"/>
  <c r="F1508" i="8" s="1"/>
  <c r="G1508" i="8" s="1"/>
  <c r="S1507" i="8"/>
  <c r="Q1507" i="8"/>
  <c r="J1507" i="8"/>
  <c r="I1507" i="8" s="1"/>
  <c r="D1507" i="8"/>
  <c r="F1507" i="8" s="1"/>
  <c r="G1507" i="8" s="1"/>
  <c r="S1506" i="8"/>
  <c r="Q1506" i="8"/>
  <c r="J1506" i="8"/>
  <c r="I1506" i="8" s="1"/>
  <c r="D1506" i="8"/>
  <c r="F1506" i="8" s="1"/>
  <c r="G1506" i="8" s="1"/>
  <c r="S1505" i="8"/>
  <c r="Q1505" i="8"/>
  <c r="J1505" i="8"/>
  <c r="I1505" i="8" s="1"/>
  <c r="H1505" i="8" s="1"/>
  <c r="D1505" i="8"/>
  <c r="F1505" i="8" s="1"/>
  <c r="G1505" i="8" s="1"/>
  <c r="S1504" i="8"/>
  <c r="Q1504" i="8"/>
  <c r="J1504" i="8"/>
  <c r="I1504" i="8" s="1"/>
  <c r="D1504" i="8"/>
  <c r="F1504" i="8" s="1"/>
  <c r="G1504" i="8" s="1"/>
  <c r="S1503" i="8"/>
  <c r="Q1503" i="8"/>
  <c r="J1503" i="8"/>
  <c r="I1503" i="8" s="1"/>
  <c r="D1503" i="8"/>
  <c r="F1503" i="8" s="1"/>
  <c r="G1503" i="8" s="1"/>
  <c r="S1502" i="8"/>
  <c r="Q1502" i="8"/>
  <c r="J1502" i="8"/>
  <c r="I1502" i="8" s="1"/>
  <c r="D1502" i="8"/>
  <c r="F1502" i="8" s="1"/>
  <c r="G1502" i="8" s="1"/>
  <c r="S1501" i="8"/>
  <c r="Q1501" i="8"/>
  <c r="J1501" i="8"/>
  <c r="I1501" i="8" s="1"/>
  <c r="D1501" i="8"/>
  <c r="F1501" i="8" s="1"/>
  <c r="G1501" i="8" s="1"/>
  <c r="S1500" i="8"/>
  <c r="Q1500" i="8"/>
  <c r="J1500" i="8"/>
  <c r="I1500" i="8" s="1"/>
  <c r="D1500" i="8"/>
  <c r="F1500" i="8" s="1"/>
  <c r="G1500" i="8" s="1"/>
  <c r="S1499" i="8"/>
  <c r="Q1499" i="8"/>
  <c r="J1499" i="8"/>
  <c r="I1499" i="8" s="1"/>
  <c r="N1499" i="8" s="1"/>
  <c r="D1499" i="8"/>
  <c r="F1499" i="8" s="1"/>
  <c r="G1499" i="8" s="1"/>
  <c r="S1498" i="8"/>
  <c r="Q1498" i="8"/>
  <c r="J1498" i="8"/>
  <c r="I1498" i="8" s="1"/>
  <c r="N1498" i="8" s="1"/>
  <c r="D1498" i="8"/>
  <c r="F1498" i="8" s="1"/>
  <c r="G1498" i="8" s="1"/>
  <c r="S1497" i="8"/>
  <c r="Q1497" i="8"/>
  <c r="J1497" i="8"/>
  <c r="I1497" i="8" s="1"/>
  <c r="H1497" i="8" s="1"/>
  <c r="D1497" i="8"/>
  <c r="F1497" i="8" s="1"/>
  <c r="G1497" i="8" s="1"/>
  <c r="S1496" i="8"/>
  <c r="Q1496" i="8"/>
  <c r="J1496" i="8"/>
  <c r="I1496" i="8" s="1"/>
  <c r="D1496" i="8"/>
  <c r="F1496" i="8" s="1"/>
  <c r="G1496" i="8" s="1"/>
  <c r="S1495" i="8"/>
  <c r="Q1495" i="8"/>
  <c r="J1495" i="8"/>
  <c r="I1495" i="8" s="1"/>
  <c r="D1495" i="8"/>
  <c r="F1495" i="8" s="1"/>
  <c r="G1495" i="8" s="1"/>
  <c r="S1494" i="8"/>
  <c r="Q1494" i="8"/>
  <c r="J1494" i="8"/>
  <c r="I1494" i="8" s="1"/>
  <c r="D1494" i="8"/>
  <c r="F1494" i="8" s="1"/>
  <c r="G1494" i="8" s="1"/>
  <c r="S1493" i="8"/>
  <c r="Q1493" i="8"/>
  <c r="J1493" i="8"/>
  <c r="I1493" i="8" s="1"/>
  <c r="H1493" i="8" s="1"/>
  <c r="D1493" i="8"/>
  <c r="F1493" i="8" s="1"/>
  <c r="G1493" i="8" s="1"/>
  <c r="S1492" i="8"/>
  <c r="Q1492" i="8"/>
  <c r="J1492" i="8"/>
  <c r="I1492" i="8" s="1"/>
  <c r="D1492" i="8"/>
  <c r="F1492" i="8" s="1"/>
  <c r="G1492" i="8" s="1"/>
  <c r="S1491" i="8"/>
  <c r="Q1491" i="8"/>
  <c r="J1491" i="8"/>
  <c r="I1491" i="8" s="1"/>
  <c r="D1491" i="8"/>
  <c r="F1491" i="8" s="1"/>
  <c r="G1491" i="8" s="1"/>
  <c r="S1490" i="8"/>
  <c r="Q1490" i="8"/>
  <c r="J1490" i="8"/>
  <c r="I1490" i="8" s="1"/>
  <c r="D1490" i="8"/>
  <c r="F1490" i="8" s="1"/>
  <c r="G1490" i="8" s="1"/>
  <c r="S1489" i="8"/>
  <c r="Q1489" i="8"/>
  <c r="J1489" i="8"/>
  <c r="I1489" i="8" s="1"/>
  <c r="D1489" i="8"/>
  <c r="F1489" i="8" s="1"/>
  <c r="G1489" i="8" s="1"/>
  <c r="S1488" i="8"/>
  <c r="Q1488" i="8"/>
  <c r="J1488" i="8"/>
  <c r="I1488" i="8" s="1"/>
  <c r="D1488" i="8"/>
  <c r="F1488" i="8" s="1"/>
  <c r="G1488" i="8" s="1"/>
  <c r="S1487" i="8"/>
  <c r="Q1487" i="8"/>
  <c r="J1487" i="8"/>
  <c r="I1487" i="8" s="1"/>
  <c r="D1487" i="8"/>
  <c r="F1487" i="8" s="1"/>
  <c r="G1487" i="8" s="1"/>
  <c r="S1486" i="8"/>
  <c r="Q1486" i="8"/>
  <c r="J1486" i="8"/>
  <c r="I1486" i="8" s="1"/>
  <c r="D1486" i="8"/>
  <c r="F1486" i="8" s="1"/>
  <c r="G1486" i="8" s="1"/>
  <c r="S1485" i="8"/>
  <c r="Q1485" i="8"/>
  <c r="J1485" i="8"/>
  <c r="I1485" i="8" s="1"/>
  <c r="D1485" i="8"/>
  <c r="F1485" i="8" s="1"/>
  <c r="G1485" i="8" s="1"/>
  <c r="S1484" i="8"/>
  <c r="Q1484" i="8"/>
  <c r="J1484" i="8"/>
  <c r="I1484" i="8" s="1"/>
  <c r="D1484" i="8"/>
  <c r="F1484" i="8" s="1"/>
  <c r="G1484" i="8" s="1"/>
  <c r="S1483" i="8"/>
  <c r="Q1483" i="8"/>
  <c r="J1483" i="8"/>
  <c r="I1483" i="8" s="1"/>
  <c r="D1483" i="8"/>
  <c r="F1483" i="8" s="1"/>
  <c r="G1483" i="8" s="1"/>
  <c r="S1482" i="8"/>
  <c r="Q1482" i="8"/>
  <c r="J1482" i="8"/>
  <c r="I1482" i="8" s="1"/>
  <c r="N1482" i="8" s="1"/>
  <c r="D1482" i="8"/>
  <c r="F1482" i="8" s="1"/>
  <c r="G1482" i="8" s="1"/>
  <c r="S1481" i="8"/>
  <c r="Q1481" i="8"/>
  <c r="J1481" i="8"/>
  <c r="I1481" i="8" s="1"/>
  <c r="H1481" i="8" s="1"/>
  <c r="D1481" i="8"/>
  <c r="F1481" i="8" s="1"/>
  <c r="G1481" i="8" s="1"/>
  <c r="S1480" i="8"/>
  <c r="Q1480" i="8"/>
  <c r="J1480" i="8"/>
  <c r="I1480" i="8" s="1"/>
  <c r="D1480" i="8"/>
  <c r="F1480" i="8" s="1"/>
  <c r="G1480" i="8" s="1"/>
  <c r="S1479" i="8"/>
  <c r="Q1479" i="8"/>
  <c r="J1479" i="8"/>
  <c r="I1479" i="8" s="1"/>
  <c r="H1479" i="8" s="1"/>
  <c r="D1479" i="8"/>
  <c r="F1479" i="8" s="1"/>
  <c r="G1479" i="8" s="1"/>
  <c r="S1478" i="8"/>
  <c r="Q1478" i="8"/>
  <c r="J1478" i="8"/>
  <c r="I1478" i="8" s="1"/>
  <c r="H1478" i="8" s="1"/>
  <c r="D1478" i="8"/>
  <c r="F1478" i="8" s="1"/>
  <c r="G1478" i="8" s="1"/>
  <c r="S1477" i="8"/>
  <c r="Q1477" i="8"/>
  <c r="J1477" i="8"/>
  <c r="I1477" i="8" s="1"/>
  <c r="D1477" i="8"/>
  <c r="F1477" i="8" s="1"/>
  <c r="G1477" i="8" s="1"/>
  <c r="S1476" i="8"/>
  <c r="Q1476" i="8"/>
  <c r="J1476" i="8"/>
  <c r="I1476" i="8" s="1"/>
  <c r="D1476" i="8"/>
  <c r="F1476" i="8" s="1"/>
  <c r="G1476" i="8" s="1"/>
  <c r="S1475" i="8"/>
  <c r="Q1475" i="8"/>
  <c r="J1475" i="8"/>
  <c r="I1475" i="8" s="1"/>
  <c r="D1475" i="8"/>
  <c r="F1475" i="8" s="1"/>
  <c r="G1475" i="8" s="1"/>
  <c r="S1474" i="8"/>
  <c r="Q1474" i="8"/>
  <c r="J1474" i="8"/>
  <c r="I1474" i="8" s="1"/>
  <c r="D1474" i="8"/>
  <c r="F1474" i="8" s="1"/>
  <c r="G1474" i="8" s="1"/>
  <c r="S1473" i="8"/>
  <c r="Q1473" i="8"/>
  <c r="J1473" i="8"/>
  <c r="I1473" i="8" s="1"/>
  <c r="N1473" i="8" s="1"/>
  <c r="D1473" i="8"/>
  <c r="F1473" i="8" s="1"/>
  <c r="G1473" i="8" s="1"/>
  <c r="S1472" i="8"/>
  <c r="Q1472" i="8"/>
  <c r="J1472" i="8"/>
  <c r="I1472" i="8" s="1"/>
  <c r="D1472" i="8"/>
  <c r="F1472" i="8" s="1"/>
  <c r="G1472" i="8" s="1"/>
  <c r="S1471" i="8"/>
  <c r="Q1471" i="8"/>
  <c r="J1471" i="8"/>
  <c r="I1471" i="8" s="1"/>
  <c r="D1471" i="8"/>
  <c r="F1471" i="8" s="1"/>
  <c r="G1471" i="8" s="1"/>
  <c r="S1470" i="8"/>
  <c r="Q1470" i="8"/>
  <c r="J1470" i="8"/>
  <c r="I1470" i="8" s="1"/>
  <c r="D1470" i="8"/>
  <c r="F1470" i="8" s="1"/>
  <c r="G1470" i="8" s="1"/>
  <c r="S1469" i="8"/>
  <c r="Q1469" i="8"/>
  <c r="J1469" i="8"/>
  <c r="I1469" i="8" s="1"/>
  <c r="H1469" i="8" s="1"/>
  <c r="D1469" i="8"/>
  <c r="F1469" i="8" s="1"/>
  <c r="G1469" i="8" s="1"/>
  <c r="S1468" i="8"/>
  <c r="Q1468" i="8"/>
  <c r="J1468" i="8"/>
  <c r="I1468" i="8" s="1"/>
  <c r="H1468" i="8" s="1"/>
  <c r="D1468" i="8"/>
  <c r="F1468" i="8" s="1"/>
  <c r="G1468" i="8" s="1"/>
  <c r="S1467" i="8"/>
  <c r="Q1467" i="8"/>
  <c r="J1467" i="8"/>
  <c r="I1467" i="8" s="1"/>
  <c r="D1467" i="8"/>
  <c r="F1467" i="8" s="1"/>
  <c r="G1467" i="8" s="1"/>
  <c r="S1466" i="8"/>
  <c r="Q1466" i="8"/>
  <c r="J1466" i="8"/>
  <c r="I1466" i="8" s="1"/>
  <c r="H1466" i="8" s="1"/>
  <c r="D1466" i="8"/>
  <c r="F1466" i="8" s="1"/>
  <c r="G1466" i="8" s="1"/>
  <c r="S1465" i="8"/>
  <c r="Q1465" i="8"/>
  <c r="J1465" i="8"/>
  <c r="I1465" i="8" s="1"/>
  <c r="D1465" i="8"/>
  <c r="F1465" i="8" s="1"/>
  <c r="G1465" i="8" s="1"/>
  <c r="S1464" i="8"/>
  <c r="Q1464" i="8"/>
  <c r="J1464" i="8"/>
  <c r="I1464" i="8" s="1"/>
  <c r="H1464" i="8" s="1"/>
  <c r="D1464" i="8"/>
  <c r="F1464" i="8" s="1"/>
  <c r="G1464" i="8" s="1"/>
  <c r="S1463" i="8"/>
  <c r="Q1463" i="8"/>
  <c r="J1463" i="8"/>
  <c r="I1463" i="8" s="1"/>
  <c r="D1463" i="8"/>
  <c r="F1463" i="8" s="1"/>
  <c r="G1463" i="8" s="1"/>
  <c r="S1462" i="8"/>
  <c r="Q1462" i="8"/>
  <c r="J1462" i="8"/>
  <c r="I1462" i="8" s="1"/>
  <c r="H1462" i="8" s="1"/>
  <c r="D1462" i="8"/>
  <c r="F1462" i="8" s="1"/>
  <c r="G1462" i="8" s="1"/>
  <c r="S1461" i="8"/>
  <c r="Q1461" i="8"/>
  <c r="J1461" i="8"/>
  <c r="I1461" i="8" s="1"/>
  <c r="D1461" i="8"/>
  <c r="F1461" i="8" s="1"/>
  <c r="G1461" i="8" s="1"/>
  <c r="S1460" i="8"/>
  <c r="Q1460" i="8"/>
  <c r="J1460" i="8"/>
  <c r="I1460" i="8" s="1"/>
  <c r="H1460" i="8" s="1"/>
  <c r="D1460" i="8"/>
  <c r="F1460" i="8" s="1"/>
  <c r="G1460" i="8" s="1"/>
  <c r="S1459" i="8"/>
  <c r="Q1459" i="8"/>
  <c r="J1459" i="8"/>
  <c r="I1459" i="8" s="1"/>
  <c r="H1459" i="8" s="1"/>
  <c r="D1459" i="8"/>
  <c r="F1459" i="8" s="1"/>
  <c r="G1459" i="8" s="1"/>
  <c r="S1458" i="8"/>
  <c r="Q1458" i="8"/>
  <c r="J1458" i="8"/>
  <c r="I1458" i="8" s="1"/>
  <c r="D1458" i="8"/>
  <c r="F1458" i="8" s="1"/>
  <c r="G1458" i="8" s="1"/>
  <c r="S1457" i="8"/>
  <c r="Q1457" i="8"/>
  <c r="J1457" i="8"/>
  <c r="I1457" i="8" s="1"/>
  <c r="D1457" i="8"/>
  <c r="F1457" i="8" s="1"/>
  <c r="G1457" i="8" s="1"/>
  <c r="S1456" i="8"/>
  <c r="Q1456" i="8"/>
  <c r="J1456" i="8"/>
  <c r="I1456" i="8" s="1"/>
  <c r="H1456" i="8" s="1"/>
  <c r="D1456" i="8"/>
  <c r="F1456" i="8" s="1"/>
  <c r="G1456" i="8" s="1"/>
  <c r="S1455" i="8"/>
  <c r="Q1455" i="8"/>
  <c r="J1455" i="8"/>
  <c r="I1455" i="8" s="1"/>
  <c r="D1455" i="8"/>
  <c r="F1455" i="8" s="1"/>
  <c r="G1455" i="8" s="1"/>
  <c r="S1454" i="8"/>
  <c r="Q1454" i="8"/>
  <c r="J1454" i="8"/>
  <c r="I1454" i="8" s="1"/>
  <c r="N1454" i="8" s="1"/>
  <c r="D1454" i="8"/>
  <c r="F1454" i="8" s="1"/>
  <c r="G1454" i="8" s="1"/>
  <c r="S1453" i="8"/>
  <c r="Q1453" i="8"/>
  <c r="J1453" i="8"/>
  <c r="I1453" i="8" s="1"/>
  <c r="D1453" i="8"/>
  <c r="F1453" i="8" s="1"/>
  <c r="G1453" i="8" s="1"/>
  <c r="S1452" i="8"/>
  <c r="Q1452" i="8"/>
  <c r="J1452" i="8"/>
  <c r="I1452" i="8" s="1"/>
  <c r="N1452" i="8" s="1"/>
  <c r="D1452" i="8"/>
  <c r="F1452" i="8" s="1"/>
  <c r="G1452" i="8" s="1"/>
  <c r="S1451" i="8"/>
  <c r="Q1451" i="8"/>
  <c r="J1451" i="8"/>
  <c r="I1451" i="8" s="1"/>
  <c r="H1451" i="8" s="1"/>
  <c r="D1451" i="8"/>
  <c r="F1451" i="8" s="1"/>
  <c r="G1451" i="8" s="1"/>
  <c r="S1450" i="8"/>
  <c r="Q1450" i="8"/>
  <c r="J1450" i="8"/>
  <c r="I1450" i="8" s="1"/>
  <c r="D1450" i="8"/>
  <c r="F1450" i="8" s="1"/>
  <c r="G1450" i="8" s="1"/>
  <c r="S1449" i="8"/>
  <c r="Q1449" i="8"/>
  <c r="J1449" i="8"/>
  <c r="I1449" i="8" s="1"/>
  <c r="D1449" i="8"/>
  <c r="F1449" i="8" s="1"/>
  <c r="G1449" i="8" s="1"/>
  <c r="S1448" i="8"/>
  <c r="Q1448" i="8"/>
  <c r="J1448" i="8"/>
  <c r="I1448" i="8" s="1"/>
  <c r="D1448" i="8"/>
  <c r="F1448" i="8" s="1"/>
  <c r="G1448" i="8" s="1"/>
  <c r="S1447" i="8"/>
  <c r="Q1447" i="8"/>
  <c r="J1447" i="8"/>
  <c r="I1447" i="8" s="1"/>
  <c r="D1447" i="8"/>
  <c r="F1447" i="8" s="1"/>
  <c r="G1447" i="8" s="1"/>
  <c r="S1446" i="8"/>
  <c r="Q1446" i="8"/>
  <c r="J1446" i="8"/>
  <c r="I1446" i="8" s="1"/>
  <c r="D1446" i="8"/>
  <c r="F1446" i="8" s="1"/>
  <c r="G1446" i="8" s="1"/>
  <c r="S1445" i="8"/>
  <c r="Q1445" i="8"/>
  <c r="J1445" i="8"/>
  <c r="I1445" i="8" s="1"/>
  <c r="D1445" i="8"/>
  <c r="F1445" i="8" s="1"/>
  <c r="G1445" i="8" s="1"/>
  <c r="S1444" i="8"/>
  <c r="Q1444" i="8"/>
  <c r="J1444" i="8"/>
  <c r="I1444" i="8" s="1"/>
  <c r="D1444" i="8"/>
  <c r="F1444" i="8" s="1"/>
  <c r="G1444" i="8" s="1"/>
  <c r="S1443" i="8"/>
  <c r="Q1443" i="8"/>
  <c r="J1443" i="8"/>
  <c r="I1443" i="8" s="1"/>
  <c r="N1443" i="8" s="1"/>
  <c r="D1443" i="8"/>
  <c r="F1443" i="8" s="1"/>
  <c r="G1443" i="8" s="1"/>
  <c r="S1442" i="8"/>
  <c r="Q1442" i="8"/>
  <c r="J1442" i="8"/>
  <c r="I1442" i="8" s="1"/>
  <c r="D1442" i="8"/>
  <c r="F1442" i="8" s="1"/>
  <c r="G1442" i="8" s="1"/>
  <c r="S1441" i="8"/>
  <c r="Q1441" i="8"/>
  <c r="J1441" i="8"/>
  <c r="I1441" i="8" s="1"/>
  <c r="H1441" i="8" s="1"/>
  <c r="D1441" i="8"/>
  <c r="F1441" i="8" s="1"/>
  <c r="G1441" i="8" s="1"/>
  <c r="S1440" i="8"/>
  <c r="Q1440" i="8"/>
  <c r="J1440" i="8"/>
  <c r="I1440" i="8" s="1"/>
  <c r="D1440" i="8"/>
  <c r="F1440" i="8" s="1"/>
  <c r="G1440" i="8" s="1"/>
  <c r="S1439" i="8"/>
  <c r="Q1439" i="8"/>
  <c r="J1439" i="8"/>
  <c r="I1439" i="8" s="1"/>
  <c r="N1439" i="8" s="1"/>
  <c r="D1439" i="8"/>
  <c r="F1439" i="8" s="1"/>
  <c r="G1439" i="8" s="1"/>
  <c r="S1438" i="8"/>
  <c r="Q1438" i="8"/>
  <c r="J1438" i="8"/>
  <c r="I1438" i="8" s="1"/>
  <c r="D1438" i="8"/>
  <c r="F1438" i="8" s="1"/>
  <c r="G1438" i="8" s="1"/>
  <c r="S1437" i="8"/>
  <c r="Q1437" i="8"/>
  <c r="J1437" i="8"/>
  <c r="I1437" i="8" s="1"/>
  <c r="D1437" i="8"/>
  <c r="F1437" i="8" s="1"/>
  <c r="G1437" i="8" s="1"/>
  <c r="S1436" i="8"/>
  <c r="Q1436" i="8"/>
  <c r="J1436" i="8"/>
  <c r="I1436" i="8" s="1"/>
  <c r="D1436" i="8"/>
  <c r="F1436" i="8" s="1"/>
  <c r="G1436" i="8" s="1"/>
  <c r="S1435" i="8"/>
  <c r="Q1435" i="8"/>
  <c r="J1435" i="8"/>
  <c r="I1435" i="8" s="1"/>
  <c r="H1435" i="8" s="1"/>
  <c r="D1435" i="8"/>
  <c r="F1435" i="8" s="1"/>
  <c r="G1435" i="8" s="1"/>
  <c r="S1434" i="8"/>
  <c r="Q1434" i="8"/>
  <c r="J1434" i="8"/>
  <c r="I1434" i="8" s="1"/>
  <c r="D1434" i="8"/>
  <c r="F1434" i="8" s="1"/>
  <c r="G1434" i="8" s="1"/>
  <c r="S1433" i="8"/>
  <c r="Q1433" i="8"/>
  <c r="J1433" i="8"/>
  <c r="I1433" i="8" s="1"/>
  <c r="D1433" i="8"/>
  <c r="F1433" i="8" s="1"/>
  <c r="G1433" i="8" s="1"/>
  <c r="S1432" i="8"/>
  <c r="Q1432" i="8"/>
  <c r="J1432" i="8"/>
  <c r="I1432" i="8" s="1"/>
  <c r="D1432" i="8"/>
  <c r="F1432" i="8" s="1"/>
  <c r="G1432" i="8" s="1"/>
  <c r="S1431" i="8"/>
  <c r="Q1431" i="8"/>
  <c r="J1431" i="8"/>
  <c r="I1431" i="8" s="1"/>
  <c r="H1431" i="8" s="1"/>
  <c r="D1431" i="8"/>
  <c r="F1431" i="8" s="1"/>
  <c r="G1431" i="8" s="1"/>
  <c r="S1430" i="8"/>
  <c r="Q1430" i="8"/>
  <c r="J1430" i="8"/>
  <c r="I1430" i="8" s="1"/>
  <c r="D1430" i="8"/>
  <c r="F1430" i="8" s="1"/>
  <c r="G1430" i="8" s="1"/>
  <c r="S1429" i="8"/>
  <c r="Q1429" i="8"/>
  <c r="J1429" i="8"/>
  <c r="I1429" i="8" s="1"/>
  <c r="H1429" i="8" s="1"/>
  <c r="D1429" i="8"/>
  <c r="F1429" i="8" s="1"/>
  <c r="G1429" i="8" s="1"/>
  <c r="S1428" i="8"/>
  <c r="Q1428" i="8"/>
  <c r="J1428" i="8"/>
  <c r="I1428" i="8" s="1"/>
  <c r="D1428" i="8"/>
  <c r="F1428" i="8" s="1"/>
  <c r="G1428" i="8" s="1"/>
  <c r="S1427" i="8"/>
  <c r="Q1427" i="8"/>
  <c r="J1427" i="8"/>
  <c r="I1427" i="8" s="1"/>
  <c r="H1427" i="8" s="1"/>
  <c r="D1427" i="8"/>
  <c r="F1427" i="8" s="1"/>
  <c r="G1427" i="8" s="1"/>
  <c r="S1426" i="8"/>
  <c r="Q1426" i="8"/>
  <c r="J1426" i="8"/>
  <c r="I1426" i="8" s="1"/>
  <c r="N1426" i="8" s="1"/>
  <c r="D1426" i="8"/>
  <c r="F1426" i="8" s="1"/>
  <c r="G1426" i="8" s="1"/>
  <c r="S1425" i="8"/>
  <c r="Q1425" i="8"/>
  <c r="J1425" i="8"/>
  <c r="I1425" i="8" s="1"/>
  <c r="N1425" i="8" s="1"/>
  <c r="D1425" i="8"/>
  <c r="F1425" i="8" s="1"/>
  <c r="G1425" i="8" s="1"/>
  <c r="S1424" i="8"/>
  <c r="Q1424" i="8"/>
  <c r="J1424" i="8"/>
  <c r="I1424" i="8" s="1"/>
  <c r="D1424" i="8"/>
  <c r="F1424" i="8" s="1"/>
  <c r="G1424" i="8" s="1"/>
  <c r="S1423" i="8"/>
  <c r="Q1423" i="8"/>
  <c r="J1423" i="8"/>
  <c r="I1423" i="8" s="1"/>
  <c r="H1423" i="8" s="1"/>
  <c r="D1423" i="8"/>
  <c r="F1423" i="8" s="1"/>
  <c r="G1423" i="8" s="1"/>
  <c r="S1422" i="8"/>
  <c r="Q1422" i="8"/>
  <c r="J1422" i="8"/>
  <c r="I1422" i="8" s="1"/>
  <c r="D1422" i="8"/>
  <c r="F1422" i="8" s="1"/>
  <c r="G1422" i="8" s="1"/>
  <c r="S1421" i="8"/>
  <c r="Q1421" i="8"/>
  <c r="J1421" i="8"/>
  <c r="I1421" i="8" s="1"/>
  <c r="D1421" i="8"/>
  <c r="F1421" i="8" s="1"/>
  <c r="G1421" i="8" s="1"/>
  <c r="S1420" i="8"/>
  <c r="Q1420" i="8"/>
  <c r="J1420" i="8"/>
  <c r="I1420" i="8" s="1"/>
  <c r="H1420" i="8" s="1"/>
  <c r="D1420" i="8"/>
  <c r="F1420" i="8" s="1"/>
  <c r="G1420" i="8" s="1"/>
  <c r="S1419" i="8"/>
  <c r="Q1419" i="8"/>
  <c r="J1419" i="8"/>
  <c r="I1419" i="8" s="1"/>
  <c r="H1419" i="8" s="1"/>
  <c r="D1419" i="8"/>
  <c r="F1419" i="8" s="1"/>
  <c r="G1419" i="8" s="1"/>
  <c r="S1418" i="8"/>
  <c r="Q1418" i="8"/>
  <c r="J1418" i="8"/>
  <c r="I1418" i="8" s="1"/>
  <c r="D1418" i="8"/>
  <c r="F1418" i="8" s="1"/>
  <c r="G1418" i="8" s="1"/>
  <c r="S1417" i="8"/>
  <c r="Q1417" i="8"/>
  <c r="J1417" i="8"/>
  <c r="I1417" i="8" s="1"/>
  <c r="D1417" i="8"/>
  <c r="F1417" i="8" s="1"/>
  <c r="G1417" i="8" s="1"/>
  <c r="S1416" i="8"/>
  <c r="Q1416" i="8"/>
  <c r="J1416" i="8"/>
  <c r="I1416" i="8" s="1"/>
  <c r="D1416" i="8"/>
  <c r="F1416" i="8" s="1"/>
  <c r="G1416" i="8" s="1"/>
  <c r="S1415" i="8"/>
  <c r="Q1415" i="8"/>
  <c r="J1415" i="8"/>
  <c r="I1415" i="8" s="1"/>
  <c r="D1415" i="8"/>
  <c r="F1415" i="8" s="1"/>
  <c r="G1415" i="8" s="1"/>
  <c r="S1414" i="8"/>
  <c r="Q1414" i="8"/>
  <c r="J1414" i="8"/>
  <c r="I1414" i="8" s="1"/>
  <c r="H1414" i="8" s="1"/>
  <c r="D1414" i="8"/>
  <c r="F1414" i="8" s="1"/>
  <c r="G1414" i="8" s="1"/>
  <c r="S1413" i="8"/>
  <c r="Q1413" i="8"/>
  <c r="J1413" i="8"/>
  <c r="I1413" i="8" s="1"/>
  <c r="D1413" i="8"/>
  <c r="F1413" i="8" s="1"/>
  <c r="G1413" i="8" s="1"/>
  <c r="S1412" i="8"/>
  <c r="Q1412" i="8"/>
  <c r="J1412" i="8"/>
  <c r="I1412" i="8" s="1"/>
  <c r="D1412" i="8"/>
  <c r="F1412" i="8" s="1"/>
  <c r="G1412" i="8" s="1"/>
  <c r="S1411" i="8"/>
  <c r="Q1411" i="8"/>
  <c r="J1411" i="8"/>
  <c r="I1411" i="8" s="1"/>
  <c r="N1411" i="8" s="1"/>
  <c r="D1411" i="8"/>
  <c r="F1411" i="8" s="1"/>
  <c r="G1411" i="8" s="1"/>
  <c r="S1410" i="8"/>
  <c r="Q1410" i="8"/>
  <c r="J1410" i="8"/>
  <c r="I1410" i="8" s="1"/>
  <c r="N1410" i="8" s="1"/>
  <c r="D1410" i="8"/>
  <c r="F1410" i="8" s="1"/>
  <c r="G1410" i="8" s="1"/>
  <c r="S1409" i="8"/>
  <c r="Q1409" i="8"/>
  <c r="J1409" i="8"/>
  <c r="I1409" i="8" s="1"/>
  <c r="D1409" i="8"/>
  <c r="F1409" i="8" s="1"/>
  <c r="G1409" i="8" s="1"/>
  <c r="S1408" i="8"/>
  <c r="Q1408" i="8"/>
  <c r="J1408" i="8"/>
  <c r="I1408" i="8" s="1"/>
  <c r="H1408" i="8" s="1"/>
  <c r="D1408" i="8"/>
  <c r="F1408" i="8" s="1"/>
  <c r="G1408" i="8" s="1"/>
  <c r="S1407" i="8"/>
  <c r="Q1407" i="8"/>
  <c r="J1407" i="8"/>
  <c r="I1407" i="8" s="1"/>
  <c r="N1407" i="8" s="1"/>
  <c r="D1407" i="8"/>
  <c r="F1407" i="8" s="1"/>
  <c r="G1407" i="8" s="1"/>
  <c r="S1406" i="8"/>
  <c r="Q1406" i="8"/>
  <c r="J1406" i="8"/>
  <c r="I1406" i="8" s="1"/>
  <c r="D1406" i="8"/>
  <c r="F1406" i="8" s="1"/>
  <c r="G1406" i="8" s="1"/>
  <c r="S1405" i="8"/>
  <c r="Q1405" i="8"/>
  <c r="J1405" i="8"/>
  <c r="I1405" i="8" s="1"/>
  <c r="D1405" i="8"/>
  <c r="F1405" i="8" s="1"/>
  <c r="G1405" i="8" s="1"/>
  <c r="S1404" i="8"/>
  <c r="Q1404" i="8"/>
  <c r="J1404" i="8"/>
  <c r="I1404" i="8" s="1"/>
  <c r="D1404" i="8"/>
  <c r="F1404" i="8" s="1"/>
  <c r="G1404" i="8" s="1"/>
  <c r="S1403" i="8"/>
  <c r="Q1403" i="8"/>
  <c r="J1403" i="8"/>
  <c r="I1403" i="8" s="1"/>
  <c r="N1403" i="8" s="1"/>
  <c r="D1403" i="8"/>
  <c r="F1403" i="8" s="1"/>
  <c r="G1403" i="8" s="1"/>
  <c r="S1402" i="8"/>
  <c r="Q1402" i="8"/>
  <c r="J1402" i="8"/>
  <c r="I1402" i="8" s="1"/>
  <c r="N1402" i="8" s="1"/>
  <c r="D1402" i="8"/>
  <c r="F1402" i="8" s="1"/>
  <c r="G1402" i="8" s="1"/>
  <c r="S1401" i="8"/>
  <c r="Q1401" i="8"/>
  <c r="J1401" i="8"/>
  <c r="I1401" i="8" s="1"/>
  <c r="H1401" i="8" s="1"/>
  <c r="D1401" i="8"/>
  <c r="F1401" i="8" s="1"/>
  <c r="G1401" i="8" s="1"/>
  <c r="S1400" i="8"/>
  <c r="Q1400" i="8"/>
  <c r="J1400" i="8"/>
  <c r="I1400" i="8" s="1"/>
  <c r="D1400" i="8"/>
  <c r="F1400" i="8" s="1"/>
  <c r="G1400" i="8" s="1"/>
  <c r="S1399" i="8"/>
  <c r="Q1399" i="8"/>
  <c r="J1399" i="8"/>
  <c r="I1399" i="8" s="1"/>
  <c r="H1399" i="8" s="1"/>
  <c r="D1399" i="8"/>
  <c r="F1399" i="8" s="1"/>
  <c r="G1399" i="8" s="1"/>
  <c r="S1398" i="8"/>
  <c r="Q1398" i="8"/>
  <c r="J1398" i="8"/>
  <c r="I1398" i="8" s="1"/>
  <c r="N1398" i="8" s="1"/>
  <c r="D1398" i="8"/>
  <c r="F1398" i="8" s="1"/>
  <c r="G1398" i="8" s="1"/>
  <c r="S1397" i="8"/>
  <c r="Q1397" i="8"/>
  <c r="J1397" i="8"/>
  <c r="I1397" i="8" s="1"/>
  <c r="N1397" i="8" s="1"/>
  <c r="D1397" i="8"/>
  <c r="F1397" i="8" s="1"/>
  <c r="G1397" i="8" s="1"/>
  <c r="S1396" i="8"/>
  <c r="Q1396" i="8"/>
  <c r="J1396" i="8"/>
  <c r="I1396" i="8" s="1"/>
  <c r="H1396" i="8" s="1"/>
  <c r="D1396" i="8"/>
  <c r="F1396" i="8" s="1"/>
  <c r="G1396" i="8" s="1"/>
  <c r="S1395" i="8"/>
  <c r="Q1395" i="8"/>
  <c r="J1395" i="8"/>
  <c r="I1395" i="8" s="1"/>
  <c r="N1395" i="8" s="1"/>
  <c r="D1395" i="8"/>
  <c r="F1395" i="8" s="1"/>
  <c r="G1395" i="8" s="1"/>
  <c r="S1394" i="8"/>
  <c r="Q1394" i="8"/>
  <c r="J1394" i="8"/>
  <c r="I1394" i="8" s="1"/>
  <c r="D1394" i="8"/>
  <c r="F1394" i="8" s="1"/>
  <c r="G1394" i="8" s="1"/>
  <c r="S1393" i="8"/>
  <c r="Q1393" i="8"/>
  <c r="J1393" i="8"/>
  <c r="I1393" i="8" s="1"/>
  <c r="D1393" i="8"/>
  <c r="F1393" i="8" s="1"/>
  <c r="G1393" i="8" s="1"/>
  <c r="S1392" i="8"/>
  <c r="Q1392" i="8"/>
  <c r="J1392" i="8"/>
  <c r="I1392" i="8" s="1"/>
  <c r="H1392" i="8" s="1"/>
  <c r="D1392" i="8"/>
  <c r="F1392" i="8" s="1"/>
  <c r="G1392" i="8" s="1"/>
  <c r="S1391" i="8"/>
  <c r="Q1391" i="8"/>
  <c r="J1391" i="8"/>
  <c r="I1391" i="8" s="1"/>
  <c r="D1391" i="8"/>
  <c r="F1391" i="8" s="1"/>
  <c r="G1391" i="8" s="1"/>
  <c r="S1390" i="8"/>
  <c r="Q1390" i="8"/>
  <c r="J1390" i="8"/>
  <c r="I1390" i="8" s="1"/>
  <c r="D1390" i="8"/>
  <c r="F1390" i="8" s="1"/>
  <c r="G1390" i="8" s="1"/>
  <c r="S1389" i="8"/>
  <c r="Q1389" i="8"/>
  <c r="J1389" i="8"/>
  <c r="I1389" i="8" s="1"/>
  <c r="H1389" i="8" s="1"/>
  <c r="D1389" i="8"/>
  <c r="F1389" i="8" s="1"/>
  <c r="G1389" i="8" s="1"/>
  <c r="S1388" i="8"/>
  <c r="Q1388" i="8"/>
  <c r="J1388" i="8"/>
  <c r="I1388" i="8" s="1"/>
  <c r="N1388" i="8" s="1"/>
  <c r="D1388" i="8"/>
  <c r="F1388" i="8" s="1"/>
  <c r="G1388" i="8" s="1"/>
  <c r="S1387" i="8"/>
  <c r="Q1387" i="8"/>
  <c r="J1387" i="8"/>
  <c r="I1387" i="8" s="1"/>
  <c r="D1387" i="8"/>
  <c r="F1387" i="8" s="1"/>
  <c r="G1387" i="8" s="1"/>
  <c r="S1386" i="8"/>
  <c r="Q1386" i="8"/>
  <c r="J1386" i="8"/>
  <c r="I1386" i="8" s="1"/>
  <c r="H1386" i="8" s="1"/>
  <c r="D1386" i="8"/>
  <c r="F1386" i="8" s="1"/>
  <c r="G1386" i="8" s="1"/>
  <c r="S1385" i="8"/>
  <c r="Q1385" i="8"/>
  <c r="J1385" i="8"/>
  <c r="I1385" i="8" s="1"/>
  <c r="D1385" i="8"/>
  <c r="F1385" i="8" s="1"/>
  <c r="G1385" i="8" s="1"/>
  <c r="S1384" i="8"/>
  <c r="Q1384" i="8"/>
  <c r="J1384" i="8"/>
  <c r="I1384" i="8" s="1"/>
  <c r="D1384" i="8"/>
  <c r="F1384" i="8" s="1"/>
  <c r="G1384" i="8" s="1"/>
  <c r="S1383" i="8"/>
  <c r="Q1383" i="8"/>
  <c r="J1383" i="8"/>
  <c r="I1383" i="8" s="1"/>
  <c r="D1383" i="8"/>
  <c r="F1383" i="8" s="1"/>
  <c r="G1383" i="8" s="1"/>
  <c r="S1382" i="8"/>
  <c r="Q1382" i="8"/>
  <c r="J1382" i="8"/>
  <c r="I1382" i="8" s="1"/>
  <c r="D1382" i="8"/>
  <c r="F1382" i="8" s="1"/>
  <c r="G1382" i="8" s="1"/>
  <c r="S1381" i="8"/>
  <c r="Q1381" i="8"/>
  <c r="J1381" i="8"/>
  <c r="I1381" i="8" s="1"/>
  <c r="D1381" i="8"/>
  <c r="F1381" i="8" s="1"/>
  <c r="G1381" i="8" s="1"/>
  <c r="S1380" i="8"/>
  <c r="Q1380" i="8"/>
  <c r="J1380" i="8"/>
  <c r="I1380" i="8" s="1"/>
  <c r="N1380" i="8" s="1"/>
  <c r="D1380" i="8"/>
  <c r="F1380" i="8" s="1"/>
  <c r="G1380" i="8" s="1"/>
  <c r="S1379" i="8"/>
  <c r="Q1379" i="8"/>
  <c r="J1379" i="8"/>
  <c r="I1379" i="8" s="1"/>
  <c r="D1379" i="8"/>
  <c r="F1379" i="8" s="1"/>
  <c r="G1379" i="8" s="1"/>
  <c r="S1378" i="8"/>
  <c r="Q1378" i="8"/>
  <c r="J1378" i="8"/>
  <c r="I1378" i="8" s="1"/>
  <c r="D1378" i="8"/>
  <c r="F1378" i="8" s="1"/>
  <c r="G1378" i="8" s="1"/>
  <c r="S1377" i="8"/>
  <c r="Q1377" i="8"/>
  <c r="J1377" i="8"/>
  <c r="I1377" i="8" s="1"/>
  <c r="H1377" i="8" s="1"/>
  <c r="D1377" i="8"/>
  <c r="F1377" i="8" s="1"/>
  <c r="G1377" i="8" s="1"/>
  <c r="S1376" i="8"/>
  <c r="Q1376" i="8"/>
  <c r="J1376" i="8"/>
  <c r="I1376" i="8" s="1"/>
  <c r="N1376" i="8" s="1"/>
  <c r="D1376" i="8"/>
  <c r="F1376" i="8" s="1"/>
  <c r="G1376" i="8" s="1"/>
  <c r="S1375" i="8"/>
  <c r="Q1375" i="8"/>
  <c r="J1375" i="8"/>
  <c r="I1375" i="8" s="1"/>
  <c r="D1375" i="8"/>
  <c r="F1375" i="8" s="1"/>
  <c r="G1375" i="8" s="1"/>
  <c r="S1374" i="8"/>
  <c r="Q1374" i="8"/>
  <c r="J1374" i="8"/>
  <c r="I1374" i="8" s="1"/>
  <c r="H1374" i="8" s="1"/>
  <c r="D1374" i="8"/>
  <c r="F1374" i="8" s="1"/>
  <c r="G1374" i="8" s="1"/>
  <c r="S1373" i="8"/>
  <c r="Q1373" i="8"/>
  <c r="J1373" i="8"/>
  <c r="I1373" i="8" s="1"/>
  <c r="D1373" i="8"/>
  <c r="F1373" i="8" s="1"/>
  <c r="G1373" i="8" s="1"/>
  <c r="S1372" i="8"/>
  <c r="Q1372" i="8"/>
  <c r="J1372" i="8"/>
  <c r="I1372" i="8" s="1"/>
  <c r="H1372" i="8" s="1"/>
  <c r="D1372" i="8"/>
  <c r="F1372" i="8" s="1"/>
  <c r="G1372" i="8" s="1"/>
  <c r="S1371" i="8"/>
  <c r="Q1371" i="8"/>
  <c r="J1371" i="8"/>
  <c r="I1371" i="8" s="1"/>
  <c r="H1371" i="8" s="1"/>
  <c r="D1371" i="8"/>
  <c r="F1371" i="8" s="1"/>
  <c r="G1371" i="8" s="1"/>
  <c r="S1370" i="8"/>
  <c r="Q1370" i="8"/>
  <c r="J1370" i="8"/>
  <c r="I1370" i="8" s="1"/>
  <c r="D1370" i="8"/>
  <c r="F1370" i="8" s="1"/>
  <c r="G1370" i="8" s="1"/>
  <c r="S1369" i="8"/>
  <c r="Q1369" i="8"/>
  <c r="J1369" i="8"/>
  <c r="I1369" i="8" s="1"/>
  <c r="D1369" i="8"/>
  <c r="F1369" i="8" s="1"/>
  <c r="G1369" i="8" s="1"/>
  <c r="S1368" i="8"/>
  <c r="Q1368" i="8"/>
  <c r="J1368" i="8"/>
  <c r="I1368" i="8" s="1"/>
  <c r="D1368" i="8"/>
  <c r="F1368" i="8" s="1"/>
  <c r="G1368" i="8" s="1"/>
  <c r="S1367" i="8"/>
  <c r="Q1367" i="8"/>
  <c r="J1367" i="8"/>
  <c r="I1367" i="8" s="1"/>
  <c r="D1367" i="8"/>
  <c r="F1367" i="8" s="1"/>
  <c r="G1367" i="8" s="1"/>
  <c r="S1366" i="8"/>
  <c r="Q1366" i="8"/>
  <c r="J1366" i="8"/>
  <c r="I1366" i="8" s="1"/>
  <c r="D1366" i="8"/>
  <c r="F1366" i="8" s="1"/>
  <c r="G1366" i="8" s="1"/>
  <c r="S1365" i="8"/>
  <c r="Q1365" i="8"/>
  <c r="J1365" i="8"/>
  <c r="I1365" i="8" s="1"/>
  <c r="D1365" i="8"/>
  <c r="F1365" i="8" s="1"/>
  <c r="G1365" i="8" s="1"/>
  <c r="S1364" i="8"/>
  <c r="Q1364" i="8"/>
  <c r="J1364" i="8"/>
  <c r="I1364" i="8" s="1"/>
  <c r="H1364" i="8" s="1"/>
  <c r="D1364" i="8"/>
  <c r="F1364" i="8" s="1"/>
  <c r="G1364" i="8" s="1"/>
  <c r="S1363" i="8"/>
  <c r="Q1363" i="8"/>
  <c r="J1363" i="8"/>
  <c r="I1363" i="8" s="1"/>
  <c r="D1363" i="8"/>
  <c r="F1363" i="8" s="1"/>
  <c r="G1363" i="8" s="1"/>
  <c r="S1362" i="8"/>
  <c r="Q1362" i="8"/>
  <c r="J1362" i="8"/>
  <c r="I1362" i="8" s="1"/>
  <c r="D1362" i="8"/>
  <c r="F1362" i="8" s="1"/>
  <c r="G1362" i="8" s="1"/>
  <c r="S1361" i="8"/>
  <c r="Q1361" i="8"/>
  <c r="J1361" i="8"/>
  <c r="I1361" i="8" s="1"/>
  <c r="N1361" i="8" s="1"/>
  <c r="D1361" i="8"/>
  <c r="F1361" i="8" s="1"/>
  <c r="G1361" i="8" s="1"/>
  <c r="S1360" i="8"/>
  <c r="Q1360" i="8"/>
  <c r="J1360" i="8"/>
  <c r="I1360" i="8" s="1"/>
  <c r="D1360" i="8"/>
  <c r="F1360" i="8" s="1"/>
  <c r="G1360" i="8" s="1"/>
  <c r="S1359" i="8"/>
  <c r="Q1359" i="8"/>
  <c r="J1359" i="8"/>
  <c r="I1359" i="8" s="1"/>
  <c r="H1359" i="8" s="1"/>
  <c r="D1359" i="8"/>
  <c r="F1359" i="8" s="1"/>
  <c r="G1359" i="8" s="1"/>
  <c r="S1358" i="8"/>
  <c r="Q1358" i="8"/>
  <c r="J1358" i="8"/>
  <c r="I1358" i="8" s="1"/>
  <c r="N1358" i="8" s="1"/>
  <c r="D1358" i="8"/>
  <c r="F1358" i="8" s="1"/>
  <c r="G1358" i="8" s="1"/>
  <c r="S1357" i="8"/>
  <c r="Q1357" i="8"/>
  <c r="J1357" i="8"/>
  <c r="I1357" i="8" s="1"/>
  <c r="D1357" i="8"/>
  <c r="F1357" i="8" s="1"/>
  <c r="G1357" i="8" s="1"/>
  <c r="S1356" i="8"/>
  <c r="Q1356" i="8"/>
  <c r="J1356" i="8"/>
  <c r="I1356" i="8" s="1"/>
  <c r="H1356" i="8" s="1"/>
  <c r="D1356" i="8"/>
  <c r="F1356" i="8" s="1"/>
  <c r="G1356" i="8" s="1"/>
  <c r="S1355" i="8"/>
  <c r="Q1355" i="8"/>
  <c r="J1355" i="8"/>
  <c r="I1355" i="8" s="1"/>
  <c r="H1355" i="8" s="1"/>
  <c r="D1355" i="8"/>
  <c r="F1355" i="8" s="1"/>
  <c r="G1355" i="8" s="1"/>
  <c r="S1354" i="8"/>
  <c r="Q1354" i="8"/>
  <c r="J1354" i="8"/>
  <c r="I1354" i="8" s="1"/>
  <c r="N1354" i="8" s="1"/>
  <c r="D1354" i="8"/>
  <c r="F1354" i="8" s="1"/>
  <c r="G1354" i="8" s="1"/>
  <c r="S1353" i="8"/>
  <c r="Q1353" i="8"/>
  <c r="J1353" i="8"/>
  <c r="I1353" i="8" s="1"/>
  <c r="H1353" i="8" s="1"/>
  <c r="D1353" i="8"/>
  <c r="F1353" i="8" s="1"/>
  <c r="G1353" i="8" s="1"/>
  <c r="S1352" i="8"/>
  <c r="Q1352" i="8"/>
  <c r="J1352" i="8"/>
  <c r="I1352" i="8" s="1"/>
  <c r="N1352" i="8" s="1"/>
  <c r="D1352" i="8"/>
  <c r="F1352" i="8" s="1"/>
  <c r="G1352" i="8" s="1"/>
  <c r="S1351" i="8"/>
  <c r="Q1351" i="8"/>
  <c r="J1351" i="8"/>
  <c r="I1351" i="8" s="1"/>
  <c r="D1351" i="8"/>
  <c r="F1351" i="8" s="1"/>
  <c r="G1351" i="8" s="1"/>
  <c r="S1350" i="8"/>
  <c r="Q1350" i="8"/>
  <c r="J1350" i="8"/>
  <c r="I1350" i="8" s="1"/>
  <c r="D1350" i="8"/>
  <c r="F1350" i="8" s="1"/>
  <c r="G1350" i="8" s="1"/>
  <c r="S1349" i="8"/>
  <c r="Q1349" i="8"/>
  <c r="J1349" i="8"/>
  <c r="I1349" i="8" s="1"/>
  <c r="D1349" i="8"/>
  <c r="F1349" i="8" s="1"/>
  <c r="G1349" i="8" s="1"/>
  <c r="S1348" i="8"/>
  <c r="Q1348" i="8"/>
  <c r="J1348" i="8"/>
  <c r="I1348" i="8" s="1"/>
  <c r="D1348" i="8"/>
  <c r="F1348" i="8" s="1"/>
  <c r="G1348" i="8" s="1"/>
  <c r="S1347" i="8"/>
  <c r="Q1347" i="8"/>
  <c r="J1347" i="8"/>
  <c r="I1347" i="8" s="1"/>
  <c r="D1347" i="8"/>
  <c r="F1347" i="8" s="1"/>
  <c r="G1347" i="8" s="1"/>
  <c r="S1346" i="8"/>
  <c r="Q1346" i="8"/>
  <c r="J1346" i="8"/>
  <c r="I1346" i="8" s="1"/>
  <c r="D1346" i="8"/>
  <c r="F1346" i="8" s="1"/>
  <c r="G1346" i="8" s="1"/>
  <c r="S1345" i="8"/>
  <c r="Q1345" i="8"/>
  <c r="J1345" i="8"/>
  <c r="I1345" i="8" s="1"/>
  <c r="D1345" i="8"/>
  <c r="F1345" i="8" s="1"/>
  <c r="G1345" i="8" s="1"/>
  <c r="S1344" i="8"/>
  <c r="Q1344" i="8"/>
  <c r="J1344" i="8"/>
  <c r="I1344" i="8" s="1"/>
  <c r="N1344" i="8" s="1"/>
  <c r="D1344" i="8"/>
  <c r="F1344" i="8" s="1"/>
  <c r="G1344" i="8" s="1"/>
  <c r="S1343" i="8"/>
  <c r="Q1343" i="8"/>
  <c r="J1343" i="8"/>
  <c r="I1343" i="8" s="1"/>
  <c r="D1343" i="8"/>
  <c r="F1343" i="8" s="1"/>
  <c r="G1343" i="8" s="1"/>
  <c r="S1342" i="8"/>
  <c r="Q1342" i="8"/>
  <c r="J1342" i="8"/>
  <c r="I1342" i="8" s="1"/>
  <c r="H1342" i="8" s="1"/>
  <c r="D1342" i="8"/>
  <c r="F1342" i="8" s="1"/>
  <c r="G1342" i="8" s="1"/>
  <c r="S1341" i="8"/>
  <c r="Q1341" i="8"/>
  <c r="J1341" i="8"/>
  <c r="I1341" i="8" s="1"/>
  <c r="D1341" i="8"/>
  <c r="F1341" i="8" s="1"/>
  <c r="G1341" i="8" s="1"/>
  <c r="S1340" i="8"/>
  <c r="Q1340" i="8"/>
  <c r="J1340" i="8"/>
  <c r="I1340" i="8" s="1"/>
  <c r="H1340" i="8" s="1"/>
  <c r="D1340" i="8"/>
  <c r="F1340" i="8" s="1"/>
  <c r="G1340" i="8" s="1"/>
  <c r="S1339" i="8"/>
  <c r="Q1339" i="8"/>
  <c r="J1339" i="8"/>
  <c r="I1339" i="8" s="1"/>
  <c r="N1339" i="8" s="1"/>
  <c r="D1339" i="8"/>
  <c r="F1339" i="8" s="1"/>
  <c r="G1339" i="8" s="1"/>
  <c r="S1338" i="8"/>
  <c r="Q1338" i="8"/>
  <c r="J1338" i="8"/>
  <c r="I1338" i="8" s="1"/>
  <c r="D1338" i="8"/>
  <c r="F1338" i="8" s="1"/>
  <c r="G1338" i="8" s="1"/>
  <c r="S1337" i="8"/>
  <c r="Q1337" i="8"/>
  <c r="J1337" i="8"/>
  <c r="I1337" i="8" s="1"/>
  <c r="H1337" i="8" s="1"/>
  <c r="D1337" i="8"/>
  <c r="F1337" i="8" s="1"/>
  <c r="G1337" i="8" s="1"/>
  <c r="S1336" i="8"/>
  <c r="Q1336" i="8"/>
  <c r="J1336" i="8"/>
  <c r="I1336" i="8" s="1"/>
  <c r="D1336" i="8"/>
  <c r="F1336" i="8" s="1"/>
  <c r="G1336" i="8" s="1"/>
  <c r="S1335" i="8"/>
  <c r="Q1335" i="8"/>
  <c r="J1335" i="8"/>
  <c r="I1335" i="8" s="1"/>
  <c r="H1335" i="8" s="1"/>
  <c r="D1335" i="8"/>
  <c r="F1335" i="8" s="1"/>
  <c r="G1335" i="8" s="1"/>
  <c r="S1334" i="8"/>
  <c r="Q1334" i="8"/>
  <c r="J1334" i="8"/>
  <c r="I1334" i="8" s="1"/>
  <c r="N1334" i="8" s="1"/>
  <c r="D1334" i="8"/>
  <c r="F1334" i="8" s="1"/>
  <c r="G1334" i="8" s="1"/>
  <c r="S1333" i="8"/>
  <c r="Q1333" i="8"/>
  <c r="J1333" i="8"/>
  <c r="I1333" i="8" s="1"/>
  <c r="D1333" i="8"/>
  <c r="F1333" i="8" s="1"/>
  <c r="G1333" i="8" s="1"/>
  <c r="S1332" i="8"/>
  <c r="Q1332" i="8"/>
  <c r="J1332" i="8"/>
  <c r="I1332" i="8" s="1"/>
  <c r="N1332" i="8" s="1"/>
  <c r="D1332" i="8"/>
  <c r="F1332" i="8" s="1"/>
  <c r="G1332" i="8" s="1"/>
  <c r="S1331" i="8"/>
  <c r="Q1331" i="8"/>
  <c r="J1331" i="8"/>
  <c r="I1331" i="8" s="1"/>
  <c r="D1331" i="8"/>
  <c r="F1331" i="8" s="1"/>
  <c r="G1331" i="8" s="1"/>
  <c r="S1330" i="8"/>
  <c r="Q1330" i="8"/>
  <c r="J1330" i="8"/>
  <c r="I1330" i="8" s="1"/>
  <c r="D1330" i="8"/>
  <c r="F1330" i="8" s="1"/>
  <c r="G1330" i="8" s="1"/>
  <c r="S1329" i="8"/>
  <c r="Q1329" i="8"/>
  <c r="J1329" i="8"/>
  <c r="I1329" i="8" s="1"/>
  <c r="D1329" i="8"/>
  <c r="F1329" i="8" s="1"/>
  <c r="G1329" i="8" s="1"/>
  <c r="S1328" i="8"/>
  <c r="Q1328" i="8"/>
  <c r="J1328" i="8"/>
  <c r="I1328" i="8" s="1"/>
  <c r="H1328" i="8" s="1"/>
  <c r="D1328" i="8"/>
  <c r="F1328" i="8" s="1"/>
  <c r="G1328" i="8" s="1"/>
  <c r="S1327" i="8"/>
  <c r="Q1327" i="8"/>
  <c r="J1327" i="8"/>
  <c r="I1327" i="8" s="1"/>
  <c r="H1327" i="8" s="1"/>
  <c r="D1327" i="8"/>
  <c r="F1327" i="8" s="1"/>
  <c r="G1327" i="8" s="1"/>
  <c r="S1326" i="8"/>
  <c r="Q1326" i="8"/>
  <c r="J1326" i="8"/>
  <c r="I1326" i="8" s="1"/>
  <c r="N1326" i="8" s="1"/>
  <c r="D1326" i="8"/>
  <c r="F1326" i="8" s="1"/>
  <c r="G1326" i="8" s="1"/>
  <c r="S1325" i="8"/>
  <c r="Q1325" i="8"/>
  <c r="J1325" i="8"/>
  <c r="I1325" i="8" s="1"/>
  <c r="H1325" i="8" s="1"/>
  <c r="D1325" i="8"/>
  <c r="F1325" i="8" s="1"/>
  <c r="G1325" i="8" s="1"/>
  <c r="S1324" i="8"/>
  <c r="Q1324" i="8"/>
  <c r="J1324" i="8"/>
  <c r="I1324" i="8" s="1"/>
  <c r="H1324" i="8" s="1"/>
  <c r="D1324" i="8"/>
  <c r="F1324" i="8" s="1"/>
  <c r="G1324" i="8" s="1"/>
  <c r="S1323" i="8"/>
  <c r="Q1323" i="8"/>
  <c r="J1323" i="8"/>
  <c r="I1323" i="8" s="1"/>
  <c r="D1323" i="8"/>
  <c r="F1323" i="8" s="1"/>
  <c r="G1323" i="8" s="1"/>
  <c r="S1322" i="8"/>
  <c r="Q1322" i="8"/>
  <c r="J1322" i="8"/>
  <c r="I1322" i="8" s="1"/>
  <c r="D1322" i="8"/>
  <c r="F1322" i="8" s="1"/>
  <c r="G1322" i="8" s="1"/>
  <c r="S1321" i="8"/>
  <c r="Q1321" i="8"/>
  <c r="J1321" i="8"/>
  <c r="I1321" i="8" s="1"/>
  <c r="D1321" i="8"/>
  <c r="F1321" i="8" s="1"/>
  <c r="G1321" i="8" s="1"/>
  <c r="S1320" i="8"/>
  <c r="Q1320" i="8"/>
  <c r="J1320" i="8"/>
  <c r="I1320" i="8" s="1"/>
  <c r="D1320" i="8"/>
  <c r="F1320" i="8" s="1"/>
  <c r="G1320" i="8" s="1"/>
  <c r="S1319" i="8"/>
  <c r="Q1319" i="8"/>
  <c r="J1319" i="8"/>
  <c r="I1319" i="8" s="1"/>
  <c r="H1319" i="8" s="1"/>
  <c r="D1319" i="8"/>
  <c r="F1319" i="8" s="1"/>
  <c r="G1319" i="8" s="1"/>
  <c r="S1318" i="8"/>
  <c r="Q1318" i="8"/>
  <c r="J1318" i="8"/>
  <c r="I1318" i="8" s="1"/>
  <c r="D1318" i="8"/>
  <c r="F1318" i="8" s="1"/>
  <c r="G1318" i="8" s="1"/>
  <c r="S1317" i="8"/>
  <c r="Q1317" i="8"/>
  <c r="J1317" i="8"/>
  <c r="I1317" i="8" s="1"/>
  <c r="D1317" i="8"/>
  <c r="F1317" i="8" s="1"/>
  <c r="G1317" i="8" s="1"/>
  <c r="S1316" i="8"/>
  <c r="Q1316" i="8"/>
  <c r="J1316" i="8"/>
  <c r="I1316" i="8" s="1"/>
  <c r="D1316" i="8"/>
  <c r="F1316" i="8" s="1"/>
  <c r="G1316" i="8" s="1"/>
  <c r="S1315" i="8"/>
  <c r="Q1315" i="8"/>
  <c r="J1315" i="8"/>
  <c r="I1315" i="8" s="1"/>
  <c r="D1315" i="8"/>
  <c r="F1315" i="8" s="1"/>
  <c r="G1315" i="8" s="1"/>
  <c r="S1314" i="8"/>
  <c r="Q1314" i="8"/>
  <c r="J1314" i="8"/>
  <c r="I1314" i="8" s="1"/>
  <c r="N1314" i="8" s="1"/>
  <c r="D1314" i="8"/>
  <c r="F1314" i="8" s="1"/>
  <c r="G1314" i="8" s="1"/>
  <c r="S1313" i="8"/>
  <c r="Q1313" i="8"/>
  <c r="J1313" i="8"/>
  <c r="I1313" i="8" s="1"/>
  <c r="D1313" i="8"/>
  <c r="F1313" i="8" s="1"/>
  <c r="G1313" i="8" s="1"/>
  <c r="S1312" i="8"/>
  <c r="Q1312" i="8"/>
  <c r="J1312" i="8"/>
  <c r="I1312" i="8" s="1"/>
  <c r="D1312" i="8"/>
  <c r="F1312" i="8" s="1"/>
  <c r="G1312" i="8" s="1"/>
  <c r="S1311" i="8"/>
  <c r="Q1311" i="8"/>
  <c r="J1311" i="8"/>
  <c r="I1311" i="8" s="1"/>
  <c r="D1311" i="8"/>
  <c r="F1311" i="8" s="1"/>
  <c r="G1311" i="8" s="1"/>
  <c r="S1310" i="8"/>
  <c r="Q1310" i="8"/>
  <c r="J1310" i="8"/>
  <c r="I1310" i="8" s="1"/>
  <c r="D1310" i="8"/>
  <c r="F1310" i="8" s="1"/>
  <c r="G1310" i="8" s="1"/>
  <c r="S1309" i="8"/>
  <c r="Q1309" i="8"/>
  <c r="J1309" i="8"/>
  <c r="I1309" i="8" s="1"/>
  <c r="H1309" i="8" s="1"/>
  <c r="D1309" i="8"/>
  <c r="F1309" i="8" s="1"/>
  <c r="G1309" i="8" s="1"/>
  <c r="S1308" i="8"/>
  <c r="Q1308" i="8"/>
  <c r="J1308" i="8"/>
  <c r="I1308" i="8" s="1"/>
  <c r="N1308" i="8" s="1"/>
  <c r="D1308" i="8"/>
  <c r="F1308" i="8" s="1"/>
  <c r="G1308" i="8" s="1"/>
  <c r="S1307" i="8"/>
  <c r="Q1307" i="8"/>
  <c r="J1307" i="8"/>
  <c r="I1307" i="8" s="1"/>
  <c r="H1307" i="8" s="1"/>
  <c r="D1307" i="8"/>
  <c r="F1307" i="8" s="1"/>
  <c r="G1307" i="8" s="1"/>
  <c r="S1306" i="8"/>
  <c r="Q1306" i="8"/>
  <c r="J1306" i="8"/>
  <c r="I1306" i="8" s="1"/>
  <c r="D1306" i="8"/>
  <c r="F1306" i="8" s="1"/>
  <c r="G1306" i="8" s="1"/>
  <c r="S1305" i="8"/>
  <c r="Q1305" i="8"/>
  <c r="J1305" i="8"/>
  <c r="I1305" i="8" s="1"/>
  <c r="D1305" i="8"/>
  <c r="F1305" i="8" s="1"/>
  <c r="G1305" i="8" s="1"/>
  <c r="S1304" i="8"/>
  <c r="Q1304" i="8"/>
  <c r="J1304" i="8"/>
  <c r="I1304" i="8" s="1"/>
  <c r="H1304" i="8" s="1"/>
  <c r="D1304" i="8"/>
  <c r="F1304" i="8" s="1"/>
  <c r="G1304" i="8" s="1"/>
  <c r="S1303" i="8"/>
  <c r="Q1303" i="8"/>
  <c r="J1303" i="8"/>
  <c r="I1303" i="8" s="1"/>
  <c r="N1303" i="8" s="1"/>
  <c r="D1303" i="8"/>
  <c r="F1303" i="8" s="1"/>
  <c r="G1303" i="8" s="1"/>
  <c r="S1302" i="8"/>
  <c r="Q1302" i="8"/>
  <c r="J1302" i="8"/>
  <c r="I1302" i="8" s="1"/>
  <c r="D1302" i="8"/>
  <c r="F1302" i="8" s="1"/>
  <c r="G1302" i="8" s="1"/>
  <c r="S1301" i="8"/>
  <c r="Q1301" i="8"/>
  <c r="J1301" i="8"/>
  <c r="I1301" i="8" s="1"/>
  <c r="D1301" i="8"/>
  <c r="F1301" i="8" s="1"/>
  <c r="G1301" i="8" s="1"/>
  <c r="S1300" i="8"/>
  <c r="Q1300" i="8"/>
  <c r="J1300" i="8"/>
  <c r="I1300" i="8" s="1"/>
  <c r="N1300" i="8" s="1"/>
  <c r="D1300" i="8"/>
  <c r="F1300" i="8" s="1"/>
  <c r="G1300" i="8" s="1"/>
  <c r="S1299" i="8"/>
  <c r="Q1299" i="8"/>
  <c r="J1299" i="8"/>
  <c r="I1299" i="8" s="1"/>
  <c r="D1299" i="8"/>
  <c r="F1299" i="8" s="1"/>
  <c r="G1299" i="8" s="1"/>
  <c r="S1298" i="8"/>
  <c r="Q1298" i="8"/>
  <c r="J1298" i="8"/>
  <c r="I1298" i="8" s="1"/>
  <c r="H1298" i="8" s="1"/>
  <c r="D1298" i="8"/>
  <c r="F1298" i="8" s="1"/>
  <c r="G1298" i="8" s="1"/>
  <c r="S1297" i="8"/>
  <c r="Q1297" i="8"/>
  <c r="J1297" i="8"/>
  <c r="I1297" i="8" s="1"/>
  <c r="D1297" i="8"/>
  <c r="F1297" i="8" s="1"/>
  <c r="G1297" i="8" s="1"/>
  <c r="S1296" i="8"/>
  <c r="Q1296" i="8"/>
  <c r="J1296" i="8"/>
  <c r="I1296" i="8" s="1"/>
  <c r="D1296" i="8"/>
  <c r="F1296" i="8" s="1"/>
  <c r="G1296" i="8" s="1"/>
  <c r="S1295" i="8"/>
  <c r="Q1295" i="8"/>
  <c r="J1295" i="8"/>
  <c r="I1295" i="8" s="1"/>
  <c r="D1295" i="8"/>
  <c r="F1295" i="8" s="1"/>
  <c r="G1295" i="8" s="1"/>
  <c r="S1294" i="8"/>
  <c r="Q1294" i="8"/>
  <c r="J1294" i="8"/>
  <c r="I1294" i="8" s="1"/>
  <c r="H1294" i="8" s="1"/>
  <c r="D1294" i="8"/>
  <c r="F1294" i="8" s="1"/>
  <c r="G1294" i="8" s="1"/>
  <c r="S1293" i="8"/>
  <c r="Q1293" i="8"/>
  <c r="J1293" i="8"/>
  <c r="I1293" i="8" s="1"/>
  <c r="N1293" i="8" s="1"/>
  <c r="D1293" i="8"/>
  <c r="F1293" i="8" s="1"/>
  <c r="G1293" i="8" s="1"/>
  <c r="S1292" i="8"/>
  <c r="Q1292" i="8"/>
  <c r="J1292" i="8"/>
  <c r="I1292" i="8" s="1"/>
  <c r="D1292" i="8"/>
  <c r="F1292" i="8" s="1"/>
  <c r="G1292" i="8" s="1"/>
  <c r="S1291" i="8"/>
  <c r="Q1291" i="8"/>
  <c r="J1291" i="8"/>
  <c r="I1291" i="8" s="1"/>
  <c r="H1291" i="8" s="1"/>
  <c r="D1291" i="8"/>
  <c r="F1291" i="8" s="1"/>
  <c r="G1291" i="8" s="1"/>
  <c r="S1290" i="8"/>
  <c r="Q1290" i="8"/>
  <c r="J1290" i="8"/>
  <c r="I1290" i="8" s="1"/>
  <c r="N1290" i="8" s="1"/>
  <c r="D1290" i="8"/>
  <c r="F1290" i="8" s="1"/>
  <c r="G1290" i="8" s="1"/>
  <c r="S1289" i="8"/>
  <c r="Q1289" i="8"/>
  <c r="J1289" i="8"/>
  <c r="I1289" i="8" s="1"/>
  <c r="D1289" i="8"/>
  <c r="F1289" i="8" s="1"/>
  <c r="G1289" i="8" s="1"/>
  <c r="S1288" i="8"/>
  <c r="Q1288" i="8"/>
  <c r="J1288" i="8"/>
  <c r="I1288" i="8" s="1"/>
  <c r="D1288" i="8"/>
  <c r="F1288" i="8" s="1"/>
  <c r="G1288" i="8" s="1"/>
  <c r="S1287" i="8"/>
  <c r="Q1287" i="8"/>
  <c r="J1287" i="8"/>
  <c r="I1287" i="8" s="1"/>
  <c r="D1287" i="8"/>
  <c r="F1287" i="8" s="1"/>
  <c r="G1287" i="8" s="1"/>
  <c r="S1286" i="8"/>
  <c r="Q1286" i="8"/>
  <c r="J1286" i="8"/>
  <c r="I1286" i="8" s="1"/>
  <c r="D1286" i="8"/>
  <c r="F1286" i="8" s="1"/>
  <c r="G1286" i="8" s="1"/>
  <c r="S1285" i="8"/>
  <c r="Q1285" i="8"/>
  <c r="J1285" i="8"/>
  <c r="I1285" i="8" s="1"/>
  <c r="H1285" i="8" s="1"/>
  <c r="D1285" i="8"/>
  <c r="F1285" i="8" s="1"/>
  <c r="G1285" i="8" s="1"/>
  <c r="S1284" i="8"/>
  <c r="Q1284" i="8"/>
  <c r="J1284" i="8"/>
  <c r="I1284" i="8" s="1"/>
  <c r="D1284" i="8"/>
  <c r="F1284" i="8" s="1"/>
  <c r="G1284" i="8" s="1"/>
  <c r="S1283" i="8"/>
  <c r="Q1283" i="8"/>
  <c r="J1283" i="8"/>
  <c r="I1283" i="8" s="1"/>
  <c r="H1283" i="8" s="1"/>
  <c r="D1283" i="8"/>
  <c r="F1283" i="8" s="1"/>
  <c r="G1283" i="8" s="1"/>
  <c r="S1282" i="8"/>
  <c r="Q1282" i="8"/>
  <c r="J1282" i="8"/>
  <c r="I1282" i="8" s="1"/>
  <c r="H1282" i="8" s="1"/>
  <c r="D1282" i="8"/>
  <c r="F1282" i="8" s="1"/>
  <c r="G1282" i="8" s="1"/>
  <c r="S1281" i="8"/>
  <c r="Q1281" i="8"/>
  <c r="J1281" i="8"/>
  <c r="I1281" i="8" s="1"/>
  <c r="D1281" i="8"/>
  <c r="F1281" i="8" s="1"/>
  <c r="G1281" i="8" s="1"/>
  <c r="S1280" i="8"/>
  <c r="Q1280" i="8"/>
  <c r="J1280" i="8"/>
  <c r="I1280" i="8" s="1"/>
  <c r="N1280" i="8" s="1"/>
  <c r="D1280" i="8"/>
  <c r="F1280" i="8" s="1"/>
  <c r="G1280" i="8" s="1"/>
  <c r="S1279" i="8"/>
  <c r="Q1279" i="8"/>
  <c r="J1279" i="8"/>
  <c r="I1279" i="8" s="1"/>
  <c r="H1279" i="8" s="1"/>
  <c r="D1279" i="8"/>
  <c r="F1279" i="8" s="1"/>
  <c r="G1279" i="8" s="1"/>
  <c r="S1278" i="8"/>
  <c r="Q1278" i="8"/>
  <c r="J1278" i="8"/>
  <c r="I1278" i="8" s="1"/>
  <c r="D1278" i="8"/>
  <c r="F1278" i="8" s="1"/>
  <c r="G1278" i="8" s="1"/>
  <c r="S1277" i="8"/>
  <c r="Q1277" i="8"/>
  <c r="J1277" i="8"/>
  <c r="I1277" i="8" s="1"/>
  <c r="D1277" i="8"/>
  <c r="F1277" i="8" s="1"/>
  <c r="G1277" i="8" s="1"/>
  <c r="S1276" i="8"/>
  <c r="Q1276" i="8"/>
  <c r="J1276" i="8"/>
  <c r="I1276" i="8" s="1"/>
  <c r="H1276" i="8" s="1"/>
  <c r="D1276" i="8"/>
  <c r="F1276" i="8" s="1"/>
  <c r="G1276" i="8" s="1"/>
  <c r="S1275" i="8"/>
  <c r="Q1275" i="8"/>
  <c r="J1275" i="8"/>
  <c r="I1275" i="8" s="1"/>
  <c r="D1275" i="8"/>
  <c r="F1275" i="8" s="1"/>
  <c r="G1275" i="8" s="1"/>
  <c r="S1274" i="8"/>
  <c r="Q1274" i="8"/>
  <c r="J1274" i="8"/>
  <c r="I1274" i="8" s="1"/>
  <c r="N1274" i="8" s="1"/>
  <c r="D1274" i="8"/>
  <c r="F1274" i="8" s="1"/>
  <c r="G1274" i="8" s="1"/>
  <c r="S1273" i="8"/>
  <c r="Q1273" i="8"/>
  <c r="J1273" i="8"/>
  <c r="I1273" i="8" s="1"/>
  <c r="D1273" i="8"/>
  <c r="F1273" i="8" s="1"/>
  <c r="G1273" i="8" s="1"/>
  <c r="S1272" i="8"/>
  <c r="Q1272" i="8"/>
  <c r="J1272" i="8"/>
  <c r="I1272" i="8" s="1"/>
  <c r="H1272" i="8" s="1"/>
  <c r="D1272" i="8"/>
  <c r="F1272" i="8" s="1"/>
  <c r="G1272" i="8" s="1"/>
  <c r="S1271" i="8"/>
  <c r="Q1271" i="8"/>
  <c r="J1271" i="8"/>
  <c r="I1271" i="8" s="1"/>
  <c r="D1271" i="8"/>
  <c r="F1271" i="8" s="1"/>
  <c r="G1271" i="8" s="1"/>
  <c r="S1270" i="8"/>
  <c r="Q1270" i="8"/>
  <c r="J1270" i="8"/>
  <c r="I1270" i="8" s="1"/>
  <c r="N1270" i="8" s="1"/>
  <c r="D1270" i="8"/>
  <c r="F1270" i="8" s="1"/>
  <c r="G1270" i="8" s="1"/>
  <c r="S1269" i="8"/>
  <c r="Q1269" i="8"/>
  <c r="J1269" i="8"/>
  <c r="I1269" i="8" s="1"/>
  <c r="D1269" i="8"/>
  <c r="F1269" i="8" s="1"/>
  <c r="G1269" i="8" s="1"/>
  <c r="S1268" i="8"/>
  <c r="Q1268" i="8"/>
  <c r="J1268" i="8"/>
  <c r="I1268" i="8" s="1"/>
  <c r="D1268" i="8"/>
  <c r="F1268" i="8" s="1"/>
  <c r="G1268" i="8" s="1"/>
  <c r="S1267" i="8"/>
  <c r="Q1267" i="8"/>
  <c r="J1267" i="8"/>
  <c r="I1267" i="8" s="1"/>
  <c r="D1267" i="8"/>
  <c r="F1267" i="8" s="1"/>
  <c r="G1267" i="8" s="1"/>
  <c r="S1266" i="8"/>
  <c r="Q1266" i="8"/>
  <c r="J1266" i="8"/>
  <c r="I1266" i="8" s="1"/>
  <c r="N1266" i="8" s="1"/>
  <c r="D1266" i="8"/>
  <c r="F1266" i="8" s="1"/>
  <c r="G1266" i="8" s="1"/>
  <c r="S1265" i="8"/>
  <c r="Q1265" i="8"/>
  <c r="J1265" i="8"/>
  <c r="I1265" i="8" s="1"/>
  <c r="D1265" i="8"/>
  <c r="F1265" i="8" s="1"/>
  <c r="G1265" i="8" s="1"/>
  <c r="S1264" i="8"/>
  <c r="Q1264" i="8"/>
  <c r="J1264" i="8"/>
  <c r="I1264" i="8" s="1"/>
  <c r="D1264" i="8"/>
  <c r="F1264" i="8" s="1"/>
  <c r="G1264" i="8" s="1"/>
  <c r="S1263" i="8"/>
  <c r="Q1263" i="8"/>
  <c r="J1263" i="8"/>
  <c r="I1263" i="8" s="1"/>
  <c r="D1263" i="8"/>
  <c r="F1263" i="8" s="1"/>
  <c r="G1263" i="8" s="1"/>
  <c r="S1262" i="8"/>
  <c r="Q1262" i="8"/>
  <c r="J1262" i="8"/>
  <c r="I1262" i="8" s="1"/>
  <c r="D1262" i="8"/>
  <c r="F1262" i="8" s="1"/>
  <c r="G1262" i="8" s="1"/>
  <c r="S1261" i="8"/>
  <c r="Q1261" i="8"/>
  <c r="J1261" i="8"/>
  <c r="I1261" i="8" s="1"/>
  <c r="D1261" i="8"/>
  <c r="F1261" i="8" s="1"/>
  <c r="G1261" i="8" s="1"/>
  <c r="S1260" i="8"/>
  <c r="Q1260" i="8"/>
  <c r="J1260" i="8"/>
  <c r="I1260" i="8" s="1"/>
  <c r="N1260" i="8" s="1"/>
  <c r="D1260" i="8"/>
  <c r="F1260" i="8" s="1"/>
  <c r="G1260" i="8" s="1"/>
  <c r="S1259" i="8"/>
  <c r="Q1259" i="8"/>
  <c r="J1259" i="8"/>
  <c r="I1259" i="8" s="1"/>
  <c r="D1259" i="8"/>
  <c r="F1259" i="8" s="1"/>
  <c r="G1259" i="8" s="1"/>
  <c r="S1258" i="8"/>
  <c r="Q1258" i="8"/>
  <c r="J1258" i="8"/>
  <c r="I1258" i="8" s="1"/>
  <c r="D1258" i="8"/>
  <c r="F1258" i="8" s="1"/>
  <c r="G1258" i="8" s="1"/>
  <c r="S1257" i="8"/>
  <c r="Q1257" i="8"/>
  <c r="J1257" i="8"/>
  <c r="I1257" i="8" s="1"/>
  <c r="H1257" i="8" s="1"/>
  <c r="D1257" i="8"/>
  <c r="F1257" i="8" s="1"/>
  <c r="G1257" i="8" s="1"/>
  <c r="S1256" i="8"/>
  <c r="Q1256" i="8"/>
  <c r="J1256" i="8"/>
  <c r="I1256" i="8" s="1"/>
  <c r="D1256" i="8"/>
  <c r="F1256" i="8" s="1"/>
  <c r="G1256" i="8" s="1"/>
  <c r="S1255" i="8"/>
  <c r="Q1255" i="8"/>
  <c r="J1255" i="8"/>
  <c r="I1255" i="8" s="1"/>
  <c r="H1255" i="8" s="1"/>
  <c r="D1255" i="8"/>
  <c r="F1255" i="8" s="1"/>
  <c r="G1255" i="8" s="1"/>
  <c r="S1254" i="8"/>
  <c r="Q1254" i="8"/>
  <c r="J1254" i="8"/>
  <c r="I1254" i="8" s="1"/>
  <c r="H1254" i="8" s="1"/>
  <c r="D1254" i="8"/>
  <c r="F1254" i="8" s="1"/>
  <c r="G1254" i="8" s="1"/>
  <c r="S1253" i="8"/>
  <c r="Q1253" i="8"/>
  <c r="J1253" i="8"/>
  <c r="I1253" i="8" s="1"/>
  <c r="N1253" i="8" s="1"/>
  <c r="D1253" i="8"/>
  <c r="F1253" i="8" s="1"/>
  <c r="G1253" i="8" s="1"/>
  <c r="S1252" i="8"/>
  <c r="Q1252" i="8"/>
  <c r="J1252" i="8"/>
  <c r="I1252" i="8" s="1"/>
  <c r="D1252" i="8"/>
  <c r="F1252" i="8" s="1"/>
  <c r="G1252" i="8" s="1"/>
  <c r="S1251" i="8"/>
  <c r="Q1251" i="8"/>
  <c r="J1251" i="8"/>
  <c r="I1251" i="8" s="1"/>
  <c r="N1251" i="8" s="1"/>
  <c r="D1251" i="8"/>
  <c r="F1251" i="8" s="1"/>
  <c r="G1251" i="8" s="1"/>
  <c r="S1250" i="8"/>
  <c r="Q1250" i="8"/>
  <c r="J1250" i="8"/>
  <c r="I1250" i="8" s="1"/>
  <c r="H1250" i="8" s="1"/>
  <c r="D1250" i="8"/>
  <c r="F1250" i="8" s="1"/>
  <c r="G1250" i="8" s="1"/>
  <c r="S1249" i="8"/>
  <c r="Q1249" i="8"/>
  <c r="J1249" i="8"/>
  <c r="I1249" i="8" s="1"/>
  <c r="D1249" i="8"/>
  <c r="F1249" i="8" s="1"/>
  <c r="G1249" i="8" s="1"/>
  <c r="S1248" i="8"/>
  <c r="Q1248" i="8"/>
  <c r="J1248" i="8"/>
  <c r="I1248" i="8" s="1"/>
  <c r="D1248" i="8"/>
  <c r="F1248" i="8" s="1"/>
  <c r="G1248" i="8" s="1"/>
  <c r="S1247" i="8"/>
  <c r="Q1247" i="8"/>
  <c r="J1247" i="8"/>
  <c r="I1247" i="8" s="1"/>
  <c r="D1247" i="8"/>
  <c r="F1247" i="8" s="1"/>
  <c r="G1247" i="8" s="1"/>
  <c r="S1246" i="8"/>
  <c r="Q1246" i="8"/>
  <c r="J1246" i="8"/>
  <c r="I1246" i="8" s="1"/>
  <c r="H1246" i="8" s="1"/>
  <c r="D1246" i="8"/>
  <c r="F1246" i="8" s="1"/>
  <c r="G1246" i="8" s="1"/>
  <c r="S1245" i="8"/>
  <c r="Q1245" i="8"/>
  <c r="J1245" i="8"/>
  <c r="I1245" i="8" s="1"/>
  <c r="N1245" i="8" s="1"/>
  <c r="D1245" i="8"/>
  <c r="F1245" i="8" s="1"/>
  <c r="G1245" i="8" s="1"/>
  <c r="S1244" i="8"/>
  <c r="Q1244" i="8"/>
  <c r="J1244" i="8"/>
  <c r="I1244" i="8" s="1"/>
  <c r="N1244" i="8" s="1"/>
  <c r="D1244" i="8"/>
  <c r="F1244" i="8" s="1"/>
  <c r="G1244" i="8" s="1"/>
  <c r="S1243" i="8"/>
  <c r="Q1243" i="8"/>
  <c r="J1243" i="8"/>
  <c r="I1243" i="8" s="1"/>
  <c r="H1243" i="8" s="1"/>
  <c r="D1243" i="8"/>
  <c r="F1243" i="8" s="1"/>
  <c r="G1243" i="8" s="1"/>
  <c r="S1242" i="8"/>
  <c r="Q1242" i="8"/>
  <c r="J1242" i="8"/>
  <c r="I1242" i="8" s="1"/>
  <c r="H1242" i="8" s="1"/>
  <c r="D1242" i="8"/>
  <c r="F1242" i="8" s="1"/>
  <c r="G1242" i="8" s="1"/>
  <c r="S1241" i="8"/>
  <c r="Q1241" i="8"/>
  <c r="J1241" i="8"/>
  <c r="I1241" i="8" s="1"/>
  <c r="N1241" i="8" s="1"/>
  <c r="D1241" i="8"/>
  <c r="F1241" i="8" s="1"/>
  <c r="G1241" i="8" s="1"/>
  <c r="S1240" i="8"/>
  <c r="Q1240" i="8"/>
  <c r="J1240" i="8"/>
  <c r="I1240" i="8" s="1"/>
  <c r="N1240" i="8" s="1"/>
  <c r="D1240" i="8"/>
  <c r="F1240" i="8" s="1"/>
  <c r="G1240" i="8" s="1"/>
  <c r="S1239" i="8"/>
  <c r="Q1239" i="8"/>
  <c r="J1239" i="8"/>
  <c r="I1239" i="8" s="1"/>
  <c r="H1239" i="8" s="1"/>
  <c r="D1239" i="8"/>
  <c r="F1239" i="8" s="1"/>
  <c r="G1239" i="8" s="1"/>
  <c r="S1238" i="8"/>
  <c r="Q1238" i="8"/>
  <c r="J1238" i="8"/>
  <c r="I1238" i="8" s="1"/>
  <c r="H1238" i="8" s="1"/>
  <c r="D1238" i="8"/>
  <c r="F1238" i="8" s="1"/>
  <c r="G1238" i="8" s="1"/>
  <c r="S1237" i="8"/>
  <c r="Q1237" i="8"/>
  <c r="J1237" i="8"/>
  <c r="I1237" i="8" s="1"/>
  <c r="D1237" i="8"/>
  <c r="F1237" i="8" s="1"/>
  <c r="G1237" i="8" s="1"/>
  <c r="S1236" i="8"/>
  <c r="Q1236" i="8"/>
  <c r="J1236" i="8"/>
  <c r="I1236" i="8" s="1"/>
  <c r="D1236" i="8"/>
  <c r="F1236" i="8" s="1"/>
  <c r="G1236" i="8" s="1"/>
  <c r="S1235" i="8"/>
  <c r="Q1235" i="8"/>
  <c r="J1235" i="8"/>
  <c r="I1235" i="8" s="1"/>
  <c r="H1235" i="8" s="1"/>
  <c r="D1235" i="8"/>
  <c r="F1235" i="8" s="1"/>
  <c r="G1235" i="8" s="1"/>
  <c r="S1234" i="8"/>
  <c r="Q1234" i="8"/>
  <c r="J1234" i="8"/>
  <c r="I1234" i="8" s="1"/>
  <c r="H1234" i="8" s="1"/>
  <c r="D1234" i="8"/>
  <c r="F1234" i="8" s="1"/>
  <c r="G1234" i="8" s="1"/>
  <c r="S1233" i="8"/>
  <c r="Q1233" i="8"/>
  <c r="J1233" i="8"/>
  <c r="I1233" i="8" s="1"/>
  <c r="N1233" i="8" s="1"/>
  <c r="D1233" i="8"/>
  <c r="F1233" i="8" s="1"/>
  <c r="G1233" i="8" s="1"/>
  <c r="S1232" i="8"/>
  <c r="Q1232" i="8"/>
  <c r="J1232" i="8"/>
  <c r="I1232" i="8" s="1"/>
  <c r="N1232" i="8" s="1"/>
  <c r="D1232" i="8"/>
  <c r="F1232" i="8" s="1"/>
  <c r="G1232" i="8" s="1"/>
  <c r="S1231" i="8"/>
  <c r="Q1231" i="8"/>
  <c r="J1231" i="8"/>
  <c r="I1231" i="8" s="1"/>
  <c r="D1231" i="8"/>
  <c r="F1231" i="8" s="1"/>
  <c r="G1231" i="8" s="1"/>
  <c r="S1230" i="8"/>
  <c r="Q1230" i="8"/>
  <c r="J1230" i="8"/>
  <c r="I1230" i="8" s="1"/>
  <c r="H1230" i="8" s="1"/>
  <c r="D1230" i="8"/>
  <c r="F1230" i="8" s="1"/>
  <c r="G1230" i="8" s="1"/>
  <c r="S1229" i="8"/>
  <c r="Q1229" i="8"/>
  <c r="J1229" i="8"/>
  <c r="I1229" i="8" s="1"/>
  <c r="D1229" i="8"/>
  <c r="F1229" i="8" s="1"/>
  <c r="G1229" i="8" s="1"/>
  <c r="S1228" i="8"/>
  <c r="Q1228" i="8"/>
  <c r="J1228" i="8"/>
  <c r="I1228" i="8" s="1"/>
  <c r="H1228" i="8" s="1"/>
  <c r="D1228" i="8"/>
  <c r="F1228" i="8" s="1"/>
  <c r="G1228" i="8" s="1"/>
  <c r="S1227" i="8"/>
  <c r="Q1227" i="8"/>
  <c r="J1227" i="8"/>
  <c r="I1227" i="8" s="1"/>
  <c r="H1227" i="8" s="1"/>
  <c r="D1227" i="8"/>
  <c r="F1227" i="8" s="1"/>
  <c r="G1227" i="8" s="1"/>
  <c r="S1226" i="8"/>
  <c r="Q1226" i="8"/>
  <c r="J1226" i="8"/>
  <c r="I1226" i="8" s="1"/>
  <c r="D1226" i="8"/>
  <c r="F1226" i="8" s="1"/>
  <c r="G1226" i="8" s="1"/>
  <c r="S1225" i="8"/>
  <c r="Q1225" i="8"/>
  <c r="J1225" i="8"/>
  <c r="I1225" i="8" s="1"/>
  <c r="N1225" i="8" s="1"/>
  <c r="D1225" i="8"/>
  <c r="F1225" i="8" s="1"/>
  <c r="G1225" i="8" s="1"/>
  <c r="S1224" i="8"/>
  <c r="Q1224" i="8"/>
  <c r="J1224" i="8"/>
  <c r="I1224" i="8" s="1"/>
  <c r="H1224" i="8" s="1"/>
  <c r="D1224" i="8"/>
  <c r="F1224" i="8" s="1"/>
  <c r="G1224" i="8" s="1"/>
  <c r="S1223" i="8"/>
  <c r="Q1223" i="8"/>
  <c r="J1223" i="8"/>
  <c r="I1223" i="8" s="1"/>
  <c r="D1223" i="8"/>
  <c r="F1223" i="8" s="1"/>
  <c r="G1223" i="8" s="1"/>
  <c r="S1222" i="8"/>
  <c r="Q1222" i="8"/>
  <c r="J1222" i="8"/>
  <c r="I1222" i="8" s="1"/>
  <c r="D1222" i="8"/>
  <c r="F1222" i="8" s="1"/>
  <c r="G1222" i="8" s="1"/>
  <c r="S1221" i="8"/>
  <c r="Q1221" i="8"/>
  <c r="J1221" i="8"/>
  <c r="I1221" i="8" s="1"/>
  <c r="D1221" i="8"/>
  <c r="F1221" i="8" s="1"/>
  <c r="G1221" i="8" s="1"/>
  <c r="S1220" i="8"/>
  <c r="Q1220" i="8"/>
  <c r="J1220" i="8"/>
  <c r="I1220" i="8" s="1"/>
  <c r="D1220" i="8"/>
  <c r="F1220" i="8" s="1"/>
  <c r="G1220" i="8" s="1"/>
  <c r="S1219" i="8"/>
  <c r="Q1219" i="8"/>
  <c r="J1219" i="8"/>
  <c r="I1219" i="8" s="1"/>
  <c r="D1219" i="8"/>
  <c r="F1219" i="8" s="1"/>
  <c r="G1219" i="8" s="1"/>
  <c r="S1218" i="8"/>
  <c r="Q1218" i="8"/>
  <c r="J1218" i="8"/>
  <c r="I1218" i="8" s="1"/>
  <c r="N1218" i="8" s="1"/>
  <c r="D1218" i="8"/>
  <c r="F1218" i="8" s="1"/>
  <c r="G1218" i="8" s="1"/>
  <c r="S1217" i="8"/>
  <c r="Q1217" i="8"/>
  <c r="J1217" i="8"/>
  <c r="I1217" i="8" s="1"/>
  <c r="N1217" i="8" s="1"/>
  <c r="D1217" i="8"/>
  <c r="F1217" i="8" s="1"/>
  <c r="G1217" i="8" s="1"/>
  <c r="S1216" i="8"/>
  <c r="Q1216" i="8"/>
  <c r="J1216" i="8"/>
  <c r="I1216" i="8" s="1"/>
  <c r="N1216" i="8" s="1"/>
  <c r="D1216" i="8"/>
  <c r="F1216" i="8" s="1"/>
  <c r="G1216" i="8" s="1"/>
  <c r="S1215" i="8"/>
  <c r="Q1215" i="8"/>
  <c r="J1215" i="8"/>
  <c r="I1215" i="8" s="1"/>
  <c r="H1215" i="8" s="1"/>
  <c r="D1215" i="8"/>
  <c r="F1215" i="8" s="1"/>
  <c r="G1215" i="8" s="1"/>
  <c r="S1214" i="8"/>
  <c r="Q1214" i="8"/>
  <c r="J1214" i="8"/>
  <c r="I1214" i="8" s="1"/>
  <c r="N1214" i="8" s="1"/>
  <c r="D1214" i="8"/>
  <c r="F1214" i="8" s="1"/>
  <c r="G1214" i="8" s="1"/>
  <c r="S1213" i="8"/>
  <c r="Q1213" i="8"/>
  <c r="J1213" i="8"/>
  <c r="I1213" i="8" s="1"/>
  <c r="H1213" i="8" s="1"/>
  <c r="D1213" i="8"/>
  <c r="F1213" i="8" s="1"/>
  <c r="G1213" i="8" s="1"/>
  <c r="S1212" i="8"/>
  <c r="Q1212" i="8"/>
  <c r="J1212" i="8"/>
  <c r="I1212" i="8" s="1"/>
  <c r="D1212" i="8"/>
  <c r="F1212" i="8" s="1"/>
  <c r="G1212" i="8" s="1"/>
  <c r="S1211" i="8"/>
  <c r="Q1211" i="8"/>
  <c r="J1211" i="8"/>
  <c r="I1211" i="8" s="1"/>
  <c r="D1211" i="8"/>
  <c r="F1211" i="8" s="1"/>
  <c r="G1211" i="8" s="1"/>
  <c r="S1210" i="8"/>
  <c r="Q1210" i="8"/>
  <c r="J1210" i="8"/>
  <c r="I1210" i="8" s="1"/>
  <c r="D1210" i="8"/>
  <c r="F1210" i="8" s="1"/>
  <c r="G1210" i="8" s="1"/>
  <c r="S1209" i="8"/>
  <c r="Q1209" i="8"/>
  <c r="J1209" i="8"/>
  <c r="I1209" i="8" s="1"/>
  <c r="H1209" i="8" s="1"/>
  <c r="D1209" i="8"/>
  <c r="F1209" i="8" s="1"/>
  <c r="G1209" i="8" s="1"/>
  <c r="S1208" i="8"/>
  <c r="Q1208" i="8"/>
  <c r="J1208" i="8"/>
  <c r="I1208" i="8" s="1"/>
  <c r="D1208" i="8"/>
  <c r="F1208" i="8" s="1"/>
  <c r="G1208" i="8" s="1"/>
  <c r="S1207" i="8"/>
  <c r="Q1207" i="8"/>
  <c r="J1207" i="8"/>
  <c r="I1207" i="8" s="1"/>
  <c r="D1207" i="8"/>
  <c r="F1207" i="8" s="1"/>
  <c r="G1207" i="8" s="1"/>
  <c r="S1206" i="8"/>
  <c r="Q1206" i="8"/>
  <c r="J1206" i="8"/>
  <c r="I1206" i="8" s="1"/>
  <c r="N1206" i="8" s="1"/>
  <c r="D1206" i="8"/>
  <c r="F1206" i="8" s="1"/>
  <c r="G1206" i="8" s="1"/>
  <c r="S1205" i="8"/>
  <c r="Q1205" i="8"/>
  <c r="J1205" i="8"/>
  <c r="I1205" i="8" s="1"/>
  <c r="D1205" i="8"/>
  <c r="F1205" i="8" s="1"/>
  <c r="G1205" i="8" s="1"/>
  <c r="S1204" i="8"/>
  <c r="Q1204" i="8"/>
  <c r="J1204" i="8"/>
  <c r="I1204" i="8" s="1"/>
  <c r="D1204" i="8"/>
  <c r="F1204" i="8" s="1"/>
  <c r="G1204" i="8" s="1"/>
  <c r="S1203" i="8"/>
  <c r="Q1203" i="8"/>
  <c r="J1203" i="8"/>
  <c r="I1203" i="8" s="1"/>
  <c r="D1203" i="8"/>
  <c r="F1203" i="8" s="1"/>
  <c r="G1203" i="8" s="1"/>
  <c r="S1202" i="8"/>
  <c r="Q1202" i="8"/>
  <c r="J1202" i="8"/>
  <c r="I1202" i="8" s="1"/>
  <c r="H1202" i="8" s="1"/>
  <c r="D1202" i="8"/>
  <c r="F1202" i="8" s="1"/>
  <c r="G1202" i="8" s="1"/>
  <c r="S1201" i="8"/>
  <c r="Q1201" i="8"/>
  <c r="J1201" i="8"/>
  <c r="I1201" i="8" s="1"/>
  <c r="N1201" i="8" s="1"/>
  <c r="D1201" i="8"/>
  <c r="F1201" i="8" s="1"/>
  <c r="G1201" i="8" s="1"/>
  <c r="S1200" i="8"/>
  <c r="Q1200" i="8"/>
  <c r="J1200" i="8"/>
  <c r="I1200" i="8" s="1"/>
  <c r="D1200" i="8"/>
  <c r="F1200" i="8" s="1"/>
  <c r="G1200" i="8" s="1"/>
  <c r="S1199" i="8"/>
  <c r="Q1199" i="8"/>
  <c r="J1199" i="8"/>
  <c r="I1199" i="8" s="1"/>
  <c r="D1199" i="8"/>
  <c r="F1199" i="8" s="1"/>
  <c r="G1199" i="8" s="1"/>
  <c r="S1198" i="8"/>
  <c r="Q1198" i="8"/>
  <c r="J1198" i="8"/>
  <c r="I1198" i="8" s="1"/>
  <c r="H1198" i="8" s="1"/>
  <c r="D1198" i="8"/>
  <c r="F1198" i="8" s="1"/>
  <c r="G1198" i="8" s="1"/>
  <c r="S1197" i="8"/>
  <c r="Q1197" i="8"/>
  <c r="J1197" i="8"/>
  <c r="I1197" i="8" s="1"/>
  <c r="D1197" i="8"/>
  <c r="F1197" i="8" s="1"/>
  <c r="G1197" i="8" s="1"/>
  <c r="S1196" i="8"/>
  <c r="Q1196" i="8"/>
  <c r="J1196" i="8"/>
  <c r="I1196" i="8" s="1"/>
  <c r="D1196" i="8"/>
  <c r="F1196" i="8" s="1"/>
  <c r="G1196" i="8" s="1"/>
  <c r="S1195" i="8"/>
  <c r="Q1195" i="8"/>
  <c r="J1195" i="8"/>
  <c r="I1195" i="8" s="1"/>
  <c r="N1195" i="8" s="1"/>
  <c r="D1195" i="8"/>
  <c r="F1195" i="8" s="1"/>
  <c r="G1195" i="8" s="1"/>
  <c r="S1194" i="8"/>
  <c r="Q1194" i="8"/>
  <c r="J1194" i="8"/>
  <c r="I1194" i="8" s="1"/>
  <c r="D1194" i="8"/>
  <c r="F1194" i="8" s="1"/>
  <c r="G1194" i="8" s="1"/>
  <c r="S1193" i="8"/>
  <c r="Q1193" i="8"/>
  <c r="J1193" i="8"/>
  <c r="I1193" i="8" s="1"/>
  <c r="D1193" i="8"/>
  <c r="F1193" i="8" s="1"/>
  <c r="G1193" i="8" s="1"/>
  <c r="S1192" i="8"/>
  <c r="Q1192" i="8"/>
  <c r="J1192" i="8"/>
  <c r="I1192" i="8" s="1"/>
  <c r="D1192" i="8"/>
  <c r="F1192" i="8" s="1"/>
  <c r="G1192" i="8" s="1"/>
  <c r="S1191" i="8"/>
  <c r="Q1191" i="8"/>
  <c r="J1191" i="8"/>
  <c r="I1191" i="8" s="1"/>
  <c r="H1191" i="8" s="1"/>
  <c r="D1191" i="8"/>
  <c r="F1191" i="8" s="1"/>
  <c r="G1191" i="8" s="1"/>
  <c r="S1190" i="8"/>
  <c r="Q1190" i="8"/>
  <c r="J1190" i="8"/>
  <c r="I1190" i="8" s="1"/>
  <c r="N1190" i="8" s="1"/>
  <c r="D1190" i="8"/>
  <c r="F1190" i="8" s="1"/>
  <c r="G1190" i="8" s="1"/>
  <c r="S1189" i="8"/>
  <c r="Q1189" i="8"/>
  <c r="J1189" i="8"/>
  <c r="I1189" i="8" s="1"/>
  <c r="D1189" i="8"/>
  <c r="F1189" i="8" s="1"/>
  <c r="G1189" i="8" s="1"/>
  <c r="S1188" i="8"/>
  <c r="Q1188" i="8"/>
  <c r="J1188" i="8"/>
  <c r="I1188" i="8" s="1"/>
  <c r="D1188" i="8"/>
  <c r="F1188" i="8" s="1"/>
  <c r="G1188" i="8" s="1"/>
  <c r="S1187" i="8"/>
  <c r="Q1187" i="8"/>
  <c r="J1187" i="8"/>
  <c r="I1187" i="8" s="1"/>
  <c r="D1187" i="8"/>
  <c r="F1187" i="8" s="1"/>
  <c r="G1187" i="8" s="1"/>
  <c r="S1186" i="8"/>
  <c r="Q1186" i="8"/>
  <c r="J1186" i="8"/>
  <c r="I1186" i="8" s="1"/>
  <c r="D1186" i="8"/>
  <c r="F1186" i="8" s="1"/>
  <c r="G1186" i="8" s="1"/>
  <c r="S1185" i="8"/>
  <c r="Q1185" i="8"/>
  <c r="J1185" i="8"/>
  <c r="I1185" i="8" s="1"/>
  <c r="D1185" i="8"/>
  <c r="F1185" i="8" s="1"/>
  <c r="G1185" i="8" s="1"/>
  <c r="S1184" i="8"/>
  <c r="Q1184" i="8"/>
  <c r="J1184" i="8"/>
  <c r="I1184" i="8" s="1"/>
  <c r="D1184" i="8"/>
  <c r="F1184" i="8" s="1"/>
  <c r="G1184" i="8" s="1"/>
  <c r="S1183" i="8"/>
  <c r="Q1183" i="8"/>
  <c r="J1183" i="8"/>
  <c r="I1183" i="8" s="1"/>
  <c r="D1183" i="8"/>
  <c r="F1183" i="8" s="1"/>
  <c r="G1183" i="8" s="1"/>
  <c r="S1182" i="8"/>
  <c r="Q1182" i="8"/>
  <c r="J1182" i="8"/>
  <c r="I1182" i="8" s="1"/>
  <c r="N1182" i="8" s="1"/>
  <c r="D1182" i="8"/>
  <c r="F1182" i="8" s="1"/>
  <c r="G1182" i="8" s="1"/>
  <c r="S1181" i="8"/>
  <c r="Q1181" i="8"/>
  <c r="J1181" i="8"/>
  <c r="I1181" i="8" s="1"/>
  <c r="D1181" i="8"/>
  <c r="F1181" i="8" s="1"/>
  <c r="G1181" i="8" s="1"/>
  <c r="S1180" i="8"/>
  <c r="Q1180" i="8"/>
  <c r="J1180" i="8"/>
  <c r="I1180" i="8" s="1"/>
  <c r="H1180" i="8" s="1"/>
  <c r="D1180" i="8"/>
  <c r="F1180" i="8" s="1"/>
  <c r="G1180" i="8" s="1"/>
  <c r="S1179" i="8"/>
  <c r="Q1179" i="8"/>
  <c r="J1179" i="8"/>
  <c r="I1179" i="8" s="1"/>
  <c r="H1179" i="8" s="1"/>
  <c r="D1179" i="8"/>
  <c r="F1179" i="8" s="1"/>
  <c r="G1179" i="8" s="1"/>
  <c r="S1178" i="8"/>
  <c r="Q1178" i="8"/>
  <c r="J1178" i="8"/>
  <c r="I1178" i="8" s="1"/>
  <c r="D1178" i="8"/>
  <c r="F1178" i="8" s="1"/>
  <c r="G1178" i="8" s="1"/>
  <c r="S1177" i="8"/>
  <c r="Q1177" i="8"/>
  <c r="J1177" i="8"/>
  <c r="I1177" i="8" s="1"/>
  <c r="D1177" i="8"/>
  <c r="F1177" i="8" s="1"/>
  <c r="G1177" i="8" s="1"/>
  <c r="S1176" i="8"/>
  <c r="Q1176" i="8"/>
  <c r="J1176" i="8"/>
  <c r="I1176" i="8" s="1"/>
  <c r="H1176" i="8" s="1"/>
  <c r="D1176" i="8"/>
  <c r="F1176" i="8" s="1"/>
  <c r="G1176" i="8" s="1"/>
  <c r="S1175" i="8"/>
  <c r="Q1175" i="8"/>
  <c r="J1175" i="8"/>
  <c r="I1175" i="8" s="1"/>
  <c r="H1175" i="8" s="1"/>
  <c r="D1175" i="8"/>
  <c r="F1175" i="8" s="1"/>
  <c r="G1175" i="8" s="1"/>
  <c r="S1174" i="8"/>
  <c r="Q1174" i="8"/>
  <c r="J1174" i="8"/>
  <c r="I1174" i="8" s="1"/>
  <c r="N1174" i="8" s="1"/>
  <c r="D1174" i="8"/>
  <c r="F1174" i="8" s="1"/>
  <c r="G1174" i="8" s="1"/>
  <c r="S1173" i="8"/>
  <c r="Q1173" i="8"/>
  <c r="J1173" i="8"/>
  <c r="I1173" i="8" s="1"/>
  <c r="D1173" i="8"/>
  <c r="F1173" i="8" s="1"/>
  <c r="G1173" i="8" s="1"/>
  <c r="S1172" i="8"/>
  <c r="Q1172" i="8"/>
  <c r="J1172" i="8"/>
  <c r="I1172" i="8" s="1"/>
  <c r="N1172" i="8" s="1"/>
  <c r="D1172" i="8"/>
  <c r="F1172" i="8" s="1"/>
  <c r="G1172" i="8" s="1"/>
  <c r="S1171" i="8"/>
  <c r="Q1171" i="8"/>
  <c r="J1171" i="8"/>
  <c r="I1171" i="8" s="1"/>
  <c r="N1171" i="8" s="1"/>
  <c r="D1171" i="8"/>
  <c r="F1171" i="8" s="1"/>
  <c r="G1171" i="8" s="1"/>
  <c r="S1170" i="8"/>
  <c r="Q1170" i="8"/>
  <c r="J1170" i="8"/>
  <c r="I1170" i="8" s="1"/>
  <c r="D1170" i="8"/>
  <c r="F1170" i="8" s="1"/>
  <c r="G1170" i="8" s="1"/>
  <c r="S1169" i="8"/>
  <c r="Q1169" i="8"/>
  <c r="J1169" i="8"/>
  <c r="I1169" i="8" s="1"/>
  <c r="N1169" i="8" s="1"/>
  <c r="D1169" i="8"/>
  <c r="F1169" i="8" s="1"/>
  <c r="G1169" i="8" s="1"/>
  <c r="S1168" i="8"/>
  <c r="Q1168" i="8"/>
  <c r="J1168" i="8"/>
  <c r="I1168" i="8" s="1"/>
  <c r="D1168" i="8"/>
  <c r="F1168" i="8" s="1"/>
  <c r="G1168" i="8" s="1"/>
  <c r="S1167" i="8"/>
  <c r="Q1167" i="8"/>
  <c r="J1167" i="8"/>
  <c r="I1167" i="8" s="1"/>
  <c r="N1167" i="8" s="1"/>
  <c r="D1167" i="8"/>
  <c r="F1167" i="8" s="1"/>
  <c r="G1167" i="8" s="1"/>
  <c r="S1166" i="8"/>
  <c r="Q1166" i="8"/>
  <c r="J1166" i="8"/>
  <c r="I1166" i="8" s="1"/>
  <c r="D1166" i="8"/>
  <c r="F1166" i="8" s="1"/>
  <c r="G1166" i="8" s="1"/>
  <c r="S1165" i="8"/>
  <c r="Q1165" i="8"/>
  <c r="J1165" i="8"/>
  <c r="I1165" i="8" s="1"/>
  <c r="H1165" i="8" s="1"/>
  <c r="D1165" i="8"/>
  <c r="F1165" i="8" s="1"/>
  <c r="G1165" i="8" s="1"/>
  <c r="S1164" i="8"/>
  <c r="Q1164" i="8"/>
  <c r="J1164" i="8"/>
  <c r="I1164" i="8" s="1"/>
  <c r="D1164" i="8"/>
  <c r="F1164" i="8" s="1"/>
  <c r="G1164" i="8" s="1"/>
  <c r="S1163" i="8"/>
  <c r="Q1163" i="8"/>
  <c r="J1163" i="8"/>
  <c r="I1163" i="8" s="1"/>
  <c r="D1163" i="8"/>
  <c r="F1163" i="8" s="1"/>
  <c r="G1163" i="8" s="1"/>
  <c r="S1162" i="8"/>
  <c r="Q1162" i="8"/>
  <c r="J1162" i="8"/>
  <c r="I1162" i="8" s="1"/>
  <c r="N1162" i="8" s="1"/>
  <c r="D1162" i="8"/>
  <c r="F1162" i="8" s="1"/>
  <c r="G1162" i="8" s="1"/>
  <c r="S1161" i="8"/>
  <c r="Q1161" i="8"/>
  <c r="J1161" i="8"/>
  <c r="I1161" i="8" s="1"/>
  <c r="D1161" i="8"/>
  <c r="F1161" i="8" s="1"/>
  <c r="G1161" i="8" s="1"/>
  <c r="S1160" i="8"/>
  <c r="Q1160" i="8"/>
  <c r="J1160" i="8"/>
  <c r="I1160" i="8" s="1"/>
  <c r="N1160" i="8" s="1"/>
  <c r="D1160" i="8"/>
  <c r="F1160" i="8" s="1"/>
  <c r="G1160" i="8" s="1"/>
  <c r="S1159" i="8"/>
  <c r="Q1159" i="8"/>
  <c r="J1159" i="8"/>
  <c r="I1159" i="8" s="1"/>
  <c r="D1159" i="8"/>
  <c r="F1159" i="8" s="1"/>
  <c r="G1159" i="8" s="1"/>
  <c r="S1158" i="8"/>
  <c r="Q1158" i="8"/>
  <c r="J1158" i="8"/>
  <c r="I1158" i="8" s="1"/>
  <c r="H1158" i="8" s="1"/>
  <c r="D1158" i="8"/>
  <c r="F1158" i="8" s="1"/>
  <c r="G1158" i="8" s="1"/>
  <c r="S1157" i="8"/>
  <c r="Q1157" i="8"/>
  <c r="J1157" i="8"/>
  <c r="I1157" i="8" s="1"/>
  <c r="H1157" i="8" s="1"/>
  <c r="D1157" i="8"/>
  <c r="F1157" i="8" s="1"/>
  <c r="G1157" i="8" s="1"/>
  <c r="S1156" i="8"/>
  <c r="Q1156" i="8"/>
  <c r="J1156" i="8"/>
  <c r="I1156" i="8" s="1"/>
  <c r="D1156" i="8"/>
  <c r="F1156" i="8" s="1"/>
  <c r="G1156" i="8" s="1"/>
  <c r="S1155" i="8"/>
  <c r="Q1155" i="8"/>
  <c r="J1155" i="8"/>
  <c r="I1155" i="8" s="1"/>
  <c r="D1155" i="8"/>
  <c r="F1155" i="8" s="1"/>
  <c r="G1155" i="8" s="1"/>
  <c r="S1154" i="8"/>
  <c r="Q1154" i="8"/>
  <c r="J1154" i="8"/>
  <c r="I1154" i="8" s="1"/>
  <c r="H1154" i="8" s="1"/>
  <c r="D1154" i="8"/>
  <c r="F1154" i="8" s="1"/>
  <c r="G1154" i="8" s="1"/>
  <c r="S1153" i="8"/>
  <c r="Q1153" i="8"/>
  <c r="J1153" i="8"/>
  <c r="I1153" i="8" s="1"/>
  <c r="D1153" i="8"/>
  <c r="F1153" i="8" s="1"/>
  <c r="G1153" i="8" s="1"/>
  <c r="S1152" i="8"/>
  <c r="Q1152" i="8"/>
  <c r="J1152" i="8"/>
  <c r="I1152" i="8" s="1"/>
  <c r="N1152" i="8" s="1"/>
  <c r="D1152" i="8"/>
  <c r="F1152" i="8" s="1"/>
  <c r="G1152" i="8" s="1"/>
  <c r="S1151" i="8"/>
  <c r="Q1151" i="8"/>
  <c r="J1151" i="8"/>
  <c r="I1151" i="8" s="1"/>
  <c r="D1151" i="8"/>
  <c r="F1151" i="8" s="1"/>
  <c r="G1151" i="8" s="1"/>
  <c r="S1150" i="8"/>
  <c r="Q1150" i="8"/>
  <c r="J1150" i="8"/>
  <c r="I1150" i="8" s="1"/>
  <c r="H1150" i="8" s="1"/>
  <c r="D1150" i="8"/>
  <c r="F1150" i="8" s="1"/>
  <c r="G1150" i="8" s="1"/>
  <c r="S1149" i="8"/>
  <c r="Q1149" i="8"/>
  <c r="J1149" i="8"/>
  <c r="I1149" i="8" s="1"/>
  <c r="D1149" i="8"/>
  <c r="F1149" i="8" s="1"/>
  <c r="G1149" i="8" s="1"/>
  <c r="S1148" i="8"/>
  <c r="Q1148" i="8"/>
  <c r="J1148" i="8"/>
  <c r="I1148" i="8" s="1"/>
  <c r="D1148" i="8"/>
  <c r="F1148" i="8" s="1"/>
  <c r="G1148" i="8" s="1"/>
  <c r="S1147" i="8"/>
  <c r="Q1147" i="8"/>
  <c r="J1147" i="8"/>
  <c r="I1147" i="8" s="1"/>
  <c r="D1147" i="8"/>
  <c r="F1147" i="8" s="1"/>
  <c r="G1147" i="8" s="1"/>
  <c r="S1146" i="8"/>
  <c r="Q1146" i="8"/>
  <c r="J1146" i="8"/>
  <c r="I1146" i="8" s="1"/>
  <c r="D1146" i="8"/>
  <c r="F1146" i="8" s="1"/>
  <c r="G1146" i="8" s="1"/>
  <c r="S1145" i="8"/>
  <c r="Q1145" i="8"/>
  <c r="J1145" i="8"/>
  <c r="I1145" i="8" s="1"/>
  <c r="D1145" i="8"/>
  <c r="F1145" i="8" s="1"/>
  <c r="G1145" i="8" s="1"/>
  <c r="S1144" i="8"/>
  <c r="Q1144" i="8"/>
  <c r="J1144" i="8"/>
  <c r="I1144" i="8" s="1"/>
  <c r="D1144" i="8"/>
  <c r="F1144" i="8" s="1"/>
  <c r="G1144" i="8" s="1"/>
  <c r="S1143" i="8"/>
  <c r="Q1143" i="8"/>
  <c r="J1143" i="8"/>
  <c r="I1143" i="8" s="1"/>
  <c r="H1143" i="8" s="1"/>
  <c r="D1143" i="8"/>
  <c r="F1143" i="8" s="1"/>
  <c r="G1143" i="8" s="1"/>
  <c r="S1142" i="8"/>
  <c r="Q1142" i="8"/>
  <c r="J1142" i="8"/>
  <c r="I1142" i="8" s="1"/>
  <c r="N1142" i="8" s="1"/>
  <c r="D1142" i="8"/>
  <c r="F1142" i="8" s="1"/>
  <c r="G1142" i="8" s="1"/>
  <c r="S1141" i="8"/>
  <c r="Q1141" i="8"/>
  <c r="J1141" i="8"/>
  <c r="I1141" i="8" s="1"/>
  <c r="D1141" i="8"/>
  <c r="F1141" i="8" s="1"/>
  <c r="G1141" i="8" s="1"/>
  <c r="S1140" i="8"/>
  <c r="Q1140" i="8"/>
  <c r="J1140" i="8"/>
  <c r="I1140" i="8" s="1"/>
  <c r="N1140" i="8" s="1"/>
  <c r="D1140" i="8"/>
  <c r="F1140" i="8" s="1"/>
  <c r="G1140" i="8" s="1"/>
  <c r="S1139" i="8"/>
  <c r="Q1139" i="8"/>
  <c r="J1139" i="8"/>
  <c r="I1139" i="8" s="1"/>
  <c r="H1139" i="8" s="1"/>
  <c r="D1139" i="8"/>
  <c r="F1139" i="8" s="1"/>
  <c r="G1139" i="8" s="1"/>
  <c r="S1138" i="8"/>
  <c r="Q1138" i="8"/>
  <c r="J1138" i="8"/>
  <c r="I1138" i="8" s="1"/>
  <c r="D1138" i="8"/>
  <c r="F1138" i="8" s="1"/>
  <c r="G1138" i="8" s="1"/>
  <c r="S1137" i="8"/>
  <c r="Q1137" i="8"/>
  <c r="J1137" i="8"/>
  <c r="I1137" i="8" s="1"/>
  <c r="D1137" i="8"/>
  <c r="F1137" i="8" s="1"/>
  <c r="G1137" i="8" s="1"/>
  <c r="S1136" i="8"/>
  <c r="Q1136" i="8"/>
  <c r="J1136" i="8"/>
  <c r="I1136" i="8" s="1"/>
  <c r="N1136" i="8" s="1"/>
  <c r="D1136" i="8"/>
  <c r="F1136" i="8" s="1"/>
  <c r="G1136" i="8" s="1"/>
  <c r="S1135" i="8"/>
  <c r="Q1135" i="8"/>
  <c r="J1135" i="8"/>
  <c r="I1135" i="8" s="1"/>
  <c r="N1135" i="8" s="1"/>
  <c r="D1135" i="8"/>
  <c r="F1135" i="8" s="1"/>
  <c r="G1135" i="8" s="1"/>
  <c r="S1134" i="8"/>
  <c r="Q1134" i="8"/>
  <c r="J1134" i="8"/>
  <c r="I1134" i="8" s="1"/>
  <c r="N1134" i="8" s="1"/>
  <c r="D1134" i="8"/>
  <c r="F1134" i="8" s="1"/>
  <c r="G1134" i="8" s="1"/>
  <c r="S1133" i="8"/>
  <c r="Q1133" i="8"/>
  <c r="J1133" i="8"/>
  <c r="I1133" i="8" s="1"/>
  <c r="N1133" i="8" s="1"/>
  <c r="D1133" i="8"/>
  <c r="F1133" i="8" s="1"/>
  <c r="G1133" i="8" s="1"/>
  <c r="S1132" i="8"/>
  <c r="Q1132" i="8"/>
  <c r="J1132" i="8"/>
  <c r="I1132" i="8" s="1"/>
  <c r="H1132" i="8" s="1"/>
  <c r="D1132" i="8"/>
  <c r="F1132" i="8" s="1"/>
  <c r="G1132" i="8" s="1"/>
  <c r="S1131" i="8"/>
  <c r="Q1131" i="8"/>
  <c r="J1131" i="8"/>
  <c r="I1131" i="8" s="1"/>
  <c r="D1131" i="8"/>
  <c r="F1131" i="8" s="1"/>
  <c r="G1131" i="8" s="1"/>
  <c r="S1130" i="8"/>
  <c r="Q1130" i="8"/>
  <c r="J1130" i="8"/>
  <c r="I1130" i="8" s="1"/>
  <c r="D1130" i="8"/>
  <c r="F1130" i="8" s="1"/>
  <c r="G1130" i="8" s="1"/>
  <c r="S1129" i="8"/>
  <c r="Q1129" i="8"/>
  <c r="J1129" i="8"/>
  <c r="I1129" i="8" s="1"/>
  <c r="N1129" i="8" s="1"/>
  <c r="D1129" i="8"/>
  <c r="F1129" i="8" s="1"/>
  <c r="G1129" i="8" s="1"/>
  <c r="S1128" i="8"/>
  <c r="Q1128" i="8"/>
  <c r="J1128" i="8"/>
  <c r="I1128" i="8" s="1"/>
  <c r="H1128" i="8" s="1"/>
  <c r="D1128" i="8"/>
  <c r="F1128" i="8" s="1"/>
  <c r="G1128" i="8" s="1"/>
  <c r="S1127" i="8"/>
  <c r="Q1127" i="8"/>
  <c r="J1127" i="8"/>
  <c r="I1127" i="8" s="1"/>
  <c r="H1127" i="8" s="1"/>
  <c r="D1127" i="8"/>
  <c r="F1127" i="8" s="1"/>
  <c r="G1127" i="8" s="1"/>
  <c r="S1126" i="8"/>
  <c r="Q1126" i="8"/>
  <c r="J1126" i="8"/>
  <c r="I1126" i="8" s="1"/>
  <c r="D1126" i="8"/>
  <c r="F1126" i="8" s="1"/>
  <c r="G1126" i="8" s="1"/>
  <c r="S1125" i="8"/>
  <c r="Q1125" i="8"/>
  <c r="J1125" i="8"/>
  <c r="I1125" i="8" s="1"/>
  <c r="D1125" i="8"/>
  <c r="F1125" i="8" s="1"/>
  <c r="G1125" i="8" s="1"/>
  <c r="S1124" i="8"/>
  <c r="Q1124" i="8"/>
  <c r="J1124" i="8"/>
  <c r="I1124" i="8" s="1"/>
  <c r="D1124" i="8"/>
  <c r="F1124" i="8" s="1"/>
  <c r="G1124" i="8" s="1"/>
  <c r="S1123" i="8"/>
  <c r="Q1123" i="8"/>
  <c r="J1123" i="8"/>
  <c r="I1123" i="8" s="1"/>
  <c r="D1123" i="8"/>
  <c r="F1123" i="8" s="1"/>
  <c r="G1123" i="8" s="1"/>
  <c r="S1122" i="8"/>
  <c r="Q1122" i="8"/>
  <c r="J1122" i="8"/>
  <c r="I1122" i="8" s="1"/>
  <c r="D1122" i="8"/>
  <c r="F1122" i="8" s="1"/>
  <c r="G1122" i="8" s="1"/>
  <c r="S1121" i="8"/>
  <c r="Q1121" i="8"/>
  <c r="J1121" i="8"/>
  <c r="I1121" i="8" s="1"/>
  <c r="N1121" i="8" s="1"/>
  <c r="D1121" i="8"/>
  <c r="F1121" i="8" s="1"/>
  <c r="G1121" i="8" s="1"/>
  <c r="S1120" i="8"/>
  <c r="Q1120" i="8"/>
  <c r="J1120" i="8"/>
  <c r="I1120" i="8" s="1"/>
  <c r="H1120" i="8" s="1"/>
  <c r="D1120" i="8"/>
  <c r="F1120" i="8" s="1"/>
  <c r="G1120" i="8" s="1"/>
  <c r="S1119" i="8"/>
  <c r="Q1119" i="8"/>
  <c r="J1119" i="8"/>
  <c r="I1119" i="8" s="1"/>
  <c r="D1119" i="8"/>
  <c r="F1119" i="8" s="1"/>
  <c r="G1119" i="8" s="1"/>
  <c r="S1118" i="8"/>
  <c r="Q1118" i="8"/>
  <c r="J1118" i="8"/>
  <c r="I1118" i="8" s="1"/>
  <c r="D1118" i="8"/>
  <c r="F1118" i="8" s="1"/>
  <c r="G1118" i="8" s="1"/>
  <c r="S1117" i="8"/>
  <c r="Q1117" i="8"/>
  <c r="J1117" i="8"/>
  <c r="I1117" i="8" s="1"/>
  <c r="D1117" i="8"/>
  <c r="F1117" i="8" s="1"/>
  <c r="G1117" i="8" s="1"/>
  <c r="S1116" i="8"/>
  <c r="Q1116" i="8"/>
  <c r="J1116" i="8"/>
  <c r="I1116" i="8" s="1"/>
  <c r="D1116" i="8"/>
  <c r="F1116" i="8" s="1"/>
  <c r="G1116" i="8" s="1"/>
  <c r="S1115" i="8"/>
  <c r="Q1115" i="8"/>
  <c r="J1115" i="8"/>
  <c r="I1115" i="8" s="1"/>
  <c r="D1115" i="8"/>
  <c r="F1115" i="8" s="1"/>
  <c r="G1115" i="8" s="1"/>
  <c r="S1114" i="8"/>
  <c r="Q1114" i="8"/>
  <c r="J1114" i="8"/>
  <c r="I1114" i="8" s="1"/>
  <c r="D1114" i="8"/>
  <c r="F1114" i="8" s="1"/>
  <c r="G1114" i="8" s="1"/>
  <c r="S1113" i="8"/>
  <c r="Q1113" i="8"/>
  <c r="J1113" i="8"/>
  <c r="I1113" i="8" s="1"/>
  <c r="H1113" i="8" s="1"/>
  <c r="D1113" i="8"/>
  <c r="F1113" i="8" s="1"/>
  <c r="G1113" i="8" s="1"/>
  <c r="S1112" i="8"/>
  <c r="Q1112" i="8"/>
  <c r="J1112" i="8"/>
  <c r="I1112" i="8" s="1"/>
  <c r="D1112" i="8"/>
  <c r="F1112" i="8" s="1"/>
  <c r="G1112" i="8" s="1"/>
  <c r="S1111" i="8"/>
  <c r="Q1111" i="8"/>
  <c r="J1111" i="8"/>
  <c r="I1111" i="8" s="1"/>
  <c r="H1111" i="8" s="1"/>
  <c r="D1111" i="8"/>
  <c r="F1111" i="8" s="1"/>
  <c r="G1111" i="8" s="1"/>
  <c r="S1110" i="8"/>
  <c r="Q1110" i="8"/>
  <c r="J1110" i="8"/>
  <c r="I1110" i="8" s="1"/>
  <c r="D1110" i="8"/>
  <c r="F1110" i="8" s="1"/>
  <c r="G1110" i="8" s="1"/>
  <c r="S1109" i="8"/>
  <c r="Q1109" i="8"/>
  <c r="J1109" i="8"/>
  <c r="I1109" i="8" s="1"/>
  <c r="N1109" i="8" s="1"/>
  <c r="D1109" i="8"/>
  <c r="F1109" i="8" s="1"/>
  <c r="G1109" i="8" s="1"/>
  <c r="S1108" i="8"/>
  <c r="Q1108" i="8"/>
  <c r="J1108" i="8"/>
  <c r="I1108" i="8" s="1"/>
  <c r="H1108" i="8" s="1"/>
  <c r="D1108" i="8"/>
  <c r="F1108" i="8" s="1"/>
  <c r="G1108" i="8" s="1"/>
  <c r="S1107" i="8"/>
  <c r="Q1107" i="8"/>
  <c r="J1107" i="8"/>
  <c r="I1107" i="8" s="1"/>
  <c r="N1107" i="8" s="1"/>
  <c r="D1107" i="8"/>
  <c r="F1107" i="8" s="1"/>
  <c r="G1107" i="8" s="1"/>
  <c r="S1106" i="8"/>
  <c r="Q1106" i="8"/>
  <c r="J1106" i="8"/>
  <c r="I1106" i="8" s="1"/>
  <c r="N1106" i="8" s="1"/>
  <c r="D1106" i="8"/>
  <c r="F1106" i="8" s="1"/>
  <c r="G1106" i="8" s="1"/>
  <c r="S1105" i="8"/>
  <c r="Q1105" i="8"/>
  <c r="J1105" i="8"/>
  <c r="I1105" i="8" s="1"/>
  <c r="D1105" i="8"/>
  <c r="F1105" i="8" s="1"/>
  <c r="G1105" i="8" s="1"/>
  <c r="S1104" i="8"/>
  <c r="Q1104" i="8"/>
  <c r="J1104" i="8"/>
  <c r="I1104" i="8" s="1"/>
  <c r="D1104" i="8"/>
  <c r="F1104" i="8" s="1"/>
  <c r="G1104" i="8" s="1"/>
  <c r="S1103" i="8"/>
  <c r="Q1103" i="8"/>
  <c r="J1103" i="8"/>
  <c r="I1103" i="8" s="1"/>
  <c r="N1103" i="8" s="1"/>
  <c r="D1103" i="8"/>
  <c r="F1103" i="8" s="1"/>
  <c r="G1103" i="8" s="1"/>
  <c r="S1102" i="8"/>
  <c r="Q1102" i="8"/>
  <c r="J1102" i="8"/>
  <c r="I1102" i="8" s="1"/>
  <c r="H1102" i="8" s="1"/>
  <c r="D1102" i="8"/>
  <c r="F1102" i="8" s="1"/>
  <c r="G1102" i="8" s="1"/>
  <c r="S1101" i="8"/>
  <c r="Q1101" i="8"/>
  <c r="J1101" i="8"/>
  <c r="I1101" i="8" s="1"/>
  <c r="D1101" i="8"/>
  <c r="F1101" i="8" s="1"/>
  <c r="G1101" i="8" s="1"/>
  <c r="S1100" i="8"/>
  <c r="Q1100" i="8"/>
  <c r="J1100" i="8"/>
  <c r="I1100" i="8" s="1"/>
  <c r="D1100" i="8"/>
  <c r="F1100" i="8" s="1"/>
  <c r="G1100" i="8" s="1"/>
  <c r="S1099" i="8"/>
  <c r="Q1099" i="8"/>
  <c r="J1099" i="8"/>
  <c r="I1099" i="8" s="1"/>
  <c r="N1099" i="8" s="1"/>
  <c r="D1099" i="8"/>
  <c r="F1099" i="8" s="1"/>
  <c r="G1099" i="8" s="1"/>
  <c r="S1098" i="8"/>
  <c r="Q1098" i="8"/>
  <c r="J1098" i="8"/>
  <c r="I1098" i="8" s="1"/>
  <c r="D1098" i="8"/>
  <c r="F1098" i="8" s="1"/>
  <c r="G1098" i="8" s="1"/>
  <c r="S1097" i="8"/>
  <c r="Q1097" i="8"/>
  <c r="J1097" i="8"/>
  <c r="I1097" i="8" s="1"/>
  <c r="D1097" i="8"/>
  <c r="F1097" i="8" s="1"/>
  <c r="G1097" i="8" s="1"/>
  <c r="S1096" i="8"/>
  <c r="Q1096" i="8"/>
  <c r="J1096" i="8"/>
  <c r="I1096" i="8" s="1"/>
  <c r="D1096" i="8"/>
  <c r="F1096" i="8" s="1"/>
  <c r="G1096" i="8" s="1"/>
  <c r="S1095" i="8"/>
  <c r="Q1095" i="8"/>
  <c r="J1095" i="8"/>
  <c r="I1095" i="8" s="1"/>
  <c r="H1095" i="8" s="1"/>
  <c r="D1095" i="8"/>
  <c r="F1095" i="8" s="1"/>
  <c r="G1095" i="8" s="1"/>
  <c r="S1094" i="8"/>
  <c r="Q1094" i="8"/>
  <c r="J1094" i="8"/>
  <c r="I1094" i="8" s="1"/>
  <c r="H1094" i="8" s="1"/>
  <c r="D1094" i="8"/>
  <c r="F1094" i="8" s="1"/>
  <c r="G1094" i="8" s="1"/>
  <c r="S1093" i="8"/>
  <c r="Q1093" i="8"/>
  <c r="J1093" i="8"/>
  <c r="I1093" i="8" s="1"/>
  <c r="N1093" i="8" s="1"/>
  <c r="D1093" i="8"/>
  <c r="F1093" i="8" s="1"/>
  <c r="G1093" i="8" s="1"/>
  <c r="S1092" i="8"/>
  <c r="Q1092" i="8"/>
  <c r="J1092" i="8"/>
  <c r="I1092" i="8" s="1"/>
  <c r="N1092" i="8" s="1"/>
  <c r="D1092" i="8"/>
  <c r="F1092" i="8" s="1"/>
  <c r="G1092" i="8" s="1"/>
  <c r="S1091" i="8"/>
  <c r="Q1091" i="8"/>
  <c r="J1091" i="8"/>
  <c r="I1091" i="8" s="1"/>
  <c r="D1091" i="8"/>
  <c r="F1091" i="8" s="1"/>
  <c r="G1091" i="8" s="1"/>
  <c r="S1090" i="8"/>
  <c r="Q1090" i="8"/>
  <c r="J1090" i="8"/>
  <c r="I1090" i="8" s="1"/>
  <c r="H1090" i="8" s="1"/>
  <c r="D1090" i="8"/>
  <c r="F1090" i="8" s="1"/>
  <c r="G1090" i="8" s="1"/>
  <c r="S1089" i="8"/>
  <c r="Q1089" i="8"/>
  <c r="J1089" i="8"/>
  <c r="I1089" i="8" s="1"/>
  <c r="H1089" i="8" s="1"/>
  <c r="D1089" i="8"/>
  <c r="F1089" i="8" s="1"/>
  <c r="G1089" i="8" s="1"/>
  <c r="S1088" i="8"/>
  <c r="Q1088" i="8"/>
  <c r="J1088" i="8"/>
  <c r="I1088" i="8" s="1"/>
  <c r="H1088" i="8" s="1"/>
  <c r="D1088" i="8"/>
  <c r="F1088" i="8" s="1"/>
  <c r="G1088" i="8" s="1"/>
  <c r="S1087" i="8"/>
  <c r="Q1087" i="8"/>
  <c r="J1087" i="8"/>
  <c r="I1087" i="8" s="1"/>
  <c r="D1087" i="8"/>
  <c r="F1087" i="8" s="1"/>
  <c r="G1087" i="8" s="1"/>
  <c r="S1086" i="8"/>
  <c r="Q1086" i="8"/>
  <c r="J1086" i="8"/>
  <c r="I1086" i="8" s="1"/>
  <c r="H1086" i="8" s="1"/>
  <c r="D1086" i="8"/>
  <c r="F1086" i="8" s="1"/>
  <c r="G1086" i="8" s="1"/>
  <c r="S1085" i="8"/>
  <c r="Q1085" i="8"/>
  <c r="J1085" i="8"/>
  <c r="I1085" i="8" s="1"/>
  <c r="D1085" i="8"/>
  <c r="F1085" i="8" s="1"/>
  <c r="G1085" i="8" s="1"/>
  <c r="S1084" i="8"/>
  <c r="Q1084" i="8"/>
  <c r="J1084" i="8"/>
  <c r="I1084" i="8" s="1"/>
  <c r="H1084" i="8" s="1"/>
  <c r="D1084" i="8"/>
  <c r="F1084" i="8" s="1"/>
  <c r="G1084" i="8" s="1"/>
  <c r="S1083" i="8"/>
  <c r="Q1083" i="8"/>
  <c r="J1083" i="8"/>
  <c r="I1083" i="8" s="1"/>
  <c r="N1083" i="8" s="1"/>
  <c r="D1083" i="8"/>
  <c r="F1083" i="8" s="1"/>
  <c r="G1083" i="8" s="1"/>
  <c r="S1082" i="8"/>
  <c r="Q1082" i="8"/>
  <c r="J1082" i="8"/>
  <c r="I1082" i="8" s="1"/>
  <c r="D1082" i="8"/>
  <c r="F1082" i="8" s="1"/>
  <c r="G1082" i="8" s="1"/>
  <c r="S1081" i="8"/>
  <c r="Q1081" i="8"/>
  <c r="J1081" i="8"/>
  <c r="I1081" i="8" s="1"/>
  <c r="D1081" i="8"/>
  <c r="F1081" i="8" s="1"/>
  <c r="G1081" i="8" s="1"/>
  <c r="S1080" i="8"/>
  <c r="Q1080" i="8"/>
  <c r="J1080" i="8"/>
  <c r="I1080" i="8" s="1"/>
  <c r="D1080" i="8"/>
  <c r="F1080" i="8" s="1"/>
  <c r="G1080" i="8" s="1"/>
  <c r="S1079" i="8"/>
  <c r="Q1079" i="8"/>
  <c r="J1079" i="8"/>
  <c r="I1079" i="8" s="1"/>
  <c r="D1079" i="8"/>
  <c r="F1079" i="8" s="1"/>
  <c r="G1079" i="8" s="1"/>
  <c r="S1078" i="8"/>
  <c r="Q1078" i="8"/>
  <c r="J1078" i="8"/>
  <c r="I1078" i="8" s="1"/>
  <c r="N1078" i="8" s="1"/>
  <c r="D1078" i="8"/>
  <c r="F1078" i="8" s="1"/>
  <c r="G1078" i="8" s="1"/>
  <c r="S1077" i="8"/>
  <c r="Q1077" i="8"/>
  <c r="J1077" i="8"/>
  <c r="I1077" i="8" s="1"/>
  <c r="D1077" i="8"/>
  <c r="F1077" i="8" s="1"/>
  <c r="G1077" i="8" s="1"/>
  <c r="S1076" i="8"/>
  <c r="Q1076" i="8"/>
  <c r="J1076" i="8"/>
  <c r="I1076" i="8" s="1"/>
  <c r="H1076" i="8" s="1"/>
  <c r="D1076" i="8"/>
  <c r="F1076" i="8" s="1"/>
  <c r="G1076" i="8" s="1"/>
  <c r="S1075" i="8"/>
  <c r="Q1075" i="8"/>
  <c r="J1075" i="8"/>
  <c r="I1075" i="8" s="1"/>
  <c r="D1075" i="8"/>
  <c r="F1075" i="8" s="1"/>
  <c r="G1075" i="8" s="1"/>
  <c r="S1074" i="8"/>
  <c r="Q1074" i="8"/>
  <c r="J1074" i="8"/>
  <c r="I1074" i="8" s="1"/>
  <c r="N1074" i="8" s="1"/>
  <c r="D1074" i="8"/>
  <c r="F1074" i="8" s="1"/>
  <c r="G1074" i="8" s="1"/>
  <c r="S1073" i="8"/>
  <c r="Q1073" i="8"/>
  <c r="J1073" i="8"/>
  <c r="I1073" i="8" s="1"/>
  <c r="N1073" i="8" s="1"/>
  <c r="D1073" i="8"/>
  <c r="F1073" i="8" s="1"/>
  <c r="G1073" i="8" s="1"/>
  <c r="S1072" i="8"/>
  <c r="Q1072" i="8"/>
  <c r="J1072" i="8"/>
  <c r="I1072" i="8" s="1"/>
  <c r="D1072" i="8"/>
  <c r="F1072" i="8" s="1"/>
  <c r="G1072" i="8" s="1"/>
  <c r="S1071" i="8"/>
  <c r="Q1071" i="8"/>
  <c r="J1071" i="8"/>
  <c r="I1071" i="8" s="1"/>
  <c r="H1071" i="8" s="1"/>
  <c r="D1071" i="8"/>
  <c r="F1071" i="8" s="1"/>
  <c r="G1071" i="8" s="1"/>
  <c r="S1070" i="8"/>
  <c r="Q1070" i="8"/>
  <c r="J1070" i="8"/>
  <c r="I1070" i="8" s="1"/>
  <c r="N1070" i="8" s="1"/>
  <c r="D1070" i="8"/>
  <c r="F1070" i="8" s="1"/>
  <c r="G1070" i="8" s="1"/>
  <c r="S1069" i="8"/>
  <c r="Q1069" i="8"/>
  <c r="J1069" i="8"/>
  <c r="I1069" i="8" s="1"/>
  <c r="H1069" i="8" s="1"/>
  <c r="D1069" i="8"/>
  <c r="F1069" i="8" s="1"/>
  <c r="G1069" i="8" s="1"/>
  <c r="S1068" i="8"/>
  <c r="Q1068" i="8"/>
  <c r="J1068" i="8"/>
  <c r="I1068" i="8" s="1"/>
  <c r="N1068" i="8" s="1"/>
  <c r="D1068" i="8"/>
  <c r="F1068" i="8" s="1"/>
  <c r="G1068" i="8" s="1"/>
  <c r="S1067" i="8"/>
  <c r="Q1067" i="8"/>
  <c r="J1067" i="8"/>
  <c r="I1067" i="8" s="1"/>
  <c r="D1067" i="8"/>
  <c r="F1067" i="8" s="1"/>
  <c r="G1067" i="8" s="1"/>
  <c r="S1066" i="8"/>
  <c r="Q1066" i="8"/>
  <c r="J1066" i="8"/>
  <c r="I1066" i="8" s="1"/>
  <c r="N1066" i="8" s="1"/>
  <c r="D1066" i="8"/>
  <c r="F1066" i="8" s="1"/>
  <c r="G1066" i="8" s="1"/>
  <c r="S1065" i="8"/>
  <c r="Q1065" i="8"/>
  <c r="J1065" i="8"/>
  <c r="I1065" i="8" s="1"/>
  <c r="H1065" i="8" s="1"/>
  <c r="D1065" i="8"/>
  <c r="F1065" i="8" s="1"/>
  <c r="G1065" i="8" s="1"/>
  <c r="S1064" i="8"/>
  <c r="Q1064" i="8"/>
  <c r="J1064" i="8"/>
  <c r="I1064" i="8" s="1"/>
  <c r="N1064" i="8" s="1"/>
  <c r="D1064" i="8"/>
  <c r="F1064" i="8" s="1"/>
  <c r="G1064" i="8" s="1"/>
  <c r="S1063" i="8"/>
  <c r="Q1063" i="8"/>
  <c r="J1063" i="8"/>
  <c r="I1063" i="8" s="1"/>
  <c r="D1063" i="8"/>
  <c r="F1063" i="8" s="1"/>
  <c r="G1063" i="8" s="1"/>
  <c r="S1062" i="8"/>
  <c r="Q1062" i="8"/>
  <c r="J1062" i="8"/>
  <c r="I1062" i="8" s="1"/>
  <c r="H1062" i="8" s="1"/>
  <c r="D1062" i="8"/>
  <c r="F1062" i="8" s="1"/>
  <c r="G1062" i="8" s="1"/>
  <c r="S1061" i="8"/>
  <c r="Q1061" i="8"/>
  <c r="J1061" i="8"/>
  <c r="I1061" i="8" s="1"/>
  <c r="N1061" i="8" s="1"/>
  <c r="D1061" i="8"/>
  <c r="F1061" i="8" s="1"/>
  <c r="G1061" i="8" s="1"/>
  <c r="S1060" i="8"/>
  <c r="Q1060" i="8"/>
  <c r="J1060" i="8"/>
  <c r="I1060" i="8" s="1"/>
  <c r="N1060" i="8" s="1"/>
  <c r="D1060" i="8"/>
  <c r="F1060" i="8" s="1"/>
  <c r="G1060" i="8" s="1"/>
  <c r="S1059" i="8"/>
  <c r="Q1059" i="8"/>
  <c r="J1059" i="8"/>
  <c r="I1059" i="8" s="1"/>
  <c r="D1059" i="8"/>
  <c r="F1059" i="8" s="1"/>
  <c r="G1059" i="8" s="1"/>
  <c r="S1058" i="8"/>
  <c r="Q1058" i="8"/>
  <c r="J1058" i="8"/>
  <c r="I1058" i="8" s="1"/>
  <c r="D1058" i="8"/>
  <c r="F1058" i="8" s="1"/>
  <c r="G1058" i="8" s="1"/>
  <c r="S1057" i="8"/>
  <c r="Q1057" i="8"/>
  <c r="J1057" i="8"/>
  <c r="I1057" i="8" s="1"/>
  <c r="D1057" i="8"/>
  <c r="F1057" i="8" s="1"/>
  <c r="G1057" i="8" s="1"/>
  <c r="S1056" i="8"/>
  <c r="Q1056" i="8"/>
  <c r="J1056" i="8"/>
  <c r="I1056" i="8" s="1"/>
  <c r="D1056" i="8"/>
  <c r="F1056" i="8" s="1"/>
  <c r="G1056" i="8" s="1"/>
  <c r="S1055" i="8"/>
  <c r="Q1055" i="8"/>
  <c r="J1055" i="8"/>
  <c r="I1055" i="8" s="1"/>
  <c r="N1055" i="8" s="1"/>
  <c r="D1055" i="8"/>
  <c r="F1055" i="8" s="1"/>
  <c r="G1055" i="8" s="1"/>
  <c r="S1054" i="8"/>
  <c r="Q1054" i="8"/>
  <c r="J1054" i="8"/>
  <c r="I1054" i="8" s="1"/>
  <c r="H1054" i="8" s="1"/>
  <c r="D1054" i="8"/>
  <c r="F1054" i="8" s="1"/>
  <c r="G1054" i="8" s="1"/>
  <c r="S1053" i="8"/>
  <c r="Q1053" i="8"/>
  <c r="J1053" i="8"/>
  <c r="I1053" i="8" s="1"/>
  <c r="N1053" i="8" s="1"/>
  <c r="D1053" i="8"/>
  <c r="F1053" i="8" s="1"/>
  <c r="G1053" i="8" s="1"/>
  <c r="S1052" i="8"/>
  <c r="Q1052" i="8"/>
  <c r="J1052" i="8"/>
  <c r="I1052" i="8" s="1"/>
  <c r="D1052" i="8"/>
  <c r="F1052" i="8" s="1"/>
  <c r="G1052" i="8" s="1"/>
  <c r="S1051" i="8"/>
  <c r="Q1051" i="8"/>
  <c r="J1051" i="8"/>
  <c r="I1051" i="8" s="1"/>
  <c r="N1051" i="8" s="1"/>
  <c r="D1051" i="8"/>
  <c r="F1051" i="8" s="1"/>
  <c r="G1051" i="8" s="1"/>
  <c r="S1050" i="8"/>
  <c r="Q1050" i="8"/>
  <c r="J1050" i="8"/>
  <c r="I1050" i="8" s="1"/>
  <c r="D1050" i="8"/>
  <c r="F1050" i="8" s="1"/>
  <c r="G1050" i="8" s="1"/>
  <c r="S1049" i="8"/>
  <c r="Q1049" i="8"/>
  <c r="J1049" i="8"/>
  <c r="I1049" i="8" s="1"/>
  <c r="D1049" i="8"/>
  <c r="F1049" i="8" s="1"/>
  <c r="G1049" i="8" s="1"/>
  <c r="S1048" i="8"/>
  <c r="Q1048" i="8"/>
  <c r="J1048" i="8"/>
  <c r="I1048" i="8" s="1"/>
  <c r="D1048" i="8"/>
  <c r="F1048" i="8" s="1"/>
  <c r="G1048" i="8" s="1"/>
  <c r="S1047" i="8"/>
  <c r="Q1047" i="8"/>
  <c r="J1047" i="8"/>
  <c r="I1047" i="8" s="1"/>
  <c r="D1047" i="8"/>
  <c r="F1047" i="8" s="1"/>
  <c r="G1047" i="8" s="1"/>
  <c r="S1046" i="8"/>
  <c r="Q1046" i="8"/>
  <c r="J1046" i="8"/>
  <c r="I1046" i="8" s="1"/>
  <c r="N1046" i="8" s="1"/>
  <c r="D1046" i="8"/>
  <c r="F1046" i="8" s="1"/>
  <c r="G1046" i="8" s="1"/>
  <c r="S1045" i="8"/>
  <c r="Q1045" i="8"/>
  <c r="J1045" i="8"/>
  <c r="I1045" i="8" s="1"/>
  <c r="N1045" i="8" s="1"/>
  <c r="D1045" i="8"/>
  <c r="F1045" i="8" s="1"/>
  <c r="G1045" i="8" s="1"/>
  <c r="S1044" i="8"/>
  <c r="Q1044" i="8"/>
  <c r="J1044" i="8"/>
  <c r="I1044" i="8" s="1"/>
  <c r="D1044" i="8"/>
  <c r="F1044" i="8" s="1"/>
  <c r="G1044" i="8" s="1"/>
  <c r="S1043" i="8"/>
  <c r="Q1043" i="8"/>
  <c r="J1043" i="8"/>
  <c r="I1043" i="8" s="1"/>
  <c r="D1043" i="8"/>
  <c r="F1043" i="8" s="1"/>
  <c r="G1043" i="8" s="1"/>
  <c r="S1042" i="8"/>
  <c r="Q1042" i="8"/>
  <c r="J1042" i="8"/>
  <c r="I1042" i="8" s="1"/>
  <c r="D1042" i="8"/>
  <c r="F1042" i="8" s="1"/>
  <c r="G1042" i="8" s="1"/>
  <c r="S1041" i="8"/>
  <c r="Q1041" i="8"/>
  <c r="J1041" i="8"/>
  <c r="I1041" i="8" s="1"/>
  <c r="N1041" i="8" s="1"/>
  <c r="D1041" i="8"/>
  <c r="F1041" i="8" s="1"/>
  <c r="G1041" i="8" s="1"/>
  <c r="S1040" i="8"/>
  <c r="Q1040" i="8"/>
  <c r="J1040" i="8"/>
  <c r="I1040" i="8" s="1"/>
  <c r="D1040" i="8"/>
  <c r="F1040" i="8" s="1"/>
  <c r="G1040" i="8" s="1"/>
  <c r="S1039" i="8"/>
  <c r="Q1039" i="8"/>
  <c r="J1039" i="8"/>
  <c r="I1039" i="8" s="1"/>
  <c r="N1039" i="8" s="1"/>
  <c r="D1039" i="8"/>
  <c r="F1039" i="8" s="1"/>
  <c r="G1039" i="8" s="1"/>
  <c r="S1038" i="8"/>
  <c r="Q1038" i="8"/>
  <c r="J1038" i="8"/>
  <c r="I1038" i="8" s="1"/>
  <c r="H1038" i="8" s="1"/>
  <c r="D1038" i="8"/>
  <c r="F1038" i="8" s="1"/>
  <c r="G1038" i="8" s="1"/>
  <c r="S1037" i="8"/>
  <c r="Q1037" i="8"/>
  <c r="J1037" i="8"/>
  <c r="I1037" i="8" s="1"/>
  <c r="D1037" i="8"/>
  <c r="F1037" i="8" s="1"/>
  <c r="G1037" i="8" s="1"/>
  <c r="S1036" i="8"/>
  <c r="Q1036" i="8"/>
  <c r="J1036" i="8"/>
  <c r="I1036" i="8" s="1"/>
  <c r="H1036" i="8" s="1"/>
  <c r="D1036" i="8"/>
  <c r="F1036" i="8" s="1"/>
  <c r="G1036" i="8" s="1"/>
  <c r="S1035" i="8"/>
  <c r="Q1035" i="8"/>
  <c r="J1035" i="8"/>
  <c r="I1035" i="8" s="1"/>
  <c r="H1035" i="8" s="1"/>
  <c r="D1035" i="8"/>
  <c r="F1035" i="8" s="1"/>
  <c r="G1035" i="8" s="1"/>
  <c r="S1034" i="8"/>
  <c r="Q1034" i="8"/>
  <c r="J1034" i="8"/>
  <c r="I1034" i="8" s="1"/>
  <c r="N1034" i="8" s="1"/>
  <c r="D1034" i="8"/>
  <c r="F1034" i="8" s="1"/>
  <c r="G1034" i="8" s="1"/>
  <c r="S1033" i="8"/>
  <c r="Q1033" i="8"/>
  <c r="J1033" i="8"/>
  <c r="I1033" i="8" s="1"/>
  <c r="N1033" i="8" s="1"/>
  <c r="D1033" i="8"/>
  <c r="F1033" i="8" s="1"/>
  <c r="G1033" i="8" s="1"/>
  <c r="S1032" i="8"/>
  <c r="Q1032" i="8"/>
  <c r="J1032" i="8"/>
  <c r="I1032" i="8" s="1"/>
  <c r="D1032" i="8"/>
  <c r="F1032" i="8" s="1"/>
  <c r="G1032" i="8" s="1"/>
  <c r="S1031" i="8"/>
  <c r="Q1031" i="8"/>
  <c r="J1031" i="8"/>
  <c r="I1031" i="8" s="1"/>
  <c r="D1031" i="8"/>
  <c r="F1031" i="8" s="1"/>
  <c r="G1031" i="8" s="1"/>
  <c r="S1030" i="8"/>
  <c r="Q1030" i="8"/>
  <c r="J1030" i="8"/>
  <c r="I1030" i="8" s="1"/>
  <c r="D1030" i="8"/>
  <c r="F1030" i="8" s="1"/>
  <c r="G1030" i="8" s="1"/>
  <c r="S1029" i="8"/>
  <c r="Q1029" i="8"/>
  <c r="J1029" i="8"/>
  <c r="I1029" i="8" s="1"/>
  <c r="D1029" i="8"/>
  <c r="F1029" i="8" s="1"/>
  <c r="G1029" i="8" s="1"/>
  <c r="S1028" i="8"/>
  <c r="Q1028" i="8"/>
  <c r="J1028" i="8"/>
  <c r="I1028" i="8" s="1"/>
  <c r="N1028" i="8" s="1"/>
  <c r="D1028" i="8"/>
  <c r="F1028" i="8" s="1"/>
  <c r="G1028" i="8" s="1"/>
  <c r="S1027" i="8"/>
  <c r="Q1027" i="8"/>
  <c r="J1027" i="8"/>
  <c r="I1027" i="8" s="1"/>
  <c r="D1027" i="8"/>
  <c r="F1027" i="8" s="1"/>
  <c r="G1027" i="8" s="1"/>
  <c r="S1026" i="8"/>
  <c r="Q1026" i="8"/>
  <c r="J1026" i="8"/>
  <c r="I1026" i="8" s="1"/>
  <c r="N1026" i="8" s="1"/>
  <c r="D1026" i="8"/>
  <c r="F1026" i="8" s="1"/>
  <c r="G1026" i="8" s="1"/>
  <c r="S1025" i="8"/>
  <c r="Q1025" i="8"/>
  <c r="J1025" i="8"/>
  <c r="I1025" i="8" s="1"/>
  <c r="H1025" i="8" s="1"/>
  <c r="D1025" i="8"/>
  <c r="F1025" i="8" s="1"/>
  <c r="G1025" i="8" s="1"/>
  <c r="S1024" i="8"/>
  <c r="Q1024" i="8"/>
  <c r="J1024" i="8"/>
  <c r="I1024" i="8" s="1"/>
  <c r="N1024" i="8" s="1"/>
  <c r="D1024" i="8"/>
  <c r="F1024" i="8" s="1"/>
  <c r="G1024" i="8" s="1"/>
  <c r="S1023" i="8"/>
  <c r="Q1023" i="8"/>
  <c r="J1023" i="8"/>
  <c r="I1023" i="8" s="1"/>
  <c r="D1023" i="8"/>
  <c r="F1023" i="8" s="1"/>
  <c r="G1023" i="8" s="1"/>
  <c r="S1022" i="8"/>
  <c r="Q1022" i="8"/>
  <c r="J1022" i="8"/>
  <c r="I1022" i="8" s="1"/>
  <c r="N1022" i="8" s="1"/>
  <c r="D1022" i="8"/>
  <c r="F1022" i="8" s="1"/>
  <c r="G1022" i="8" s="1"/>
  <c r="S1021" i="8"/>
  <c r="Q1021" i="8"/>
  <c r="J1021" i="8"/>
  <c r="I1021" i="8" s="1"/>
  <c r="H1021" i="8" s="1"/>
  <c r="D1021" i="8"/>
  <c r="F1021" i="8" s="1"/>
  <c r="G1021" i="8" s="1"/>
  <c r="S1020" i="8"/>
  <c r="Q1020" i="8"/>
  <c r="J1020" i="8"/>
  <c r="I1020" i="8" s="1"/>
  <c r="D1020" i="8"/>
  <c r="F1020" i="8" s="1"/>
  <c r="G1020" i="8" s="1"/>
  <c r="S1019" i="8"/>
  <c r="Q1019" i="8"/>
  <c r="J1019" i="8"/>
  <c r="I1019" i="8" s="1"/>
  <c r="N1019" i="8" s="1"/>
  <c r="D1019" i="8"/>
  <c r="F1019" i="8" s="1"/>
  <c r="G1019" i="8" s="1"/>
  <c r="S1018" i="8"/>
  <c r="Q1018" i="8"/>
  <c r="J1018" i="8"/>
  <c r="I1018" i="8" s="1"/>
  <c r="N1018" i="8" s="1"/>
  <c r="D1018" i="8"/>
  <c r="F1018" i="8" s="1"/>
  <c r="G1018" i="8" s="1"/>
  <c r="S1017" i="8"/>
  <c r="Q1017" i="8"/>
  <c r="J1017" i="8"/>
  <c r="I1017" i="8" s="1"/>
  <c r="H1017" i="8" s="1"/>
  <c r="D1017" i="8"/>
  <c r="F1017" i="8" s="1"/>
  <c r="G1017" i="8" s="1"/>
  <c r="S1016" i="8"/>
  <c r="Q1016" i="8"/>
  <c r="J1016" i="8"/>
  <c r="I1016" i="8" s="1"/>
  <c r="D1016" i="8"/>
  <c r="F1016" i="8" s="1"/>
  <c r="G1016" i="8" s="1"/>
  <c r="S1015" i="8"/>
  <c r="Q1015" i="8"/>
  <c r="J1015" i="8"/>
  <c r="I1015" i="8" s="1"/>
  <c r="H1015" i="8" s="1"/>
  <c r="D1015" i="8"/>
  <c r="F1015" i="8" s="1"/>
  <c r="G1015" i="8" s="1"/>
  <c r="S1014" i="8"/>
  <c r="Q1014" i="8"/>
  <c r="J1014" i="8"/>
  <c r="I1014" i="8" s="1"/>
  <c r="H1014" i="8" s="1"/>
  <c r="D1014" i="8"/>
  <c r="F1014" i="8" s="1"/>
  <c r="G1014" i="8" s="1"/>
  <c r="S1013" i="8"/>
  <c r="Q1013" i="8"/>
  <c r="J1013" i="8"/>
  <c r="I1013" i="8" s="1"/>
  <c r="H1013" i="8" s="1"/>
  <c r="D1013" i="8"/>
  <c r="F1013" i="8" s="1"/>
  <c r="G1013" i="8" s="1"/>
  <c r="S1012" i="8"/>
  <c r="Q1012" i="8"/>
  <c r="J1012" i="8"/>
  <c r="I1012" i="8" s="1"/>
  <c r="H1012" i="8" s="1"/>
  <c r="D1012" i="8"/>
  <c r="F1012" i="8" s="1"/>
  <c r="G1012" i="8" s="1"/>
  <c r="S1011" i="8"/>
  <c r="Q1011" i="8"/>
  <c r="J1011" i="8"/>
  <c r="I1011" i="8" s="1"/>
  <c r="D1011" i="8"/>
  <c r="F1011" i="8" s="1"/>
  <c r="G1011" i="8" s="1"/>
  <c r="S1010" i="8"/>
  <c r="Q1010" i="8"/>
  <c r="J1010" i="8"/>
  <c r="I1010" i="8" s="1"/>
  <c r="D1010" i="8"/>
  <c r="F1010" i="8" s="1"/>
  <c r="G1010" i="8" s="1"/>
  <c r="S1009" i="8"/>
  <c r="Q1009" i="8"/>
  <c r="J1009" i="8"/>
  <c r="I1009" i="8" s="1"/>
  <c r="H1009" i="8" s="1"/>
  <c r="D1009" i="8"/>
  <c r="F1009" i="8" s="1"/>
  <c r="G1009" i="8" s="1"/>
  <c r="S1008" i="8"/>
  <c r="Q1008" i="8"/>
  <c r="J1008" i="8"/>
  <c r="I1008" i="8" s="1"/>
  <c r="D1008" i="8"/>
  <c r="F1008" i="8" s="1"/>
  <c r="G1008" i="8" s="1"/>
  <c r="S1007" i="8"/>
  <c r="Q1007" i="8"/>
  <c r="J1007" i="8"/>
  <c r="I1007" i="8" s="1"/>
  <c r="N1007" i="8" s="1"/>
  <c r="D1007" i="8"/>
  <c r="F1007" i="8" s="1"/>
  <c r="G1007" i="8" s="1"/>
  <c r="S1006" i="8"/>
  <c r="Q1006" i="8"/>
  <c r="J1006" i="8"/>
  <c r="I1006" i="8" s="1"/>
  <c r="D1006" i="8"/>
  <c r="F1006" i="8" s="1"/>
  <c r="G1006" i="8" s="1"/>
  <c r="S1005" i="8"/>
  <c r="Q1005" i="8"/>
  <c r="J1005" i="8"/>
  <c r="I1005" i="8" s="1"/>
  <c r="D1005" i="8"/>
  <c r="F1005" i="8" s="1"/>
  <c r="G1005" i="8" s="1"/>
  <c r="S1004" i="8"/>
  <c r="Q1004" i="8"/>
  <c r="J1004" i="8"/>
  <c r="I1004" i="8" s="1"/>
  <c r="H1004" i="8" s="1"/>
  <c r="D1004" i="8"/>
  <c r="F1004" i="8" s="1"/>
  <c r="G1004" i="8" s="1"/>
  <c r="S1003" i="8"/>
  <c r="Q1003" i="8"/>
  <c r="J1003" i="8"/>
  <c r="I1003" i="8" s="1"/>
  <c r="N1003" i="8" s="1"/>
  <c r="D1003" i="8"/>
  <c r="F1003" i="8" s="1"/>
  <c r="G1003" i="8" s="1"/>
  <c r="S1002" i="8"/>
  <c r="Q1002" i="8"/>
  <c r="J1002" i="8"/>
  <c r="I1002" i="8" s="1"/>
  <c r="N1002" i="8" s="1"/>
  <c r="D1002" i="8"/>
  <c r="F1002" i="8" s="1"/>
  <c r="G1002" i="8" s="1"/>
  <c r="S1001" i="8"/>
  <c r="Q1001" i="8"/>
  <c r="J1001" i="8"/>
  <c r="I1001" i="8" s="1"/>
  <c r="H1001" i="8" s="1"/>
  <c r="D1001" i="8"/>
  <c r="F1001" i="8" s="1"/>
  <c r="G1001" i="8" s="1"/>
  <c r="S1000" i="8"/>
  <c r="Q1000" i="8"/>
  <c r="J1000" i="8"/>
  <c r="I1000" i="8" s="1"/>
  <c r="D1000" i="8"/>
  <c r="F1000" i="8" s="1"/>
  <c r="G1000" i="8" s="1"/>
  <c r="S999" i="8"/>
  <c r="Q999" i="8"/>
  <c r="J999" i="8"/>
  <c r="I999" i="8" s="1"/>
  <c r="H999" i="8" s="1"/>
  <c r="D999" i="8"/>
  <c r="F999" i="8" s="1"/>
  <c r="G999" i="8" s="1"/>
  <c r="S998" i="8"/>
  <c r="Q998" i="8"/>
  <c r="J998" i="8"/>
  <c r="I998" i="8" s="1"/>
  <c r="H998" i="8" s="1"/>
  <c r="D998" i="8"/>
  <c r="F998" i="8" s="1"/>
  <c r="G998" i="8" s="1"/>
  <c r="S997" i="8"/>
  <c r="Q997" i="8"/>
  <c r="J997" i="8"/>
  <c r="I997" i="8" s="1"/>
  <c r="N997" i="8" s="1"/>
  <c r="D997" i="8"/>
  <c r="F997" i="8" s="1"/>
  <c r="G997" i="8" s="1"/>
  <c r="S996" i="8"/>
  <c r="Q996" i="8"/>
  <c r="J996" i="8"/>
  <c r="I996" i="8" s="1"/>
  <c r="D996" i="8"/>
  <c r="F996" i="8" s="1"/>
  <c r="G996" i="8" s="1"/>
  <c r="S995" i="8"/>
  <c r="Q995" i="8"/>
  <c r="J995" i="8"/>
  <c r="I995" i="8" s="1"/>
  <c r="H995" i="8" s="1"/>
  <c r="D995" i="8"/>
  <c r="F995" i="8" s="1"/>
  <c r="G995" i="8" s="1"/>
  <c r="S994" i="8"/>
  <c r="Q994" i="8"/>
  <c r="J994" i="8"/>
  <c r="I994" i="8" s="1"/>
  <c r="D994" i="8"/>
  <c r="F994" i="8" s="1"/>
  <c r="G994" i="8" s="1"/>
  <c r="S993" i="8"/>
  <c r="Q993" i="8"/>
  <c r="J993" i="8"/>
  <c r="I993" i="8" s="1"/>
  <c r="D993" i="8"/>
  <c r="F993" i="8" s="1"/>
  <c r="G993" i="8" s="1"/>
  <c r="S992" i="8"/>
  <c r="Q992" i="8"/>
  <c r="J992" i="8"/>
  <c r="I992" i="8" s="1"/>
  <c r="N992" i="8" s="1"/>
  <c r="D992" i="8"/>
  <c r="F992" i="8" s="1"/>
  <c r="G992" i="8" s="1"/>
  <c r="S991" i="8"/>
  <c r="Q991" i="8"/>
  <c r="J991" i="8"/>
  <c r="I991" i="8" s="1"/>
  <c r="D991" i="8"/>
  <c r="F991" i="8" s="1"/>
  <c r="G991" i="8" s="1"/>
  <c r="S990" i="8"/>
  <c r="Q990" i="8"/>
  <c r="J990" i="8"/>
  <c r="I990" i="8" s="1"/>
  <c r="D990" i="8"/>
  <c r="F990" i="8" s="1"/>
  <c r="G990" i="8" s="1"/>
  <c r="S989" i="8"/>
  <c r="Q989" i="8"/>
  <c r="J989" i="8"/>
  <c r="I989" i="8" s="1"/>
  <c r="H989" i="8" s="1"/>
  <c r="D989" i="8"/>
  <c r="F989" i="8" s="1"/>
  <c r="G989" i="8" s="1"/>
  <c r="S988" i="8"/>
  <c r="Q988" i="8"/>
  <c r="J988" i="8"/>
  <c r="I988" i="8" s="1"/>
  <c r="H988" i="8" s="1"/>
  <c r="D988" i="8"/>
  <c r="F988" i="8" s="1"/>
  <c r="G988" i="8" s="1"/>
  <c r="S987" i="8"/>
  <c r="Q987" i="8"/>
  <c r="J987" i="8"/>
  <c r="I987" i="8" s="1"/>
  <c r="N987" i="8" s="1"/>
  <c r="D987" i="8"/>
  <c r="F987" i="8" s="1"/>
  <c r="G987" i="8" s="1"/>
  <c r="S986" i="8"/>
  <c r="Q986" i="8"/>
  <c r="J986" i="8"/>
  <c r="I986" i="8" s="1"/>
  <c r="H986" i="8" s="1"/>
  <c r="D986" i="8"/>
  <c r="F986" i="8" s="1"/>
  <c r="G986" i="8" s="1"/>
  <c r="S985" i="8"/>
  <c r="Q985" i="8"/>
  <c r="J985" i="8"/>
  <c r="I985" i="8" s="1"/>
  <c r="N985" i="8" s="1"/>
  <c r="D985" i="8"/>
  <c r="F985" i="8" s="1"/>
  <c r="G985" i="8" s="1"/>
  <c r="S984" i="8"/>
  <c r="Q984" i="8"/>
  <c r="J984" i="8"/>
  <c r="I984" i="8" s="1"/>
  <c r="H984" i="8" s="1"/>
  <c r="D984" i="8"/>
  <c r="F984" i="8" s="1"/>
  <c r="G984" i="8" s="1"/>
  <c r="S983" i="8"/>
  <c r="Q983" i="8"/>
  <c r="J983" i="8"/>
  <c r="I983" i="8" s="1"/>
  <c r="D983" i="8"/>
  <c r="F983" i="8" s="1"/>
  <c r="G983" i="8" s="1"/>
  <c r="S982" i="8"/>
  <c r="Q982" i="8"/>
  <c r="J982" i="8"/>
  <c r="I982" i="8" s="1"/>
  <c r="D982" i="8"/>
  <c r="F982" i="8" s="1"/>
  <c r="G982" i="8" s="1"/>
  <c r="S981" i="8"/>
  <c r="Q981" i="8"/>
  <c r="J981" i="8"/>
  <c r="I981" i="8" s="1"/>
  <c r="D981" i="8"/>
  <c r="F981" i="8" s="1"/>
  <c r="G981" i="8" s="1"/>
  <c r="S980" i="8"/>
  <c r="Q980" i="8"/>
  <c r="J980" i="8"/>
  <c r="I980" i="8" s="1"/>
  <c r="D980" i="8"/>
  <c r="F980" i="8" s="1"/>
  <c r="G980" i="8" s="1"/>
  <c r="S979" i="8"/>
  <c r="Q979" i="8"/>
  <c r="J979" i="8"/>
  <c r="I979" i="8" s="1"/>
  <c r="D979" i="8"/>
  <c r="F979" i="8" s="1"/>
  <c r="G979" i="8" s="1"/>
  <c r="S978" i="8"/>
  <c r="Q978" i="8"/>
  <c r="J978" i="8"/>
  <c r="I978" i="8" s="1"/>
  <c r="D978" i="8"/>
  <c r="F978" i="8" s="1"/>
  <c r="G978" i="8" s="1"/>
  <c r="S977" i="8"/>
  <c r="Q977" i="8"/>
  <c r="J977" i="8"/>
  <c r="I977" i="8" s="1"/>
  <c r="D977" i="8"/>
  <c r="F977" i="8" s="1"/>
  <c r="G977" i="8" s="1"/>
  <c r="S976" i="8"/>
  <c r="Q976" i="8"/>
  <c r="J976" i="8"/>
  <c r="I976" i="8" s="1"/>
  <c r="D976" i="8"/>
  <c r="F976" i="8" s="1"/>
  <c r="G976" i="8" s="1"/>
  <c r="S975" i="8"/>
  <c r="Q975" i="8"/>
  <c r="J975" i="8"/>
  <c r="I975" i="8" s="1"/>
  <c r="D975" i="8"/>
  <c r="F975" i="8" s="1"/>
  <c r="G975" i="8" s="1"/>
  <c r="S974" i="8"/>
  <c r="Q974" i="8"/>
  <c r="J974" i="8"/>
  <c r="I974" i="8" s="1"/>
  <c r="N974" i="8" s="1"/>
  <c r="D974" i="8"/>
  <c r="F974" i="8" s="1"/>
  <c r="G974" i="8" s="1"/>
  <c r="S973" i="8"/>
  <c r="Q973" i="8"/>
  <c r="J973" i="8"/>
  <c r="I973" i="8" s="1"/>
  <c r="H973" i="8" s="1"/>
  <c r="D973" i="8"/>
  <c r="F973" i="8" s="1"/>
  <c r="G973" i="8" s="1"/>
  <c r="S972" i="8"/>
  <c r="Q972" i="8"/>
  <c r="J972" i="8"/>
  <c r="I972" i="8" s="1"/>
  <c r="N972" i="8" s="1"/>
  <c r="D972" i="8"/>
  <c r="F972" i="8" s="1"/>
  <c r="G972" i="8" s="1"/>
  <c r="S971" i="8"/>
  <c r="Q971" i="8"/>
  <c r="J971" i="8"/>
  <c r="I971" i="8" s="1"/>
  <c r="D971" i="8"/>
  <c r="F971" i="8" s="1"/>
  <c r="G971" i="8" s="1"/>
  <c r="S970" i="8"/>
  <c r="Q970" i="8"/>
  <c r="J970" i="8"/>
  <c r="I970" i="8" s="1"/>
  <c r="D970" i="8"/>
  <c r="F970" i="8" s="1"/>
  <c r="G970" i="8" s="1"/>
  <c r="S969" i="8"/>
  <c r="Q969" i="8"/>
  <c r="J969" i="8"/>
  <c r="I969" i="8" s="1"/>
  <c r="D969" i="8"/>
  <c r="F969" i="8" s="1"/>
  <c r="G969" i="8" s="1"/>
  <c r="S968" i="8"/>
  <c r="Q968" i="8"/>
  <c r="J968" i="8"/>
  <c r="I968" i="8" s="1"/>
  <c r="D968" i="8"/>
  <c r="F968" i="8" s="1"/>
  <c r="G968" i="8" s="1"/>
  <c r="S967" i="8"/>
  <c r="Q967" i="8"/>
  <c r="J967" i="8"/>
  <c r="I967" i="8" s="1"/>
  <c r="H967" i="8" s="1"/>
  <c r="D967" i="8"/>
  <c r="F967" i="8" s="1"/>
  <c r="G967" i="8" s="1"/>
  <c r="S966" i="8"/>
  <c r="Q966" i="8"/>
  <c r="J966" i="8"/>
  <c r="I966" i="8" s="1"/>
  <c r="N966" i="8" s="1"/>
  <c r="D966" i="8"/>
  <c r="F966" i="8" s="1"/>
  <c r="G966" i="8" s="1"/>
  <c r="S965" i="8"/>
  <c r="Q965" i="8"/>
  <c r="J965" i="8"/>
  <c r="I965" i="8" s="1"/>
  <c r="D965" i="8"/>
  <c r="F965" i="8" s="1"/>
  <c r="G965" i="8" s="1"/>
  <c r="S964" i="8"/>
  <c r="Q964" i="8"/>
  <c r="J964" i="8"/>
  <c r="I964" i="8" s="1"/>
  <c r="N964" i="8" s="1"/>
  <c r="D964" i="8"/>
  <c r="F964" i="8" s="1"/>
  <c r="G964" i="8" s="1"/>
  <c r="S963" i="8"/>
  <c r="Q963" i="8"/>
  <c r="J963" i="8"/>
  <c r="I963" i="8" s="1"/>
  <c r="D963" i="8"/>
  <c r="F963" i="8" s="1"/>
  <c r="G963" i="8" s="1"/>
  <c r="S962" i="8"/>
  <c r="Q962" i="8"/>
  <c r="J962" i="8"/>
  <c r="I962" i="8" s="1"/>
  <c r="D962" i="8"/>
  <c r="F962" i="8" s="1"/>
  <c r="G962" i="8" s="1"/>
  <c r="S961" i="8"/>
  <c r="Q961" i="8"/>
  <c r="J961" i="8"/>
  <c r="I961" i="8" s="1"/>
  <c r="H961" i="8" s="1"/>
  <c r="D961" i="8"/>
  <c r="F961" i="8" s="1"/>
  <c r="G961" i="8" s="1"/>
  <c r="S960" i="8"/>
  <c r="Q960" i="8"/>
  <c r="J960" i="8"/>
  <c r="I960" i="8" s="1"/>
  <c r="D960" i="8"/>
  <c r="F960" i="8" s="1"/>
  <c r="G960" i="8" s="1"/>
  <c r="S959" i="8"/>
  <c r="Q959" i="8"/>
  <c r="J959" i="8"/>
  <c r="I959" i="8" s="1"/>
  <c r="D959" i="8"/>
  <c r="F959" i="8" s="1"/>
  <c r="G959" i="8" s="1"/>
  <c r="S958" i="8"/>
  <c r="Q958" i="8"/>
  <c r="J958" i="8"/>
  <c r="I958" i="8" s="1"/>
  <c r="H958" i="8" s="1"/>
  <c r="D958" i="8"/>
  <c r="F958" i="8" s="1"/>
  <c r="G958" i="8" s="1"/>
  <c r="S957" i="8"/>
  <c r="Q957" i="8"/>
  <c r="J957" i="8"/>
  <c r="I957" i="8" s="1"/>
  <c r="D957" i="8"/>
  <c r="F957" i="8" s="1"/>
  <c r="G957" i="8" s="1"/>
  <c r="S956" i="8"/>
  <c r="Q956" i="8"/>
  <c r="J956" i="8"/>
  <c r="I956" i="8" s="1"/>
  <c r="N956" i="8" s="1"/>
  <c r="D956" i="8"/>
  <c r="F956" i="8" s="1"/>
  <c r="G956" i="8" s="1"/>
  <c r="S955" i="8"/>
  <c r="Q955" i="8"/>
  <c r="J955" i="8"/>
  <c r="I955" i="8" s="1"/>
  <c r="D955" i="8"/>
  <c r="F955" i="8" s="1"/>
  <c r="G955" i="8" s="1"/>
  <c r="S954" i="8"/>
  <c r="Q954" i="8"/>
  <c r="J954" i="8"/>
  <c r="I954" i="8" s="1"/>
  <c r="D954" i="8"/>
  <c r="F954" i="8" s="1"/>
  <c r="G954" i="8" s="1"/>
  <c r="S953" i="8"/>
  <c r="Q953" i="8"/>
  <c r="J953" i="8"/>
  <c r="I953" i="8" s="1"/>
  <c r="N953" i="8" s="1"/>
  <c r="D953" i="8"/>
  <c r="F953" i="8" s="1"/>
  <c r="G953" i="8" s="1"/>
  <c r="S952" i="8"/>
  <c r="Q952" i="8"/>
  <c r="J952" i="8"/>
  <c r="I952" i="8" s="1"/>
  <c r="D952" i="8"/>
  <c r="F952" i="8" s="1"/>
  <c r="G952" i="8" s="1"/>
  <c r="S951" i="8"/>
  <c r="Q951" i="8"/>
  <c r="J951" i="8"/>
  <c r="I951" i="8" s="1"/>
  <c r="H951" i="8" s="1"/>
  <c r="D951" i="8"/>
  <c r="F951" i="8" s="1"/>
  <c r="G951" i="8" s="1"/>
  <c r="S950" i="8"/>
  <c r="Q950" i="8"/>
  <c r="J950" i="8"/>
  <c r="I950" i="8" s="1"/>
  <c r="N950" i="8" s="1"/>
  <c r="D950" i="8"/>
  <c r="F950" i="8" s="1"/>
  <c r="G950" i="8" s="1"/>
  <c r="S949" i="8"/>
  <c r="Q949" i="8"/>
  <c r="J949" i="8"/>
  <c r="I949" i="8" s="1"/>
  <c r="H949" i="8" s="1"/>
  <c r="D949" i="8"/>
  <c r="F949" i="8" s="1"/>
  <c r="G949" i="8" s="1"/>
  <c r="S948" i="8"/>
  <c r="Q948" i="8"/>
  <c r="J948" i="8"/>
  <c r="I948" i="8" s="1"/>
  <c r="N948" i="8" s="1"/>
  <c r="D948" i="8"/>
  <c r="F948" i="8" s="1"/>
  <c r="G948" i="8" s="1"/>
  <c r="S947" i="8"/>
  <c r="Q947" i="8"/>
  <c r="J947" i="8"/>
  <c r="I947" i="8" s="1"/>
  <c r="D947" i="8"/>
  <c r="F947" i="8" s="1"/>
  <c r="G947" i="8" s="1"/>
  <c r="S946" i="8"/>
  <c r="Q946" i="8"/>
  <c r="J946" i="8"/>
  <c r="I946" i="8" s="1"/>
  <c r="H946" i="8" s="1"/>
  <c r="D946" i="8"/>
  <c r="F946" i="8" s="1"/>
  <c r="G946" i="8" s="1"/>
  <c r="S945" i="8"/>
  <c r="Q945" i="8"/>
  <c r="J945" i="8"/>
  <c r="I945" i="8" s="1"/>
  <c r="D945" i="8"/>
  <c r="F945" i="8" s="1"/>
  <c r="G945" i="8" s="1"/>
  <c r="S944" i="8"/>
  <c r="Q944" i="8"/>
  <c r="J944" i="8"/>
  <c r="I944" i="8" s="1"/>
  <c r="D944" i="8"/>
  <c r="F944" i="8" s="1"/>
  <c r="G944" i="8" s="1"/>
  <c r="S943" i="8"/>
  <c r="Q943" i="8"/>
  <c r="J943" i="8"/>
  <c r="I943" i="8" s="1"/>
  <c r="H943" i="8" s="1"/>
  <c r="D943" i="8"/>
  <c r="F943" i="8" s="1"/>
  <c r="G943" i="8" s="1"/>
  <c r="S942" i="8"/>
  <c r="Q942" i="8"/>
  <c r="J942" i="8"/>
  <c r="I942" i="8" s="1"/>
  <c r="N942" i="8" s="1"/>
  <c r="D942" i="8"/>
  <c r="F942" i="8" s="1"/>
  <c r="G942" i="8" s="1"/>
  <c r="S941" i="8"/>
  <c r="Q941" i="8"/>
  <c r="J941" i="8"/>
  <c r="I941" i="8" s="1"/>
  <c r="N941" i="8" s="1"/>
  <c r="D941" i="8"/>
  <c r="F941" i="8" s="1"/>
  <c r="G941" i="8" s="1"/>
  <c r="S940" i="8"/>
  <c r="Q940" i="8"/>
  <c r="J940" i="8"/>
  <c r="I940" i="8" s="1"/>
  <c r="H940" i="8" s="1"/>
  <c r="D940" i="8"/>
  <c r="F940" i="8" s="1"/>
  <c r="G940" i="8" s="1"/>
  <c r="S939" i="8"/>
  <c r="Q939" i="8"/>
  <c r="J939" i="8"/>
  <c r="I939" i="8" s="1"/>
  <c r="D939" i="8"/>
  <c r="F939" i="8" s="1"/>
  <c r="G939" i="8" s="1"/>
  <c r="S938" i="8"/>
  <c r="Q938" i="8"/>
  <c r="J938" i="8"/>
  <c r="I938" i="8" s="1"/>
  <c r="N938" i="8" s="1"/>
  <c r="D938" i="8"/>
  <c r="F938" i="8" s="1"/>
  <c r="G938" i="8" s="1"/>
  <c r="S937" i="8"/>
  <c r="Q937" i="8"/>
  <c r="J937" i="8"/>
  <c r="I937" i="8" s="1"/>
  <c r="D937" i="8"/>
  <c r="F937" i="8" s="1"/>
  <c r="G937" i="8" s="1"/>
  <c r="S936" i="8"/>
  <c r="Q936" i="8"/>
  <c r="J936" i="8"/>
  <c r="I936" i="8" s="1"/>
  <c r="D936" i="8"/>
  <c r="F936" i="8" s="1"/>
  <c r="G936" i="8" s="1"/>
  <c r="S935" i="8"/>
  <c r="Q935" i="8"/>
  <c r="J935" i="8"/>
  <c r="I935" i="8" s="1"/>
  <c r="D935" i="8"/>
  <c r="F935" i="8" s="1"/>
  <c r="G935" i="8" s="1"/>
  <c r="S934" i="8"/>
  <c r="Q934" i="8"/>
  <c r="J934" i="8"/>
  <c r="I934" i="8" s="1"/>
  <c r="D934" i="8"/>
  <c r="F934" i="8" s="1"/>
  <c r="G934" i="8" s="1"/>
  <c r="S933" i="8"/>
  <c r="Q933" i="8"/>
  <c r="J933" i="8"/>
  <c r="I933" i="8" s="1"/>
  <c r="D933" i="8"/>
  <c r="F933" i="8" s="1"/>
  <c r="G933" i="8" s="1"/>
  <c r="S932" i="8"/>
  <c r="Q932" i="8"/>
  <c r="J932" i="8"/>
  <c r="I932" i="8" s="1"/>
  <c r="D932" i="8"/>
  <c r="F932" i="8" s="1"/>
  <c r="G932" i="8" s="1"/>
  <c r="S931" i="8"/>
  <c r="Q931" i="8"/>
  <c r="J931" i="8"/>
  <c r="I931" i="8" s="1"/>
  <c r="H931" i="8" s="1"/>
  <c r="D931" i="8"/>
  <c r="F931" i="8" s="1"/>
  <c r="G931" i="8" s="1"/>
  <c r="S930" i="8"/>
  <c r="Q930" i="8"/>
  <c r="J930" i="8"/>
  <c r="I930" i="8" s="1"/>
  <c r="H930" i="8" s="1"/>
  <c r="D930" i="8"/>
  <c r="F930" i="8" s="1"/>
  <c r="G930" i="8" s="1"/>
  <c r="S929" i="8"/>
  <c r="Q929" i="8"/>
  <c r="J929" i="8"/>
  <c r="I929" i="8" s="1"/>
  <c r="N929" i="8" s="1"/>
  <c r="D929" i="8"/>
  <c r="F929" i="8" s="1"/>
  <c r="G929" i="8" s="1"/>
  <c r="S928" i="8"/>
  <c r="Q928" i="8"/>
  <c r="J928" i="8"/>
  <c r="I928" i="8" s="1"/>
  <c r="H928" i="8" s="1"/>
  <c r="D928" i="8"/>
  <c r="F928" i="8" s="1"/>
  <c r="G928" i="8" s="1"/>
  <c r="S927" i="8"/>
  <c r="Q927" i="8"/>
  <c r="J927" i="8"/>
  <c r="I927" i="8" s="1"/>
  <c r="D927" i="8"/>
  <c r="F927" i="8" s="1"/>
  <c r="G927" i="8" s="1"/>
  <c r="S926" i="8"/>
  <c r="Q926" i="8"/>
  <c r="J926" i="8"/>
  <c r="I926" i="8" s="1"/>
  <c r="D926" i="8"/>
  <c r="F926" i="8" s="1"/>
  <c r="G926" i="8" s="1"/>
  <c r="S925" i="8"/>
  <c r="Q925" i="8"/>
  <c r="J925" i="8"/>
  <c r="I925" i="8" s="1"/>
  <c r="H925" i="8" s="1"/>
  <c r="D925" i="8"/>
  <c r="F925" i="8" s="1"/>
  <c r="G925" i="8" s="1"/>
  <c r="S924" i="8"/>
  <c r="Q924" i="8"/>
  <c r="J924" i="8"/>
  <c r="I924" i="8" s="1"/>
  <c r="D924" i="8"/>
  <c r="F924" i="8" s="1"/>
  <c r="G924" i="8" s="1"/>
  <c r="S923" i="8"/>
  <c r="Q923" i="8"/>
  <c r="J923" i="8"/>
  <c r="I923" i="8" s="1"/>
  <c r="D923" i="8"/>
  <c r="F923" i="8" s="1"/>
  <c r="G923" i="8" s="1"/>
  <c r="S922" i="8"/>
  <c r="Q922" i="8"/>
  <c r="J922" i="8"/>
  <c r="I922" i="8" s="1"/>
  <c r="N922" i="8" s="1"/>
  <c r="D922" i="8"/>
  <c r="F922" i="8" s="1"/>
  <c r="G922" i="8" s="1"/>
  <c r="S921" i="8"/>
  <c r="Q921" i="8"/>
  <c r="J921" i="8"/>
  <c r="I921" i="8" s="1"/>
  <c r="D921" i="8"/>
  <c r="F921" i="8" s="1"/>
  <c r="G921" i="8" s="1"/>
  <c r="S920" i="8"/>
  <c r="Q920" i="8"/>
  <c r="J920" i="8"/>
  <c r="I920" i="8" s="1"/>
  <c r="D920" i="8"/>
  <c r="F920" i="8" s="1"/>
  <c r="G920" i="8" s="1"/>
  <c r="S919" i="8"/>
  <c r="Q919" i="8"/>
  <c r="J919" i="8"/>
  <c r="I919" i="8" s="1"/>
  <c r="H919" i="8" s="1"/>
  <c r="D919" i="8"/>
  <c r="F919" i="8" s="1"/>
  <c r="G919" i="8" s="1"/>
  <c r="S918" i="8"/>
  <c r="Q918" i="8"/>
  <c r="J918" i="8"/>
  <c r="I918" i="8" s="1"/>
  <c r="N918" i="8" s="1"/>
  <c r="D918" i="8"/>
  <c r="F918" i="8" s="1"/>
  <c r="G918" i="8" s="1"/>
  <c r="S917" i="8"/>
  <c r="Q917" i="8"/>
  <c r="J917" i="8"/>
  <c r="I917" i="8" s="1"/>
  <c r="D917" i="8"/>
  <c r="F917" i="8" s="1"/>
  <c r="G917" i="8" s="1"/>
  <c r="S916" i="8"/>
  <c r="Q916" i="8"/>
  <c r="J916" i="8"/>
  <c r="I916" i="8" s="1"/>
  <c r="N916" i="8" s="1"/>
  <c r="D916" i="8"/>
  <c r="F916" i="8" s="1"/>
  <c r="G916" i="8" s="1"/>
  <c r="S915" i="8"/>
  <c r="Q915" i="8"/>
  <c r="J915" i="8"/>
  <c r="I915" i="8" s="1"/>
  <c r="D915" i="8"/>
  <c r="F915" i="8" s="1"/>
  <c r="G915" i="8" s="1"/>
  <c r="S914" i="8"/>
  <c r="Q914" i="8"/>
  <c r="J914" i="8"/>
  <c r="I914" i="8" s="1"/>
  <c r="D914" i="8"/>
  <c r="F914" i="8" s="1"/>
  <c r="G914" i="8" s="1"/>
  <c r="S913" i="8"/>
  <c r="Q913" i="8"/>
  <c r="J913" i="8"/>
  <c r="I913" i="8" s="1"/>
  <c r="N913" i="8" s="1"/>
  <c r="D913" i="8"/>
  <c r="F913" i="8" s="1"/>
  <c r="G913" i="8" s="1"/>
  <c r="S912" i="8"/>
  <c r="Q912" i="8"/>
  <c r="J912" i="8"/>
  <c r="I912" i="8" s="1"/>
  <c r="H912" i="8" s="1"/>
  <c r="D912" i="8"/>
  <c r="F912" i="8" s="1"/>
  <c r="G912" i="8" s="1"/>
  <c r="S911" i="8"/>
  <c r="Q911" i="8"/>
  <c r="J911" i="8"/>
  <c r="I911" i="8" s="1"/>
  <c r="D911" i="8"/>
  <c r="F911" i="8" s="1"/>
  <c r="G911" i="8" s="1"/>
  <c r="S910" i="8"/>
  <c r="Q910" i="8"/>
  <c r="J910" i="8"/>
  <c r="I910" i="8" s="1"/>
  <c r="D910" i="8"/>
  <c r="F910" i="8" s="1"/>
  <c r="G910" i="8" s="1"/>
  <c r="S909" i="8"/>
  <c r="Q909" i="8"/>
  <c r="J909" i="8"/>
  <c r="I909" i="8" s="1"/>
  <c r="H909" i="8" s="1"/>
  <c r="D909" i="8"/>
  <c r="F909" i="8" s="1"/>
  <c r="G909" i="8" s="1"/>
  <c r="S908" i="8"/>
  <c r="Q908" i="8"/>
  <c r="J908" i="8"/>
  <c r="I908" i="8" s="1"/>
  <c r="D908" i="8"/>
  <c r="F908" i="8" s="1"/>
  <c r="G908" i="8" s="1"/>
  <c r="S907" i="8"/>
  <c r="Q907" i="8"/>
  <c r="J907" i="8"/>
  <c r="I907" i="8" s="1"/>
  <c r="N907" i="8" s="1"/>
  <c r="D907" i="8"/>
  <c r="F907" i="8" s="1"/>
  <c r="G907" i="8" s="1"/>
  <c r="S906" i="8"/>
  <c r="Q906" i="8"/>
  <c r="J906" i="8"/>
  <c r="I906" i="8" s="1"/>
  <c r="D906" i="8"/>
  <c r="F906" i="8" s="1"/>
  <c r="G906" i="8" s="1"/>
  <c r="S905" i="8"/>
  <c r="Q905" i="8"/>
  <c r="J905" i="8"/>
  <c r="I905" i="8" s="1"/>
  <c r="H905" i="8" s="1"/>
  <c r="D905" i="8"/>
  <c r="F905" i="8" s="1"/>
  <c r="G905" i="8" s="1"/>
  <c r="S904" i="8"/>
  <c r="Q904" i="8"/>
  <c r="J904" i="8"/>
  <c r="I904" i="8" s="1"/>
  <c r="N904" i="8" s="1"/>
  <c r="D904" i="8"/>
  <c r="F904" i="8" s="1"/>
  <c r="G904" i="8" s="1"/>
  <c r="S903" i="8"/>
  <c r="Q903" i="8"/>
  <c r="J903" i="8"/>
  <c r="I903" i="8" s="1"/>
  <c r="H903" i="8" s="1"/>
  <c r="D903" i="8"/>
  <c r="F903" i="8" s="1"/>
  <c r="G903" i="8" s="1"/>
  <c r="S902" i="8"/>
  <c r="Q902" i="8"/>
  <c r="J902" i="8"/>
  <c r="I902" i="8" s="1"/>
  <c r="N902" i="8" s="1"/>
  <c r="D902" i="8"/>
  <c r="F902" i="8" s="1"/>
  <c r="G902" i="8" s="1"/>
  <c r="S901" i="8"/>
  <c r="Q901" i="8"/>
  <c r="J901" i="8"/>
  <c r="I901" i="8" s="1"/>
  <c r="D901" i="8"/>
  <c r="F901" i="8" s="1"/>
  <c r="G901" i="8" s="1"/>
  <c r="S900" i="8"/>
  <c r="Q900" i="8"/>
  <c r="J900" i="8"/>
  <c r="I900" i="8" s="1"/>
  <c r="D900" i="8"/>
  <c r="F900" i="8" s="1"/>
  <c r="G900" i="8" s="1"/>
  <c r="S899" i="8"/>
  <c r="Q899" i="8"/>
  <c r="J899" i="8"/>
  <c r="I899" i="8" s="1"/>
  <c r="H899" i="8" s="1"/>
  <c r="D899" i="8"/>
  <c r="F899" i="8" s="1"/>
  <c r="G899" i="8" s="1"/>
  <c r="S898" i="8"/>
  <c r="Q898" i="8"/>
  <c r="J898" i="8"/>
  <c r="I898" i="8" s="1"/>
  <c r="D898" i="8"/>
  <c r="F898" i="8" s="1"/>
  <c r="G898" i="8" s="1"/>
  <c r="S897" i="8"/>
  <c r="Q897" i="8"/>
  <c r="J897" i="8"/>
  <c r="I897" i="8" s="1"/>
  <c r="H897" i="8" s="1"/>
  <c r="D897" i="8"/>
  <c r="F897" i="8" s="1"/>
  <c r="G897" i="8" s="1"/>
  <c r="S896" i="8"/>
  <c r="Q896" i="8"/>
  <c r="J896" i="8"/>
  <c r="I896" i="8" s="1"/>
  <c r="H896" i="8" s="1"/>
  <c r="D896" i="8"/>
  <c r="F896" i="8" s="1"/>
  <c r="G896" i="8" s="1"/>
  <c r="S895" i="8"/>
  <c r="Q895" i="8"/>
  <c r="J895" i="8"/>
  <c r="I895" i="8" s="1"/>
  <c r="N895" i="8" s="1"/>
  <c r="D895" i="8"/>
  <c r="F895" i="8" s="1"/>
  <c r="G895" i="8" s="1"/>
  <c r="S894" i="8"/>
  <c r="Q894" i="8"/>
  <c r="J894" i="8"/>
  <c r="I894" i="8" s="1"/>
  <c r="H894" i="8" s="1"/>
  <c r="D894" i="8"/>
  <c r="F894" i="8" s="1"/>
  <c r="G894" i="8" s="1"/>
  <c r="S893" i="8"/>
  <c r="Q893" i="8"/>
  <c r="J893" i="8"/>
  <c r="I893" i="8" s="1"/>
  <c r="N893" i="8" s="1"/>
  <c r="D893" i="8"/>
  <c r="F893" i="8" s="1"/>
  <c r="G893" i="8" s="1"/>
  <c r="S892" i="8"/>
  <c r="Q892" i="8"/>
  <c r="J892" i="8"/>
  <c r="I892" i="8" s="1"/>
  <c r="H892" i="8" s="1"/>
  <c r="D892" i="8"/>
  <c r="F892" i="8" s="1"/>
  <c r="G892" i="8" s="1"/>
  <c r="S891" i="8"/>
  <c r="Q891" i="8"/>
  <c r="J891" i="8"/>
  <c r="I891" i="8" s="1"/>
  <c r="H891" i="8" s="1"/>
  <c r="D891" i="8"/>
  <c r="F891" i="8" s="1"/>
  <c r="G891" i="8" s="1"/>
  <c r="S890" i="8"/>
  <c r="Q890" i="8"/>
  <c r="J890" i="8"/>
  <c r="I890" i="8" s="1"/>
  <c r="N890" i="8" s="1"/>
  <c r="D890" i="8"/>
  <c r="F890" i="8" s="1"/>
  <c r="G890" i="8" s="1"/>
  <c r="S889" i="8"/>
  <c r="Q889" i="8"/>
  <c r="J889" i="8"/>
  <c r="I889" i="8" s="1"/>
  <c r="N889" i="8" s="1"/>
  <c r="D889" i="8"/>
  <c r="F889" i="8" s="1"/>
  <c r="G889" i="8" s="1"/>
  <c r="S888" i="8"/>
  <c r="Q888" i="8"/>
  <c r="J888" i="8"/>
  <c r="I888" i="8" s="1"/>
  <c r="H888" i="8" s="1"/>
  <c r="D888" i="8"/>
  <c r="F888" i="8" s="1"/>
  <c r="G888" i="8" s="1"/>
  <c r="S887" i="8"/>
  <c r="Q887" i="8"/>
  <c r="J887" i="8"/>
  <c r="I887" i="8" s="1"/>
  <c r="D887" i="8"/>
  <c r="F887" i="8" s="1"/>
  <c r="G887" i="8" s="1"/>
  <c r="S886" i="8"/>
  <c r="Q886" i="8"/>
  <c r="J886" i="8"/>
  <c r="I886" i="8" s="1"/>
  <c r="D886" i="8"/>
  <c r="F886" i="8" s="1"/>
  <c r="G886" i="8" s="1"/>
  <c r="S885" i="8"/>
  <c r="Q885" i="8"/>
  <c r="J885" i="8"/>
  <c r="I885" i="8" s="1"/>
  <c r="N885" i="8" s="1"/>
  <c r="D885" i="8"/>
  <c r="F885" i="8" s="1"/>
  <c r="G885" i="8" s="1"/>
  <c r="S884" i="8"/>
  <c r="Q884" i="8"/>
  <c r="J884" i="8"/>
  <c r="I884" i="8" s="1"/>
  <c r="D884" i="8"/>
  <c r="F884" i="8" s="1"/>
  <c r="G884" i="8" s="1"/>
  <c r="S883" i="8"/>
  <c r="Q883" i="8"/>
  <c r="J883" i="8"/>
  <c r="I883" i="8" s="1"/>
  <c r="D883" i="8"/>
  <c r="F883" i="8" s="1"/>
  <c r="G883" i="8" s="1"/>
  <c r="S882" i="8"/>
  <c r="Q882" i="8"/>
  <c r="J882" i="8"/>
  <c r="I882" i="8" s="1"/>
  <c r="D882" i="8"/>
  <c r="F882" i="8" s="1"/>
  <c r="G882" i="8" s="1"/>
  <c r="S881" i="8"/>
  <c r="Q881" i="8"/>
  <c r="J881" i="8"/>
  <c r="I881" i="8" s="1"/>
  <c r="N881" i="8" s="1"/>
  <c r="D881" i="8"/>
  <c r="F881" i="8" s="1"/>
  <c r="G881" i="8" s="1"/>
  <c r="S880" i="8"/>
  <c r="Q880" i="8"/>
  <c r="J880" i="8"/>
  <c r="I880" i="8" s="1"/>
  <c r="D880" i="8"/>
  <c r="F880" i="8" s="1"/>
  <c r="G880" i="8" s="1"/>
  <c r="S879" i="8"/>
  <c r="Q879" i="8"/>
  <c r="J879" i="8"/>
  <c r="I879" i="8" s="1"/>
  <c r="D879" i="8"/>
  <c r="F879" i="8" s="1"/>
  <c r="G879" i="8" s="1"/>
  <c r="S878" i="8"/>
  <c r="Q878" i="8"/>
  <c r="J878" i="8"/>
  <c r="I878" i="8" s="1"/>
  <c r="D878" i="8"/>
  <c r="F878" i="8" s="1"/>
  <c r="G878" i="8" s="1"/>
  <c r="S877" i="8"/>
  <c r="Q877" i="8"/>
  <c r="J877" i="8"/>
  <c r="I877" i="8" s="1"/>
  <c r="H877" i="8" s="1"/>
  <c r="D877" i="8"/>
  <c r="F877" i="8" s="1"/>
  <c r="G877" i="8" s="1"/>
  <c r="S876" i="8"/>
  <c r="Q876" i="8"/>
  <c r="J876" i="8"/>
  <c r="I876" i="8" s="1"/>
  <c r="H876" i="8" s="1"/>
  <c r="D876" i="8"/>
  <c r="F876" i="8" s="1"/>
  <c r="G876" i="8" s="1"/>
  <c r="S875" i="8"/>
  <c r="Q875" i="8"/>
  <c r="J875" i="8"/>
  <c r="I875" i="8" s="1"/>
  <c r="D875" i="8"/>
  <c r="F875" i="8" s="1"/>
  <c r="G875" i="8" s="1"/>
  <c r="S874" i="8"/>
  <c r="Q874" i="8"/>
  <c r="J874" i="8"/>
  <c r="I874" i="8" s="1"/>
  <c r="D874" i="8"/>
  <c r="F874" i="8" s="1"/>
  <c r="G874" i="8" s="1"/>
  <c r="S873" i="8"/>
  <c r="Q873" i="8"/>
  <c r="J873" i="8"/>
  <c r="I873" i="8" s="1"/>
  <c r="H873" i="8" s="1"/>
  <c r="D873" i="8"/>
  <c r="F873" i="8" s="1"/>
  <c r="G873" i="8" s="1"/>
  <c r="S872" i="8"/>
  <c r="Q872" i="8"/>
  <c r="J872" i="8"/>
  <c r="I872" i="8" s="1"/>
  <c r="H872" i="8" s="1"/>
  <c r="D872" i="8"/>
  <c r="F872" i="8" s="1"/>
  <c r="G872" i="8" s="1"/>
  <c r="S871" i="8"/>
  <c r="Q871" i="8"/>
  <c r="J871" i="8"/>
  <c r="I871" i="8" s="1"/>
  <c r="D871" i="8"/>
  <c r="F871" i="8" s="1"/>
  <c r="G871" i="8" s="1"/>
  <c r="S870" i="8"/>
  <c r="Q870" i="8"/>
  <c r="J870" i="8"/>
  <c r="I870" i="8" s="1"/>
  <c r="D870" i="8"/>
  <c r="F870" i="8" s="1"/>
  <c r="G870" i="8" s="1"/>
  <c r="S869" i="8"/>
  <c r="Q869" i="8"/>
  <c r="J869" i="8"/>
  <c r="I869" i="8" s="1"/>
  <c r="D869" i="8"/>
  <c r="F869" i="8" s="1"/>
  <c r="G869" i="8" s="1"/>
  <c r="S868" i="8"/>
  <c r="Q868" i="8"/>
  <c r="J868" i="8"/>
  <c r="I868" i="8" s="1"/>
  <c r="H868" i="8" s="1"/>
  <c r="D868" i="8"/>
  <c r="F868" i="8" s="1"/>
  <c r="G868" i="8" s="1"/>
  <c r="S867" i="8"/>
  <c r="Q867" i="8"/>
  <c r="J867" i="8"/>
  <c r="I867" i="8" s="1"/>
  <c r="N867" i="8" s="1"/>
  <c r="D867" i="8"/>
  <c r="F867" i="8" s="1"/>
  <c r="G867" i="8" s="1"/>
  <c r="S866" i="8"/>
  <c r="Q866" i="8"/>
  <c r="J866" i="8"/>
  <c r="I866" i="8" s="1"/>
  <c r="D866" i="8"/>
  <c r="F866" i="8" s="1"/>
  <c r="G866" i="8" s="1"/>
  <c r="S865" i="8"/>
  <c r="Q865" i="8"/>
  <c r="J865" i="8"/>
  <c r="I865" i="8" s="1"/>
  <c r="N865" i="8" s="1"/>
  <c r="D865" i="8"/>
  <c r="F865" i="8" s="1"/>
  <c r="G865" i="8" s="1"/>
  <c r="S864" i="8"/>
  <c r="Q864" i="8"/>
  <c r="J864" i="8"/>
  <c r="I864" i="8" s="1"/>
  <c r="N864" i="8" s="1"/>
  <c r="D864" i="8"/>
  <c r="F864" i="8" s="1"/>
  <c r="G864" i="8" s="1"/>
  <c r="S863" i="8"/>
  <c r="Q863" i="8"/>
  <c r="J863" i="8"/>
  <c r="I863" i="8" s="1"/>
  <c r="N863" i="8" s="1"/>
  <c r="D863" i="8"/>
  <c r="F863" i="8" s="1"/>
  <c r="G863" i="8" s="1"/>
  <c r="S862" i="8"/>
  <c r="Q862" i="8"/>
  <c r="J862" i="8"/>
  <c r="I862" i="8" s="1"/>
  <c r="H862" i="8" s="1"/>
  <c r="D862" i="8"/>
  <c r="F862" i="8" s="1"/>
  <c r="G862" i="8" s="1"/>
  <c r="S861" i="8"/>
  <c r="Q861" i="8"/>
  <c r="J861" i="8"/>
  <c r="I861" i="8" s="1"/>
  <c r="N861" i="8" s="1"/>
  <c r="D861" i="8"/>
  <c r="F861" i="8" s="1"/>
  <c r="G861" i="8" s="1"/>
  <c r="S860" i="8"/>
  <c r="Q860" i="8"/>
  <c r="J860" i="8"/>
  <c r="I860" i="8" s="1"/>
  <c r="D860" i="8"/>
  <c r="F860" i="8" s="1"/>
  <c r="G860" i="8" s="1"/>
  <c r="S859" i="8"/>
  <c r="Q859" i="8"/>
  <c r="J859" i="8"/>
  <c r="I859" i="8" s="1"/>
  <c r="H859" i="8" s="1"/>
  <c r="D859" i="8"/>
  <c r="F859" i="8" s="1"/>
  <c r="G859" i="8" s="1"/>
  <c r="S858" i="8"/>
  <c r="Q858" i="8"/>
  <c r="J858" i="8"/>
  <c r="I858" i="8" s="1"/>
  <c r="N858" i="8" s="1"/>
  <c r="D858" i="8"/>
  <c r="F858" i="8" s="1"/>
  <c r="G858" i="8" s="1"/>
  <c r="S857" i="8"/>
  <c r="Q857" i="8"/>
  <c r="J857" i="8"/>
  <c r="I857" i="8" s="1"/>
  <c r="H857" i="8" s="1"/>
  <c r="D857" i="8"/>
  <c r="F857" i="8" s="1"/>
  <c r="G857" i="8" s="1"/>
  <c r="S856" i="8"/>
  <c r="Q856" i="8"/>
  <c r="J856" i="8"/>
  <c r="I856" i="8" s="1"/>
  <c r="N856" i="8" s="1"/>
  <c r="D856" i="8"/>
  <c r="F856" i="8" s="1"/>
  <c r="G856" i="8" s="1"/>
  <c r="S855" i="8"/>
  <c r="Q855" i="8"/>
  <c r="J855" i="8"/>
  <c r="I855" i="8" s="1"/>
  <c r="H855" i="8" s="1"/>
  <c r="D855" i="8"/>
  <c r="F855" i="8" s="1"/>
  <c r="G855" i="8" s="1"/>
  <c r="S854" i="8"/>
  <c r="Q854" i="8"/>
  <c r="J854" i="8"/>
  <c r="I854" i="8" s="1"/>
  <c r="D854" i="8"/>
  <c r="F854" i="8" s="1"/>
  <c r="G854" i="8" s="1"/>
  <c r="S853" i="8"/>
  <c r="Q853" i="8"/>
  <c r="J853" i="8"/>
  <c r="I853" i="8" s="1"/>
  <c r="N853" i="8" s="1"/>
  <c r="D853" i="8"/>
  <c r="F853" i="8" s="1"/>
  <c r="G853" i="8" s="1"/>
  <c r="S852" i="8"/>
  <c r="Q852" i="8"/>
  <c r="J852" i="8"/>
  <c r="I852" i="8" s="1"/>
  <c r="D852" i="8"/>
  <c r="F852" i="8" s="1"/>
  <c r="G852" i="8" s="1"/>
  <c r="S851" i="8"/>
  <c r="Q851" i="8"/>
  <c r="J851" i="8"/>
  <c r="I851" i="8" s="1"/>
  <c r="D851" i="8"/>
  <c r="F851" i="8" s="1"/>
  <c r="G851" i="8" s="1"/>
  <c r="S850" i="8"/>
  <c r="Q850" i="8"/>
  <c r="J850" i="8"/>
  <c r="I850" i="8" s="1"/>
  <c r="D850" i="8"/>
  <c r="F850" i="8" s="1"/>
  <c r="G850" i="8" s="1"/>
  <c r="S849" i="8"/>
  <c r="Q849" i="8"/>
  <c r="J849" i="8"/>
  <c r="I849" i="8" s="1"/>
  <c r="N849" i="8" s="1"/>
  <c r="D849" i="8"/>
  <c r="F849" i="8" s="1"/>
  <c r="G849" i="8" s="1"/>
  <c r="S848" i="8"/>
  <c r="Q848" i="8"/>
  <c r="J848" i="8"/>
  <c r="I848" i="8" s="1"/>
  <c r="N848" i="8" s="1"/>
  <c r="D848" i="8"/>
  <c r="F848" i="8" s="1"/>
  <c r="G848" i="8" s="1"/>
  <c r="S847" i="8"/>
  <c r="Q847" i="8"/>
  <c r="J847" i="8"/>
  <c r="I847" i="8" s="1"/>
  <c r="N847" i="8" s="1"/>
  <c r="D847" i="8"/>
  <c r="F847" i="8" s="1"/>
  <c r="G847" i="8" s="1"/>
  <c r="S846" i="8"/>
  <c r="Q846" i="8"/>
  <c r="J846" i="8"/>
  <c r="I846" i="8" s="1"/>
  <c r="D846" i="8"/>
  <c r="F846" i="8" s="1"/>
  <c r="G846" i="8" s="1"/>
  <c r="S845" i="8"/>
  <c r="Q845" i="8"/>
  <c r="J845" i="8"/>
  <c r="I845" i="8" s="1"/>
  <c r="H845" i="8" s="1"/>
  <c r="D845" i="8"/>
  <c r="F845" i="8" s="1"/>
  <c r="G845" i="8" s="1"/>
  <c r="S844" i="8"/>
  <c r="Q844" i="8"/>
  <c r="J844" i="8"/>
  <c r="I844" i="8" s="1"/>
  <c r="H844" i="8" s="1"/>
  <c r="D844" i="8"/>
  <c r="F844" i="8" s="1"/>
  <c r="G844" i="8" s="1"/>
  <c r="S843" i="8"/>
  <c r="Q843" i="8"/>
  <c r="J843" i="8"/>
  <c r="I843" i="8" s="1"/>
  <c r="N843" i="8" s="1"/>
  <c r="D843" i="8"/>
  <c r="F843" i="8" s="1"/>
  <c r="G843" i="8" s="1"/>
  <c r="S842" i="8"/>
  <c r="Q842" i="8"/>
  <c r="J842" i="8"/>
  <c r="I842" i="8" s="1"/>
  <c r="D842" i="8"/>
  <c r="F842" i="8" s="1"/>
  <c r="G842" i="8" s="1"/>
  <c r="S841" i="8"/>
  <c r="Q841" i="8"/>
  <c r="J841" i="8"/>
  <c r="I841" i="8" s="1"/>
  <c r="N841" i="8" s="1"/>
  <c r="D841" i="8"/>
  <c r="F841" i="8" s="1"/>
  <c r="G841" i="8" s="1"/>
  <c r="S840" i="8"/>
  <c r="Q840" i="8"/>
  <c r="J840" i="8"/>
  <c r="I840" i="8" s="1"/>
  <c r="H840" i="8" s="1"/>
  <c r="D840" i="8"/>
  <c r="F840" i="8" s="1"/>
  <c r="G840" i="8" s="1"/>
  <c r="S839" i="8"/>
  <c r="Q839" i="8"/>
  <c r="J839" i="8"/>
  <c r="I839" i="8" s="1"/>
  <c r="D839" i="8"/>
  <c r="F839" i="8" s="1"/>
  <c r="G839" i="8" s="1"/>
  <c r="S838" i="8"/>
  <c r="Q838" i="8"/>
  <c r="J838" i="8"/>
  <c r="I838" i="8" s="1"/>
  <c r="D838" i="8"/>
  <c r="F838" i="8" s="1"/>
  <c r="G838" i="8" s="1"/>
  <c r="S837" i="8"/>
  <c r="Q837" i="8"/>
  <c r="J837" i="8"/>
  <c r="I837" i="8" s="1"/>
  <c r="N837" i="8" s="1"/>
  <c r="D837" i="8"/>
  <c r="F837" i="8" s="1"/>
  <c r="G837" i="8" s="1"/>
  <c r="S836" i="8"/>
  <c r="Q836" i="8"/>
  <c r="J836" i="8"/>
  <c r="I836" i="8" s="1"/>
  <c r="D836" i="8"/>
  <c r="F836" i="8" s="1"/>
  <c r="G836" i="8" s="1"/>
  <c r="S835" i="8"/>
  <c r="Q835" i="8"/>
  <c r="J835" i="8"/>
  <c r="I835" i="8" s="1"/>
  <c r="N835" i="8" s="1"/>
  <c r="D835" i="8"/>
  <c r="F835" i="8" s="1"/>
  <c r="G835" i="8" s="1"/>
  <c r="S834" i="8"/>
  <c r="Q834" i="8"/>
  <c r="J834" i="8"/>
  <c r="I834" i="8" s="1"/>
  <c r="D834" i="8"/>
  <c r="F834" i="8" s="1"/>
  <c r="G834" i="8" s="1"/>
  <c r="S833" i="8"/>
  <c r="Q833" i="8"/>
  <c r="J833" i="8"/>
  <c r="I833" i="8" s="1"/>
  <c r="D833" i="8"/>
  <c r="F833" i="8" s="1"/>
  <c r="G833" i="8" s="1"/>
  <c r="S832" i="8"/>
  <c r="Q832" i="8"/>
  <c r="J832" i="8"/>
  <c r="I832" i="8" s="1"/>
  <c r="N832" i="8" s="1"/>
  <c r="D832" i="8"/>
  <c r="F832" i="8" s="1"/>
  <c r="G832" i="8" s="1"/>
  <c r="S831" i="8"/>
  <c r="Q831" i="8"/>
  <c r="J831" i="8"/>
  <c r="I831" i="8" s="1"/>
  <c r="N831" i="8" s="1"/>
  <c r="D831" i="8"/>
  <c r="F831" i="8" s="1"/>
  <c r="G831" i="8" s="1"/>
  <c r="S830" i="8"/>
  <c r="Q830" i="8"/>
  <c r="J830" i="8"/>
  <c r="I830" i="8" s="1"/>
  <c r="N830" i="8" s="1"/>
  <c r="D830" i="8"/>
  <c r="F830" i="8" s="1"/>
  <c r="G830" i="8" s="1"/>
  <c r="S829" i="8"/>
  <c r="Q829" i="8"/>
  <c r="J829" i="8"/>
  <c r="I829" i="8" s="1"/>
  <c r="H829" i="8" s="1"/>
  <c r="D829" i="8"/>
  <c r="F829" i="8" s="1"/>
  <c r="G829" i="8" s="1"/>
  <c r="S828" i="8"/>
  <c r="Q828" i="8"/>
  <c r="J828" i="8"/>
  <c r="I828" i="8" s="1"/>
  <c r="N828" i="8" s="1"/>
  <c r="D828" i="8"/>
  <c r="F828" i="8" s="1"/>
  <c r="G828" i="8" s="1"/>
  <c r="S827" i="8"/>
  <c r="Q827" i="8"/>
  <c r="J827" i="8"/>
  <c r="I827" i="8" s="1"/>
  <c r="D827" i="8"/>
  <c r="F827" i="8" s="1"/>
  <c r="G827" i="8" s="1"/>
  <c r="S826" i="8"/>
  <c r="Q826" i="8"/>
  <c r="J826" i="8"/>
  <c r="I826" i="8" s="1"/>
  <c r="N826" i="8" s="1"/>
  <c r="D826" i="8"/>
  <c r="F826" i="8" s="1"/>
  <c r="G826" i="8" s="1"/>
  <c r="S825" i="8"/>
  <c r="Q825" i="8"/>
  <c r="J825" i="8"/>
  <c r="I825" i="8" s="1"/>
  <c r="D825" i="8"/>
  <c r="F825" i="8" s="1"/>
  <c r="G825" i="8" s="1"/>
  <c r="S824" i="8"/>
  <c r="Q824" i="8"/>
  <c r="J824" i="8"/>
  <c r="I824" i="8" s="1"/>
  <c r="D824" i="8"/>
  <c r="F824" i="8" s="1"/>
  <c r="G824" i="8" s="1"/>
  <c r="S823" i="8"/>
  <c r="Q823" i="8"/>
  <c r="J823" i="8"/>
  <c r="I823" i="8" s="1"/>
  <c r="H823" i="8" s="1"/>
  <c r="D823" i="8"/>
  <c r="F823" i="8" s="1"/>
  <c r="G823" i="8" s="1"/>
  <c r="S822" i="8"/>
  <c r="Q822" i="8"/>
  <c r="J822" i="8"/>
  <c r="I822" i="8" s="1"/>
  <c r="H822" i="8" s="1"/>
  <c r="D822" i="8"/>
  <c r="F822" i="8" s="1"/>
  <c r="G822" i="8" s="1"/>
  <c r="S821" i="8"/>
  <c r="Q821" i="8"/>
  <c r="J821" i="8"/>
  <c r="I821" i="8" s="1"/>
  <c r="D821" i="8"/>
  <c r="F821" i="8" s="1"/>
  <c r="G821" i="8" s="1"/>
  <c r="S820" i="8"/>
  <c r="Q820" i="8"/>
  <c r="J820" i="8"/>
  <c r="I820" i="8" s="1"/>
  <c r="H820" i="8" s="1"/>
  <c r="D820" i="8"/>
  <c r="F820" i="8" s="1"/>
  <c r="G820" i="8" s="1"/>
  <c r="S819" i="8"/>
  <c r="Q819" i="8"/>
  <c r="J819" i="8"/>
  <c r="I819" i="8" s="1"/>
  <c r="D819" i="8"/>
  <c r="F819" i="8" s="1"/>
  <c r="G819" i="8" s="1"/>
  <c r="S818" i="8"/>
  <c r="Q818" i="8"/>
  <c r="J818" i="8"/>
  <c r="I818" i="8" s="1"/>
  <c r="H818" i="8" s="1"/>
  <c r="D818" i="8"/>
  <c r="F818" i="8" s="1"/>
  <c r="G818" i="8" s="1"/>
  <c r="S817" i="8"/>
  <c r="Q817" i="8"/>
  <c r="J817" i="8"/>
  <c r="I817" i="8" s="1"/>
  <c r="D817" i="8"/>
  <c r="F817" i="8" s="1"/>
  <c r="G817" i="8" s="1"/>
  <c r="S816" i="8"/>
  <c r="Q816" i="8"/>
  <c r="J816" i="8"/>
  <c r="I816" i="8" s="1"/>
  <c r="D816" i="8"/>
  <c r="F816" i="8" s="1"/>
  <c r="G816" i="8" s="1"/>
  <c r="S815" i="8"/>
  <c r="Q815" i="8"/>
  <c r="J815" i="8"/>
  <c r="I815" i="8" s="1"/>
  <c r="D815" i="8"/>
  <c r="F815" i="8" s="1"/>
  <c r="G815" i="8" s="1"/>
  <c r="S814" i="8"/>
  <c r="Q814" i="8"/>
  <c r="J814" i="8"/>
  <c r="I814" i="8" s="1"/>
  <c r="H814" i="8" s="1"/>
  <c r="D814" i="8"/>
  <c r="F814" i="8" s="1"/>
  <c r="G814" i="8" s="1"/>
  <c r="S813" i="8"/>
  <c r="Q813" i="8"/>
  <c r="J813" i="8"/>
  <c r="I813" i="8" s="1"/>
  <c r="H813" i="8" s="1"/>
  <c r="D813" i="8"/>
  <c r="F813" i="8" s="1"/>
  <c r="G813" i="8" s="1"/>
  <c r="S812" i="8"/>
  <c r="Q812" i="8"/>
  <c r="J812" i="8"/>
  <c r="I812" i="8" s="1"/>
  <c r="D812" i="8"/>
  <c r="F812" i="8" s="1"/>
  <c r="G812" i="8" s="1"/>
  <c r="S811" i="8"/>
  <c r="Q811" i="8"/>
  <c r="J811" i="8"/>
  <c r="I811" i="8" s="1"/>
  <c r="H811" i="8" s="1"/>
  <c r="D811" i="8"/>
  <c r="F811" i="8" s="1"/>
  <c r="G811" i="8" s="1"/>
  <c r="S810" i="8"/>
  <c r="Q810" i="8"/>
  <c r="J810" i="8"/>
  <c r="I810" i="8" s="1"/>
  <c r="N810" i="8" s="1"/>
  <c r="D810" i="8"/>
  <c r="F810" i="8" s="1"/>
  <c r="G810" i="8" s="1"/>
  <c r="S809" i="8"/>
  <c r="Q809" i="8"/>
  <c r="J809" i="8"/>
  <c r="I809" i="8" s="1"/>
  <c r="D809" i="8"/>
  <c r="F809" i="8" s="1"/>
  <c r="G809" i="8" s="1"/>
  <c r="S808" i="8"/>
  <c r="Q808" i="8"/>
  <c r="J808" i="8"/>
  <c r="I808" i="8" s="1"/>
  <c r="N808" i="8" s="1"/>
  <c r="D808" i="8"/>
  <c r="F808" i="8" s="1"/>
  <c r="G808" i="8" s="1"/>
  <c r="S807" i="8"/>
  <c r="Q807" i="8"/>
  <c r="J807" i="8"/>
  <c r="I807" i="8" s="1"/>
  <c r="H807" i="8" s="1"/>
  <c r="D807" i="8"/>
  <c r="F807" i="8" s="1"/>
  <c r="G807" i="8" s="1"/>
  <c r="S806" i="8"/>
  <c r="Q806" i="8"/>
  <c r="J806" i="8"/>
  <c r="I806" i="8" s="1"/>
  <c r="H806" i="8" s="1"/>
  <c r="D806" i="8"/>
  <c r="F806" i="8" s="1"/>
  <c r="G806" i="8" s="1"/>
  <c r="S805" i="8"/>
  <c r="Q805" i="8"/>
  <c r="J805" i="8"/>
  <c r="I805" i="8" s="1"/>
  <c r="N805" i="8" s="1"/>
  <c r="D805" i="8"/>
  <c r="F805" i="8" s="1"/>
  <c r="G805" i="8" s="1"/>
  <c r="S804" i="8"/>
  <c r="Q804" i="8"/>
  <c r="J804" i="8"/>
  <c r="I804" i="8" s="1"/>
  <c r="N804" i="8" s="1"/>
  <c r="D804" i="8"/>
  <c r="F804" i="8" s="1"/>
  <c r="G804" i="8" s="1"/>
  <c r="S803" i="8"/>
  <c r="Q803" i="8"/>
  <c r="J803" i="8"/>
  <c r="I803" i="8" s="1"/>
  <c r="D803" i="8"/>
  <c r="F803" i="8" s="1"/>
  <c r="G803" i="8" s="1"/>
  <c r="S802" i="8"/>
  <c r="Q802" i="8"/>
  <c r="J802" i="8"/>
  <c r="I802" i="8" s="1"/>
  <c r="D802" i="8"/>
  <c r="F802" i="8" s="1"/>
  <c r="G802" i="8" s="1"/>
  <c r="S801" i="8"/>
  <c r="Q801" i="8"/>
  <c r="J801" i="8"/>
  <c r="I801" i="8" s="1"/>
  <c r="D801" i="8"/>
  <c r="F801" i="8" s="1"/>
  <c r="G801" i="8" s="1"/>
  <c r="S800" i="8"/>
  <c r="Q800" i="8"/>
  <c r="J800" i="8"/>
  <c r="I800" i="8" s="1"/>
  <c r="H800" i="8" s="1"/>
  <c r="D800" i="8"/>
  <c r="F800" i="8" s="1"/>
  <c r="G800" i="8" s="1"/>
  <c r="S799" i="8"/>
  <c r="Q799" i="8"/>
  <c r="J799" i="8"/>
  <c r="I799" i="8" s="1"/>
  <c r="H799" i="8" s="1"/>
  <c r="D799" i="8"/>
  <c r="F799" i="8" s="1"/>
  <c r="G799" i="8" s="1"/>
  <c r="S798" i="8"/>
  <c r="Q798" i="8"/>
  <c r="J798" i="8"/>
  <c r="I798" i="8" s="1"/>
  <c r="D798" i="8"/>
  <c r="F798" i="8" s="1"/>
  <c r="G798" i="8" s="1"/>
  <c r="S797" i="8"/>
  <c r="Q797" i="8"/>
  <c r="J797" i="8"/>
  <c r="I797" i="8" s="1"/>
  <c r="H797" i="8" s="1"/>
  <c r="D797" i="8"/>
  <c r="F797" i="8" s="1"/>
  <c r="G797" i="8" s="1"/>
  <c r="S796" i="8"/>
  <c r="Q796" i="8"/>
  <c r="J796" i="8"/>
  <c r="I796" i="8" s="1"/>
  <c r="D796" i="8"/>
  <c r="F796" i="8" s="1"/>
  <c r="G796" i="8" s="1"/>
  <c r="S795" i="8"/>
  <c r="Q795" i="8"/>
  <c r="J795" i="8"/>
  <c r="I795" i="8" s="1"/>
  <c r="D795" i="8"/>
  <c r="F795" i="8" s="1"/>
  <c r="G795" i="8" s="1"/>
  <c r="S794" i="8"/>
  <c r="Q794" i="8"/>
  <c r="J794" i="8"/>
  <c r="I794" i="8" s="1"/>
  <c r="H794" i="8" s="1"/>
  <c r="D794" i="8"/>
  <c r="F794" i="8" s="1"/>
  <c r="G794" i="8" s="1"/>
  <c r="S793" i="8"/>
  <c r="Q793" i="8"/>
  <c r="J793" i="8"/>
  <c r="I793" i="8" s="1"/>
  <c r="D793" i="8"/>
  <c r="F793" i="8" s="1"/>
  <c r="G793" i="8" s="1"/>
  <c r="S792" i="8"/>
  <c r="Q792" i="8"/>
  <c r="J792" i="8"/>
  <c r="I792" i="8" s="1"/>
  <c r="D792" i="8"/>
  <c r="F792" i="8" s="1"/>
  <c r="G792" i="8" s="1"/>
  <c r="S791" i="8"/>
  <c r="Q791" i="8"/>
  <c r="J791" i="8"/>
  <c r="I791" i="8" s="1"/>
  <c r="H791" i="8" s="1"/>
  <c r="D791" i="8"/>
  <c r="F791" i="8" s="1"/>
  <c r="G791" i="8" s="1"/>
  <c r="S790" i="8"/>
  <c r="Q790" i="8"/>
  <c r="J790" i="8"/>
  <c r="I790" i="8" s="1"/>
  <c r="N790" i="8" s="1"/>
  <c r="D790" i="8"/>
  <c r="F790" i="8" s="1"/>
  <c r="G790" i="8" s="1"/>
  <c r="S789" i="8"/>
  <c r="Q789" i="8"/>
  <c r="J789" i="8"/>
  <c r="I789" i="8" s="1"/>
  <c r="N789" i="8" s="1"/>
  <c r="D789" i="8"/>
  <c r="F789" i="8" s="1"/>
  <c r="G789" i="8" s="1"/>
  <c r="S788" i="8"/>
  <c r="Q788" i="8"/>
  <c r="J788" i="8"/>
  <c r="I788" i="8" s="1"/>
  <c r="H788" i="8" s="1"/>
  <c r="D788" i="8"/>
  <c r="F788" i="8" s="1"/>
  <c r="G788" i="8" s="1"/>
  <c r="S787" i="8"/>
  <c r="Q787" i="8"/>
  <c r="J787" i="8"/>
  <c r="I787" i="8" s="1"/>
  <c r="D787" i="8"/>
  <c r="F787" i="8" s="1"/>
  <c r="G787" i="8" s="1"/>
  <c r="S786" i="8"/>
  <c r="Q786" i="8"/>
  <c r="J786" i="8"/>
  <c r="I786" i="8" s="1"/>
  <c r="N786" i="8" s="1"/>
  <c r="D786" i="8"/>
  <c r="F786" i="8" s="1"/>
  <c r="G786" i="8" s="1"/>
  <c r="S785" i="8"/>
  <c r="Q785" i="8"/>
  <c r="J785" i="8"/>
  <c r="I785" i="8" s="1"/>
  <c r="H785" i="8" s="1"/>
  <c r="D785" i="8"/>
  <c r="F785" i="8" s="1"/>
  <c r="G785" i="8" s="1"/>
  <c r="S784" i="8"/>
  <c r="Q784" i="8"/>
  <c r="J784" i="8"/>
  <c r="I784" i="8" s="1"/>
  <c r="H784" i="8" s="1"/>
  <c r="D784" i="8"/>
  <c r="F784" i="8" s="1"/>
  <c r="G784" i="8" s="1"/>
  <c r="S783" i="8"/>
  <c r="Q783" i="8"/>
  <c r="J783" i="8"/>
  <c r="I783" i="8" s="1"/>
  <c r="D783" i="8"/>
  <c r="F783" i="8" s="1"/>
  <c r="G783" i="8" s="1"/>
  <c r="S782" i="8"/>
  <c r="Q782" i="8"/>
  <c r="J782" i="8"/>
  <c r="I782" i="8" s="1"/>
  <c r="D782" i="8"/>
  <c r="F782" i="8" s="1"/>
  <c r="G782" i="8" s="1"/>
  <c r="S781" i="8"/>
  <c r="Q781" i="8"/>
  <c r="J781" i="8"/>
  <c r="I781" i="8" s="1"/>
  <c r="H781" i="8" s="1"/>
  <c r="D781" i="8"/>
  <c r="F781" i="8" s="1"/>
  <c r="G781" i="8" s="1"/>
  <c r="S780" i="8"/>
  <c r="Q780" i="8"/>
  <c r="J780" i="8"/>
  <c r="I780" i="8" s="1"/>
  <c r="N780" i="8" s="1"/>
  <c r="D780" i="8"/>
  <c r="F780" i="8" s="1"/>
  <c r="G780" i="8" s="1"/>
  <c r="S779" i="8"/>
  <c r="Q779" i="8"/>
  <c r="J779" i="8"/>
  <c r="I779" i="8" s="1"/>
  <c r="H779" i="8" s="1"/>
  <c r="D779" i="8"/>
  <c r="F779" i="8" s="1"/>
  <c r="G779" i="8" s="1"/>
  <c r="S778" i="8"/>
  <c r="Q778" i="8"/>
  <c r="J778" i="8"/>
  <c r="I778" i="8" s="1"/>
  <c r="D778" i="8"/>
  <c r="F778" i="8" s="1"/>
  <c r="G778" i="8" s="1"/>
  <c r="S777" i="8"/>
  <c r="Q777" i="8"/>
  <c r="J777" i="8"/>
  <c r="I777" i="8" s="1"/>
  <c r="H777" i="8" s="1"/>
  <c r="D777" i="8"/>
  <c r="F777" i="8" s="1"/>
  <c r="G777" i="8" s="1"/>
  <c r="S776" i="8"/>
  <c r="Q776" i="8"/>
  <c r="J776" i="8"/>
  <c r="I776" i="8" s="1"/>
  <c r="H776" i="8" s="1"/>
  <c r="D776" i="8"/>
  <c r="F776" i="8" s="1"/>
  <c r="G776" i="8" s="1"/>
  <c r="S775" i="8"/>
  <c r="Q775" i="8"/>
  <c r="J775" i="8"/>
  <c r="I775" i="8" s="1"/>
  <c r="H775" i="8" s="1"/>
  <c r="D775" i="8"/>
  <c r="F775" i="8" s="1"/>
  <c r="G775" i="8" s="1"/>
  <c r="S774" i="8"/>
  <c r="Q774" i="8"/>
  <c r="J774" i="8"/>
  <c r="I774" i="8" s="1"/>
  <c r="D774" i="8"/>
  <c r="F774" i="8" s="1"/>
  <c r="G774" i="8" s="1"/>
  <c r="S773" i="8"/>
  <c r="Q773" i="8"/>
  <c r="J773" i="8"/>
  <c r="I773" i="8" s="1"/>
  <c r="D773" i="8"/>
  <c r="F773" i="8" s="1"/>
  <c r="G773" i="8" s="1"/>
  <c r="S772" i="8"/>
  <c r="Q772" i="8"/>
  <c r="J772" i="8"/>
  <c r="I772" i="8" s="1"/>
  <c r="H772" i="8" s="1"/>
  <c r="D772" i="8"/>
  <c r="F772" i="8" s="1"/>
  <c r="G772" i="8" s="1"/>
  <c r="S771" i="8"/>
  <c r="Q771" i="8"/>
  <c r="J771" i="8"/>
  <c r="I771" i="8" s="1"/>
  <c r="N771" i="8" s="1"/>
  <c r="D771" i="8"/>
  <c r="F771" i="8" s="1"/>
  <c r="G771" i="8" s="1"/>
  <c r="S770" i="8"/>
  <c r="Q770" i="8"/>
  <c r="J770" i="8"/>
  <c r="I770" i="8" s="1"/>
  <c r="D770" i="8"/>
  <c r="F770" i="8" s="1"/>
  <c r="G770" i="8" s="1"/>
  <c r="S769" i="8"/>
  <c r="Q769" i="8"/>
  <c r="J769" i="8"/>
  <c r="I769" i="8" s="1"/>
  <c r="H769" i="8" s="1"/>
  <c r="D769" i="8"/>
  <c r="F769" i="8" s="1"/>
  <c r="G769" i="8" s="1"/>
  <c r="S768" i="8"/>
  <c r="Q768" i="8"/>
  <c r="J768" i="8"/>
  <c r="I768" i="8" s="1"/>
  <c r="D768" i="8"/>
  <c r="F768" i="8" s="1"/>
  <c r="G768" i="8" s="1"/>
  <c r="S767" i="8"/>
  <c r="Q767" i="8"/>
  <c r="J767" i="8"/>
  <c r="I767" i="8" s="1"/>
  <c r="N767" i="8" s="1"/>
  <c r="D767" i="8"/>
  <c r="F767" i="8" s="1"/>
  <c r="G767" i="8" s="1"/>
  <c r="S766" i="8"/>
  <c r="Q766" i="8"/>
  <c r="J766" i="8"/>
  <c r="I766" i="8" s="1"/>
  <c r="H766" i="8" s="1"/>
  <c r="D766" i="8"/>
  <c r="F766" i="8" s="1"/>
  <c r="G766" i="8" s="1"/>
  <c r="S765" i="8"/>
  <c r="Q765" i="8"/>
  <c r="J765" i="8"/>
  <c r="I765" i="8" s="1"/>
  <c r="D765" i="8"/>
  <c r="F765" i="8" s="1"/>
  <c r="G765" i="8" s="1"/>
  <c r="S764" i="8"/>
  <c r="Q764" i="8"/>
  <c r="J764" i="8"/>
  <c r="I764" i="8" s="1"/>
  <c r="N764" i="8" s="1"/>
  <c r="D764" i="8"/>
  <c r="F764" i="8" s="1"/>
  <c r="G764" i="8" s="1"/>
  <c r="S763" i="8"/>
  <c r="Q763" i="8"/>
  <c r="J763" i="8"/>
  <c r="I763" i="8" s="1"/>
  <c r="H763" i="8" s="1"/>
  <c r="D763" i="8"/>
  <c r="F763" i="8" s="1"/>
  <c r="G763" i="8" s="1"/>
  <c r="S762" i="8"/>
  <c r="Q762" i="8"/>
  <c r="J762" i="8"/>
  <c r="I762" i="8" s="1"/>
  <c r="N762" i="8" s="1"/>
  <c r="D762" i="8"/>
  <c r="F762" i="8" s="1"/>
  <c r="G762" i="8" s="1"/>
  <c r="S761" i="8"/>
  <c r="Q761" i="8"/>
  <c r="J761" i="8"/>
  <c r="I761" i="8" s="1"/>
  <c r="D761" i="8"/>
  <c r="F761" i="8" s="1"/>
  <c r="G761" i="8" s="1"/>
  <c r="S760" i="8"/>
  <c r="Q760" i="8"/>
  <c r="J760" i="8"/>
  <c r="I760" i="8" s="1"/>
  <c r="D760" i="8"/>
  <c r="F760" i="8" s="1"/>
  <c r="G760" i="8" s="1"/>
  <c r="S759" i="8"/>
  <c r="Q759" i="8"/>
  <c r="J759" i="8"/>
  <c r="I759" i="8" s="1"/>
  <c r="H759" i="8" s="1"/>
  <c r="D759" i="8"/>
  <c r="F759" i="8" s="1"/>
  <c r="G759" i="8" s="1"/>
  <c r="S758" i="8"/>
  <c r="Q758" i="8"/>
  <c r="J758" i="8"/>
  <c r="I758" i="8" s="1"/>
  <c r="N758" i="8" s="1"/>
  <c r="D758" i="8"/>
  <c r="F758" i="8" s="1"/>
  <c r="G758" i="8" s="1"/>
  <c r="S757" i="8"/>
  <c r="Q757" i="8"/>
  <c r="J757" i="8"/>
  <c r="I757" i="8" s="1"/>
  <c r="D757" i="8"/>
  <c r="F757" i="8" s="1"/>
  <c r="G757" i="8" s="1"/>
  <c r="S756" i="8"/>
  <c r="Q756" i="8"/>
  <c r="J756" i="8"/>
  <c r="I756" i="8" s="1"/>
  <c r="D756" i="8"/>
  <c r="F756" i="8" s="1"/>
  <c r="G756" i="8" s="1"/>
  <c r="S755" i="8"/>
  <c r="Q755" i="8"/>
  <c r="J755" i="8"/>
  <c r="I755" i="8" s="1"/>
  <c r="D755" i="8"/>
  <c r="F755" i="8" s="1"/>
  <c r="G755" i="8" s="1"/>
  <c r="S754" i="8"/>
  <c r="Q754" i="8"/>
  <c r="J754" i="8"/>
  <c r="I754" i="8" s="1"/>
  <c r="D754" i="8"/>
  <c r="F754" i="8" s="1"/>
  <c r="G754" i="8" s="1"/>
  <c r="S753" i="8"/>
  <c r="Q753" i="8"/>
  <c r="J753" i="8"/>
  <c r="I753" i="8" s="1"/>
  <c r="D753" i="8"/>
  <c r="F753" i="8" s="1"/>
  <c r="G753" i="8" s="1"/>
  <c r="S752" i="8"/>
  <c r="Q752" i="8"/>
  <c r="J752" i="8"/>
  <c r="I752" i="8" s="1"/>
  <c r="H752" i="8" s="1"/>
  <c r="D752" i="8"/>
  <c r="F752" i="8" s="1"/>
  <c r="G752" i="8" s="1"/>
  <c r="S751" i="8"/>
  <c r="Q751" i="8"/>
  <c r="J751" i="8"/>
  <c r="I751" i="8" s="1"/>
  <c r="D751" i="8"/>
  <c r="F751" i="8" s="1"/>
  <c r="G751" i="8" s="1"/>
  <c r="S750" i="8"/>
  <c r="Q750" i="8"/>
  <c r="J750" i="8"/>
  <c r="I750" i="8" s="1"/>
  <c r="H750" i="8" s="1"/>
  <c r="D750" i="8"/>
  <c r="F750" i="8" s="1"/>
  <c r="G750" i="8" s="1"/>
  <c r="S749" i="8"/>
  <c r="Q749" i="8"/>
  <c r="J749" i="8"/>
  <c r="I749" i="8" s="1"/>
  <c r="N749" i="8" s="1"/>
  <c r="D749" i="8"/>
  <c r="F749" i="8" s="1"/>
  <c r="G749" i="8" s="1"/>
  <c r="S748" i="8"/>
  <c r="Q748" i="8"/>
  <c r="J748" i="8"/>
  <c r="I748" i="8" s="1"/>
  <c r="H748" i="8" s="1"/>
  <c r="D748" i="8"/>
  <c r="F748" i="8" s="1"/>
  <c r="G748" i="8" s="1"/>
  <c r="S747" i="8"/>
  <c r="Q747" i="8"/>
  <c r="J747" i="8"/>
  <c r="I747" i="8" s="1"/>
  <c r="N747" i="8" s="1"/>
  <c r="D747" i="8"/>
  <c r="F747" i="8" s="1"/>
  <c r="G747" i="8" s="1"/>
  <c r="S746" i="8"/>
  <c r="Q746" i="8"/>
  <c r="J746" i="8"/>
  <c r="I746" i="8" s="1"/>
  <c r="D746" i="8"/>
  <c r="F746" i="8" s="1"/>
  <c r="G746" i="8" s="1"/>
  <c r="S745" i="8"/>
  <c r="Q745" i="8"/>
  <c r="J745" i="8"/>
  <c r="I745" i="8" s="1"/>
  <c r="D745" i="8"/>
  <c r="F745" i="8" s="1"/>
  <c r="G745" i="8" s="1"/>
  <c r="S744" i="8"/>
  <c r="Q744" i="8"/>
  <c r="J744" i="8"/>
  <c r="I744" i="8" s="1"/>
  <c r="H744" i="8" s="1"/>
  <c r="D744" i="8"/>
  <c r="F744" i="8" s="1"/>
  <c r="G744" i="8" s="1"/>
  <c r="S743" i="8"/>
  <c r="Q743" i="8"/>
  <c r="J743" i="8"/>
  <c r="I743" i="8" s="1"/>
  <c r="D743" i="8"/>
  <c r="F743" i="8" s="1"/>
  <c r="G743" i="8" s="1"/>
  <c r="S742" i="8"/>
  <c r="Q742" i="8"/>
  <c r="J742" i="8"/>
  <c r="I742" i="8" s="1"/>
  <c r="H742" i="8" s="1"/>
  <c r="D742" i="8"/>
  <c r="F742" i="8" s="1"/>
  <c r="G742" i="8" s="1"/>
  <c r="S741" i="8"/>
  <c r="Q741" i="8"/>
  <c r="J741" i="8"/>
  <c r="I741" i="8" s="1"/>
  <c r="N741" i="8" s="1"/>
  <c r="D741" i="8"/>
  <c r="F741" i="8" s="1"/>
  <c r="G741" i="8" s="1"/>
  <c r="S740" i="8"/>
  <c r="Q740" i="8"/>
  <c r="J740" i="8"/>
  <c r="I740" i="8" s="1"/>
  <c r="D740" i="8"/>
  <c r="F740" i="8" s="1"/>
  <c r="G740" i="8" s="1"/>
  <c r="S739" i="8"/>
  <c r="Q739" i="8"/>
  <c r="J739" i="8"/>
  <c r="I739" i="8" s="1"/>
  <c r="H739" i="8" s="1"/>
  <c r="D739" i="8"/>
  <c r="F739" i="8" s="1"/>
  <c r="G739" i="8" s="1"/>
  <c r="S738" i="8"/>
  <c r="Q738" i="8"/>
  <c r="J738" i="8"/>
  <c r="I738" i="8" s="1"/>
  <c r="D738" i="8"/>
  <c r="F738" i="8" s="1"/>
  <c r="G738" i="8" s="1"/>
  <c r="S737" i="8"/>
  <c r="Q737" i="8"/>
  <c r="J737" i="8"/>
  <c r="I737" i="8" s="1"/>
  <c r="D737" i="8"/>
  <c r="F737" i="8" s="1"/>
  <c r="G737" i="8" s="1"/>
  <c r="S736" i="8"/>
  <c r="Q736" i="8"/>
  <c r="J736" i="8"/>
  <c r="I736" i="8" s="1"/>
  <c r="H736" i="8" s="1"/>
  <c r="D736" i="8"/>
  <c r="F736" i="8" s="1"/>
  <c r="G736" i="8" s="1"/>
  <c r="S735" i="8"/>
  <c r="Q735" i="8"/>
  <c r="J735" i="8"/>
  <c r="I735" i="8" s="1"/>
  <c r="D735" i="8"/>
  <c r="F735" i="8" s="1"/>
  <c r="G735" i="8" s="1"/>
  <c r="S734" i="8"/>
  <c r="Q734" i="8"/>
  <c r="J734" i="8"/>
  <c r="I734" i="8" s="1"/>
  <c r="N734" i="8" s="1"/>
  <c r="D734" i="8"/>
  <c r="F734" i="8" s="1"/>
  <c r="G734" i="8" s="1"/>
  <c r="S733" i="8"/>
  <c r="Q733" i="8"/>
  <c r="J733" i="8"/>
  <c r="I733" i="8" s="1"/>
  <c r="H733" i="8" s="1"/>
  <c r="D733" i="8"/>
  <c r="F733" i="8" s="1"/>
  <c r="G733" i="8" s="1"/>
  <c r="S732" i="8"/>
  <c r="Q732" i="8"/>
  <c r="J732" i="8"/>
  <c r="I732" i="8" s="1"/>
  <c r="N732" i="8" s="1"/>
  <c r="D732" i="8"/>
  <c r="F732" i="8" s="1"/>
  <c r="G732" i="8" s="1"/>
  <c r="S731" i="8"/>
  <c r="Q731" i="8"/>
  <c r="J731" i="8"/>
  <c r="I731" i="8" s="1"/>
  <c r="N731" i="8" s="1"/>
  <c r="D731" i="8"/>
  <c r="F731" i="8" s="1"/>
  <c r="G731" i="8" s="1"/>
  <c r="S730" i="8"/>
  <c r="Q730" i="8"/>
  <c r="J730" i="8"/>
  <c r="I730" i="8" s="1"/>
  <c r="N730" i="8" s="1"/>
  <c r="D730" i="8"/>
  <c r="F730" i="8" s="1"/>
  <c r="G730" i="8" s="1"/>
  <c r="S729" i="8"/>
  <c r="Q729" i="8"/>
  <c r="J729" i="8"/>
  <c r="I729" i="8" s="1"/>
  <c r="H729" i="8" s="1"/>
  <c r="D729" i="8"/>
  <c r="F729" i="8" s="1"/>
  <c r="G729" i="8" s="1"/>
  <c r="S728" i="8"/>
  <c r="Q728" i="8"/>
  <c r="J728" i="8"/>
  <c r="I728" i="8" s="1"/>
  <c r="D728" i="8"/>
  <c r="F728" i="8" s="1"/>
  <c r="G728" i="8" s="1"/>
  <c r="S727" i="8"/>
  <c r="Q727" i="8"/>
  <c r="J727" i="8"/>
  <c r="I727" i="8" s="1"/>
  <c r="D727" i="8"/>
  <c r="F727" i="8" s="1"/>
  <c r="G727" i="8" s="1"/>
  <c r="S726" i="8"/>
  <c r="Q726" i="8"/>
  <c r="J726" i="8"/>
  <c r="I726" i="8" s="1"/>
  <c r="N726" i="8" s="1"/>
  <c r="D726" i="8"/>
  <c r="F726" i="8" s="1"/>
  <c r="G726" i="8" s="1"/>
  <c r="S725" i="8"/>
  <c r="Q725" i="8"/>
  <c r="J725" i="8"/>
  <c r="I725" i="8" s="1"/>
  <c r="D725" i="8"/>
  <c r="F725" i="8" s="1"/>
  <c r="G725" i="8" s="1"/>
  <c r="S724" i="8"/>
  <c r="Q724" i="8"/>
  <c r="J724" i="8"/>
  <c r="I724" i="8" s="1"/>
  <c r="D724" i="8"/>
  <c r="F724" i="8" s="1"/>
  <c r="G724" i="8" s="1"/>
  <c r="S723" i="8"/>
  <c r="Q723" i="8"/>
  <c r="J723" i="8"/>
  <c r="I723" i="8" s="1"/>
  <c r="D723" i="8"/>
  <c r="F723" i="8" s="1"/>
  <c r="G723" i="8" s="1"/>
  <c r="S722" i="8"/>
  <c r="Q722" i="8"/>
  <c r="J722" i="8"/>
  <c r="I722" i="8" s="1"/>
  <c r="D722" i="8"/>
  <c r="F722" i="8" s="1"/>
  <c r="G722" i="8" s="1"/>
  <c r="S721" i="8"/>
  <c r="Q721" i="8"/>
  <c r="J721" i="8"/>
  <c r="I721" i="8" s="1"/>
  <c r="D721" i="8"/>
  <c r="F721" i="8" s="1"/>
  <c r="G721" i="8" s="1"/>
  <c r="S720" i="8"/>
  <c r="Q720" i="8"/>
  <c r="J720" i="8"/>
  <c r="I720" i="8" s="1"/>
  <c r="H720" i="8" s="1"/>
  <c r="D720" i="8"/>
  <c r="F720" i="8" s="1"/>
  <c r="G720" i="8" s="1"/>
  <c r="S719" i="8"/>
  <c r="Q719" i="8"/>
  <c r="J719" i="8"/>
  <c r="I719" i="8" s="1"/>
  <c r="D719" i="8"/>
  <c r="F719" i="8" s="1"/>
  <c r="G719" i="8" s="1"/>
  <c r="S718" i="8"/>
  <c r="Q718" i="8"/>
  <c r="J718" i="8"/>
  <c r="I718" i="8" s="1"/>
  <c r="D718" i="8"/>
  <c r="F718" i="8" s="1"/>
  <c r="G718" i="8" s="1"/>
  <c r="S717" i="8"/>
  <c r="Q717" i="8"/>
  <c r="J717" i="8"/>
  <c r="I717" i="8" s="1"/>
  <c r="H717" i="8" s="1"/>
  <c r="D717" i="8"/>
  <c r="F717" i="8" s="1"/>
  <c r="G717" i="8" s="1"/>
  <c r="S716" i="8"/>
  <c r="Q716" i="8"/>
  <c r="J716" i="8"/>
  <c r="I716" i="8" s="1"/>
  <c r="H716" i="8" s="1"/>
  <c r="D716" i="8"/>
  <c r="F716" i="8" s="1"/>
  <c r="G716" i="8" s="1"/>
  <c r="S715" i="8"/>
  <c r="Q715" i="8"/>
  <c r="J715" i="8"/>
  <c r="I715" i="8" s="1"/>
  <c r="N715" i="8" s="1"/>
  <c r="D715" i="8"/>
  <c r="F715" i="8" s="1"/>
  <c r="G715" i="8" s="1"/>
  <c r="S714" i="8"/>
  <c r="Q714" i="8"/>
  <c r="J714" i="8"/>
  <c r="I714" i="8" s="1"/>
  <c r="N714" i="8" s="1"/>
  <c r="D714" i="8"/>
  <c r="F714" i="8" s="1"/>
  <c r="G714" i="8" s="1"/>
  <c r="S713" i="8"/>
  <c r="Q713" i="8"/>
  <c r="J713" i="8"/>
  <c r="I713" i="8" s="1"/>
  <c r="D713" i="8"/>
  <c r="F713" i="8" s="1"/>
  <c r="G713" i="8" s="1"/>
  <c r="S712" i="8"/>
  <c r="Q712" i="8"/>
  <c r="J712" i="8"/>
  <c r="I712" i="8" s="1"/>
  <c r="D712" i="8"/>
  <c r="F712" i="8" s="1"/>
  <c r="G712" i="8" s="1"/>
  <c r="S711" i="8"/>
  <c r="Q711" i="8"/>
  <c r="J711" i="8"/>
  <c r="I711" i="8" s="1"/>
  <c r="H711" i="8" s="1"/>
  <c r="D711" i="8"/>
  <c r="F711" i="8" s="1"/>
  <c r="G711" i="8" s="1"/>
  <c r="S710" i="8"/>
  <c r="Q710" i="8"/>
  <c r="J710" i="8"/>
  <c r="I710" i="8" s="1"/>
  <c r="D710" i="8"/>
  <c r="F710" i="8" s="1"/>
  <c r="G710" i="8" s="1"/>
  <c r="S709" i="8"/>
  <c r="Q709" i="8"/>
  <c r="J709" i="8"/>
  <c r="I709" i="8" s="1"/>
  <c r="D709" i="8"/>
  <c r="F709" i="8" s="1"/>
  <c r="G709" i="8" s="1"/>
  <c r="S708" i="8"/>
  <c r="Q708" i="8"/>
  <c r="J708" i="8"/>
  <c r="I708" i="8" s="1"/>
  <c r="D708" i="8"/>
  <c r="F708" i="8" s="1"/>
  <c r="G708" i="8" s="1"/>
  <c r="S707" i="8"/>
  <c r="Q707" i="8"/>
  <c r="J707" i="8"/>
  <c r="I707" i="8"/>
  <c r="H707" i="8" s="1"/>
  <c r="D707" i="8"/>
  <c r="F707" i="8" s="1"/>
  <c r="G707" i="8" s="1"/>
  <c r="S706" i="8"/>
  <c r="Q706" i="8"/>
  <c r="J706" i="8"/>
  <c r="I706" i="8" s="1"/>
  <c r="N706" i="8" s="1"/>
  <c r="D706" i="8"/>
  <c r="F706" i="8" s="1"/>
  <c r="G706" i="8" s="1"/>
  <c r="S705" i="8"/>
  <c r="Q705" i="8"/>
  <c r="J705" i="8"/>
  <c r="I705" i="8" s="1"/>
  <c r="H705" i="8" s="1"/>
  <c r="D705" i="8"/>
  <c r="F705" i="8" s="1"/>
  <c r="G705" i="8" s="1"/>
  <c r="S704" i="8"/>
  <c r="Q704" i="8"/>
  <c r="J704" i="8"/>
  <c r="I704" i="8" s="1"/>
  <c r="N704" i="8" s="1"/>
  <c r="D704" i="8"/>
  <c r="F704" i="8" s="1"/>
  <c r="G704" i="8" s="1"/>
  <c r="S703" i="8"/>
  <c r="Q703" i="8"/>
  <c r="J703" i="8"/>
  <c r="I703" i="8" s="1"/>
  <c r="D703" i="8"/>
  <c r="F703" i="8" s="1"/>
  <c r="G703" i="8" s="1"/>
  <c r="S702" i="8"/>
  <c r="Q702" i="8"/>
  <c r="J702" i="8"/>
  <c r="I702" i="8" s="1"/>
  <c r="D702" i="8"/>
  <c r="F702" i="8" s="1"/>
  <c r="G702" i="8" s="1"/>
  <c r="S701" i="8"/>
  <c r="Q701" i="8"/>
  <c r="J701" i="8"/>
  <c r="I701" i="8" s="1"/>
  <c r="N701" i="8" s="1"/>
  <c r="D701" i="8"/>
  <c r="F701" i="8" s="1"/>
  <c r="G701" i="8" s="1"/>
  <c r="S700" i="8"/>
  <c r="Q700" i="8"/>
  <c r="J700" i="8"/>
  <c r="I700" i="8" s="1"/>
  <c r="H700" i="8" s="1"/>
  <c r="D700" i="8"/>
  <c r="F700" i="8" s="1"/>
  <c r="G700" i="8" s="1"/>
  <c r="S699" i="8"/>
  <c r="Q699" i="8"/>
  <c r="J699" i="8"/>
  <c r="I699" i="8" s="1"/>
  <c r="D699" i="8"/>
  <c r="F699" i="8" s="1"/>
  <c r="G699" i="8" s="1"/>
  <c r="S698" i="8"/>
  <c r="Q698" i="8"/>
  <c r="J698" i="8"/>
  <c r="I698" i="8" s="1"/>
  <c r="D698" i="8"/>
  <c r="F698" i="8" s="1"/>
  <c r="G698" i="8" s="1"/>
  <c r="S697" i="8"/>
  <c r="Q697" i="8"/>
  <c r="J697" i="8"/>
  <c r="I697" i="8" s="1"/>
  <c r="N697" i="8" s="1"/>
  <c r="D697" i="8"/>
  <c r="F697" i="8" s="1"/>
  <c r="G697" i="8" s="1"/>
  <c r="S696" i="8"/>
  <c r="Q696" i="8"/>
  <c r="J696" i="8"/>
  <c r="I696" i="8" s="1"/>
  <c r="D696" i="8"/>
  <c r="F696" i="8" s="1"/>
  <c r="G696" i="8" s="1"/>
  <c r="S695" i="8"/>
  <c r="Q695" i="8"/>
  <c r="J695" i="8"/>
  <c r="I695" i="8" s="1"/>
  <c r="H695" i="8" s="1"/>
  <c r="D695" i="8"/>
  <c r="F695" i="8" s="1"/>
  <c r="G695" i="8" s="1"/>
  <c r="S694" i="8"/>
  <c r="Q694" i="8"/>
  <c r="J694" i="8"/>
  <c r="I694" i="8" s="1"/>
  <c r="D694" i="8"/>
  <c r="F694" i="8" s="1"/>
  <c r="G694" i="8" s="1"/>
  <c r="S693" i="8"/>
  <c r="Q693" i="8"/>
  <c r="J693" i="8"/>
  <c r="I693" i="8" s="1"/>
  <c r="N693" i="8" s="1"/>
  <c r="D693" i="8"/>
  <c r="F693" i="8" s="1"/>
  <c r="G693" i="8" s="1"/>
  <c r="S692" i="8"/>
  <c r="Q692" i="8"/>
  <c r="J692" i="8"/>
  <c r="I692" i="8" s="1"/>
  <c r="D692" i="8"/>
  <c r="F692" i="8" s="1"/>
  <c r="G692" i="8" s="1"/>
  <c r="S691" i="8"/>
  <c r="Q691" i="8"/>
  <c r="J691" i="8"/>
  <c r="I691" i="8" s="1"/>
  <c r="D691" i="8"/>
  <c r="F691" i="8" s="1"/>
  <c r="G691" i="8" s="1"/>
  <c r="S690" i="8"/>
  <c r="Q690" i="8"/>
  <c r="J690" i="8"/>
  <c r="I690" i="8" s="1"/>
  <c r="H690" i="8" s="1"/>
  <c r="D690" i="8"/>
  <c r="F690" i="8" s="1"/>
  <c r="G690" i="8" s="1"/>
  <c r="S689" i="8"/>
  <c r="Q689" i="8"/>
  <c r="J689" i="8"/>
  <c r="I689" i="8" s="1"/>
  <c r="N689" i="8" s="1"/>
  <c r="D689" i="8"/>
  <c r="F689" i="8" s="1"/>
  <c r="G689" i="8" s="1"/>
  <c r="S688" i="8"/>
  <c r="Q688" i="8"/>
  <c r="J688" i="8"/>
  <c r="I688" i="8" s="1"/>
  <c r="N688" i="8" s="1"/>
  <c r="D688" i="8"/>
  <c r="F688" i="8" s="1"/>
  <c r="G688" i="8" s="1"/>
  <c r="S687" i="8"/>
  <c r="Q687" i="8"/>
  <c r="J687" i="8"/>
  <c r="I687" i="8" s="1"/>
  <c r="D687" i="8"/>
  <c r="F687" i="8" s="1"/>
  <c r="G687" i="8" s="1"/>
  <c r="S686" i="8"/>
  <c r="Q686" i="8"/>
  <c r="J686" i="8"/>
  <c r="I686" i="8" s="1"/>
  <c r="N686" i="8" s="1"/>
  <c r="D686" i="8"/>
  <c r="F686" i="8" s="1"/>
  <c r="G686" i="8" s="1"/>
  <c r="S685" i="8"/>
  <c r="Q685" i="8"/>
  <c r="J685" i="8"/>
  <c r="I685" i="8" s="1"/>
  <c r="H685" i="8" s="1"/>
  <c r="D685" i="8"/>
  <c r="F685" i="8" s="1"/>
  <c r="G685" i="8" s="1"/>
  <c r="S684" i="8"/>
  <c r="Q684" i="8"/>
  <c r="J684" i="8"/>
  <c r="I684" i="8" s="1"/>
  <c r="H684" i="8" s="1"/>
  <c r="D684" i="8"/>
  <c r="F684" i="8" s="1"/>
  <c r="G684" i="8" s="1"/>
  <c r="S683" i="8"/>
  <c r="Q683" i="8"/>
  <c r="J683" i="8"/>
  <c r="I683" i="8" s="1"/>
  <c r="H683" i="8" s="1"/>
  <c r="D683" i="8"/>
  <c r="F683" i="8" s="1"/>
  <c r="G683" i="8" s="1"/>
  <c r="S682" i="8"/>
  <c r="Q682" i="8"/>
  <c r="J682" i="8"/>
  <c r="I682" i="8" s="1"/>
  <c r="N682" i="8" s="1"/>
  <c r="D682" i="8"/>
  <c r="F682" i="8" s="1"/>
  <c r="G682" i="8" s="1"/>
  <c r="S681" i="8"/>
  <c r="Q681" i="8"/>
  <c r="J681" i="8"/>
  <c r="I681" i="8" s="1"/>
  <c r="H681" i="8" s="1"/>
  <c r="D681" i="8"/>
  <c r="F681" i="8" s="1"/>
  <c r="G681" i="8" s="1"/>
  <c r="S680" i="8"/>
  <c r="Q680" i="8"/>
  <c r="J680" i="8"/>
  <c r="I680" i="8" s="1"/>
  <c r="H680" i="8" s="1"/>
  <c r="D680" i="8"/>
  <c r="F680" i="8" s="1"/>
  <c r="G680" i="8" s="1"/>
  <c r="S679" i="8"/>
  <c r="Q679" i="8"/>
  <c r="J679" i="8"/>
  <c r="I679" i="8" s="1"/>
  <c r="D679" i="8"/>
  <c r="F679" i="8" s="1"/>
  <c r="G679" i="8" s="1"/>
  <c r="S678" i="8"/>
  <c r="Q678" i="8"/>
  <c r="J678" i="8"/>
  <c r="I678" i="8" s="1"/>
  <c r="D678" i="8"/>
  <c r="F678" i="8" s="1"/>
  <c r="G678" i="8" s="1"/>
  <c r="S677" i="8"/>
  <c r="Q677" i="8"/>
  <c r="J677" i="8"/>
  <c r="I677" i="8" s="1"/>
  <c r="H677" i="8" s="1"/>
  <c r="D677" i="8"/>
  <c r="F677" i="8" s="1"/>
  <c r="G677" i="8" s="1"/>
  <c r="S676" i="8"/>
  <c r="Q676" i="8"/>
  <c r="J676" i="8"/>
  <c r="I676" i="8" s="1"/>
  <c r="N676" i="8" s="1"/>
  <c r="D676" i="8"/>
  <c r="F676" i="8" s="1"/>
  <c r="G676" i="8" s="1"/>
  <c r="S675" i="8"/>
  <c r="Q675" i="8"/>
  <c r="J675" i="8"/>
  <c r="I675" i="8" s="1"/>
  <c r="D675" i="8"/>
  <c r="F675" i="8" s="1"/>
  <c r="G675" i="8" s="1"/>
  <c r="S674" i="8"/>
  <c r="Q674" i="8"/>
  <c r="J674" i="8"/>
  <c r="I674" i="8" s="1"/>
  <c r="H674" i="8" s="1"/>
  <c r="D674" i="8"/>
  <c r="F674" i="8" s="1"/>
  <c r="G674" i="8" s="1"/>
  <c r="S673" i="8"/>
  <c r="Q673" i="8"/>
  <c r="J673" i="8"/>
  <c r="I673" i="8" s="1"/>
  <c r="N673" i="8" s="1"/>
  <c r="D673" i="8"/>
  <c r="F673" i="8" s="1"/>
  <c r="G673" i="8" s="1"/>
  <c r="S672" i="8"/>
  <c r="Q672" i="8"/>
  <c r="J672" i="8"/>
  <c r="I672" i="8" s="1"/>
  <c r="N672" i="8" s="1"/>
  <c r="D672" i="8"/>
  <c r="F672" i="8" s="1"/>
  <c r="G672" i="8" s="1"/>
  <c r="S671" i="8"/>
  <c r="Q671" i="8"/>
  <c r="J671" i="8"/>
  <c r="I671" i="8" s="1"/>
  <c r="N671" i="8" s="1"/>
  <c r="D671" i="8"/>
  <c r="F671" i="8" s="1"/>
  <c r="G671" i="8" s="1"/>
  <c r="S670" i="8"/>
  <c r="Q670" i="8"/>
  <c r="J670" i="8"/>
  <c r="I670" i="8" s="1"/>
  <c r="H670" i="8" s="1"/>
  <c r="D670" i="8"/>
  <c r="F670" i="8" s="1"/>
  <c r="G670" i="8" s="1"/>
  <c r="S669" i="8"/>
  <c r="Q669" i="8"/>
  <c r="J669" i="8"/>
  <c r="I669" i="8" s="1"/>
  <c r="D669" i="8"/>
  <c r="F669" i="8" s="1"/>
  <c r="G669" i="8" s="1"/>
  <c r="S668" i="8"/>
  <c r="Q668" i="8"/>
  <c r="J668" i="8"/>
  <c r="I668" i="8" s="1"/>
  <c r="H668" i="8" s="1"/>
  <c r="D668" i="8"/>
  <c r="F668" i="8" s="1"/>
  <c r="G668" i="8" s="1"/>
  <c r="S667" i="8"/>
  <c r="Q667" i="8"/>
  <c r="J667" i="8"/>
  <c r="I667" i="8" s="1"/>
  <c r="D667" i="8"/>
  <c r="F667" i="8" s="1"/>
  <c r="G667" i="8" s="1"/>
  <c r="S666" i="8"/>
  <c r="Q666" i="8"/>
  <c r="J666" i="8"/>
  <c r="I666" i="8" s="1"/>
  <c r="D666" i="8"/>
  <c r="F666" i="8" s="1"/>
  <c r="G666" i="8" s="1"/>
  <c r="S665" i="8"/>
  <c r="Q665" i="8"/>
  <c r="J665" i="8"/>
  <c r="I665" i="8" s="1"/>
  <c r="H665" i="8" s="1"/>
  <c r="D665" i="8"/>
  <c r="F665" i="8" s="1"/>
  <c r="G665" i="8" s="1"/>
  <c r="S664" i="8"/>
  <c r="Q664" i="8"/>
  <c r="J664" i="8"/>
  <c r="I664" i="8" s="1"/>
  <c r="N664" i="8" s="1"/>
  <c r="D664" i="8"/>
  <c r="F664" i="8" s="1"/>
  <c r="G664" i="8" s="1"/>
  <c r="S663" i="8"/>
  <c r="Q663" i="8"/>
  <c r="J663" i="8"/>
  <c r="I663" i="8" s="1"/>
  <c r="D663" i="8"/>
  <c r="F663" i="8" s="1"/>
  <c r="G663" i="8" s="1"/>
  <c r="S662" i="8"/>
  <c r="Q662" i="8"/>
  <c r="J662" i="8"/>
  <c r="I662" i="8" s="1"/>
  <c r="D662" i="8"/>
  <c r="F662" i="8" s="1"/>
  <c r="G662" i="8" s="1"/>
  <c r="S661" i="8"/>
  <c r="Q661" i="8"/>
  <c r="J661" i="8"/>
  <c r="I661" i="8"/>
  <c r="N661" i="8" s="1"/>
  <c r="D661" i="8"/>
  <c r="F661" i="8" s="1"/>
  <c r="G661" i="8" s="1"/>
  <c r="S660" i="8"/>
  <c r="Q660" i="8"/>
  <c r="J660" i="8"/>
  <c r="I660" i="8" s="1"/>
  <c r="D660" i="8"/>
  <c r="F660" i="8" s="1"/>
  <c r="G660" i="8" s="1"/>
  <c r="S659" i="8"/>
  <c r="Q659" i="8"/>
  <c r="J659" i="8"/>
  <c r="I659" i="8" s="1"/>
  <c r="D659" i="8"/>
  <c r="F659" i="8" s="1"/>
  <c r="G659" i="8" s="1"/>
  <c r="S658" i="8"/>
  <c r="Q658" i="8"/>
  <c r="J658" i="8"/>
  <c r="I658" i="8" s="1"/>
  <c r="D658" i="8"/>
  <c r="F658" i="8" s="1"/>
  <c r="G658" i="8" s="1"/>
  <c r="S657" i="8"/>
  <c r="Q657" i="8"/>
  <c r="J657" i="8"/>
  <c r="I657" i="8" s="1"/>
  <c r="D657" i="8"/>
  <c r="F657" i="8" s="1"/>
  <c r="G657" i="8" s="1"/>
  <c r="S656" i="8"/>
  <c r="Q656" i="8"/>
  <c r="J656" i="8"/>
  <c r="I656" i="8" s="1"/>
  <c r="N656" i="8" s="1"/>
  <c r="D656" i="8"/>
  <c r="F656" i="8" s="1"/>
  <c r="G656" i="8" s="1"/>
  <c r="S655" i="8"/>
  <c r="Q655" i="8"/>
  <c r="J655" i="8"/>
  <c r="I655" i="8" s="1"/>
  <c r="H655" i="8" s="1"/>
  <c r="D655" i="8"/>
  <c r="F655" i="8" s="1"/>
  <c r="G655" i="8" s="1"/>
  <c r="S654" i="8"/>
  <c r="Q654" i="8"/>
  <c r="J654" i="8"/>
  <c r="I654" i="8" s="1"/>
  <c r="D654" i="8"/>
  <c r="F654" i="8" s="1"/>
  <c r="G654" i="8" s="1"/>
  <c r="S653" i="8"/>
  <c r="Q653" i="8"/>
  <c r="J653" i="8"/>
  <c r="I653" i="8" s="1"/>
  <c r="H653" i="8" s="1"/>
  <c r="D653" i="8"/>
  <c r="F653" i="8" s="1"/>
  <c r="G653" i="8" s="1"/>
  <c r="S652" i="8"/>
  <c r="Q652" i="8"/>
  <c r="J652" i="8"/>
  <c r="I652" i="8" s="1"/>
  <c r="D652" i="8"/>
  <c r="F652" i="8" s="1"/>
  <c r="G652" i="8" s="1"/>
  <c r="S651" i="8"/>
  <c r="Q651" i="8"/>
  <c r="J651" i="8"/>
  <c r="I651" i="8" s="1"/>
  <c r="N651" i="8" s="1"/>
  <c r="D651" i="8"/>
  <c r="F651" i="8" s="1"/>
  <c r="G651" i="8" s="1"/>
  <c r="S650" i="8"/>
  <c r="Q650" i="8"/>
  <c r="J650" i="8"/>
  <c r="I650" i="8" s="1"/>
  <c r="H650" i="8" s="1"/>
  <c r="D650" i="8"/>
  <c r="F650" i="8" s="1"/>
  <c r="G650" i="8" s="1"/>
  <c r="S649" i="8"/>
  <c r="Q649" i="8"/>
  <c r="J649" i="8"/>
  <c r="I649" i="8" s="1"/>
  <c r="D649" i="8"/>
  <c r="F649" i="8" s="1"/>
  <c r="G649" i="8" s="1"/>
  <c r="S648" i="8"/>
  <c r="Q648" i="8"/>
  <c r="J648" i="8"/>
  <c r="I648" i="8" s="1"/>
  <c r="D648" i="8"/>
  <c r="F648" i="8" s="1"/>
  <c r="G648" i="8" s="1"/>
  <c r="S647" i="8"/>
  <c r="Q647" i="8"/>
  <c r="J647" i="8"/>
  <c r="I647" i="8" s="1"/>
  <c r="H647" i="8" s="1"/>
  <c r="D647" i="8"/>
  <c r="F647" i="8" s="1"/>
  <c r="G647" i="8" s="1"/>
  <c r="S646" i="8"/>
  <c r="Q646" i="8"/>
  <c r="J646" i="8"/>
  <c r="I646" i="8" s="1"/>
  <c r="H646" i="8" s="1"/>
  <c r="D646" i="8"/>
  <c r="F646" i="8" s="1"/>
  <c r="G646" i="8" s="1"/>
  <c r="S645" i="8"/>
  <c r="Q645" i="8"/>
  <c r="J645" i="8"/>
  <c r="I645" i="8" s="1"/>
  <c r="D645" i="8"/>
  <c r="F645" i="8" s="1"/>
  <c r="G645" i="8" s="1"/>
  <c r="S644" i="8"/>
  <c r="Q644" i="8"/>
  <c r="J644" i="8"/>
  <c r="I644" i="8" s="1"/>
  <c r="H644" i="8" s="1"/>
  <c r="D644" i="8"/>
  <c r="F644" i="8" s="1"/>
  <c r="G644" i="8" s="1"/>
  <c r="S643" i="8"/>
  <c r="Q643" i="8"/>
  <c r="J643" i="8"/>
  <c r="I643" i="8" s="1"/>
  <c r="H643" i="8" s="1"/>
  <c r="D643" i="8"/>
  <c r="F643" i="8" s="1"/>
  <c r="G643" i="8" s="1"/>
  <c r="S642" i="8"/>
  <c r="Q642" i="8"/>
  <c r="J642" i="8"/>
  <c r="I642" i="8" s="1"/>
  <c r="D642" i="8"/>
  <c r="F642" i="8" s="1"/>
  <c r="G642" i="8" s="1"/>
  <c r="S641" i="8"/>
  <c r="Q641" i="8"/>
  <c r="J641" i="8"/>
  <c r="I641" i="8" s="1"/>
  <c r="D641" i="8"/>
  <c r="F641" i="8" s="1"/>
  <c r="G641" i="8" s="1"/>
  <c r="S640" i="8"/>
  <c r="Q640" i="8"/>
  <c r="J640" i="8"/>
  <c r="I640" i="8" s="1"/>
  <c r="H640" i="8" s="1"/>
  <c r="D640" i="8"/>
  <c r="F640" i="8" s="1"/>
  <c r="G640" i="8" s="1"/>
  <c r="S639" i="8"/>
  <c r="Q639" i="8"/>
  <c r="J639" i="8"/>
  <c r="I639" i="8" s="1"/>
  <c r="N639" i="8" s="1"/>
  <c r="D639" i="8"/>
  <c r="F639" i="8" s="1"/>
  <c r="G639" i="8" s="1"/>
  <c r="S638" i="8"/>
  <c r="Q638" i="8"/>
  <c r="J638" i="8"/>
  <c r="I638" i="8" s="1"/>
  <c r="D638" i="8"/>
  <c r="F638" i="8" s="1"/>
  <c r="G638" i="8" s="1"/>
  <c r="S637" i="8"/>
  <c r="Q637" i="8"/>
  <c r="J637" i="8"/>
  <c r="I637" i="8" s="1"/>
  <c r="D637" i="8"/>
  <c r="F637" i="8" s="1"/>
  <c r="G637" i="8" s="1"/>
  <c r="S636" i="8"/>
  <c r="Q636" i="8"/>
  <c r="J636" i="8"/>
  <c r="I636" i="8" s="1"/>
  <c r="N636" i="8" s="1"/>
  <c r="D636" i="8"/>
  <c r="F636" i="8" s="1"/>
  <c r="G636" i="8" s="1"/>
  <c r="S635" i="8"/>
  <c r="Q635" i="8"/>
  <c r="J635" i="8"/>
  <c r="I635" i="8" s="1"/>
  <c r="H635" i="8" s="1"/>
  <c r="D635" i="8"/>
  <c r="F635" i="8" s="1"/>
  <c r="G635" i="8" s="1"/>
  <c r="S634" i="8"/>
  <c r="Q634" i="8"/>
  <c r="J634" i="8"/>
  <c r="I634" i="8" s="1"/>
  <c r="N634" i="8" s="1"/>
  <c r="D634" i="8"/>
  <c r="F634" i="8" s="1"/>
  <c r="G634" i="8" s="1"/>
  <c r="S633" i="8"/>
  <c r="Q633" i="8"/>
  <c r="J633" i="8"/>
  <c r="I633" i="8" s="1"/>
  <c r="D633" i="8"/>
  <c r="F633" i="8" s="1"/>
  <c r="G633" i="8" s="1"/>
  <c r="S632" i="8"/>
  <c r="Q632" i="8"/>
  <c r="J632" i="8"/>
  <c r="I632" i="8" s="1"/>
  <c r="H632" i="8" s="1"/>
  <c r="D632" i="8"/>
  <c r="F632" i="8" s="1"/>
  <c r="G632" i="8" s="1"/>
  <c r="S631" i="8"/>
  <c r="Q631" i="8"/>
  <c r="J631" i="8"/>
  <c r="I631" i="8" s="1"/>
  <c r="H631" i="8" s="1"/>
  <c r="D631" i="8"/>
  <c r="F631" i="8" s="1"/>
  <c r="G631" i="8" s="1"/>
  <c r="S630" i="8"/>
  <c r="Q630" i="8"/>
  <c r="J630" i="8"/>
  <c r="I630" i="8" s="1"/>
  <c r="H630" i="8" s="1"/>
  <c r="D630" i="8"/>
  <c r="F630" i="8" s="1"/>
  <c r="G630" i="8" s="1"/>
  <c r="S629" i="8"/>
  <c r="Q629" i="8"/>
  <c r="J629" i="8"/>
  <c r="I629" i="8" s="1"/>
  <c r="N629" i="8" s="1"/>
  <c r="D629" i="8"/>
  <c r="F629" i="8" s="1"/>
  <c r="G629" i="8" s="1"/>
  <c r="S628" i="8"/>
  <c r="Q628" i="8"/>
  <c r="J628" i="8"/>
  <c r="I628" i="8" s="1"/>
  <c r="D628" i="8"/>
  <c r="F628" i="8" s="1"/>
  <c r="G628" i="8" s="1"/>
  <c r="S627" i="8"/>
  <c r="Q627" i="8"/>
  <c r="J627" i="8"/>
  <c r="I627" i="8" s="1"/>
  <c r="N627" i="8" s="1"/>
  <c r="D627" i="8"/>
  <c r="F627" i="8" s="1"/>
  <c r="G627" i="8" s="1"/>
  <c r="S626" i="8"/>
  <c r="Q626" i="8"/>
  <c r="J626" i="8"/>
  <c r="I626" i="8" s="1"/>
  <c r="H626" i="8" s="1"/>
  <c r="D626" i="8"/>
  <c r="F626" i="8" s="1"/>
  <c r="G626" i="8" s="1"/>
  <c r="S625" i="8"/>
  <c r="Q625" i="8"/>
  <c r="J625" i="8"/>
  <c r="I625" i="8" s="1"/>
  <c r="D625" i="8"/>
  <c r="F625" i="8" s="1"/>
  <c r="G625" i="8" s="1"/>
  <c r="S624" i="8"/>
  <c r="Q624" i="8"/>
  <c r="J624" i="8"/>
  <c r="I624" i="8" s="1"/>
  <c r="D624" i="8"/>
  <c r="F624" i="8" s="1"/>
  <c r="G624" i="8" s="1"/>
  <c r="S623" i="8"/>
  <c r="Q623" i="8"/>
  <c r="J623" i="8"/>
  <c r="I623" i="8" s="1"/>
  <c r="D623" i="8"/>
  <c r="F623" i="8" s="1"/>
  <c r="G623" i="8" s="1"/>
  <c r="S622" i="8"/>
  <c r="Q622" i="8"/>
  <c r="J622" i="8"/>
  <c r="I622" i="8" s="1"/>
  <c r="H622" i="8" s="1"/>
  <c r="D622" i="8"/>
  <c r="F622" i="8" s="1"/>
  <c r="G622" i="8" s="1"/>
  <c r="S621" i="8"/>
  <c r="Q621" i="8"/>
  <c r="J621" i="8"/>
  <c r="I621" i="8" s="1"/>
  <c r="D621" i="8"/>
  <c r="F621" i="8" s="1"/>
  <c r="G621" i="8" s="1"/>
  <c r="S620" i="8"/>
  <c r="Q620" i="8"/>
  <c r="J620" i="8"/>
  <c r="I620" i="8" s="1"/>
  <c r="D620" i="8"/>
  <c r="F620" i="8" s="1"/>
  <c r="G620" i="8" s="1"/>
  <c r="S619" i="8"/>
  <c r="Q619" i="8"/>
  <c r="J619" i="8"/>
  <c r="I619" i="8" s="1"/>
  <c r="D619" i="8"/>
  <c r="F619" i="8" s="1"/>
  <c r="G619" i="8" s="1"/>
  <c r="S618" i="8"/>
  <c r="Q618" i="8"/>
  <c r="J618" i="8"/>
  <c r="I618" i="8" s="1"/>
  <c r="D618" i="8"/>
  <c r="F618" i="8" s="1"/>
  <c r="G618" i="8" s="1"/>
  <c r="S617" i="8"/>
  <c r="Q617" i="8"/>
  <c r="J617" i="8"/>
  <c r="I617" i="8" s="1"/>
  <c r="D617" i="8"/>
  <c r="F617" i="8" s="1"/>
  <c r="G617" i="8" s="1"/>
  <c r="S616" i="8"/>
  <c r="Q616" i="8"/>
  <c r="J616" i="8"/>
  <c r="I616" i="8" s="1"/>
  <c r="N616" i="8" s="1"/>
  <c r="D616" i="8"/>
  <c r="F616" i="8" s="1"/>
  <c r="G616" i="8" s="1"/>
  <c r="S615" i="8"/>
  <c r="Q615" i="8"/>
  <c r="J615" i="8"/>
  <c r="I615" i="8" s="1"/>
  <c r="H615" i="8" s="1"/>
  <c r="D615" i="8"/>
  <c r="F615" i="8" s="1"/>
  <c r="G615" i="8" s="1"/>
  <c r="S614" i="8"/>
  <c r="Q614" i="8"/>
  <c r="J614" i="8"/>
  <c r="I614" i="8" s="1"/>
  <c r="D614" i="8"/>
  <c r="F614" i="8" s="1"/>
  <c r="G614" i="8" s="1"/>
  <c r="S613" i="8"/>
  <c r="Q613" i="8"/>
  <c r="J613" i="8"/>
  <c r="I613" i="8" s="1"/>
  <c r="D613" i="8"/>
  <c r="F613" i="8" s="1"/>
  <c r="G613" i="8" s="1"/>
  <c r="S612" i="8"/>
  <c r="Q612" i="8"/>
  <c r="J612" i="8"/>
  <c r="I612" i="8" s="1"/>
  <c r="D612" i="8"/>
  <c r="F612" i="8" s="1"/>
  <c r="G612" i="8" s="1"/>
  <c r="S611" i="8"/>
  <c r="Q611" i="8"/>
  <c r="J611" i="8"/>
  <c r="I611" i="8" s="1"/>
  <c r="H611" i="8" s="1"/>
  <c r="D611" i="8"/>
  <c r="F611" i="8" s="1"/>
  <c r="G611" i="8" s="1"/>
  <c r="S610" i="8"/>
  <c r="Q610" i="8"/>
  <c r="J610" i="8"/>
  <c r="I610" i="8" s="1"/>
  <c r="N610" i="8" s="1"/>
  <c r="D610" i="8"/>
  <c r="F610" i="8" s="1"/>
  <c r="G610" i="8" s="1"/>
  <c r="S609" i="8"/>
  <c r="Q609" i="8"/>
  <c r="J609" i="8"/>
  <c r="I609" i="8" s="1"/>
  <c r="D609" i="8"/>
  <c r="F609" i="8" s="1"/>
  <c r="G609" i="8" s="1"/>
  <c r="S608" i="8"/>
  <c r="Q608" i="8"/>
  <c r="J608" i="8"/>
  <c r="I608" i="8" s="1"/>
  <c r="D608" i="8"/>
  <c r="F608" i="8" s="1"/>
  <c r="G608" i="8" s="1"/>
  <c r="S607" i="8"/>
  <c r="Q607" i="8"/>
  <c r="J607" i="8"/>
  <c r="I607" i="8" s="1"/>
  <c r="D607" i="8"/>
  <c r="F607" i="8" s="1"/>
  <c r="G607" i="8" s="1"/>
  <c r="S606" i="8"/>
  <c r="Q606" i="8"/>
  <c r="J606" i="8"/>
  <c r="I606" i="8" s="1"/>
  <c r="N606" i="8" s="1"/>
  <c r="D606" i="8"/>
  <c r="F606" i="8" s="1"/>
  <c r="G606" i="8" s="1"/>
  <c r="S605" i="8"/>
  <c r="Q605" i="8"/>
  <c r="J605" i="8"/>
  <c r="I605" i="8" s="1"/>
  <c r="D605" i="8"/>
  <c r="F605" i="8" s="1"/>
  <c r="G605" i="8" s="1"/>
  <c r="S604" i="8"/>
  <c r="Q604" i="8"/>
  <c r="J604" i="8"/>
  <c r="I604" i="8" s="1"/>
  <c r="H604" i="8" s="1"/>
  <c r="D604" i="8"/>
  <c r="F604" i="8" s="1"/>
  <c r="G604" i="8" s="1"/>
  <c r="S603" i="8"/>
  <c r="Q603" i="8"/>
  <c r="J603" i="8"/>
  <c r="I603" i="8" s="1"/>
  <c r="H603" i="8" s="1"/>
  <c r="D603" i="8"/>
  <c r="F603" i="8" s="1"/>
  <c r="G603" i="8" s="1"/>
  <c r="S602" i="8"/>
  <c r="Q602" i="8"/>
  <c r="J602" i="8"/>
  <c r="I602" i="8" s="1"/>
  <c r="N602" i="8" s="1"/>
  <c r="D602" i="8"/>
  <c r="F602" i="8" s="1"/>
  <c r="G602" i="8" s="1"/>
  <c r="S601" i="8"/>
  <c r="Q601" i="8"/>
  <c r="J601" i="8"/>
  <c r="I601" i="8" s="1"/>
  <c r="D601" i="8"/>
  <c r="F601" i="8" s="1"/>
  <c r="G601" i="8" s="1"/>
  <c r="S600" i="8"/>
  <c r="Q600" i="8"/>
  <c r="J600" i="8"/>
  <c r="I600" i="8" s="1"/>
  <c r="H600" i="8" s="1"/>
  <c r="D600" i="8"/>
  <c r="F600" i="8" s="1"/>
  <c r="G600" i="8" s="1"/>
  <c r="S599" i="8"/>
  <c r="Q599" i="8"/>
  <c r="J599" i="8"/>
  <c r="I599" i="8" s="1"/>
  <c r="D599" i="8"/>
  <c r="F599" i="8" s="1"/>
  <c r="G599" i="8" s="1"/>
  <c r="S598" i="8"/>
  <c r="Q598" i="8"/>
  <c r="J598" i="8"/>
  <c r="I598" i="8" s="1"/>
  <c r="H598" i="8" s="1"/>
  <c r="D598" i="8"/>
  <c r="F598" i="8" s="1"/>
  <c r="G598" i="8" s="1"/>
  <c r="S597" i="8"/>
  <c r="Q597" i="8"/>
  <c r="J597" i="8"/>
  <c r="I597" i="8" s="1"/>
  <c r="D597" i="8"/>
  <c r="F597" i="8" s="1"/>
  <c r="G597" i="8" s="1"/>
  <c r="S596" i="8"/>
  <c r="Q596" i="8"/>
  <c r="J596" i="8"/>
  <c r="I596" i="8" s="1"/>
  <c r="D596" i="8"/>
  <c r="F596" i="8" s="1"/>
  <c r="G596" i="8" s="1"/>
  <c r="S595" i="8"/>
  <c r="Q595" i="8"/>
  <c r="J595" i="8"/>
  <c r="I595" i="8" s="1"/>
  <c r="D595" i="8"/>
  <c r="F595" i="8" s="1"/>
  <c r="G595" i="8" s="1"/>
  <c r="S594" i="8"/>
  <c r="Q594" i="8"/>
  <c r="J594" i="8"/>
  <c r="I594" i="8" s="1"/>
  <c r="N594" i="8" s="1"/>
  <c r="D594" i="8"/>
  <c r="F594" i="8" s="1"/>
  <c r="G594" i="8" s="1"/>
  <c r="S593" i="8"/>
  <c r="Q593" i="8"/>
  <c r="J593" i="8"/>
  <c r="I593" i="8" s="1"/>
  <c r="N593" i="8" s="1"/>
  <c r="D593" i="8"/>
  <c r="F593" i="8" s="1"/>
  <c r="G593" i="8" s="1"/>
  <c r="S592" i="8"/>
  <c r="Q592" i="8"/>
  <c r="J592" i="8"/>
  <c r="I592" i="8" s="1"/>
  <c r="D592" i="8"/>
  <c r="F592" i="8" s="1"/>
  <c r="G592" i="8" s="1"/>
  <c r="S591" i="8"/>
  <c r="Q591" i="8"/>
  <c r="J591" i="8"/>
  <c r="I591" i="8" s="1"/>
  <c r="D591" i="8"/>
  <c r="F591" i="8" s="1"/>
  <c r="G591" i="8" s="1"/>
  <c r="S590" i="8"/>
  <c r="Q590" i="8"/>
  <c r="J590" i="8"/>
  <c r="I590" i="8" s="1"/>
  <c r="D590" i="8"/>
  <c r="F590" i="8" s="1"/>
  <c r="G590" i="8" s="1"/>
  <c r="S589" i="8"/>
  <c r="Q589" i="8"/>
  <c r="J589" i="8"/>
  <c r="I589" i="8" s="1"/>
  <c r="H589" i="8" s="1"/>
  <c r="D589" i="8"/>
  <c r="F589" i="8" s="1"/>
  <c r="G589" i="8" s="1"/>
  <c r="S588" i="8"/>
  <c r="Q588" i="8"/>
  <c r="J588" i="8"/>
  <c r="I588" i="8" s="1"/>
  <c r="D588" i="8"/>
  <c r="F588" i="8" s="1"/>
  <c r="G588" i="8" s="1"/>
  <c r="S587" i="8"/>
  <c r="Q587" i="8"/>
  <c r="J587" i="8"/>
  <c r="I587" i="8" s="1"/>
  <c r="N587" i="8" s="1"/>
  <c r="D587" i="8"/>
  <c r="F587" i="8" s="1"/>
  <c r="G587" i="8" s="1"/>
  <c r="S586" i="8"/>
  <c r="Q586" i="8"/>
  <c r="J586" i="8"/>
  <c r="I586" i="8" s="1"/>
  <c r="N586" i="8" s="1"/>
  <c r="D586" i="8"/>
  <c r="F586" i="8" s="1"/>
  <c r="G586" i="8" s="1"/>
  <c r="S585" i="8"/>
  <c r="Q585" i="8"/>
  <c r="J585" i="8"/>
  <c r="I585" i="8" s="1"/>
  <c r="H585" i="8" s="1"/>
  <c r="D585" i="8"/>
  <c r="F585" i="8" s="1"/>
  <c r="G585" i="8" s="1"/>
  <c r="S584" i="8"/>
  <c r="Q584" i="8"/>
  <c r="J584" i="8"/>
  <c r="I584" i="8" s="1"/>
  <c r="D584" i="8"/>
  <c r="F584" i="8" s="1"/>
  <c r="G584" i="8" s="1"/>
  <c r="S583" i="8"/>
  <c r="Q583" i="8"/>
  <c r="J583" i="8"/>
  <c r="I583" i="8" s="1"/>
  <c r="D583" i="8"/>
  <c r="F583" i="8" s="1"/>
  <c r="G583" i="8" s="1"/>
  <c r="S582" i="8"/>
  <c r="Q582" i="8"/>
  <c r="J582" i="8"/>
  <c r="I582" i="8" s="1"/>
  <c r="N582" i="8" s="1"/>
  <c r="D582" i="8"/>
  <c r="F582" i="8" s="1"/>
  <c r="G582" i="8" s="1"/>
  <c r="S581" i="8"/>
  <c r="Q581" i="8"/>
  <c r="J581" i="8"/>
  <c r="I581" i="8" s="1"/>
  <c r="D581" i="8"/>
  <c r="F581" i="8" s="1"/>
  <c r="G581" i="8" s="1"/>
  <c r="S580" i="8"/>
  <c r="Q580" i="8"/>
  <c r="J580" i="8"/>
  <c r="I580" i="8" s="1"/>
  <c r="H580" i="8" s="1"/>
  <c r="D580" i="8"/>
  <c r="F580" i="8" s="1"/>
  <c r="G580" i="8" s="1"/>
  <c r="S579" i="8"/>
  <c r="Q579" i="8"/>
  <c r="J579" i="8"/>
  <c r="I579" i="8" s="1"/>
  <c r="D579" i="8"/>
  <c r="F579" i="8" s="1"/>
  <c r="G579" i="8" s="1"/>
  <c r="S578" i="8"/>
  <c r="Q578" i="8"/>
  <c r="J578" i="8"/>
  <c r="I578" i="8" s="1"/>
  <c r="D578" i="8"/>
  <c r="F578" i="8" s="1"/>
  <c r="G578" i="8" s="1"/>
  <c r="S577" i="8"/>
  <c r="Q577" i="8"/>
  <c r="J577" i="8"/>
  <c r="I577" i="8" s="1"/>
  <c r="D577" i="8"/>
  <c r="F577" i="8" s="1"/>
  <c r="G577" i="8" s="1"/>
  <c r="S576" i="8"/>
  <c r="Q576" i="8"/>
  <c r="J576" i="8"/>
  <c r="I576" i="8" s="1"/>
  <c r="D576" i="8"/>
  <c r="F576" i="8" s="1"/>
  <c r="G576" i="8" s="1"/>
  <c r="S575" i="8"/>
  <c r="Q575" i="8"/>
  <c r="J575" i="8"/>
  <c r="I575" i="8" s="1"/>
  <c r="N575" i="8" s="1"/>
  <c r="D575" i="8"/>
  <c r="F575" i="8" s="1"/>
  <c r="G575" i="8" s="1"/>
  <c r="S574" i="8"/>
  <c r="Q574" i="8"/>
  <c r="J574" i="8"/>
  <c r="I574" i="8" s="1"/>
  <c r="H574" i="8" s="1"/>
  <c r="D574" i="8"/>
  <c r="F574" i="8" s="1"/>
  <c r="G574" i="8" s="1"/>
  <c r="S573" i="8"/>
  <c r="Q573" i="8"/>
  <c r="J573" i="8"/>
  <c r="I573" i="8" s="1"/>
  <c r="H573" i="8" s="1"/>
  <c r="D573" i="8"/>
  <c r="F573" i="8" s="1"/>
  <c r="G573" i="8" s="1"/>
  <c r="S572" i="8"/>
  <c r="Q572" i="8"/>
  <c r="J572" i="8"/>
  <c r="I572" i="8" s="1"/>
  <c r="D572" i="8"/>
  <c r="F572" i="8" s="1"/>
  <c r="G572" i="8" s="1"/>
  <c r="S571" i="8"/>
  <c r="Q571" i="8"/>
  <c r="J571" i="8"/>
  <c r="I571" i="8" s="1"/>
  <c r="D571" i="8"/>
  <c r="F571" i="8" s="1"/>
  <c r="G571" i="8" s="1"/>
  <c r="S570" i="8"/>
  <c r="Q570" i="8"/>
  <c r="J570" i="8"/>
  <c r="I570" i="8" s="1"/>
  <c r="D570" i="8"/>
  <c r="F570" i="8" s="1"/>
  <c r="G570" i="8" s="1"/>
  <c r="S569" i="8"/>
  <c r="Q569" i="8"/>
  <c r="J569" i="8"/>
  <c r="I569" i="8" s="1"/>
  <c r="D569" i="8"/>
  <c r="F569" i="8" s="1"/>
  <c r="G569" i="8" s="1"/>
  <c r="S568" i="8"/>
  <c r="Q568" i="8"/>
  <c r="J568" i="8"/>
  <c r="I568" i="8" s="1"/>
  <c r="D568" i="8"/>
  <c r="F568" i="8" s="1"/>
  <c r="G568" i="8" s="1"/>
  <c r="S567" i="8"/>
  <c r="Q567" i="8"/>
  <c r="J567" i="8"/>
  <c r="I567" i="8" s="1"/>
  <c r="H567" i="8" s="1"/>
  <c r="D567" i="8"/>
  <c r="F567" i="8" s="1"/>
  <c r="G567" i="8" s="1"/>
  <c r="S566" i="8"/>
  <c r="Q566" i="8"/>
  <c r="J566" i="8"/>
  <c r="I566" i="8" s="1"/>
  <c r="N566" i="8" s="1"/>
  <c r="D566" i="8"/>
  <c r="F566" i="8" s="1"/>
  <c r="G566" i="8" s="1"/>
  <c r="S565" i="8"/>
  <c r="Q565" i="8"/>
  <c r="J565" i="8"/>
  <c r="I565" i="8" s="1"/>
  <c r="H565" i="8" s="1"/>
  <c r="D565" i="8"/>
  <c r="F565" i="8" s="1"/>
  <c r="G565" i="8" s="1"/>
  <c r="S564" i="8"/>
  <c r="Q564" i="8"/>
  <c r="J564" i="8"/>
  <c r="I564" i="8" s="1"/>
  <c r="D564" i="8"/>
  <c r="F564" i="8" s="1"/>
  <c r="G564" i="8" s="1"/>
  <c r="S563" i="8"/>
  <c r="Q563" i="8"/>
  <c r="J563" i="8"/>
  <c r="I563" i="8" s="1"/>
  <c r="D563" i="8"/>
  <c r="F563" i="8" s="1"/>
  <c r="G563" i="8" s="1"/>
  <c r="S562" i="8"/>
  <c r="Q562" i="8"/>
  <c r="J562" i="8"/>
  <c r="I562" i="8" s="1"/>
  <c r="D562" i="8"/>
  <c r="F562" i="8" s="1"/>
  <c r="G562" i="8" s="1"/>
  <c r="S561" i="8"/>
  <c r="Q561" i="8"/>
  <c r="J561" i="8"/>
  <c r="I561" i="8" s="1"/>
  <c r="D561" i="8"/>
  <c r="F561" i="8" s="1"/>
  <c r="G561" i="8" s="1"/>
  <c r="S560" i="8"/>
  <c r="Q560" i="8"/>
  <c r="J560" i="8"/>
  <c r="I560" i="8" s="1"/>
  <c r="H560" i="8" s="1"/>
  <c r="D560" i="8"/>
  <c r="F560" i="8" s="1"/>
  <c r="G560" i="8" s="1"/>
  <c r="S559" i="8"/>
  <c r="Q559" i="8"/>
  <c r="J559" i="8"/>
  <c r="I559" i="8" s="1"/>
  <c r="D559" i="8"/>
  <c r="F559" i="8" s="1"/>
  <c r="G559" i="8" s="1"/>
  <c r="S558" i="8"/>
  <c r="Q558" i="8"/>
  <c r="J558" i="8"/>
  <c r="I558" i="8" s="1"/>
  <c r="H558" i="8" s="1"/>
  <c r="D558" i="8"/>
  <c r="F558" i="8" s="1"/>
  <c r="G558" i="8" s="1"/>
  <c r="S557" i="8"/>
  <c r="Q557" i="8"/>
  <c r="J557" i="8"/>
  <c r="I557" i="8" s="1"/>
  <c r="D557" i="8"/>
  <c r="F557" i="8" s="1"/>
  <c r="G557" i="8" s="1"/>
  <c r="S556" i="8"/>
  <c r="Q556" i="8"/>
  <c r="J556" i="8"/>
  <c r="I556" i="8" s="1"/>
  <c r="H556" i="8" s="1"/>
  <c r="D556" i="8"/>
  <c r="F556" i="8" s="1"/>
  <c r="G556" i="8" s="1"/>
  <c r="S555" i="8"/>
  <c r="Q555" i="8"/>
  <c r="J555" i="8"/>
  <c r="I555" i="8" s="1"/>
  <c r="N555" i="8" s="1"/>
  <c r="D555" i="8"/>
  <c r="F555" i="8" s="1"/>
  <c r="G555" i="8" s="1"/>
  <c r="S554" i="8"/>
  <c r="Q554" i="8"/>
  <c r="J554" i="8"/>
  <c r="I554" i="8" s="1"/>
  <c r="D554" i="8"/>
  <c r="F554" i="8" s="1"/>
  <c r="G554" i="8" s="1"/>
  <c r="S553" i="8"/>
  <c r="Q553" i="8"/>
  <c r="J553" i="8"/>
  <c r="I553" i="8" s="1"/>
  <c r="D553" i="8"/>
  <c r="F553" i="8" s="1"/>
  <c r="G553" i="8" s="1"/>
  <c r="S552" i="8"/>
  <c r="Q552" i="8"/>
  <c r="J552" i="8"/>
  <c r="I552" i="8" s="1"/>
  <c r="H552" i="8" s="1"/>
  <c r="D552" i="8"/>
  <c r="F552" i="8" s="1"/>
  <c r="G552" i="8" s="1"/>
  <c r="S551" i="8"/>
  <c r="Q551" i="8"/>
  <c r="J551" i="8"/>
  <c r="I551" i="8" s="1"/>
  <c r="D551" i="8"/>
  <c r="F551" i="8" s="1"/>
  <c r="G551" i="8" s="1"/>
  <c r="S550" i="8"/>
  <c r="Q550" i="8"/>
  <c r="J550" i="8"/>
  <c r="I550" i="8" s="1"/>
  <c r="D550" i="8"/>
  <c r="F550" i="8" s="1"/>
  <c r="G550" i="8" s="1"/>
  <c r="S549" i="8"/>
  <c r="Q549" i="8"/>
  <c r="J549" i="8"/>
  <c r="I549" i="8" s="1"/>
  <c r="N549" i="8" s="1"/>
  <c r="D549" i="8"/>
  <c r="F549" i="8" s="1"/>
  <c r="G549" i="8" s="1"/>
  <c r="S548" i="8"/>
  <c r="Q548" i="8"/>
  <c r="J548" i="8"/>
  <c r="I548" i="8" s="1"/>
  <c r="N548" i="8" s="1"/>
  <c r="D548" i="8"/>
  <c r="F548" i="8" s="1"/>
  <c r="G548" i="8" s="1"/>
  <c r="S547" i="8"/>
  <c r="Q547" i="8"/>
  <c r="J547" i="8"/>
  <c r="I547" i="8" s="1"/>
  <c r="H547" i="8" s="1"/>
  <c r="D547" i="8"/>
  <c r="F547" i="8" s="1"/>
  <c r="G547" i="8" s="1"/>
  <c r="S546" i="8"/>
  <c r="Q546" i="8"/>
  <c r="J546" i="8"/>
  <c r="I546" i="8" s="1"/>
  <c r="H546" i="8" s="1"/>
  <c r="D546" i="8"/>
  <c r="F546" i="8" s="1"/>
  <c r="G546" i="8" s="1"/>
  <c r="S545" i="8"/>
  <c r="Q545" i="8"/>
  <c r="J545" i="8"/>
  <c r="I545" i="8" s="1"/>
  <c r="D545" i="8"/>
  <c r="F545" i="8" s="1"/>
  <c r="G545" i="8" s="1"/>
  <c r="S544" i="8"/>
  <c r="Q544" i="8"/>
  <c r="J544" i="8"/>
  <c r="I544" i="8" s="1"/>
  <c r="N544" i="8" s="1"/>
  <c r="D544" i="8"/>
  <c r="F544" i="8" s="1"/>
  <c r="G544" i="8" s="1"/>
  <c r="S543" i="8"/>
  <c r="Q543" i="8"/>
  <c r="J543" i="8"/>
  <c r="I543" i="8" s="1"/>
  <c r="H543" i="8" s="1"/>
  <c r="D543" i="8"/>
  <c r="F543" i="8" s="1"/>
  <c r="G543" i="8" s="1"/>
  <c r="S542" i="8"/>
  <c r="Q542" i="8"/>
  <c r="J542" i="8"/>
  <c r="I542" i="8" s="1"/>
  <c r="D542" i="8"/>
  <c r="F542" i="8" s="1"/>
  <c r="G542" i="8" s="1"/>
  <c r="S541" i="8"/>
  <c r="Q541" i="8"/>
  <c r="J541" i="8"/>
  <c r="I541" i="8" s="1"/>
  <c r="H541" i="8" s="1"/>
  <c r="D541" i="8"/>
  <c r="F541" i="8" s="1"/>
  <c r="G541" i="8" s="1"/>
  <c r="S540" i="8"/>
  <c r="Q540" i="8"/>
  <c r="J540" i="8"/>
  <c r="I540" i="8" s="1"/>
  <c r="D540" i="8"/>
  <c r="F540" i="8" s="1"/>
  <c r="G540" i="8" s="1"/>
  <c r="S539" i="8"/>
  <c r="Q539" i="8"/>
  <c r="J539" i="8"/>
  <c r="I539" i="8" s="1"/>
  <c r="H539" i="8" s="1"/>
  <c r="D539" i="8"/>
  <c r="F539" i="8" s="1"/>
  <c r="G539" i="8" s="1"/>
  <c r="S538" i="8"/>
  <c r="Q538" i="8"/>
  <c r="J538" i="8"/>
  <c r="I538" i="8" s="1"/>
  <c r="D538" i="8"/>
  <c r="F538" i="8" s="1"/>
  <c r="G538" i="8" s="1"/>
  <c r="S537" i="8"/>
  <c r="Q537" i="8"/>
  <c r="J537" i="8"/>
  <c r="I537" i="8" s="1"/>
  <c r="H537" i="8" s="1"/>
  <c r="D537" i="8"/>
  <c r="F537" i="8" s="1"/>
  <c r="G537" i="8" s="1"/>
  <c r="S536" i="8"/>
  <c r="Q536" i="8"/>
  <c r="J536" i="8"/>
  <c r="I536" i="8" s="1"/>
  <c r="H536" i="8" s="1"/>
  <c r="D536" i="8"/>
  <c r="F536" i="8" s="1"/>
  <c r="G536" i="8" s="1"/>
  <c r="S535" i="8"/>
  <c r="Q535" i="8"/>
  <c r="J535" i="8"/>
  <c r="I535" i="8" s="1"/>
  <c r="D535" i="8"/>
  <c r="F535" i="8" s="1"/>
  <c r="G535" i="8" s="1"/>
  <c r="S534" i="8"/>
  <c r="Q534" i="8"/>
  <c r="J534" i="8"/>
  <c r="I534" i="8" s="1"/>
  <c r="D534" i="8"/>
  <c r="F534" i="8" s="1"/>
  <c r="G534" i="8" s="1"/>
  <c r="S533" i="8"/>
  <c r="Q533" i="8"/>
  <c r="J533" i="8"/>
  <c r="I533" i="8" s="1"/>
  <c r="H533" i="8" s="1"/>
  <c r="D533" i="8"/>
  <c r="F533" i="8" s="1"/>
  <c r="G533" i="8" s="1"/>
  <c r="S532" i="8"/>
  <c r="Q532" i="8"/>
  <c r="J532" i="8"/>
  <c r="I532" i="8" s="1"/>
  <c r="N532" i="8" s="1"/>
  <c r="D532" i="8"/>
  <c r="F532" i="8" s="1"/>
  <c r="G532" i="8" s="1"/>
  <c r="S531" i="8"/>
  <c r="Q531" i="8"/>
  <c r="J531" i="8"/>
  <c r="I531" i="8" s="1"/>
  <c r="H531" i="8" s="1"/>
  <c r="D531" i="8"/>
  <c r="F531" i="8" s="1"/>
  <c r="G531" i="8" s="1"/>
  <c r="S530" i="8"/>
  <c r="Q530" i="8"/>
  <c r="J530" i="8"/>
  <c r="I530" i="8" s="1"/>
  <c r="N530" i="8" s="1"/>
  <c r="D530" i="8"/>
  <c r="F530" i="8" s="1"/>
  <c r="G530" i="8" s="1"/>
  <c r="S529" i="8"/>
  <c r="Q529" i="8"/>
  <c r="J529" i="8"/>
  <c r="I529" i="8" s="1"/>
  <c r="H529" i="8" s="1"/>
  <c r="D529" i="8"/>
  <c r="F529" i="8" s="1"/>
  <c r="G529" i="8" s="1"/>
  <c r="S528" i="8"/>
  <c r="Q528" i="8"/>
  <c r="J528" i="8"/>
  <c r="I528" i="8" s="1"/>
  <c r="D528" i="8"/>
  <c r="F528" i="8" s="1"/>
  <c r="G528" i="8" s="1"/>
  <c r="S527" i="8"/>
  <c r="Q527" i="8"/>
  <c r="J527" i="8"/>
  <c r="I527" i="8" s="1"/>
  <c r="N527" i="8" s="1"/>
  <c r="D527" i="8"/>
  <c r="F527" i="8" s="1"/>
  <c r="G527" i="8" s="1"/>
  <c r="S526" i="8"/>
  <c r="Q526" i="8"/>
  <c r="J526" i="8"/>
  <c r="I526" i="8" s="1"/>
  <c r="N526" i="8" s="1"/>
  <c r="D526" i="8"/>
  <c r="F526" i="8" s="1"/>
  <c r="G526" i="8" s="1"/>
  <c r="S525" i="8"/>
  <c r="Q525" i="8"/>
  <c r="J525" i="8"/>
  <c r="I525" i="8" s="1"/>
  <c r="D525" i="8"/>
  <c r="F525" i="8" s="1"/>
  <c r="G525" i="8" s="1"/>
  <c r="S524" i="8"/>
  <c r="Q524" i="8"/>
  <c r="J524" i="8"/>
  <c r="I524" i="8" s="1"/>
  <c r="D524" i="8"/>
  <c r="F524" i="8" s="1"/>
  <c r="G524" i="8" s="1"/>
  <c r="S523" i="8"/>
  <c r="Q523" i="8"/>
  <c r="J523" i="8"/>
  <c r="I523" i="8" s="1"/>
  <c r="N523" i="8" s="1"/>
  <c r="D523" i="8"/>
  <c r="F523" i="8" s="1"/>
  <c r="G523" i="8" s="1"/>
  <c r="S522" i="8"/>
  <c r="Q522" i="8"/>
  <c r="J522" i="8"/>
  <c r="I522" i="8" s="1"/>
  <c r="D522" i="8"/>
  <c r="F522" i="8" s="1"/>
  <c r="G522" i="8" s="1"/>
  <c r="S521" i="8"/>
  <c r="Q521" i="8"/>
  <c r="J521" i="8"/>
  <c r="I521" i="8" s="1"/>
  <c r="D521" i="8"/>
  <c r="F521" i="8" s="1"/>
  <c r="G521" i="8" s="1"/>
  <c r="S520" i="8"/>
  <c r="Q520" i="8"/>
  <c r="J520" i="8"/>
  <c r="I520" i="8" s="1"/>
  <c r="N520" i="8" s="1"/>
  <c r="D520" i="8"/>
  <c r="F520" i="8" s="1"/>
  <c r="G520" i="8" s="1"/>
  <c r="S519" i="8"/>
  <c r="Q519" i="8"/>
  <c r="J519" i="8"/>
  <c r="I519" i="8" s="1"/>
  <c r="D519" i="8"/>
  <c r="F519" i="8" s="1"/>
  <c r="G519" i="8" s="1"/>
  <c r="S518" i="8"/>
  <c r="Q518" i="8"/>
  <c r="J518" i="8"/>
  <c r="I518" i="8" s="1"/>
  <c r="D518" i="8"/>
  <c r="F518" i="8" s="1"/>
  <c r="G518" i="8" s="1"/>
  <c r="S517" i="8"/>
  <c r="Q517" i="8"/>
  <c r="J517" i="8"/>
  <c r="I517" i="8" s="1"/>
  <c r="H517" i="8" s="1"/>
  <c r="D517" i="8"/>
  <c r="F517" i="8" s="1"/>
  <c r="G517" i="8" s="1"/>
  <c r="S516" i="8"/>
  <c r="Q516" i="8"/>
  <c r="J516" i="8"/>
  <c r="I516" i="8" s="1"/>
  <c r="H516" i="8" s="1"/>
  <c r="D516" i="8"/>
  <c r="F516" i="8" s="1"/>
  <c r="G516" i="8" s="1"/>
  <c r="S515" i="8"/>
  <c r="Q515" i="8"/>
  <c r="J515" i="8"/>
  <c r="I515" i="8" s="1"/>
  <c r="D515" i="8"/>
  <c r="F515" i="8" s="1"/>
  <c r="G515" i="8" s="1"/>
  <c r="S514" i="8"/>
  <c r="Q514" i="8"/>
  <c r="J514" i="8"/>
  <c r="I514" i="8" s="1"/>
  <c r="N514" i="8" s="1"/>
  <c r="D514" i="8"/>
  <c r="F514" i="8" s="1"/>
  <c r="G514" i="8" s="1"/>
  <c r="S513" i="8"/>
  <c r="Q513" i="8"/>
  <c r="J513" i="8"/>
  <c r="I513" i="8" s="1"/>
  <c r="H513" i="8" s="1"/>
  <c r="D513" i="8"/>
  <c r="F513" i="8" s="1"/>
  <c r="G513" i="8" s="1"/>
  <c r="S512" i="8"/>
  <c r="Q512" i="8"/>
  <c r="J512" i="8"/>
  <c r="I512" i="8" s="1"/>
  <c r="N512" i="8" s="1"/>
  <c r="D512" i="8"/>
  <c r="F512" i="8" s="1"/>
  <c r="G512" i="8" s="1"/>
  <c r="S511" i="8"/>
  <c r="Q511" i="8"/>
  <c r="J511" i="8"/>
  <c r="I511" i="8" s="1"/>
  <c r="H511" i="8" s="1"/>
  <c r="D511" i="8"/>
  <c r="F511" i="8" s="1"/>
  <c r="G511" i="8" s="1"/>
  <c r="S510" i="8"/>
  <c r="Q510" i="8"/>
  <c r="J510" i="8"/>
  <c r="I510" i="8" s="1"/>
  <c r="N510" i="8" s="1"/>
  <c r="D510" i="8"/>
  <c r="F510" i="8" s="1"/>
  <c r="G510" i="8" s="1"/>
  <c r="S509" i="8"/>
  <c r="Q509" i="8"/>
  <c r="J509" i="8"/>
  <c r="I509" i="8" s="1"/>
  <c r="H509" i="8" s="1"/>
  <c r="D509" i="8"/>
  <c r="F509" i="8" s="1"/>
  <c r="G509" i="8" s="1"/>
  <c r="S508" i="8"/>
  <c r="Q508" i="8"/>
  <c r="J508" i="8"/>
  <c r="I508" i="8" s="1"/>
  <c r="H508" i="8" s="1"/>
  <c r="D508" i="8"/>
  <c r="F508" i="8" s="1"/>
  <c r="G508" i="8" s="1"/>
  <c r="S507" i="8"/>
  <c r="Q507" i="8"/>
  <c r="J507" i="8"/>
  <c r="I507" i="8" s="1"/>
  <c r="D507" i="8"/>
  <c r="F507" i="8" s="1"/>
  <c r="G507" i="8" s="1"/>
  <c r="S506" i="8"/>
  <c r="Q506" i="8"/>
  <c r="J506" i="8"/>
  <c r="I506" i="8" s="1"/>
  <c r="D506" i="8"/>
  <c r="F506" i="8" s="1"/>
  <c r="G506" i="8" s="1"/>
  <c r="S505" i="8"/>
  <c r="Q505" i="8"/>
  <c r="J505" i="8"/>
  <c r="I505" i="8" s="1"/>
  <c r="D505" i="8"/>
  <c r="F505" i="8" s="1"/>
  <c r="G505" i="8" s="1"/>
  <c r="S504" i="8"/>
  <c r="Q504" i="8"/>
  <c r="J504" i="8"/>
  <c r="I504" i="8" s="1"/>
  <c r="N504" i="8" s="1"/>
  <c r="D504" i="8"/>
  <c r="F504" i="8" s="1"/>
  <c r="G504" i="8" s="1"/>
  <c r="S503" i="8"/>
  <c r="Q503" i="8"/>
  <c r="J503" i="8"/>
  <c r="I503" i="8" s="1"/>
  <c r="H503" i="8" s="1"/>
  <c r="D503" i="8"/>
  <c r="F503" i="8" s="1"/>
  <c r="G503" i="8" s="1"/>
  <c r="S502" i="8"/>
  <c r="Q502" i="8"/>
  <c r="J502" i="8"/>
  <c r="I502" i="8" s="1"/>
  <c r="N502" i="8" s="1"/>
  <c r="D502" i="8"/>
  <c r="F502" i="8" s="1"/>
  <c r="G502" i="8" s="1"/>
  <c r="S501" i="8"/>
  <c r="Q501" i="8"/>
  <c r="J501" i="8"/>
  <c r="I501" i="8" s="1"/>
  <c r="D501" i="8"/>
  <c r="F501" i="8" s="1"/>
  <c r="G501" i="8" s="1"/>
  <c r="S500" i="8"/>
  <c r="Q500" i="8"/>
  <c r="J500" i="8"/>
  <c r="I500" i="8" s="1"/>
  <c r="D500" i="8"/>
  <c r="F500" i="8" s="1"/>
  <c r="G500" i="8" s="1"/>
  <c r="S499" i="8"/>
  <c r="Q499" i="8"/>
  <c r="J499" i="8"/>
  <c r="I499" i="8" s="1"/>
  <c r="D499" i="8"/>
  <c r="F499" i="8" s="1"/>
  <c r="G499" i="8" s="1"/>
  <c r="S498" i="8"/>
  <c r="Q498" i="8"/>
  <c r="J498" i="8"/>
  <c r="I498" i="8" s="1"/>
  <c r="D498" i="8"/>
  <c r="F498" i="8" s="1"/>
  <c r="G498" i="8" s="1"/>
  <c r="S497" i="8"/>
  <c r="Q497" i="8"/>
  <c r="J497" i="8"/>
  <c r="I497" i="8" s="1"/>
  <c r="H497" i="8" s="1"/>
  <c r="D497" i="8"/>
  <c r="F497" i="8" s="1"/>
  <c r="G497" i="8" s="1"/>
  <c r="S496" i="8"/>
  <c r="Q496" i="8"/>
  <c r="J496" i="8"/>
  <c r="I496" i="8" s="1"/>
  <c r="H496" i="8" s="1"/>
  <c r="D496" i="8"/>
  <c r="F496" i="8" s="1"/>
  <c r="G496" i="8" s="1"/>
  <c r="S495" i="8"/>
  <c r="Q495" i="8"/>
  <c r="J495" i="8"/>
  <c r="I495" i="8" s="1"/>
  <c r="D495" i="8"/>
  <c r="F495" i="8" s="1"/>
  <c r="G495" i="8" s="1"/>
  <c r="S494" i="8"/>
  <c r="Q494" i="8"/>
  <c r="J494" i="8"/>
  <c r="I494" i="8" s="1"/>
  <c r="N494" i="8" s="1"/>
  <c r="D494" i="8"/>
  <c r="F494" i="8" s="1"/>
  <c r="G494" i="8" s="1"/>
  <c r="S493" i="8"/>
  <c r="Q493" i="8"/>
  <c r="J493" i="8"/>
  <c r="I493" i="8" s="1"/>
  <c r="D493" i="8"/>
  <c r="F493" i="8" s="1"/>
  <c r="G493" i="8" s="1"/>
  <c r="S492" i="8"/>
  <c r="Q492" i="8"/>
  <c r="J492" i="8"/>
  <c r="I492" i="8" s="1"/>
  <c r="D492" i="8"/>
  <c r="F492" i="8" s="1"/>
  <c r="G492" i="8" s="1"/>
  <c r="S491" i="8"/>
  <c r="Q491" i="8"/>
  <c r="J491" i="8"/>
  <c r="I491" i="8" s="1"/>
  <c r="N491" i="8" s="1"/>
  <c r="D491" i="8"/>
  <c r="F491" i="8" s="1"/>
  <c r="G491" i="8" s="1"/>
  <c r="S490" i="8"/>
  <c r="Q490" i="8"/>
  <c r="J490" i="8"/>
  <c r="I490" i="8" s="1"/>
  <c r="D490" i="8"/>
  <c r="F490" i="8" s="1"/>
  <c r="G490" i="8" s="1"/>
  <c r="S489" i="8"/>
  <c r="Q489" i="8"/>
  <c r="J489" i="8"/>
  <c r="I489" i="8" s="1"/>
  <c r="H489" i="8" s="1"/>
  <c r="D489" i="8"/>
  <c r="F489" i="8" s="1"/>
  <c r="G489" i="8" s="1"/>
  <c r="S488" i="8"/>
  <c r="Q488" i="8"/>
  <c r="J488" i="8"/>
  <c r="I488" i="8" s="1"/>
  <c r="N488" i="8" s="1"/>
  <c r="D488" i="8"/>
  <c r="F488" i="8" s="1"/>
  <c r="G488" i="8" s="1"/>
  <c r="S487" i="8"/>
  <c r="Q487" i="8"/>
  <c r="J487" i="8"/>
  <c r="I487" i="8" s="1"/>
  <c r="H487" i="8" s="1"/>
  <c r="D487" i="8"/>
  <c r="F487" i="8" s="1"/>
  <c r="G487" i="8" s="1"/>
  <c r="S486" i="8"/>
  <c r="Q486" i="8"/>
  <c r="J486" i="8"/>
  <c r="I486" i="8" s="1"/>
  <c r="D486" i="8"/>
  <c r="F486" i="8" s="1"/>
  <c r="G486" i="8" s="1"/>
  <c r="S485" i="8"/>
  <c r="Q485" i="8"/>
  <c r="J485" i="8"/>
  <c r="I485" i="8" s="1"/>
  <c r="H485" i="8" s="1"/>
  <c r="D485" i="8"/>
  <c r="F485" i="8" s="1"/>
  <c r="G485" i="8" s="1"/>
  <c r="S484" i="8"/>
  <c r="Q484" i="8"/>
  <c r="J484" i="8"/>
  <c r="I484" i="8" s="1"/>
  <c r="H484" i="8" s="1"/>
  <c r="D484" i="8"/>
  <c r="F484" i="8" s="1"/>
  <c r="G484" i="8" s="1"/>
  <c r="S483" i="8"/>
  <c r="Q483" i="8"/>
  <c r="J483" i="8"/>
  <c r="I483" i="8" s="1"/>
  <c r="D483" i="8"/>
  <c r="F483" i="8" s="1"/>
  <c r="G483" i="8" s="1"/>
  <c r="S482" i="8"/>
  <c r="Q482" i="8"/>
  <c r="J482" i="8"/>
  <c r="I482" i="8" s="1"/>
  <c r="N482" i="8" s="1"/>
  <c r="D482" i="8"/>
  <c r="F482" i="8" s="1"/>
  <c r="G482" i="8" s="1"/>
  <c r="S481" i="8"/>
  <c r="Q481" i="8"/>
  <c r="J481" i="8"/>
  <c r="I481" i="8" s="1"/>
  <c r="H481" i="8" s="1"/>
  <c r="D481" i="8"/>
  <c r="F481" i="8" s="1"/>
  <c r="G481" i="8" s="1"/>
  <c r="S480" i="8"/>
  <c r="Q480" i="8"/>
  <c r="J480" i="8"/>
  <c r="I480" i="8" s="1"/>
  <c r="D480" i="8"/>
  <c r="F480" i="8" s="1"/>
  <c r="G480" i="8" s="1"/>
  <c r="S479" i="8"/>
  <c r="Q479" i="8"/>
  <c r="J479" i="8"/>
  <c r="I479" i="8" s="1"/>
  <c r="D479" i="8"/>
  <c r="F479" i="8" s="1"/>
  <c r="G479" i="8" s="1"/>
  <c r="S478" i="8"/>
  <c r="Q478" i="8"/>
  <c r="J478" i="8"/>
  <c r="I478" i="8" s="1"/>
  <c r="D478" i="8"/>
  <c r="F478" i="8" s="1"/>
  <c r="G478" i="8" s="1"/>
  <c r="S477" i="8"/>
  <c r="Q477" i="8"/>
  <c r="J477" i="8"/>
  <c r="I477" i="8" s="1"/>
  <c r="H477" i="8" s="1"/>
  <c r="D477" i="8"/>
  <c r="F477" i="8" s="1"/>
  <c r="G477" i="8" s="1"/>
  <c r="S476" i="8"/>
  <c r="Q476" i="8"/>
  <c r="J476" i="8"/>
  <c r="I476" i="8" s="1"/>
  <c r="N476" i="8" s="1"/>
  <c r="D476" i="8"/>
  <c r="F476" i="8" s="1"/>
  <c r="G476" i="8" s="1"/>
  <c r="S475" i="8"/>
  <c r="Q475" i="8"/>
  <c r="J475" i="8"/>
  <c r="I475" i="8" s="1"/>
  <c r="H475" i="8" s="1"/>
  <c r="D475" i="8"/>
  <c r="F475" i="8" s="1"/>
  <c r="G475" i="8" s="1"/>
  <c r="S474" i="8"/>
  <c r="Q474" i="8"/>
  <c r="J474" i="8"/>
  <c r="I474" i="8" s="1"/>
  <c r="D474" i="8"/>
  <c r="F474" i="8" s="1"/>
  <c r="G474" i="8" s="1"/>
  <c r="S473" i="8"/>
  <c r="Q473" i="8"/>
  <c r="J473" i="8"/>
  <c r="I473" i="8" s="1"/>
  <c r="H473" i="8" s="1"/>
  <c r="D473" i="8"/>
  <c r="F473" i="8" s="1"/>
  <c r="G473" i="8" s="1"/>
  <c r="S472" i="8"/>
  <c r="Q472" i="8"/>
  <c r="J472" i="8"/>
  <c r="I472" i="8" s="1"/>
  <c r="D472" i="8"/>
  <c r="F472" i="8" s="1"/>
  <c r="G472" i="8" s="1"/>
  <c r="S471" i="8"/>
  <c r="Q471" i="8"/>
  <c r="J471" i="8"/>
  <c r="I471" i="8" s="1"/>
  <c r="D471" i="8"/>
  <c r="F471" i="8" s="1"/>
  <c r="G471" i="8" s="1"/>
  <c r="S470" i="8"/>
  <c r="Q470" i="8"/>
  <c r="J470" i="8"/>
  <c r="I470" i="8" s="1"/>
  <c r="D470" i="8"/>
  <c r="F470" i="8" s="1"/>
  <c r="G470" i="8" s="1"/>
  <c r="S469" i="8"/>
  <c r="Q469" i="8"/>
  <c r="J469" i="8"/>
  <c r="I469" i="8" s="1"/>
  <c r="H469" i="8" s="1"/>
  <c r="D469" i="8"/>
  <c r="F469" i="8" s="1"/>
  <c r="G469" i="8" s="1"/>
  <c r="S468" i="8"/>
  <c r="Q468" i="8"/>
  <c r="J468" i="8"/>
  <c r="I468" i="8" s="1"/>
  <c r="D468" i="8"/>
  <c r="F468" i="8" s="1"/>
  <c r="G468" i="8" s="1"/>
  <c r="S467" i="8"/>
  <c r="Q467" i="8"/>
  <c r="J467" i="8"/>
  <c r="I467" i="8" s="1"/>
  <c r="D467" i="8"/>
  <c r="F467" i="8" s="1"/>
  <c r="G467" i="8" s="1"/>
  <c r="S466" i="8"/>
  <c r="Q466" i="8"/>
  <c r="J466" i="8"/>
  <c r="I466" i="8" s="1"/>
  <c r="D466" i="8"/>
  <c r="F466" i="8" s="1"/>
  <c r="G466" i="8" s="1"/>
  <c r="S465" i="8"/>
  <c r="Q465" i="8"/>
  <c r="J465" i="8"/>
  <c r="I465" i="8" s="1"/>
  <c r="H465" i="8" s="1"/>
  <c r="D465" i="8"/>
  <c r="F465" i="8" s="1"/>
  <c r="G465" i="8" s="1"/>
  <c r="S464" i="8"/>
  <c r="Q464" i="8"/>
  <c r="J464" i="8"/>
  <c r="I464" i="8" s="1"/>
  <c r="D464" i="8"/>
  <c r="F464" i="8" s="1"/>
  <c r="G464" i="8" s="1"/>
  <c r="S463" i="8"/>
  <c r="Q463" i="8"/>
  <c r="J463" i="8"/>
  <c r="I463" i="8" s="1"/>
  <c r="H463" i="8" s="1"/>
  <c r="D463" i="8"/>
  <c r="F463" i="8" s="1"/>
  <c r="G463" i="8" s="1"/>
  <c r="S462" i="8"/>
  <c r="Q462" i="8"/>
  <c r="J462" i="8"/>
  <c r="I462" i="8" s="1"/>
  <c r="N462" i="8" s="1"/>
  <c r="D462" i="8"/>
  <c r="F462" i="8" s="1"/>
  <c r="G462" i="8" s="1"/>
  <c r="S461" i="8"/>
  <c r="Q461" i="8"/>
  <c r="J461" i="8"/>
  <c r="I461" i="8" s="1"/>
  <c r="D461" i="8"/>
  <c r="F461" i="8" s="1"/>
  <c r="G461" i="8" s="1"/>
  <c r="S460" i="8"/>
  <c r="Q460" i="8"/>
  <c r="J460" i="8"/>
  <c r="I460" i="8" s="1"/>
  <c r="H460" i="8" s="1"/>
  <c r="D460" i="8"/>
  <c r="F460" i="8" s="1"/>
  <c r="G460" i="8" s="1"/>
  <c r="S459" i="8"/>
  <c r="Q459" i="8"/>
  <c r="J459" i="8"/>
  <c r="I459" i="8" s="1"/>
  <c r="D459" i="8"/>
  <c r="F459" i="8" s="1"/>
  <c r="G459" i="8" s="1"/>
  <c r="S458" i="8"/>
  <c r="Q458" i="8"/>
  <c r="J458" i="8"/>
  <c r="I458" i="8" s="1"/>
  <c r="N458" i="8" s="1"/>
  <c r="D458" i="8"/>
  <c r="F458" i="8" s="1"/>
  <c r="G458" i="8" s="1"/>
  <c r="S457" i="8"/>
  <c r="Q457" i="8"/>
  <c r="J457" i="8"/>
  <c r="I457" i="8" s="1"/>
  <c r="D457" i="8"/>
  <c r="F457" i="8" s="1"/>
  <c r="G457" i="8" s="1"/>
  <c r="S456" i="8"/>
  <c r="Q456" i="8"/>
  <c r="J456" i="8"/>
  <c r="I456" i="8" s="1"/>
  <c r="N456" i="8" s="1"/>
  <c r="D456" i="8"/>
  <c r="F456" i="8" s="1"/>
  <c r="G456" i="8" s="1"/>
  <c r="S455" i="8"/>
  <c r="Q455" i="8"/>
  <c r="J455" i="8"/>
  <c r="I455" i="8" s="1"/>
  <c r="N455" i="8" s="1"/>
  <c r="D455" i="8"/>
  <c r="F455" i="8" s="1"/>
  <c r="G455" i="8" s="1"/>
  <c r="S454" i="8"/>
  <c r="Q454" i="8"/>
  <c r="J454" i="8"/>
  <c r="I454" i="8" s="1"/>
  <c r="D454" i="8"/>
  <c r="F454" i="8" s="1"/>
  <c r="G454" i="8" s="1"/>
  <c r="S453" i="8"/>
  <c r="Q453" i="8"/>
  <c r="J453" i="8"/>
  <c r="I453" i="8" s="1"/>
  <c r="H453" i="8" s="1"/>
  <c r="D453" i="8"/>
  <c r="F453" i="8" s="1"/>
  <c r="G453" i="8" s="1"/>
  <c r="S452" i="8"/>
  <c r="Q452" i="8"/>
  <c r="J452" i="8"/>
  <c r="I452" i="8" s="1"/>
  <c r="D452" i="8"/>
  <c r="F452" i="8" s="1"/>
  <c r="G452" i="8" s="1"/>
  <c r="S451" i="8"/>
  <c r="Q451" i="8"/>
  <c r="J451" i="8"/>
  <c r="I451" i="8" s="1"/>
  <c r="H451" i="8" s="1"/>
  <c r="D451" i="8"/>
  <c r="F451" i="8" s="1"/>
  <c r="G451" i="8" s="1"/>
  <c r="S450" i="8"/>
  <c r="Q450" i="8"/>
  <c r="J450" i="8"/>
  <c r="I450" i="8" s="1"/>
  <c r="D450" i="8"/>
  <c r="F450" i="8" s="1"/>
  <c r="G450" i="8" s="1"/>
  <c r="S449" i="8"/>
  <c r="Q449" i="8"/>
  <c r="J449" i="8"/>
  <c r="I449" i="8" s="1"/>
  <c r="D449" i="8"/>
  <c r="F449" i="8" s="1"/>
  <c r="G449" i="8" s="1"/>
  <c r="S448" i="8"/>
  <c r="Q448" i="8"/>
  <c r="J448" i="8"/>
  <c r="I448" i="8" s="1"/>
  <c r="H448" i="8" s="1"/>
  <c r="D448" i="8"/>
  <c r="F448" i="8" s="1"/>
  <c r="G448" i="8" s="1"/>
  <c r="S447" i="8"/>
  <c r="Q447" i="8"/>
  <c r="J447" i="8"/>
  <c r="I447" i="8" s="1"/>
  <c r="H447" i="8" s="1"/>
  <c r="D447" i="8"/>
  <c r="F447" i="8" s="1"/>
  <c r="G447" i="8" s="1"/>
  <c r="S446" i="8"/>
  <c r="Q446" i="8"/>
  <c r="J446" i="8"/>
  <c r="I446" i="8" s="1"/>
  <c r="D446" i="8"/>
  <c r="F446" i="8" s="1"/>
  <c r="G446" i="8" s="1"/>
  <c r="S445" i="8"/>
  <c r="Q445" i="8"/>
  <c r="J445" i="8"/>
  <c r="I445" i="8" s="1"/>
  <c r="H445" i="8" s="1"/>
  <c r="D445" i="8"/>
  <c r="F445" i="8" s="1"/>
  <c r="G445" i="8" s="1"/>
  <c r="S444" i="8"/>
  <c r="Q444" i="8"/>
  <c r="J444" i="8"/>
  <c r="I444" i="8" s="1"/>
  <c r="H444" i="8" s="1"/>
  <c r="D444" i="8"/>
  <c r="F444" i="8" s="1"/>
  <c r="G444" i="8" s="1"/>
  <c r="S443" i="8"/>
  <c r="Q443" i="8"/>
  <c r="J443" i="8"/>
  <c r="I443" i="8" s="1"/>
  <c r="N443" i="8" s="1"/>
  <c r="D443" i="8"/>
  <c r="F443" i="8" s="1"/>
  <c r="G443" i="8" s="1"/>
  <c r="S442" i="8"/>
  <c r="Q442" i="8"/>
  <c r="J442" i="8"/>
  <c r="I442" i="8" s="1"/>
  <c r="D442" i="8"/>
  <c r="F442" i="8" s="1"/>
  <c r="G442" i="8" s="1"/>
  <c r="S441" i="8"/>
  <c r="Q441" i="8"/>
  <c r="J441" i="8"/>
  <c r="I441" i="8" s="1"/>
  <c r="D441" i="8"/>
  <c r="F441" i="8" s="1"/>
  <c r="G441" i="8" s="1"/>
  <c r="S440" i="8"/>
  <c r="Q440" i="8"/>
  <c r="J440" i="8"/>
  <c r="I440" i="8" s="1"/>
  <c r="N440" i="8" s="1"/>
  <c r="D440" i="8"/>
  <c r="F440" i="8" s="1"/>
  <c r="G440" i="8" s="1"/>
  <c r="S439" i="8"/>
  <c r="Q439" i="8"/>
  <c r="J439" i="8"/>
  <c r="I439" i="8" s="1"/>
  <c r="H439" i="8" s="1"/>
  <c r="D439" i="8"/>
  <c r="F439" i="8" s="1"/>
  <c r="G439" i="8" s="1"/>
  <c r="S438" i="8"/>
  <c r="Q438" i="8"/>
  <c r="J438" i="8"/>
  <c r="I438" i="8" s="1"/>
  <c r="D438" i="8"/>
  <c r="F438" i="8" s="1"/>
  <c r="G438" i="8" s="1"/>
  <c r="S437" i="8"/>
  <c r="Q437" i="8"/>
  <c r="J437" i="8"/>
  <c r="I437" i="8" s="1"/>
  <c r="H437" i="8" s="1"/>
  <c r="D437" i="8"/>
  <c r="F437" i="8" s="1"/>
  <c r="G437" i="8" s="1"/>
  <c r="S436" i="8"/>
  <c r="Q436" i="8"/>
  <c r="J436" i="8"/>
  <c r="I436" i="8" s="1"/>
  <c r="H436" i="8" s="1"/>
  <c r="D436" i="8"/>
  <c r="F436" i="8" s="1"/>
  <c r="G436" i="8" s="1"/>
  <c r="S435" i="8"/>
  <c r="Q435" i="8"/>
  <c r="J435" i="8"/>
  <c r="I435" i="8" s="1"/>
  <c r="D435" i="8"/>
  <c r="F435" i="8" s="1"/>
  <c r="G435" i="8" s="1"/>
  <c r="S434" i="8"/>
  <c r="Q434" i="8"/>
  <c r="J434" i="8"/>
  <c r="I434" i="8" s="1"/>
  <c r="N434" i="8" s="1"/>
  <c r="D434" i="8"/>
  <c r="F434" i="8" s="1"/>
  <c r="G434" i="8" s="1"/>
  <c r="S433" i="8"/>
  <c r="Q433" i="8"/>
  <c r="J433" i="8"/>
  <c r="I433" i="8" s="1"/>
  <c r="D433" i="8"/>
  <c r="F433" i="8" s="1"/>
  <c r="G433" i="8" s="1"/>
  <c r="S432" i="8"/>
  <c r="Q432" i="8"/>
  <c r="J432" i="8"/>
  <c r="I432" i="8" s="1"/>
  <c r="D432" i="8"/>
  <c r="F432" i="8" s="1"/>
  <c r="G432" i="8" s="1"/>
  <c r="S431" i="8"/>
  <c r="Q431" i="8"/>
  <c r="J431" i="8"/>
  <c r="I431" i="8" s="1"/>
  <c r="D431" i="8"/>
  <c r="F431" i="8" s="1"/>
  <c r="G431" i="8" s="1"/>
  <c r="S430" i="8"/>
  <c r="Q430" i="8"/>
  <c r="J430" i="8"/>
  <c r="I430" i="8" s="1"/>
  <c r="D430" i="8"/>
  <c r="F430" i="8" s="1"/>
  <c r="G430" i="8" s="1"/>
  <c r="S429" i="8"/>
  <c r="Q429" i="8"/>
  <c r="J429" i="8"/>
  <c r="I429" i="8" s="1"/>
  <c r="H429" i="8" s="1"/>
  <c r="D429" i="8"/>
  <c r="F429" i="8" s="1"/>
  <c r="G429" i="8" s="1"/>
  <c r="S428" i="8"/>
  <c r="Q428" i="8"/>
  <c r="J428" i="8"/>
  <c r="I428" i="8" s="1"/>
  <c r="D428" i="8"/>
  <c r="F428" i="8" s="1"/>
  <c r="G428" i="8" s="1"/>
  <c r="S427" i="8"/>
  <c r="Q427" i="8"/>
  <c r="J427" i="8"/>
  <c r="I427" i="8" s="1"/>
  <c r="D427" i="8"/>
  <c r="F427" i="8" s="1"/>
  <c r="G427" i="8" s="1"/>
  <c r="S426" i="8"/>
  <c r="Q426" i="8"/>
  <c r="J426" i="8"/>
  <c r="I426" i="8" s="1"/>
  <c r="N426" i="8" s="1"/>
  <c r="D426" i="8"/>
  <c r="F426" i="8" s="1"/>
  <c r="G426" i="8" s="1"/>
  <c r="S425" i="8"/>
  <c r="Q425" i="8"/>
  <c r="J425" i="8"/>
  <c r="I425" i="8" s="1"/>
  <c r="H425" i="8" s="1"/>
  <c r="D425" i="8"/>
  <c r="F425" i="8" s="1"/>
  <c r="G425" i="8" s="1"/>
  <c r="S424" i="8"/>
  <c r="Q424" i="8"/>
  <c r="J424" i="8"/>
  <c r="I424" i="8" s="1"/>
  <c r="H424" i="8" s="1"/>
  <c r="D424" i="8"/>
  <c r="F424" i="8" s="1"/>
  <c r="G424" i="8" s="1"/>
  <c r="S423" i="8"/>
  <c r="Q423" i="8"/>
  <c r="J423" i="8"/>
  <c r="I423" i="8" s="1"/>
  <c r="D423" i="8"/>
  <c r="F423" i="8" s="1"/>
  <c r="G423" i="8" s="1"/>
  <c r="S422" i="8"/>
  <c r="Q422" i="8"/>
  <c r="J422" i="8"/>
  <c r="I422" i="8" s="1"/>
  <c r="N422" i="8" s="1"/>
  <c r="D422" i="8"/>
  <c r="F422" i="8" s="1"/>
  <c r="G422" i="8" s="1"/>
  <c r="S421" i="8"/>
  <c r="Q421" i="8"/>
  <c r="J421" i="8"/>
  <c r="I421" i="8" s="1"/>
  <c r="D421" i="8"/>
  <c r="F421" i="8" s="1"/>
  <c r="G421" i="8" s="1"/>
  <c r="S420" i="8"/>
  <c r="Q420" i="8"/>
  <c r="J420" i="8"/>
  <c r="I420" i="8" s="1"/>
  <c r="D420" i="8"/>
  <c r="F420" i="8" s="1"/>
  <c r="G420" i="8" s="1"/>
  <c r="S419" i="8"/>
  <c r="Q419" i="8"/>
  <c r="J419" i="8"/>
  <c r="I419" i="8" s="1"/>
  <c r="D419" i="8"/>
  <c r="F419" i="8" s="1"/>
  <c r="G419" i="8" s="1"/>
  <c r="S418" i="8"/>
  <c r="Q418" i="8"/>
  <c r="J418" i="8"/>
  <c r="I418" i="8" s="1"/>
  <c r="D418" i="8"/>
  <c r="F418" i="8" s="1"/>
  <c r="G418" i="8" s="1"/>
  <c r="S417" i="8"/>
  <c r="Q417" i="8"/>
  <c r="J417" i="8"/>
  <c r="I417" i="8" s="1"/>
  <c r="H417" i="8" s="1"/>
  <c r="D417" i="8"/>
  <c r="F417" i="8" s="1"/>
  <c r="G417" i="8" s="1"/>
  <c r="S416" i="8"/>
  <c r="Q416" i="8"/>
  <c r="J416" i="8"/>
  <c r="I416" i="8" s="1"/>
  <c r="N416" i="8" s="1"/>
  <c r="D416" i="8"/>
  <c r="F416" i="8" s="1"/>
  <c r="G416" i="8" s="1"/>
  <c r="S415" i="8"/>
  <c r="Q415" i="8"/>
  <c r="J415" i="8"/>
  <c r="I415" i="8" s="1"/>
  <c r="D415" i="8"/>
  <c r="F415" i="8" s="1"/>
  <c r="G415" i="8" s="1"/>
  <c r="S414" i="8"/>
  <c r="Q414" i="8"/>
  <c r="J414" i="8"/>
  <c r="I414" i="8" s="1"/>
  <c r="D414" i="8"/>
  <c r="F414" i="8" s="1"/>
  <c r="G414" i="8" s="1"/>
  <c r="S413" i="8"/>
  <c r="Q413" i="8"/>
  <c r="J413" i="8"/>
  <c r="I413" i="8" s="1"/>
  <c r="H413" i="8" s="1"/>
  <c r="D413" i="8"/>
  <c r="F413" i="8" s="1"/>
  <c r="G413" i="8" s="1"/>
  <c r="S412" i="8"/>
  <c r="Q412" i="8"/>
  <c r="J412" i="8"/>
  <c r="I412" i="8" s="1"/>
  <c r="D412" i="8"/>
  <c r="F412" i="8" s="1"/>
  <c r="G412" i="8" s="1"/>
  <c r="S411" i="8"/>
  <c r="Q411" i="8"/>
  <c r="J411" i="8"/>
  <c r="I411" i="8" s="1"/>
  <c r="H411" i="8" s="1"/>
  <c r="D411" i="8"/>
  <c r="F411" i="8" s="1"/>
  <c r="G411" i="8" s="1"/>
  <c r="S410" i="8"/>
  <c r="Q410" i="8"/>
  <c r="J410" i="8"/>
  <c r="I410" i="8" s="1"/>
  <c r="D410" i="8"/>
  <c r="F410" i="8" s="1"/>
  <c r="G410" i="8" s="1"/>
  <c r="S409" i="8"/>
  <c r="Q409" i="8"/>
  <c r="J409" i="8"/>
  <c r="I409" i="8" s="1"/>
  <c r="D409" i="8"/>
  <c r="F409" i="8" s="1"/>
  <c r="G409" i="8" s="1"/>
  <c r="S408" i="8"/>
  <c r="Q408" i="8"/>
  <c r="J408" i="8"/>
  <c r="I408" i="8" s="1"/>
  <c r="H408" i="8" s="1"/>
  <c r="D408" i="8"/>
  <c r="F408" i="8" s="1"/>
  <c r="G408" i="8" s="1"/>
  <c r="S407" i="8"/>
  <c r="Q407" i="8"/>
  <c r="J407" i="8"/>
  <c r="I407" i="8" s="1"/>
  <c r="D407" i="8"/>
  <c r="F407" i="8" s="1"/>
  <c r="G407" i="8" s="1"/>
  <c r="S406" i="8"/>
  <c r="Q406" i="8"/>
  <c r="J406" i="8"/>
  <c r="I406" i="8" s="1"/>
  <c r="N406" i="8" s="1"/>
  <c r="D406" i="8"/>
  <c r="F406" i="8" s="1"/>
  <c r="G406" i="8" s="1"/>
  <c r="S405" i="8"/>
  <c r="Q405" i="8"/>
  <c r="J405" i="8"/>
  <c r="I405" i="8" s="1"/>
  <c r="H405" i="8" s="1"/>
  <c r="D405" i="8"/>
  <c r="F405" i="8" s="1"/>
  <c r="G405" i="8" s="1"/>
  <c r="S404" i="8"/>
  <c r="Q404" i="8"/>
  <c r="J404" i="8"/>
  <c r="I404" i="8" s="1"/>
  <c r="N404" i="8" s="1"/>
  <c r="D404" i="8"/>
  <c r="F404" i="8" s="1"/>
  <c r="G404" i="8" s="1"/>
  <c r="S403" i="8"/>
  <c r="Q403" i="8"/>
  <c r="J403" i="8"/>
  <c r="I403" i="8" s="1"/>
  <c r="D403" i="8"/>
  <c r="F403" i="8" s="1"/>
  <c r="G403" i="8" s="1"/>
  <c r="S402" i="8"/>
  <c r="Q402" i="8"/>
  <c r="J402" i="8"/>
  <c r="I402" i="8" s="1"/>
  <c r="N402" i="8" s="1"/>
  <c r="D402" i="8"/>
  <c r="F402" i="8" s="1"/>
  <c r="G402" i="8" s="1"/>
  <c r="S401" i="8"/>
  <c r="Q401" i="8"/>
  <c r="J401" i="8"/>
  <c r="I401" i="8" s="1"/>
  <c r="H401" i="8" s="1"/>
  <c r="D401" i="8"/>
  <c r="F401" i="8" s="1"/>
  <c r="G401" i="8" s="1"/>
  <c r="S400" i="8"/>
  <c r="Q400" i="8"/>
  <c r="J400" i="8"/>
  <c r="I400" i="8" s="1"/>
  <c r="N400" i="8" s="1"/>
  <c r="D400" i="8"/>
  <c r="F400" i="8" s="1"/>
  <c r="G400" i="8" s="1"/>
  <c r="S399" i="8"/>
  <c r="Q399" i="8"/>
  <c r="J399" i="8"/>
  <c r="I399" i="8" s="1"/>
  <c r="N399" i="8" s="1"/>
  <c r="D399" i="8"/>
  <c r="F399" i="8" s="1"/>
  <c r="G399" i="8" s="1"/>
  <c r="S398" i="8"/>
  <c r="Q398" i="8"/>
  <c r="J398" i="8"/>
  <c r="I398" i="8" s="1"/>
  <c r="D398" i="8"/>
  <c r="F398" i="8" s="1"/>
  <c r="G398" i="8" s="1"/>
  <c r="S397" i="8"/>
  <c r="Q397" i="8"/>
  <c r="J397" i="8"/>
  <c r="I397" i="8" s="1"/>
  <c r="D397" i="8"/>
  <c r="F397" i="8" s="1"/>
  <c r="G397" i="8" s="1"/>
  <c r="S396" i="8"/>
  <c r="Q396" i="8"/>
  <c r="J396" i="8"/>
  <c r="I396" i="8" s="1"/>
  <c r="D396" i="8"/>
  <c r="F396" i="8" s="1"/>
  <c r="G396" i="8" s="1"/>
  <c r="S395" i="8"/>
  <c r="Q395" i="8"/>
  <c r="J395" i="8"/>
  <c r="I395" i="8" s="1"/>
  <c r="H395" i="8" s="1"/>
  <c r="D395" i="8"/>
  <c r="F395" i="8" s="1"/>
  <c r="G395" i="8" s="1"/>
  <c r="S394" i="8"/>
  <c r="Q394" i="8"/>
  <c r="J394" i="8"/>
  <c r="I394" i="8" s="1"/>
  <c r="D394" i="8"/>
  <c r="F394" i="8" s="1"/>
  <c r="G394" i="8" s="1"/>
  <c r="S393" i="8"/>
  <c r="Q393" i="8"/>
  <c r="J393" i="8"/>
  <c r="I393" i="8" s="1"/>
  <c r="D393" i="8"/>
  <c r="F393" i="8" s="1"/>
  <c r="G393" i="8" s="1"/>
  <c r="S392" i="8"/>
  <c r="Q392" i="8"/>
  <c r="J392" i="8"/>
  <c r="I392" i="8" s="1"/>
  <c r="D392" i="8"/>
  <c r="F392" i="8" s="1"/>
  <c r="G392" i="8" s="1"/>
  <c r="S391" i="8"/>
  <c r="Q391" i="8"/>
  <c r="J391" i="8"/>
  <c r="I391" i="8" s="1"/>
  <c r="N391" i="8" s="1"/>
  <c r="D391" i="8"/>
  <c r="F391" i="8" s="1"/>
  <c r="G391" i="8" s="1"/>
  <c r="S390" i="8"/>
  <c r="Q390" i="8"/>
  <c r="J390" i="8"/>
  <c r="I390" i="8" s="1"/>
  <c r="D390" i="8"/>
  <c r="F390" i="8" s="1"/>
  <c r="G390" i="8" s="1"/>
  <c r="S389" i="8"/>
  <c r="Q389" i="8"/>
  <c r="J389" i="8"/>
  <c r="I389" i="8" s="1"/>
  <c r="H389" i="8" s="1"/>
  <c r="D389" i="8"/>
  <c r="F389" i="8" s="1"/>
  <c r="G389" i="8" s="1"/>
  <c r="S388" i="8"/>
  <c r="Q388" i="8"/>
  <c r="J388" i="8"/>
  <c r="I388" i="8" s="1"/>
  <c r="N388" i="8" s="1"/>
  <c r="D388" i="8"/>
  <c r="F388" i="8" s="1"/>
  <c r="G388" i="8" s="1"/>
  <c r="S387" i="8"/>
  <c r="Q387" i="8"/>
  <c r="J387" i="8"/>
  <c r="I387" i="8" s="1"/>
  <c r="N387" i="8" s="1"/>
  <c r="D387" i="8"/>
  <c r="F387" i="8" s="1"/>
  <c r="G387" i="8" s="1"/>
  <c r="S386" i="8"/>
  <c r="Q386" i="8"/>
  <c r="J386" i="8"/>
  <c r="I386" i="8" s="1"/>
  <c r="D386" i="8"/>
  <c r="F386" i="8" s="1"/>
  <c r="G386" i="8" s="1"/>
  <c r="S385" i="8"/>
  <c r="Q385" i="8"/>
  <c r="J385" i="8"/>
  <c r="I385" i="8" s="1"/>
  <c r="H385" i="8" s="1"/>
  <c r="D385" i="8"/>
  <c r="F385" i="8" s="1"/>
  <c r="G385" i="8" s="1"/>
  <c r="S384" i="8"/>
  <c r="Q384" i="8"/>
  <c r="J384" i="8"/>
  <c r="I384" i="8" s="1"/>
  <c r="N384" i="8" s="1"/>
  <c r="D384" i="8"/>
  <c r="F384" i="8" s="1"/>
  <c r="G384" i="8" s="1"/>
  <c r="S383" i="8"/>
  <c r="Q383" i="8"/>
  <c r="J383" i="8"/>
  <c r="I383" i="8" s="1"/>
  <c r="N383" i="8" s="1"/>
  <c r="D383" i="8"/>
  <c r="F383" i="8" s="1"/>
  <c r="G383" i="8" s="1"/>
  <c r="S382" i="8"/>
  <c r="Q382" i="8"/>
  <c r="J382" i="8"/>
  <c r="I382" i="8" s="1"/>
  <c r="N382" i="8" s="1"/>
  <c r="D382" i="8"/>
  <c r="F382" i="8" s="1"/>
  <c r="G382" i="8" s="1"/>
  <c r="S381" i="8"/>
  <c r="Q381" i="8"/>
  <c r="J381" i="8"/>
  <c r="I381" i="8" s="1"/>
  <c r="H381" i="8" s="1"/>
  <c r="D381" i="8"/>
  <c r="F381" i="8" s="1"/>
  <c r="G381" i="8" s="1"/>
  <c r="S380" i="8"/>
  <c r="Q380" i="8"/>
  <c r="J380" i="8"/>
  <c r="I380" i="8" s="1"/>
  <c r="D380" i="8"/>
  <c r="F380" i="8" s="1"/>
  <c r="G380" i="8" s="1"/>
  <c r="S379" i="8"/>
  <c r="Q379" i="8"/>
  <c r="J379" i="8"/>
  <c r="I379" i="8" s="1"/>
  <c r="N379" i="8" s="1"/>
  <c r="D379" i="8"/>
  <c r="F379" i="8" s="1"/>
  <c r="G379" i="8" s="1"/>
  <c r="S378" i="8"/>
  <c r="Q378" i="8"/>
  <c r="J378" i="8"/>
  <c r="I378" i="8" s="1"/>
  <c r="D378" i="8"/>
  <c r="F378" i="8" s="1"/>
  <c r="G378" i="8" s="1"/>
  <c r="S377" i="8"/>
  <c r="Q377" i="8"/>
  <c r="J377" i="8"/>
  <c r="I377" i="8" s="1"/>
  <c r="H377" i="8" s="1"/>
  <c r="D377" i="8"/>
  <c r="F377" i="8" s="1"/>
  <c r="G377" i="8" s="1"/>
  <c r="S376" i="8"/>
  <c r="Q376" i="8"/>
  <c r="J376" i="8"/>
  <c r="I376" i="8" s="1"/>
  <c r="D376" i="8"/>
  <c r="F376" i="8" s="1"/>
  <c r="G376" i="8" s="1"/>
  <c r="S375" i="8"/>
  <c r="Q375" i="8"/>
  <c r="J375" i="8"/>
  <c r="I375" i="8" s="1"/>
  <c r="N375" i="8" s="1"/>
  <c r="D375" i="8"/>
  <c r="F375" i="8" s="1"/>
  <c r="G375" i="8" s="1"/>
  <c r="S374" i="8"/>
  <c r="Q374" i="8"/>
  <c r="J374" i="8"/>
  <c r="I374" i="8" s="1"/>
  <c r="D374" i="8"/>
  <c r="F374" i="8" s="1"/>
  <c r="G374" i="8" s="1"/>
  <c r="S373" i="8"/>
  <c r="Q373" i="8"/>
  <c r="J373" i="8"/>
  <c r="I373" i="8" s="1"/>
  <c r="H373" i="8" s="1"/>
  <c r="D373" i="8"/>
  <c r="F373" i="8" s="1"/>
  <c r="G373" i="8" s="1"/>
  <c r="S372" i="8"/>
  <c r="Q372" i="8"/>
  <c r="J372" i="8"/>
  <c r="I372" i="8" s="1"/>
  <c r="N372" i="8" s="1"/>
  <c r="D372" i="8"/>
  <c r="F372" i="8" s="1"/>
  <c r="G372" i="8" s="1"/>
  <c r="S371" i="8"/>
  <c r="Q371" i="8"/>
  <c r="J371" i="8"/>
  <c r="I371" i="8" s="1"/>
  <c r="D371" i="8"/>
  <c r="F371" i="8" s="1"/>
  <c r="G371" i="8" s="1"/>
  <c r="S370" i="8"/>
  <c r="Q370" i="8"/>
  <c r="J370" i="8"/>
  <c r="I370" i="8" s="1"/>
  <c r="D370" i="8"/>
  <c r="F370" i="8" s="1"/>
  <c r="G370" i="8" s="1"/>
  <c r="S369" i="8"/>
  <c r="Q369" i="8"/>
  <c r="J369" i="8"/>
  <c r="I369" i="8" s="1"/>
  <c r="H369" i="8" s="1"/>
  <c r="D369" i="8"/>
  <c r="F369" i="8" s="1"/>
  <c r="G369" i="8" s="1"/>
  <c r="S368" i="8"/>
  <c r="Q368" i="8"/>
  <c r="J368" i="8"/>
  <c r="I368" i="8" s="1"/>
  <c r="N368" i="8" s="1"/>
  <c r="D368" i="8"/>
  <c r="F368" i="8" s="1"/>
  <c r="G368" i="8" s="1"/>
  <c r="S367" i="8"/>
  <c r="Q367" i="8"/>
  <c r="J367" i="8"/>
  <c r="I367" i="8" s="1"/>
  <c r="D367" i="8"/>
  <c r="F367" i="8" s="1"/>
  <c r="G367" i="8" s="1"/>
  <c r="S366" i="8"/>
  <c r="Q366" i="8"/>
  <c r="J366" i="8"/>
  <c r="I366" i="8" s="1"/>
  <c r="D366" i="8"/>
  <c r="F366" i="8" s="1"/>
  <c r="G366" i="8" s="1"/>
  <c r="S365" i="8"/>
  <c r="Q365" i="8"/>
  <c r="J365" i="8"/>
  <c r="I365" i="8" s="1"/>
  <c r="H365" i="8" s="1"/>
  <c r="D365" i="8"/>
  <c r="F365" i="8" s="1"/>
  <c r="G365" i="8" s="1"/>
  <c r="S364" i="8"/>
  <c r="Q364" i="8"/>
  <c r="J364" i="8"/>
  <c r="I364" i="8" s="1"/>
  <c r="N364" i="8" s="1"/>
  <c r="D364" i="8"/>
  <c r="F364" i="8" s="1"/>
  <c r="G364" i="8" s="1"/>
  <c r="S363" i="8"/>
  <c r="Q363" i="8"/>
  <c r="J363" i="8"/>
  <c r="I363" i="8" s="1"/>
  <c r="D363" i="8"/>
  <c r="F363" i="8" s="1"/>
  <c r="G363" i="8" s="1"/>
  <c r="S362" i="8"/>
  <c r="Q362" i="8"/>
  <c r="J362" i="8"/>
  <c r="I362" i="8" s="1"/>
  <c r="D362" i="8"/>
  <c r="F362" i="8" s="1"/>
  <c r="G362" i="8" s="1"/>
  <c r="S361" i="8"/>
  <c r="Q361" i="8"/>
  <c r="J361" i="8"/>
  <c r="I361" i="8" s="1"/>
  <c r="H361" i="8" s="1"/>
  <c r="D361" i="8"/>
  <c r="F361" i="8" s="1"/>
  <c r="G361" i="8" s="1"/>
  <c r="S360" i="8"/>
  <c r="Q360" i="8"/>
  <c r="J360" i="8"/>
  <c r="I360" i="8" s="1"/>
  <c r="N360" i="8" s="1"/>
  <c r="D360" i="8"/>
  <c r="F360" i="8" s="1"/>
  <c r="G360" i="8" s="1"/>
  <c r="S359" i="8"/>
  <c r="Q359" i="8"/>
  <c r="J359" i="8"/>
  <c r="I359" i="8" s="1"/>
  <c r="N359" i="8" s="1"/>
  <c r="D359" i="8"/>
  <c r="F359" i="8" s="1"/>
  <c r="G359" i="8" s="1"/>
  <c r="S358" i="8"/>
  <c r="Q358" i="8"/>
  <c r="J358" i="8"/>
  <c r="I358" i="8" s="1"/>
  <c r="D358" i="8"/>
  <c r="F358" i="8" s="1"/>
  <c r="G358" i="8" s="1"/>
  <c r="S357" i="8"/>
  <c r="Q357" i="8"/>
  <c r="J357" i="8"/>
  <c r="I357" i="8" s="1"/>
  <c r="H357" i="8" s="1"/>
  <c r="D357" i="8"/>
  <c r="F357" i="8" s="1"/>
  <c r="G357" i="8" s="1"/>
  <c r="S356" i="8"/>
  <c r="Q356" i="8"/>
  <c r="J356" i="8"/>
  <c r="I356" i="8" s="1"/>
  <c r="D356" i="8"/>
  <c r="F356" i="8" s="1"/>
  <c r="G356" i="8" s="1"/>
  <c r="S355" i="8"/>
  <c r="Q355" i="8"/>
  <c r="J355" i="8"/>
  <c r="I355" i="8" s="1"/>
  <c r="D355" i="8"/>
  <c r="F355" i="8" s="1"/>
  <c r="G355" i="8" s="1"/>
  <c r="S354" i="8"/>
  <c r="Q354" i="8"/>
  <c r="J354" i="8"/>
  <c r="I354" i="8" s="1"/>
  <c r="N354" i="8" s="1"/>
  <c r="D354" i="8"/>
  <c r="F354" i="8" s="1"/>
  <c r="G354" i="8" s="1"/>
  <c r="S353" i="8"/>
  <c r="Q353" i="8"/>
  <c r="J353" i="8"/>
  <c r="I353" i="8" s="1"/>
  <c r="D353" i="8"/>
  <c r="F353" i="8" s="1"/>
  <c r="G353" i="8" s="1"/>
  <c r="S352" i="8"/>
  <c r="Q352" i="8"/>
  <c r="J352" i="8"/>
  <c r="I352" i="8" s="1"/>
  <c r="D352" i="8"/>
  <c r="F352" i="8" s="1"/>
  <c r="G352" i="8" s="1"/>
  <c r="S351" i="8"/>
  <c r="Q351" i="8"/>
  <c r="J351" i="8"/>
  <c r="I351" i="8" s="1"/>
  <c r="H351" i="8" s="1"/>
  <c r="D351" i="8"/>
  <c r="F351" i="8" s="1"/>
  <c r="G351" i="8" s="1"/>
  <c r="S350" i="8"/>
  <c r="Q350" i="8"/>
  <c r="J350" i="8"/>
  <c r="I350" i="8" s="1"/>
  <c r="H350" i="8" s="1"/>
  <c r="D350" i="8"/>
  <c r="F350" i="8" s="1"/>
  <c r="G350" i="8" s="1"/>
  <c r="S349" i="8"/>
  <c r="Q349" i="8"/>
  <c r="J349" i="8"/>
  <c r="I349" i="8" s="1"/>
  <c r="N349" i="8" s="1"/>
  <c r="D349" i="8"/>
  <c r="F349" i="8" s="1"/>
  <c r="G349" i="8" s="1"/>
  <c r="S348" i="8"/>
  <c r="Q348" i="8"/>
  <c r="J348" i="8"/>
  <c r="I348" i="8" s="1"/>
  <c r="N348" i="8" s="1"/>
  <c r="D348" i="8"/>
  <c r="F348" i="8" s="1"/>
  <c r="G348" i="8" s="1"/>
  <c r="S347" i="8"/>
  <c r="Q347" i="8"/>
  <c r="J347" i="8"/>
  <c r="I347" i="8" s="1"/>
  <c r="D347" i="8"/>
  <c r="F347" i="8" s="1"/>
  <c r="G347" i="8" s="1"/>
  <c r="S346" i="8"/>
  <c r="Q346" i="8"/>
  <c r="J346" i="8"/>
  <c r="I346" i="8" s="1"/>
  <c r="D346" i="8"/>
  <c r="F346" i="8" s="1"/>
  <c r="G346" i="8" s="1"/>
  <c r="S345" i="8"/>
  <c r="Q345" i="8"/>
  <c r="J345" i="8"/>
  <c r="I345" i="8" s="1"/>
  <c r="D345" i="8"/>
  <c r="F345" i="8" s="1"/>
  <c r="G345" i="8" s="1"/>
  <c r="S344" i="8"/>
  <c r="Q344" i="8"/>
  <c r="J344" i="8"/>
  <c r="I344" i="8" s="1"/>
  <c r="D344" i="8"/>
  <c r="F344" i="8" s="1"/>
  <c r="G344" i="8" s="1"/>
  <c r="S343" i="8"/>
  <c r="Q343" i="8"/>
  <c r="J343" i="8"/>
  <c r="I343" i="8" s="1"/>
  <c r="H343" i="8" s="1"/>
  <c r="D343" i="8"/>
  <c r="F343" i="8" s="1"/>
  <c r="G343" i="8" s="1"/>
  <c r="S342" i="8"/>
  <c r="Q342" i="8"/>
  <c r="J342" i="8"/>
  <c r="I342" i="8" s="1"/>
  <c r="H342" i="8" s="1"/>
  <c r="D342" i="8"/>
  <c r="F342" i="8" s="1"/>
  <c r="G342" i="8" s="1"/>
  <c r="S341" i="8"/>
  <c r="Q341" i="8"/>
  <c r="J341" i="8"/>
  <c r="I341" i="8" s="1"/>
  <c r="D341" i="8"/>
  <c r="F341" i="8" s="1"/>
  <c r="G341" i="8" s="1"/>
  <c r="S340" i="8"/>
  <c r="Q340" i="8"/>
  <c r="J340" i="8"/>
  <c r="I340" i="8" s="1"/>
  <c r="N340" i="8" s="1"/>
  <c r="D340" i="8"/>
  <c r="F340" i="8" s="1"/>
  <c r="G340" i="8" s="1"/>
  <c r="S339" i="8"/>
  <c r="Q339" i="8"/>
  <c r="J339" i="8"/>
  <c r="I339" i="8" s="1"/>
  <c r="D339" i="8"/>
  <c r="F339" i="8" s="1"/>
  <c r="G339" i="8" s="1"/>
  <c r="S338" i="8"/>
  <c r="Q338" i="8"/>
  <c r="J338" i="8"/>
  <c r="I338" i="8" s="1"/>
  <c r="D338" i="8"/>
  <c r="F338" i="8" s="1"/>
  <c r="G338" i="8" s="1"/>
  <c r="S337" i="8"/>
  <c r="Q337" i="8"/>
  <c r="J337" i="8"/>
  <c r="I337" i="8" s="1"/>
  <c r="D337" i="8"/>
  <c r="F337" i="8" s="1"/>
  <c r="G337" i="8" s="1"/>
  <c r="S336" i="8"/>
  <c r="Q336" i="8"/>
  <c r="J336" i="8"/>
  <c r="I336" i="8" s="1"/>
  <c r="N336" i="8" s="1"/>
  <c r="D336" i="8"/>
  <c r="F336" i="8" s="1"/>
  <c r="G336" i="8" s="1"/>
  <c r="S335" i="8"/>
  <c r="Q335" i="8"/>
  <c r="J335" i="8"/>
  <c r="I335" i="8" s="1"/>
  <c r="H335" i="8" s="1"/>
  <c r="D335" i="8"/>
  <c r="F335" i="8" s="1"/>
  <c r="G335" i="8" s="1"/>
  <c r="S334" i="8"/>
  <c r="Q334" i="8"/>
  <c r="J334" i="8"/>
  <c r="I334" i="8" s="1"/>
  <c r="H334" i="8" s="1"/>
  <c r="D334" i="8"/>
  <c r="F334" i="8" s="1"/>
  <c r="G334" i="8" s="1"/>
  <c r="S333" i="8"/>
  <c r="Q333" i="8"/>
  <c r="J333" i="8"/>
  <c r="I333" i="8" s="1"/>
  <c r="N333" i="8" s="1"/>
  <c r="D333" i="8"/>
  <c r="F333" i="8" s="1"/>
  <c r="G333" i="8" s="1"/>
  <c r="S332" i="8"/>
  <c r="Q332" i="8"/>
  <c r="J332" i="8"/>
  <c r="I332" i="8" s="1"/>
  <c r="N332" i="8" s="1"/>
  <c r="D332" i="8"/>
  <c r="F332" i="8" s="1"/>
  <c r="G332" i="8" s="1"/>
  <c r="S331" i="8"/>
  <c r="Q331" i="8"/>
  <c r="J331" i="8"/>
  <c r="I331" i="8" s="1"/>
  <c r="D331" i="8"/>
  <c r="F331" i="8" s="1"/>
  <c r="G331" i="8" s="1"/>
  <c r="S330" i="8"/>
  <c r="Q330" i="8"/>
  <c r="J330" i="8"/>
  <c r="I330" i="8" s="1"/>
  <c r="D330" i="8"/>
  <c r="F330" i="8" s="1"/>
  <c r="G330" i="8" s="1"/>
  <c r="S329" i="8"/>
  <c r="Q329" i="8"/>
  <c r="J329" i="8"/>
  <c r="I329" i="8" s="1"/>
  <c r="H329" i="8" s="1"/>
  <c r="D329" i="8"/>
  <c r="F329" i="8" s="1"/>
  <c r="G329" i="8" s="1"/>
  <c r="S328" i="8"/>
  <c r="Q328" i="8"/>
  <c r="J328" i="8"/>
  <c r="I328" i="8" s="1"/>
  <c r="N328" i="8" s="1"/>
  <c r="D328" i="8"/>
  <c r="F328" i="8" s="1"/>
  <c r="G328" i="8" s="1"/>
  <c r="S327" i="8"/>
  <c r="Q327" i="8"/>
  <c r="J327" i="8"/>
  <c r="I327" i="8" s="1"/>
  <c r="H327" i="8" s="1"/>
  <c r="D327" i="8"/>
  <c r="F327" i="8" s="1"/>
  <c r="G327" i="8" s="1"/>
  <c r="S326" i="8"/>
  <c r="Q326" i="8"/>
  <c r="J326" i="8"/>
  <c r="I326" i="8" s="1"/>
  <c r="D326" i="8"/>
  <c r="F326" i="8" s="1"/>
  <c r="G326" i="8" s="1"/>
  <c r="S325" i="8"/>
  <c r="Q325" i="8"/>
  <c r="J325" i="8"/>
  <c r="I325" i="8" s="1"/>
  <c r="N325" i="8" s="1"/>
  <c r="D325" i="8"/>
  <c r="F325" i="8" s="1"/>
  <c r="G325" i="8" s="1"/>
  <c r="S324" i="8"/>
  <c r="Q324" i="8"/>
  <c r="J324" i="8"/>
  <c r="I324" i="8" s="1"/>
  <c r="N324" i="8" s="1"/>
  <c r="D324" i="8"/>
  <c r="F324" i="8" s="1"/>
  <c r="G324" i="8" s="1"/>
  <c r="S323" i="8"/>
  <c r="Q323" i="8"/>
  <c r="J323" i="8"/>
  <c r="I323" i="8" s="1"/>
  <c r="H323" i="8" s="1"/>
  <c r="D323" i="8"/>
  <c r="F323" i="8" s="1"/>
  <c r="G323" i="8" s="1"/>
  <c r="S322" i="8"/>
  <c r="Q322" i="8"/>
  <c r="J322" i="8"/>
  <c r="I322" i="8" s="1"/>
  <c r="D322" i="8"/>
  <c r="F322" i="8" s="1"/>
  <c r="G322" i="8" s="1"/>
  <c r="S321" i="8"/>
  <c r="Q321" i="8"/>
  <c r="J321" i="8"/>
  <c r="I321" i="8" s="1"/>
  <c r="H321" i="8" s="1"/>
  <c r="D321" i="8"/>
  <c r="F321" i="8" s="1"/>
  <c r="G321" i="8" s="1"/>
  <c r="S320" i="8"/>
  <c r="Q320" i="8"/>
  <c r="J320" i="8"/>
  <c r="I320" i="8" s="1"/>
  <c r="N320" i="8" s="1"/>
  <c r="D320" i="8"/>
  <c r="F320" i="8" s="1"/>
  <c r="G320" i="8" s="1"/>
  <c r="S319" i="8"/>
  <c r="Q319" i="8"/>
  <c r="J319" i="8"/>
  <c r="I319" i="8" s="1"/>
  <c r="H319" i="8" s="1"/>
  <c r="D319" i="8"/>
  <c r="F319" i="8" s="1"/>
  <c r="G319" i="8" s="1"/>
  <c r="S318" i="8"/>
  <c r="Q318" i="8"/>
  <c r="J318" i="8"/>
  <c r="I318" i="8" s="1"/>
  <c r="H318" i="8" s="1"/>
  <c r="D318" i="8"/>
  <c r="F318" i="8" s="1"/>
  <c r="G318" i="8" s="1"/>
  <c r="S317" i="8"/>
  <c r="Q317" i="8"/>
  <c r="J317" i="8"/>
  <c r="I317" i="8" s="1"/>
  <c r="D317" i="8"/>
  <c r="F317" i="8" s="1"/>
  <c r="G317" i="8" s="1"/>
  <c r="S316" i="8"/>
  <c r="Q316" i="8"/>
  <c r="J316" i="8"/>
  <c r="I316" i="8" s="1"/>
  <c r="N316" i="8" s="1"/>
  <c r="D316" i="8"/>
  <c r="F316" i="8" s="1"/>
  <c r="G316" i="8" s="1"/>
  <c r="S315" i="8"/>
  <c r="Q315" i="8"/>
  <c r="J315" i="8"/>
  <c r="I315" i="8" s="1"/>
  <c r="D315" i="8"/>
  <c r="F315" i="8" s="1"/>
  <c r="G315" i="8" s="1"/>
  <c r="S314" i="8"/>
  <c r="Q314" i="8"/>
  <c r="J314" i="8"/>
  <c r="I314" i="8" s="1"/>
  <c r="N314" i="8" s="1"/>
  <c r="D314" i="8"/>
  <c r="F314" i="8" s="1"/>
  <c r="G314" i="8" s="1"/>
  <c r="S313" i="8"/>
  <c r="Q313" i="8"/>
  <c r="J313" i="8"/>
  <c r="I313" i="8" s="1"/>
  <c r="D313" i="8"/>
  <c r="F313" i="8" s="1"/>
  <c r="G313" i="8" s="1"/>
  <c r="S312" i="8"/>
  <c r="Q312" i="8"/>
  <c r="J312" i="8"/>
  <c r="I312" i="8" s="1"/>
  <c r="N312" i="8" s="1"/>
  <c r="D312" i="8"/>
  <c r="F312" i="8" s="1"/>
  <c r="G312" i="8" s="1"/>
  <c r="S311" i="8"/>
  <c r="Q311" i="8"/>
  <c r="J311" i="8"/>
  <c r="I311" i="8" s="1"/>
  <c r="H311" i="8" s="1"/>
  <c r="D311" i="8"/>
  <c r="F311" i="8" s="1"/>
  <c r="G311" i="8" s="1"/>
  <c r="S310" i="8"/>
  <c r="Q310" i="8"/>
  <c r="J310" i="8"/>
  <c r="I310" i="8" s="1"/>
  <c r="D310" i="8"/>
  <c r="F310" i="8" s="1"/>
  <c r="G310" i="8" s="1"/>
  <c r="S309" i="8"/>
  <c r="Q309" i="8"/>
  <c r="J309" i="8"/>
  <c r="I309" i="8" s="1"/>
  <c r="N309" i="8" s="1"/>
  <c r="D309" i="8"/>
  <c r="F309" i="8" s="1"/>
  <c r="G309" i="8" s="1"/>
  <c r="S308" i="8"/>
  <c r="Q308" i="8"/>
  <c r="J308" i="8"/>
  <c r="I308" i="8" s="1"/>
  <c r="N308" i="8" s="1"/>
  <c r="D308" i="8"/>
  <c r="F308" i="8" s="1"/>
  <c r="G308" i="8" s="1"/>
  <c r="S307" i="8"/>
  <c r="Q307" i="8"/>
  <c r="J307" i="8"/>
  <c r="I307" i="8" s="1"/>
  <c r="H307" i="8" s="1"/>
  <c r="D307" i="8"/>
  <c r="F307" i="8" s="1"/>
  <c r="G307" i="8" s="1"/>
  <c r="S306" i="8"/>
  <c r="Q306" i="8"/>
  <c r="J306" i="8"/>
  <c r="I306" i="8" s="1"/>
  <c r="D306" i="8"/>
  <c r="F306" i="8" s="1"/>
  <c r="G306" i="8" s="1"/>
  <c r="S305" i="8"/>
  <c r="Q305" i="8"/>
  <c r="J305" i="8"/>
  <c r="I305" i="8" s="1"/>
  <c r="H305" i="8" s="1"/>
  <c r="D305" i="8"/>
  <c r="F305" i="8" s="1"/>
  <c r="G305" i="8" s="1"/>
  <c r="S304" i="8"/>
  <c r="Q304" i="8"/>
  <c r="J304" i="8"/>
  <c r="I304" i="8" s="1"/>
  <c r="N304" i="8" s="1"/>
  <c r="D304" i="8"/>
  <c r="F304" i="8" s="1"/>
  <c r="G304" i="8" s="1"/>
  <c r="S303" i="8"/>
  <c r="Q303" i="8"/>
  <c r="J303" i="8"/>
  <c r="I303" i="8" s="1"/>
  <c r="H303" i="8" s="1"/>
  <c r="D303" i="8"/>
  <c r="F303" i="8" s="1"/>
  <c r="G303" i="8" s="1"/>
  <c r="S302" i="8"/>
  <c r="Q302" i="8"/>
  <c r="J302" i="8"/>
  <c r="I302" i="8" s="1"/>
  <c r="D302" i="8"/>
  <c r="F302" i="8" s="1"/>
  <c r="G302" i="8" s="1"/>
  <c r="S301" i="8"/>
  <c r="Q301" i="8"/>
  <c r="J301" i="8"/>
  <c r="I301" i="8" s="1"/>
  <c r="N301" i="8" s="1"/>
  <c r="D301" i="8"/>
  <c r="F301" i="8" s="1"/>
  <c r="G301" i="8" s="1"/>
  <c r="S300" i="8"/>
  <c r="Q300" i="8"/>
  <c r="J300" i="8"/>
  <c r="I300" i="8" s="1"/>
  <c r="N300" i="8" s="1"/>
  <c r="D300" i="8"/>
  <c r="F300" i="8" s="1"/>
  <c r="G300" i="8" s="1"/>
  <c r="S299" i="8"/>
  <c r="Q299" i="8"/>
  <c r="J299" i="8"/>
  <c r="I299" i="8" s="1"/>
  <c r="H299" i="8" s="1"/>
  <c r="D299" i="8"/>
  <c r="F299" i="8" s="1"/>
  <c r="G299" i="8" s="1"/>
  <c r="S298" i="8"/>
  <c r="Q298" i="8"/>
  <c r="J298" i="8"/>
  <c r="I298" i="8" s="1"/>
  <c r="D298" i="8"/>
  <c r="F298" i="8" s="1"/>
  <c r="G298" i="8" s="1"/>
  <c r="S297" i="8"/>
  <c r="Q297" i="8"/>
  <c r="J297" i="8"/>
  <c r="I297" i="8" s="1"/>
  <c r="D297" i="8"/>
  <c r="F297" i="8" s="1"/>
  <c r="G297" i="8" s="1"/>
  <c r="S296" i="8"/>
  <c r="Q296" i="8"/>
  <c r="J296" i="8"/>
  <c r="I296" i="8" s="1"/>
  <c r="D296" i="8"/>
  <c r="F296" i="8" s="1"/>
  <c r="G296" i="8" s="1"/>
  <c r="S295" i="8"/>
  <c r="Q295" i="8"/>
  <c r="J295" i="8"/>
  <c r="I295" i="8" s="1"/>
  <c r="H295" i="8" s="1"/>
  <c r="D295" i="8"/>
  <c r="F295" i="8" s="1"/>
  <c r="G295" i="8" s="1"/>
  <c r="S294" i="8"/>
  <c r="Q294" i="8"/>
  <c r="J294" i="8"/>
  <c r="I294" i="8" s="1"/>
  <c r="H294" i="8" s="1"/>
  <c r="D294" i="8"/>
  <c r="F294" i="8" s="1"/>
  <c r="G294" i="8" s="1"/>
  <c r="S293" i="8"/>
  <c r="Q293" i="8"/>
  <c r="J293" i="8"/>
  <c r="I293" i="8" s="1"/>
  <c r="N293" i="8" s="1"/>
  <c r="D293" i="8"/>
  <c r="F293" i="8" s="1"/>
  <c r="G293" i="8" s="1"/>
  <c r="S292" i="8"/>
  <c r="Q292" i="8"/>
  <c r="J292" i="8"/>
  <c r="I292" i="8" s="1"/>
  <c r="N292" i="8" s="1"/>
  <c r="D292" i="8"/>
  <c r="F292" i="8" s="1"/>
  <c r="G292" i="8" s="1"/>
  <c r="S291" i="8"/>
  <c r="Q291" i="8"/>
  <c r="J291" i="8"/>
  <c r="I291" i="8" s="1"/>
  <c r="H291" i="8" s="1"/>
  <c r="D291" i="8"/>
  <c r="F291" i="8" s="1"/>
  <c r="G291" i="8" s="1"/>
  <c r="S290" i="8"/>
  <c r="Q290" i="8"/>
  <c r="J290" i="8"/>
  <c r="I290" i="8" s="1"/>
  <c r="D290" i="8"/>
  <c r="F290" i="8" s="1"/>
  <c r="G290" i="8" s="1"/>
  <c r="S289" i="8"/>
  <c r="Q289" i="8"/>
  <c r="J289" i="8"/>
  <c r="I289" i="8" s="1"/>
  <c r="D289" i="8"/>
  <c r="F289" i="8" s="1"/>
  <c r="G289" i="8" s="1"/>
  <c r="S288" i="8"/>
  <c r="Q288" i="8"/>
  <c r="J288" i="8"/>
  <c r="I288" i="8" s="1"/>
  <c r="D288" i="8"/>
  <c r="F288" i="8" s="1"/>
  <c r="G288" i="8" s="1"/>
  <c r="S287" i="8"/>
  <c r="Q287" i="8"/>
  <c r="J287" i="8"/>
  <c r="I287" i="8" s="1"/>
  <c r="H287" i="8" s="1"/>
  <c r="D287" i="8"/>
  <c r="F287" i="8" s="1"/>
  <c r="G287" i="8" s="1"/>
  <c r="S286" i="8"/>
  <c r="Q286" i="8"/>
  <c r="J286" i="8"/>
  <c r="I286" i="8" s="1"/>
  <c r="H286" i="8" s="1"/>
  <c r="D286" i="8"/>
  <c r="F286" i="8" s="1"/>
  <c r="G286" i="8" s="1"/>
  <c r="S285" i="8"/>
  <c r="Q285" i="8"/>
  <c r="J285" i="8"/>
  <c r="I285" i="8" s="1"/>
  <c r="D285" i="8"/>
  <c r="F285" i="8" s="1"/>
  <c r="G285" i="8" s="1"/>
  <c r="S284" i="8"/>
  <c r="Q284" i="8"/>
  <c r="J284" i="8"/>
  <c r="I284" i="8" s="1"/>
  <c r="N284" i="8" s="1"/>
  <c r="D284" i="8"/>
  <c r="F284" i="8" s="1"/>
  <c r="G284" i="8" s="1"/>
  <c r="S283" i="8"/>
  <c r="Q283" i="8"/>
  <c r="J283" i="8"/>
  <c r="I283" i="8" s="1"/>
  <c r="H283" i="8" s="1"/>
  <c r="D283" i="8"/>
  <c r="F283" i="8" s="1"/>
  <c r="G283" i="8" s="1"/>
  <c r="S282" i="8"/>
  <c r="Q282" i="8"/>
  <c r="J282" i="8"/>
  <c r="I282" i="8" s="1"/>
  <c r="N282" i="8" s="1"/>
  <c r="D282" i="8"/>
  <c r="F282" i="8" s="1"/>
  <c r="G282" i="8" s="1"/>
  <c r="S281" i="8"/>
  <c r="Q281" i="8"/>
  <c r="J281" i="8"/>
  <c r="I281" i="8" s="1"/>
  <c r="H281" i="8" s="1"/>
  <c r="D281" i="8"/>
  <c r="F281" i="8" s="1"/>
  <c r="G281" i="8" s="1"/>
  <c r="S280" i="8"/>
  <c r="Q280" i="8"/>
  <c r="J280" i="8"/>
  <c r="I280" i="8" s="1"/>
  <c r="D280" i="8"/>
  <c r="F280" i="8" s="1"/>
  <c r="G280" i="8" s="1"/>
  <c r="S279" i="8"/>
  <c r="Q279" i="8"/>
  <c r="J279" i="8"/>
  <c r="I279" i="8" s="1"/>
  <c r="H279" i="8" s="1"/>
  <c r="D279" i="8"/>
  <c r="F279" i="8" s="1"/>
  <c r="G279" i="8" s="1"/>
  <c r="S278" i="8"/>
  <c r="Q278" i="8"/>
  <c r="J278" i="8"/>
  <c r="I278" i="8" s="1"/>
  <c r="H278" i="8" s="1"/>
  <c r="D278" i="8"/>
  <c r="F278" i="8" s="1"/>
  <c r="G278" i="8" s="1"/>
  <c r="S277" i="8"/>
  <c r="Q277" i="8"/>
  <c r="J277" i="8"/>
  <c r="I277" i="8" s="1"/>
  <c r="N277" i="8" s="1"/>
  <c r="D277" i="8"/>
  <c r="F277" i="8" s="1"/>
  <c r="G277" i="8" s="1"/>
  <c r="S276" i="8"/>
  <c r="Q276" i="8"/>
  <c r="J276" i="8"/>
  <c r="I276" i="8" s="1"/>
  <c r="N276" i="8" s="1"/>
  <c r="D276" i="8"/>
  <c r="F276" i="8" s="1"/>
  <c r="G276" i="8" s="1"/>
  <c r="S275" i="8"/>
  <c r="Q275" i="8"/>
  <c r="J275" i="8"/>
  <c r="I275" i="8" s="1"/>
  <c r="H275" i="8" s="1"/>
  <c r="D275" i="8"/>
  <c r="F275" i="8" s="1"/>
  <c r="G275" i="8" s="1"/>
  <c r="S274" i="8"/>
  <c r="Q274" i="8"/>
  <c r="J274" i="8"/>
  <c r="I274" i="8" s="1"/>
  <c r="D274" i="8"/>
  <c r="F274" i="8" s="1"/>
  <c r="G274" i="8" s="1"/>
  <c r="S273" i="8"/>
  <c r="Q273" i="8"/>
  <c r="J273" i="8"/>
  <c r="I273" i="8" s="1"/>
  <c r="H273" i="8" s="1"/>
  <c r="D273" i="8"/>
  <c r="F273" i="8" s="1"/>
  <c r="G273" i="8" s="1"/>
  <c r="S272" i="8"/>
  <c r="Q272" i="8"/>
  <c r="J272" i="8"/>
  <c r="I272" i="8" s="1"/>
  <c r="D272" i="8"/>
  <c r="F272" i="8" s="1"/>
  <c r="G272" i="8" s="1"/>
  <c r="S271" i="8"/>
  <c r="Q271" i="8"/>
  <c r="J271" i="8"/>
  <c r="I271" i="8" s="1"/>
  <c r="H271" i="8" s="1"/>
  <c r="D271" i="8"/>
  <c r="F271" i="8" s="1"/>
  <c r="G271" i="8" s="1"/>
  <c r="S270" i="8"/>
  <c r="Q270" i="8"/>
  <c r="J270" i="8"/>
  <c r="I270" i="8" s="1"/>
  <c r="H270" i="8" s="1"/>
  <c r="D270" i="8"/>
  <c r="F270" i="8" s="1"/>
  <c r="G270" i="8" s="1"/>
  <c r="S269" i="8"/>
  <c r="Q269" i="8"/>
  <c r="J269" i="8"/>
  <c r="I269" i="8" s="1"/>
  <c r="N269" i="8" s="1"/>
  <c r="D269" i="8"/>
  <c r="F269" i="8" s="1"/>
  <c r="G269" i="8" s="1"/>
  <c r="S268" i="8"/>
  <c r="Q268" i="8"/>
  <c r="J268" i="8"/>
  <c r="I268" i="8" s="1"/>
  <c r="N268" i="8" s="1"/>
  <c r="D268" i="8"/>
  <c r="F268" i="8" s="1"/>
  <c r="G268" i="8" s="1"/>
  <c r="S267" i="8"/>
  <c r="Q267" i="8"/>
  <c r="J267" i="8"/>
  <c r="I267" i="8" s="1"/>
  <c r="H267" i="8" s="1"/>
  <c r="D267" i="8"/>
  <c r="F267" i="8" s="1"/>
  <c r="G267" i="8" s="1"/>
  <c r="S266" i="8"/>
  <c r="Q266" i="8"/>
  <c r="J266" i="8"/>
  <c r="I266" i="8" s="1"/>
  <c r="D266" i="8"/>
  <c r="F266" i="8" s="1"/>
  <c r="G266" i="8" s="1"/>
  <c r="S265" i="8"/>
  <c r="Q265" i="8"/>
  <c r="J265" i="8"/>
  <c r="I265" i="8" s="1"/>
  <c r="D265" i="8"/>
  <c r="F265" i="8" s="1"/>
  <c r="G265" i="8" s="1"/>
  <c r="S264" i="8"/>
  <c r="Q264" i="8"/>
  <c r="J264" i="8"/>
  <c r="I264" i="8" s="1"/>
  <c r="D264" i="8"/>
  <c r="F264" i="8" s="1"/>
  <c r="G264" i="8" s="1"/>
  <c r="S263" i="8"/>
  <c r="Q263" i="8"/>
  <c r="J263" i="8"/>
  <c r="I263" i="8" s="1"/>
  <c r="H263" i="8" s="1"/>
  <c r="D263" i="8"/>
  <c r="F263" i="8" s="1"/>
  <c r="G263" i="8" s="1"/>
  <c r="S262" i="8"/>
  <c r="Q262" i="8"/>
  <c r="J262" i="8"/>
  <c r="I262" i="8" s="1"/>
  <c r="H262" i="8" s="1"/>
  <c r="D262" i="8"/>
  <c r="F262" i="8" s="1"/>
  <c r="G262" i="8" s="1"/>
  <c r="S261" i="8"/>
  <c r="Q261" i="8"/>
  <c r="J261" i="8"/>
  <c r="I261" i="8" s="1"/>
  <c r="D261" i="8"/>
  <c r="F261" i="8" s="1"/>
  <c r="G261" i="8" s="1"/>
  <c r="S260" i="8"/>
  <c r="Q260" i="8"/>
  <c r="J260" i="8"/>
  <c r="I260" i="8" s="1"/>
  <c r="N260" i="8" s="1"/>
  <c r="D260" i="8"/>
  <c r="F260" i="8" s="1"/>
  <c r="G260" i="8" s="1"/>
  <c r="S259" i="8"/>
  <c r="Q259" i="8"/>
  <c r="J259" i="8"/>
  <c r="I259" i="8" s="1"/>
  <c r="D259" i="8"/>
  <c r="F259" i="8" s="1"/>
  <c r="G259" i="8" s="1"/>
  <c r="S258" i="8"/>
  <c r="Q258" i="8"/>
  <c r="J258" i="8"/>
  <c r="I258" i="8" s="1"/>
  <c r="N258" i="8" s="1"/>
  <c r="D258" i="8"/>
  <c r="F258" i="8" s="1"/>
  <c r="G258" i="8" s="1"/>
  <c r="S257" i="8"/>
  <c r="Q257" i="8"/>
  <c r="J257" i="8"/>
  <c r="I257" i="8" s="1"/>
  <c r="H257" i="8" s="1"/>
  <c r="D257" i="8"/>
  <c r="F257" i="8" s="1"/>
  <c r="G257" i="8" s="1"/>
  <c r="S256" i="8"/>
  <c r="Q256" i="8"/>
  <c r="J256" i="8"/>
  <c r="I256" i="8" s="1"/>
  <c r="N256" i="8" s="1"/>
  <c r="D256" i="8"/>
  <c r="F256" i="8" s="1"/>
  <c r="G256" i="8" s="1"/>
  <c r="S255" i="8"/>
  <c r="Q255" i="8"/>
  <c r="J255" i="8"/>
  <c r="I255" i="8" s="1"/>
  <c r="H255" i="8" s="1"/>
  <c r="D255" i="8"/>
  <c r="F255" i="8" s="1"/>
  <c r="G255" i="8" s="1"/>
  <c r="S254" i="8"/>
  <c r="Q254" i="8"/>
  <c r="J254" i="8"/>
  <c r="I254" i="8" s="1"/>
  <c r="H254" i="8" s="1"/>
  <c r="D254" i="8"/>
  <c r="F254" i="8" s="1"/>
  <c r="G254" i="8" s="1"/>
  <c r="S253" i="8"/>
  <c r="Q253" i="8"/>
  <c r="J253" i="8"/>
  <c r="I253" i="8" s="1"/>
  <c r="D253" i="8"/>
  <c r="F253" i="8" s="1"/>
  <c r="G253" i="8" s="1"/>
  <c r="S252" i="8"/>
  <c r="Q252" i="8"/>
  <c r="J252" i="8"/>
  <c r="I252" i="8" s="1"/>
  <c r="N252" i="8" s="1"/>
  <c r="D252" i="8"/>
  <c r="F252" i="8" s="1"/>
  <c r="G252" i="8" s="1"/>
  <c r="S251" i="8"/>
  <c r="Q251" i="8"/>
  <c r="J251" i="8"/>
  <c r="I251" i="8" s="1"/>
  <c r="H251" i="8" s="1"/>
  <c r="D251" i="8"/>
  <c r="F251" i="8" s="1"/>
  <c r="G251" i="8" s="1"/>
  <c r="S250" i="8"/>
  <c r="Q250" i="8"/>
  <c r="J250" i="8"/>
  <c r="I250" i="8" s="1"/>
  <c r="N250" i="8" s="1"/>
  <c r="D250" i="8"/>
  <c r="F250" i="8" s="1"/>
  <c r="G250" i="8" s="1"/>
  <c r="S249" i="8"/>
  <c r="Q249" i="8"/>
  <c r="J249" i="8"/>
  <c r="I249" i="8" s="1"/>
  <c r="H249" i="8" s="1"/>
  <c r="D249" i="8"/>
  <c r="F249" i="8" s="1"/>
  <c r="G249" i="8" s="1"/>
  <c r="S248" i="8"/>
  <c r="Q248" i="8"/>
  <c r="J248" i="8"/>
  <c r="I248" i="8" s="1"/>
  <c r="D248" i="8"/>
  <c r="F248" i="8" s="1"/>
  <c r="G248" i="8" s="1"/>
  <c r="S247" i="8"/>
  <c r="Q247" i="8"/>
  <c r="J247" i="8"/>
  <c r="I247" i="8" s="1"/>
  <c r="H247" i="8" s="1"/>
  <c r="D247" i="8"/>
  <c r="F247" i="8" s="1"/>
  <c r="G247" i="8" s="1"/>
  <c r="S246" i="8"/>
  <c r="Q246" i="8"/>
  <c r="J246" i="8"/>
  <c r="I246" i="8" s="1"/>
  <c r="H246" i="8" s="1"/>
  <c r="D246" i="8"/>
  <c r="F246" i="8" s="1"/>
  <c r="G246" i="8" s="1"/>
  <c r="S245" i="8"/>
  <c r="Q245" i="8"/>
  <c r="J245" i="8"/>
  <c r="I245" i="8" s="1"/>
  <c r="D245" i="8"/>
  <c r="F245" i="8" s="1"/>
  <c r="G245" i="8" s="1"/>
  <c r="S244" i="8"/>
  <c r="Q244" i="8"/>
  <c r="J244" i="8"/>
  <c r="I244" i="8" s="1"/>
  <c r="N244" i="8" s="1"/>
  <c r="D244" i="8"/>
  <c r="F244" i="8" s="1"/>
  <c r="G244" i="8" s="1"/>
  <c r="S243" i="8"/>
  <c r="Q243" i="8"/>
  <c r="J243" i="8"/>
  <c r="I243" i="8" s="1"/>
  <c r="H243" i="8" s="1"/>
  <c r="D243" i="8"/>
  <c r="F243" i="8" s="1"/>
  <c r="G243" i="8" s="1"/>
  <c r="S242" i="8"/>
  <c r="Q242" i="8"/>
  <c r="J242" i="8"/>
  <c r="I242" i="8" s="1"/>
  <c r="D242" i="8"/>
  <c r="F242" i="8" s="1"/>
  <c r="G242" i="8" s="1"/>
  <c r="S241" i="8"/>
  <c r="Q241" i="8"/>
  <c r="J241" i="8"/>
  <c r="I241" i="8" s="1"/>
  <c r="H241" i="8" s="1"/>
  <c r="D241" i="8"/>
  <c r="F241" i="8" s="1"/>
  <c r="G241" i="8" s="1"/>
  <c r="S240" i="8"/>
  <c r="Q240" i="8"/>
  <c r="J240" i="8"/>
  <c r="I240" i="8" s="1"/>
  <c r="D240" i="8"/>
  <c r="F240" i="8" s="1"/>
  <c r="G240" i="8" s="1"/>
  <c r="S239" i="8"/>
  <c r="Q239" i="8"/>
  <c r="J239" i="8"/>
  <c r="I239" i="8" s="1"/>
  <c r="H239" i="8" s="1"/>
  <c r="D239" i="8"/>
  <c r="F239" i="8" s="1"/>
  <c r="G239" i="8" s="1"/>
  <c r="S238" i="8"/>
  <c r="Q238" i="8"/>
  <c r="J238" i="8"/>
  <c r="I238" i="8" s="1"/>
  <c r="D238" i="8"/>
  <c r="F238" i="8" s="1"/>
  <c r="G238" i="8" s="1"/>
  <c r="S237" i="8"/>
  <c r="Q237" i="8"/>
  <c r="J237" i="8"/>
  <c r="I237" i="8" s="1"/>
  <c r="N237" i="8" s="1"/>
  <c r="D237" i="8"/>
  <c r="F237" i="8" s="1"/>
  <c r="G237" i="8" s="1"/>
  <c r="S236" i="8"/>
  <c r="Q236" i="8"/>
  <c r="J236" i="8"/>
  <c r="I236" i="8" s="1"/>
  <c r="N236" i="8" s="1"/>
  <c r="D236" i="8"/>
  <c r="F236" i="8" s="1"/>
  <c r="G236" i="8" s="1"/>
  <c r="S235" i="8"/>
  <c r="Q235" i="8"/>
  <c r="J235" i="8"/>
  <c r="I235" i="8" s="1"/>
  <c r="D235" i="8"/>
  <c r="F235" i="8" s="1"/>
  <c r="G235" i="8" s="1"/>
  <c r="S234" i="8"/>
  <c r="Q234" i="8"/>
  <c r="J234" i="8"/>
  <c r="I234" i="8" s="1"/>
  <c r="D234" i="8"/>
  <c r="F234" i="8" s="1"/>
  <c r="G234" i="8" s="1"/>
  <c r="S233" i="8"/>
  <c r="Q233" i="8"/>
  <c r="J233" i="8"/>
  <c r="I233" i="8" s="1"/>
  <c r="D233" i="8"/>
  <c r="F233" i="8" s="1"/>
  <c r="G233" i="8" s="1"/>
  <c r="S232" i="8"/>
  <c r="Q232" i="8"/>
  <c r="J232" i="8"/>
  <c r="I232" i="8" s="1"/>
  <c r="N232" i="8" s="1"/>
  <c r="D232" i="8"/>
  <c r="F232" i="8" s="1"/>
  <c r="G232" i="8" s="1"/>
  <c r="S231" i="8"/>
  <c r="Q231" i="8"/>
  <c r="J231" i="8"/>
  <c r="I231" i="8" s="1"/>
  <c r="H231" i="8" s="1"/>
  <c r="D231" i="8"/>
  <c r="F231" i="8" s="1"/>
  <c r="G231" i="8" s="1"/>
  <c r="S230" i="8"/>
  <c r="Q230" i="8"/>
  <c r="J230" i="8"/>
  <c r="I230" i="8" s="1"/>
  <c r="D230" i="8"/>
  <c r="F230" i="8" s="1"/>
  <c r="G230" i="8" s="1"/>
  <c r="S229" i="8"/>
  <c r="Q229" i="8"/>
  <c r="J229" i="8"/>
  <c r="I229" i="8" s="1"/>
  <c r="D229" i="8"/>
  <c r="F229" i="8" s="1"/>
  <c r="G229" i="8" s="1"/>
  <c r="S228" i="8"/>
  <c r="Q228" i="8"/>
  <c r="J228" i="8"/>
  <c r="I228" i="8" s="1"/>
  <c r="N228" i="8" s="1"/>
  <c r="D228" i="8"/>
  <c r="F228" i="8" s="1"/>
  <c r="G228" i="8" s="1"/>
  <c r="S227" i="8"/>
  <c r="Q227" i="8"/>
  <c r="J227" i="8"/>
  <c r="I227" i="8" s="1"/>
  <c r="H227" i="8" s="1"/>
  <c r="D227" i="8"/>
  <c r="F227" i="8" s="1"/>
  <c r="G227" i="8" s="1"/>
  <c r="S226" i="8"/>
  <c r="Q226" i="8"/>
  <c r="J226" i="8"/>
  <c r="I226" i="8" s="1"/>
  <c r="D226" i="8"/>
  <c r="F226" i="8" s="1"/>
  <c r="G226" i="8" s="1"/>
  <c r="S225" i="8"/>
  <c r="Q225" i="8"/>
  <c r="J225" i="8"/>
  <c r="I225" i="8" s="1"/>
  <c r="H225" i="8" s="1"/>
  <c r="D225" i="8"/>
  <c r="F225" i="8" s="1"/>
  <c r="G225" i="8" s="1"/>
  <c r="S224" i="8"/>
  <c r="Q224" i="8"/>
  <c r="J224" i="8"/>
  <c r="I224" i="8" s="1"/>
  <c r="D224" i="8"/>
  <c r="F224" i="8" s="1"/>
  <c r="G224" i="8" s="1"/>
  <c r="S223" i="8"/>
  <c r="Q223" i="8"/>
  <c r="J223" i="8"/>
  <c r="I223" i="8" s="1"/>
  <c r="H223" i="8" s="1"/>
  <c r="D223" i="8"/>
  <c r="F223" i="8" s="1"/>
  <c r="G223" i="8" s="1"/>
  <c r="S222" i="8"/>
  <c r="Q222" i="8"/>
  <c r="J222" i="8"/>
  <c r="I222" i="8" s="1"/>
  <c r="H222" i="8" s="1"/>
  <c r="D222" i="8"/>
  <c r="F222" i="8" s="1"/>
  <c r="G222" i="8" s="1"/>
  <c r="S221" i="8"/>
  <c r="Q221" i="8"/>
  <c r="J221" i="8"/>
  <c r="I221" i="8" s="1"/>
  <c r="D221" i="8"/>
  <c r="F221" i="8" s="1"/>
  <c r="G221" i="8" s="1"/>
  <c r="S220" i="8"/>
  <c r="Q220" i="8"/>
  <c r="J220" i="8"/>
  <c r="I220" i="8" s="1"/>
  <c r="N220" i="8" s="1"/>
  <c r="D220" i="8"/>
  <c r="F220" i="8" s="1"/>
  <c r="G220" i="8" s="1"/>
  <c r="S219" i="8"/>
  <c r="Q219" i="8"/>
  <c r="J219" i="8"/>
  <c r="I219" i="8" s="1"/>
  <c r="D219" i="8"/>
  <c r="F219" i="8" s="1"/>
  <c r="G219" i="8" s="1"/>
  <c r="S218" i="8"/>
  <c r="Q218" i="8"/>
  <c r="J218" i="8"/>
  <c r="I218" i="8" s="1"/>
  <c r="N218" i="8" s="1"/>
  <c r="D218" i="8"/>
  <c r="F218" i="8" s="1"/>
  <c r="G218" i="8" s="1"/>
  <c r="S217" i="8"/>
  <c r="Q217" i="8"/>
  <c r="J217" i="8"/>
  <c r="I217" i="8" s="1"/>
  <c r="H217" i="8" s="1"/>
  <c r="D217" i="8"/>
  <c r="F217" i="8" s="1"/>
  <c r="G217" i="8" s="1"/>
  <c r="S216" i="8"/>
  <c r="Q216" i="8"/>
  <c r="J216" i="8"/>
  <c r="I216" i="8" s="1"/>
  <c r="N216" i="8" s="1"/>
  <c r="D216" i="8"/>
  <c r="F216" i="8" s="1"/>
  <c r="G216" i="8" s="1"/>
  <c r="S215" i="8"/>
  <c r="Q215" i="8"/>
  <c r="J215" i="8"/>
  <c r="I215" i="8" s="1"/>
  <c r="H215" i="8" s="1"/>
  <c r="D215" i="8"/>
  <c r="F215" i="8" s="1"/>
  <c r="G215" i="8" s="1"/>
  <c r="S214" i="8"/>
  <c r="Q214" i="8"/>
  <c r="J214" i="8"/>
  <c r="I214" i="8" s="1"/>
  <c r="D214" i="8"/>
  <c r="F214" i="8" s="1"/>
  <c r="G214" i="8" s="1"/>
  <c r="S213" i="8"/>
  <c r="Q213" i="8"/>
  <c r="J213" i="8"/>
  <c r="I213" i="8" s="1"/>
  <c r="N213" i="8" s="1"/>
  <c r="D213" i="8"/>
  <c r="F213" i="8" s="1"/>
  <c r="G213" i="8" s="1"/>
  <c r="S212" i="8"/>
  <c r="Q212" i="8"/>
  <c r="J212" i="8"/>
  <c r="I212" i="8" s="1"/>
  <c r="N212" i="8" s="1"/>
  <c r="D212" i="8"/>
  <c r="F212" i="8" s="1"/>
  <c r="G212" i="8" s="1"/>
  <c r="S211" i="8"/>
  <c r="Q211" i="8"/>
  <c r="J211" i="8"/>
  <c r="I211" i="8" s="1"/>
  <c r="D211" i="8"/>
  <c r="F211" i="8" s="1"/>
  <c r="G211" i="8" s="1"/>
  <c r="S210" i="8"/>
  <c r="Q210" i="8"/>
  <c r="J210" i="8"/>
  <c r="I210" i="8" s="1"/>
  <c r="D210" i="8"/>
  <c r="F210" i="8" s="1"/>
  <c r="G210" i="8" s="1"/>
  <c r="S209" i="8"/>
  <c r="Q209" i="8"/>
  <c r="J209" i="8"/>
  <c r="I209" i="8" s="1"/>
  <c r="D209" i="8"/>
  <c r="F209" i="8" s="1"/>
  <c r="G209" i="8" s="1"/>
  <c r="S208" i="8"/>
  <c r="Q208" i="8"/>
  <c r="J208" i="8"/>
  <c r="I208" i="8" s="1"/>
  <c r="N208" i="8" s="1"/>
  <c r="D208" i="8"/>
  <c r="F208" i="8" s="1"/>
  <c r="G208" i="8" s="1"/>
  <c r="S207" i="8"/>
  <c r="Q207" i="8"/>
  <c r="J207" i="8"/>
  <c r="I207" i="8" s="1"/>
  <c r="H207" i="8" s="1"/>
  <c r="D207" i="8"/>
  <c r="F207" i="8" s="1"/>
  <c r="G207" i="8" s="1"/>
  <c r="S206" i="8"/>
  <c r="Q206" i="8"/>
  <c r="J206" i="8"/>
  <c r="I206" i="8" s="1"/>
  <c r="D206" i="8"/>
  <c r="F206" i="8" s="1"/>
  <c r="G206" i="8" s="1"/>
  <c r="S205" i="8"/>
  <c r="Q205" i="8"/>
  <c r="J205" i="8"/>
  <c r="I205" i="8" s="1"/>
  <c r="D205" i="8"/>
  <c r="F205" i="8" s="1"/>
  <c r="G205" i="8" s="1"/>
  <c r="S204" i="8"/>
  <c r="Q204" i="8"/>
  <c r="J204" i="8"/>
  <c r="I204" i="8" s="1"/>
  <c r="N204" i="8" s="1"/>
  <c r="D204" i="8"/>
  <c r="F204" i="8" s="1"/>
  <c r="G204" i="8" s="1"/>
  <c r="S203" i="8"/>
  <c r="Q203" i="8"/>
  <c r="J203" i="8"/>
  <c r="I203" i="8" s="1"/>
  <c r="H203" i="8" s="1"/>
  <c r="D203" i="8"/>
  <c r="F203" i="8" s="1"/>
  <c r="G203" i="8" s="1"/>
  <c r="S202" i="8"/>
  <c r="Q202" i="8"/>
  <c r="J202" i="8"/>
  <c r="I202" i="8" s="1"/>
  <c r="D202" i="8"/>
  <c r="F202" i="8" s="1"/>
  <c r="G202" i="8" s="1"/>
  <c r="S201" i="8"/>
  <c r="Q201" i="8"/>
  <c r="J201" i="8"/>
  <c r="I201" i="8" s="1"/>
  <c r="H201" i="8" s="1"/>
  <c r="D201" i="8"/>
  <c r="F201" i="8" s="1"/>
  <c r="G201" i="8" s="1"/>
  <c r="S200" i="8"/>
  <c r="Q200" i="8"/>
  <c r="J200" i="8"/>
  <c r="I200" i="8" s="1"/>
  <c r="N200" i="8" s="1"/>
  <c r="D200" i="8"/>
  <c r="F200" i="8" s="1"/>
  <c r="G200" i="8" s="1"/>
  <c r="S199" i="8"/>
  <c r="Q199" i="8"/>
  <c r="J199" i="8"/>
  <c r="I199" i="8" s="1"/>
  <c r="H199" i="8" s="1"/>
  <c r="D199" i="8"/>
  <c r="F199" i="8" s="1"/>
  <c r="G199" i="8" s="1"/>
  <c r="S198" i="8"/>
  <c r="Q198" i="8"/>
  <c r="J198" i="8"/>
  <c r="I198" i="8" s="1"/>
  <c r="H198" i="8" s="1"/>
  <c r="D198" i="8"/>
  <c r="F198" i="8" s="1"/>
  <c r="G198" i="8" s="1"/>
  <c r="S197" i="8"/>
  <c r="Q197" i="8"/>
  <c r="J197" i="8"/>
  <c r="I197" i="8" s="1"/>
  <c r="N197" i="8" s="1"/>
  <c r="D197" i="8"/>
  <c r="F197" i="8" s="1"/>
  <c r="G197" i="8" s="1"/>
  <c r="S196" i="8"/>
  <c r="Q196" i="8"/>
  <c r="J196" i="8"/>
  <c r="I196" i="8" s="1"/>
  <c r="N196" i="8" s="1"/>
  <c r="D196" i="8"/>
  <c r="F196" i="8" s="1"/>
  <c r="G196" i="8" s="1"/>
  <c r="S195" i="8"/>
  <c r="Q195" i="8"/>
  <c r="J195" i="8"/>
  <c r="I195" i="8" s="1"/>
  <c r="H195" i="8" s="1"/>
  <c r="D195" i="8"/>
  <c r="F195" i="8" s="1"/>
  <c r="G195" i="8" s="1"/>
  <c r="S194" i="8"/>
  <c r="Q194" i="8"/>
  <c r="J194" i="8"/>
  <c r="I194" i="8" s="1"/>
  <c r="D194" i="8"/>
  <c r="F194" i="8" s="1"/>
  <c r="G194" i="8" s="1"/>
  <c r="S193" i="8"/>
  <c r="Q193" i="8"/>
  <c r="J193" i="8"/>
  <c r="I193" i="8" s="1"/>
  <c r="H193" i="8" s="1"/>
  <c r="D193" i="8"/>
  <c r="F193" i="8" s="1"/>
  <c r="G193" i="8" s="1"/>
  <c r="S192" i="8"/>
  <c r="Q192" i="8"/>
  <c r="J192" i="8"/>
  <c r="I192" i="8" s="1"/>
  <c r="N192" i="8" s="1"/>
  <c r="D192" i="8"/>
  <c r="F192" i="8" s="1"/>
  <c r="G192" i="8" s="1"/>
  <c r="S191" i="8"/>
  <c r="Q191" i="8"/>
  <c r="J191" i="8"/>
  <c r="I191" i="8" s="1"/>
  <c r="H191" i="8" s="1"/>
  <c r="D191" i="8"/>
  <c r="F191" i="8" s="1"/>
  <c r="G191" i="8" s="1"/>
  <c r="S190" i="8"/>
  <c r="Q190" i="8"/>
  <c r="J190" i="8"/>
  <c r="I190" i="8" s="1"/>
  <c r="H190" i="8" s="1"/>
  <c r="D190" i="8"/>
  <c r="F190" i="8" s="1"/>
  <c r="G190" i="8" s="1"/>
  <c r="S189" i="8"/>
  <c r="Q189" i="8"/>
  <c r="J189" i="8"/>
  <c r="I189" i="8" s="1"/>
  <c r="D189" i="8"/>
  <c r="F189" i="8" s="1"/>
  <c r="G189" i="8" s="1"/>
  <c r="S188" i="8"/>
  <c r="Q188" i="8"/>
  <c r="J188" i="8"/>
  <c r="I188" i="8" s="1"/>
  <c r="N188" i="8" s="1"/>
  <c r="D188" i="8"/>
  <c r="F188" i="8" s="1"/>
  <c r="G188" i="8" s="1"/>
  <c r="S187" i="8"/>
  <c r="Q187" i="8"/>
  <c r="J187" i="8"/>
  <c r="I187" i="8" s="1"/>
  <c r="H187" i="8" s="1"/>
  <c r="D187" i="8"/>
  <c r="F187" i="8" s="1"/>
  <c r="G187" i="8" s="1"/>
  <c r="S186" i="8"/>
  <c r="Q186" i="8"/>
  <c r="J186" i="8"/>
  <c r="I186" i="8" s="1"/>
  <c r="D186" i="8"/>
  <c r="F186" i="8" s="1"/>
  <c r="G186" i="8" s="1"/>
  <c r="S185" i="8"/>
  <c r="Q185" i="8"/>
  <c r="J185" i="8"/>
  <c r="I185" i="8" s="1"/>
  <c r="H185" i="8" s="1"/>
  <c r="D185" i="8"/>
  <c r="F185" i="8" s="1"/>
  <c r="G185" i="8" s="1"/>
  <c r="S184" i="8"/>
  <c r="Q184" i="8"/>
  <c r="J184" i="8"/>
  <c r="I184" i="8" s="1"/>
  <c r="N184" i="8" s="1"/>
  <c r="D184" i="8"/>
  <c r="F184" i="8" s="1"/>
  <c r="G184" i="8" s="1"/>
  <c r="S183" i="8"/>
  <c r="Q183" i="8"/>
  <c r="J183" i="8"/>
  <c r="I183" i="8" s="1"/>
  <c r="H183" i="8" s="1"/>
  <c r="D183" i="8"/>
  <c r="F183" i="8" s="1"/>
  <c r="G183" i="8" s="1"/>
  <c r="S182" i="8"/>
  <c r="Q182" i="8"/>
  <c r="J182" i="8"/>
  <c r="I182" i="8" s="1"/>
  <c r="H182" i="8" s="1"/>
  <c r="D182" i="8"/>
  <c r="F182" i="8" s="1"/>
  <c r="G182" i="8" s="1"/>
  <c r="S181" i="8"/>
  <c r="Q181" i="8"/>
  <c r="J181" i="8"/>
  <c r="I181" i="8" s="1"/>
  <c r="D181" i="8"/>
  <c r="F181" i="8" s="1"/>
  <c r="G181" i="8" s="1"/>
  <c r="S180" i="8"/>
  <c r="Q180" i="8"/>
  <c r="J180" i="8"/>
  <c r="I180" i="8" s="1"/>
  <c r="N180" i="8" s="1"/>
  <c r="D180" i="8"/>
  <c r="F180" i="8" s="1"/>
  <c r="G180" i="8" s="1"/>
  <c r="S179" i="8"/>
  <c r="Q179" i="8"/>
  <c r="J179" i="8"/>
  <c r="I179" i="8" s="1"/>
  <c r="H179" i="8" s="1"/>
  <c r="D179" i="8"/>
  <c r="F179" i="8" s="1"/>
  <c r="G179" i="8" s="1"/>
  <c r="S178" i="8"/>
  <c r="Q178" i="8"/>
  <c r="J178" i="8"/>
  <c r="I178" i="8" s="1"/>
  <c r="N178" i="8" s="1"/>
  <c r="D178" i="8"/>
  <c r="F178" i="8" s="1"/>
  <c r="G178" i="8" s="1"/>
  <c r="S177" i="8"/>
  <c r="Q177" i="8"/>
  <c r="J177" i="8"/>
  <c r="I177" i="8" s="1"/>
  <c r="H177" i="8" s="1"/>
  <c r="D177" i="8"/>
  <c r="F177" i="8" s="1"/>
  <c r="G177" i="8" s="1"/>
  <c r="S176" i="8"/>
  <c r="Q176" i="8"/>
  <c r="J176" i="8"/>
  <c r="I176" i="8" s="1"/>
  <c r="D176" i="8"/>
  <c r="F176" i="8" s="1"/>
  <c r="G176" i="8" s="1"/>
  <c r="S175" i="8"/>
  <c r="Q175" i="8"/>
  <c r="J175" i="8"/>
  <c r="I175" i="8" s="1"/>
  <c r="H175" i="8" s="1"/>
  <c r="D175" i="8"/>
  <c r="F175" i="8" s="1"/>
  <c r="G175" i="8" s="1"/>
  <c r="S174" i="8"/>
  <c r="Q174" i="8"/>
  <c r="J174" i="8"/>
  <c r="I174" i="8" s="1"/>
  <c r="H174" i="8" s="1"/>
  <c r="D174" i="8"/>
  <c r="F174" i="8" s="1"/>
  <c r="G174" i="8" s="1"/>
  <c r="S173" i="8"/>
  <c r="Q173" i="8"/>
  <c r="J173" i="8"/>
  <c r="I173" i="8" s="1"/>
  <c r="D173" i="8"/>
  <c r="F173" i="8" s="1"/>
  <c r="G173" i="8" s="1"/>
  <c r="S172" i="8"/>
  <c r="Q172" i="8"/>
  <c r="J172" i="8"/>
  <c r="I172" i="8" s="1"/>
  <c r="N172" i="8" s="1"/>
  <c r="D172" i="8"/>
  <c r="F172" i="8" s="1"/>
  <c r="G172" i="8" s="1"/>
  <c r="S171" i="8"/>
  <c r="Q171" i="8"/>
  <c r="J171" i="8"/>
  <c r="I171" i="8" s="1"/>
  <c r="H171" i="8" s="1"/>
  <c r="D171" i="8"/>
  <c r="F171" i="8" s="1"/>
  <c r="G171" i="8" s="1"/>
  <c r="S170" i="8"/>
  <c r="Q170" i="8"/>
  <c r="J170" i="8"/>
  <c r="I170" i="8" s="1"/>
  <c r="D170" i="8"/>
  <c r="F170" i="8" s="1"/>
  <c r="G170" i="8" s="1"/>
  <c r="S169" i="8"/>
  <c r="Q169" i="8"/>
  <c r="J169" i="8"/>
  <c r="I169" i="8" s="1"/>
  <c r="H169" i="8" s="1"/>
  <c r="D169" i="8"/>
  <c r="F169" i="8" s="1"/>
  <c r="G169" i="8" s="1"/>
  <c r="S168" i="8"/>
  <c r="Q168" i="8"/>
  <c r="J168" i="8"/>
  <c r="I168" i="8" s="1"/>
  <c r="D168" i="8"/>
  <c r="F168" i="8" s="1"/>
  <c r="G168" i="8" s="1"/>
  <c r="S167" i="8"/>
  <c r="Q167" i="8"/>
  <c r="J167" i="8"/>
  <c r="I167" i="8" s="1"/>
  <c r="H167" i="8" s="1"/>
  <c r="D167" i="8"/>
  <c r="F167" i="8" s="1"/>
  <c r="G167" i="8" s="1"/>
  <c r="S166" i="8"/>
  <c r="Q166" i="8"/>
  <c r="J166" i="8"/>
  <c r="I166" i="8" s="1"/>
  <c r="H166" i="8" s="1"/>
  <c r="D166" i="8"/>
  <c r="F166" i="8" s="1"/>
  <c r="G166" i="8" s="1"/>
  <c r="S165" i="8"/>
  <c r="Q165" i="8"/>
  <c r="J165" i="8"/>
  <c r="I165" i="8" s="1"/>
  <c r="D165" i="8"/>
  <c r="F165" i="8" s="1"/>
  <c r="G165" i="8" s="1"/>
  <c r="S164" i="8"/>
  <c r="Q164" i="8"/>
  <c r="J164" i="8"/>
  <c r="I164" i="8" s="1"/>
  <c r="N164" i="8" s="1"/>
  <c r="D164" i="8"/>
  <c r="F164" i="8" s="1"/>
  <c r="G164" i="8" s="1"/>
  <c r="S163" i="8"/>
  <c r="Q163" i="8"/>
  <c r="J163" i="8"/>
  <c r="I163" i="8" s="1"/>
  <c r="D163" i="8"/>
  <c r="F163" i="8" s="1"/>
  <c r="G163" i="8" s="1"/>
  <c r="S162" i="8"/>
  <c r="Q162" i="8"/>
  <c r="J162" i="8"/>
  <c r="I162" i="8" s="1"/>
  <c r="D162" i="8"/>
  <c r="F162" i="8" s="1"/>
  <c r="G162" i="8" s="1"/>
  <c r="S161" i="8"/>
  <c r="Q161" i="8"/>
  <c r="J161" i="8"/>
  <c r="I161" i="8" s="1"/>
  <c r="H161" i="8" s="1"/>
  <c r="D161" i="8"/>
  <c r="F161" i="8" s="1"/>
  <c r="G161" i="8" s="1"/>
  <c r="S160" i="8"/>
  <c r="Q160" i="8"/>
  <c r="J160" i="8"/>
  <c r="I160" i="8" s="1"/>
  <c r="N160" i="8" s="1"/>
  <c r="D160" i="8"/>
  <c r="F160" i="8" s="1"/>
  <c r="G160" i="8" s="1"/>
  <c r="S159" i="8"/>
  <c r="Q159" i="8"/>
  <c r="J159" i="8"/>
  <c r="I159" i="8" s="1"/>
  <c r="H159" i="8" s="1"/>
  <c r="D159" i="8"/>
  <c r="F159" i="8" s="1"/>
  <c r="G159" i="8" s="1"/>
  <c r="S158" i="8"/>
  <c r="Q158" i="8"/>
  <c r="J158" i="8"/>
  <c r="I158" i="8" s="1"/>
  <c r="H158" i="8" s="1"/>
  <c r="D158" i="8"/>
  <c r="F158" i="8" s="1"/>
  <c r="G158" i="8" s="1"/>
  <c r="S157" i="8"/>
  <c r="Q157" i="8"/>
  <c r="J157" i="8"/>
  <c r="I157" i="8" s="1"/>
  <c r="D157" i="8"/>
  <c r="F157" i="8" s="1"/>
  <c r="G157" i="8" s="1"/>
  <c r="S156" i="8"/>
  <c r="Q156" i="8"/>
  <c r="J156" i="8"/>
  <c r="I156" i="8" s="1"/>
  <c r="N156" i="8" s="1"/>
  <c r="D156" i="8"/>
  <c r="F156" i="8" s="1"/>
  <c r="G156" i="8" s="1"/>
  <c r="S155" i="8"/>
  <c r="Q155" i="8"/>
  <c r="J155" i="8"/>
  <c r="I155" i="8" s="1"/>
  <c r="H155" i="8" s="1"/>
  <c r="D155" i="8"/>
  <c r="F155" i="8" s="1"/>
  <c r="G155" i="8" s="1"/>
  <c r="S154" i="8"/>
  <c r="Q154" i="8"/>
  <c r="J154" i="8"/>
  <c r="I154" i="8" s="1"/>
  <c r="D154" i="8"/>
  <c r="F154" i="8" s="1"/>
  <c r="G154" i="8" s="1"/>
  <c r="S153" i="8"/>
  <c r="Q153" i="8"/>
  <c r="J153" i="8"/>
  <c r="I153" i="8" s="1"/>
  <c r="H153" i="8" s="1"/>
  <c r="D153" i="8"/>
  <c r="F153" i="8" s="1"/>
  <c r="G153" i="8" s="1"/>
  <c r="S152" i="8"/>
  <c r="Q152" i="8"/>
  <c r="J152" i="8"/>
  <c r="I152" i="8" s="1"/>
  <c r="D152" i="8"/>
  <c r="F152" i="8" s="1"/>
  <c r="G152" i="8" s="1"/>
  <c r="S151" i="8"/>
  <c r="Q151" i="8"/>
  <c r="J151" i="8"/>
  <c r="I151" i="8" s="1"/>
  <c r="H151" i="8" s="1"/>
  <c r="D151" i="8"/>
  <c r="F151" i="8" s="1"/>
  <c r="G151" i="8" s="1"/>
  <c r="S150" i="8"/>
  <c r="Q150" i="8"/>
  <c r="J150" i="8"/>
  <c r="I150" i="8" s="1"/>
  <c r="H150" i="8" s="1"/>
  <c r="D150" i="8"/>
  <c r="F150" i="8" s="1"/>
  <c r="G150" i="8" s="1"/>
  <c r="S149" i="8"/>
  <c r="Q149" i="8"/>
  <c r="J149" i="8"/>
  <c r="I149" i="8" s="1"/>
  <c r="D149" i="8"/>
  <c r="F149" i="8" s="1"/>
  <c r="G149" i="8" s="1"/>
  <c r="S148" i="8"/>
  <c r="Q148" i="8"/>
  <c r="J148" i="8"/>
  <c r="I148" i="8" s="1"/>
  <c r="N148" i="8" s="1"/>
  <c r="D148" i="8"/>
  <c r="F148" i="8" s="1"/>
  <c r="G148" i="8" s="1"/>
  <c r="S147" i="8"/>
  <c r="Q147" i="8"/>
  <c r="J147" i="8"/>
  <c r="I147" i="8" s="1"/>
  <c r="H147" i="8" s="1"/>
  <c r="D147" i="8"/>
  <c r="F147" i="8" s="1"/>
  <c r="G147" i="8" s="1"/>
  <c r="S146" i="8"/>
  <c r="Q146" i="8"/>
  <c r="J146" i="8"/>
  <c r="I146" i="8" s="1"/>
  <c r="N146" i="8" s="1"/>
  <c r="D146" i="8"/>
  <c r="F146" i="8" s="1"/>
  <c r="G146" i="8" s="1"/>
  <c r="S145" i="8"/>
  <c r="Q145" i="8"/>
  <c r="J145" i="8"/>
  <c r="I145" i="8" s="1"/>
  <c r="H145" i="8" s="1"/>
  <c r="D145" i="8"/>
  <c r="F145" i="8" s="1"/>
  <c r="G145" i="8" s="1"/>
  <c r="S144" i="8"/>
  <c r="Q144" i="8"/>
  <c r="J144" i="8"/>
  <c r="I144" i="8" s="1"/>
  <c r="D144" i="8"/>
  <c r="F144" i="8" s="1"/>
  <c r="G144" i="8" s="1"/>
  <c r="S143" i="8"/>
  <c r="Q143" i="8"/>
  <c r="J143" i="8"/>
  <c r="I143" i="8" s="1"/>
  <c r="H143" i="8" s="1"/>
  <c r="D143" i="8"/>
  <c r="F143" i="8" s="1"/>
  <c r="G143" i="8" s="1"/>
  <c r="S142" i="8"/>
  <c r="Q142" i="8"/>
  <c r="J142" i="8"/>
  <c r="I142" i="8" s="1"/>
  <c r="D142" i="8"/>
  <c r="F142" i="8" s="1"/>
  <c r="G142" i="8" s="1"/>
  <c r="S141" i="8"/>
  <c r="Q141" i="8"/>
  <c r="J141" i="8"/>
  <c r="I141" i="8" s="1"/>
  <c r="N141" i="8" s="1"/>
  <c r="D141" i="8"/>
  <c r="F141" i="8" s="1"/>
  <c r="G141" i="8" s="1"/>
  <c r="S140" i="8"/>
  <c r="Q140" i="8"/>
  <c r="J140" i="8"/>
  <c r="I140" i="8" s="1"/>
  <c r="N140" i="8" s="1"/>
  <c r="D140" i="8"/>
  <c r="F140" i="8" s="1"/>
  <c r="G140" i="8" s="1"/>
  <c r="S139" i="8"/>
  <c r="Q139" i="8"/>
  <c r="J139" i="8"/>
  <c r="I139" i="8" s="1"/>
  <c r="D139" i="8"/>
  <c r="F139" i="8" s="1"/>
  <c r="G139" i="8" s="1"/>
  <c r="S138" i="8"/>
  <c r="Q138" i="8"/>
  <c r="J138" i="8"/>
  <c r="I138" i="8" s="1"/>
  <c r="N138" i="8" s="1"/>
  <c r="D138" i="8"/>
  <c r="F138" i="8" s="1"/>
  <c r="G138" i="8" s="1"/>
  <c r="S137" i="8"/>
  <c r="Q137" i="8"/>
  <c r="J137" i="8"/>
  <c r="I137" i="8" s="1"/>
  <c r="H137" i="8" s="1"/>
  <c r="D137" i="8"/>
  <c r="F137" i="8" s="1"/>
  <c r="G137" i="8" s="1"/>
  <c r="S136" i="8"/>
  <c r="Q136" i="8"/>
  <c r="J136" i="8"/>
  <c r="I136" i="8" s="1"/>
  <c r="N136" i="8" s="1"/>
  <c r="D136" i="8"/>
  <c r="F136" i="8" s="1"/>
  <c r="G136" i="8" s="1"/>
  <c r="S135" i="8"/>
  <c r="Q135" i="8"/>
  <c r="J135" i="8"/>
  <c r="I135" i="8" s="1"/>
  <c r="H135" i="8" s="1"/>
  <c r="D135" i="8"/>
  <c r="F135" i="8" s="1"/>
  <c r="G135" i="8" s="1"/>
  <c r="S134" i="8"/>
  <c r="Q134" i="8"/>
  <c r="J134" i="8"/>
  <c r="I134" i="8" s="1"/>
  <c r="D134" i="8"/>
  <c r="F134" i="8" s="1"/>
  <c r="G134" i="8" s="1"/>
  <c r="S133" i="8"/>
  <c r="Q133" i="8"/>
  <c r="J133" i="8"/>
  <c r="I133" i="8" s="1"/>
  <c r="N133" i="8" s="1"/>
  <c r="D133" i="8"/>
  <c r="F133" i="8" s="1"/>
  <c r="G133" i="8" s="1"/>
  <c r="S132" i="8"/>
  <c r="Q132" i="8"/>
  <c r="J132" i="8"/>
  <c r="I132" i="8" s="1"/>
  <c r="N132" i="8" s="1"/>
  <c r="D132" i="8"/>
  <c r="F132" i="8" s="1"/>
  <c r="G132" i="8" s="1"/>
  <c r="S131" i="8"/>
  <c r="Q131" i="8"/>
  <c r="J131" i="8"/>
  <c r="I131" i="8" s="1"/>
  <c r="H131" i="8" s="1"/>
  <c r="D131" i="8"/>
  <c r="F131" i="8" s="1"/>
  <c r="G131" i="8" s="1"/>
  <c r="S130" i="8"/>
  <c r="Q130" i="8"/>
  <c r="J130" i="8"/>
  <c r="I130" i="8" s="1"/>
  <c r="N130" i="8" s="1"/>
  <c r="D130" i="8"/>
  <c r="F130" i="8" s="1"/>
  <c r="G130" i="8" s="1"/>
  <c r="S129" i="8"/>
  <c r="Q129" i="8"/>
  <c r="J129" i="8"/>
  <c r="I129" i="8" s="1"/>
  <c r="H129" i="8" s="1"/>
  <c r="D129" i="8"/>
  <c r="F129" i="8" s="1"/>
  <c r="G129" i="8" s="1"/>
  <c r="S128" i="8"/>
  <c r="Q128" i="8"/>
  <c r="J128" i="8"/>
  <c r="I128" i="8" s="1"/>
  <c r="N128" i="8" s="1"/>
  <c r="D128" i="8"/>
  <c r="F128" i="8" s="1"/>
  <c r="G128" i="8" s="1"/>
  <c r="S127" i="8"/>
  <c r="Q127" i="8"/>
  <c r="J127" i="8"/>
  <c r="I127" i="8" s="1"/>
  <c r="H127" i="8" s="1"/>
  <c r="D127" i="8"/>
  <c r="F127" i="8" s="1"/>
  <c r="G127" i="8" s="1"/>
  <c r="S126" i="8"/>
  <c r="Q126" i="8"/>
  <c r="J126" i="8"/>
  <c r="I126" i="8" s="1"/>
  <c r="H126" i="8" s="1"/>
  <c r="D126" i="8"/>
  <c r="F126" i="8" s="1"/>
  <c r="G126" i="8" s="1"/>
  <c r="S125" i="8"/>
  <c r="Q125" i="8"/>
  <c r="J125" i="8"/>
  <c r="I125" i="8" s="1"/>
  <c r="N125" i="8" s="1"/>
  <c r="D125" i="8"/>
  <c r="F125" i="8" s="1"/>
  <c r="G125" i="8" s="1"/>
  <c r="S124" i="8"/>
  <c r="Q124" i="8"/>
  <c r="J124" i="8"/>
  <c r="I124" i="8" s="1"/>
  <c r="N124" i="8" s="1"/>
  <c r="D124" i="8"/>
  <c r="F124" i="8" s="1"/>
  <c r="G124" i="8" s="1"/>
  <c r="S123" i="8"/>
  <c r="Q123" i="8"/>
  <c r="J123" i="8"/>
  <c r="I123" i="8" s="1"/>
  <c r="H123" i="8" s="1"/>
  <c r="D123" i="8"/>
  <c r="F123" i="8" s="1"/>
  <c r="G123" i="8" s="1"/>
  <c r="S122" i="8"/>
  <c r="Q122" i="8"/>
  <c r="J122" i="8"/>
  <c r="I122" i="8" s="1"/>
  <c r="D122" i="8"/>
  <c r="F122" i="8" s="1"/>
  <c r="G122" i="8" s="1"/>
  <c r="S121" i="8"/>
  <c r="Q121" i="8"/>
  <c r="J121" i="8"/>
  <c r="I121" i="8" s="1"/>
  <c r="H121" i="8" s="1"/>
  <c r="D121" i="8"/>
  <c r="F121" i="8" s="1"/>
  <c r="G121" i="8" s="1"/>
  <c r="S120" i="8"/>
  <c r="Q120" i="8"/>
  <c r="J120" i="8"/>
  <c r="I120" i="8" s="1"/>
  <c r="N120" i="8" s="1"/>
  <c r="D120" i="8"/>
  <c r="F120" i="8" s="1"/>
  <c r="G120" i="8" s="1"/>
  <c r="S119" i="8"/>
  <c r="Q119" i="8"/>
  <c r="J119" i="8"/>
  <c r="I119" i="8" s="1"/>
  <c r="H119" i="8" s="1"/>
  <c r="D119" i="8"/>
  <c r="F119" i="8" s="1"/>
  <c r="G119" i="8" s="1"/>
  <c r="S118" i="8"/>
  <c r="Q118" i="8"/>
  <c r="J118" i="8"/>
  <c r="I118" i="8" s="1"/>
  <c r="D118" i="8"/>
  <c r="F118" i="8" s="1"/>
  <c r="G118" i="8" s="1"/>
  <c r="S117" i="8"/>
  <c r="Q117" i="8"/>
  <c r="J117" i="8"/>
  <c r="I117" i="8" s="1"/>
  <c r="N117" i="8" s="1"/>
  <c r="D117" i="8"/>
  <c r="F117" i="8" s="1"/>
  <c r="G117" i="8" s="1"/>
  <c r="S116" i="8"/>
  <c r="Q116" i="8"/>
  <c r="J116" i="8"/>
  <c r="I116" i="8" s="1"/>
  <c r="N116" i="8" s="1"/>
  <c r="D116" i="8"/>
  <c r="F116" i="8" s="1"/>
  <c r="G116" i="8" s="1"/>
  <c r="S115" i="8"/>
  <c r="Q115" i="8"/>
  <c r="J115" i="8"/>
  <c r="I115" i="8" s="1"/>
  <c r="H115" i="8" s="1"/>
  <c r="D115" i="8"/>
  <c r="F115" i="8" s="1"/>
  <c r="G115" i="8" s="1"/>
  <c r="S114" i="8"/>
  <c r="Q114" i="8"/>
  <c r="J114" i="8"/>
  <c r="I114" i="8" s="1"/>
  <c r="D114" i="8"/>
  <c r="F114" i="8" s="1"/>
  <c r="G114" i="8" s="1"/>
  <c r="S113" i="8"/>
  <c r="Q113" i="8"/>
  <c r="J113" i="8"/>
  <c r="I113" i="8" s="1"/>
  <c r="D113" i="8"/>
  <c r="F113" i="8" s="1"/>
  <c r="G113" i="8" s="1"/>
  <c r="S112" i="8"/>
  <c r="Q112" i="8"/>
  <c r="J112" i="8"/>
  <c r="I112" i="8" s="1"/>
  <c r="N112" i="8" s="1"/>
  <c r="D112" i="8"/>
  <c r="F112" i="8" s="1"/>
  <c r="G112" i="8" s="1"/>
  <c r="S111" i="8"/>
  <c r="Q111" i="8"/>
  <c r="J111" i="8"/>
  <c r="I111" i="8" s="1"/>
  <c r="H111" i="8" s="1"/>
  <c r="D111" i="8"/>
  <c r="F111" i="8" s="1"/>
  <c r="G111" i="8" s="1"/>
  <c r="S110" i="8"/>
  <c r="Q110" i="8"/>
  <c r="J110" i="8"/>
  <c r="I110" i="8" s="1"/>
  <c r="D110" i="8"/>
  <c r="F110" i="8" s="1"/>
  <c r="G110" i="8" s="1"/>
  <c r="S109" i="8"/>
  <c r="Q109" i="8"/>
  <c r="J109" i="8"/>
  <c r="I109" i="8" s="1"/>
  <c r="D109" i="8"/>
  <c r="F109" i="8" s="1"/>
  <c r="G109" i="8" s="1"/>
  <c r="S108" i="8"/>
  <c r="Q108" i="8"/>
  <c r="J108" i="8"/>
  <c r="I108" i="8" s="1"/>
  <c r="N108" i="8" s="1"/>
  <c r="D108" i="8"/>
  <c r="F108" i="8" s="1"/>
  <c r="G108" i="8" s="1"/>
  <c r="S107" i="8"/>
  <c r="Q107" i="8"/>
  <c r="J107" i="8"/>
  <c r="I107" i="8" s="1"/>
  <c r="H107" i="8" s="1"/>
  <c r="D107" i="8"/>
  <c r="F107" i="8" s="1"/>
  <c r="G107" i="8" s="1"/>
  <c r="S106" i="8"/>
  <c r="Q106" i="8"/>
  <c r="J106" i="8"/>
  <c r="I106" i="8" s="1"/>
  <c r="D106" i="8"/>
  <c r="F106" i="8" s="1"/>
  <c r="G106" i="8" s="1"/>
  <c r="S105" i="8"/>
  <c r="Q105" i="8"/>
  <c r="J105" i="8"/>
  <c r="I105" i="8" s="1"/>
  <c r="H105" i="8" s="1"/>
  <c r="D105" i="8"/>
  <c r="F105" i="8" s="1"/>
  <c r="G105" i="8" s="1"/>
  <c r="S104" i="8"/>
  <c r="Q104" i="8"/>
  <c r="J104" i="8"/>
  <c r="I104" i="8" s="1"/>
  <c r="N104" i="8" s="1"/>
  <c r="D104" i="8"/>
  <c r="F104" i="8" s="1"/>
  <c r="G104" i="8" s="1"/>
  <c r="S103" i="8"/>
  <c r="Q103" i="8"/>
  <c r="J103" i="8"/>
  <c r="I103" i="8" s="1"/>
  <c r="H103" i="8" s="1"/>
  <c r="D103" i="8"/>
  <c r="F103" i="8" s="1"/>
  <c r="G103" i="8" s="1"/>
  <c r="S102" i="8"/>
  <c r="Q102" i="8"/>
  <c r="J102" i="8"/>
  <c r="I102" i="8" s="1"/>
  <c r="H102" i="8" s="1"/>
  <c r="D102" i="8"/>
  <c r="F102" i="8" s="1"/>
  <c r="G102" i="8" s="1"/>
  <c r="S101" i="8"/>
  <c r="Q101" i="8"/>
  <c r="J101" i="8"/>
  <c r="I101" i="8" s="1"/>
  <c r="D101" i="8"/>
  <c r="F101" i="8" s="1"/>
  <c r="G101" i="8" s="1"/>
  <c r="S100" i="8"/>
  <c r="Q100" i="8"/>
  <c r="J100" i="8"/>
  <c r="I100" i="8" s="1"/>
  <c r="N100" i="8" s="1"/>
  <c r="D100" i="8"/>
  <c r="F100" i="8" s="1"/>
  <c r="G100" i="8" s="1"/>
  <c r="S99" i="8"/>
  <c r="Q99" i="8"/>
  <c r="J99" i="8"/>
  <c r="I99" i="8" s="1"/>
  <c r="D99" i="8"/>
  <c r="F99" i="8" s="1"/>
  <c r="G99" i="8" s="1"/>
  <c r="S98" i="8"/>
  <c r="Q98" i="8"/>
  <c r="J98" i="8"/>
  <c r="I98" i="8" s="1"/>
  <c r="D98" i="8"/>
  <c r="F98" i="8" s="1"/>
  <c r="G98" i="8" s="1"/>
  <c r="S97" i="8"/>
  <c r="Q97" i="8"/>
  <c r="J97" i="8"/>
  <c r="I97" i="8" s="1"/>
  <c r="D97" i="8"/>
  <c r="F97" i="8" s="1"/>
  <c r="G97" i="8" s="1"/>
  <c r="S96" i="8"/>
  <c r="Q96" i="8"/>
  <c r="J96" i="8"/>
  <c r="I96" i="8" s="1"/>
  <c r="D96" i="8"/>
  <c r="F96" i="8" s="1"/>
  <c r="G96" i="8" s="1"/>
  <c r="S95" i="8"/>
  <c r="Q95" i="8"/>
  <c r="J95" i="8"/>
  <c r="I95" i="8" s="1"/>
  <c r="H95" i="8" s="1"/>
  <c r="D95" i="8"/>
  <c r="F95" i="8" s="1"/>
  <c r="G95" i="8" s="1"/>
  <c r="S94" i="8"/>
  <c r="Q94" i="8"/>
  <c r="J94" i="8"/>
  <c r="I94" i="8" s="1"/>
  <c r="H94" i="8" s="1"/>
  <c r="D94" i="8"/>
  <c r="F94" i="8" s="1"/>
  <c r="G94" i="8" s="1"/>
  <c r="S93" i="8"/>
  <c r="Q93" i="8"/>
  <c r="J93" i="8"/>
  <c r="I93" i="8" s="1"/>
  <c r="D93" i="8"/>
  <c r="F93" i="8" s="1"/>
  <c r="G93" i="8" s="1"/>
  <c r="S92" i="8"/>
  <c r="Q92" i="8"/>
  <c r="J92" i="8"/>
  <c r="I92" i="8" s="1"/>
  <c r="N92" i="8" s="1"/>
  <c r="D92" i="8"/>
  <c r="F92" i="8" s="1"/>
  <c r="G92" i="8" s="1"/>
  <c r="S91" i="8"/>
  <c r="Q91" i="8"/>
  <c r="J91" i="8"/>
  <c r="I91" i="8" s="1"/>
  <c r="D91" i="8"/>
  <c r="F91" i="8" s="1"/>
  <c r="G91" i="8" s="1"/>
  <c r="S90" i="8"/>
  <c r="Q90" i="8"/>
  <c r="J90" i="8"/>
  <c r="I90" i="8" s="1"/>
  <c r="D90" i="8"/>
  <c r="F90" i="8" s="1"/>
  <c r="G90" i="8" s="1"/>
  <c r="S89" i="8"/>
  <c r="Q89" i="8"/>
  <c r="J89" i="8"/>
  <c r="I89" i="8" s="1"/>
  <c r="D89" i="8"/>
  <c r="F89" i="8" s="1"/>
  <c r="G89" i="8" s="1"/>
  <c r="S88" i="8"/>
  <c r="Q88" i="8"/>
  <c r="J88" i="8"/>
  <c r="I88" i="8" s="1"/>
  <c r="N88" i="8" s="1"/>
  <c r="D88" i="8"/>
  <c r="F88" i="8" s="1"/>
  <c r="G88" i="8" s="1"/>
  <c r="S87" i="8"/>
  <c r="Q87" i="8"/>
  <c r="J87" i="8"/>
  <c r="I87" i="8" s="1"/>
  <c r="H87" i="8" s="1"/>
  <c r="D87" i="8"/>
  <c r="F87" i="8" s="1"/>
  <c r="G87" i="8" s="1"/>
  <c r="S86" i="8"/>
  <c r="Q86" i="8"/>
  <c r="J86" i="8"/>
  <c r="I86" i="8" s="1"/>
  <c r="H86" i="8" s="1"/>
  <c r="D86" i="8"/>
  <c r="F86" i="8" s="1"/>
  <c r="G86" i="8" s="1"/>
  <c r="S85" i="8"/>
  <c r="Q85" i="8"/>
  <c r="J85" i="8"/>
  <c r="I85" i="8" s="1"/>
  <c r="D85" i="8"/>
  <c r="F85" i="8" s="1"/>
  <c r="G85" i="8" s="1"/>
  <c r="S84" i="8"/>
  <c r="Q84" i="8"/>
  <c r="J84" i="8"/>
  <c r="I84" i="8" s="1"/>
  <c r="N84" i="8" s="1"/>
  <c r="D84" i="8"/>
  <c r="F84" i="8" s="1"/>
  <c r="G84" i="8" s="1"/>
  <c r="S83" i="8"/>
  <c r="Q83" i="8"/>
  <c r="J83" i="8"/>
  <c r="I83" i="8" s="1"/>
  <c r="H83" i="8" s="1"/>
  <c r="D83" i="8"/>
  <c r="F83" i="8" s="1"/>
  <c r="G83" i="8" s="1"/>
  <c r="S82" i="8"/>
  <c r="Q82" i="8"/>
  <c r="J82" i="8"/>
  <c r="I82" i="8" s="1"/>
  <c r="D82" i="8"/>
  <c r="F82" i="8" s="1"/>
  <c r="G82" i="8" s="1"/>
  <c r="S81" i="8"/>
  <c r="Q81" i="8"/>
  <c r="J81" i="8"/>
  <c r="I81" i="8" s="1"/>
  <c r="H81" i="8" s="1"/>
  <c r="D81" i="8"/>
  <c r="F81" i="8" s="1"/>
  <c r="G81" i="8" s="1"/>
  <c r="S80" i="8"/>
  <c r="Q80" i="8"/>
  <c r="J80" i="8"/>
  <c r="I80" i="8" s="1"/>
  <c r="N80" i="8" s="1"/>
  <c r="D80" i="8"/>
  <c r="F80" i="8" s="1"/>
  <c r="G80" i="8" s="1"/>
  <c r="S79" i="8"/>
  <c r="Q79" i="8"/>
  <c r="J79" i="8"/>
  <c r="I79" i="8" s="1"/>
  <c r="H79" i="8" s="1"/>
  <c r="D79" i="8"/>
  <c r="F79" i="8" s="1"/>
  <c r="G79" i="8" s="1"/>
  <c r="S78" i="8"/>
  <c r="Q78" i="8"/>
  <c r="J78" i="8"/>
  <c r="I78" i="8" s="1"/>
  <c r="H78" i="8" s="1"/>
  <c r="D78" i="8"/>
  <c r="F78" i="8" s="1"/>
  <c r="G78" i="8" s="1"/>
  <c r="S77" i="8"/>
  <c r="Q77" i="8"/>
  <c r="J77" i="8"/>
  <c r="I77" i="8" s="1"/>
  <c r="D77" i="8"/>
  <c r="F77" i="8" s="1"/>
  <c r="G77" i="8" s="1"/>
  <c r="S76" i="8"/>
  <c r="Q76" i="8"/>
  <c r="J76" i="8"/>
  <c r="I76" i="8" s="1"/>
  <c r="N76" i="8" s="1"/>
  <c r="D76" i="8"/>
  <c r="F76" i="8" s="1"/>
  <c r="G76" i="8" s="1"/>
  <c r="S75" i="8"/>
  <c r="Q75" i="8"/>
  <c r="J75" i="8"/>
  <c r="I75" i="8" s="1"/>
  <c r="H75" i="8" s="1"/>
  <c r="D75" i="8"/>
  <c r="F75" i="8" s="1"/>
  <c r="G75" i="8" s="1"/>
  <c r="S74" i="8"/>
  <c r="Q74" i="8"/>
  <c r="J74" i="8"/>
  <c r="I74" i="8" s="1"/>
  <c r="N74" i="8" s="1"/>
  <c r="D74" i="8"/>
  <c r="F74" i="8" s="1"/>
  <c r="G74" i="8" s="1"/>
  <c r="S73" i="8"/>
  <c r="Q73" i="8"/>
  <c r="J73" i="8"/>
  <c r="I73" i="8" s="1"/>
  <c r="H73" i="8" s="1"/>
  <c r="D73" i="8"/>
  <c r="F73" i="8" s="1"/>
  <c r="G73" i="8" s="1"/>
  <c r="S72" i="8"/>
  <c r="Q72" i="8"/>
  <c r="J72" i="8"/>
  <c r="I72" i="8" s="1"/>
  <c r="N72" i="8" s="1"/>
  <c r="D72" i="8"/>
  <c r="F72" i="8" s="1"/>
  <c r="G72" i="8" s="1"/>
  <c r="S71" i="8"/>
  <c r="Q71" i="8"/>
  <c r="J71" i="8"/>
  <c r="I71" i="8" s="1"/>
  <c r="H71" i="8" s="1"/>
  <c r="D71" i="8"/>
  <c r="F71" i="8" s="1"/>
  <c r="G71" i="8" s="1"/>
  <c r="S70" i="8"/>
  <c r="Q70" i="8"/>
  <c r="J70" i="8"/>
  <c r="I70" i="8" s="1"/>
  <c r="H70" i="8" s="1"/>
  <c r="D70" i="8"/>
  <c r="F70" i="8" s="1"/>
  <c r="G70" i="8" s="1"/>
  <c r="S69" i="8"/>
  <c r="Q69" i="8"/>
  <c r="J69" i="8"/>
  <c r="I69" i="8" s="1"/>
  <c r="N69" i="8" s="1"/>
  <c r="D69" i="8"/>
  <c r="F69" i="8" s="1"/>
  <c r="G69" i="8" s="1"/>
  <c r="S68" i="8"/>
  <c r="Q68" i="8"/>
  <c r="J68" i="8"/>
  <c r="I68" i="8" s="1"/>
  <c r="N68" i="8" s="1"/>
  <c r="D68" i="8"/>
  <c r="F68" i="8" s="1"/>
  <c r="G68" i="8" s="1"/>
  <c r="S67" i="8"/>
  <c r="Q67" i="8"/>
  <c r="J67" i="8"/>
  <c r="I67" i="8" s="1"/>
  <c r="D67" i="8"/>
  <c r="F67" i="8" s="1"/>
  <c r="G67" i="8" s="1"/>
  <c r="S66" i="8"/>
  <c r="Q66" i="8"/>
  <c r="J66" i="8"/>
  <c r="I66" i="8" s="1"/>
  <c r="N66" i="8" s="1"/>
  <c r="D66" i="8"/>
  <c r="F66" i="8" s="1"/>
  <c r="G66" i="8" s="1"/>
  <c r="S65" i="8"/>
  <c r="Q65" i="8"/>
  <c r="J65" i="8"/>
  <c r="I65" i="8" s="1"/>
  <c r="D65" i="8"/>
  <c r="F65" i="8" s="1"/>
  <c r="G65" i="8" s="1"/>
  <c r="S64" i="8"/>
  <c r="Q64" i="8"/>
  <c r="J64" i="8"/>
  <c r="I64" i="8" s="1"/>
  <c r="D64" i="8"/>
  <c r="F64" i="8" s="1"/>
  <c r="G64" i="8" s="1"/>
  <c r="S63" i="8"/>
  <c r="Q63" i="8"/>
  <c r="J63" i="8"/>
  <c r="I63" i="8" s="1"/>
  <c r="H63" i="8" s="1"/>
  <c r="D63" i="8"/>
  <c r="F63" i="8" s="1"/>
  <c r="G63" i="8" s="1"/>
  <c r="S62" i="8"/>
  <c r="Q62" i="8"/>
  <c r="J62" i="8"/>
  <c r="I62" i="8" s="1"/>
  <c r="H62" i="8" s="1"/>
  <c r="D62" i="8"/>
  <c r="F62" i="8" s="1"/>
  <c r="G62" i="8" s="1"/>
  <c r="S61" i="8"/>
  <c r="Q61" i="8"/>
  <c r="J61" i="8"/>
  <c r="I61" i="8" s="1"/>
  <c r="D61" i="8"/>
  <c r="F61" i="8" s="1"/>
  <c r="G61" i="8" s="1"/>
  <c r="S60" i="8"/>
  <c r="Q60" i="8"/>
  <c r="J60" i="8"/>
  <c r="I60" i="8" s="1"/>
  <c r="N60" i="8" s="1"/>
  <c r="D60" i="8"/>
  <c r="F60" i="8" s="1"/>
  <c r="G60" i="8" s="1"/>
  <c r="S59" i="8"/>
  <c r="Q59" i="8"/>
  <c r="J59" i="8"/>
  <c r="I59" i="8" s="1"/>
  <c r="D59" i="8"/>
  <c r="F59" i="8" s="1"/>
  <c r="G59" i="8" s="1"/>
  <c r="S58" i="8"/>
  <c r="Q58" i="8"/>
  <c r="J58" i="8"/>
  <c r="I58" i="8" s="1"/>
  <c r="D58" i="8"/>
  <c r="F58" i="8" s="1"/>
  <c r="G58" i="8" s="1"/>
  <c r="S57" i="8"/>
  <c r="Q57" i="8"/>
  <c r="J57" i="8"/>
  <c r="I57" i="8" s="1"/>
  <c r="D57" i="8"/>
  <c r="F57" i="8" s="1"/>
  <c r="G57" i="8" s="1"/>
  <c r="S56" i="8"/>
  <c r="Q56" i="8"/>
  <c r="J56" i="8"/>
  <c r="I56" i="8" s="1"/>
  <c r="D56" i="8"/>
  <c r="F56" i="8" s="1"/>
  <c r="G56" i="8" s="1"/>
  <c r="S55" i="8"/>
  <c r="Q55" i="8"/>
  <c r="J55" i="8"/>
  <c r="I55" i="8" s="1"/>
  <c r="H55" i="8" s="1"/>
  <c r="D55" i="8"/>
  <c r="F55" i="8" s="1"/>
  <c r="G55" i="8" s="1"/>
  <c r="S54" i="8"/>
  <c r="Q54" i="8"/>
  <c r="J54" i="8"/>
  <c r="I54" i="8" s="1"/>
  <c r="H54" i="8" s="1"/>
  <c r="D54" i="8"/>
  <c r="F54" i="8" s="1"/>
  <c r="G54" i="8" s="1"/>
  <c r="S53" i="8"/>
  <c r="Q53" i="8"/>
  <c r="J53" i="8"/>
  <c r="I53" i="8" s="1"/>
  <c r="D53" i="8"/>
  <c r="F53" i="8" s="1"/>
  <c r="G53" i="8" s="1"/>
  <c r="S52" i="8"/>
  <c r="Q52" i="8"/>
  <c r="J52" i="8"/>
  <c r="I52" i="8" s="1"/>
  <c r="N52" i="8" s="1"/>
  <c r="D52" i="8"/>
  <c r="F52" i="8" s="1"/>
  <c r="G52" i="8" s="1"/>
  <c r="S51" i="8"/>
  <c r="Q51" i="8"/>
  <c r="J51" i="8"/>
  <c r="I51" i="8" s="1"/>
  <c r="H51" i="8" s="1"/>
  <c r="D51" i="8"/>
  <c r="F51" i="8" s="1"/>
  <c r="G51" i="8" s="1"/>
  <c r="S50" i="8"/>
  <c r="Q50" i="8"/>
  <c r="J50" i="8"/>
  <c r="I50" i="8" s="1"/>
  <c r="D50" i="8"/>
  <c r="F50" i="8" s="1"/>
  <c r="G50" i="8" s="1"/>
  <c r="S49" i="8"/>
  <c r="Q49" i="8"/>
  <c r="J49" i="8"/>
  <c r="I49" i="8" s="1"/>
  <c r="H49" i="8" s="1"/>
  <c r="D49" i="8"/>
  <c r="F49" i="8" s="1"/>
  <c r="G49" i="8" s="1"/>
  <c r="S48" i="8"/>
  <c r="Q48" i="8"/>
  <c r="J48" i="8"/>
  <c r="I48" i="8" s="1"/>
  <c r="N48" i="8" s="1"/>
  <c r="D48" i="8"/>
  <c r="F48" i="8" s="1"/>
  <c r="G48" i="8" s="1"/>
  <c r="S47" i="8"/>
  <c r="Q47" i="8"/>
  <c r="J47" i="8"/>
  <c r="I47" i="8" s="1"/>
  <c r="H47" i="8" s="1"/>
  <c r="D47" i="8"/>
  <c r="F47" i="8" s="1"/>
  <c r="G47" i="8" s="1"/>
  <c r="S46" i="8"/>
  <c r="Q46" i="8"/>
  <c r="J46" i="8"/>
  <c r="I46" i="8" s="1"/>
  <c r="H46" i="8" s="1"/>
  <c r="D46" i="8"/>
  <c r="F46" i="8" s="1"/>
  <c r="G46" i="8" s="1"/>
  <c r="S45" i="8"/>
  <c r="Q45" i="8"/>
  <c r="J45" i="8"/>
  <c r="I45" i="8" s="1"/>
  <c r="N45" i="8" s="1"/>
  <c r="D45" i="8"/>
  <c r="F45" i="8" s="1"/>
  <c r="G45" i="8" s="1"/>
  <c r="S44" i="8"/>
  <c r="Q44" i="8"/>
  <c r="J44" i="8"/>
  <c r="I44" i="8" s="1"/>
  <c r="N44" i="8" s="1"/>
  <c r="D44" i="8"/>
  <c r="F44" i="8" s="1"/>
  <c r="G44" i="8" s="1"/>
  <c r="S43" i="8"/>
  <c r="Q43" i="8"/>
  <c r="J43" i="8"/>
  <c r="I43" i="8" s="1"/>
  <c r="H43" i="8" s="1"/>
  <c r="D43" i="8"/>
  <c r="F43" i="8" s="1"/>
  <c r="G43" i="8" s="1"/>
  <c r="S42" i="8"/>
  <c r="Q42" i="8"/>
  <c r="J42" i="8"/>
  <c r="I42" i="8" s="1"/>
  <c r="D42" i="8"/>
  <c r="F42" i="8" s="1"/>
  <c r="G42" i="8" s="1"/>
  <c r="S41" i="8"/>
  <c r="Q41" i="8"/>
  <c r="J41" i="8"/>
  <c r="I41" i="8" s="1"/>
  <c r="H41" i="8" s="1"/>
  <c r="D41" i="8"/>
  <c r="F41" i="8" s="1"/>
  <c r="G41" i="8" s="1"/>
  <c r="S40" i="8"/>
  <c r="Q40" i="8"/>
  <c r="J40" i="8"/>
  <c r="I40" i="8" s="1"/>
  <c r="N40" i="8" s="1"/>
  <c r="D40" i="8"/>
  <c r="F40" i="8" s="1"/>
  <c r="G40" i="8" s="1"/>
  <c r="S39" i="8"/>
  <c r="Q39" i="8"/>
  <c r="J39" i="8"/>
  <c r="I39" i="8" s="1"/>
  <c r="H39" i="8" s="1"/>
  <c r="D39" i="8"/>
  <c r="F39" i="8" s="1"/>
  <c r="G39" i="8" s="1"/>
  <c r="S38" i="8"/>
  <c r="Q38" i="8"/>
  <c r="J38" i="8"/>
  <c r="I38" i="8" s="1"/>
  <c r="D38" i="8"/>
  <c r="F38" i="8" s="1"/>
  <c r="G38" i="8" s="1"/>
  <c r="S37" i="8"/>
  <c r="Q37" i="8"/>
  <c r="J37" i="8"/>
  <c r="I37" i="8" s="1"/>
  <c r="N37" i="8" s="1"/>
  <c r="D37" i="8"/>
  <c r="F37" i="8" s="1"/>
  <c r="G37" i="8" s="1"/>
  <c r="S36" i="8"/>
  <c r="Q36" i="8"/>
  <c r="J36" i="8"/>
  <c r="I36" i="8" s="1"/>
  <c r="N36" i="8" s="1"/>
  <c r="D36" i="8"/>
  <c r="F36" i="8" s="1"/>
  <c r="G36" i="8" s="1"/>
  <c r="S35" i="8"/>
  <c r="Q35" i="8"/>
  <c r="J35" i="8"/>
  <c r="I35" i="8" s="1"/>
  <c r="D35" i="8"/>
  <c r="F35" i="8" s="1"/>
  <c r="G35" i="8" s="1"/>
  <c r="S34" i="8"/>
  <c r="Q34" i="8"/>
  <c r="J34" i="8"/>
  <c r="I34" i="8" s="1"/>
  <c r="D34" i="8"/>
  <c r="F34" i="8" s="1"/>
  <c r="G34" i="8" s="1"/>
  <c r="S33" i="8"/>
  <c r="Q33" i="8"/>
  <c r="J33" i="8"/>
  <c r="I33" i="8" s="1"/>
  <c r="D33" i="8"/>
  <c r="F33" i="8" s="1"/>
  <c r="G33" i="8" s="1"/>
  <c r="S32" i="8"/>
  <c r="Q32" i="8"/>
  <c r="J32" i="8"/>
  <c r="I32" i="8" s="1"/>
  <c r="N32" i="8" s="1"/>
  <c r="D32" i="8"/>
  <c r="F32" i="8" s="1"/>
  <c r="G32" i="8" s="1"/>
  <c r="S31" i="8"/>
  <c r="Q31" i="8"/>
  <c r="J31" i="8"/>
  <c r="I31" i="8" s="1"/>
  <c r="H31" i="8" s="1"/>
  <c r="D31" i="8"/>
  <c r="F31" i="8" s="1"/>
  <c r="G31" i="8" s="1"/>
  <c r="S30" i="8"/>
  <c r="Q30" i="8"/>
  <c r="J30" i="8"/>
  <c r="I30" i="8" s="1"/>
  <c r="H30" i="8" s="1"/>
  <c r="D30" i="8"/>
  <c r="F30" i="8" s="1"/>
  <c r="G30" i="8" s="1"/>
  <c r="S29" i="8"/>
  <c r="Q29" i="8"/>
  <c r="J29" i="8"/>
  <c r="I29" i="8" s="1"/>
  <c r="D29" i="8"/>
  <c r="F29" i="8" s="1"/>
  <c r="G29" i="8" s="1"/>
  <c r="S28" i="8"/>
  <c r="Q28" i="8"/>
  <c r="J28" i="8"/>
  <c r="I28" i="8" s="1"/>
  <c r="N28" i="8" s="1"/>
  <c r="D28" i="8"/>
  <c r="F28" i="8" s="1"/>
  <c r="G28" i="8" s="1"/>
  <c r="S27" i="8"/>
  <c r="Q27" i="8"/>
  <c r="J27" i="8"/>
  <c r="I27" i="8" s="1"/>
  <c r="D27" i="8"/>
  <c r="F27" i="8" s="1"/>
  <c r="G27" i="8" s="1"/>
  <c r="S26" i="8"/>
  <c r="Q26" i="8"/>
  <c r="J26" i="8"/>
  <c r="I26" i="8" s="1"/>
  <c r="D26" i="8"/>
  <c r="F26" i="8" s="1"/>
  <c r="G26" i="8" s="1"/>
  <c r="S25" i="8"/>
  <c r="Q25" i="8"/>
  <c r="J25" i="8"/>
  <c r="I25" i="8" s="1"/>
  <c r="D25" i="8"/>
  <c r="F25" i="8" s="1"/>
  <c r="G25" i="8" s="1"/>
  <c r="S24" i="8"/>
  <c r="Q24" i="8"/>
  <c r="J24" i="8"/>
  <c r="I24" i="8" s="1"/>
  <c r="N24" i="8" s="1"/>
  <c r="D24" i="8"/>
  <c r="F24" i="8" s="1"/>
  <c r="G24" i="8" s="1"/>
  <c r="S23" i="8"/>
  <c r="Q23" i="8"/>
  <c r="J23" i="8"/>
  <c r="I23" i="8" s="1"/>
  <c r="H23" i="8" s="1"/>
  <c r="D23" i="8"/>
  <c r="F23" i="8" s="1"/>
  <c r="G23" i="8" s="1"/>
  <c r="S22" i="8"/>
  <c r="Q22" i="8"/>
  <c r="J22" i="8"/>
  <c r="I22" i="8" s="1"/>
  <c r="D22" i="8"/>
  <c r="F22" i="8" s="1"/>
  <c r="G22" i="8" s="1"/>
  <c r="S21" i="8"/>
  <c r="Q21" i="8"/>
  <c r="J21" i="8"/>
  <c r="I21" i="8" s="1"/>
  <c r="D21" i="8"/>
  <c r="F21" i="8" s="1"/>
  <c r="G21" i="8" s="1"/>
  <c r="S20" i="8"/>
  <c r="Q20" i="8"/>
  <c r="J20" i="8"/>
  <c r="I20" i="8" s="1"/>
  <c r="N20" i="8" s="1"/>
  <c r="D20" i="8"/>
  <c r="F20" i="8" s="1"/>
  <c r="G20" i="8" s="1"/>
  <c r="S19" i="8"/>
  <c r="Q19" i="8"/>
  <c r="J19" i="8"/>
  <c r="I19" i="8" s="1"/>
  <c r="H19" i="8" s="1"/>
  <c r="D19" i="8"/>
  <c r="F19" i="8" s="1"/>
  <c r="G19" i="8" s="1"/>
  <c r="S18" i="8"/>
  <c r="Q18" i="8"/>
  <c r="J18" i="8"/>
  <c r="I18" i="8" s="1"/>
  <c r="D18" i="8"/>
  <c r="F18" i="8" s="1"/>
  <c r="G18" i="8" s="1"/>
  <c r="S17" i="8"/>
  <c r="Q17" i="8"/>
  <c r="J17" i="8"/>
  <c r="I17" i="8" s="1"/>
  <c r="H17" i="8" s="1"/>
  <c r="D17" i="8"/>
  <c r="F17" i="8" s="1"/>
  <c r="G17" i="8" s="1"/>
  <c r="S16" i="8"/>
  <c r="Q16" i="8"/>
  <c r="J16" i="8"/>
  <c r="I16" i="8" s="1"/>
  <c r="N16" i="8" s="1"/>
  <c r="D16" i="8"/>
  <c r="F16" i="8" s="1"/>
  <c r="G16" i="8" s="1"/>
  <c r="S15" i="8"/>
  <c r="Q15" i="8"/>
  <c r="J15" i="8"/>
  <c r="I15" i="8" s="1"/>
  <c r="H15" i="8" s="1"/>
  <c r="D15" i="8"/>
  <c r="F15" i="8" s="1"/>
  <c r="G15" i="8" s="1"/>
  <c r="S14" i="8"/>
  <c r="Q14" i="8"/>
  <c r="J14" i="8"/>
  <c r="I14" i="8" s="1"/>
  <c r="D14" i="8"/>
  <c r="F14" i="8" s="1"/>
  <c r="G14" i="8" s="1"/>
  <c r="S13" i="8"/>
  <c r="Q13" i="8"/>
  <c r="J13" i="8"/>
  <c r="I13" i="8" s="1"/>
  <c r="N13" i="8" s="1"/>
  <c r="D13" i="8"/>
  <c r="F13" i="8" s="1"/>
  <c r="G13" i="8" s="1"/>
  <c r="S12" i="8"/>
  <c r="Q12" i="8"/>
  <c r="J12" i="8"/>
  <c r="I12" i="8" s="1"/>
  <c r="N12" i="8" s="1"/>
  <c r="D12" i="8"/>
  <c r="F12" i="8" s="1"/>
  <c r="G12" i="8" s="1"/>
  <c r="S11" i="8"/>
  <c r="Q11" i="8"/>
  <c r="J11" i="8"/>
  <c r="I11" i="8" s="1"/>
  <c r="H11" i="8" s="1"/>
  <c r="D11" i="8"/>
  <c r="F11" i="8" s="1"/>
  <c r="G11" i="8" s="1"/>
  <c r="S10" i="8"/>
  <c r="Q10" i="8"/>
  <c r="J10" i="8"/>
  <c r="I10" i="8" s="1"/>
  <c r="N10" i="8" s="1"/>
  <c r="D10" i="8"/>
  <c r="F10" i="8" s="1"/>
  <c r="G10" i="8" s="1"/>
  <c r="S9" i="8"/>
  <c r="Q9" i="8"/>
  <c r="J9" i="8"/>
  <c r="I9" i="8" s="1"/>
  <c r="D9" i="8"/>
  <c r="F9" i="8" s="1"/>
  <c r="G9" i="8" s="1"/>
  <c r="S8" i="8"/>
  <c r="Q8" i="8"/>
  <c r="J8" i="8"/>
  <c r="I8" i="8" s="1"/>
  <c r="N8" i="8" s="1"/>
  <c r="D8" i="8"/>
  <c r="F8" i="8" s="1"/>
  <c r="G8" i="8" s="1"/>
  <c r="S7" i="8"/>
  <c r="Q7" i="8"/>
  <c r="J7" i="8"/>
  <c r="I7" i="8" s="1"/>
  <c r="H7" i="8" s="1"/>
  <c r="D7" i="8"/>
  <c r="F7" i="8" s="1"/>
  <c r="G7" i="8" s="1"/>
  <c r="S6" i="8"/>
  <c r="Q6" i="8"/>
  <c r="J6" i="8"/>
  <c r="I6" i="8" s="1"/>
  <c r="H6" i="8" s="1"/>
  <c r="D6" i="8"/>
  <c r="F6" i="8" s="1"/>
  <c r="G6" i="8" s="1"/>
  <c r="S5" i="8"/>
  <c r="Q5" i="8"/>
  <c r="J5" i="8"/>
  <c r="I5" i="8" s="1"/>
  <c r="D5" i="8"/>
  <c r="F5" i="8" s="1"/>
  <c r="G5" i="8" s="1"/>
  <c r="S4" i="8"/>
  <c r="Q4" i="8"/>
  <c r="J4" i="8"/>
  <c r="I4" i="8" s="1"/>
  <c r="N4" i="8" s="1"/>
  <c r="D4" i="8"/>
  <c r="F4" i="8" s="1"/>
  <c r="G4" i="8" s="1"/>
  <c r="S3" i="8"/>
  <c r="Q3" i="8"/>
  <c r="J3" i="8"/>
  <c r="I3" i="8" s="1"/>
  <c r="D3" i="8"/>
  <c r="F3" i="8" s="1"/>
  <c r="G3" i="8" s="1"/>
  <c r="S2" i="8"/>
  <c r="Q2" i="8"/>
  <c r="J2" i="8"/>
  <c r="I2" i="8" s="1"/>
  <c r="D2" i="8"/>
  <c r="F2" i="8" s="1"/>
  <c r="G2" i="8" s="1"/>
  <c r="C24" i="6"/>
  <c r="D24" i="6" s="1"/>
  <c r="C23" i="6"/>
  <c r="D23" i="6" s="1"/>
  <c r="C22" i="6"/>
  <c r="D22" i="6" s="1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C9" i="6"/>
  <c r="D9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B2" i="6"/>
  <c r="H1358" i="8" l="1"/>
  <c r="F5485" i="8"/>
  <c r="G5485" i="8" s="1"/>
  <c r="F5487" i="8"/>
  <c r="G5487" i="8" s="1"/>
  <c r="F5486" i="8"/>
  <c r="G5486" i="8" s="1"/>
  <c r="H1568" i="8"/>
  <c r="H2666" i="8"/>
  <c r="H48" i="8"/>
  <c r="H1066" i="8"/>
  <c r="H269" i="8"/>
  <c r="H837" i="8"/>
  <c r="H5309" i="8"/>
  <c r="H72" i="8"/>
  <c r="H5324" i="8"/>
  <c r="H1398" i="8"/>
  <c r="H661" i="8"/>
  <c r="H1109" i="8"/>
  <c r="H2072" i="8"/>
  <c r="H1260" i="8"/>
  <c r="H1003" i="8"/>
  <c r="H1643" i="8"/>
  <c r="N1302" i="8"/>
  <c r="H1302" i="8"/>
  <c r="N317" i="8"/>
  <c r="H317" i="8"/>
  <c r="H5037" i="8"/>
  <c r="H907" i="8"/>
  <c r="H1578" i="8"/>
  <c r="H388" i="8"/>
  <c r="H786" i="8"/>
  <c r="H848" i="8"/>
  <c r="H4862" i="8"/>
  <c r="N557" i="8"/>
  <c r="H557" i="8"/>
  <c r="H4100" i="8"/>
  <c r="H4906" i="8"/>
  <c r="H841" i="8"/>
  <c r="H2107" i="8"/>
  <c r="H5121" i="8"/>
  <c r="H2250" i="8"/>
  <c r="H1616" i="8"/>
  <c r="H2548" i="8"/>
  <c r="H3380" i="8"/>
  <c r="H3541" i="8"/>
  <c r="H1611" i="8"/>
  <c r="H4337" i="8"/>
  <c r="H13" i="8"/>
  <c r="H256" i="8"/>
  <c r="H849" i="8"/>
  <c r="H1522" i="8"/>
  <c r="H1530" i="8"/>
  <c r="H2944" i="8"/>
  <c r="H3246" i="8"/>
  <c r="H3891" i="8"/>
  <c r="H5455" i="8"/>
  <c r="H544" i="8"/>
  <c r="H826" i="8"/>
  <c r="H1232" i="8"/>
  <c r="H2537" i="8"/>
  <c r="H3251" i="8"/>
  <c r="N1967" i="8"/>
  <c r="H1967" i="8"/>
  <c r="N3361" i="8"/>
  <c r="H3361" i="8"/>
  <c r="H4741" i="8"/>
  <c r="H8" i="8"/>
  <c r="H383" i="8"/>
  <c r="H865" i="8"/>
  <c r="H2237" i="8"/>
  <c r="H2551" i="8"/>
  <c r="H3243" i="8"/>
  <c r="H3763" i="8"/>
  <c r="H1169" i="8"/>
  <c r="H2571" i="8"/>
  <c r="H2723" i="8"/>
  <c r="H4316" i="8"/>
  <c r="N870" i="8"/>
  <c r="H870" i="8"/>
  <c r="H2405" i="8"/>
  <c r="H372" i="8"/>
  <c r="H593" i="8"/>
  <c r="H828" i="8"/>
  <c r="H1596" i="8"/>
  <c r="H1985" i="8"/>
  <c r="H2465" i="8"/>
  <c r="H402" i="8"/>
  <c r="H1002" i="8"/>
  <c r="H1034" i="8"/>
  <c r="H1960" i="8"/>
  <c r="H3231" i="8"/>
  <c r="H3417" i="8"/>
  <c r="H3595" i="8"/>
  <c r="H4965" i="8"/>
  <c r="H277" i="8"/>
  <c r="H594" i="8"/>
  <c r="H629" i="8"/>
  <c r="H704" i="8"/>
  <c r="H1943" i="8"/>
  <c r="H2148" i="8"/>
  <c r="H2819" i="8"/>
  <c r="H2916" i="8"/>
  <c r="H3486" i="8"/>
  <c r="H5407" i="8"/>
  <c r="N322" i="8"/>
  <c r="H322" i="8"/>
  <c r="N3997" i="8"/>
  <c r="N748" i="8"/>
  <c r="H1962" i="8"/>
  <c r="H2208" i="8"/>
  <c r="H3563" i="8"/>
  <c r="H3685" i="8"/>
  <c r="N3976" i="8"/>
  <c r="N3511" i="8"/>
  <c r="N4098" i="8"/>
  <c r="N5178" i="8"/>
  <c r="H1303" i="8"/>
  <c r="H1730" i="8"/>
  <c r="H2724" i="8"/>
  <c r="H3140" i="8"/>
  <c r="H3241" i="8"/>
  <c r="H3472" i="8"/>
  <c r="H3487" i="8"/>
  <c r="H3709" i="8"/>
  <c r="N3774" i="8"/>
  <c r="H4940" i="8"/>
  <c r="H3601" i="8"/>
  <c r="H4694" i="8"/>
  <c r="H2790" i="8"/>
  <c r="H4726" i="8"/>
  <c r="H4838" i="8"/>
  <c r="H5136" i="8"/>
  <c r="N944" i="8"/>
  <c r="H944" i="8"/>
  <c r="N4482" i="8"/>
  <c r="H4482" i="8"/>
  <c r="N2260" i="8"/>
  <c r="H2260" i="8"/>
  <c r="N850" i="8"/>
  <c r="H850" i="8"/>
  <c r="N3174" i="8"/>
  <c r="H3174" i="8"/>
  <c r="H5246" i="8"/>
  <c r="N5246" i="8"/>
  <c r="N802" i="8"/>
  <c r="H802" i="8"/>
  <c r="N1067" i="8"/>
  <c r="H1067" i="8"/>
  <c r="N1471" i="8"/>
  <c r="H1471" i="8"/>
  <c r="N667" i="8"/>
  <c r="H667" i="8"/>
  <c r="N5057" i="8"/>
  <c r="H5057" i="8"/>
  <c r="N338" i="8"/>
  <c r="H338" i="8"/>
  <c r="N605" i="8"/>
  <c r="H605" i="8"/>
  <c r="N152" i="8"/>
  <c r="H152" i="8"/>
  <c r="N3616" i="8"/>
  <c r="H3616" i="8"/>
  <c r="N2143" i="8"/>
  <c r="H2143" i="8"/>
  <c r="N1786" i="8"/>
  <c r="H1786" i="8"/>
  <c r="N4424" i="8"/>
  <c r="H4424" i="8"/>
  <c r="N4465" i="8"/>
  <c r="H128" i="8"/>
  <c r="H1452" i="8"/>
  <c r="H1700" i="8"/>
  <c r="H1758" i="8"/>
  <c r="H2576" i="8"/>
  <c r="H3123" i="8"/>
  <c r="H3475" i="8"/>
  <c r="H3749" i="8"/>
  <c r="H4868" i="8"/>
  <c r="N3071" i="8"/>
  <c r="H3071" i="8"/>
  <c r="N355" i="8"/>
  <c r="H355" i="8"/>
  <c r="H416" i="8"/>
  <c r="N1263" i="8"/>
  <c r="H1263" i="8"/>
  <c r="H2624" i="8"/>
  <c r="N3631" i="8"/>
  <c r="H3631" i="8"/>
  <c r="H4553" i="8"/>
  <c r="H5265" i="8"/>
  <c r="N4837" i="8"/>
  <c r="N4876" i="8"/>
  <c r="N4935" i="8"/>
  <c r="H349" i="8"/>
  <c r="H656" i="8"/>
  <c r="H929" i="8"/>
  <c r="H966" i="8"/>
  <c r="H1274" i="8"/>
  <c r="H2693" i="8"/>
  <c r="H2820" i="8"/>
  <c r="H3378" i="8"/>
  <c r="H3547" i="8"/>
  <c r="N4752" i="8"/>
  <c r="H5047" i="8"/>
  <c r="N5272" i="8"/>
  <c r="N5446" i="8"/>
  <c r="H1525" i="8"/>
  <c r="H1601" i="8"/>
  <c r="H1830" i="8"/>
  <c r="H1850" i="8"/>
  <c r="N3260" i="8"/>
  <c r="N1210" i="8"/>
  <c r="H1210" i="8"/>
  <c r="N534" i="8"/>
  <c r="H534" i="8"/>
  <c r="N1360" i="8"/>
  <c r="H1360" i="8"/>
  <c r="N1490" i="8"/>
  <c r="H1490" i="8"/>
  <c r="N2294" i="8"/>
  <c r="H2294" i="8"/>
  <c r="N1275" i="8"/>
  <c r="H1275" i="8"/>
  <c r="N724" i="8"/>
  <c r="H724" i="8"/>
  <c r="H843" i="8"/>
  <c r="H1053" i="8"/>
  <c r="H1692" i="8"/>
  <c r="N1743" i="8"/>
  <c r="H1743" i="8"/>
  <c r="N2504" i="8"/>
  <c r="H2504" i="8"/>
  <c r="N3110" i="8"/>
  <c r="H3110" i="8"/>
  <c r="H4320" i="8"/>
  <c r="H4890" i="8"/>
  <c r="N2500" i="8"/>
  <c r="H2500" i="8"/>
  <c r="N2325" i="8"/>
  <c r="H2325" i="8"/>
  <c r="N2354" i="8"/>
  <c r="N4549" i="8"/>
  <c r="N5220" i="8"/>
  <c r="N2983" i="8"/>
  <c r="N3098" i="8"/>
  <c r="H3098" i="8"/>
  <c r="N5084" i="8"/>
  <c r="H5084" i="8"/>
  <c r="N56" i="8"/>
  <c r="H56" i="8"/>
  <c r="N93" i="8"/>
  <c r="H93" i="8"/>
  <c r="N405" i="8"/>
  <c r="N3771" i="8"/>
  <c r="N1937" i="8"/>
  <c r="H1937" i="8"/>
  <c r="N1957" i="8"/>
  <c r="H1957" i="8"/>
  <c r="H2428" i="8"/>
  <c r="N2428" i="8"/>
  <c r="N1370" i="8"/>
  <c r="H1370" i="8"/>
  <c r="N2981" i="8"/>
  <c r="N5065" i="8"/>
  <c r="N5355" i="8"/>
  <c r="H5355" i="8"/>
  <c r="N77" i="8"/>
  <c r="H77" i="8"/>
  <c r="N620" i="8"/>
  <c r="H620" i="8"/>
  <c r="N959" i="8"/>
  <c r="H959" i="8"/>
  <c r="N1277" i="8"/>
  <c r="H1277" i="8"/>
  <c r="N2493" i="8"/>
  <c r="H2493" i="8"/>
  <c r="N3044" i="8"/>
  <c r="H3044" i="8"/>
  <c r="N4490" i="8"/>
  <c r="H4490" i="8"/>
  <c r="N4819" i="8"/>
  <c r="H4819" i="8"/>
  <c r="H4821" i="8"/>
  <c r="N4821" i="8"/>
  <c r="H520" i="8"/>
  <c r="H1332" i="8"/>
  <c r="H1819" i="8"/>
  <c r="N2131" i="8"/>
  <c r="N2447" i="8"/>
  <c r="H2447" i="8"/>
  <c r="H2636" i="8"/>
  <c r="H3108" i="8"/>
  <c r="N3741" i="8"/>
  <c r="N3824" i="8"/>
  <c r="H3824" i="8"/>
  <c r="H4014" i="8"/>
  <c r="H4053" i="8"/>
  <c r="N4289" i="8"/>
  <c r="H5033" i="8"/>
  <c r="H5449" i="8"/>
  <c r="N5449" i="8"/>
  <c r="H2029" i="8"/>
  <c r="N2029" i="8"/>
  <c r="H4016" i="8"/>
  <c r="N4016" i="8"/>
  <c r="N538" i="8"/>
  <c r="H538" i="8"/>
  <c r="N2196" i="8"/>
  <c r="H2196" i="8"/>
  <c r="N2891" i="8"/>
  <c r="H2891" i="8"/>
  <c r="N369" i="8"/>
  <c r="N1262" i="8"/>
  <c r="H1262" i="8"/>
  <c r="N1458" i="8"/>
  <c r="H1458" i="8"/>
  <c r="H4688" i="8"/>
  <c r="N4688" i="8"/>
  <c r="N419" i="8"/>
  <c r="H419" i="8"/>
  <c r="N4114" i="8"/>
  <c r="H4114" i="8"/>
  <c r="N4474" i="8"/>
  <c r="H4474" i="8"/>
  <c r="N5164" i="8"/>
  <c r="N1108" i="8"/>
  <c r="N3701" i="8"/>
  <c r="H3701" i="8"/>
  <c r="N5094" i="8"/>
  <c r="N5166" i="8"/>
  <c r="N2275" i="8"/>
  <c r="H2275" i="8"/>
  <c r="N2736" i="8"/>
  <c r="H2765" i="8"/>
  <c r="N2765" i="8"/>
  <c r="N1164" i="8"/>
  <c r="H1164" i="8"/>
  <c r="N1632" i="8"/>
  <c r="H1632" i="8"/>
  <c r="H301" i="8"/>
  <c r="H399" i="8"/>
  <c r="N1087" i="8"/>
  <c r="H1087" i="8"/>
  <c r="H1093" i="8"/>
  <c r="H1107" i="8"/>
  <c r="N1230" i="8"/>
  <c r="N1301" i="8"/>
  <c r="H1301" i="8"/>
  <c r="H1352" i="8"/>
  <c r="N1753" i="8"/>
  <c r="H1753" i="8"/>
  <c r="N2336" i="8"/>
  <c r="H2336" i="8"/>
  <c r="H2539" i="8"/>
  <c r="H3600" i="8"/>
  <c r="H4707" i="8"/>
  <c r="N4707" i="8"/>
  <c r="N4723" i="8"/>
  <c r="H4723" i="8"/>
  <c r="N4831" i="8"/>
  <c r="N1716" i="8"/>
  <c r="H1716" i="8"/>
  <c r="N3103" i="8"/>
  <c r="H3103" i="8"/>
  <c r="H627" i="8"/>
  <c r="H1073" i="8"/>
  <c r="N1124" i="8"/>
  <c r="H1124" i="8"/>
  <c r="H1344" i="8"/>
  <c r="N1440" i="8"/>
  <c r="H1440" i="8"/>
  <c r="H2534" i="8"/>
  <c r="H2948" i="8"/>
  <c r="H2980" i="8"/>
  <c r="H4248" i="8"/>
  <c r="N2353" i="8"/>
  <c r="H2353" i="8"/>
  <c r="N3353" i="8"/>
  <c r="H3353" i="8"/>
  <c r="N3467" i="8"/>
  <c r="H3467" i="8"/>
  <c r="N4210" i="8"/>
  <c r="N4667" i="8"/>
  <c r="N4770" i="8"/>
  <c r="H4770" i="8"/>
  <c r="N5097" i="8"/>
  <c r="H5097" i="8"/>
  <c r="N1969" i="8"/>
  <c r="H1969" i="8"/>
  <c r="N1697" i="8"/>
  <c r="H1697" i="8"/>
  <c r="H104" i="8"/>
  <c r="N1404" i="8"/>
  <c r="H1404" i="8"/>
  <c r="N1595" i="8"/>
  <c r="H1612" i="8"/>
  <c r="N1612" i="8"/>
  <c r="N1945" i="8"/>
  <c r="H1945" i="8"/>
  <c r="N1978" i="8"/>
  <c r="H1978" i="8"/>
  <c r="N2718" i="8"/>
  <c r="H2718" i="8"/>
  <c r="N3351" i="8"/>
  <c r="H3351" i="8"/>
  <c r="N3446" i="8"/>
  <c r="H3446" i="8"/>
  <c r="N4108" i="8"/>
  <c r="N4715" i="8"/>
  <c r="N1351" i="8"/>
  <c r="H1351" i="8"/>
  <c r="N1520" i="8"/>
  <c r="H1520" i="8"/>
  <c r="N1981" i="8"/>
  <c r="N2959" i="8"/>
  <c r="H2959" i="8"/>
  <c r="H1988" i="8"/>
  <c r="H2375" i="8"/>
  <c r="H2751" i="8"/>
  <c r="N3753" i="8"/>
  <c r="H3753" i="8"/>
  <c r="H4038" i="8"/>
  <c r="H4107" i="8"/>
  <c r="H4520" i="8"/>
  <c r="H4927" i="8"/>
  <c r="H5211" i="8"/>
  <c r="N2116" i="8"/>
  <c r="H2116" i="8"/>
  <c r="N2084" i="8"/>
  <c r="H2084" i="8"/>
  <c r="H4302" i="8"/>
  <c r="H4421" i="8"/>
  <c r="N4744" i="8"/>
  <c r="H4744" i="8"/>
  <c r="H4889" i="8"/>
  <c r="H4916" i="8"/>
  <c r="H5221" i="8"/>
  <c r="H4757" i="8"/>
  <c r="H4924" i="8"/>
  <c r="N3159" i="8"/>
  <c r="H3159" i="8"/>
  <c r="H562" i="8"/>
  <c r="N562" i="8"/>
  <c r="N362" i="8"/>
  <c r="H362" i="8"/>
  <c r="N1338" i="8"/>
  <c r="H1338" i="8"/>
  <c r="N1341" i="8"/>
  <c r="H1341" i="8"/>
  <c r="N1778" i="8"/>
  <c r="H1778" i="8"/>
  <c r="N90" i="8"/>
  <c r="H90" i="8"/>
  <c r="N210" i="8"/>
  <c r="H210" i="8"/>
  <c r="N376" i="8"/>
  <c r="H376" i="8"/>
  <c r="N471" i="8"/>
  <c r="H471" i="8"/>
  <c r="N935" i="8"/>
  <c r="H935" i="8"/>
  <c r="N1137" i="8"/>
  <c r="H1137" i="8"/>
  <c r="N1816" i="8"/>
  <c r="H1816" i="8"/>
  <c r="N1146" i="8"/>
  <c r="H1146" i="8"/>
  <c r="N1856" i="8"/>
  <c r="H1856" i="8"/>
  <c r="N2355" i="8"/>
  <c r="H2355" i="8"/>
  <c r="N288" i="8"/>
  <c r="H288" i="8"/>
  <c r="N614" i="8"/>
  <c r="H614" i="8"/>
  <c r="N721" i="8"/>
  <c r="H721" i="8"/>
  <c r="N341" i="8"/>
  <c r="H341" i="8"/>
  <c r="N374" i="8"/>
  <c r="H374" i="8"/>
  <c r="N617" i="8"/>
  <c r="H617" i="8"/>
  <c r="N1208" i="8"/>
  <c r="H1208" i="8"/>
  <c r="N85" i="8"/>
  <c r="H85" i="8"/>
  <c r="N58" i="8"/>
  <c r="H58" i="8"/>
  <c r="N1467" i="8"/>
  <c r="H1467" i="8"/>
  <c r="N1652" i="8"/>
  <c r="H1652" i="8"/>
  <c r="N3172" i="8"/>
  <c r="H3172" i="8"/>
  <c r="N168" i="8"/>
  <c r="H168" i="8"/>
  <c r="N612" i="8"/>
  <c r="H612" i="8"/>
  <c r="N638" i="8"/>
  <c r="H638" i="8"/>
  <c r="N2966" i="8"/>
  <c r="H2966" i="8"/>
  <c r="N2048" i="8"/>
  <c r="H2048" i="8"/>
  <c r="N2573" i="8"/>
  <c r="H2573" i="8"/>
  <c r="N2739" i="8"/>
  <c r="H2739" i="8"/>
  <c r="N2840" i="8"/>
  <c r="H2840" i="8"/>
  <c r="N1793" i="8"/>
  <c r="H1793" i="8"/>
  <c r="N2756" i="8"/>
  <c r="H2756" i="8"/>
  <c r="H3342" i="8"/>
  <c r="N3342" i="8"/>
  <c r="N3394" i="8"/>
  <c r="H3394" i="8"/>
  <c r="N3465" i="8"/>
  <c r="H3465" i="8"/>
  <c r="N2979" i="8"/>
  <c r="H2979" i="8"/>
  <c r="N4669" i="8"/>
  <c r="H4669" i="8"/>
  <c r="N2181" i="8"/>
  <c r="H2181" i="8"/>
  <c r="N773" i="8"/>
  <c r="H773" i="8"/>
  <c r="N2512" i="8"/>
  <c r="H2512" i="8"/>
  <c r="N1180" i="8"/>
  <c r="N1350" i="8"/>
  <c r="H1350" i="8"/>
  <c r="N1382" i="8"/>
  <c r="H1382" i="8"/>
  <c r="N2014" i="8"/>
  <c r="N2690" i="8"/>
  <c r="N2704" i="8"/>
  <c r="N2796" i="8"/>
  <c r="H2796" i="8"/>
  <c r="N2866" i="8"/>
  <c r="H2866" i="8"/>
  <c r="N3258" i="8"/>
  <c r="H3258" i="8"/>
  <c r="N3669" i="8"/>
  <c r="H3669" i="8"/>
  <c r="N4029" i="8"/>
  <c r="N4756" i="8"/>
  <c r="H4756" i="8"/>
  <c r="N945" i="8"/>
  <c r="H945" i="8"/>
  <c r="N1463" i="8"/>
  <c r="H1463" i="8"/>
  <c r="N1664" i="8"/>
  <c r="N1782" i="8"/>
  <c r="H1782" i="8"/>
  <c r="N1858" i="8"/>
  <c r="H1858" i="8"/>
  <c r="H1926" i="8"/>
  <c r="N1926" i="8"/>
  <c r="H197" i="8"/>
  <c r="H333" i="8"/>
  <c r="H1167" i="8"/>
  <c r="H1216" i="8"/>
  <c r="N1254" i="8"/>
  <c r="N1684" i="8"/>
  <c r="N1780" i="8"/>
  <c r="H1780" i="8"/>
  <c r="N2179" i="8"/>
  <c r="H2179" i="8"/>
  <c r="N3168" i="8"/>
  <c r="N3705" i="8"/>
  <c r="H3705" i="8"/>
  <c r="N4780" i="8"/>
  <c r="H4780" i="8"/>
  <c r="H4784" i="8"/>
  <c r="N4784" i="8"/>
  <c r="N4988" i="8"/>
  <c r="H4988" i="8"/>
  <c r="N778" i="8"/>
  <c r="H778" i="8"/>
  <c r="N829" i="8"/>
  <c r="N1492" i="8"/>
  <c r="H1492" i="8"/>
  <c r="N1552" i="8"/>
  <c r="N1681" i="8"/>
  <c r="H1681" i="8"/>
  <c r="N1972" i="8"/>
  <c r="H1972" i="8"/>
  <c r="N3112" i="8"/>
  <c r="H3112" i="8"/>
  <c r="H80" i="8"/>
  <c r="H320" i="8"/>
  <c r="N531" i="8"/>
  <c r="N925" i="8"/>
  <c r="N1286" i="8"/>
  <c r="H1286" i="8"/>
  <c r="N1591" i="8"/>
  <c r="N1745" i="8"/>
  <c r="H1745" i="8"/>
  <c r="H2451" i="8"/>
  <c r="H3498" i="8"/>
  <c r="N3498" i="8"/>
  <c r="N3560" i="8"/>
  <c r="H3560" i="8"/>
  <c r="N4092" i="8"/>
  <c r="H4092" i="8"/>
  <c r="N4128" i="8"/>
  <c r="H4128" i="8"/>
  <c r="N815" i="8"/>
  <c r="H815" i="8"/>
  <c r="N11" i="8"/>
  <c r="H192" i="8"/>
  <c r="H200" i="8"/>
  <c r="N283" i="8"/>
  <c r="H325" i="8"/>
  <c r="H336" i="8"/>
  <c r="H354" i="8"/>
  <c r="H476" i="8"/>
  <c r="H602" i="8"/>
  <c r="H610" i="8"/>
  <c r="H758" i="8"/>
  <c r="H941" i="8"/>
  <c r="H1051" i="8"/>
  <c r="H1099" i="8"/>
  <c r="H1206" i="8"/>
  <c r="H1244" i="8"/>
  <c r="H1361" i="8"/>
  <c r="H1443" i="8"/>
  <c r="N1723" i="8"/>
  <c r="H1723" i="8"/>
  <c r="H1759" i="8"/>
  <c r="H1851" i="8"/>
  <c r="H2134" i="8"/>
  <c r="N2617" i="8"/>
  <c r="H2617" i="8"/>
  <c r="H2680" i="8"/>
  <c r="N2932" i="8"/>
  <c r="H2932" i="8"/>
  <c r="N3374" i="8"/>
  <c r="H3374" i="8"/>
  <c r="N3767" i="8"/>
  <c r="H3767" i="8"/>
  <c r="N4279" i="8"/>
  <c r="H4279" i="8"/>
  <c r="N1072" i="8"/>
  <c r="H1072" i="8"/>
  <c r="N1418" i="8"/>
  <c r="H1418" i="8"/>
  <c r="N267" i="8"/>
  <c r="N923" i="8"/>
  <c r="H923" i="8"/>
  <c r="N1276" i="8"/>
  <c r="N1413" i="8"/>
  <c r="H1413" i="8"/>
  <c r="N1510" i="8"/>
  <c r="H1510" i="8"/>
  <c r="N2312" i="8"/>
  <c r="H2312" i="8"/>
  <c r="N2357" i="8"/>
  <c r="H2357" i="8"/>
  <c r="N2391" i="8"/>
  <c r="N2629" i="8"/>
  <c r="H2629" i="8"/>
  <c r="N2766" i="8"/>
  <c r="H2766" i="8"/>
  <c r="N3354" i="8"/>
  <c r="H3354" i="8"/>
  <c r="N4430" i="8"/>
  <c r="H4430" i="8"/>
  <c r="N4462" i="8"/>
  <c r="H4462" i="8"/>
  <c r="N5428" i="8"/>
  <c r="H5428" i="8"/>
  <c r="H146" i="8"/>
  <c r="N305" i="8"/>
  <c r="H443" i="8"/>
  <c r="H527" i="8"/>
  <c r="H532" i="8"/>
  <c r="N556" i="8"/>
  <c r="H639" i="8"/>
  <c r="H715" i="8"/>
  <c r="H902" i="8"/>
  <c r="H918" i="8"/>
  <c r="H1070" i="8"/>
  <c r="H1217" i="8"/>
  <c r="H1290" i="8"/>
  <c r="H1411" i="8"/>
  <c r="H1570" i="8"/>
  <c r="H1614" i="8"/>
  <c r="H1868" i="8"/>
  <c r="N1902" i="8"/>
  <c r="H1902" i="8"/>
  <c r="H1905" i="8"/>
  <c r="H2386" i="8"/>
  <c r="N2403" i="8"/>
  <c r="H2403" i="8"/>
  <c r="H2795" i="8"/>
  <c r="N2896" i="8"/>
  <c r="H2896" i="8"/>
  <c r="N3259" i="8"/>
  <c r="H3259" i="8"/>
  <c r="H3370" i="8"/>
  <c r="N3773" i="8"/>
  <c r="H3773" i="8"/>
  <c r="N1638" i="8"/>
  <c r="H1638" i="8"/>
  <c r="N1674" i="8"/>
  <c r="H1674" i="8"/>
  <c r="N852" i="8"/>
  <c r="H852" i="8"/>
  <c r="N1027" i="8"/>
  <c r="H1027" i="8"/>
  <c r="N1250" i="8"/>
  <c r="N1494" i="8"/>
  <c r="H1494" i="8"/>
  <c r="N1636" i="8"/>
  <c r="H1636" i="8"/>
  <c r="N1832" i="8"/>
  <c r="H1832" i="8"/>
  <c r="N1928" i="8"/>
  <c r="H1928" i="8"/>
  <c r="N1939" i="8"/>
  <c r="H1939" i="8"/>
  <c r="N1982" i="8"/>
  <c r="H1982" i="8"/>
  <c r="N2146" i="8"/>
  <c r="H2146" i="8"/>
  <c r="N2321" i="8"/>
  <c r="H2321" i="8"/>
  <c r="N2826" i="8"/>
  <c r="H2826" i="8"/>
  <c r="N3127" i="8"/>
  <c r="H3127" i="8"/>
  <c r="N3733" i="8"/>
  <c r="H3733" i="8"/>
  <c r="N554" i="8"/>
  <c r="H554" i="8"/>
  <c r="N2126" i="8"/>
  <c r="H2126" i="8"/>
  <c r="N2245" i="8"/>
  <c r="H2245" i="8"/>
  <c r="N3002" i="8"/>
  <c r="H3002" i="8"/>
  <c r="H3087" i="8"/>
  <c r="N3087" i="8"/>
  <c r="N3292" i="8"/>
  <c r="H3292" i="8"/>
  <c r="H3298" i="8"/>
  <c r="N3298" i="8"/>
  <c r="N3365" i="8"/>
  <c r="H3365" i="8"/>
  <c r="N580" i="8"/>
  <c r="N641" i="8"/>
  <c r="H641" i="8"/>
  <c r="H10" i="8"/>
  <c r="H45" i="8"/>
  <c r="H69" i="8"/>
  <c r="H74" i="8"/>
  <c r="H237" i="8"/>
  <c r="H368" i="8"/>
  <c r="H375" i="8"/>
  <c r="H406" i="8"/>
  <c r="H491" i="8"/>
  <c r="H762" i="8"/>
  <c r="H916" i="8"/>
  <c r="H972" i="8"/>
  <c r="H997" i="8"/>
  <c r="H1078" i="8"/>
  <c r="H1133" i="8"/>
  <c r="H1182" i="8"/>
  <c r="N1381" i="8"/>
  <c r="H1381" i="8"/>
  <c r="H1694" i="8"/>
  <c r="H1852" i="8"/>
  <c r="N1852" i="8"/>
  <c r="H1974" i="8"/>
  <c r="H2079" i="8"/>
  <c r="H2967" i="8"/>
  <c r="H3104" i="8"/>
  <c r="N3114" i="8"/>
  <c r="H3114" i="8"/>
  <c r="H3321" i="8"/>
  <c r="H4531" i="8"/>
  <c r="H4544" i="8"/>
  <c r="N2300" i="8"/>
  <c r="H2300" i="8"/>
  <c r="N2381" i="8"/>
  <c r="H2381" i="8"/>
  <c r="N2782" i="8"/>
  <c r="H2782" i="8"/>
  <c r="N2828" i="8"/>
  <c r="H2828" i="8"/>
  <c r="N3222" i="8"/>
  <c r="H3222" i="8"/>
  <c r="N3481" i="8"/>
  <c r="H3481" i="8"/>
  <c r="N4657" i="8"/>
  <c r="H4657" i="8"/>
  <c r="N2507" i="8"/>
  <c r="H2507" i="8"/>
  <c r="N2839" i="8"/>
  <c r="H2839" i="8"/>
  <c r="N3267" i="8"/>
  <c r="H3267" i="8"/>
  <c r="N3580" i="8"/>
  <c r="H3580" i="8"/>
  <c r="H3584" i="8"/>
  <c r="N3584" i="8"/>
  <c r="N3658" i="8"/>
  <c r="H3658" i="8"/>
  <c r="N3780" i="8"/>
  <c r="H3780" i="8"/>
  <c r="H4659" i="8"/>
  <c r="N4659" i="8"/>
  <c r="N2491" i="8"/>
  <c r="H2491" i="8"/>
  <c r="N2708" i="8"/>
  <c r="H2708" i="8"/>
  <c r="N2757" i="8"/>
  <c r="N2996" i="8"/>
  <c r="N3255" i="8"/>
  <c r="H3255" i="8"/>
  <c r="N3412" i="8"/>
  <c r="N3505" i="8"/>
  <c r="H3505" i="8"/>
  <c r="H2240" i="8"/>
  <c r="H2416" i="8"/>
  <c r="H2481" i="8"/>
  <c r="H2888" i="8"/>
  <c r="H2970" i="8"/>
  <c r="H3158" i="8"/>
  <c r="H3444" i="8"/>
  <c r="N3617" i="8"/>
  <c r="H3617" i="8"/>
  <c r="H3865" i="8"/>
  <c r="N4084" i="8"/>
  <c r="H4084" i="8"/>
  <c r="N2144" i="8"/>
  <c r="H2144" i="8"/>
  <c r="N2226" i="8"/>
  <c r="H2226" i="8"/>
  <c r="N2687" i="8"/>
  <c r="H2687" i="8"/>
  <c r="N2871" i="8"/>
  <c r="H2871" i="8"/>
  <c r="N3124" i="8"/>
  <c r="H3124" i="8"/>
  <c r="N3138" i="8"/>
  <c r="H3138" i="8"/>
  <c r="N3621" i="8"/>
  <c r="H3621" i="8"/>
  <c r="N3878" i="8"/>
  <c r="H3878" i="8"/>
  <c r="H3975" i="8"/>
  <c r="N3975" i="8"/>
  <c r="N2114" i="8"/>
  <c r="H2114" i="8"/>
  <c r="N2671" i="8"/>
  <c r="H2671" i="8"/>
  <c r="N2802" i="8"/>
  <c r="H2802" i="8"/>
  <c r="N3116" i="8"/>
  <c r="H3116" i="8"/>
  <c r="N3577" i="8"/>
  <c r="H3577" i="8"/>
  <c r="N3602" i="8"/>
  <c r="N3634" i="8"/>
  <c r="H3634" i="8"/>
  <c r="N4322" i="8"/>
  <c r="H4322" i="8"/>
  <c r="H4948" i="8"/>
  <c r="N4948" i="8"/>
  <c r="H3661" i="8"/>
  <c r="N3661" i="8"/>
  <c r="N4384" i="8"/>
  <c r="H4384" i="8"/>
  <c r="H4388" i="8"/>
  <c r="N4388" i="8"/>
  <c r="H4699" i="8"/>
  <c r="N4699" i="8"/>
  <c r="H4716" i="8"/>
  <c r="N4716" i="8"/>
  <c r="N1912" i="8"/>
  <c r="H1912" i="8"/>
  <c r="N2163" i="8"/>
  <c r="H2163" i="8"/>
  <c r="N2471" i="8"/>
  <c r="H2471" i="8"/>
  <c r="N2935" i="8"/>
  <c r="H2935" i="8"/>
  <c r="N3178" i="8"/>
  <c r="H3178" i="8"/>
  <c r="N3516" i="8"/>
  <c r="H3516" i="8"/>
  <c r="H4846" i="8"/>
  <c r="N4846" i="8"/>
  <c r="H1261" i="8"/>
  <c r="N1261" i="8"/>
  <c r="N2018" i="8"/>
  <c r="N2561" i="8"/>
  <c r="H2561" i="8"/>
  <c r="N2749" i="8"/>
  <c r="H3187" i="8"/>
  <c r="N3331" i="8"/>
  <c r="H3405" i="8"/>
  <c r="H3407" i="8"/>
  <c r="H3438" i="8"/>
  <c r="N3728" i="8"/>
  <c r="H3728" i="8"/>
  <c r="N3932" i="8"/>
  <c r="H3932" i="8"/>
  <c r="N4004" i="8"/>
  <c r="H4199" i="8"/>
  <c r="N4521" i="8"/>
  <c r="N3449" i="8"/>
  <c r="H3449" i="8"/>
  <c r="N4754" i="8"/>
  <c r="H4754" i="8"/>
  <c r="N4767" i="8"/>
  <c r="H4767" i="8"/>
  <c r="N3528" i="8"/>
  <c r="H3528" i="8"/>
  <c r="N3966" i="8"/>
  <c r="H3966" i="8"/>
  <c r="N3970" i="8"/>
  <c r="H3970" i="8"/>
  <c r="H4086" i="8"/>
  <c r="N4807" i="8"/>
  <c r="H4807" i="8"/>
  <c r="N3874" i="8"/>
  <c r="H3874" i="8"/>
  <c r="N4212" i="8"/>
  <c r="N5197" i="8"/>
  <c r="H5197" i="8"/>
  <c r="N3411" i="8"/>
  <c r="H3674" i="8"/>
  <c r="N3674" i="8"/>
  <c r="H3734" i="8"/>
  <c r="N3734" i="8"/>
  <c r="N3740" i="8"/>
  <c r="H3740" i="8"/>
  <c r="H4491" i="8"/>
  <c r="N4491" i="8"/>
  <c r="H4532" i="8"/>
  <c r="N4532" i="8"/>
  <c r="H4902" i="8"/>
  <c r="N4902" i="8"/>
  <c r="N3469" i="8"/>
  <c r="H3469" i="8"/>
  <c r="N3622" i="8"/>
  <c r="H3622" i="8"/>
  <c r="N3712" i="8"/>
  <c r="H3712" i="8"/>
  <c r="H3714" i="8"/>
  <c r="N3714" i="8"/>
  <c r="N5370" i="8"/>
  <c r="H5370" i="8"/>
  <c r="N5096" i="8"/>
  <c r="H5096" i="8"/>
  <c r="N5234" i="8"/>
  <c r="N3890" i="8"/>
  <c r="H3890" i="8"/>
  <c r="N4075" i="8"/>
  <c r="H4132" i="8"/>
  <c r="N4365" i="8"/>
  <c r="H4459" i="8"/>
  <c r="N4459" i="8"/>
  <c r="H4505" i="8"/>
  <c r="N4525" i="8"/>
  <c r="N4603" i="8"/>
  <c r="H4829" i="8"/>
  <c r="N5218" i="8"/>
  <c r="H5218" i="8"/>
  <c r="H5308" i="8"/>
  <c r="N5474" i="8"/>
  <c r="N4178" i="8"/>
  <c r="H4178" i="8"/>
  <c r="N5156" i="8"/>
  <c r="H5156" i="8"/>
  <c r="H4798" i="8"/>
  <c r="N4798" i="8"/>
  <c r="H4103" i="8"/>
  <c r="N4103" i="8"/>
  <c r="H4218" i="8"/>
  <c r="H4397" i="8"/>
  <c r="H4412" i="8"/>
  <c r="H4515" i="8"/>
  <c r="H4555" i="8"/>
  <c r="N4663" i="8"/>
  <c r="H4663" i="8"/>
  <c r="H4711" i="8"/>
  <c r="H4867" i="8"/>
  <c r="H4961" i="8"/>
  <c r="H5230" i="8"/>
  <c r="N4390" i="8"/>
  <c r="H4390" i="8"/>
  <c r="H4645" i="8"/>
  <c r="N4645" i="8"/>
  <c r="N5301" i="8"/>
  <c r="N5333" i="8"/>
  <c r="H5333" i="8"/>
  <c r="H5422" i="8"/>
  <c r="N5422" i="8"/>
  <c r="N3856" i="8"/>
  <c r="N3931" i="8"/>
  <c r="N4203" i="8"/>
  <c r="N4722" i="8"/>
  <c r="N5140" i="8"/>
  <c r="H5140" i="8"/>
  <c r="N5245" i="8"/>
  <c r="H5245" i="8"/>
  <c r="N4873" i="8"/>
  <c r="H4875" i="8"/>
  <c r="N4912" i="8"/>
  <c r="H4914" i="8"/>
  <c r="H4928" i="8"/>
  <c r="H4967" i="8"/>
  <c r="N4994" i="8"/>
  <c r="N5063" i="8"/>
  <c r="N5458" i="8"/>
  <c r="H5467" i="8"/>
  <c r="H5075" i="8"/>
  <c r="N4778" i="8"/>
  <c r="N5269" i="8"/>
  <c r="N5398" i="8"/>
  <c r="N821" i="8"/>
  <c r="H821" i="8"/>
  <c r="N1248" i="8"/>
  <c r="H1248" i="8"/>
  <c r="N1415" i="8"/>
  <c r="H1415" i="8"/>
  <c r="N2053" i="8"/>
  <c r="H2053" i="8"/>
  <c r="N2262" i="8"/>
  <c r="H2262" i="8"/>
  <c r="N2643" i="8"/>
  <c r="H2643" i="8"/>
  <c r="N2626" i="8"/>
  <c r="H2626" i="8"/>
  <c r="N3056" i="8"/>
  <c r="H3056" i="8"/>
  <c r="N109" i="8"/>
  <c r="H109" i="8"/>
  <c r="H2413" i="8"/>
  <c r="N2413" i="8"/>
  <c r="N1116" i="8"/>
  <c r="H1116" i="8"/>
  <c r="N1654" i="8"/>
  <c r="H1654" i="8"/>
  <c r="N666" i="8"/>
  <c r="H666" i="8"/>
  <c r="N2211" i="8"/>
  <c r="H2211" i="8"/>
  <c r="N264" i="8"/>
  <c r="H264" i="8"/>
  <c r="N418" i="8"/>
  <c r="H418" i="8"/>
  <c r="N658" i="8"/>
  <c r="H658" i="8"/>
  <c r="H1446" i="8"/>
  <c r="N1446" i="8"/>
  <c r="N2157" i="8"/>
  <c r="H2157" i="8"/>
  <c r="N3556" i="8"/>
  <c r="H3556" i="8"/>
  <c r="N3576" i="8"/>
  <c r="H3576" i="8"/>
  <c r="N4671" i="8"/>
  <c r="H4671" i="8"/>
  <c r="N50" i="8"/>
  <c r="H50" i="8"/>
  <c r="N165" i="8"/>
  <c r="H165" i="8"/>
  <c r="N782" i="8"/>
  <c r="H782" i="8"/>
  <c r="N2010" i="8"/>
  <c r="H2010" i="8"/>
  <c r="N2562" i="8"/>
  <c r="H2562" i="8"/>
  <c r="H4163" i="8"/>
  <c r="N4163" i="8"/>
  <c r="H521" i="8"/>
  <c r="N521" i="8"/>
  <c r="N3038" i="8"/>
  <c r="H3038" i="8"/>
  <c r="N4143" i="8"/>
  <c r="H4143" i="8"/>
  <c r="H37" i="8"/>
  <c r="N157" i="8"/>
  <c r="H157" i="8"/>
  <c r="H160" i="8"/>
  <c r="H259" i="8"/>
  <c r="N259" i="8"/>
  <c r="N746" i="8"/>
  <c r="H746" i="8"/>
  <c r="N1193" i="8"/>
  <c r="H1193" i="8"/>
  <c r="H3812" i="8"/>
  <c r="N3812" i="8"/>
  <c r="N3918" i="8"/>
  <c r="H3918" i="8"/>
  <c r="H141" i="8"/>
  <c r="N703" i="8"/>
  <c r="H703" i="8"/>
  <c r="N1428" i="8"/>
  <c r="H1428" i="8"/>
  <c r="H1889" i="8"/>
  <c r="N1889" i="8"/>
  <c r="N2058" i="8"/>
  <c r="H2058" i="8"/>
  <c r="H4121" i="8"/>
  <c r="N4121" i="8"/>
  <c r="N2082" i="8"/>
  <c r="H2082" i="8"/>
  <c r="N2420" i="8"/>
  <c r="H2420" i="8"/>
  <c r="N2453" i="8"/>
  <c r="H2453" i="8"/>
  <c r="N2678" i="8"/>
  <c r="H2678" i="8"/>
  <c r="N3191" i="8"/>
  <c r="H3191" i="8"/>
  <c r="N3788" i="8"/>
  <c r="H3788" i="8"/>
  <c r="H9" i="8"/>
  <c r="N9" i="8"/>
  <c r="N266" i="8"/>
  <c r="H266" i="8"/>
  <c r="N290" i="8"/>
  <c r="H290" i="8"/>
  <c r="N1531" i="8"/>
  <c r="H1531" i="8"/>
  <c r="N3031" i="8"/>
  <c r="H3031" i="8"/>
  <c r="N450" i="8"/>
  <c r="H450" i="8"/>
  <c r="N1400" i="8"/>
  <c r="H1400" i="8"/>
  <c r="N1839" i="8"/>
  <c r="H1839" i="8"/>
  <c r="N189" i="8"/>
  <c r="H189" i="8"/>
  <c r="N2176" i="8"/>
  <c r="H2176" i="8"/>
  <c r="N3026" i="8"/>
  <c r="H3026" i="8"/>
  <c r="N3340" i="8"/>
  <c r="H3340" i="8"/>
  <c r="H3346" i="8"/>
  <c r="N3346" i="8"/>
  <c r="H5111" i="8"/>
  <c r="N5111" i="8"/>
  <c r="N507" i="8"/>
  <c r="H507" i="8"/>
  <c r="N559" i="8"/>
  <c r="H559" i="8"/>
  <c r="N608" i="8"/>
  <c r="H608" i="8"/>
  <c r="N623" i="8"/>
  <c r="H623" i="8"/>
  <c r="H35" i="8"/>
  <c r="N35" i="8"/>
  <c r="N486" i="8"/>
  <c r="H486" i="8"/>
  <c r="N1292" i="8"/>
  <c r="H1292" i="8"/>
  <c r="N1862" i="8"/>
  <c r="H1862" i="8"/>
  <c r="N467" i="8"/>
  <c r="H467" i="8"/>
  <c r="N595" i="8"/>
  <c r="H595" i="8"/>
  <c r="H971" i="8"/>
  <c r="N971" i="8"/>
  <c r="N1207" i="8"/>
  <c r="H1207" i="8"/>
  <c r="N1347" i="8"/>
  <c r="H1347" i="8"/>
  <c r="N1606" i="8"/>
  <c r="H1606" i="8"/>
  <c r="N2149" i="8"/>
  <c r="H2149" i="8"/>
  <c r="N2370" i="8"/>
  <c r="H2370" i="8"/>
  <c r="H2646" i="8"/>
  <c r="N2646" i="8"/>
  <c r="H2686" i="8"/>
  <c r="N2686" i="8"/>
  <c r="N2898" i="8"/>
  <c r="H2898" i="8"/>
  <c r="N3018" i="8"/>
  <c r="H3018" i="8"/>
  <c r="N3249" i="8"/>
  <c r="H3249" i="8"/>
  <c r="N3659" i="8"/>
  <c r="H3659" i="8"/>
  <c r="N3801" i="8"/>
  <c r="H3801" i="8"/>
  <c r="N3827" i="8"/>
  <c r="H3827" i="8"/>
  <c r="N4288" i="8"/>
  <c r="H4288" i="8"/>
  <c r="H4351" i="8"/>
  <c r="N4351" i="8"/>
  <c r="N4981" i="8"/>
  <c r="H4981" i="8"/>
  <c r="H5165" i="8"/>
  <c r="N5165" i="8"/>
  <c r="H5199" i="8"/>
  <c r="N5199" i="8"/>
  <c r="N2" i="8"/>
  <c r="H2" i="8"/>
  <c r="H163" i="8"/>
  <c r="N163" i="8"/>
  <c r="N445" i="8"/>
  <c r="N470" i="8"/>
  <c r="H470" i="8"/>
  <c r="H3920" i="8"/>
  <c r="N3920" i="8"/>
  <c r="N243" i="8"/>
  <c r="N920" i="8"/>
  <c r="H920" i="8"/>
  <c r="N1130" i="8"/>
  <c r="H1130" i="8"/>
  <c r="N1609" i="8"/>
  <c r="H1609" i="8"/>
  <c r="N1627" i="8"/>
  <c r="N1909" i="8"/>
  <c r="H1909" i="8"/>
  <c r="H2668" i="8"/>
  <c r="N2668" i="8"/>
  <c r="N2694" i="8"/>
  <c r="H2694" i="8"/>
  <c r="N2962" i="8"/>
  <c r="H2962" i="8"/>
  <c r="N3156" i="8"/>
  <c r="N3396" i="8"/>
  <c r="N3456" i="8"/>
  <c r="H3456" i="8"/>
  <c r="N3466" i="8"/>
  <c r="H3466" i="8"/>
  <c r="N3992" i="8"/>
  <c r="H3992" i="8"/>
  <c r="N4330" i="8"/>
  <c r="H4463" i="8"/>
  <c r="N4463" i="8"/>
  <c r="H5067" i="8"/>
  <c r="N5067" i="8"/>
  <c r="H5300" i="8"/>
  <c r="N5300" i="8"/>
  <c r="N17" i="8"/>
  <c r="N224" i="8"/>
  <c r="H224" i="8"/>
  <c r="H265" i="8"/>
  <c r="N265" i="8"/>
  <c r="N571" i="8"/>
  <c r="H571" i="8"/>
  <c r="N609" i="8"/>
  <c r="H609" i="8"/>
  <c r="N646" i="8"/>
  <c r="N1042" i="8"/>
  <c r="H1042" i="8"/>
  <c r="N1125" i="8"/>
  <c r="H1125" i="8"/>
  <c r="N1551" i="8"/>
  <c r="H1551" i="8"/>
  <c r="N1564" i="8"/>
  <c r="N1795" i="8"/>
  <c r="H1795" i="8"/>
  <c r="N1890" i="8"/>
  <c r="H1890" i="8"/>
  <c r="N2111" i="8"/>
  <c r="H2111" i="8"/>
  <c r="N2129" i="8"/>
  <c r="N2242" i="8"/>
  <c r="N2331" i="8"/>
  <c r="H2331" i="8"/>
  <c r="N2479" i="8"/>
  <c r="H2479" i="8"/>
  <c r="N2608" i="8"/>
  <c r="H2608" i="8"/>
  <c r="N2954" i="8"/>
  <c r="H2954" i="8"/>
  <c r="N2984" i="8"/>
  <c r="N2989" i="8"/>
  <c r="H3428" i="8"/>
  <c r="N3428" i="8"/>
  <c r="N4512" i="8"/>
  <c r="H4512" i="8"/>
  <c r="N4849" i="8"/>
  <c r="H4849" i="8"/>
  <c r="N4946" i="8"/>
  <c r="H4946" i="8"/>
  <c r="H33" i="8"/>
  <c r="N33" i="8"/>
  <c r="H113" i="8"/>
  <c r="N113" i="8"/>
  <c r="H219" i="8"/>
  <c r="N219" i="8"/>
  <c r="N386" i="8"/>
  <c r="H386" i="8"/>
  <c r="N930" i="8"/>
  <c r="N1037" i="8"/>
  <c r="H1037" i="8"/>
  <c r="N1105" i="8"/>
  <c r="H1105" i="8"/>
  <c r="N1698" i="8"/>
  <c r="H1698" i="8"/>
  <c r="N1706" i="8"/>
  <c r="H1706" i="8"/>
  <c r="N1726" i="8"/>
  <c r="N2086" i="8"/>
  <c r="H2086" i="8"/>
  <c r="N2315" i="8"/>
  <c r="H2315" i="8"/>
  <c r="N2495" i="8"/>
  <c r="H2495" i="8"/>
  <c r="N3151" i="8"/>
  <c r="N3286" i="8"/>
  <c r="N3473" i="8"/>
  <c r="H3473" i="8"/>
  <c r="N3851" i="8"/>
  <c r="H3851" i="8"/>
  <c r="N4244" i="8"/>
  <c r="H4244" i="8"/>
  <c r="N4480" i="8"/>
  <c r="N5352" i="8"/>
  <c r="N535" i="8"/>
  <c r="H535" i="8"/>
  <c r="N1200" i="8"/>
  <c r="H1200" i="8"/>
  <c r="N1273" i="8"/>
  <c r="H1273" i="8"/>
  <c r="N1312" i="8"/>
  <c r="H1312" i="8"/>
  <c r="N1944" i="8"/>
  <c r="N3058" i="8"/>
  <c r="H3058" i="8"/>
  <c r="N3388" i="8"/>
  <c r="H4255" i="8"/>
  <c r="N4255" i="8"/>
  <c r="N4496" i="8"/>
  <c r="H5339" i="8"/>
  <c r="N5339" i="8"/>
  <c r="H3" i="8"/>
  <c r="N3" i="8"/>
  <c r="N599" i="8"/>
  <c r="H599" i="8"/>
  <c r="N1035" i="8"/>
  <c r="H1184" i="8"/>
  <c r="N1184" i="8"/>
  <c r="N2230" i="8"/>
  <c r="H2230" i="8"/>
  <c r="N2717" i="8"/>
  <c r="N4284" i="8"/>
  <c r="H4284" i="8"/>
  <c r="N222" i="8"/>
  <c r="H289" i="8"/>
  <c r="N289" i="8"/>
  <c r="N323" i="8"/>
  <c r="N698" i="8"/>
  <c r="H698" i="8"/>
  <c r="N737" i="8"/>
  <c r="H737" i="8"/>
  <c r="N978" i="8"/>
  <c r="H978" i="8"/>
  <c r="N1281" i="8"/>
  <c r="H1281" i="8"/>
  <c r="N1422" i="8"/>
  <c r="H1422" i="8"/>
  <c r="N1586" i="8"/>
  <c r="H1586" i="8"/>
  <c r="N1651" i="8"/>
  <c r="H1651" i="8"/>
  <c r="N1841" i="8"/>
  <c r="H1841" i="8"/>
  <c r="N1874" i="8"/>
  <c r="H1894" i="8"/>
  <c r="N1894" i="8"/>
  <c r="N2238" i="8"/>
  <c r="N2569" i="8"/>
  <c r="H2569" i="8"/>
  <c r="N2598" i="8"/>
  <c r="N2772" i="8"/>
  <c r="H2772" i="8"/>
  <c r="N3053" i="8"/>
  <c r="N3086" i="8"/>
  <c r="H3086" i="8"/>
  <c r="N3088" i="8"/>
  <c r="N3240" i="8"/>
  <c r="H3240" i="8"/>
  <c r="N3301" i="8"/>
  <c r="N3431" i="8"/>
  <c r="H3431" i="8"/>
  <c r="N3692" i="8"/>
  <c r="H3692" i="8"/>
  <c r="N4003" i="8"/>
  <c r="H4148" i="8"/>
  <c r="N4148" i="8"/>
  <c r="N4398" i="8"/>
  <c r="H4398" i="8"/>
  <c r="H4651" i="8"/>
  <c r="N4651" i="8"/>
  <c r="N4698" i="8"/>
  <c r="H4698" i="8"/>
  <c r="N5231" i="8"/>
  <c r="H5231" i="8"/>
  <c r="N5277" i="8"/>
  <c r="H5277" i="8"/>
  <c r="N114" i="8"/>
  <c r="H114" i="8"/>
  <c r="H125" i="8"/>
  <c r="H130" i="8"/>
  <c r="H138" i="8"/>
  <c r="H178" i="8"/>
  <c r="N253" i="8"/>
  <c r="H253" i="8"/>
  <c r="N261" i="8"/>
  <c r="H261" i="8"/>
  <c r="H282" i="8"/>
  <c r="N321" i="8"/>
  <c r="H502" i="8"/>
  <c r="H701" i="8"/>
  <c r="N970" i="8"/>
  <c r="H970" i="8"/>
  <c r="N1014" i="8"/>
  <c r="H1041" i="8"/>
  <c r="H1106" i="8"/>
  <c r="H1121" i="8"/>
  <c r="N1126" i="8"/>
  <c r="H1126" i="8"/>
  <c r="H1129" i="8"/>
  <c r="H1253" i="8"/>
  <c r="H1425" i="8"/>
  <c r="H1524" i="8"/>
  <c r="H1542" i="8"/>
  <c r="N1581" i="8"/>
  <c r="H1581" i="8"/>
  <c r="H1649" i="8"/>
  <c r="N1675" i="8"/>
  <c r="H1675" i="8"/>
  <c r="H1799" i="8"/>
  <c r="H1818" i="8"/>
  <c r="H1820" i="8"/>
  <c r="H1844" i="8"/>
  <c r="H2026" i="8"/>
  <c r="H2170" i="8"/>
  <c r="H2183" i="8"/>
  <c r="H2207" i="8"/>
  <c r="H2340" i="8"/>
  <c r="H2588" i="8"/>
  <c r="N2601" i="8"/>
  <c r="H2743" i="8"/>
  <c r="N2743" i="8"/>
  <c r="N2855" i="8"/>
  <c r="H2973" i="8"/>
  <c r="N2973" i="8"/>
  <c r="N3028" i="8"/>
  <c r="H3028" i="8"/>
  <c r="H3043" i="8"/>
  <c r="N3180" i="8"/>
  <c r="H3180" i="8"/>
  <c r="H3183" i="8"/>
  <c r="H3272" i="8"/>
  <c r="H3493" i="8"/>
  <c r="N3538" i="8"/>
  <c r="H3538" i="8"/>
  <c r="H3607" i="8"/>
  <c r="N3607" i="8"/>
  <c r="N3673" i="8"/>
  <c r="H3673" i="8"/>
  <c r="H3706" i="8"/>
  <c r="H3739" i="8"/>
  <c r="N3739" i="8"/>
  <c r="N4036" i="8"/>
  <c r="H4236" i="8"/>
  <c r="H4789" i="8"/>
  <c r="N4794" i="8"/>
  <c r="N5173" i="8"/>
  <c r="H5173" i="8"/>
  <c r="N2415" i="8"/>
  <c r="H2415" i="8"/>
  <c r="N3012" i="8"/>
  <c r="H3012" i="8"/>
  <c r="H3567" i="8"/>
  <c r="N3567" i="8"/>
  <c r="H3835" i="8"/>
  <c r="N3835" i="8"/>
  <c r="N3951" i="8"/>
  <c r="H3951" i="8"/>
  <c r="N4243" i="8"/>
  <c r="H4243" i="8"/>
  <c r="N4345" i="8"/>
  <c r="H4345" i="8"/>
  <c r="N4962" i="8"/>
  <c r="H4962" i="8"/>
  <c r="N982" i="8"/>
  <c r="H982" i="8"/>
  <c r="N1930" i="8"/>
  <c r="H1930" i="8"/>
  <c r="N2621" i="8"/>
  <c r="H2621" i="8"/>
  <c r="N2660" i="8"/>
  <c r="H2660" i="8"/>
  <c r="N2974" i="8"/>
  <c r="H2974" i="8"/>
  <c r="N3338" i="8"/>
  <c r="H3338" i="8"/>
  <c r="N1063" i="8"/>
  <c r="H1063" i="8"/>
  <c r="N1231" i="8"/>
  <c r="H1231" i="8"/>
  <c r="N1364" i="8"/>
  <c r="H1771" i="8"/>
  <c r="N1771" i="8"/>
  <c r="N2252" i="8"/>
  <c r="H2252" i="8"/>
  <c r="H2443" i="8"/>
  <c r="N2443" i="8"/>
  <c r="N2526" i="8"/>
  <c r="H2526" i="8"/>
  <c r="N2914" i="8"/>
  <c r="H2914" i="8"/>
  <c r="H3205" i="8"/>
  <c r="N3205" i="8"/>
  <c r="N3219" i="8"/>
  <c r="H3219" i="8"/>
  <c r="H4476" i="8"/>
  <c r="N4476" i="8"/>
  <c r="N4942" i="8"/>
  <c r="H4942" i="8"/>
  <c r="N4974" i="8"/>
  <c r="H4974" i="8"/>
  <c r="N5137" i="8"/>
  <c r="H5137" i="8"/>
  <c r="N61" i="8"/>
  <c r="H61" i="8"/>
  <c r="N96" i="8"/>
  <c r="H96" i="8"/>
  <c r="H139" i="8"/>
  <c r="N139" i="8"/>
  <c r="N373" i="8"/>
  <c r="N621" i="8"/>
  <c r="H621" i="8"/>
  <c r="N683" i="8"/>
  <c r="N1191" i="8"/>
  <c r="H4174" i="8"/>
  <c r="N4174" i="8"/>
  <c r="N4196" i="8"/>
  <c r="H4196" i="8"/>
  <c r="N2368" i="8"/>
  <c r="N2920" i="8"/>
  <c r="H2920" i="8"/>
  <c r="N3227" i="8"/>
  <c r="N3347" i="8"/>
  <c r="H3347" i="8"/>
  <c r="H3722" i="8"/>
  <c r="N3722" i="8"/>
  <c r="N227" i="8"/>
  <c r="H588" i="8"/>
  <c r="N588" i="8"/>
  <c r="N1118" i="8"/>
  <c r="H1118" i="8"/>
  <c r="N1138" i="8"/>
  <c r="H1138" i="8"/>
  <c r="N1599" i="8"/>
  <c r="H1599" i="8"/>
  <c r="H1952" i="8"/>
  <c r="N1952" i="8"/>
  <c r="N2258" i="8"/>
  <c r="N2272" i="8"/>
  <c r="H2272" i="8"/>
  <c r="H2299" i="8"/>
  <c r="N2299" i="8"/>
  <c r="N2374" i="8"/>
  <c r="H2374" i="8"/>
  <c r="N2633" i="8"/>
  <c r="H2633" i="8"/>
  <c r="N2936" i="8"/>
  <c r="H2936" i="8"/>
  <c r="N3838" i="8"/>
  <c r="H3838" i="8"/>
  <c r="N4122" i="8"/>
  <c r="H4122" i="8"/>
  <c r="N1461" i="8"/>
  <c r="H1461" i="8"/>
  <c r="N1701" i="8"/>
  <c r="H1701" i="8"/>
  <c r="N2028" i="8"/>
  <c r="H2028" i="8"/>
  <c r="N2310" i="8"/>
  <c r="H2310" i="8"/>
  <c r="N2342" i="8"/>
  <c r="H2342" i="8"/>
  <c r="N2887" i="8"/>
  <c r="H2887" i="8"/>
  <c r="N3746" i="8"/>
  <c r="N3822" i="8"/>
  <c r="H3822" i="8"/>
  <c r="N3855" i="8"/>
  <c r="H3855" i="8"/>
  <c r="N4239" i="8"/>
  <c r="H4239" i="8"/>
  <c r="N4296" i="8"/>
  <c r="H4296" i="8"/>
  <c r="N5288" i="8"/>
  <c r="H5288" i="8"/>
  <c r="N29" i="8"/>
  <c r="H29" i="8"/>
  <c r="N431" i="8"/>
  <c r="H431" i="8"/>
  <c r="N483" i="8"/>
  <c r="H483" i="8"/>
  <c r="N743" i="8"/>
  <c r="H743" i="8"/>
  <c r="H879" i="8"/>
  <c r="N879" i="8"/>
  <c r="N955" i="8"/>
  <c r="H955" i="8"/>
  <c r="N1082" i="8"/>
  <c r="H1082" i="8"/>
  <c r="H816" i="8"/>
  <c r="N816" i="8"/>
  <c r="N993" i="8"/>
  <c r="H993" i="8"/>
  <c r="N1049" i="8"/>
  <c r="H1049" i="8"/>
  <c r="N1243" i="8"/>
  <c r="N1284" i="8"/>
  <c r="H1284" i="8"/>
  <c r="N1673" i="8"/>
  <c r="H1673" i="8"/>
  <c r="H1686" i="8"/>
  <c r="N1686" i="8"/>
  <c r="N2388" i="8"/>
  <c r="H2388" i="8"/>
  <c r="H2544" i="8"/>
  <c r="N2544" i="8"/>
  <c r="N2937" i="8"/>
  <c r="N3175" i="8"/>
  <c r="N3247" i="8"/>
  <c r="N3490" i="8"/>
  <c r="H3837" i="8"/>
  <c r="N3837" i="8"/>
  <c r="N4340" i="8"/>
  <c r="H4340" i="8"/>
  <c r="N4565" i="8"/>
  <c r="H4689" i="8"/>
  <c r="N4689" i="8"/>
  <c r="N4823" i="8"/>
  <c r="H4823" i="8"/>
  <c r="N4991" i="8"/>
  <c r="H4991" i="8"/>
  <c r="N5048" i="8"/>
  <c r="H5048" i="8"/>
  <c r="N5479" i="8"/>
  <c r="H5479" i="8"/>
  <c r="N4536" i="8"/>
  <c r="H4536" i="8"/>
  <c r="N4963" i="8"/>
  <c r="H4963" i="8"/>
  <c r="H5064" i="8"/>
  <c r="N5064" i="8"/>
  <c r="N1310" i="8"/>
  <c r="H1310" i="8"/>
  <c r="N1442" i="8"/>
  <c r="H1442" i="8"/>
  <c r="N1602" i="8"/>
  <c r="H1602" i="8"/>
  <c r="N2132" i="8"/>
  <c r="H2132" i="8"/>
  <c r="H2251" i="8"/>
  <c r="N2251" i="8"/>
  <c r="H2581" i="8"/>
  <c r="N2581" i="8"/>
  <c r="N2691" i="8"/>
  <c r="H2691" i="8"/>
  <c r="N3006" i="8"/>
  <c r="H3006" i="8"/>
  <c r="N3164" i="8"/>
  <c r="H3164" i="8"/>
  <c r="N4051" i="8"/>
  <c r="H4051" i="8"/>
  <c r="H4641" i="8"/>
  <c r="N4641" i="8"/>
  <c r="N344" i="8"/>
  <c r="H344" i="8"/>
  <c r="N597" i="8"/>
  <c r="H597" i="8"/>
  <c r="N657" i="8"/>
  <c r="H657" i="8"/>
  <c r="H662" i="8"/>
  <c r="N662" i="8"/>
  <c r="N834" i="8"/>
  <c r="H834" i="8"/>
  <c r="N901" i="8"/>
  <c r="H901" i="8"/>
  <c r="N954" i="8"/>
  <c r="H954" i="8"/>
  <c r="H1287" i="8"/>
  <c r="N1287" i="8"/>
  <c r="N1434" i="8"/>
  <c r="H1434" i="8"/>
  <c r="N1790" i="8"/>
  <c r="H1790" i="8"/>
  <c r="N2011" i="8"/>
  <c r="N2412" i="8"/>
  <c r="H2412" i="8"/>
  <c r="N2430" i="8"/>
  <c r="H2430" i="8"/>
  <c r="N2522" i="8"/>
  <c r="H2522" i="8"/>
  <c r="H2679" i="8"/>
  <c r="N2679" i="8"/>
  <c r="N4776" i="8"/>
  <c r="N4783" i="8"/>
  <c r="N5251" i="8"/>
  <c r="H5251" i="8"/>
  <c r="N137" i="8"/>
  <c r="N334" i="8"/>
  <c r="H339" i="8"/>
  <c r="N339" i="8"/>
  <c r="N415" i="8"/>
  <c r="H415" i="8"/>
  <c r="N712" i="8"/>
  <c r="H712" i="8"/>
  <c r="N1237" i="8"/>
  <c r="H1237" i="8"/>
  <c r="N1298" i="8"/>
  <c r="N1378" i="8"/>
  <c r="H1378" i="8"/>
  <c r="N1512" i="8"/>
  <c r="N2046" i="8"/>
  <c r="H2046" i="8"/>
  <c r="N2130" i="8"/>
  <c r="H2130" i="8"/>
  <c r="N2297" i="8"/>
  <c r="H2297" i="8"/>
  <c r="H2308" i="8"/>
  <c r="N2343" i="8"/>
  <c r="H2484" i="8"/>
  <c r="N2535" i="8"/>
  <c r="H2618" i="8"/>
  <c r="H2867" i="8"/>
  <c r="N2925" i="8"/>
  <c r="N3063" i="8"/>
  <c r="H3079" i="8"/>
  <c r="N3133" i="8"/>
  <c r="H3162" i="8"/>
  <c r="H3291" i="8"/>
  <c r="N3303" i="8"/>
  <c r="H3312" i="8"/>
  <c r="N3389" i="8"/>
  <c r="H3389" i="8"/>
  <c r="N3404" i="8"/>
  <c r="H3462" i="8"/>
  <c r="N3478" i="8"/>
  <c r="N3613" i="8"/>
  <c r="H3676" i="8"/>
  <c r="H3889" i="8"/>
  <c r="H3996" i="8"/>
  <c r="N3999" i="8"/>
  <c r="H4226" i="8"/>
  <c r="N4256" i="8"/>
  <c r="N4468" i="8"/>
  <c r="N4511" i="8"/>
  <c r="H4511" i="8"/>
  <c r="H4714" i="8"/>
  <c r="N4771" i="8"/>
  <c r="H4771" i="8"/>
  <c r="N4900" i="8"/>
  <c r="H4900" i="8"/>
  <c r="H4943" i="8"/>
  <c r="N5237" i="8"/>
  <c r="H5237" i="8"/>
  <c r="N2080" i="8"/>
  <c r="H2080" i="8"/>
  <c r="N2278" i="8"/>
  <c r="H2278" i="8"/>
  <c r="H337" i="8"/>
  <c r="N337" i="8"/>
  <c r="N822" i="8"/>
  <c r="N975" i="8"/>
  <c r="H975" i="8"/>
  <c r="N1029" i="8"/>
  <c r="H1029" i="8"/>
  <c r="N1412" i="8"/>
  <c r="H1412" i="8"/>
  <c r="N1553" i="8"/>
  <c r="H1553" i="8"/>
  <c r="N2091" i="8"/>
  <c r="N2105" i="8"/>
  <c r="N2128" i="8"/>
  <c r="H2128" i="8"/>
  <c r="N2417" i="8"/>
  <c r="H2417" i="8"/>
  <c r="N2852" i="8"/>
  <c r="H2852" i="8"/>
  <c r="N3253" i="8"/>
  <c r="H3253" i="8"/>
  <c r="N4309" i="8"/>
  <c r="H4309" i="8"/>
  <c r="N4592" i="8"/>
  <c r="H4592" i="8"/>
  <c r="N4670" i="8"/>
  <c r="H4670" i="8"/>
  <c r="N4683" i="8"/>
  <c r="H4683" i="8"/>
  <c r="N4806" i="8"/>
  <c r="H4806" i="8"/>
  <c r="N4971" i="8"/>
  <c r="H4971" i="8"/>
  <c r="N5214" i="8"/>
  <c r="H5214" i="8"/>
  <c r="N3852" i="8"/>
  <c r="H3852" i="8"/>
  <c r="H4211" i="8"/>
  <c r="N4211" i="8"/>
  <c r="N4457" i="8"/>
  <c r="H4457" i="8"/>
  <c r="H4507" i="8"/>
  <c r="N4507" i="8"/>
  <c r="N5290" i="8"/>
  <c r="H5290" i="8"/>
  <c r="N226" i="8"/>
  <c r="H226" i="8"/>
  <c r="N242" i="8"/>
  <c r="H242" i="8"/>
  <c r="N2859" i="8"/>
  <c r="H2859" i="8"/>
  <c r="N2885" i="8"/>
  <c r="N3060" i="8"/>
  <c r="H3060" i="8"/>
  <c r="N3182" i="8"/>
  <c r="H3182" i="8"/>
  <c r="N3317" i="8"/>
  <c r="H3317" i="8"/>
  <c r="H4067" i="8"/>
  <c r="N4067" i="8"/>
  <c r="N4093" i="8"/>
  <c r="H4093" i="8"/>
  <c r="N106" i="8"/>
  <c r="H106" i="8"/>
  <c r="N234" i="8"/>
  <c r="H234" i="8"/>
  <c r="H392" i="8"/>
  <c r="N392" i="8"/>
  <c r="N560" i="8"/>
  <c r="N573" i="8"/>
  <c r="N946" i="8"/>
  <c r="N957" i="8"/>
  <c r="H957" i="8"/>
  <c r="N101" i="8"/>
  <c r="H101" i="8"/>
  <c r="N195" i="8"/>
  <c r="N291" i="8"/>
  <c r="N299" i="8"/>
  <c r="H501" i="8"/>
  <c r="N501" i="8"/>
  <c r="N809" i="8"/>
  <c r="H809" i="8"/>
  <c r="N1122" i="8"/>
  <c r="H1122" i="8"/>
  <c r="N1145" i="8"/>
  <c r="H1145" i="8"/>
  <c r="N1211" i="8"/>
  <c r="H1211" i="8"/>
  <c r="N1835" i="8"/>
  <c r="H1835" i="8"/>
  <c r="N2559" i="8"/>
  <c r="H2559" i="8"/>
  <c r="N2605" i="8"/>
  <c r="N2653" i="8"/>
  <c r="H2692" i="8"/>
  <c r="N2692" i="8"/>
  <c r="N2951" i="8"/>
  <c r="H2951" i="8"/>
  <c r="N3128" i="8"/>
  <c r="N3238" i="8"/>
  <c r="H3238" i="8"/>
  <c r="N3328" i="8"/>
  <c r="N3485" i="8"/>
  <c r="H3485" i="8"/>
  <c r="N3570" i="8"/>
  <c r="H3570" i="8"/>
  <c r="N3635" i="8"/>
  <c r="H3635" i="8"/>
  <c r="N3727" i="8"/>
  <c r="N3745" i="8"/>
  <c r="H3745" i="8"/>
  <c r="N3772" i="8"/>
  <c r="H3772" i="8"/>
  <c r="N3927" i="8"/>
  <c r="N4120" i="8"/>
  <c r="H4228" i="8"/>
  <c r="N4228" i="8"/>
  <c r="N4394" i="8"/>
  <c r="H4394" i="8"/>
  <c r="N4717" i="8"/>
  <c r="N4960" i="8"/>
  <c r="N4999" i="8"/>
  <c r="H4999" i="8"/>
  <c r="N5207" i="8"/>
  <c r="H5207" i="8"/>
  <c r="H5316" i="8"/>
  <c r="N5316" i="8"/>
  <c r="N5329" i="8"/>
  <c r="H5329" i="8"/>
  <c r="N5395" i="8"/>
  <c r="H5395" i="8"/>
  <c r="H4201" i="8"/>
  <c r="N4201" i="8"/>
  <c r="N4721" i="8"/>
  <c r="H4721" i="8"/>
  <c r="H5185" i="8"/>
  <c r="N5185" i="8"/>
  <c r="H5258" i="8"/>
  <c r="N5258" i="8"/>
  <c r="H5464" i="8"/>
  <c r="N5464" i="8"/>
  <c r="N1825" i="8"/>
  <c r="H1825" i="8"/>
  <c r="H1996" i="8"/>
  <c r="N1996" i="8"/>
  <c r="N2738" i="8"/>
  <c r="H2738" i="8"/>
  <c r="N2815" i="8"/>
  <c r="H2815" i="8"/>
  <c r="N3020" i="8"/>
  <c r="H3020" i="8"/>
  <c r="N3309" i="8"/>
  <c r="H3309" i="8"/>
  <c r="N3526" i="8"/>
  <c r="H3526" i="8"/>
  <c r="N3620" i="8"/>
  <c r="H3620" i="8"/>
  <c r="H3902" i="8"/>
  <c r="N3902" i="8"/>
  <c r="H4380" i="8"/>
  <c r="N4380" i="8"/>
  <c r="N4816" i="8"/>
  <c r="H4816" i="8"/>
  <c r="N4983" i="8"/>
  <c r="H4983" i="8"/>
  <c r="H5012" i="8"/>
  <c r="N5012" i="8"/>
  <c r="N5060" i="8"/>
  <c r="H5060" i="8"/>
  <c r="H5209" i="8"/>
  <c r="N5209" i="8"/>
  <c r="N811" i="8"/>
  <c r="N1011" i="8"/>
  <c r="H1011" i="8"/>
  <c r="N1197" i="8"/>
  <c r="H1197" i="8"/>
  <c r="N1249" i="8"/>
  <c r="H1249" i="8"/>
  <c r="N1366" i="8"/>
  <c r="H1366" i="8"/>
  <c r="N1538" i="8"/>
  <c r="H1538" i="8"/>
  <c r="N1634" i="8"/>
  <c r="H1634" i="8"/>
  <c r="N1757" i="8"/>
  <c r="N2098" i="8"/>
  <c r="H2098" i="8"/>
  <c r="N2239" i="8"/>
  <c r="N2264" i="8"/>
  <c r="H2264" i="8"/>
  <c r="N2316" i="8"/>
  <c r="N2344" i="8"/>
  <c r="H2344" i="8"/>
  <c r="N2395" i="8"/>
  <c r="N3000" i="8"/>
  <c r="N3065" i="8"/>
  <c r="N3554" i="8"/>
  <c r="N3665" i="8"/>
  <c r="N3859" i="8"/>
  <c r="H3859" i="8"/>
  <c r="N3866" i="8"/>
  <c r="H3940" i="8"/>
  <c r="N3940" i="8"/>
  <c r="N3953" i="8"/>
  <c r="N4153" i="8"/>
  <c r="H4153" i="8"/>
  <c r="N4306" i="8"/>
  <c r="H4306" i="8"/>
  <c r="N4416" i="8"/>
  <c r="H4416" i="8"/>
  <c r="N4590" i="8"/>
  <c r="H4590" i="8"/>
  <c r="H4684" i="8"/>
  <c r="N4684" i="8"/>
  <c r="N4775" i="8"/>
  <c r="H4850" i="8"/>
  <c r="N4850" i="8"/>
  <c r="N4945" i="8"/>
  <c r="N5374" i="8"/>
  <c r="H934" i="8"/>
  <c r="N934" i="8"/>
  <c r="H545" i="8"/>
  <c r="N545" i="8"/>
  <c r="N41" i="8"/>
  <c r="N46" i="8"/>
  <c r="N115" i="8"/>
  <c r="N257" i="8"/>
  <c r="H297" i="8"/>
  <c r="N297" i="8"/>
  <c r="H427" i="8"/>
  <c r="N427" i="8"/>
  <c r="N477" i="8"/>
  <c r="N717" i="8"/>
  <c r="N1309" i="8"/>
  <c r="H1523" i="8"/>
  <c r="N1523" i="8"/>
  <c r="N1808" i="8"/>
  <c r="N1823" i="8"/>
  <c r="H1823" i="8"/>
  <c r="N2919" i="8"/>
  <c r="H2919" i="8"/>
  <c r="N3232" i="8"/>
  <c r="N3304" i="8"/>
  <c r="N3314" i="8"/>
  <c r="N3369" i="8"/>
  <c r="N3395" i="8"/>
  <c r="H3395" i="8"/>
  <c r="N3845" i="8"/>
  <c r="N4280" i="8"/>
  <c r="H4280" i="8"/>
  <c r="N4352" i="8"/>
  <c r="N4653" i="8"/>
  <c r="H4820" i="8"/>
  <c r="N4820" i="8"/>
  <c r="N4947" i="8"/>
  <c r="N5229" i="8"/>
  <c r="N5276" i="8"/>
  <c r="H5276" i="8"/>
  <c r="H5383" i="8"/>
  <c r="N5383" i="8"/>
  <c r="H5471" i="8"/>
  <c r="N5471" i="8"/>
  <c r="H555" i="8"/>
  <c r="H714" i="8"/>
  <c r="H853" i="8"/>
  <c r="H956" i="8"/>
  <c r="H985" i="8"/>
  <c r="H1026" i="8"/>
  <c r="H1218" i="8"/>
  <c r="H1395" i="8"/>
  <c r="H1798" i="8"/>
  <c r="H1877" i="8"/>
  <c r="H2177" i="8"/>
  <c r="H2200" i="8"/>
  <c r="H2225" i="8"/>
  <c r="H2432" i="8"/>
  <c r="H2625" i="8"/>
  <c r="H2775" i="8"/>
  <c r="H2807" i="8"/>
  <c r="H3134" i="8"/>
  <c r="H3139" i="8"/>
  <c r="H3335" i="8"/>
  <c r="H3488" i="8"/>
  <c r="H3496" i="8"/>
  <c r="H3540" i="8"/>
  <c r="H3589" i="8"/>
  <c r="H3839" i="8"/>
  <c r="H3980" i="8"/>
  <c r="H4072" i="8"/>
  <c r="H4376" i="8"/>
  <c r="H4415" i="8"/>
  <c r="H4495" i="8"/>
  <c r="N4495" i="8"/>
  <c r="N4732" i="8"/>
  <c r="H4732" i="8"/>
  <c r="H4750" i="8"/>
  <c r="N4750" i="8"/>
  <c r="H4818" i="8"/>
  <c r="H4839" i="8"/>
  <c r="N4839" i="8"/>
  <c r="N4888" i="8"/>
  <c r="H4888" i="8"/>
  <c r="H4936" i="8"/>
  <c r="H4969" i="8"/>
  <c r="H5023" i="8"/>
  <c r="N5023" i="8"/>
  <c r="H5154" i="8"/>
  <c r="H5177" i="8"/>
  <c r="N5177" i="8"/>
  <c r="H5350" i="8"/>
  <c r="N3904" i="8"/>
  <c r="H3904" i="8"/>
  <c r="N5362" i="8"/>
  <c r="H5362" i="8"/>
  <c r="N5486" i="8"/>
  <c r="H5486" i="8"/>
  <c r="H5434" i="8"/>
  <c r="N5434" i="8"/>
  <c r="H5257" i="8"/>
  <c r="N5257" i="8"/>
  <c r="N5291" i="8"/>
  <c r="H5291" i="8"/>
  <c r="H4180" i="8"/>
  <c r="H4185" i="8"/>
  <c r="N4185" i="8"/>
  <c r="H4335" i="8"/>
  <c r="N4335" i="8"/>
  <c r="N4466" i="8"/>
  <c r="H4466" i="8"/>
  <c r="H4685" i="8"/>
  <c r="H4727" i="8"/>
  <c r="N4797" i="8"/>
  <c r="H4797" i="8"/>
  <c r="N4852" i="8"/>
  <c r="H4852" i="8"/>
  <c r="H4903" i="8"/>
  <c r="N4903" i="8"/>
  <c r="H5001" i="8"/>
  <c r="H5098" i="8"/>
  <c r="H5124" i="8"/>
  <c r="H5444" i="8"/>
  <c r="N5470" i="8"/>
  <c r="N4403" i="8"/>
  <c r="H4403" i="8"/>
  <c r="N4435" i="8"/>
  <c r="H4774" i="8"/>
  <c r="N4774" i="8"/>
  <c r="H4842" i="8"/>
  <c r="N4842" i="8"/>
  <c r="H4944" i="8"/>
  <c r="N4944" i="8"/>
  <c r="N5431" i="8"/>
  <c r="H5431" i="8"/>
  <c r="N4800" i="8"/>
  <c r="H4800" i="8"/>
  <c r="N5073" i="8"/>
  <c r="H5073" i="8"/>
  <c r="N5406" i="8"/>
  <c r="H5406" i="8"/>
  <c r="N4625" i="8"/>
  <c r="N5035" i="8"/>
  <c r="N5040" i="8"/>
  <c r="N5128" i="8"/>
  <c r="H5153" i="8"/>
  <c r="N5153" i="8"/>
  <c r="N5386" i="8"/>
  <c r="N5411" i="8"/>
  <c r="N5450" i="8"/>
  <c r="N924" i="8"/>
  <c r="H924" i="8"/>
  <c r="N2351" i="8"/>
  <c r="H2351" i="8"/>
  <c r="H3143" i="8"/>
  <c r="N3143" i="8"/>
  <c r="N53" i="8"/>
  <c r="H53" i="8"/>
  <c r="N1583" i="8"/>
  <c r="H1583" i="8"/>
  <c r="N2397" i="8"/>
  <c r="H2397" i="8"/>
  <c r="N2459" i="8"/>
  <c r="H2459" i="8"/>
  <c r="N3210" i="8"/>
  <c r="H3210" i="8"/>
  <c r="N2135" i="8"/>
  <c r="H2135" i="8"/>
  <c r="N2808" i="8"/>
  <c r="H2808" i="8"/>
  <c r="N2884" i="8"/>
  <c r="H2884" i="8"/>
  <c r="N3557" i="8"/>
  <c r="H3557" i="8"/>
  <c r="H578" i="8"/>
  <c r="N578" i="8"/>
  <c r="N624" i="8"/>
  <c r="H624" i="8"/>
  <c r="H678" i="8"/>
  <c r="N678" i="8"/>
  <c r="N783" i="8"/>
  <c r="H783" i="8"/>
  <c r="N2133" i="8"/>
  <c r="H2133" i="8"/>
  <c r="N2803" i="8"/>
  <c r="H2803" i="8"/>
  <c r="N3798" i="8"/>
  <c r="H3798" i="8"/>
  <c r="N3943" i="8"/>
  <c r="H3943" i="8"/>
  <c r="N3300" i="8"/>
  <c r="H3300" i="8"/>
  <c r="N3905" i="8"/>
  <c r="H3905" i="8"/>
  <c r="N2174" i="8"/>
  <c r="H2174" i="8"/>
  <c r="N2516" i="8"/>
  <c r="H2516" i="8"/>
  <c r="N98" i="8"/>
  <c r="H98" i="8"/>
  <c r="N618" i="8"/>
  <c r="H618" i="8"/>
  <c r="H866" i="8"/>
  <c r="N866" i="8"/>
  <c r="N1535" i="8"/>
  <c r="H1535" i="8"/>
  <c r="N154" i="8"/>
  <c r="H154" i="8"/>
  <c r="N221" i="8"/>
  <c r="H221" i="8"/>
  <c r="N1170" i="8"/>
  <c r="H1170" i="8"/>
  <c r="N2955" i="8"/>
  <c r="H2955" i="8"/>
  <c r="N4516" i="8"/>
  <c r="H4516" i="8"/>
  <c r="N540" i="8"/>
  <c r="H540" i="8"/>
  <c r="H2422" i="8"/>
  <c r="N2422" i="8"/>
  <c r="N2090" i="8"/>
  <c r="H2090" i="8"/>
  <c r="H4431" i="8"/>
  <c r="N4431" i="8"/>
  <c r="N1809" i="8"/>
  <c r="H4173" i="8"/>
  <c r="N4173" i="8"/>
  <c r="N524" i="8"/>
  <c r="H524" i="8"/>
  <c r="N774" i="8"/>
  <c r="H774" i="8"/>
  <c r="N1801" i="8"/>
  <c r="H1801" i="8"/>
  <c r="H89" i="8"/>
  <c r="N89" i="8"/>
  <c r="N149" i="8"/>
  <c r="H149" i="8"/>
  <c r="N245" i="8"/>
  <c r="H245" i="8"/>
  <c r="H583" i="8"/>
  <c r="N583" i="8"/>
  <c r="H757" i="8"/>
  <c r="N757" i="8"/>
  <c r="N1528" i="8"/>
  <c r="H1528" i="8"/>
  <c r="N1620" i="8"/>
  <c r="H1620" i="8"/>
  <c r="N1740" i="8"/>
  <c r="H1740" i="8"/>
  <c r="H1821" i="8"/>
  <c r="N1821" i="8"/>
  <c r="N1879" i="8"/>
  <c r="H1879" i="8"/>
  <c r="N2016" i="8"/>
  <c r="H2016" i="8"/>
  <c r="N2021" i="8"/>
  <c r="H2021" i="8"/>
  <c r="N2492" i="8"/>
  <c r="H2492" i="8"/>
  <c r="N2545" i="8"/>
  <c r="H2545" i="8"/>
  <c r="N2630" i="8"/>
  <c r="H2630" i="8"/>
  <c r="N2794" i="8"/>
  <c r="H2794" i="8"/>
  <c r="N2842" i="8"/>
  <c r="H2842" i="8"/>
  <c r="H2953" i="8"/>
  <c r="N2953" i="8"/>
  <c r="N2982" i="8"/>
  <c r="H2982" i="8"/>
  <c r="N3203" i="8"/>
  <c r="H3203" i="8"/>
  <c r="H3687" i="8"/>
  <c r="N3687" i="8"/>
  <c r="N4788" i="8"/>
  <c r="H4788" i="8"/>
  <c r="N49" i="8"/>
  <c r="N51" i="8"/>
  <c r="N122" i="8"/>
  <c r="H122" i="8"/>
  <c r="N420" i="8"/>
  <c r="H420" i="8"/>
  <c r="N464" i="8"/>
  <c r="H464" i="8"/>
  <c r="H550" i="8"/>
  <c r="N550" i="8"/>
  <c r="N645" i="8"/>
  <c r="H645" i="8"/>
  <c r="N859" i="8"/>
  <c r="N961" i="8"/>
  <c r="N1000" i="8"/>
  <c r="H1000" i="8"/>
  <c r="N1005" i="8"/>
  <c r="H1005" i="8"/>
  <c r="N1071" i="8"/>
  <c r="H1098" i="8"/>
  <c r="N1098" i="8"/>
  <c r="N1194" i="8"/>
  <c r="H1194" i="8"/>
  <c r="N1295" i="8"/>
  <c r="H1295" i="8"/>
  <c r="H1383" i="8"/>
  <c r="N1383" i="8"/>
  <c r="N1437" i="8"/>
  <c r="H1437" i="8"/>
  <c r="N1519" i="8"/>
  <c r="H1519" i="8"/>
  <c r="H1625" i="8"/>
  <c r="N1625" i="8"/>
  <c r="N833" i="8"/>
  <c r="H833" i="8"/>
  <c r="H854" i="8"/>
  <c r="N854" i="8"/>
  <c r="N1038" i="8"/>
  <c r="N1090" i="8"/>
  <c r="N1154" i="8"/>
  <c r="H1346" i="8"/>
  <c r="N1346" i="8"/>
  <c r="N1355" i="8"/>
  <c r="H1362" i="8"/>
  <c r="N1362" i="8"/>
  <c r="H1484" i="8"/>
  <c r="N1484" i="8"/>
  <c r="H1665" i="8"/>
  <c r="N1665" i="8"/>
  <c r="N1812" i="8"/>
  <c r="H1812" i="8"/>
  <c r="N2019" i="8"/>
  <c r="H2019" i="8"/>
  <c r="N2083" i="8"/>
  <c r="H2083" i="8"/>
  <c r="N2257" i="8"/>
  <c r="H2257" i="8"/>
  <c r="N2457" i="8"/>
  <c r="N2467" i="8"/>
  <c r="N2575" i="8"/>
  <c r="H2575" i="8"/>
  <c r="N2580" i="8"/>
  <c r="H2580" i="8"/>
  <c r="N2628" i="8"/>
  <c r="H2628" i="8"/>
  <c r="N2792" i="8"/>
  <c r="H2792" i="8"/>
  <c r="H2845" i="8"/>
  <c r="N2845" i="8"/>
  <c r="N3050" i="8"/>
  <c r="H3050" i="8"/>
  <c r="N3198" i="8"/>
  <c r="H3198" i="8"/>
  <c r="N3273" i="8"/>
  <c r="H3299" i="8"/>
  <c r="N3299" i="8"/>
  <c r="N3402" i="8"/>
  <c r="H3402" i="8"/>
  <c r="N3461" i="8"/>
  <c r="H3461" i="8"/>
  <c r="N3633" i="8"/>
  <c r="H3633" i="8"/>
  <c r="N3724" i="8"/>
  <c r="H3742" i="8"/>
  <c r="N3742" i="8"/>
  <c r="N3744" i="8"/>
  <c r="H3744" i="8"/>
  <c r="N3986" i="8"/>
  <c r="H3986" i="8"/>
  <c r="N3995" i="8"/>
  <c r="H3995" i="8"/>
  <c r="N4327" i="8"/>
  <c r="N4333" i="8"/>
  <c r="N4427" i="8"/>
  <c r="H4427" i="8"/>
  <c r="H4461" i="8"/>
  <c r="N4461" i="8"/>
  <c r="N4989" i="8"/>
  <c r="H4989" i="8"/>
  <c r="H142" i="8"/>
  <c r="N142" i="8"/>
  <c r="N274" i="8"/>
  <c r="H274" i="8"/>
  <c r="H397" i="8"/>
  <c r="N397" i="8"/>
  <c r="N750" i="8"/>
  <c r="N795" i="8"/>
  <c r="H795" i="8"/>
  <c r="N838" i="8"/>
  <c r="H838" i="8"/>
  <c r="N911" i="8"/>
  <c r="H911" i="8"/>
  <c r="N981" i="8"/>
  <c r="H981" i="8"/>
  <c r="H1043" i="8"/>
  <c r="N1043" i="8"/>
  <c r="N1185" i="8"/>
  <c r="H1185" i="8"/>
  <c r="N1733" i="8"/>
  <c r="H1733" i="8"/>
  <c r="N1853" i="8"/>
  <c r="H1853" i="8"/>
  <c r="N2047" i="8"/>
  <c r="H2047" i="8"/>
  <c r="N2219" i="8"/>
  <c r="H2219" i="8"/>
  <c r="N2445" i="8"/>
  <c r="H2445" i="8"/>
  <c r="N2674" i="8"/>
  <c r="H2674" i="8"/>
  <c r="N2780" i="8"/>
  <c r="H2780" i="8"/>
  <c r="N3080" i="8"/>
  <c r="H3080" i="8"/>
  <c r="N3095" i="8"/>
  <c r="H3095" i="8"/>
  <c r="N3107" i="8"/>
  <c r="H3107" i="8"/>
  <c r="N3270" i="8"/>
  <c r="N3390" i="8"/>
  <c r="H3390" i="8"/>
  <c r="H3400" i="8"/>
  <c r="N3400" i="8"/>
  <c r="H3553" i="8"/>
  <c r="N3553" i="8"/>
  <c r="H3597" i="8"/>
  <c r="N3597" i="8"/>
  <c r="N3623" i="8"/>
  <c r="H3623" i="8"/>
  <c r="N3636" i="8"/>
  <c r="H3636" i="8"/>
  <c r="N3707" i="8"/>
  <c r="H3707" i="8"/>
  <c r="N3830" i="8"/>
  <c r="H3830" i="8"/>
  <c r="N4064" i="8"/>
  <c r="H4064" i="8"/>
  <c r="N4096" i="8"/>
  <c r="H4119" i="8"/>
  <c r="N4119" i="8"/>
  <c r="H4270" i="8"/>
  <c r="N4270" i="8"/>
  <c r="N4562" i="8"/>
  <c r="H4562" i="8"/>
  <c r="H4773" i="8"/>
  <c r="N4773" i="8"/>
  <c r="H4970" i="8"/>
  <c r="N4970" i="8"/>
  <c r="N4977" i="8"/>
  <c r="H4977" i="8"/>
  <c r="N145" i="8"/>
  <c r="N170" i="8"/>
  <c r="H170" i="8"/>
  <c r="N241" i="8"/>
  <c r="N298" i="8"/>
  <c r="H298" i="8"/>
  <c r="N346" i="8"/>
  <c r="H346" i="8"/>
  <c r="H423" i="8"/>
  <c r="N423" i="8"/>
  <c r="N536" i="8"/>
  <c r="N564" i="8"/>
  <c r="H564" i="8"/>
  <c r="N584" i="8"/>
  <c r="H584" i="8"/>
  <c r="N643" i="8"/>
  <c r="N691" i="8"/>
  <c r="H691" i="8"/>
  <c r="N765" i="8"/>
  <c r="H765" i="8"/>
  <c r="N777" i="8"/>
  <c r="H803" i="8"/>
  <c r="N803" i="8"/>
  <c r="N1008" i="8"/>
  <c r="H1008" i="8"/>
  <c r="N1239" i="8"/>
  <c r="N1386" i="8"/>
  <c r="N1435" i="8"/>
  <c r="N1472" i="8"/>
  <c r="H1472" i="8"/>
  <c r="N1529" i="8"/>
  <c r="H1529" i="8"/>
  <c r="N1562" i="8"/>
  <c r="H1562" i="8"/>
  <c r="N1579" i="8"/>
  <c r="N1870" i="8"/>
  <c r="N1906" i="8"/>
  <c r="H1906" i="8"/>
  <c r="N2150" i="8"/>
  <c r="N2192" i="8"/>
  <c r="N2406" i="8"/>
  <c r="H2406" i="8"/>
  <c r="N3118" i="8"/>
  <c r="H3118" i="8"/>
  <c r="N3357" i="8"/>
  <c r="H3357" i="8"/>
  <c r="N3515" i="8"/>
  <c r="H3515" i="8"/>
  <c r="N4035" i="8"/>
  <c r="H4035" i="8"/>
  <c r="N4090" i="8"/>
  <c r="N4238" i="8"/>
  <c r="H4238" i="8"/>
  <c r="H4272" i="8"/>
  <c r="N4272" i="8"/>
  <c r="N4344" i="8"/>
  <c r="H4344" i="8"/>
  <c r="N4534" i="8"/>
  <c r="H4534" i="8"/>
  <c r="H4834" i="8"/>
  <c r="N4834" i="8"/>
  <c r="H4918" i="8"/>
  <c r="N4918" i="8"/>
  <c r="N4972" i="8"/>
  <c r="H4972" i="8"/>
  <c r="N4985" i="8"/>
  <c r="H4985" i="8"/>
  <c r="N205" i="8"/>
  <c r="H205" i="8"/>
  <c r="N380" i="8"/>
  <c r="H380" i="8"/>
  <c r="N949" i="8"/>
  <c r="H976" i="8"/>
  <c r="N976" i="8"/>
  <c r="N1081" i="8"/>
  <c r="H1081" i="8"/>
  <c r="N1183" i="8"/>
  <c r="H1183" i="8"/>
  <c r="H1267" i="8"/>
  <c r="N1267" i="8"/>
  <c r="N1296" i="8"/>
  <c r="H1296" i="8"/>
  <c r="H1438" i="8"/>
  <c r="N1438" i="8"/>
  <c r="N1470" i="8"/>
  <c r="H1470" i="8"/>
  <c r="N1589" i="8"/>
  <c r="H1589" i="8"/>
  <c r="H1863" i="8"/>
  <c r="N1863" i="8"/>
  <c r="N1950" i="8"/>
  <c r="N2248" i="8"/>
  <c r="H2248" i="8"/>
  <c r="N2324" i="8"/>
  <c r="H2324" i="8"/>
  <c r="H2478" i="8"/>
  <c r="N2478" i="8"/>
  <c r="N3892" i="8"/>
  <c r="H3892" i="8"/>
  <c r="N4503" i="8"/>
  <c r="H4503" i="8"/>
  <c r="H4658" i="8"/>
  <c r="N4658" i="8"/>
  <c r="H4766" i="8"/>
  <c r="N4766" i="8"/>
  <c r="N5232" i="8"/>
  <c r="H5232" i="8"/>
  <c r="N5235" i="8"/>
  <c r="H5235" i="8"/>
  <c r="N5293" i="8"/>
  <c r="H5293" i="8"/>
  <c r="N26" i="8"/>
  <c r="H26" i="8"/>
  <c r="N272" i="8"/>
  <c r="H272" i="8"/>
  <c r="H457" i="8"/>
  <c r="N457" i="8"/>
  <c r="N492" i="8"/>
  <c r="H492" i="8"/>
  <c r="N551" i="8"/>
  <c r="H551" i="8"/>
  <c r="H722" i="8"/>
  <c r="N722" i="8"/>
  <c r="N898" i="8"/>
  <c r="H898" i="8"/>
  <c r="N996" i="8"/>
  <c r="H996" i="8"/>
  <c r="N1001" i="8"/>
  <c r="N1025" i="8"/>
  <c r="H1032" i="8"/>
  <c r="N1032" i="8"/>
  <c r="H1058" i="8"/>
  <c r="N1058" i="8"/>
  <c r="N1115" i="8"/>
  <c r="H1115" i="8"/>
  <c r="H1313" i="8"/>
  <c r="N1313" i="8"/>
  <c r="N1330" i="8"/>
  <c r="H1330" i="8"/>
  <c r="N1565" i="8"/>
  <c r="H1565" i="8"/>
  <c r="H1640" i="8"/>
  <c r="N1640" i="8"/>
  <c r="N1813" i="8"/>
  <c r="H1813" i="8"/>
  <c r="H1861" i="8"/>
  <c r="N1861" i="8"/>
  <c r="N1891" i="8"/>
  <c r="H1891" i="8"/>
  <c r="H2077" i="8"/>
  <c r="N2077" i="8"/>
  <c r="N2448" i="8"/>
  <c r="H2448" i="8"/>
  <c r="N2468" i="8"/>
  <c r="H2468" i="8"/>
  <c r="N2566" i="8"/>
  <c r="H2566" i="8"/>
  <c r="N2682" i="8"/>
  <c r="H2682" i="8"/>
  <c r="N2763" i="8"/>
  <c r="H2763" i="8"/>
  <c r="N2890" i="8"/>
  <c r="H2890" i="8"/>
  <c r="N2906" i="8"/>
  <c r="H2906" i="8"/>
  <c r="N3034" i="8"/>
  <c r="H3034" i="8"/>
  <c r="N3625" i="8"/>
  <c r="N3813" i="8"/>
  <c r="H3813" i="8"/>
  <c r="N4139" i="8"/>
  <c r="H4139" i="8"/>
  <c r="N4359" i="8"/>
  <c r="H4359" i="8"/>
  <c r="N4634" i="8"/>
  <c r="H4634" i="8"/>
  <c r="N630" i="8"/>
  <c r="N763" i="8"/>
  <c r="N768" i="8"/>
  <c r="H768" i="8"/>
  <c r="N1023" i="8"/>
  <c r="H1023" i="8"/>
  <c r="N1221" i="8"/>
  <c r="H1221" i="8"/>
  <c r="N1226" i="8"/>
  <c r="H1226" i="8"/>
  <c r="N1363" i="8"/>
  <c r="H1363" i="8"/>
  <c r="H1878" i="8"/>
  <c r="N1878" i="8"/>
  <c r="H1938" i="8"/>
  <c r="N1938" i="8"/>
  <c r="H2094" i="8"/>
  <c r="N2094" i="8"/>
  <c r="N2102" i="8"/>
  <c r="H2102" i="8"/>
  <c r="N2137" i="8"/>
  <c r="H2137" i="8"/>
  <c r="N2178" i="8"/>
  <c r="N2283" i="8"/>
  <c r="H2283" i="8"/>
  <c r="N2662" i="8"/>
  <c r="N2810" i="8"/>
  <c r="H2810" i="8"/>
  <c r="N3066" i="8"/>
  <c r="H3066" i="8"/>
  <c r="N3096" i="8"/>
  <c r="H3096" i="8"/>
  <c r="N3442" i="8"/>
  <c r="N3450" i="8"/>
  <c r="H3450" i="8"/>
  <c r="N3573" i="8"/>
  <c r="N3738" i="8"/>
  <c r="H3815" i="8"/>
  <c r="N3815" i="8"/>
  <c r="N3817" i="8"/>
  <c r="H4232" i="8"/>
  <c r="N4232" i="8"/>
  <c r="N367" i="8"/>
  <c r="H367" i="8"/>
  <c r="N654" i="8"/>
  <c r="H654" i="8"/>
  <c r="N720" i="8"/>
  <c r="N756" i="8"/>
  <c r="H756" i="8"/>
  <c r="N965" i="8"/>
  <c r="H965" i="8"/>
  <c r="N994" i="8"/>
  <c r="H994" i="8"/>
  <c r="N1077" i="8"/>
  <c r="H1077" i="8"/>
  <c r="N1104" i="8"/>
  <c r="H1104" i="8"/>
  <c r="N1153" i="8"/>
  <c r="H1153" i="8"/>
  <c r="N1265" i="8"/>
  <c r="H1265" i="8"/>
  <c r="N1289" i="8"/>
  <c r="H1289" i="8"/>
  <c r="N1375" i="8"/>
  <c r="H1375" i="8"/>
  <c r="N1387" i="8"/>
  <c r="H1387" i="8"/>
  <c r="N1431" i="8"/>
  <c r="N1495" i="8"/>
  <c r="H1495" i="8"/>
  <c r="N1749" i="8"/>
  <c r="H1749" i="8"/>
  <c r="H1837" i="8"/>
  <c r="N1837" i="8"/>
  <c r="N1931" i="8"/>
  <c r="H1931" i="8"/>
  <c r="N1987" i="8"/>
  <c r="H1987" i="8"/>
  <c r="N2000" i="8"/>
  <c r="H2000" i="8"/>
  <c r="N2286" i="8"/>
  <c r="H2286" i="8"/>
  <c r="N2367" i="8"/>
  <c r="H2367" i="8"/>
  <c r="H2402" i="8"/>
  <c r="N2402" i="8"/>
  <c r="H2407" i="8"/>
  <c r="N2407" i="8"/>
  <c r="N2431" i="8"/>
  <c r="H2431" i="8"/>
  <c r="N2527" i="8"/>
  <c r="H2527" i="8"/>
  <c r="N2554" i="8"/>
  <c r="H2554" i="8"/>
  <c r="H2642" i="8"/>
  <c r="N2642" i="8"/>
  <c r="H2952" i="8"/>
  <c r="N2952" i="8"/>
  <c r="N3046" i="8"/>
  <c r="H3046" i="8"/>
  <c r="N3076" i="8"/>
  <c r="H3311" i="8"/>
  <c r="N3311" i="8"/>
  <c r="H3316" i="8"/>
  <c r="N3316" i="8"/>
  <c r="H3434" i="8"/>
  <c r="N3434" i="8"/>
  <c r="H3460" i="8"/>
  <c r="N3460" i="8"/>
  <c r="H3501" i="8"/>
  <c r="N3501" i="8"/>
  <c r="H3565" i="8"/>
  <c r="N3565" i="8"/>
  <c r="N3610" i="8"/>
  <c r="H3610" i="8"/>
  <c r="N3700" i="8"/>
  <c r="H3700" i="8"/>
  <c r="N3732" i="8"/>
  <c r="H3732" i="8"/>
  <c r="N4136" i="8"/>
  <c r="H4136" i="8"/>
  <c r="H4186" i="8"/>
  <c r="N4186" i="8"/>
  <c r="H4413" i="8"/>
  <c r="N4413" i="8"/>
  <c r="N4486" i="8"/>
  <c r="H4486" i="8"/>
  <c r="H4526" i="8"/>
  <c r="N4526" i="8"/>
  <c r="N4882" i="8"/>
  <c r="H4882" i="8"/>
  <c r="N812" i="8"/>
  <c r="H812" i="8"/>
  <c r="N2152" i="8"/>
  <c r="H2152" i="8"/>
  <c r="H2162" i="8"/>
  <c r="N2162" i="8"/>
  <c r="N2277" i="8"/>
  <c r="H2277" i="8"/>
  <c r="H2279" i="8"/>
  <c r="N2279" i="8"/>
  <c r="N2850" i="8"/>
  <c r="H2850" i="8"/>
  <c r="N2868" i="8"/>
  <c r="N2922" i="8"/>
  <c r="H2922" i="8"/>
  <c r="N2987" i="8"/>
  <c r="H2987" i="8"/>
  <c r="N3007" i="8"/>
  <c r="H3007" i="8"/>
  <c r="N3092" i="8"/>
  <c r="H3092" i="8"/>
  <c r="N3330" i="8"/>
  <c r="H3330" i="8"/>
  <c r="N3419" i="8"/>
  <c r="H3419" i="8"/>
  <c r="N3761" i="8"/>
  <c r="H3761" i="8"/>
  <c r="N3981" i="8"/>
  <c r="H3981" i="8"/>
  <c r="N4115" i="8"/>
  <c r="H4115" i="8"/>
  <c r="H4162" i="8"/>
  <c r="N4162" i="8"/>
  <c r="N4200" i="8"/>
  <c r="H4200" i="8"/>
  <c r="H4464" i="8"/>
  <c r="N4464" i="8"/>
  <c r="N4477" i="8"/>
  <c r="H4477" i="8"/>
  <c r="N4677" i="8"/>
  <c r="H4677" i="8"/>
  <c r="N4844" i="8"/>
  <c r="H4844" i="8"/>
  <c r="N42" i="8"/>
  <c r="H42" i="8"/>
  <c r="N82" i="8"/>
  <c r="H82" i="8"/>
  <c r="N177" i="8"/>
  <c r="N202" i="8"/>
  <c r="H202" i="8"/>
  <c r="N217" i="8"/>
  <c r="H238" i="8"/>
  <c r="N238" i="8"/>
  <c r="N248" i="8"/>
  <c r="H248" i="8"/>
  <c r="N281" i="8"/>
  <c r="H433" i="8"/>
  <c r="N433" i="8"/>
  <c r="N569" i="8"/>
  <c r="H569" i="8"/>
  <c r="N733" i="8"/>
  <c r="N738" i="8"/>
  <c r="H738" i="8"/>
  <c r="N752" i="8"/>
  <c r="N2394" i="8"/>
  <c r="H2394" i="8"/>
  <c r="N2410" i="8"/>
  <c r="H2410" i="8"/>
  <c r="N2438" i="8"/>
  <c r="N2518" i="8"/>
  <c r="H2518" i="8"/>
  <c r="N2597" i="8"/>
  <c r="H2597" i="8"/>
  <c r="N2602" i="8"/>
  <c r="H2602" i="8"/>
  <c r="N2637" i="8"/>
  <c r="H2637" i="8"/>
  <c r="N2858" i="8"/>
  <c r="H2858" i="8"/>
  <c r="N2877" i="8"/>
  <c r="N2902" i="8"/>
  <c r="H2902" i="8"/>
  <c r="N2950" i="8"/>
  <c r="H2950" i="8"/>
  <c r="N2957" i="8"/>
  <c r="N2986" i="8"/>
  <c r="H2986" i="8"/>
  <c r="H3032" i="8"/>
  <c r="N3032" i="8"/>
  <c r="N3160" i="8"/>
  <c r="H3160" i="8"/>
  <c r="N3223" i="8"/>
  <c r="H3223" i="8"/>
  <c r="N3261" i="8"/>
  <c r="N3341" i="8"/>
  <c r="H3341" i="8"/>
  <c r="N3383" i="8"/>
  <c r="N3586" i="8"/>
  <c r="H3586" i="8"/>
  <c r="N3655" i="8"/>
  <c r="N3884" i="8"/>
  <c r="H3884" i="8"/>
  <c r="N4106" i="8"/>
  <c r="H4106" i="8"/>
  <c r="N4125" i="8"/>
  <c r="H4125" i="8"/>
  <c r="N4229" i="8"/>
  <c r="N4755" i="8"/>
  <c r="H4755" i="8"/>
  <c r="N1867" i="8"/>
  <c r="N2454" i="8"/>
  <c r="N2477" i="8"/>
  <c r="H2477" i="8"/>
  <c r="N2688" i="8"/>
  <c r="H2688" i="8"/>
  <c r="N2707" i="8"/>
  <c r="H2707" i="8"/>
  <c r="N2709" i="8"/>
  <c r="H2777" i="8"/>
  <c r="N2777" i="8"/>
  <c r="N3154" i="8"/>
  <c r="H3154" i="8"/>
  <c r="N3170" i="8"/>
  <c r="H3170" i="8"/>
  <c r="N3250" i="8"/>
  <c r="H3250" i="8"/>
  <c r="N3265" i="8"/>
  <c r="H3265" i="8"/>
  <c r="N3968" i="8"/>
  <c r="H3968" i="8"/>
  <c r="H4363" i="8"/>
  <c r="N4363" i="8"/>
  <c r="N4510" i="8"/>
  <c r="N4513" i="8"/>
  <c r="N4855" i="8"/>
  <c r="H4855" i="8"/>
  <c r="N5000" i="8"/>
  <c r="H5000" i="8"/>
  <c r="N5050" i="8"/>
  <c r="H5050" i="8"/>
  <c r="N1062" i="8"/>
  <c r="N1369" i="8"/>
  <c r="H1369" i="8"/>
  <c r="N21" i="8"/>
  <c r="H21" i="8"/>
  <c r="N933" i="8"/>
  <c r="H933" i="8"/>
  <c r="N1429" i="8"/>
  <c r="H493" i="8"/>
  <c r="N493" i="8"/>
  <c r="N547" i="8"/>
  <c r="N626" i="8"/>
  <c r="N642" i="8"/>
  <c r="H642" i="8"/>
  <c r="N903" i="8"/>
  <c r="N1158" i="8"/>
  <c r="N1179" i="8"/>
  <c r="N1345" i="8"/>
  <c r="H1345" i="8"/>
  <c r="H1483" i="8"/>
  <c r="N1483" i="8"/>
  <c r="N1513" i="8"/>
  <c r="H1513" i="8"/>
  <c r="N1532" i="8"/>
  <c r="H1532" i="8"/>
  <c r="N1556" i="8"/>
  <c r="H1556" i="8"/>
  <c r="N1617" i="8"/>
  <c r="H1617" i="8"/>
  <c r="N1657" i="8"/>
  <c r="H1657" i="8"/>
  <c r="N1713" i="8"/>
  <c r="H1713" i="8"/>
  <c r="N1922" i="8"/>
  <c r="H1927" i="8"/>
  <c r="N2036" i="8"/>
  <c r="N2070" i="8"/>
  <c r="N2266" i="8"/>
  <c r="H2266" i="8"/>
  <c r="N2298" i="8"/>
  <c r="H2298" i="8"/>
  <c r="N2337" i="8"/>
  <c r="H2552" i="8"/>
  <c r="H2640" i="8"/>
  <c r="H2711" i="8"/>
  <c r="H2735" i="8"/>
  <c r="N2791" i="8"/>
  <c r="H2791" i="8"/>
  <c r="N2870" i="8"/>
  <c r="H2870" i="8"/>
  <c r="N2872" i="8"/>
  <c r="N2943" i="8"/>
  <c r="H2943" i="8"/>
  <c r="N3239" i="8"/>
  <c r="H3239" i="8"/>
  <c r="N3415" i="8"/>
  <c r="H3415" i="8"/>
  <c r="H3612" i="8"/>
  <c r="N3652" i="8"/>
  <c r="H3657" i="8"/>
  <c r="N3679" i="8"/>
  <c r="H3679" i="8"/>
  <c r="H4002" i="8"/>
  <c r="H4130" i="8"/>
  <c r="N4747" i="8"/>
  <c r="H4747" i="8"/>
  <c r="N4781" i="8"/>
  <c r="H4781" i="8"/>
  <c r="N4966" i="8"/>
  <c r="H4966" i="8"/>
  <c r="N5093" i="8"/>
  <c r="H5093" i="8"/>
  <c r="H5190" i="8"/>
  <c r="N5190" i="8"/>
  <c r="H65" i="8"/>
  <c r="N65" i="8"/>
  <c r="N709" i="8"/>
  <c r="H709" i="8"/>
  <c r="N990" i="8"/>
  <c r="H990" i="8"/>
  <c r="N1052" i="8"/>
  <c r="H1052" i="8"/>
  <c r="N1278" i="8"/>
  <c r="H1278" i="8"/>
  <c r="N1317" i="8"/>
  <c r="H1317" i="8"/>
  <c r="N1409" i="8"/>
  <c r="H1409" i="8"/>
  <c r="N1476" i="8"/>
  <c r="H1476" i="8"/>
  <c r="H3562" i="8"/>
  <c r="N3562" i="8"/>
  <c r="N4639" i="8"/>
  <c r="H4639" i="8"/>
  <c r="H4939" i="8"/>
  <c r="N4939" i="8"/>
  <c r="N179" i="8"/>
  <c r="H315" i="8"/>
  <c r="N315" i="8"/>
  <c r="N685" i="8"/>
  <c r="H1010" i="8"/>
  <c r="N1010" i="8"/>
  <c r="N1050" i="8"/>
  <c r="H1050" i="8"/>
  <c r="N1393" i="8"/>
  <c r="H1393" i="8"/>
  <c r="N1514" i="8"/>
  <c r="H1514" i="8"/>
  <c r="N1559" i="8"/>
  <c r="H1559" i="8"/>
  <c r="N1682" i="8"/>
  <c r="H1682" i="8"/>
  <c r="H2066" i="8"/>
  <c r="N2066" i="8"/>
  <c r="N2326" i="8"/>
  <c r="H2326" i="8"/>
  <c r="N2371" i="8"/>
  <c r="H2371" i="8"/>
  <c r="N2390" i="8"/>
  <c r="H2450" i="8"/>
  <c r="N2450" i="8"/>
  <c r="N2462" i="8"/>
  <c r="H2462" i="8"/>
  <c r="N2565" i="8"/>
  <c r="H2565" i="8"/>
  <c r="H2903" i="8"/>
  <c r="N2903" i="8"/>
  <c r="N5151" i="8"/>
  <c r="H5151" i="8"/>
  <c r="N147" i="8"/>
  <c r="H313" i="8"/>
  <c r="N313" i="8"/>
  <c r="H353" i="8"/>
  <c r="N353" i="8"/>
  <c r="N459" i="8"/>
  <c r="H459" i="8"/>
  <c r="N596" i="8"/>
  <c r="H596" i="8"/>
  <c r="N719" i="8"/>
  <c r="H719" i="8"/>
  <c r="N798" i="8"/>
  <c r="H798" i="8"/>
  <c r="N951" i="8"/>
  <c r="N1088" i="8"/>
  <c r="N1147" i="8"/>
  <c r="H1147" i="8"/>
  <c r="N1234" i="8"/>
  <c r="H1322" i="8"/>
  <c r="N1322" i="8"/>
  <c r="N1574" i="8"/>
  <c r="H1574" i="8"/>
  <c r="N2059" i="8"/>
  <c r="N2081" i="8"/>
  <c r="H2081" i="8"/>
  <c r="N2120" i="8"/>
  <c r="N2155" i="8"/>
  <c r="N2160" i="8"/>
  <c r="H2160" i="8"/>
  <c r="N2333" i="8"/>
  <c r="N2538" i="8"/>
  <c r="H2538" i="8"/>
  <c r="N1445" i="8"/>
  <c r="H1445" i="8"/>
  <c r="N1557" i="8"/>
  <c r="H1557" i="8"/>
  <c r="N1826" i="8"/>
  <c r="H1826" i="8"/>
  <c r="N1904" i="8"/>
  <c r="H1904" i="8"/>
  <c r="N1979" i="8"/>
  <c r="H1979" i="8"/>
  <c r="H2022" i="8"/>
  <c r="N2022" i="8"/>
  <c r="N2064" i="8"/>
  <c r="H2064" i="8"/>
  <c r="N2096" i="8"/>
  <c r="H2096" i="8"/>
  <c r="N2104" i="8"/>
  <c r="H2104" i="8"/>
  <c r="N2314" i="8"/>
  <c r="H2314" i="8"/>
  <c r="N2697" i="8"/>
  <c r="H2908" i="8"/>
  <c r="N2908" i="8"/>
  <c r="N2963" i="8"/>
  <c r="H2963" i="8"/>
  <c r="N3036" i="8"/>
  <c r="H3036" i="8"/>
  <c r="N3078" i="8"/>
  <c r="H3078" i="8"/>
  <c r="N3398" i="8"/>
  <c r="H3398" i="8"/>
  <c r="H3949" i="8"/>
  <c r="N3949" i="8"/>
  <c r="N4047" i="8"/>
  <c r="H4047" i="8"/>
  <c r="H421" i="8"/>
  <c r="N421" i="8"/>
  <c r="N674" i="8"/>
  <c r="N694" i="8"/>
  <c r="H694" i="8"/>
  <c r="N770" i="8"/>
  <c r="H770" i="8"/>
  <c r="H882" i="8"/>
  <c r="N882" i="8"/>
  <c r="H914" i="8"/>
  <c r="N914" i="8"/>
  <c r="N1223" i="8"/>
  <c r="H1223" i="8"/>
  <c r="N1384" i="8"/>
  <c r="H1384" i="8"/>
  <c r="N1450" i="8"/>
  <c r="H1450" i="8"/>
  <c r="N1455" i="8"/>
  <c r="H1455" i="8"/>
  <c r="N1507" i="8"/>
  <c r="H1507" i="8"/>
  <c r="H1647" i="8"/>
  <c r="N1647" i="8"/>
  <c r="N2118" i="8"/>
  <c r="N2180" i="8"/>
  <c r="H2180" i="8"/>
  <c r="N2190" i="8"/>
  <c r="N2241" i="8"/>
  <c r="H2241" i="8"/>
  <c r="H2611" i="8"/>
  <c r="N2611" i="8"/>
  <c r="N3083" i="8"/>
  <c r="H3083" i="8"/>
  <c r="N3125" i="8"/>
  <c r="N3171" i="8"/>
  <c r="H3171" i="8"/>
  <c r="N3189" i="8"/>
  <c r="N3264" i="8"/>
  <c r="H3264" i="8"/>
  <c r="H3550" i="8"/>
  <c r="N3550" i="8"/>
  <c r="N3691" i="8"/>
  <c r="H3691" i="8"/>
  <c r="N296" i="8"/>
  <c r="H296" i="8"/>
  <c r="N407" i="8"/>
  <c r="H407" i="8"/>
  <c r="N412" i="8"/>
  <c r="H412" i="8"/>
  <c r="N660" i="8"/>
  <c r="H660" i="8"/>
  <c r="N1056" i="8"/>
  <c r="H1056" i="8"/>
  <c r="N1110" i="8"/>
  <c r="H1110" i="8"/>
  <c r="N1724" i="8"/>
  <c r="H1724" i="8"/>
  <c r="N1761" i="8"/>
  <c r="H1761" i="8"/>
  <c r="N1899" i="8"/>
  <c r="H1899" i="8"/>
  <c r="N2214" i="8"/>
  <c r="H2214" i="8"/>
  <c r="N3279" i="8"/>
  <c r="H3279" i="8"/>
  <c r="N3452" i="8"/>
  <c r="H3452" i="8"/>
  <c r="N3504" i="8"/>
  <c r="H3504" i="8"/>
  <c r="N4267" i="8"/>
  <c r="N4308" i="8"/>
  <c r="N4506" i="8"/>
  <c r="H4506" i="8"/>
  <c r="N4661" i="8"/>
  <c r="H4661" i="8"/>
  <c r="H4666" i="8"/>
  <c r="N4666" i="8"/>
  <c r="N4885" i="8"/>
  <c r="H4885" i="8"/>
  <c r="H5271" i="8"/>
  <c r="N5271" i="8"/>
  <c r="N5480" i="8"/>
  <c r="H5480" i="8"/>
  <c r="N5487" i="8"/>
  <c r="H5487" i="8"/>
  <c r="N123" i="8"/>
  <c r="N173" i="8"/>
  <c r="H173" i="8"/>
  <c r="N452" i="8"/>
  <c r="H452" i="8"/>
  <c r="N986" i="8"/>
  <c r="N1544" i="8"/>
  <c r="H1544" i="8"/>
  <c r="N1669" i="8"/>
  <c r="H1669" i="8"/>
  <c r="H1766" i="8"/>
  <c r="N1766" i="8"/>
  <c r="N2109" i="8"/>
  <c r="H2109" i="8"/>
  <c r="N2198" i="8"/>
  <c r="H2198" i="8"/>
  <c r="N2227" i="8"/>
  <c r="H2232" i="8"/>
  <c r="N2232" i="8"/>
  <c r="N2305" i="8"/>
  <c r="H2305" i="8"/>
  <c r="N2364" i="8"/>
  <c r="H2364" i="8"/>
  <c r="N2549" i="8"/>
  <c r="H2549" i="8"/>
  <c r="N2599" i="8"/>
  <c r="H2599" i="8"/>
  <c r="N2652" i="8"/>
  <c r="H2652" i="8"/>
  <c r="N2657" i="8"/>
  <c r="N3454" i="8"/>
  <c r="H4209" i="8"/>
  <c r="N4209" i="8"/>
  <c r="N4338" i="8"/>
  <c r="H4338" i="8"/>
  <c r="H4581" i="8"/>
  <c r="N4581" i="8"/>
  <c r="H4601" i="8"/>
  <c r="N4601" i="8"/>
  <c r="H4652" i="8"/>
  <c r="N4652" i="8"/>
  <c r="N4964" i="8"/>
  <c r="H4964" i="8"/>
  <c r="N5119" i="8"/>
  <c r="H5119" i="8"/>
  <c r="N5216" i="8"/>
  <c r="N5325" i="8"/>
  <c r="H5325" i="8"/>
  <c r="N64" i="8"/>
  <c r="H64" i="8"/>
  <c r="N193" i="8"/>
  <c r="N306" i="8"/>
  <c r="H306" i="8"/>
  <c r="N121" i="8"/>
  <c r="N176" i="8"/>
  <c r="H176" i="8"/>
  <c r="N186" i="8"/>
  <c r="H186" i="8"/>
  <c r="N225" i="8"/>
  <c r="N280" i="8"/>
  <c r="H280" i="8"/>
  <c r="N403" i="8"/>
  <c r="H403" i="8"/>
  <c r="N480" i="8"/>
  <c r="H480" i="8"/>
  <c r="H633" i="8"/>
  <c r="N633" i="8"/>
  <c r="N675" i="8"/>
  <c r="H675" i="8"/>
  <c r="N713" i="8"/>
  <c r="H713" i="8"/>
  <c r="N926" i="8"/>
  <c r="H926" i="8"/>
  <c r="N1294" i="8"/>
  <c r="N1328" i="8"/>
  <c r="N1333" i="8"/>
  <c r="H1333" i="8"/>
  <c r="N1406" i="8"/>
  <c r="H1406" i="8"/>
  <c r="N1488" i="8"/>
  <c r="H1488" i="8"/>
  <c r="N1505" i="8"/>
  <c r="N1537" i="8"/>
  <c r="H1537" i="8"/>
  <c r="N1549" i="8"/>
  <c r="N1590" i="8"/>
  <c r="H1590" i="8"/>
  <c r="N1629" i="8"/>
  <c r="H1629" i="8"/>
  <c r="N1672" i="8"/>
  <c r="H1672" i="8"/>
  <c r="N1754" i="8"/>
  <c r="H1929" i="8"/>
  <c r="N1929" i="8"/>
  <c r="N34" i="8"/>
  <c r="H34" i="8"/>
  <c r="H67" i="8"/>
  <c r="N67" i="8"/>
  <c r="N105" i="8"/>
  <c r="N107" i="8"/>
  <c r="N161" i="8"/>
  <c r="N181" i="8"/>
  <c r="H181" i="8"/>
  <c r="N285" i="8"/>
  <c r="H285" i="8"/>
  <c r="N5" i="8"/>
  <c r="H5" i="8"/>
  <c r="N19" i="8"/>
  <c r="H91" i="8"/>
  <c r="N91" i="8"/>
  <c r="N144" i="8"/>
  <c r="H144" i="8"/>
  <c r="H184" i="8"/>
  <c r="H235" i="8"/>
  <c r="N235" i="8"/>
  <c r="H250" i="8"/>
  <c r="H331" i="8"/>
  <c r="N331" i="8"/>
  <c r="N352" i="8"/>
  <c r="H352" i="8"/>
  <c r="N396" i="8"/>
  <c r="H396" i="8"/>
  <c r="H488" i="8"/>
  <c r="N511" i="8"/>
  <c r="N622" i="8"/>
  <c r="N680" i="8"/>
  <c r="H687" i="8"/>
  <c r="N687" i="8"/>
  <c r="N740" i="8"/>
  <c r="H740" i="8"/>
  <c r="N759" i="8"/>
  <c r="N785" i="8"/>
  <c r="H790" i="8"/>
  <c r="N794" i="8"/>
  <c r="H842" i="8"/>
  <c r="N842" i="8"/>
  <c r="H864" i="8"/>
  <c r="N868" i="8"/>
  <c r="N883" i="8"/>
  <c r="H883" i="8"/>
  <c r="N891" i="8"/>
  <c r="H922" i="8"/>
  <c r="H1019" i="8"/>
  <c r="H1047" i="8"/>
  <c r="N1047" i="8"/>
  <c r="H1251" i="8"/>
  <c r="H1326" i="8"/>
  <c r="H1397" i="8"/>
  <c r="H1503" i="8"/>
  <c r="N1503" i="8"/>
  <c r="H1703" i="8"/>
  <c r="N1884" i="8"/>
  <c r="H1884" i="8"/>
  <c r="H1915" i="8"/>
  <c r="N1915" i="8"/>
  <c r="N1920" i="8"/>
  <c r="H1920" i="8"/>
  <c r="N1925" i="8"/>
  <c r="H1925" i="8"/>
  <c r="H2095" i="8"/>
  <c r="N2112" i="8"/>
  <c r="H2112" i="8"/>
  <c r="H2172" i="8"/>
  <c r="H2213" i="8"/>
  <c r="N2296" i="8"/>
  <c r="H2296" i="8"/>
  <c r="N2346" i="8"/>
  <c r="H2392" i="8"/>
  <c r="H2434" i="8"/>
  <c r="N2482" i="8"/>
  <c r="H2482" i="8"/>
  <c r="H2523" i="8"/>
  <c r="H2530" i="8"/>
  <c r="N2530" i="8"/>
  <c r="H2550" i="8"/>
  <c r="N2550" i="8"/>
  <c r="N2595" i="8"/>
  <c r="H2595" i="8"/>
  <c r="H2635" i="8"/>
  <c r="H2728" i="8"/>
  <c r="N2742" i="8"/>
  <c r="H2742" i="8"/>
  <c r="N2747" i="8"/>
  <c r="H2747" i="8"/>
  <c r="H2856" i="8"/>
  <c r="H2880" i="8"/>
  <c r="H2882" i="8"/>
  <c r="N2907" i="8"/>
  <c r="H2907" i="8"/>
  <c r="H2938" i="8"/>
  <c r="N3011" i="8"/>
  <c r="H3011" i="8"/>
  <c r="N3131" i="8"/>
  <c r="H3131" i="8"/>
  <c r="N3148" i="8"/>
  <c r="H3148" i="8"/>
  <c r="H3165" i="8"/>
  <c r="N3165" i="8"/>
  <c r="N3218" i="8"/>
  <c r="H3218" i="8"/>
  <c r="H3285" i="8"/>
  <c r="N3285" i="8"/>
  <c r="H3297" i="8"/>
  <c r="H3425" i="8"/>
  <c r="H3484" i="8"/>
  <c r="N3690" i="8"/>
  <c r="H3690" i="8"/>
  <c r="H3729" i="8"/>
  <c r="N3729" i="8"/>
  <c r="N3803" i="8"/>
  <c r="H3803" i="8"/>
  <c r="H3842" i="8"/>
  <c r="N3842" i="8"/>
  <c r="N3844" i="8"/>
  <c r="H3844" i="8"/>
  <c r="N3879" i="8"/>
  <c r="H3879" i="8"/>
  <c r="H3945" i="8"/>
  <c r="H4007" i="8"/>
  <c r="N4007" i="8"/>
  <c r="H4054" i="8"/>
  <c r="N4127" i="8"/>
  <c r="H4127" i="8"/>
  <c r="H4177" i="8"/>
  <c r="N4283" i="8"/>
  <c r="H4283" i="8"/>
  <c r="N4801" i="8"/>
  <c r="H4801" i="8"/>
  <c r="N4853" i="8"/>
  <c r="H4853" i="8"/>
  <c r="H4932" i="8"/>
  <c r="N4932" i="8"/>
  <c r="H5068" i="8"/>
  <c r="N5068" i="8"/>
  <c r="N5088" i="8"/>
  <c r="H5192" i="8"/>
  <c r="N5192" i="8"/>
  <c r="N5200" i="8"/>
  <c r="H5200" i="8"/>
  <c r="N1188" i="8"/>
  <c r="H1188" i="8"/>
  <c r="N1222" i="8"/>
  <c r="H1222" i="8"/>
  <c r="N1329" i="8"/>
  <c r="H1329" i="8"/>
  <c r="N1436" i="8"/>
  <c r="H1436" i="8"/>
  <c r="N1465" i="8"/>
  <c r="H1465" i="8"/>
  <c r="H1496" i="8"/>
  <c r="N1496" i="8"/>
  <c r="N1584" i="8"/>
  <c r="H1584" i="8"/>
  <c r="N1688" i="8"/>
  <c r="H1688" i="8"/>
  <c r="N1722" i="8"/>
  <c r="H1722" i="8"/>
  <c r="N1762" i="8"/>
  <c r="H1762" i="8"/>
  <c r="N1998" i="8"/>
  <c r="H1998" i="8"/>
  <c r="N2191" i="8"/>
  <c r="H2191" i="8"/>
  <c r="N2322" i="8"/>
  <c r="H2322" i="8"/>
  <c r="N2811" i="8"/>
  <c r="H2811" i="8"/>
  <c r="H2893" i="8"/>
  <c r="N2893" i="8"/>
  <c r="N3074" i="8"/>
  <c r="H3074" i="8"/>
  <c r="N3132" i="8"/>
  <c r="H3132" i="8"/>
  <c r="H3149" i="8"/>
  <c r="N3149" i="8"/>
  <c r="N3206" i="8"/>
  <c r="H3206" i="8"/>
  <c r="N3302" i="8"/>
  <c r="H3302" i="8"/>
  <c r="N3356" i="8"/>
  <c r="H3356" i="8"/>
  <c r="N3474" i="8"/>
  <c r="H3474" i="8"/>
  <c r="H3559" i="8"/>
  <c r="N3559" i="8"/>
  <c r="N3564" i="8"/>
  <c r="H3564" i="8"/>
  <c r="H3800" i="8"/>
  <c r="N3800" i="8"/>
  <c r="N3821" i="8"/>
  <c r="N3896" i="8"/>
  <c r="N3912" i="8"/>
  <c r="H3912" i="8"/>
  <c r="N3983" i="8"/>
  <c r="H3983" i="8"/>
  <c r="H4012" i="8"/>
  <c r="N4012" i="8"/>
  <c r="H4019" i="8"/>
  <c r="N4019" i="8"/>
  <c r="N4124" i="8"/>
  <c r="H4124" i="8"/>
  <c r="N4135" i="8"/>
  <c r="H4135" i="8"/>
  <c r="N4156" i="8"/>
  <c r="N4231" i="8"/>
  <c r="H4231" i="8"/>
  <c r="N4254" i="8"/>
  <c r="H4254" i="8"/>
  <c r="N4275" i="8"/>
  <c r="H4275" i="8"/>
  <c r="N4299" i="8"/>
  <c r="N4451" i="8"/>
  <c r="H4451" i="8"/>
  <c r="N4472" i="8"/>
  <c r="N4488" i="8"/>
  <c r="H4488" i="8"/>
  <c r="N4502" i="8"/>
  <c r="H4502" i="8"/>
  <c r="N4585" i="8"/>
  <c r="H4585" i="8"/>
  <c r="N4614" i="8"/>
  <c r="H4614" i="8"/>
  <c r="N4640" i="8"/>
  <c r="H4660" i="8"/>
  <c r="N4660" i="8"/>
  <c r="N4673" i="8"/>
  <c r="H4673" i="8"/>
  <c r="N4709" i="8"/>
  <c r="H4709" i="8"/>
  <c r="N4758" i="8"/>
  <c r="H4758" i="8"/>
  <c r="H4810" i="8"/>
  <c r="N4810" i="8"/>
  <c r="N4857" i="8"/>
  <c r="H4857" i="8"/>
  <c r="N4957" i="8"/>
  <c r="H4957" i="8"/>
  <c r="N5046" i="8"/>
  <c r="H5087" i="8"/>
  <c r="N5087" i="8"/>
  <c r="N5194" i="8"/>
  <c r="N5205" i="8"/>
  <c r="H27" i="8"/>
  <c r="N27" i="8"/>
  <c r="N171" i="8"/>
  <c r="N203" i="8"/>
  <c r="N275" i="8"/>
  <c r="N329" i="8"/>
  <c r="H347" i="8"/>
  <c r="N347" i="8"/>
  <c r="N516" i="8"/>
  <c r="N577" i="8"/>
  <c r="H577" i="8"/>
  <c r="N655" i="8"/>
  <c r="N679" i="8"/>
  <c r="H679" i="8"/>
  <c r="N710" i="8"/>
  <c r="H710" i="8"/>
  <c r="N766" i="8"/>
  <c r="N797" i="8"/>
  <c r="N799" i="8"/>
  <c r="N878" i="8"/>
  <c r="H878" i="8"/>
  <c r="N927" i="8"/>
  <c r="H927" i="8"/>
  <c r="N943" i="8"/>
  <c r="H962" i="8"/>
  <c r="N962" i="8"/>
  <c r="N1085" i="8"/>
  <c r="H1085" i="8"/>
  <c r="N1186" i="8"/>
  <c r="H1186" i="8"/>
  <c r="N1220" i="8"/>
  <c r="H1220" i="8"/>
  <c r="N1268" i="8"/>
  <c r="H1268" i="8"/>
  <c r="N1288" i="8"/>
  <c r="H1288" i="8"/>
  <c r="N1373" i="8"/>
  <c r="H1373" i="8"/>
  <c r="H1405" i="8"/>
  <c r="N1405" i="8"/>
  <c r="N1563" i="8"/>
  <c r="H1563" i="8"/>
  <c r="N1600" i="8"/>
  <c r="N1668" i="8"/>
  <c r="H1668" i="8"/>
  <c r="N1693" i="8"/>
  <c r="H1791" i="8"/>
  <c r="N1791" i="8"/>
  <c r="N1810" i="8"/>
  <c r="H1810" i="8"/>
  <c r="N1932" i="8"/>
  <c r="N1958" i="8"/>
  <c r="H1958" i="8"/>
  <c r="N1984" i="8"/>
  <c r="N2089" i="8"/>
  <c r="H2089" i="8"/>
  <c r="H2121" i="8"/>
  <c r="N2121" i="8"/>
  <c r="H2327" i="8"/>
  <c r="N2327" i="8"/>
  <c r="N2470" i="8"/>
  <c r="H2470" i="8"/>
  <c r="N2502" i="8"/>
  <c r="N2670" i="8"/>
  <c r="H2695" i="8"/>
  <c r="N2695" i="8"/>
  <c r="H2804" i="8"/>
  <c r="N2804" i="8"/>
  <c r="N2816" i="8"/>
  <c r="H2816" i="8"/>
  <c r="N2836" i="8"/>
  <c r="N2928" i="8"/>
  <c r="H2928" i="8"/>
  <c r="N2942" i="8"/>
  <c r="H2942" i="8"/>
  <c r="N2964" i="8"/>
  <c r="H2964" i="8"/>
  <c r="N2999" i="8"/>
  <c r="H3024" i="8"/>
  <c r="N3024" i="8"/>
  <c r="N3142" i="8"/>
  <c r="H3142" i="8"/>
  <c r="N3194" i="8"/>
  <c r="H3194" i="8"/>
  <c r="H3382" i="8"/>
  <c r="N3382" i="8"/>
  <c r="H3435" i="8"/>
  <c r="N3435" i="8"/>
  <c r="N3632" i="8"/>
  <c r="H3632" i="8"/>
  <c r="N3678" i="8"/>
  <c r="H3681" i="8"/>
  <c r="N3681" i="8"/>
  <c r="N3684" i="8"/>
  <c r="H3684" i="8"/>
  <c r="H3765" i="8"/>
  <c r="N3765" i="8"/>
  <c r="N3789" i="8"/>
  <c r="N3823" i="8"/>
  <c r="H3823" i="8"/>
  <c r="H3836" i="8"/>
  <c r="N3836" i="8"/>
  <c r="N3888" i="8"/>
  <c r="H3898" i="8"/>
  <c r="N3898" i="8"/>
  <c r="N4009" i="8"/>
  <c r="N4039" i="8"/>
  <c r="N4044" i="8"/>
  <c r="N4052" i="8"/>
  <c r="H4052" i="8"/>
  <c r="N4056" i="8"/>
  <c r="H4062" i="8"/>
  <c r="N4062" i="8"/>
  <c r="N4095" i="8"/>
  <c r="H4095" i="8"/>
  <c r="N4116" i="8"/>
  <c r="N4237" i="8"/>
  <c r="H4237" i="8"/>
  <c r="N4241" i="8"/>
  <c r="N4246" i="8"/>
  <c r="H4246" i="8"/>
  <c r="N4304" i="8"/>
  <c r="N4387" i="8"/>
  <c r="N4400" i="8"/>
  <c r="H4400" i="8"/>
  <c r="N4443" i="8"/>
  <c r="H4443" i="8"/>
  <c r="H4448" i="8"/>
  <c r="N4448" i="8"/>
  <c r="N4619" i="8"/>
  <c r="H4619" i="8"/>
  <c r="N4668" i="8"/>
  <c r="H4668" i="8"/>
  <c r="H4704" i="8"/>
  <c r="N4704" i="8"/>
  <c r="H4746" i="8"/>
  <c r="N4746" i="8"/>
  <c r="N4795" i="8"/>
  <c r="H4795" i="8"/>
  <c r="N4813" i="8"/>
  <c r="N4825" i="8"/>
  <c r="N4841" i="8"/>
  <c r="N4854" i="8"/>
  <c r="H4854" i="8"/>
  <c r="N4865" i="8"/>
  <c r="H4865" i="8"/>
  <c r="N4933" i="8"/>
  <c r="H4933" i="8"/>
  <c r="H5074" i="8"/>
  <c r="N5074" i="8"/>
  <c r="H5145" i="8"/>
  <c r="N5145" i="8"/>
  <c r="N5260" i="8"/>
  <c r="H5260" i="8"/>
  <c r="H5268" i="8"/>
  <c r="N5268" i="8"/>
  <c r="H5436" i="8"/>
  <c r="N5436" i="8"/>
  <c r="N18" i="8"/>
  <c r="H18" i="8"/>
  <c r="H25" i="8"/>
  <c r="N25" i="8"/>
  <c r="N81" i="8"/>
  <c r="N83" i="8"/>
  <c r="H99" i="8"/>
  <c r="N99" i="8"/>
  <c r="N126" i="8"/>
  <c r="N155" i="8"/>
  <c r="N169" i="8"/>
  <c r="N187" i="8"/>
  <c r="N201" i="8"/>
  <c r="N240" i="8"/>
  <c r="H240" i="8"/>
  <c r="N251" i="8"/>
  <c r="N273" i="8"/>
  <c r="H345" i="8"/>
  <c r="N345" i="8"/>
  <c r="N408" i="8"/>
  <c r="N463" i="8"/>
  <c r="N465" i="8"/>
  <c r="N650" i="8"/>
  <c r="N690" i="8"/>
  <c r="N906" i="8"/>
  <c r="H906" i="8"/>
  <c r="N1065" i="8"/>
  <c r="N1076" i="8"/>
  <c r="N1096" i="8"/>
  <c r="H1096" i="8"/>
  <c r="N1155" i="8"/>
  <c r="H1155" i="8"/>
  <c r="N1173" i="8"/>
  <c r="H1173" i="8"/>
  <c r="N1178" i="8"/>
  <c r="H1178" i="8"/>
  <c r="N1202" i="8"/>
  <c r="N1256" i="8"/>
  <c r="H1256" i="8"/>
  <c r="N1304" i="8"/>
  <c r="H1316" i="8"/>
  <c r="N1316" i="8"/>
  <c r="N1327" i="8"/>
  <c r="N1336" i="8"/>
  <c r="H1336" i="8"/>
  <c r="N1504" i="8"/>
  <c r="H1504" i="8"/>
  <c r="H1518" i="8"/>
  <c r="N1518" i="8"/>
  <c r="H1543" i="8"/>
  <c r="N1543" i="8"/>
  <c r="N1554" i="8"/>
  <c r="H1554" i="8"/>
  <c r="H1582" i="8"/>
  <c r="N1582" i="8"/>
  <c r="N1760" i="8"/>
  <c r="N1828" i="8"/>
  <c r="N1866" i="8"/>
  <c r="H1866" i="8"/>
  <c r="N1885" i="8"/>
  <c r="N1917" i="8"/>
  <c r="H1917" i="8"/>
  <c r="H1970" i="8"/>
  <c r="N1970" i="8"/>
  <c r="N2103" i="8"/>
  <c r="N2221" i="8"/>
  <c r="H2246" i="8"/>
  <c r="N2246" i="8"/>
  <c r="N2249" i="8"/>
  <c r="H2249" i="8"/>
  <c r="N2306" i="8"/>
  <c r="N2320" i="8"/>
  <c r="H2320" i="8"/>
  <c r="N2437" i="8"/>
  <c r="H2437" i="8"/>
  <c r="N2475" i="8"/>
  <c r="H2475" i="8"/>
  <c r="N2486" i="8"/>
  <c r="N2553" i="8"/>
  <c r="N2574" i="8"/>
  <c r="H2574" i="8"/>
  <c r="N2663" i="8"/>
  <c r="H2663" i="8"/>
  <c r="N2698" i="8"/>
  <c r="H2698" i="8"/>
  <c r="N2731" i="8"/>
  <c r="H2731" i="8"/>
  <c r="N2926" i="8"/>
  <c r="H2926" i="8"/>
  <c r="N3015" i="8"/>
  <c r="H3015" i="8"/>
  <c r="N3181" i="8"/>
  <c r="N3204" i="8"/>
  <c r="N3248" i="8"/>
  <c r="N3310" i="8"/>
  <c r="N3397" i="8"/>
  <c r="N3416" i="8"/>
  <c r="H3416" i="8"/>
  <c r="N3433" i="8"/>
  <c r="H3433" i="8"/>
  <c r="N3441" i="8"/>
  <c r="N3627" i="8"/>
  <c r="H3638" i="8"/>
  <c r="N3638" i="8"/>
  <c r="N3656" i="8"/>
  <c r="H3656" i="8"/>
  <c r="N3660" i="8"/>
  <c r="H3660" i="8"/>
  <c r="N3708" i="8"/>
  <c r="H3708" i="8"/>
  <c r="N3760" i="8"/>
  <c r="H3760" i="8"/>
  <c r="N3967" i="8"/>
  <c r="H3967" i="8"/>
  <c r="N4265" i="8"/>
  <c r="N4269" i="8"/>
  <c r="N4392" i="8"/>
  <c r="N4528" i="8"/>
  <c r="H4528" i="8"/>
  <c r="N4575" i="8"/>
  <c r="H4587" i="8"/>
  <c r="N4587" i="8"/>
  <c r="N4691" i="8"/>
  <c r="N4733" i="8"/>
  <c r="H4733" i="8"/>
  <c r="N4738" i="8"/>
  <c r="N4787" i="8"/>
  <c r="H4787" i="8"/>
  <c r="H4792" i="8"/>
  <c r="N4792" i="8"/>
  <c r="N4848" i="8"/>
  <c r="H4949" i="8"/>
  <c r="N4949" i="8"/>
  <c r="H4990" i="8"/>
  <c r="N4990" i="8"/>
  <c r="H5004" i="8"/>
  <c r="N5004" i="8"/>
  <c r="N5043" i="8"/>
  <c r="N5134" i="8"/>
  <c r="N5142" i="8"/>
  <c r="H5142" i="8"/>
  <c r="N5252" i="8"/>
  <c r="H5252" i="8"/>
  <c r="N5360" i="8"/>
  <c r="H5360" i="8"/>
  <c r="H32" i="8"/>
  <c r="N43" i="8"/>
  <c r="H66" i="8"/>
  <c r="H88" i="8"/>
  <c r="H97" i="8"/>
  <c r="N97" i="8"/>
  <c r="H117" i="8"/>
  <c r="H133" i="8"/>
  <c r="N153" i="8"/>
  <c r="N185" i="8"/>
  <c r="H213" i="8"/>
  <c r="H218" i="8"/>
  <c r="N249" i="8"/>
  <c r="H258" i="8"/>
  <c r="H293" i="8"/>
  <c r="H309" i="8"/>
  <c r="H314" i="8"/>
  <c r="N318" i="8"/>
  <c r="H359" i="8"/>
  <c r="N361" i="8"/>
  <c r="H382" i="8"/>
  <c r="H391" i="8"/>
  <c r="H400" i="8"/>
  <c r="N413" i="8"/>
  <c r="H472" i="8"/>
  <c r="N472" i="8"/>
  <c r="H482" i="8"/>
  <c r="H494" i="8"/>
  <c r="H510" i="8"/>
  <c r="H512" i="8"/>
  <c r="H519" i="8"/>
  <c r="N519" i="8"/>
  <c r="H526" i="8"/>
  <c r="N546" i="8"/>
  <c r="H566" i="8"/>
  <c r="H582" i="8"/>
  <c r="H634" i="8"/>
  <c r="H636" i="8"/>
  <c r="N640" i="8"/>
  <c r="N644" i="8"/>
  <c r="H664" i="8"/>
  <c r="H686" i="8"/>
  <c r="H706" i="8"/>
  <c r="H726" i="8"/>
  <c r="H730" i="8"/>
  <c r="H732" i="8"/>
  <c r="H734" i="8"/>
  <c r="N742" i="8"/>
  <c r="H771" i="8"/>
  <c r="N784" i="8"/>
  <c r="H789" i="8"/>
  <c r="N806" i="8"/>
  <c r="H867" i="8"/>
  <c r="H890" i="8"/>
  <c r="H904" i="8"/>
  <c r="H913" i="8"/>
  <c r="H950" i="8"/>
  <c r="N958" i="8"/>
  <c r="H987" i="8"/>
  <c r="H992" i="8"/>
  <c r="H1018" i="8"/>
  <c r="H1046" i="8"/>
  <c r="H1136" i="8"/>
  <c r="H1140" i="8"/>
  <c r="H1142" i="8"/>
  <c r="H1225" i="8"/>
  <c r="H1240" i="8"/>
  <c r="N1242" i="8"/>
  <c r="H1266" i="8"/>
  <c r="H1280" i="8"/>
  <c r="H1300" i="8"/>
  <c r="N1325" i="8"/>
  <c r="H1376" i="8"/>
  <c r="N1394" i="8"/>
  <c r="H1394" i="8"/>
  <c r="N1414" i="8"/>
  <c r="N1430" i="8"/>
  <c r="H1430" i="8"/>
  <c r="H1439" i="8"/>
  <c r="H1473" i="8"/>
  <c r="H1511" i="8"/>
  <c r="H1566" i="8"/>
  <c r="N1566" i="8"/>
  <c r="N1580" i="8"/>
  <c r="H1580" i="8"/>
  <c r="H1587" i="8"/>
  <c r="H1605" i="8"/>
  <c r="H1621" i="8"/>
  <c r="H1626" i="8"/>
  <c r="H1712" i="8"/>
  <c r="H1714" i="8"/>
  <c r="H1718" i="8"/>
  <c r="N1727" i="8"/>
  <c r="H1727" i="8"/>
  <c r="H1734" i="8"/>
  <c r="H1765" i="8"/>
  <c r="H1910" i="8"/>
  <c r="N1910" i="8"/>
  <c r="H1942" i="8"/>
  <c r="H1946" i="8"/>
  <c r="N1946" i="8"/>
  <c r="N1963" i="8"/>
  <c r="H1980" i="8"/>
  <c r="N1986" i="8"/>
  <c r="N2006" i="8"/>
  <c r="H2006" i="8"/>
  <c r="H2009" i="8"/>
  <c r="H2030" i="8"/>
  <c r="N2045" i="8"/>
  <c r="H2065" i="8"/>
  <c r="H2067" i="8"/>
  <c r="N2119" i="8"/>
  <c r="H2119" i="8"/>
  <c r="H2154" i="8"/>
  <c r="H2166" i="8"/>
  <c r="N2201" i="8"/>
  <c r="N2210" i="8"/>
  <c r="N2253" i="8"/>
  <c r="H2358" i="8"/>
  <c r="H2373" i="8"/>
  <c r="N2389" i="8"/>
  <c r="H2389" i="8"/>
  <c r="H2421" i="8"/>
  <c r="N2423" i="8"/>
  <c r="H2423" i="8"/>
  <c r="H2442" i="8"/>
  <c r="H2480" i="8"/>
  <c r="N2498" i="8"/>
  <c r="H2610" i="8"/>
  <c r="N2703" i="8"/>
  <c r="N2710" i="8"/>
  <c r="H2710" i="8"/>
  <c r="H2755" i="8"/>
  <c r="H2764" i="8"/>
  <c r="N2771" i="8"/>
  <c r="H2771" i="8"/>
  <c r="N2776" i="8"/>
  <c r="H2776" i="8"/>
  <c r="H2779" i="8"/>
  <c r="H2788" i="8"/>
  <c r="N2788" i="8"/>
  <c r="N2823" i="8"/>
  <c r="H2830" i="8"/>
  <c r="H2832" i="8"/>
  <c r="H2846" i="8"/>
  <c r="H2851" i="8"/>
  <c r="N2862" i="8"/>
  <c r="H2862" i="8"/>
  <c r="N2931" i="8"/>
  <c r="H2931" i="8"/>
  <c r="H2947" i="8"/>
  <c r="N2958" i="8"/>
  <c r="H2958" i="8"/>
  <c r="H2990" i="8"/>
  <c r="H2992" i="8"/>
  <c r="H3004" i="8"/>
  <c r="N3008" i="8"/>
  <c r="N3022" i="8"/>
  <c r="H3022" i="8"/>
  <c r="H3042" i="8"/>
  <c r="N3051" i="8"/>
  <c r="N3100" i="8"/>
  <c r="H3111" i="8"/>
  <c r="H3115" i="8"/>
  <c r="N3130" i="8"/>
  <c r="H3130" i="8"/>
  <c r="H3147" i="8"/>
  <c r="N3147" i="8"/>
  <c r="H3155" i="8"/>
  <c r="H3166" i="8"/>
  <c r="N3190" i="8"/>
  <c r="H3190" i="8"/>
  <c r="H3242" i="8"/>
  <c r="N3293" i="8"/>
  <c r="N3318" i="8"/>
  <c r="H3318" i="8"/>
  <c r="H3324" i="8"/>
  <c r="N3333" i="8"/>
  <c r="H3333" i="8"/>
  <c r="H3366" i="8"/>
  <c r="H3392" i="8"/>
  <c r="H3453" i="8"/>
  <c r="N3453" i="8"/>
  <c r="H3497" i="8"/>
  <c r="H3529" i="8"/>
  <c r="N3549" i="8"/>
  <c r="H3549" i="8"/>
  <c r="N3569" i="8"/>
  <c r="N3611" i="8"/>
  <c r="H3611" i="8"/>
  <c r="H3680" i="8"/>
  <c r="N3689" i="8"/>
  <c r="H3689" i="8"/>
  <c r="N3776" i="8"/>
  <c r="H3785" i="8"/>
  <c r="N3785" i="8"/>
  <c r="N3802" i="8"/>
  <c r="H3802" i="8"/>
  <c r="N3805" i="8"/>
  <c r="N3841" i="8"/>
  <c r="H3854" i="8"/>
  <c r="N3854" i="8"/>
  <c r="N3906" i="8"/>
  <c r="H3906" i="8"/>
  <c r="H4082" i="8"/>
  <c r="N4088" i="8"/>
  <c r="H4088" i="8"/>
  <c r="H4118" i="8"/>
  <c r="H4134" i="8"/>
  <c r="H4140" i="8"/>
  <c r="N4175" i="8"/>
  <c r="H4182" i="8"/>
  <c r="N4216" i="8"/>
  <c r="H4233" i="8"/>
  <c r="H4274" i="8"/>
  <c r="N4301" i="8"/>
  <c r="H4301" i="8"/>
  <c r="H4360" i="8"/>
  <c r="N4375" i="8"/>
  <c r="H4402" i="8"/>
  <c r="H4411" i="8"/>
  <c r="H4414" i="8"/>
  <c r="N4414" i="8"/>
  <c r="H4440" i="8"/>
  <c r="N4487" i="8"/>
  <c r="H4487" i="8"/>
  <c r="N4608" i="8"/>
  <c r="H4643" i="8"/>
  <c r="H4743" i="8"/>
  <c r="N4743" i="8"/>
  <c r="N4760" i="8"/>
  <c r="H4772" i="8"/>
  <c r="N4772" i="8"/>
  <c r="N4812" i="8"/>
  <c r="N4824" i="8"/>
  <c r="H4830" i="8"/>
  <c r="N4833" i="8"/>
  <c r="H4833" i="8"/>
  <c r="N4894" i="8"/>
  <c r="H4894" i="8"/>
  <c r="H4930" i="8"/>
  <c r="N4930" i="8"/>
  <c r="H4954" i="8"/>
  <c r="N4954" i="8"/>
  <c r="H4975" i="8"/>
  <c r="N5179" i="8"/>
  <c r="H5179" i="8"/>
  <c r="H5328" i="8"/>
  <c r="N5328" i="8"/>
  <c r="N5354" i="8"/>
  <c r="N451" i="8"/>
  <c r="N468" i="8"/>
  <c r="H468" i="8"/>
  <c r="N1485" i="8"/>
  <c r="H1485" i="8"/>
  <c r="N2515" i="8"/>
  <c r="H2515" i="8"/>
  <c r="N2582" i="8"/>
  <c r="H2582" i="8"/>
  <c r="N2644" i="8"/>
  <c r="N2654" i="8"/>
  <c r="H2654" i="8"/>
  <c r="N2659" i="8"/>
  <c r="N2774" i="8"/>
  <c r="H2774" i="8"/>
  <c r="H3085" i="8"/>
  <c r="N3085" i="8"/>
  <c r="N3150" i="8"/>
  <c r="H3150" i="8"/>
  <c r="H3207" i="8"/>
  <c r="N3207" i="8"/>
  <c r="N3224" i="8"/>
  <c r="H3224" i="8"/>
  <c r="N3254" i="8"/>
  <c r="H3254" i="8"/>
  <c r="N3257" i="8"/>
  <c r="N3775" i="8"/>
  <c r="H3775" i="8"/>
  <c r="H3895" i="8"/>
  <c r="N3895" i="8"/>
  <c r="N3925" i="8"/>
  <c r="N3928" i="8"/>
  <c r="N3952" i="8"/>
  <c r="H4077" i="8"/>
  <c r="N4077" i="8"/>
  <c r="N4187" i="8"/>
  <c r="H4187" i="8"/>
  <c r="H4192" i="8"/>
  <c r="N4192" i="8"/>
  <c r="N4230" i="8"/>
  <c r="N4321" i="8"/>
  <c r="H4321" i="8"/>
  <c r="N4405" i="8"/>
  <c r="N4432" i="8"/>
  <c r="H4571" i="8"/>
  <c r="N4571" i="8"/>
  <c r="N4605" i="8"/>
  <c r="N4672" i="8"/>
  <c r="H4672" i="8"/>
  <c r="H4804" i="8"/>
  <c r="N4804" i="8"/>
  <c r="H4980" i="8"/>
  <c r="N4980" i="8"/>
  <c r="N5006" i="8"/>
  <c r="H5006" i="8"/>
  <c r="N5080" i="8"/>
  <c r="H5080" i="8"/>
  <c r="N5125" i="8"/>
  <c r="N5359" i="8"/>
  <c r="H5359" i="8"/>
  <c r="H5388" i="8"/>
  <c r="N5388" i="8"/>
  <c r="H5410" i="8"/>
  <c r="N5410" i="8"/>
  <c r="H5424" i="8"/>
  <c r="N5424" i="8"/>
  <c r="H5427" i="8"/>
  <c r="N5427" i="8"/>
  <c r="N3828" i="8"/>
  <c r="H3828" i="8"/>
  <c r="H3847" i="8"/>
  <c r="N3847" i="8"/>
  <c r="N4083" i="8"/>
  <c r="H4083" i="8"/>
  <c r="N4183" i="8"/>
  <c r="H4183" i="8"/>
  <c r="H4436" i="8"/>
  <c r="N4436" i="8"/>
  <c r="H4519" i="8"/>
  <c r="N4519" i="8"/>
  <c r="N4686" i="8"/>
  <c r="H4686" i="8"/>
  <c r="N4828" i="8"/>
  <c r="H4828" i="8"/>
  <c r="H4915" i="8"/>
  <c r="N4915" i="8"/>
  <c r="N5017" i="8"/>
  <c r="H5017" i="8"/>
  <c r="H5077" i="8"/>
  <c r="N5077" i="8"/>
  <c r="N5476" i="8"/>
  <c r="H5476" i="8"/>
  <c r="N162" i="8"/>
  <c r="H162" i="8"/>
  <c r="N194" i="8"/>
  <c r="H194" i="8"/>
  <c r="H233" i="8"/>
  <c r="N233" i="8"/>
  <c r="N479" i="8"/>
  <c r="H479" i="8"/>
  <c r="H570" i="8"/>
  <c r="N570" i="8"/>
  <c r="N846" i="8"/>
  <c r="H846" i="8"/>
  <c r="N880" i="8"/>
  <c r="H880" i="8"/>
  <c r="H1545" i="8"/>
  <c r="N1545" i="8"/>
  <c r="H1618" i="8"/>
  <c r="N1618" i="8"/>
  <c r="H1670" i="8"/>
  <c r="N1670" i="8"/>
  <c r="N1755" i="8"/>
  <c r="H1755" i="8"/>
  <c r="N1802" i="8"/>
  <c r="H1802" i="8"/>
  <c r="N2037" i="8"/>
  <c r="H2037" i="8"/>
  <c r="H2042" i="8"/>
  <c r="N2042" i="8"/>
  <c r="N2384" i="8"/>
  <c r="H2384" i="8"/>
  <c r="N2726" i="8"/>
  <c r="H2726" i="8"/>
  <c r="N2843" i="8"/>
  <c r="H2843" i="8"/>
  <c r="N2900" i="8"/>
  <c r="H2900" i="8"/>
  <c r="N2923" i="8"/>
  <c r="H2923" i="8"/>
  <c r="H3035" i="8"/>
  <c r="N3035" i="8"/>
  <c r="N3196" i="8"/>
  <c r="H3196" i="8"/>
  <c r="H59" i="8"/>
  <c r="N59" i="8"/>
  <c r="N371" i="8"/>
  <c r="H371" i="8"/>
  <c r="H613" i="8"/>
  <c r="N613" i="8"/>
  <c r="N793" i="8"/>
  <c r="H793" i="8"/>
  <c r="H1020" i="8"/>
  <c r="N1020" i="8"/>
  <c r="N1044" i="8"/>
  <c r="H1044" i="8"/>
  <c r="N1151" i="8"/>
  <c r="H1151" i="8"/>
  <c r="N1259" i="8"/>
  <c r="H1259" i="8"/>
  <c r="H1271" i="8"/>
  <c r="N1271" i="8"/>
  <c r="N1457" i="8"/>
  <c r="H1457" i="8"/>
  <c r="H1628" i="8"/>
  <c r="N1628" i="8"/>
  <c r="N1666" i="8"/>
  <c r="H1666" i="8"/>
  <c r="H1689" i="8"/>
  <c r="N1689" i="8"/>
  <c r="H1739" i="8"/>
  <c r="N1739" i="8"/>
  <c r="N1746" i="8"/>
  <c r="H1746" i="8"/>
  <c r="N1751" i="8"/>
  <c r="H1751" i="8"/>
  <c r="N1773" i="8"/>
  <c r="H1773" i="8"/>
  <c r="N1847" i="8"/>
  <c r="H1847" i="8"/>
  <c r="N1871" i="8"/>
  <c r="H1871" i="8"/>
  <c r="N1893" i="8"/>
  <c r="H1893" i="8"/>
  <c r="N1949" i="8"/>
  <c r="H1949" i="8"/>
  <c r="N1954" i="8"/>
  <c r="H1954" i="8"/>
  <c r="N2087" i="8"/>
  <c r="H2087" i="8"/>
  <c r="N2106" i="8"/>
  <c r="H2106" i="8"/>
  <c r="N2233" i="8"/>
  <c r="H2233" i="8"/>
  <c r="N2244" i="8"/>
  <c r="H2244" i="8"/>
  <c r="N2273" i="8"/>
  <c r="H2273" i="8"/>
  <c r="N2473" i="8"/>
  <c r="H2473" i="8"/>
  <c r="N2529" i="8"/>
  <c r="H2529" i="8"/>
  <c r="H2701" i="8"/>
  <c r="N2701" i="8"/>
  <c r="N2706" i="8"/>
  <c r="H2706" i="8"/>
  <c r="N2800" i="8"/>
  <c r="H2800" i="8"/>
  <c r="N2912" i="8"/>
  <c r="H2912" i="8"/>
  <c r="N2956" i="8"/>
  <c r="H2956" i="8"/>
  <c r="N2971" i="8"/>
  <c r="H2971" i="8"/>
  <c r="N3054" i="8"/>
  <c r="H3054" i="8"/>
  <c r="N3075" i="8"/>
  <c r="H3075" i="8"/>
  <c r="N3082" i="8"/>
  <c r="H3082" i="8"/>
  <c r="N3214" i="8"/>
  <c r="H3214" i="8"/>
  <c r="H3373" i="8"/>
  <c r="N3373" i="8"/>
  <c r="N3671" i="8"/>
  <c r="H3671" i="8"/>
  <c r="N3762" i="8"/>
  <c r="H3762" i="8"/>
  <c r="H3794" i="8"/>
  <c r="N3794" i="8"/>
  <c r="H3814" i="8"/>
  <c r="N3814" i="8"/>
  <c r="N3818" i="8"/>
  <c r="H3818" i="8"/>
  <c r="N3939" i="8"/>
  <c r="H3939" i="8"/>
  <c r="N4227" i="8"/>
  <c r="H4227" i="8"/>
  <c r="H4319" i="8"/>
  <c r="N4319" i="8"/>
  <c r="N4354" i="8"/>
  <c r="H4354" i="8"/>
  <c r="H4447" i="8"/>
  <c r="N4447" i="8"/>
  <c r="N4508" i="8"/>
  <c r="H4508" i="8"/>
  <c r="H4574" i="8"/>
  <c r="N4574" i="8"/>
  <c r="N4624" i="8"/>
  <c r="H4624" i="8"/>
  <c r="N4802" i="8"/>
  <c r="H4802" i="8"/>
  <c r="N4856" i="8"/>
  <c r="H4856" i="8"/>
  <c r="H5011" i="8"/>
  <c r="N5011" i="8"/>
  <c r="H5024" i="8"/>
  <c r="N5024" i="8"/>
  <c r="N5109" i="8"/>
  <c r="H5109" i="8"/>
  <c r="N5170" i="8"/>
  <c r="H5170" i="8"/>
  <c r="N5341" i="8"/>
  <c r="H5341" i="8"/>
  <c r="N5404" i="8"/>
  <c r="H5404" i="8"/>
  <c r="H57" i="8"/>
  <c r="N57" i="8"/>
  <c r="N129" i="8"/>
  <c r="N131" i="8"/>
  <c r="H211" i="8"/>
  <c r="N211" i="8"/>
  <c r="N229" i="8"/>
  <c r="H229" i="8"/>
  <c r="N330" i="8"/>
  <c r="H330" i="8"/>
  <c r="H702" i="8"/>
  <c r="N702" i="8"/>
  <c r="N1057" i="8"/>
  <c r="H1057" i="8"/>
  <c r="N1112" i="8"/>
  <c r="H1112" i="8"/>
  <c r="N1205" i="8"/>
  <c r="H1205" i="8"/>
  <c r="N1291" i="8"/>
  <c r="N1323" i="8"/>
  <c r="H1323" i="8"/>
  <c r="N1385" i="8"/>
  <c r="H1385" i="8"/>
  <c r="N1441" i="8"/>
  <c r="N1502" i="8"/>
  <c r="H1502" i="8"/>
  <c r="N1548" i="8"/>
  <c r="N1671" i="8"/>
  <c r="N1725" i="8"/>
  <c r="H1725" i="8"/>
  <c r="N1744" i="8"/>
  <c r="H1744" i="8"/>
  <c r="N1776" i="8"/>
  <c r="H1776" i="8"/>
  <c r="N1792" i="8"/>
  <c r="H1792" i="8"/>
  <c r="H1901" i="8"/>
  <c r="N1901" i="8"/>
  <c r="H1973" i="8"/>
  <c r="N1973" i="8"/>
  <c r="N1994" i="8"/>
  <c r="H1994" i="8"/>
  <c r="H2033" i="8"/>
  <c r="N2033" i="8"/>
  <c r="N2054" i="8"/>
  <c r="N2085" i="8"/>
  <c r="H2085" i="8"/>
  <c r="N2122" i="8"/>
  <c r="H2122" i="8"/>
  <c r="N2173" i="8"/>
  <c r="N2184" i="8"/>
  <c r="H2288" i="8"/>
  <c r="N2288" i="8"/>
  <c r="N2378" i="8"/>
  <c r="H2378" i="8"/>
  <c r="N2426" i="8"/>
  <c r="H2426" i="8"/>
  <c r="N30" i="8"/>
  <c r="N73" i="8"/>
  <c r="N75" i="8"/>
  <c r="H209" i="8"/>
  <c r="N209" i="8"/>
  <c r="N307" i="8"/>
  <c r="N389" i="8"/>
  <c r="N444" i="8"/>
  <c r="N508" i="8"/>
  <c r="N533" i="8"/>
  <c r="N589" i="8"/>
  <c r="N769" i="8"/>
  <c r="N800" i="8"/>
  <c r="N818" i="8"/>
  <c r="H827" i="8"/>
  <c r="N827" i="8"/>
  <c r="N1009" i="8"/>
  <c r="H1040" i="8"/>
  <c r="N1040" i="8"/>
  <c r="N1119" i="8"/>
  <c r="H1119" i="8"/>
  <c r="N1209" i="8"/>
  <c r="H1264" i="8"/>
  <c r="N1264" i="8"/>
  <c r="N1282" i="8"/>
  <c r="N1359" i="8"/>
  <c r="N1424" i="8"/>
  <c r="H1424" i="8"/>
  <c r="N1639" i="8"/>
  <c r="H1639" i="8"/>
  <c r="N1803" i="8"/>
  <c r="H1831" i="8"/>
  <c r="N1831" i="8"/>
  <c r="N1913" i="8"/>
  <c r="N1999" i="8"/>
  <c r="N2052" i="8"/>
  <c r="H2052" i="8"/>
  <c r="N2139" i="8"/>
  <c r="N2171" i="8"/>
  <c r="N2231" i="8"/>
  <c r="H2231" i="8"/>
  <c r="N2330" i="8"/>
  <c r="N2399" i="8"/>
  <c r="H2399" i="8"/>
  <c r="H2494" i="8"/>
  <c r="N2494" i="8"/>
  <c r="N2570" i="8"/>
  <c r="N2613" i="8"/>
  <c r="H2613" i="8"/>
  <c r="N2874" i="8"/>
  <c r="H2874" i="8"/>
  <c r="N2915" i="8"/>
  <c r="H2915" i="8"/>
  <c r="H2965" i="8"/>
  <c r="N2965" i="8"/>
  <c r="H3013" i="8"/>
  <c r="N3013" i="8"/>
  <c r="N3188" i="8"/>
  <c r="N3212" i="8"/>
  <c r="H3212" i="8"/>
  <c r="N3276" i="8"/>
  <c r="N3281" i="8"/>
  <c r="H3281" i="8"/>
  <c r="N3289" i="8"/>
  <c r="H3289" i="8"/>
  <c r="N3379" i="8"/>
  <c r="H3379" i="8"/>
  <c r="N3470" i="8"/>
  <c r="H3482" i="8"/>
  <c r="N3482" i="8"/>
  <c r="N3520" i="8"/>
  <c r="H3520" i="8"/>
  <c r="N3587" i="8"/>
  <c r="H3587" i="8"/>
  <c r="N3590" i="8"/>
  <c r="N3717" i="8"/>
  <c r="N3833" i="8"/>
  <c r="N3936" i="8"/>
  <c r="H3936" i="8"/>
  <c r="H3959" i="8"/>
  <c r="N3959" i="8"/>
  <c r="N4048" i="8"/>
  <c r="H4048" i="8"/>
  <c r="N4160" i="8"/>
  <c r="H4160" i="8"/>
  <c r="N4366" i="8"/>
  <c r="H4584" i="8"/>
  <c r="N4584" i="8"/>
  <c r="N4610" i="8"/>
  <c r="H4610" i="8"/>
  <c r="N4650" i="8"/>
  <c r="H4650" i="8"/>
  <c r="H4687" i="8"/>
  <c r="N4687" i="8"/>
  <c r="N4710" i="8"/>
  <c r="H4710" i="8"/>
  <c r="H4858" i="8"/>
  <c r="N4858" i="8"/>
  <c r="N4891" i="8"/>
  <c r="N4993" i="8"/>
  <c r="H5018" i="8"/>
  <c r="N5018" i="8"/>
  <c r="N5115" i="8"/>
  <c r="H5115" i="8"/>
  <c r="N5122" i="8"/>
  <c r="H5160" i="8"/>
  <c r="N5160" i="8"/>
  <c r="H5224" i="8"/>
  <c r="N5224" i="8"/>
  <c r="H5248" i="8"/>
  <c r="N5248" i="8"/>
  <c r="N5418" i="8"/>
  <c r="H5418" i="8"/>
  <c r="H1840" i="8"/>
  <c r="N1840" i="8"/>
  <c r="N1842" i="8"/>
  <c r="H1842" i="8"/>
  <c r="N1991" i="8"/>
  <c r="H1991" i="8"/>
  <c r="N2311" i="8"/>
  <c r="H2311" i="8"/>
  <c r="N2485" i="8"/>
  <c r="H2485" i="8"/>
  <c r="N2667" i="8"/>
  <c r="H2667" i="8"/>
  <c r="N2998" i="8"/>
  <c r="H2998" i="8"/>
  <c r="N3135" i="8"/>
  <c r="H3135" i="8"/>
  <c r="H3179" i="8"/>
  <c r="N3179" i="8"/>
  <c r="N3266" i="8"/>
  <c r="H3266" i="8"/>
  <c r="H3393" i="8"/>
  <c r="N3393" i="8"/>
  <c r="N3816" i="8"/>
  <c r="H3816" i="8"/>
  <c r="H4373" i="8"/>
  <c r="N4373" i="8"/>
  <c r="H4552" i="8"/>
  <c r="N4552" i="8"/>
  <c r="H4642" i="8"/>
  <c r="N4642" i="8"/>
  <c r="N4785" i="8"/>
  <c r="H4785" i="8"/>
  <c r="H4921" i="8"/>
  <c r="N4921" i="8"/>
  <c r="H4926" i="8"/>
  <c r="N4926" i="8"/>
  <c r="H4995" i="8"/>
  <c r="N4995" i="8"/>
  <c r="H5003" i="8"/>
  <c r="N5003" i="8"/>
  <c r="N5105" i="8"/>
  <c r="H5105" i="8"/>
  <c r="N5114" i="8"/>
  <c r="H5114" i="8"/>
  <c r="N5191" i="8"/>
  <c r="H5191" i="8"/>
  <c r="H5204" i="8"/>
  <c r="N5204" i="8"/>
  <c r="N5390" i="8"/>
  <c r="H5390" i="8"/>
  <c r="H5393" i="8"/>
  <c r="N5393" i="8"/>
  <c r="N2347" i="8"/>
  <c r="H2347" i="8"/>
  <c r="N2632" i="8"/>
  <c r="H2632" i="8"/>
  <c r="N2715" i="8"/>
  <c r="H2715" i="8"/>
  <c r="N2758" i="8"/>
  <c r="H2758" i="8"/>
  <c r="N3186" i="8"/>
  <c r="H3186" i="8"/>
  <c r="N3280" i="8"/>
  <c r="H3280" i="8"/>
  <c r="N3295" i="8"/>
  <c r="H3295" i="8"/>
  <c r="H3363" i="8"/>
  <c r="N3363" i="8"/>
  <c r="N3413" i="8"/>
  <c r="H3413" i="8"/>
  <c r="H3574" i="8"/>
  <c r="N3574" i="8"/>
  <c r="N3748" i="8"/>
  <c r="H3748" i="8"/>
  <c r="N3787" i="8"/>
  <c r="H3787" i="8"/>
  <c r="N3933" i="8"/>
  <c r="H3933" i="8"/>
  <c r="N3963" i="8"/>
  <c r="H3963" i="8"/>
  <c r="N4142" i="8"/>
  <c r="H4142" i="8"/>
  <c r="N4208" i="8"/>
  <c r="H4208" i="8"/>
  <c r="N4260" i="8"/>
  <c r="H4260" i="8"/>
  <c r="H4273" i="8"/>
  <c r="N4273" i="8"/>
  <c r="N4286" i="8"/>
  <c r="H4286" i="8"/>
  <c r="N4734" i="8"/>
  <c r="H4734" i="8"/>
  <c r="N4753" i="8"/>
  <c r="H4753" i="8"/>
  <c r="N4768" i="8"/>
  <c r="H4768" i="8"/>
  <c r="N4814" i="8"/>
  <c r="H4814" i="8"/>
  <c r="N5010" i="8"/>
  <c r="H5010" i="8"/>
  <c r="N5131" i="8"/>
  <c r="H5131" i="8"/>
  <c r="N5447" i="8"/>
  <c r="N1474" i="8"/>
  <c r="H1474" i="8"/>
  <c r="N1764" i="8"/>
  <c r="H1764" i="8"/>
  <c r="H1229" i="8"/>
  <c r="N1229" i="8"/>
  <c r="N1396" i="8"/>
  <c r="N1709" i="8"/>
  <c r="H1709" i="8"/>
  <c r="N1908" i="8"/>
  <c r="H1908" i="8"/>
  <c r="N2285" i="8"/>
  <c r="N2303" i="8"/>
  <c r="H2303" i="8"/>
  <c r="N2380" i="8"/>
  <c r="N2452" i="8"/>
  <c r="N2546" i="8"/>
  <c r="H2594" i="8"/>
  <c r="N2594" i="8"/>
  <c r="N2656" i="8"/>
  <c r="H2656" i="8"/>
  <c r="N2744" i="8"/>
  <c r="N2879" i="8"/>
  <c r="H2879" i="8"/>
  <c r="N2939" i="8"/>
  <c r="H2939" i="8"/>
  <c r="N3016" i="8"/>
  <c r="N3047" i="8"/>
  <c r="N3052" i="8"/>
  <c r="H3052" i="8"/>
  <c r="N3059" i="8"/>
  <c r="N3337" i="8"/>
  <c r="N3422" i="8"/>
  <c r="N3518" i="8"/>
  <c r="N3582" i="8"/>
  <c r="N3591" i="8"/>
  <c r="N3666" i="8"/>
  <c r="N3704" i="8"/>
  <c r="H3704" i="8"/>
  <c r="N3811" i="8"/>
  <c r="N3850" i="8"/>
  <c r="N3978" i="8"/>
  <c r="H4033" i="8"/>
  <c r="N4033" i="8"/>
  <c r="N4129" i="8"/>
  <c r="H4172" i="8"/>
  <c r="N4172" i="8"/>
  <c r="N4179" i="8"/>
  <c r="H4179" i="8"/>
  <c r="H4567" i="8"/>
  <c r="N4567" i="8"/>
  <c r="N4579" i="8"/>
  <c r="H4579" i="8"/>
  <c r="N4782" i="8"/>
  <c r="H4782" i="8"/>
  <c r="N4959" i="8"/>
  <c r="H5066" i="8"/>
  <c r="N5066" i="8"/>
  <c r="N5169" i="8"/>
  <c r="H5169" i="8"/>
  <c r="N5342" i="8"/>
  <c r="H5342" i="8"/>
  <c r="H5344" i="8"/>
  <c r="N5344" i="8"/>
  <c r="N5349" i="8"/>
  <c r="H5349" i="8"/>
  <c r="H4878" i="8"/>
  <c r="N4938" i="8"/>
  <c r="H4938" i="8"/>
  <c r="H5031" i="8"/>
  <c r="H5062" i="8"/>
  <c r="H5083" i="8"/>
  <c r="H5107" i="8"/>
  <c r="N5110" i="8"/>
  <c r="H5110" i="8"/>
  <c r="H5116" i="8"/>
  <c r="H5256" i="8"/>
  <c r="H5334" i="8"/>
  <c r="N5389" i="8"/>
  <c r="H5389" i="8"/>
  <c r="H5403" i="8"/>
  <c r="N5445" i="8"/>
  <c r="H5445" i="8"/>
  <c r="H5466" i="8"/>
  <c r="H5007" i="8"/>
  <c r="N5007" i="8"/>
  <c r="N5026" i="8"/>
  <c r="H5026" i="8"/>
  <c r="N5104" i="8"/>
  <c r="H5104" i="8"/>
  <c r="N5201" i="8"/>
  <c r="H5201" i="8"/>
  <c r="N5310" i="8"/>
  <c r="H5310" i="8"/>
  <c r="N5347" i="8"/>
  <c r="H5347" i="8"/>
  <c r="H1735" i="8"/>
  <c r="H2520" i="8"/>
  <c r="N2520" i="8"/>
  <c r="H2587" i="8"/>
  <c r="N2975" i="8"/>
  <c r="H2975" i="8"/>
  <c r="H3099" i="8"/>
  <c r="H3278" i="8"/>
  <c r="H3325" i="8"/>
  <c r="N3384" i="8"/>
  <c r="H3384" i="8"/>
  <c r="H3439" i="8"/>
  <c r="N3527" i="8"/>
  <c r="H3527" i="8"/>
  <c r="H3791" i="8"/>
  <c r="N3791" i="8"/>
  <c r="H3950" i="8"/>
  <c r="H3979" i="8"/>
  <c r="H3998" i="8"/>
  <c r="H4011" i="8"/>
  <c r="H4018" i="8"/>
  <c r="H4094" i="8"/>
  <c r="H4111" i="8"/>
  <c r="H4146" i="8"/>
  <c r="H4298" i="8"/>
  <c r="H4410" i="8"/>
  <c r="H4470" i="8"/>
  <c r="H4620" i="8"/>
  <c r="H4725" i="8"/>
  <c r="N4728" i="8"/>
  <c r="H4728" i="8"/>
  <c r="H4762" i="8"/>
  <c r="N4762" i="8"/>
  <c r="N4886" i="8"/>
  <c r="H4886" i="8"/>
  <c r="N4895" i="8"/>
  <c r="H4895" i="8"/>
  <c r="H4968" i="8"/>
  <c r="N4968" i="8"/>
  <c r="H4998" i="8"/>
  <c r="N5002" i="8"/>
  <c r="N5099" i="8"/>
  <c r="H5099" i="8"/>
  <c r="H5141" i="8"/>
  <c r="N5195" i="8"/>
  <c r="H5195" i="8"/>
  <c r="N5217" i="8"/>
  <c r="N5225" i="8"/>
  <c r="H5225" i="8"/>
  <c r="N5267" i="8"/>
  <c r="H5267" i="8"/>
  <c r="N5304" i="8"/>
  <c r="H5304" i="8"/>
  <c r="N5371" i="8"/>
  <c r="N5392" i="8"/>
  <c r="H5392" i="8"/>
  <c r="H5397" i="8"/>
  <c r="N5454" i="8"/>
  <c r="H5454" i="8"/>
  <c r="N5460" i="8"/>
  <c r="H5465" i="8"/>
  <c r="H3021" i="8"/>
  <c r="N3021" i="8"/>
  <c r="H3101" i="8"/>
  <c r="N3101" i="8"/>
  <c r="N3146" i="8"/>
  <c r="H3146" i="8"/>
  <c r="N3216" i="8"/>
  <c r="H3216" i="8"/>
  <c r="N3334" i="8"/>
  <c r="H3334" i="8"/>
  <c r="N3629" i="8"/>
  <c r="H3629" i="8"/>
  <c r="H3718" i="8"/>
  <c r="N3718" i="8"/>
  <c r="H3872" i="8"/>
  <c r="N3872" i="8"/>
  <c r="N3910" i="8"/>
  <c r="H3910" i="8"/>
  <c r="N4383" i="8"/>
  <c r="H4383" i="8"/>
  <c r="N4478" i="8"/>
  <c r="H4478" i="8"/>
  <c r="H4558" i="8"/>
  <c r="N4558" i="8"/>
  <c r="H4594" i="8"/>
  <c r="N4594" i="8"/>
  <c r="N4883" i="8"/>
  <c r="H4883" i="8"/>
  <c r="N4958" i="8"/>
  <c r="N5059" i="8"/>
  <c r="H5059" i="8"/>
  <c r="N5091" i="8"/>
  <c r="H5091" i="8"/>
  <c r="H5118" i="8"/>
  <c r="N5118" i="8"/>
  <c r="N5203" i="8"/>
  <c r="H5203" i="8"/>
  <c r="H5320" i="8"/>
  <c r="N5320" i="8"/>
  <c r="N5420" i="8"/>
  <c r="H5420" i="8"/>
  <c r="H5439" i="8"/>
  <c r="N5439" i="8"/>
  <c r="N5457" i="8"/>
  <c r="H5457" i="8"/>
  <c r="H4577" i="8"/>
  <c r="N4577" i="8"/>
  <c r="N4718" i="8"/>
  <c r="H4718" i="8"/>
  <c r="H4808" i="8"/>
  <c r="N4808" i="8"/>
  <c r="H5129" i="8"/>
  <c r="N5129" i="8"/>
  <c r="N5233" i="8"/>
  <c r="H5233" i="8"/>
  <c r="H5244" i="8"/>
  <c r="N5244" i="8"/>
  <c r="H3362" i="8"/>
  <c r="H3377" i="8"/>
  <c r="H3768" i="8"/>
  <c r="H3834" i="8"/>
  <c r="H3934" i="8"/>
  <c r="H3944" i="8"/>
  <c r="H4168" i="8"/>
  <c r="H4370" i="8"/>
  <c r="H4450" i="8"/>
  <c r="H4702" i="8"/>
  <c r="H4708" i="8"/>
  <c r="H4749" i="8"/>
  <c r="N4749" i="8"/>
  <c r="H4759" i="8"/>
  <c r="H4799" i="8"/>
  <c r="N4941" i="8"/>
  <c r="H4941" i="8"/>
  <c r="N5032" i="8"/>
  <c r="H5032" i="8"/>
  <c r="H5038" i="8"/>
  <c r="H5044" i="8"/>
  <c r="N5044" i="8"/>
  <c r="H5053" i="8"/>
  <c r="H5108" i="8"/>
  <c r="H5361" i="8"/>
  <c r="N5369" i="8"/>
  <c r="H5369" i="8"/>
  <c r="N4606" i="8"/>
  <c r="H4606" i="8"/>
  <c r="H4635" i="8"/>
  <c r="N4635" i="8"/>
  <c r="H4654" i="8"/>
  <c r="N4654" i="8"/>
  <c r="H5070" i="8"/>
  <c r="N5070" i="8"/>
  <c r="N5266" i="8"/>
  <c r="H5266" i="8"/>
  <c r="N5058" i="8"/>
  <c r="H5058" i="8"/>
  <c r="N5082" i="8"/>
  <c r="H5082" i="8"/>
  <c r="N5132" i="8"/>
  <c r="H5132" i="8"/>
  <c r="N5299" i="8"/>
  <c r="H5299" i="8"/>
  <c r="N5317" i="8"/>
  <c r="H5317" i="8"/>
  <c r="H5332" i="8"/>
  <c r="N5332" i="8"/>
  <c r="N5481" i="8"/>
  <c r="H5481" i="8"/>
  <c r="N5161" i="8"/>
  <c r="H5161" i="8"/>
  <c r="N5182" i="8"/>
  <c r="H5182" i="8"/>
  <c r="H5253" i="8"/>
  <c r="H5285" i="8"/>
  <c r="H5295" i="8"/>
  <c r="H5326" i="8"/>
  <c r="H5353" i="8"/>
  <c r="N5353" i="8"/>
  <c r="H5381" i="8"/>
  <c r="N5401" i="8"/>
  <c r="H5401" i="8"/>
  <c r="H5414" i="8"/>
  <c r="H5485" i="8"/>
  <c r="H5241" i="8"/>
  <c r="N5241" i="8"/>
  <c r="N5259" i="8"/>
  <c r="H5259" i="8"/>
  <c r="N5292" i="8"/>
  <c r="H5292" i="8"/>
  <c r="N5421" i="8"/>
  <c r="H5421" i="8"/>
  <c r="H5461" i="8"/>
  <c r="N5461" i="8"/>
  <c r="N1168" i="8"/>
  <c r="H1168" i="8"/>
  <c r="N2276" i="8"/>
  <c r="H2276" i="8"/>
  <c r="H310" i="8"/>
  <c r="N310" i="8"/>
  <c r="H363" i="8"/>
  <c r="N363" i="8"/>
  <c r="N528" i="8"/>
  <c r="H528" i="8"/>
  <c r="H628" i="8"/>
  <c r="N628" i="8"/>
  <c r="H214" i="8"/>
  <c r="N214" i="8"/>
  <c r="N735" i="8"/>
  <c r="H735" i="8"/>
  <c r="H2705" i="8"/>
  <c r="N2705" i="8"/>
  <c r="N960" i="8"/>
  <c r="H960" i="8"/>
  <c r="H14" i="8"/>
  <c r="N14" i="8"/>
  <c r="H134" i="8"/>
  <c r="N134" i="8"/>
  <c r="H38" i="8"/>
  <c r="N38" i="8"/>
  <c r="H3423" i="8"/>
  <c r="N3423" i="8"/>
  <c r="N983" i="8"/>
  <c r="H983" i="8"/>
  <c r="H118" i="8"/>
  <c r="N118" i="8"/>
  <c r="H561" i="8"/>
  <c r="N561" i="8"/>
  <c r="H1091" i="8"/>
  <c r="N1091" i="8"/>
  <c r="H22" i="8"/>
  <c r="N22" i="8"/>
  <c r="N394" i="8"/>
  <c r="H394" i="8"/>
  <c r="H980" i="8"/>
  <c r="N980" i="8"/>
  <c r="H1833" i="8"/>
  <c r="N1833" i="8"/>
  <c r="H1777" i="8"/>
  <c r="N1777" i="8"/>
  <c r="H3849" i="8"/>
  <c r="N3849" i="8"/>
  <c r="H110" i="8"/>
  <c r="N110" i="8"/>
  <c r="H230" i="8"/>
  <c r="N230" i="8"/>
  <c r="H836" i="8"/>
  <c r="N836" i="8"/>
  <c r="H2505" i="8"/>
  <c r="N2505" i="8"/>
  <c r="H2841" i="8"/>
  <c r="N2841" i="8"/>
  <c r="H692" i="8"/>
  <c r="N692" i="8"/>
  <c r="N495" i="8"/>
  <c r="H495" i="8"/>
  <c r="H1604" i="8"/>
  <c r="N1604" i="8"/>
  <c r="H302" i="8"/>
  <c r="N302" i="8"/>
  <c r="N378" i="8"/>
  <c r="H378" i="8"/>
  <c r="H206" i="8"/>
  <c r="N206" i="8"/>
  <c r="H326" i="8"/>
  <c r="N326" i="8"/>
  <c r="N515" i="8"/>
  <c r="H515" i="8"/>
  <c r="H1123" i="8"/>
  <c r="N1123" i="8"/>
  <c r="N1299" i="8"/>
  <c r="H1299" i="8"/>
  <c r="H1983" i="8"/>
  <c r="N1983" i="8"/>
  <c r="N2600" i="8"/>
  <c r="H2600" i="8"/>
  <c r="H3084" i="8"/>
  <c r="N3084" i="8"/>
  <c r="H3305" i="8"/>
  <c r="N3305" i="8"/>
  <c r="H3319" i="8"/>
  <c r="N3319" i="8"/>
  <c r="N3513" i="8"/>
  <c r="N3646" i="8"/>
  <c r="H3646" i="8"/>
  <c r="N3887" i="8"/>
  <c r="H3887" i="8"/>
  <c r="N900" i="8"/>
  <c r="H900" i="8"/>
  <c r="N350" i="8"/>
  <c r="N581" i="8"/>
  <c r="H581" i="8"/>
  <c r="N725" i="8"/>
  <c r="H725" i="8"/>
  <c r="N761" i="8"/>
  <c r="H761" i="8"/>
  <c r="N819" i="8"/>
  <c r="H819" i="8"/>
  <c r="N839" i="8"/>
  <c r="H839" i="8"/>
  <c r="H851" i="8"/>
  <c r="N851" i="8"/>
  <c r="N973" i="8"/>
  <c r="H977" i="8"/>
  <c r="N977" i="8"/>
  <c r="N1004" i="8"/>
  <c r="N1089" i="8"/>
  <c r="N1094" i="8"/>
  <c r="N1175" i="8"/>
  <c r="N1247" i="8"/>
  <c r="H1247" i="8"/>
  <c r="N1444" i="8"/>
  <c r="H1444" i="8"/>
  <c r="N1576" i="8"/>
  <c r="H1576" i="8"/>
  <c r="H1593" i="8"/>
  <c r="N1593" i="8"/>
  <c r="H2215" i="8"/>
  <c r="N2215" i="8"/>
  <c r="H2363" i="8"/>
  <c r="N2363" i="8"/>
  <c r="H2387" i="8"/>
  <c r="N2387" i="8"/>
  <c r="N2393" i="8"/>
  <c r="H2393" i="8"/>
  <c r="N2525" i="8"/>
  <c r="H2525" i="8"/>
  <c r="N2603" i="8"/>
  <c r="H2631" i="8"/>
  <c r="N2631" i="8"/>
  <c r="H2716" i="8"/>
  <c r="N3102" i="8"/>
  <c r="H3102" i="8"/>
  <c r="H3228" i="8"/>
  <c r="N3228" i="8"/>
  <c r="N3268" i="8"/>
  <c r="H3268" i="8"/>
  <c r="H3275" i="8"/>
  <c r="N3275" i="8"/>
  <c r="N3290" i="8"/>
  <c r="H3290" i="8"/>
  <c r="N3509" i="8"/>
  <c r="H3509" i="8"/>
  <c r="H3523" i="8"/>
  <c r="N3523" i="8"/>
  <c r="N3640" i="8"/>
  <c r="H3640" i="8"/>
  <c r="H3649" i="8"/>
  <c r="H3664" i="8"/>
  <c r="N3664" i="8"/>
  <c r="N3882" i="8"/>
  <c r="H3882" i="8"/>
  <c r="N3916" i="8"/>
  <c r="H3916" i="8"/>
  <c r="N4294" i="8"/>
  <c r="H4294" i="8"/>
  <c r="H824" i="8"/>
  <c r="N824" i="8"/>
  <c r="N1144" i="8"/>
  <c r="H1144" i="8"/>
  <c r="H1367" i="8"/>
  <c r="N1367" i="8"/>
  <c r="N1480" i="8"/>
  <c r="H1480" i="8"/>
  <c r="N1588" i="8"/>
  <c r="H1588" i="8"/>
  <c r="H1644" i="8"/>
  <c r="N1644" i="8"/>
  <c r="N1888" i="8"/>
  <c r="H1888" i="8"/>
  <c r="N2499" i="8"/>
  <c r="H2499" i="8"/>
  <c r="H2583" i="8"/>
  <c r="N2583" i="8"/>
  <c r="H2732" i="8"/>
  <c r="N2732" i="8"/>
  <c r="N3072" i="8"/>
  <c r="H3072" i="8"/>
  <c r="N3381" i="8"/>
  <c r="H3381" i="8"/>
  <c r="N3702" i="8"/>
  <c r="H3702" i="8"/>
  <c r="H4073" i="8"/>
  <c r="N4073" i="8"/>
  <c r="N4538" i="8"/>
  <c r="H4538" i="8"/>
  <c r="H4779" i="8"/>
  <c r="N4779" i="8"/>
  <c r="N432" i="8"/>
  <c r="H432" i="8"/>
  <c r="N474" i="8"/>
  <c r="H474" i="8"/>
  <c r="N565" i="8"/>
  <c r="N1192" i="8"/>
  <c r="H1192" i="8"/>
  <c r="N2145" i="8"/>
  <c r="H2147" i="8"/>
  <c r="N2147" i="8"/>
  <c r="N6" i="8"/>
  <c r="N102" i="8"/>
  <c r="N490" i="8"/>
  <c r="H490" i="8"/>
  <c r="N669" i="8"/>
  <c r="H669" i="8"/>
  <c r="N677" i="8"/>
  <c r="N779" i="8"/>
  <c r="N1101" i="8"/>
  <c r="H1101" i="8"/>
  <c r="N1131" i="8"/>
  <c r="H1131" i="8"/>
  <c r="N1156" i="8"/>
  <c r="H1156" i="8"/>
  <c r="N1212" i="8"/>
  <c r="H1212" i="8"/>
  <c r="N1447" i="8"/>
  <c r="H1447" i="8"/>
  <c r="N1658" i="8"/>
  <c r="N1728" i="8"/>
  <c r="H1872" i="8"/>
  <c r="N1872" i="8"/>
  <c r="N2049" i="8"/>
  <c r="H2049" i="8"/>
  <c r="N2469" i="8"/>
  <c r="H2469" i="8"/>
  <c r="N2540" i="8"/>
  <c r="H2540" i="8"/>
  <c r="N2648" i="8"/>
  <c r="H2648" i="8"/>
  <c r="H3068" i="8"/>
  <c r="N3068" i="8"/>
  <c r="N3367" i="8"/>
  <c r="H3367" i="8"/>
  <c r="H3420" i="8"/>
  <c r="N3420" i="8"/>
  <c r="N4021" i="8"/>
  <c r="H4021" i="8"/>
  <c r="H4041" i="8"/>
  <c r="N4041" i="8"/>
  <c r="N4404" i="8"/>
  <c r="H4404" i="8"/>
  <c r="H4537" i="8"/>
  <c r="N4537" i="8"/>
  <c r="H4706" i="8"/>
  <c r="N4706" i="8"/>
  <c r="N4713" i="8"/>
  <c r="H4713" i="8"/>
  <c r="N94" i="8"/>
  <c r="N286" i="8"/>
  <c r="N370" i="8"/>
  <c r="H370" i="8"/>
  <c r="N437" i="8"/>
  <c r="N481" i="8"/>
  <c r="N572" i="8"/>
  <c r="H572" i="8"/>
  <c r="N1371" i="8"/>
  <c r="N1493" i="8"/>
  <c r="H1573" i="8"/>
  <c r="N1573" i="8"/>
  <c r="H1575" i="8"/>
  <c r="N1575" i="8"/>
  <c r="N1854" i="8"/>
  <c r="N2223" i="8"/>
  <c r="H2752" i="8"/>
  <c r="N2752" i="8"/>
  <c r="H3399" i="8"/>
  <c r="N3399" i="8"/>
  <c r="N182" i="8"/>
  <c r="N278" i="8"/>
  <c r="N498" i="8"/>
  <c r="H498" i="8"/>
  <c r="H625" i="8"/>
  <c r="N625" i="8"/>
  <c r="N813" i="8"/>
  <c r="H1141" i="8"/>
  <c r="N1141" i="8"/>
  <c r="N1269" i="8"/>
  <c r="H1269" i="8"/>
  <c r="N1561" i="8"/>
  <c r="H1561" i="8"/>
  <c r="N1585" i="8"/>
  <c r="N1736" i="8"/>
  <c r="N1784" i="8"/>
  <c r="H1784" i="8"/>
  <c r="N1797" i="8"/>
  <c r="H1797" i="8"/>
  <c r="H1880" i="8"/>
  <c r="N1880" i="8"/>
  <c r="N2117" i="8"/>
  <c r="N2209" i="8"/>
  <c r="H2209" i="8"/>
  <c r="N2875" i="8"/>
  <c r="H2875" i="8"/>
  <c r="N3982" i="8"/>
  <c r="H3982" i="8"/>
  <c r="H4030" i="8"/>
  <c r="N4030" i="8"/>
  <c r="N4046" i="8"/>
  <c r="H4046" i="8"/>
  <c r="H4377" i="8"/>
  <c r="N4377" i="8"/>
  <c r="N4678" i="8"/>
  <c r="H4678" i="8"/>
  <c r="N270" i="8"/>
  <c r="N787" i="8"/>
  <c r="H787" i="8"/>
  <c r="H1219" i="8"/>
  <c r="N1219" i="8"/>
  <c r="N1279" i="8"/>
  <c r="N1391" i="8"/>
  <c r="H1391" i="8"/>
  <c r="N1456" i="8"/>
  <c r="N1555" i="8"/>
  <c r="N1607" i="8"/>
  <c r="H1607" i="8"/>
  <c r="N1633" i="8"/>
  <c r="H1633" i="8"/>
  <c r="H1711" i="8"/>
  <c r="N1711" i="8"/>
  <c r="N2304" i="8"/>
  <c r="H2304" i="8"/>
  <c r="N2463" i="8"/>
  <c r="N2641" i="8"/>
  <c r="H2641" i="8"/>
  <c r="N70" i="8"/>
  <c r="N166" i="8"/>
  <c r="N262" i="8"/>
  <c r="N390" i="8"/>
  <c r="H390" i="8"/>
  <c r="N398" i="8"/>
  <c r="H398" i="8"/>
  <c r="H435" i="8"/>
  <c r="N435" i="8"/>
  <c r="N518" i="8"/>
  <c r="H518" i="8"/>
  <c r="N522" i="8"/>
  <c r="H522" i="8"/>
  <c r="N695" i="8"/>
  <c r="N711" i="8"/>
  <c r="N979" i="8"/>
  <c r="H979" i="8"/>
  <c r="N988" i="8"/>
  <c r="H1006" i="8"/>
  <c r="N1006" i="8"/>
  <c r="H1117" i="8"/>
  <c r="N1117" i="8"/>
  <c r="N1619" i="8"/>
  <c r="N1768" i="8"/>
  <c r="H1768" i="8"/>
  <c r="H2401" i="8"/>
  <c r="N2401" i="8"/>
  <c r="H2435" i="8"/>
  <c r="N2435" i="8"/>
  <c r="N2521" i="8"/>
  <c r="H2521" i="8"/>
  <c r="H2729" i="8"/>
  <c r="N2729" i="8"/>
  <c r="N2864" i="8"/>
  <c r="N3023" i="8"/>
  <c r="N62" i="8"/>
  <c r="N158" i="8"/>
  <c r="N254" i="8"/>
  <c r="N356" i="8"/>
  <c r="H356" i="8"/>
  <c r="H40" i="8"/>
  <c r="N54" i="8"/>
  <c r="H136" i="8"/>
  <c r="N150" i="8"/>
  <c r="H232" i="8"/>
  <c r="N246" i="8"/>
  <c r="H328" i="8"/>
  <c r="N342" i="8"/>
  <c r="N469" i="8"/>
  <c r="N499" i="8"/>
  <c r="H499" i="8"/>
  <c r="H530" i="8"/>
  <c r="H575" i="8"/>
  <c r="H587" i="8"/>
  <c r="N591" i="8"/>
  <c r="H591" i="8"/>
  <c r="N635" i="8"/>
  <c r="H637" i="8"/>
  <c r="N637" i="8"/>
  <c r="H652" i="8"/>
  <c r="N652" i="8"/>
  <c r="H747" i="8"/>
  <c r="H749" i="8"/>
  <c r="H808" i="8"/>
  <c r="H810" i="8"/>
  <c r="N871" i="8"/>
  <c r="H871" i="8"/>
  <c r="N896" i="8"/>
  <c r="N967" i="8"/>
  <c r="N998" i="8"/>
  <c r="H1045" i="8"/>
  <c r="H1060" i="8"/>
  <c r="H1187" i="8"/>
  <c r="N1187" i="8"/>
  <c r="H1189" i="8"/>
  <c r="N1189" i="8"/>
  <c r="N1236" i="8"/>
  <c r="H1236" i="8"/>
  <c r="H1315" i="8"/>
  <c r="N1315" i="8"/>
  <c r="N1343" i="8"/>
  <c r="H1343" i="8"/>
  <c r="H1407" i="8"/>
  <c r="N1419" i="8"/>
  <c r="H1667" i="8"/>
  <c r="N1667" i="8"/>
  <c r="H1695" i="8"/>
  <c r="N1707" i="8"/>
  <c r="H1719" i="8"/>
  <c r="N1719" i="8"/>
  <c r="H1781" i="8"/>
  <c r="H1975" i="8"/>
  <c r="N1975" i="8"/>
  <c r="N1990" i="8"/>
  <c r="N2068" i="8"/>
  <c r="H2088" i="8"/>
  <c r="N2088" i="8"/>
  <c r="N2203" i="8"/>
  <c r="N2292" i="8"/>
  <c r="H2292" i="8"/>
  <c r="H2419" i="8"/>
  <c r="N2419" i="8"/>
  <c r="N2429" i="8"/>
  <c r="N2496" i="8"/>
  <c r="H2496" i="8"/>
  <c r="N2508" i="8"/>
  <c r="H2519" i="8"/>
  <c r="N2519" i="8"/>
  <c r="N2844" i="8"/>
  <c r="H2844" i="8"/>
  <c r="N3067" i="8"/>
  <c r="H3067" i="8"/>
  <c r="N3271" i="8"/>
  <c r="H3271" i="8"/>
  <c r="N3283" i="8"/>
  <c r="H3283" i="8"/>
  <c r="H3343" i="8"/>
  <c r="N3343" i="8"/>
  <c r="H3408" i="8"/>
  <c r="N3408" i="8"/>
  <c r="N3886" i="8"/>
  <c r="H3886" i="8"/>
  <c r="H3900" i="8"/>
  <c r="N3900" i="8"/>
  <c r="N4214" i="8"/>
  <c r="H4214" i="8"/>
  <c r="H4453" i="8"/>
  <c r="N4453" i="8"/>
  <c r="N446" i="8"/>
  <c r="H446" i="8"/>
  <c r="N478" i="8"/>
  <c r="H478" i="8"/>
  <c r="N585" i="8"/>
  <c r="N631" i="8"/>
  <c r="H1100" i="8"/>
  <c r="N1100" i="8"/>
  <c r="N1311" i="8"/>
  <c r="H1311" i="8"/>
  <c r="H1475" i="8"/>
  <c r="N1475" i="8"/>
  <c r="N1679" i="8"/>
  <c r="H1679" i="8"/>
  <c r="N1685" i="8"/>
  <c r="H1685" i="8"/>
  <c r="N1875" i="8"/>
  <c r="H1875" i="8"/>
  <c r="H1992" i="8"/>
  <c r="N1992" i="8"/>
  <c r="N2197" i="8"/>
  <c r="H2197" i="8"/>
  <c r="H2206" i="8"/>
  <c r="N2206" i="8"/>
  <c r="N2255" i="8"/>
  <c r="H2255" i="8"/>
  <c r="N2261" i="8"/>
  <c r="H2261" i="8"/>
  <c r="H2446" i="8"/>
  <c r="N2446" i="8"/>
  <c r="H3421" i="8"/>
  <c r="N3421" i="8"/>
  <c r="N3508" i="8"/>
  <c r="H3508" i="8"/>
  <c r="H3915" i="8"/>
  <c r="N3915" i="8"/>
  <c r="H4206" i="8"/>
  <c r="N4206" i="8"/>
  <c r="N4225" i="8"/>
  <c r="H4225" i="8"/>
  <c r="N4245" i="8"/>
  <c r="H4245" i="8"/>
  <c r="H4281" i="8"/>
  <c r="N4281" i="8"/>
  <c r="N410" i="8"/>
  <c r="H410" i="8"/>
  <c r="H449" i="8"/>
  <c r="N449" i="8"/>
  <c r="H563" i="8"/>
  <c r="N563" i="8"/>
  <c r="N728" i="8"/>
  <c r="H728" i="8"/>
  <c r="H796" i="8"/>
  <c r="N796" i="8"/>
  <c r="N874" i="8"/>
  <c r="H874" i="8"/>
  <c r="N1903" i="8"/>
  <c r="H1903" i="8"/>
  <c r="N2008" i="8"/>
  <c r="H2008" i="8"/>
  <c r="N2138" i="8"/>
  <c r="H2138" i="8"/>
  <c r="N2229" i="8"/>
  <c r="H2229" i="8"/>
  <c r="N2460" i="8"/>
  <c r="H2460" i="8"/>
  <c r="N2501" i="8"/>
  <c r="H2501" i="8"/>
  <c r="H2586" i="8"/>
  <c r="N2586" i="8"/>
  <c r="H2889" i="8"/>
  <c r="N2889" i="8"/>
  <c r="N3991" i="8"/>
  <c r="H3991" i="8"/>
  <c r="H4161" i="8"/>
  <c r="N4161" i="8"/>
  <c r="N453" i="8"/>
  <c r="N876" i="8"/>
  <c r="H884" i="8"/>
  <c r="N884" i="8"/>
  <c r="H917" i="8"/>
  <c r="N917" i="8"/>
  <c r="H1097" i="8"/>
  <c r="N1097" i="8"/>
  <c r="N1224" i="8"/>
  <c r="N1318" i="8"/>
  <c r="H1318" i="8"/>
  <c r="N1738" i="8"/>
  <c r="H1738" i="8"/>
  <c r="H1811" i="8"/>
  <c r="N1811" i="8"/>
  <c r="N1827" i="8"/>
  <c r="H1827" i="8"/>
  <c r="H2503" i="8"/>
  <c r="N2503" i="8"/>
  <c r="N2650" i="8"/>
  <c r="H2650" i="8"/>
  <c r="N2681" i="8"/>
  <c r="H2681" i="8"/>
  <c r="H2809" i="8"/>
  <c r="N2809" i="8"/>
  <c r="N3064" i="8"/>
  <c r="H3064" i="8"/>
  <c r="H3192" i="8"/>
  <c r="N3192" i="8"/>
  <c r="N3371" i="8"/>
  <c r="H3371" i="8"/>
  <c r="H3543" i="8"/>
  <c r="N3543" i="8"/>
  <c r="H3572" i="8"/>
  <c r="N3572" i="8"/>
  <c r="N3593" i="8"/>
  <c r="N3695" i="8"/>
  <c r="H3695" i="8"/>
  <c r="N3853" i="8"/>
  <c r="N4679" i="8"/>
  <c r="H4679" i="8"/>
  <c r="H4696" i="8"/>
  <c r="N4696" i="8"/>
  <c r="N4731" i="8"/>
  <c r="H4731" i="8"/>
  <c r="N198" i="8"/>
  <c r="N294" i="8"/>
  <c r="H441" i="8"/>
  <c r="N441" i="8"/>
  <c r="N558" i="8"/>
  <c r="H619" i="8"/>
  <c r="N619" i="8"/>
  <c r="N781" i="8"/>
  <c r="N820" i="8"/>
  <c r="N872" i="8"/>
  <c r="H939" i="8"/>
  <c r="N939" i="8"/>
  <c r="N1120" i="8"/>
  <c r="H1907" i="8"/>
  <c r="N1907" i="8"/>
  <c r="N2051" i="8"/>
  <c r="N2560" i="8"/>
  <c r="H2560" i="8"/>
  <c r="H2578" i="8"/>
  <c r="N2578" i="8"/>
  <c r="N2677" i="8"/>
  <c r="H2677" i="8"/>
  <c r="N2768" i="8"/>
  <c r="H2768" i="8"/>
  <c r="H2895" i="8"/>
  <c r="N2895" i="8"/>
  <c r="H3137" i="8"/>
  <c r="N3137" i="8"/>
  <c r="H3185" i="8"/>
  <c r="N3185" i="8"/>
  <c r="N3477" i="8"/>
  <c r="H3477" i="8"/>
  <c r="H3500" i="8"/>
  <c r="N3500" i="8"/>
  <c r="N3754" i="8"/>
  <c r="H3754" i="8"/>
  <c r="N190" i="8"/>
  <c r="N439" i="8"/>
  <c r="N543" i="8"/>
  <c r="N615" i="8"/>
  <c r="N649" i="8"/>
  <c r="H649" i="8"/>
  <c r="H659" i="8"/>
  <c r="N659" i="8"/>
  <c r="N716" i="8"/>
  <c r="N775" i="8"/>
  <c r="N905" i="8"/>
  <c r="H1379" i="8"/>
  <c r="N1379" i="8"/>
  <c r="N1763" i="8"/>
  <c r="H1772" i="8"/>
  <c r="N1772" i="8"/>
  <c r="N1805" i="8"/>
  <c r="H1968" i="8"/>
  <c r="N1968" i="8"/>
  <c r="H1995" i="8"/>
  <c r="N1995" i="8"/>
  <c r="H2127" i="8"/>
  <c r="N2127" i="8"/>
  <c r="H2141" i="8"/>
  <c r="N2141" i="8"/>
  <c r="H2287" i="8"/>
  <c r="N2287" i="8"/>
  <c r="N2318" i="8"/>
  <c r="H2318" i="8"/>
  <c r="H2905" i="8"/>
  <c r="N2905" i="8"/>
  <c r="N3463" i="8"/>
  <c r="H3463" i="8"/>
  <c r="H3489" i="8"/>
  <c r="N3489" i="8"/>
  <c r="N3510" i="8"/>
  <c r="H3510" i="8"/>
  <c r="H3566" i="8"/>
  <c r="N3566" i="8"/>
  <c r="H5186" i="8"/>
  <c r="N5186" i="8"/>
  <c r="N5340" i="8"/>
  <c r="H5340" i="8"/>
  <c r="N5367" i="8"/>
  <c r="H5367" i="8"/>
  <c r="H5373" i="8"/>
  <c r="N5373" i="8"/>
  <c r="H5459" i="8"/>
  <c r="N5459" i="8"/>
  <c r="N86" i="8"/>
  <c r="N1015" i="8"/>
  <c r="N1181" i="8"/>
  <c r="H1181" i="8"/>
  <c r="N1348" i="8"/>
  <c r="H1348" i="8"/>
  <c r="N1423" i="8"/>
  <c r="N1468" i="8"/>
  <c r="H1533" i="8"/>
  <c r="N1533" i="8"/>
  <c r="N1547" i="8"/>
  <c r="H1547" i="8"/>
  <c r="N2013" i="8"/>
  <c r="H2013" i="8"/>
  <c r="N2017" i="8"/>
  <c r="N2268" i="8"/>
  <c r="H2268" i="8"/>
  <c r="N2547" i="8"/>
  <c r="H2547" i="8"/>
  <c r="H3973" i="8"/>
  <c r="N3973" i="8"/>
  <c r="N4334" i="8"/>
  <c r="H4334" i="8"/>
  <c r="H5163" i="8"/>
  <c r="N5163" i="8"/>
  <c r="N78" i="8"/>
  <c r="N174" i="8"/>
  <c r="N600" i="8"/>
  <c r="H699" i="8"/>
  <c r="N699" i="8"/>
  <c r="N772" i="8"/>
  <c r="H869" i="8"/>
  <c r="N869" i="8"/>
  <c r="N1433" i="8"/>
  <c r="H1433" i="8"/>
  <c r="N2379" i="8"/>
  <c r="H2379" i="8"/>
  <c r="N2483" i="8"/>
  <c r="N3014" i="8"/>
  <c r="H3014" i="8"/>
  <c r="H3025" i="8"/>
  <c r="N3025" i="8"/>
  <c r="H3781" i="8"/>
  <c r="N3781" i="8"/>
  <c r="N4313" i="8"/>
  <c r="H4313" i="8"/>
  <c r="N4339" i="8"/>
  <c r="H4339" i="8"/>
  <c r="N4438" i="8"/>
  <c r="H4438" i="8"/>
  <c r="N539" i="8"/>
  <c r="H817" i="8"/>
  <c r="N817" i="8"/>
  <c r="N963" i="8"/>
  <c r="H963" i="8"/>
  <c r="N1149" i="8"/>
  <c r="H1149" i="8"/>
  <c r="N1539" i="8"/>
  <c r="H1539" i="8"/>
  <c r="N1655" i="8"/>
  <c r="H1655" i="8"/>
  <c r="N2123" i="8"/>
  <c r="H2123" i="8"/>
  <c r="N2168" i="8"/>
  <c r="H2168" i="8"/>
  <c r="N2449" i="8"/>
  <c r="H2555" i="8"/>
  <c r="N2555" i="8"/>
  <c r="N2727" i="8"/>
  <c r="H24" i="8"/>
  <c r="H120" i="8"/>
  <c r="H216" i="8"/>
  <c r="H312" i="8"/>
  <c r="N425" i="8"/>
  <c r="N503" i="8"/>
  <c r="N579" i="8"/>
  <c r="H579" i="8"/>
  <c r="H607" i="8"/>
  <c r="N607" i="8"/>
  <c r="H682" i="8"/>
  <c r="H696" i="8"/>
  <c r="N696" i="8"/>
  <c r="N888" i="8"/>
  <c r="H908" i="8"/>
  <c r="N908" i="8"/>
  <c r="N991" i="8"/>
  <c r="H991" i="8"/>
  <c r="H1068" i="8"/>
  <c r="H1080" i="8"/>
  <c r="N1080" i="8"/>
  <c r="N1086" i="8"/>
  <c r="N1159" i="8"/>
  <c r="H1159" i="8"/>
  <c r="H1174" i="8"/>
  <c r="N1196" i="8"/>
  <c r="H1196" i="8"/>
  <c r="N1204" i="8"/>
  <c r="H1204" i="8"/>
  <c r="N1227" i="8"/>
  <c r="H1233" i="8"/>
  <c r="H1331" i="8"/>
  <c r="N1331" i="8"/>
  <c r="N1337" i="8"/>
  <c r="H1339" i="8"/>
  <c r="H1349" i="8"/>
  <c r="N1349" i="8"/>
  <c r="H1486" i="8"/>
  <c r="N1486" i="8"/>
  <c r="H1498" i="8"/>
  <c r="H1500" i="8"/>
  <c r="N1500" i="8"/>
  <c r="H1677" i="8"/>
  <c r="N1677" i="8"/>
  <c r="N1779" i="8"/>
  <c r="H1779" i="8"/>
  <c r="N1829" i="8"/>
  <c r="H1829" i="8"/>
  <c r="N1843" i="8"/>
  <c r="H1843" i="8"/>
  <c r="N2259" i="8"/>
  <c r="H2259" i="8"/>
  <c r="H2282" i="8"/>
  <c r="N2282" i="8"/>
  <c r="H2359" i="8"/>
  <c r="N2359" i="8"/>
  <c r="N2372" i="8"/>
  <c r="H2372" i="8"/>
  <c r="N2427" i="8"/>
  <c r="H2444" i="8"/>
  <c r="N2444" i="8"/>
  <c r="H2713" i="8"/>
  <c r="N2713" i="8"/>
  <c r="H2961" i="8"/>
  <c r="N2961" i="8"/>
  <c r="H3001" i="8"/>
  <c r="N3001" i="8"/>
  <c r="H3003" i="8"/>
  <c r="N3003" i="8"/>
  <c r="N3230" i="8"/>
  <c r="H3230" i="8"/>
  <c r="H3579" i="8"/>
  <c r="N3579" i="8"/>
  <c r="H3881" i="8"/>
  <c r="N4184" i="8"/>
  <c r="H4184" i="8"/>
  <c r="N4249" i="8"/>
  <c r="H4252" i="8"/>
  <c r="N4252" i="8"/>
  <c r="H4259" i="8"/>
  <c r="N4259" i="8"/>
  <c r="H16" i="8"/>
  <c r="H112" i="8"/>
  <c r="H208" i="8"/>
  <c r="H304" i="8"/>
  <c r="H455" i="8"/>
  <c r="H505" i="8"/>
  <c r="N505" i="8"/>
  <c r="H525" i="8"/>
  <c r="N525" i="8"/>
  <c r="H792" i="8"/>
  <c r="N792" i="8"/>
  <c r="N886" i="8"/>
  <c r="H886" i="8"/>
  <c r="H921" i="8"/>
  <c r="N921" i="8"/>
  <c r="H936" i="8"/>
  <c r="N936" i="8"/>
  <c r="N1030" i="8"/>
  <c r="H1030" i="8"/>
  <c r="H1055" i="8"/>
  <c r="H1135" i="8"/>
  <c r="H1357" i="8"/>
  <c r="N1357" i="8"/>
  <c r="H1662" i="8"/>
  <c r="N1662" i="8"/>
  <c r="N1683" i="8"/>
  <c r="H1683" i="8"/>
  <c r="H1921" i="8"/>
  <c r="H2032" i="8"/>
  <c r="N2032" i="8"/>
  <c r="N2034" i="8"/>
  <c r="H2034" i="8"/>
  <c r="H2038" i="8"/>
  <c r="N2348" i="8"/>
  <c r="H2348" i="8"/>
  <c r="H2356" i="8"/>
  <c r="H2672" i="8"/>
  <c r="N2924" i="8"/>
  <c r="H2924" i="8"/>
  <c r="N3081" i="8"/>
  <c r="H3603" i="8"/>
  <c r="N3603" i="8"/>
  <c r="H3810" i="8"/>
  <c r="N3810" i="8"/>
  <c r="N2593" i="8"/>
  <c r="H2593" i="8"/>
  <c r="N2655" i="8"/>
  <c r="H2655" i="8"/>
  <c r="H3005" i="8"/>
  <c r="N3005" i="8"/>
  <c r="N3091" i="8"/>
  <c r="H3091" i="8"/>
  <c r="N3199" i="8"/>
  <c r="H3199" i="8"/>
  <c r="N3355" i="8"/>
  <c r="H3355" i="8"/>
  <c r="H3596" i="8"/>
  <c r="N3596" i="8"/>
  <c r="N3630" i="8"/>
  <c r="H3630" i="8"/>
  <c r="N4154" i="8"/>
  <c r="H4154" i="8"/>
  <c r="H4165" i="8"/>
  <c r="N4165" i="8"/>
  <c r="N4202" i="8"/>
  <c r="H4202" i="8"/>
  <c r="N4328" i="8"/>
  <c r="H4328" i="8"/>
  <c r="N4598" i="8"/>
  <c r="H4598" i="8"/>
  <c r="N5311" i="8"/>
  <c r="H5311" i="8"/>
  <c r="H5319" i="8"/>
  <c r="N5319" i="8"/>
  <c r="H360" i="8"/>
  <c r="H404" i="8"/>
  <c r="H422" i="8"/>
  <c r="H462" i="8"/>
  <c r="N542" i="8"/>
  <c r="H542" i="8"/>
  <c r="N553" i="8"/>
  <c r="H553" i="8"/>
  <c r="H676" i="8"/>
  <c r="N708" i="8"/>
  <c r="H708" i="8"/>
  <c r="H751" i="8"/>
  <c r="N751" i="8"/>
  <c r="N753" i="8"/>
  <c r="H753" i="8"/>
  <c r="H858" i="8"/>
  <c r="H968" i="8"/>
  <c r="N968" i="8"/>
  <c r="H1024" i="8"/>
  <c r="H1039" i="8"/>
  <c r="H1163" i="8"/>
  <c r="N1163" i="8"/>
  <c r="H1201" i="8"/>
  <c r="H1293" i="8"/>
  <c r="N1306" i="8"/>
  <c r="H1306" i="8"/>
  <c r="H1308" i="8"/>
  <c r="H1354" i="8"/>
  <c r="H1388" i="8"/>
  <c r="H1390" i="8"/>
  <c r="N1390" i="8"/>
  <c r="N1489" i="8"/>
  <c r="H1489" i="8"/>
  <c r="H1729" i="8"/>
  <c r="N1729" i="8"/>
  <c r="H1756" i="8"/>
  <c r="N1756" i="8"/>
  <c r="H1848" i="8"/>
  <c r="N1848" i="8"/>
  <c r="N1897" i="8"/>
  <c r="H1897" i="8"/>
  <c r="H1914" i="8"/>
  <c r="H1966" i="8"/>
  <c r="N1966" i="8"/>
  <c r="H2031" i="8"/>
  <c r="N2041" i="8"/>
  <c r="H2041" i="8"/>
  <c r="H2093" i="8"/>
  <c r="H2161" i="8"/>
  <c r="H2195" i="8"/>
  <c r="N2195" i="8"/>
  <c r="H2220" i="8"/>
  <c r="H2418" i="8"/>
  <c r="N2440" i="8"/>
  <c r="H2440" i="8"/>
  <c r="H2567" i="8"/>
  <c r="N2572" i="8"/>
  <c r="H2616" i="8"/>
  <c r="N2616" i="8"/>
  <c r="H2622" i="8"/>
  <c r="N2622" i="8"/>
  <c r="H2661" i="8"/>
  <c r="N2684" i="8"/>
  <c r="H2684" i="8"/>
  <c r="H2700" i="8"/>
  <c r="H2734" i="8"/>
  <c r="H2753" i="8"/>
  <c r="N2753" i="8"/>
  <c r="H2876" i="8"/>
  <c r="N2876" i="8"/>
  <c r="H3262" i="8"/>
  <c r="N3262" i="8"/>
  <c r="H3358" i="8"/>
  <c r="H3457" i="8"/>
  <c r="N3535" i="8"/>
  <c r="H3535" i="8"/>
  <c r="N3545" i="8"/>
  <c r="H3545" i="8"/>
  <c r="H3605" i="8"/>
  <c r="N3605" i="8"/>
  <c r="N3831" i="8"/>
  <c r="H4013" i="8"/>
  <c r="N4013" i="8"/>
  <c r="N4157" i="8"/>
  <c r="H4169" i="8"/>
  <c r="N4169" i="8"/>
  <c r="N4475" i="8"/>
  <c r="H4475" i="8"/>
  <c r="N5152" i="8"/>
  <c r="H5152" i="8"/>
  <c r="H5162" i="8"/>
  <c r="N5162" i="8"/>
  <c r="N5314" i="8"/>
  <c r="H5314" i="8"/>
  <c r="N466" i="8"/>
  <c r="H466" i="8"/>
  <c r="H500" i="8"/>
  <c r="N500" i="8"/>
  <c r="H648" i="8"/>
  <c r="N648" i="8"/>
  <c r="N723" i="8"/>
  <c r="H723" i="8"/>
  <c r="H860" i="8"/>
  <c r="N860" i="8"/>
  <c r="H910" i="8"/>
  <c r="N910" i="8"/>
  <c r="N1031" i="8"/>
  <c r="H1031" i="8"/>
  <c r="H1368" i="8"/>
  <c r="N1368" i="8"/>
  <c r="H1449" i="8"/>
  <c r="N1449" i="8"/>
  <c r="N1509" i="8"/>
  <c r="H1509" i="8"/>
  <c r="N2228" i="8"/>
  <c r="H2228" i="8"/>
  <c r="N2669" i="8"/>
  <c r="H2669" i="8"/>
  <c r="N2702" i="8"/>
  <c r="H2702" i="8"/>
  <c r="H2740" i="8"/>
  <c r="N2740" i="8"/>
  <c r="H2767" i="8"/>
  <c r="N2767" i="8"/>
  <c r="N2798" i="8"/>
  <c r="H2798" i="8"/>
  <c r="N2806" i="8"/>
  <c r="H2806" i="8"/>
  <c r="H2857" i="8"/>
  <c r="N2857" i="8"/>
  <c r="N3048" i="8"/>
  <c r="H3089" i="8"/>
  <c r="N3089" i="8"/>
  <c r="H3097" i="8"/>
  <c r="N3097" i="8"/>
  <c r="H3121" i="8"/>
  <c r="N3121" i="8"/>
  <c r="H3226" i="8"/>
  <c r="N3226" i="8"/>
  <c r="H3375" i="8"/>
  <c r="N3375" i="8"/>
  <c r="N3385" i="8"/>
  <c r="H3385" i="8"/>
  <c r="N3558" i="8"/>
  <c r="H3558" i="8"/>
  <c r="N3670" i="8"/>
  <c r="H3670" i="8"/>
  <c r="H3682" i="8"/>
  <c r="N3682" i="8"/>
  <c r="N3736" i="8"/>
  <c r="H3736" i="8"/>
  <c r="N3784" i="8"/>
  <c r="H3784" i="8"/>
  <c r="H4150" i="8"/>
  <c r="N4150" i="8"/>
  <c r="N4325" i="8"/>
  <c r="H4325" i="8"/>
  <c r="H4550" i="8"/>
  <c r="N4550" i="8"/>
  <c r="N381" i="8"/>
  <c r="N417" i="8"/>
  <c r="N428" i="8"/>
  <c r="H428" i="8"/>
  <c r="N447" i="8"/>
  <c r="N460" i="8"/>
  <c r="N484" i="8"/>
  <c r="N576" i="8"/>
  <c r="H576" i="8"/>
  <c r="H805" i="8"/>
  <c r="H825" i="8"/>
  <c r="N825" i="8"/>
  <c r="N844" i="8"/>
  <c r="H856" i="8"/>
  <c r="H895" i="8"/>
  <c r="N912" i="8"/>
  <c r="N919" i="8"/>
  <c r="N932" i="8"/>
  <c r="H932" i="8"/>
  <c r="H938" i="8"/>
  <c r="N1128" i="8"/>
  <c r="H1161" i="8"/>
  <c r="N1161" i="8"/>
  <c r="H1241" i="8"/>
  <c r="H1252" i="8"/>
  <c r="N1252" i="8"/>
  <c r="N1451" i="8"/>
  <c r="H1453" i="8"/>
  <c r="N1453" i="8"/>
  <c r="H1774" i="8"/>
  <c r="N1774" i="8"/>
  <c r="N1796" i="8"/>
  <c r="H1796" i="8"/>
  <c r="N1814" i="8"/>
  <c r="H1865" i="8"/>
  <c r="N1876" i="8"/>
  <c r="H1876" i="8"/>
  <c r="N1895" i="8"/>
  <c r="H1895" i="8"/>
  <c r="H1940" i="8"/>
  <c r="N1955" i="8"/>
  <c r="N1959" i="8"/>
  <c r="H1961" i="8"/>
  <c r="N1964" i="8"/>
  <c r="N2075" i="8"/>
  <c r="H2142" i="8"/>
  <c r="N2175" i="8"/>
  <c r="H2289" i="8"/>
  <c r="N2313" i="8"/>
  <c r="H2382" i="8"/>
  <c r="N2411" i="8"/>
  <c r="N2589" i="8"/>
  <c r="H2589" i="8"/>
  <c r="H2696" i="8"/>
  <c r="N2696" i="8"/>
  <c r="N2861" i="8"/>
  <c r="H2894" i="8"/>
  <c r="H2988" i="8"/>
  <c r="N3235" i="8"/>
  <c r="H3235" i="8"/>
  <c r="N3256" i="8"/>
  <c r="N3403" i="8"/>
  <c r="H3403" i="8"/>
  <c r="N3447" i="8"/>
  <c r="N3522" i="8"/>
  <c r="N3608" i="8"/>
  <c r="N3726" i="8"/>
  <c r="H3726" i="8"/>
  <c r="H3755" i="8"/>
  <c r="H3769" i="8"/>
  <c r="N3769" i="8"/>
  <c r="H3870" i="8"/>
  <c r="H3947" i="8"/>
  <c r="N3947" i="8"/>
  <c r="H3957" i="8"/>
  <c r="N4131" i="8"/>
  <c r="H4131" i="8"/>
  <c r="H4141" i="8"/>
  <c r="N4141" i="8"/>
  <c r="H4479" i="8"/>
  <c r="N4479" i="8"/>
  <c r="H4583" i="8"/>
  <c r="N4583" i="8"/>
  <c r="H5022" i="8"/>
  <c r="N5022" i="8"/>
  <c r="N366" i="8"/>
  <c r="H366" i="8"/>
  <c r="H434" i="8"/>
  <c r="N438" i="8"/>
  <c r="H438" i="8"/>
  <c r="N496" i="8"/>
  <c r="H548" i="8"/>
  <c r="H673" i="8"/>
  <c r="H689" i="8"/>
  <c r="H831" i="8"/>
  <c r="N875" i="8"/>
  <c r="H875" i="8"/>
  <c r="H881" i="8"/>
  <c r="H893" i="8"/>
  <c r="H948" i="8"/>
  <c r="N995" i="8"/>
  <c r="N1012" i="8"/>
  <c r="N1016" i="8"/>
  <c r="H1016" i="8"/>
  <c r="H1075" i="8"/>
  <c r="N1075" i="8"/>
  <c r="H1083" i="8"/>
  <c r="H1171" i="8"/>
  <c r="H1214" i="8"/>
  <c r="N1258" i="8"/>
  <c r="H1258" i="8"/>
  <c r="H1334" i="8"/>
  <c r="H1380" i="8"/>
  <c r="H1426" i="8"/>
  <c r="H1527" i="8"/>
  <c r="N1527" i="8"/>
  <c r="H1630" i="8"/>
  <c r="N1630" i="8"/>
  <c r="H1646" i="8"/>
  <c r="H1648" i="8"/>
  <c r="N1702" i="8"/>
  <c r="H1731" i="8"/>
  <c r="N1800" i="8"/>
  <c r="H1882" i="8"/>
  <c r="H1900" i="8"/>
  <c r="N1900" i="8"/>
  <c r="H1977" i="8"/>
  <c r="N1977" i="8"/>
  <c r="H1997" i="8"/>
  <c r="H2001" i="8"/>
  <c r="H2056" i="8"/>
  <c r="N2153" i="8"/>
  <c r="H2153" i="8"/>
  <c r="N2216" i="8"/>
  <c r="H2216" i="8"/>
  <c r="H2234" i="8"/>
  <c r="H2329" i="8"/>
  <c r="H2335" i="8"/>
  <c r="H2365" i="8"/>
  <c r="N2365" i="8"/>
  <c r="N2377" i="8"/>
  <c r="H2377" i="8"/>
  <c r="H2472" i="8"/>
  <c r="N2472" i="8"/>
  <c r="H2510" i="8"/>
  <c r="H2514" i="8"/>
  <c r="H2542" i="8"/>
  <c r="N2542" i="8"/>
  <c r="N2787" i="8"/>
  <c r="H2787" i="8"/>
  <c r="H2854" i="8"/>
  <c r="H2883" i="8"/>
  <c r="N2883" i="8"/>
  <c r="N2892" i="8"/>
  <c r="H2978" i="8"/>
  <c r="H3144" i="8"/>
  <c r="N3144" i="8"/>
  <c r="H3167" i="8"/>
  <c r="H3202" i="8"/>
  <c r="H3437" i="8"/>
  <c r="H3534" i="8"/>
  <c r="H3604" i="8"/>
  <c r="N3604" i="8"/>
  <c r="N3715" i="8"/>
  <c r="H3715" i="8"/>
  <c r="H3935" i="8"/>
  <c r="H3954" i="8"/>
  <c r="N414" i="8"/>
  <c r="H414" i="8"/>
  <c r="N590" i="8"/>
  <c r="H590" i="8"/>
  <c r="H592" i="8"/>
  <c r="N592" i="8"/>
  <c r="H727" i="8"/>
  <c r="N727" i="8"/>
  <c r="N801" i="8"/>
  <c r="H801" i="8"/>
  <c r="N887" i="8"/>
  <c r="H887" i="8"/>
  <c r="N952" i="8"/>
  <c r="H952" i="8"/>
  <c r="N1048" i="8"/>
  <c r="H1048" i="8"/>
  <c r="N1079" i="8"/>
  <c r="H1079" i="8"/>
  <c r="N1114" i="8"/>
  <c r="H1114" i="8"/>
  <c r="H1148" i="8"/>
  <c r="N1148" i="8"/>
  <c r="N1321" i="8"/>
  <c r="H1321" i="8"/>
  <c r="H1416" i="8"/>
  <c r="N1416" i="8"/>
  <c r="H1477" i="8"/>
  <c r="N1477" i="8"/>
  <c r="N1541" i="8"/>
  <c r="H1541" i="8"/>
  <c r="N1577" i="8"/>
  <c r="H1577" i="8"/>
  <c r="H1650" i="8"/>
  <c r="N1650" i="8"/>
  <c r="N1676" i="8"/>
  <c r="H1676" i="8"/>
  <c r="N1849" i="8"/>
  <c r="H1849" i="8"/>
  <c r="H1898" i="8"/>
  <c r="N1898" i="8"/>
  <c r="N2301" i="8"/>
  <c r="H2301" i="8"/>
  <c r="N2341" i="8"/>
  <c r="H2341" i="8"/>
  <c r="N2536" i="8"/>
  <c r="H2536" i="8"/>
  <c r="H2564" i="8"/>
  <c r="N2564" i="8"/>
  <c r="N2585" i="8"/>
  <c r="H2585" i="8"/>
  <c r="H2689" i="8"/>
  <c r="N2689" i="8"/>
  <c r="H2725" i="8"/>
  <c r="N2725" i="8"/>
  <c r="N2754" i="8"/>
  <c r="H2754" i="8"/>
  <c r="N2918" i="8"/>
  <c r="H2918" i="8"/>
  <c r="N2972" i="8"/>
  <c r="H2972" i="8"/>
  <c r="H3119" i="8"/>
  <c r="N3119" i="8"/>
  <c r="H3200" i="8"/>
  <c r="N3200" i="8"/>
  <c r="N3322" i="8"/>
  <c r="H3322" i="8"/>
  <c r="H3440" i="8"/>
  <c r="N3440" i="8"/>
  <c r="N3514" i="8"/>
  <c r="H3514" i="8"/>
  <c r="N3521" i="8"/>
  <c r="H3521" i="8"/>
  <c r="H3825" i="8"/>
  <c r="N3825" i="8"/>
  <c r="N3930" i="8"/>
  <c r="H3930" i="8"/>
  <c r="N4317" i="8"/>
  <c r="H4317" i="8"/>
  <c r="N4385" i="8"/>
  <c r="H4385" i="8"/>
  <c r="N4408" i="8"/>
  <c r="H4408" i="8"/>
  <c r="N401" i="8"/>
  <c r="N603" i="8"/>
  <c r="H718" i="8"/>
  <c r="N718" i="8"/>
  <c r="H754" i="8"/>
  <c r="N754" i="8"/>
  <c r="N823" i="8"/>
  <c r="H969" i="8"/>
  <c r="N969" i="8"/>
  <c r="N1166" i="8"/>
  <c r="H1166" i="8"/>
  <c r="N1177" i="8"/>
  <c r="H1177" i="8"/>
  <c r="H1297" i="8"/>
  <c r="N1297" i="8"/>
  <c r="H1305" i="8"/>
  <c r="N1305" i="8"/>
  <c r="N1459" i="8"/>
  <c r="N1521" i="8"/>
  <c r="N1747" i="8"/>
  <c r="H1747" i="8"/>
  <c r="H1873" i="8"/>
  <c r="N1873" i="8"/>
  <c r="N1971" i="8"/>
  <c r="H1971" i="8"/>
  <c r="N2024" i="8"/>
  <c r="N2136" i="8"/>
  <c r="N2404" i="8"/>
  <c r="H2404" i="8"/>
  <c r="N2433" i="8"/>
  <c r="H2433" i="8"/>
  <c r="N2456" i="8"/>
  <c r="N2532" i="8"/>
  <c r="H2532" i="8"/>
  <c r="N2609" i="8"/>
  <c r="H2785" i="8"/>
  <c r="N2785" i="8"/>
  <c r="N2848" i="8"/>
  <c r="N2869" i="8"/>
  <c r="N2976" i="8"/>
  <c r="N3113" i="8"/>
  <c r="N3117" i="8"/>
  <c r="H3220" i="8"/>
  <c r="N3220" i="8"/>
  <c r="N3234" i="8"/>
  <c r="H3234" i="8"/>
  <c r="N3429" i="8"/>
  <c r="H3429" i="8"/>
  <c r="N3525" i="8"/>
  <c r="H3525" i="8"/>
  <c r="N3641" i="8"/>
  <c r="H3641" i="8"/>
  <c r="N3863" i="8"/>
  <c r="H3863" i="8"/>
  <c r="N3984" i="8"/>
  <c r="H3984" i="8"/>
  <c r="N4055" i="8"/>
  <c r="H4055" i="8"/>
  <c r="H4097" i="8"/>
  <c r="N4097" i="8"/>
  <c r="N4393" i="8"/>
  <c r="N4680" i="8"/>
  <c r="H4680" i="8"/>
  <c r="H4811" i="8"/>
  <c r="N4811" i="8"/>
  <c r="H1933" i="8"/>
  <c r="N1933" i="8"/>
  <c r="N2185" i="8"/>
  <c r="H2185" i="8"/>
  <c r="H2590" i="8"/>
  <c r="N2590" i="8"/>
  <c r="N2658" i="8"/>
  <c r="H2658" i="8"/>
  <c r="N2834" i="8"/>
  <c r="H2834" i="8"/>
  <c r="H2911" i="8"/>
  <c r="N2911" i="8"/>
  <c r="H2969" i="8"/>
  <c r="N2969" i="8"/>
  <c r="H3225" i="8"/>
  <c r="N3225" i="8"/>
  <c r="N3336" i="8"/>
  <c r="H3336" i="8"/>
  <c r="N3360" i="8"/>
  <c r="H3360" i="8"/>
  <c r="N3410" i="8"/>
  <c r="H3410" i="8"/>
  <c r="H3459" i="8"/>
  <c r="N3459" i="8"/>
  <c r="N3588" i="8"/>
  <c r="H3588" i="8"/>
  <c r="H4293" i="8"/>
  <c r="N4293" i="8"/>
  <c r="N4391" i="8"/>
  <c r="H4391" i="8"/>
  <c r="N4541" i="8"/>
  <c r="H4541" i="8"/>
  <c r="N4548" i="8"/>
  <c r="H4548" i="8"/>
  <c r="N4597" i="8"/>
  <c r="H4597" i="8"/>
  <c r="H4979" i="8"/>
  <c r="N4979" i="8"/>
  <c r="H5157" i="8"/>
  <c r="N5157" i="8"/>
  <c r="H5239" i="8"/>
  <c r="N5239" i="8"/>
  <c r="N5281" i="8"/>
  <c r="H5281" i="8"/>
  <c r="N1432" i="8"/>
  <c r="H1432" i="8"/>
  <c r="N1540" i="8"/>
  <c r="N1597" i="8"/>
  <c r="N1631" i="8"/>
  <c r="H1631" i="8"/>
  <c r="N1641" i="8"/>
  <c r="H1737" i="8"/>
  <c r="N1737" i="8"/>
  <c r="N2005" i="8"/>
  <c r="N2189" i="8"/>
  <c r="N2349" i="8"/>
  <c r="H2376" i="8"/>
  <c r="N2376" i="8"/>
  <c r="N2489" i="8"/>
  <c r="N2606" i="8"/>
  <c r="H2606" i="8"/>
  <c r="N2760" i="8"/>
  <c r="N2799" i="8"/>
  <c r="H2799" i="8"/>
  <c r="N2838" i="8"/>
  <c r="H2838" i="8"/>
  <c r="N2886" i="8"/>
  <c r="H2886" i="8"/>
  <c r="H3073" i="8"/>
  <c r="N3073" i="8"/>
  <c r="N3122" i="8"/>
  <c r="H3122" i="8"/>
  <c r="N3451" i="8"/>
  <c r="H3451" i="8"/>
  <c r="N3764" i="8"/>
  <c r="H3783" i="8"/>
  <c r="N3783" i="8"/>
  <c r="H3929" i="8"/>
  <c r="N3929" i="8"/>
  <c r="N3942" i="8"/>
  <c r="H3942" i="8"/>
  <c r="N4026" i="8"/>
  <c r="H4026" i="8"/>
  <c r="N4303" i="8"/>
  <c r="H4303" i="8"/>
  <c r="N4369" i="8"/>
  <c r="H4576" i="8"/>
  <c r="N4576" i="8"/>
  <c r="N4881" i="8"/>
  <c r="H4881" i="8"/>
  <c r="N385" i="8"/>
  <c r="N411" i="8"/>
  <c r="N429" i="8"/>
  <c r="N567" i="8"/>
  <c r="N684" i="8"/>
  <c r="N1143" i="8"/>
  <c r="N1460" i="8"/>
  <c r="N1481" i="8"/>
  <c r="H1558" i="8"/>
  <c r="N1558" i="8"/>
  <c r="N1615" i="8"/>
  <c r="H1769" i="8"/>
  <c r="N1769" i="8"/>
  <c r="N1788" i="8"/>
  <c r="N1806" i="8"/>
  <c r="N2062" i="8"/>
  <c r="N2076" i="8"/>
  <c r="N2156" i="8"/>
  <c r="N2165" i="8"/>
  <c r="N2204" i="8"/>
  <c r="N2319" i="8"/>
  <c r="N2369" i="8"/>
  <c r="N2615" i="8"/>
  <c r="N2638" i="8"/>
  <c r="H2817" i="8"/>
  <c r="N2817" i="8"/>
  <c r="H2849" i="8"/>
  <c r="N2849" i="8"/>
  <c r="N3157" i="8"/>
  <c r="N3211" i="8"/>
  <c r="N3532" i="8"/>
  <c r="H3532" i="8"/>
  <c r="N3647" i="8"/>
  <c r="H3647" i="8"/>
  <c r="N3752" i="8"/>
  <c r="H393" i="8"/>
  <c r="N393" i="8"/>
  <c r="N424" i="8"/>
  <c r="N454" i="8"/>
  <c r="H454" i="8"/>
  <c r="N509" i="8"/>
  <c r="N517" i="8"/>
  <c r="N537" i="8"/>
  <c r="N604" i="8"/>
  <c r="N632" i="8"/>
  <c r="N668" i="8"/>
  <c r="N729" i="8"/>
  <c r="N744" i="8"/>
  <c r="N791" i="8"/>
  <c r="N862" i="8"/>
  <c r="N909" i="8"/>
  <c r="N931" i="8"/>
  <c r="N940" i="8"/>
  <c r="H947" i="8"/>
  <c r="N947" i="8"/>
  <c r="N989" i="8"/>
  <c r="N1013" i="8"/>
  <c r="N1036" i="8"/>
  <c r="N1059" i="8"/>
  <c r="H1059" i="8"/>
  <c r="N1132" i="8"/>
  <c r="N1150" i="8"/>
  <c r="N1198" i="8"/>
  <c r="N1238" i="8"/>
  <c r="N1307" i="8"/>
  <c r="N1356" i="8"/>
  <c r="N1377" i="8"/>
  <c r="N1392" i="8"/>
  <c r="N1399" i="8"/>
  <c r="H1448" i="8"/>
  <c r="N1448" i="8"/>
  <c r="N1708" i="8"/>
  <c r="N1748" i="8"/>
  <c r="N1846" i="8"/>
  <c r="N1855" i="8"/>
  <c r="H1883" i="8"/>
  <c r="N1883" i="8"/>
  <c r="H2025" i="8"/>
  <c r="N2025" i="8"/>
  <c r="N2044" i="8"/>
  <c r="H2055" i="8"/>
  <c r="N2055" i="8"/>
  <c r="N2092" i="8"/>
  <c r="H2151" i="8"/>
  <c r="N2151" i="8"/>
  <c r="N2187" i="8"/>
  <c r="N2224" i="8"/>
  <c r="N2293" i="8"/>
  <c r="N2334" i="8"/>
  <c r="H2334" i="8"/>
  <c r="H2383" i="8"/>
  <c r="N2383" i="8"/>
  <c r="N2408" i="8"/>
  <c r="N2441" i="8"/>
  <c r="N2466" i="8"/>
  <c r="N2604" i="8"/>
  <c r="H2649" i="8"/>
  <c r="N2649" i="8"/>
  <c r="H2651" i="8"/>
  <c r="N2651" i="8"/>
  <c r="H2825" i="8"/>
  <c r="N2825" i="8"/>
  <c r="H2853" i="8"/>
  <c r="N2853" i="8"/>
  <c r="N2904" i="8"/>
  <c r="H2904" i="8"/>
  <c r="H2977" i="8"/>
  <c r="N2977" i="8"/>
  <c r="N2995" i="8"/>
  <c r="H2995" i="8"/>
  <c r="H3033" i="8"/>
  <c r="N3033" i="8"/>
  <c r="N3040" i="8"/>
  <c r="N3141" i="8"/>
  <c r="N3152" i="8"/>
  <c r="N3176" i="8"/>
  <c r="N3213" i="8"/>
  <c r="H3245" i="8"/>
  <c r="N3245" i="8"/>
  <c r="N3288" i="8"/>
  <c r="H3288" i="8"/>
  <c r="N3427" i="8"/>
  <c r="H3427" i="8"/>
  <c r="N3491" i="8"/>
  <c r="H3491" i="8"/>
  <c r="H3495" i="8"/>
  <c r="N3495" i="8"/>
  <c r="H3499" i="8"/>
  <c r="N3499" i="8"/>
  <c r="H3578" i="8"/>
  <c r="N3578" i="8"/>
  <c r="N3606" i="8"/>
  <c r="N3654" i="8"/>
  <c r="H3735" i="8"/>
  <c r="N3735" i="8"/>
  <c r="H3751" i="8"/>
  <c r="N3751" i="8"/>
  <c r="N3759" i="8"/>
  <c r="H3759" i="8"/>
  <c r="N3779" i="8"/>
  <c r="N3862" i="8"/>
  <c r="H3862" i="8"/>
  <c r="N3913" i="8"/>
  <c r="N3922" i="8"/>
  <c r="H3922" i="8"/>
  <c r="H4042" i="8"/>
  <c r="N4042" i="8"/>
  <c r="H4045" i="8"/>
  <c r="N4045" i="8"/>
  <c r="N4105" i="8"/>
  <c r="H4195" i="8"/>
  <c r="N4195" i="8"/>
  <c r="H4251" i="8"/>
  <c r="N4251" i="8"/>
  <c r="H4258" i="8"/>
  <c r="N4258" i="8"/>
  <c r="N4276" i="8"/>
  <c r="H4276" i="8"/>
  <c r="N4426" i="8"/>
  <c r="N4630" i="8"/>
  <c r="H4630" i="8"/>
  <c r="N4897" i="8"/>
  <c r="H4897" i="8"/>
  <c r="N4901" i="8"/>
  <c r="H4901" i="8"/>
  <c r="H4919" i="8"/>
  <c r="N4919" i="8"/>
  <c r="N4925" i="8"/>
  <c r="H4925" i="8"/>
  <c r="H5483" i="8"/>
  <c r="N5483" i="8"/>
  <c r="H4" i="8"/>
  <c r="N7" i="8"/>
  <c r="H12" i="8"/>
  <c r="N15" i="8"/>
  <c r="H20" i="8"/>
  <c r="N23" i="8"/>
  <c r="H28" i="8"/>
  <c r="N31" i="8"/>
  <c r="H36" i="8"/>
  <c r="N39" i="8"/>
  <c r="H44" i="8"/>
  <c r="N47" i="8"/>
  <c r="H52" i="8"/>
  <c r="N55" i="8"/>
  <c r="H60" i="8"/>
  <c r="N63" i="8"/>
  <c r="H68" i="8"/>
  <c r="N71" i="8"/>
  <c r="H76" i="8"/>
  <c r="N79" i="8"/>
  <c r="H84" i="8"/>
  <c r="N87" i="8"/>
  <c r="H92" i="8"/>
  <c r="N95" i="8"/>
  <c r="H100" i="8"/>
  <c r="N103" i="8"/>
  <c r="H108" i="8"/>
  <c r="N111" i="8"/>
  <c r="H116" i="8"/>
  <c r="N119" i="8"/>
  <c r="H124" i="8"/>
  <c r="N127" i="8"/>
  <c r="H132" i="8"/>
  <c r="N135" i="8"/>
  <c r="H140" i="8"/>
  <c r="N143" i="8"/>
  <c r="H148" i="8"/>
  <c r="N151" i="8"/>
  <c r="H156" i="8"/>
  <c r="N159" i="8"/>
  <c r="H164" i="8"/>
  <c r="N167" i="8"/>
  <c r="H172" i="8"/>
  <c r="N175" i="8"/>
  <c r="H180" i="8"/>
  <c r="N183" i="8"/>
  <c r="H188" i="8"/>
  <c r="N191" i="8"/>
  <c r="H196" i="8"/>
  <c r="N199" i="8"/>
  <c r="H204" i="8"/>
  <c r="N207" i="8"/>
  <c r="H212" i="8"/>
  <c r="N215" i="8"/>
  <c r="H220" i="8"/>
  <c r="N223" i="8"/>
  <c r="H228" i="8"/>
  <c r="N231" i="8"/>
  <c r="H236" i="8"/>
  <c r="N239" i="8"/>
  <c r="H244" i="8"/>
  <c r="N247" i="8"/>
  <c r="H252" i="8"/>
  <c r="N255" i="8"/>
  <c r="H260" i="8"/>
  <c r="N263" i="8"/>
  <c r="H268" i="8"/>
  <c r="N271" i="8"/>
  <c r="H276" i="8"/>
  <c r="N279" i="8"/>
  <c r="H284" i="8"/>
  <c r="N287" i="8"/>
  <c r="H292" i="8"/>
  <c r="N295" i="8"/>
  <c r="H300" i="8"/>
  <c r="N303" i="8"/>
  <c r="H308" i="8"/>
  <c r="N311" i="8"/>
  <c r="H316" i="8"/>
  <c r="N319" i="8"/>
  <c r="H324" i="8"/>
  <c r="N327" i="8"/>
  <c r="H332" i="8"/>
  <c r="N335" i="8"/>
  <c r="H340" i="8"/>
  <c r="N343" i="8"/>
  <c r="H348" i="8"/>
  <c r="N351" i="8"/>
  <c r="H364" i="8"/>
  <c r="H379" i="8"/>
  <c r="H384" i="8"/>
  <c r="H387" i="8"/>
  <c r="N395" i="8"/>
  <c r="H426" i="8"/>
  <c r="H440" i="8"/>
  <c r="H456" i="8"/>
  <c r="H461" i="8"/>
  <c r="N461" i="8"/>
  <c r="N487" i="8"/>
  <c r="H504" i="8"/>
  <c r="H514" i="8"/>
  <c r="H549" i="8"/>
  <c r="H606" i="8"/>
  <c r="H616" i="8"/>
  <c r="N647" i="8"/>
  <c r="H651" i="8"/>
  <c r="H672" i="8"/>
  <c r="H688" i="8"/>
  <c r="N705" i="8"/>
  <c r="H731" i="8"/>
  <c r="H741" i="8"/>
  <c r="H767" i="8"/>
  <c r="H780" i="8"/>
  <c r="N788" i="8"/>
  <c r="H804" i="8"/>
  <c r="N807" i="8"/>
  <c r="H832" i="8"/>
  <c r="H835" i="8"/>
  <c r="N845" i="8"/>
  <c r="H847" i="8"/>
  <c r="H889" i="8"/>
  <c r="H942" i="8"/>
  <c r="H964" i="8"/>
  <c r="H1028" i="8"/>
  <c r="H1033" i="8"/>
  <c r="N1054" i="8"/>
  <c r="H1061" i="8"/>
  <c r="H1064" i="8"/>
  <c r="H1074" i="8"/>
  <c r="H1134" i="8"/>
  <c r="H1152" i="8"/>
  <c r="H1160" i="8"/>
  <c r="N1165" i="8"/>
  <c r="H1172" i="8"/>
  <c r="H1195" i="8"/>
  <c r="H1245" i="8"/>
  <c r="H1270" i="8"/>
  <c r="H1314" i="8"/>
  <c r="N1319" i="8"/>
  <c r="N1340" i="8"/>
  <c r="N1353" i="8"/>
  <c r="H1403" i="8"/>
  <c r="N1408" i="8"/>
  <c r="N1487" i="8"/>
  <c r="H1487" i="8"/>
  <c r="H1499" i="8"/>
  <c r="H1517" i="8"/>
  <c r="H1526" i="8"/>
  <c r="H1534" i="8"/>
  <c r="N1534" i="8"/>
  <c r="H1569" i="8"/>
  <c r="H1572" i="8"/>
  <c r="H1594" i="8"/>
  <c r="H1624" i="8"/>
  <c r="H1661" i="8"/>
  <c r="H1663" i="8"/>
  <c r="H1678" i="8"/>
  <c r="N1678" i="8"/>
  <c r="N1699" i="8"/>
  <c r="H1710" i="8"/>
  <c r="H1732" i="8"/>
  <c r="N1741" i="8"/>
  <c r="H1750" i="8"/>
  <c r="H1787" i="8"/>
  <c r="N1817" i="8"/>
  <c r="H1836" i="8"/>
  <c r="N1918" i="8"/>
  <c r="N2007" i="8"/>
  <c r="H2023" i="8"/>
  <c r="N2035" i="8"/>
  <c r="H2050" i="8"/>
  <c r="N2057" i="8"/>
  <c r="N2097" i="8"/>
  <c r="N2101" i="8"/>
  <c r="H2101" i="8"/>
  <c r="N2113" i="8"/>
  <c r="N2158" i="8"/>
  <c r="H2167" i="8"/>
  <c r="N2193" i="8"/>
  <c r="N2217" i="8"/>
  <c r="H2290" i="8"/>
  <c r="H2309" i="8"/>
  <c r="H2360" i="8"/>
  <c r="N2385" i="8"/>
  <c r="N2398" i="8"/>
  <c r="H2400" i="8"/>
  <c r="N2455" i="8"/>
  <c r="N2461" i="8"/>
  <c r="H2513" i="8"/>
  <c r="H2543" i="8"/>
  <c r="H2563" i="8"/>
  <c r="H2619" i="8"/>
  <c r="N2623" i="8"/>
  <c r="H2623" i="8"/>
  <c r="H2647" i="8"/>
  <c r="N2647" i="8"/>
  <c r="N2673" i="8"/>
  <c r="H2685" i="8"/>
  <c r="H2783" i="8"/>
  <c r="H2812" i="8"/>
  <c r="H2814" i="8"/>
  <c r="N2847" i="8"/>
  <c r="H2860" i="8"/>
  <c r="H2899" i="8"/>
  <c r="H2940" i="8"/>
  <c r="N2960" i="8"/>
  <c r="H2991" i="8"/>
  <c r="H3010" i="8"/>
  <c r="H3105" i="8"/>
  <c r="N3105" i="8"/>
  <c r="H3126" i="8"/>
  <c r="N3129" i="8"/>
  <c r="N3173" i="8"/>
  <c r="N3184" i="8"/>
  <c r="H3197" i="8"/>
  <c r="N3197" i="8"/>
  <c r="H3215" i="8"/>
  <c r="H3236" i="8"/>
  <c r="H3237" i="8"/>
  <c r="N3306" i="8"/>
  <c r="N3386" i="8"/>
  <c r="N3406" i="8"/>
  <c r="H3406" i="8"/>
  <c r="H3418" i="8"/>
  <c r="H3480" i="8"/>
  <c r="H3506" i="8"/>
  <c r="N3506" i="8"/>
  <c r="H3512" i="8"/>
  <c r="H3524" i="8"/>
  <c r="H3536" i="8"/>
  <c r="H3544" i="8"/>
  <c r="H3561" i="8"/>
  <c r="N3561" i="8"/>
  <c r="H3581" i="8"/>
  <c r="N3581" i="8"/>
  <c r="H3585" i="8"/>
  <c r="H3614" i="8"/>
  <c r="N3614" i="8"/>
  <c r="N3619" i="8"/>
  <c r="H3619" i="8"/>
  <c r="H3642" i="8"/>
  <c r="H3643" i="8"/>
  <c r="H3644" i="8"/>
  <c r="H3645" i="8"/>
  <c r="N3672" i="8"/>
  <c r="H3672" i="8"/>
  <c r="N3778" i="8"/>
  <c r="H3778" i="8"/>
  <c r="N3799" i="8"/>
  <c r="H3799" i="8"/>
  <c r="H3877" i="8"/>
  <c r="H3911" i="8"/>
  <c r="N3917" i="8"/>
  <c r="H3917" i="8"/>
  <c r="H3988" i="8"/>
  <c r="H4015" i="8"/>
  <c r="H4028" i="8"/>
  <c r="N4028" i="8"/>
  <c r="H4074" i="8"/>
  <c r="N4078" i="8"/>
  <c r="H4110" i="8"/>
  <c r="H4138" i="8"/>
  <c r="N4247" i="8"/>
  <c r="H4247" i="8"/>
  <c r="H4326" i="8"/>
  <c r="H4329" i="8"/>
  <c r="H4341" i="8"/>
  <c r="N4341" i="8"/>
  <c r="N4355" i="8"/>
  <c r="H4355" i="8"/>
  <c r="H4368" i="8"/>
  <c r="N4368" i="8"/>
  <c r="N4382" i="8"/>
  <c r="H4382" i="8"/>
  <c r="N4423" i="8"/>
  <c r="H4423" i="8"/>
  <c r="H4564" i="8"/>
  <c r="N4564" i="8"/>
  <c r="H4568" i="8"/>
  <c r="N4662" i="8"/>
  <c r="H4662" i="8"/>
  <c r="N4665" i="8"/>
  <c r="H4665" i="8"/>
  <c r="N4737" i="8"/>
  <c r="H4737" i="8"/>
  <c r="H4863" i="8"/>
  <c r="N4863" i="8"/>
  <c r="N4872" i="8"/>
  <c r="H4880" i="8"/>
  <c r="N4880" i="8"/>
  <c r="N5102" i="8"/>
  <c r="H5102" i="8"/>
  <c r="N3391" i="8"/>
  <c r="H3391" i="8"/>
  <c r="N3464" i="8"/>
  <c r="N3502" i="8"/>
  <c r="H3502" i="8"/>
  <c r="N3618" i="8"/>
  <c r="H3618" i="8"/>
  <c r="H3628" i="8"/>
  <c r="N3628" i="8"/>
  <c r="H3653" i="8"/>
  <c r="N3653" i="8"/>
  <c r="H3699" i="8"/>
  <c r="N3699" i="8"/>
  <c r="H3711" i="8"/>
  <c r="N3711" i="8"/>
  <c r="H3793" i="8"/>
  <c r="N3793" i="8"/>
  <c r="N3820" i="8"/>
  <c r="H3820" i="8"/>
  <c r="N3846" i="8"/>
  <c r="H3846" i="8"/>
  <c r="N3908" i="8"/>
  <c r="H3908" i="8"/>
  <c r="H4008" i="8"/>
  <c r="N4008" i="8"/>
  <c r="H4025" i="8"/>
  <c r="N4025" i="8"/>
  <c r="H4049" i="8"/>
  <c r="N4049" i="8"/>
  <c r="N4113" i="8"/>
  <c r="H4113" i="8"/>
  <c r="H4242" i="8"/>
  <c r="N4242" i="8"/>
  <c r="N4442" i="8"/>
  <c r="H4442" i="8"/>
  <c r="N4501" i="8"/>
  <c r="H4501" i="8"/>
  <c r="N4611" i="8"/>
  <c r="H4611" i="8"/>
  <c r="N4681" i="8"/>
  <c r="H4681" i="8"/>
  <c r="N4705" i="8"/>
  <c r="H4705" i="8"/>
  <c r="H4740" i="8"/>
  <c r="N4740" i="8"/>
  <c r="H4751" i="8"/>
  <c r="N4751" i="8"/>
  <c r="H4763" i="8"/>
  <c r="N4763" i="8"/>
  <c r="N4809" i="8"/>
  <c r="H4809" i="8"/>
  <c r="N4817" i="8"/>
  <c r="H4817" i="8"/>
  <c r="H4871" i="8"/>
  <c r="N4871" i="8"/>
  <c r="H4904" i="8"/>
  <c r="N4904" i="8"/>
  <c r="N5042" i="8"/>
  <c r="H5042" i="8"/>
  <c r="N5106" i="8"/>
  <c r="H5106" i="8"/>
  <c r="N5405" i="8"/>
  <c r="H5405" i="8"/>
  <c r="H5440" i="8"/>
  <c r="N5440" i="8"/>
  <c r="H5448" i="8"/>
  <c r="N5448" i="8"/>
  <c r="N5478" i="8"/>
  <c r="H5478" i="8"/>
  <c r="H1704" i="8"/>
  <c r="N1704" i="8"/>
  <c r="N1720" i="8"/>
  <c r="H1720" i="8"/>
  <c r="N1783" i="8"/>
  <c r="H1783" i="8"/>
  <c r="N2078" i="8"/>
  <c r="H2078" i="8"/>
  <c r="H2236" i="8"/>
  <c r="N2236" i="8"/>
  <c r="H2243" i="8"/>
  <c r="N2243" i="8"/>
  <c r="H2557" i="8"/>
  <c r="N2557" i="8"/>
  <c r="N2592" i="8"/>
  <c r="H2592" i="8"/>
  <c r="H2769" i="8"/>
  <c r="N2769" i="8"/>
  <c r="H2985" i="8"/>
  <c r="N2985" i="8"/>
  <c r="H3045" i="8"/>
  <c r="N3045" i="8"/>
  <c r="H3069" i="8"/>
  <c r="N3069" i="8"/>
  <c r="N3307" i="8"/>
  <c r="H3307" i="8"/>
  <c r="N3339" i="8"/>
  <c r="H3339" i="8"/>
  <c r="N3476" i="8"/>
  <c r="H3476" i="8"/>
  <c r="H3857" i="8"/>
  <c r="N3857" i="8"/>
  <c r="N3990" i="8"/>
  <c r="H3990" i="8"/>
  <c r="N4020" i="8"/>
  <c r="H4020" i="8"/>
  <c r="H4213" i="8"/>
  <c r="N4213" i="8"/>
  <c r="H4277" i="8"/>
  <c r="N4277" i="8"/>
  <c r="N4399" i="8"/>
  <c r="H4399" i="8"/>
  <c r="N1203" i="8"/>
  <c r="H1203" i="8"/>
  <c r="N1365" i="8"/>
  <c r="H1365" i="8"/>
  <c r="H1613" i="8"/>
  <c r="N1613" i="8"/>
  <c r="N1923" i="8"/>
  <c r="H1923" i="8"/>
  <c r="N1935" i="8"/>
  <c r="H1947" i="8"/>
  <c r="N1947" i="8"/>
  <c r="N2060" i="8"/>
  <c r="N2069" i="8"/>
  <c r="N2124" i="8"/>
  <c r="N2263" i="8"/>
  <c r="N2271" i="8"/>
  <c r="H2280" i="8"/>
  <c r="N2280" i="8"/>
  <c r="N2345" i="8"/>
  <c r="H2345" i="8"/>
  <c r="H2424" i="8"/>
  <c r="N2424" i="8"/>
  <c r="N2584" i="8"/>
  <c r="H2584" i="8"/>
  <c r="N2645" i="8"/>
  <c r="N2720" i="8"/>
  <c r="H2720" i="8"/>
  <c r="H2793" i="8"/>
  <c r="N2793" i="8"/>
  <c r="H2801" i="8"/>
  <c r="N2801" i="8"/>
  <c r="N3277" i="8"/>
  <c r="H3277" i="8"/>
  <c r="H3507" i="8"/>
  <c r="N3507" i="8"/>
  <c r="N3537" i="8"/>
  <c r="H3537" i="8"/>
  <c r="N3592" i="8"/>
  <c r="N3713" i="8"/>
  <c r="N3721" i="8"/>
  <c r="N3725" i="8"/>
  <c r="H3725" i="8"/>
  <c r="N3880" i="8"/>
  <c r="N4145" i="8"/>
  <c r="H4234" i="8"/>
  <c r="N4234" i="8"/>
  <c r="H4911" i="8"/>
  <c r="N4911" i="8"/>
  <c r="N5437" i="8"/>
  <c r="H5437" i="8"/>
  <c r="H5441" i="8"/>
  <c r="N5441" i="8"/>
  <c r="N436" i="8"/>
  <c r="N448" i="8"/>
  <c r="N601" i="8"/>
  <c r="H601" i="8"/>
  <c r="N760" i="8"/>
  <c r="H760" i="8"/>
  <c r="N776" i="8"/>
  <c r="N897" i="8"/>
  <c r="N1021" i="8"/>
  <c r="N1127" i="8"/>
  <c r="N1324" i="8"/>
  <c r="N1420" i="8"/>
  <c r="N1469" i="8"/>
  <c r="N1497" i="8"/>
  <c r="H1506" i="8"/>
  <c r="N1506" i="8"/>
  <c r="N1567" i="8"/>
  <c r="N1785" i="8"/>
  <c r="H1815" i="8"/>
  <c r="N1815" i="8"/>
  <c r="H1822" i="8"/>
  <c r="N1822" i="8"/>
  <c r="N1864" i="8"/>
  <c r="H1864" i="8"/>
  <c r="N1869" i="8"/>
  <c r="H1881" i="8"/>
  <c r="N1881" i="8"/>
  <c r="N1887" i="8"/>
  <c r="H1887" i="8"/>
  <c r="N1916" i="8"/>
  <c r="H2202" i="8"/>
  <c r="N2202" i="8"/>
  <c r="N2256" i="8"/>
  <c r="N2265" i="8"/>
  <c r="H2267" i="8"/>
  <c r="N2267" i="8"/>
  <c r="H2284" i="8"/>
  <c r="N2284" i="8"/>
  <c r="N2396" i="8"/>
  <c r="H2396" i="8"/>
  <c r="N2464" i="8"/>
  <c r="H2464" i="8"/>
  <c r="H2511" i="8"/>
  <c r="N2511" i="8"/>
  <c r="N2533" i="8"/>
  <c r="N2596" i="8"/>
  <c r="H2596" i="8"/>
  <c r="H2773" i="8"/>
  <c r="N2773" i="8"/>
  <c r="N2863" i="8"/>
  <c r="N2927" i="8"/>
  <c r="H2929" i="8"/>
  <c r="N2929" i="8"/>
  <c r="H2945" i="8"/>
  <c r="N2945" i="8"/>
  <c r="N3029" i="8"/>
  <c r="N3061" i="8"/>
  <c r="N3094" i="8"/>
  <c r="H3094" i="8"/>
  <c r="N3229" i="8"/>
  <c r="H3229" i="8"/>
  <c r="N3269" i="8"/>
  <c r="H3269" i="8"/>
  <c r="H3345" i="8"/>
  <c r="N3345" i="8"/>
  <c r="N3546" i="8"/>
  <c r="H3546" i="8"/>
  <c r="N3599" i="8"/>
  <c r="H3599" i="8"/>
  <c r="N3720" i="8"/>
  <c r="H3720" i="8"/>
  <c r="N3790" i="8"/>
  <c r="H3790" i="8"/>
  <c r="N3809" i="8"/>
  <c r="N3840" i="8"/>
  <c r="N3843" i="8"/>
  <c r="H3873" i="8"/>
  <c r="N3873" i="8"/>
  <c r="N3914" i="8"/>
  <c r="H3946" i="8"/>
  <c r="N3946" i="8"/>
  <c r="H3989" i="8"/>
  <c r="N3989" i="8"/>
  <c r="N4050" i="8"/>
  <c r="H4050" i="8"/>
  <c r="N4081" i="8"/>
  <c r="H4081" i="8"/>
  <c r="H4089" i="8"/>
  <c r="N4089" i="8"/>
  <c r="N4123" i="8"/>
  <c r="H4123" i="8"/>
  <c r="N4285" i="8"/>
  <c r="H4285" i="8"/>
  <c r="N4290" i="8"/>
  <c r="H4290" i="8"/>
  <c r="N4471" i="8"/>
  <c r="H4471" i="8"/>
  <c r="N4572" i="8"/>
  <c r="H4572" i="8"/>
  <c r="H5117" i="8"/>
  <c r="N5117" i="8"/>
  <c r="N357" i="8"/>
  <c r="N475" i="8"/>
  <c r="N506" i="8"/>
  <c r="H506" i="8"/>
  <c r="N552" i="8"/>
  <c r="H663" i="8"/>
  <c r="N663" i="8"/>
  <c r="N670" i="8"/>
  <c r="N739" i="8"/>
  <c r="N899" i="8"/>
  <c r="N915" i="8"/>
  <c r="H915" i="8"/>
  <c r="N937" i="8"/>
  <c r="H937" i="8"/>
  <c r="N1111" i="8"/>
  <c r="N1235" i="8"/>
  <c r="N1255" i="8"/>
  <c r="N1285" i="8"/>
  <c r="N1401" i="8"/>
  <c r="N1417" i="8"/>
  <c r="H1417" i="8"/>
  <c r="N1462" i="8"/>
  <c r="N1508" i="8"/>
  <c r="N1515" i="8"/>
  <c r="N1560" i="8"/>
  <c r="N1592" i="8"/>
  <c r="N1622" i="8"/>
  <c r="N1659" i="8"/>
  <c r="N1680" i="8"/>
  <c r="N1705" i="8"/>
  <c r="H1705" i="8"/>
  <c r="N1775" i="8"/>
  <c r="H1775" i="8"/>
  <c r="N1794" i="8"/>
  <c r="N1824" i="8"/>
  <c r="N1892" i="8"/>
  <c r="N1953" i="8"/>
  <c r="N1965" i="8"/>
  <c r="N1993" i="8"/>
  <c r="H1993" i="8"/>
  <c r="N2071" i="8"/>
  <c r="N2108" i="8"/>
  <c r="N2115" i="8"/>
  <c r="H2115" i="8"/>
  <c r="N2281" i="8"/>
  <c r="H2281" i="8"/>
  <c r="N2362" i="8"/>
  <c r="H2362" i="8"/>
  <c r="H2490" i="8"/>
  <c r="N2490" i="8"/>
  <c r="N2528" i="8"/>
  <c r="H2528" i="8"/>
  <c r="N2541" i="8"/>
  <c r="N2577" i="8"/>
  <c r="H2577" i="8"/>
  <c r="H2627" i="8"/>
  <c r="N2627" i="8"/>
  <c r="H2675" i="8"/>
  <c r="N2675" i="8"/>
  <c r="H2737" i="8"/>
  <c r="N2737" i="8"/>
  <c r="H2835" i="8"/>
  <c r="N2835" i="8"/>
  <c r="H2897" i="8"/>
  <c r="N2897" i="8"/>
  <c r="H2993" i="8"/>
  <c r="N2993" i="8"/>
  <c r="H3017" i="8"/>
  <c r="N3017" i="8"/>
  <c r="N3070" i="8"/>
  <c r="H3070" i="8"/>
  <c r="H3077" i="8"/>
  <c r="N3077" i="8"/>
  <c r="N3120" i="8"/>
  <c r="H3120" i="8"/>
  <c r="N3195" i="8"/>
  <c r="H3263" i="8"/>
  <c r="N3263" i="8"/>
  <c r="N3327" i="8"/>
  <c r="N442" i="8"/>
  <c r="H442" i="8"/>
  <c r="H458" i="8"/>
  <c r="N489" i="8"/>
  <c r="H523" i="8"/>
  <c r="N653" i="8"/>
  <c r="N665" i="8"/>
  <c r="H697" i="8"/>
  <c r="N736" i="8"/>
  <c r="H755" i="8"/>
  <c r="N755" i="8"/>
  <c r="H764" i="8"/>
  <c r="N857" i="8"/>
  <c r="H861" i="8"/>
  <c r="N877" i="8"/>
  <c r="N928" i="8"/>
  <c r="H953" i="8"/>
  <c r="H1022" i="8"/>
  <c r="H1092" i="8"/>
  <c r="N1095" i="8"/>
  <c r="H1103" i="8"/>
  <c r="N1157" i="8"/>
  <c r="H1162" i="8"/>
  <c r="H1190" i="8"/>
  <c r="N1215" i="8"/>
  <c r="N1342" i="8"/>
  <c r="N1374" i="8"/>
  <c r="H1410" i="8"/>
  <c r="H1482" i="8"/>
  <c r="H1501" i="8"/>
  <c r="N1501" i="8"/>
  <c r="H1550" i="8"/>
  <c r="N1603" i="8"/>
  <c r="N1635" i="8"/>
  <c r="H1635" i="8"/>
  <c r="H1637" i="8"/>
  <c r="N1642" i="8"/>
  <c r="H1642" i="8"/>
  <c r="N1653" i="8"/>
  <c r="H1653" i="8"/>
  <c r="N1691" i="8"/>
  <c r="H1691" i="8"/>
  <c r="N1696" i="8"/>
  <c r="H1721" i="8"/>
  <c r="H1770" i="8"/>
  <c r="H1807" i="8"/>
  <c r="H1838" i="8"/>
  <c r="N1857" i="8"/>
  <c r="H1934" i="8"/>
  <c r="H1936" i="8"/>
  <c r="H2004" i="8"/>
  <c r="H2015" i="8"/>
  <c r="N2027" i="8"/>
  <c r="H2043" i="8"/>
  <c r="N2099" i="8"/>
  <c r="H2164" i="8"/>
  <c r="H2186" i="8"/>
  <c r="N2205" i="8"/>
  <c r="H2205" i="8"/>
  <c r="N2212" i="8"/>
  <c r="N2235" i="8"/>
  <c r="H2295" i="8"/>
  <c r="N2295" i="8"/>
  <c r="H2332" i="8"/>
  <c r="N2332" i="8"/>
  <c r="N2338" i="8"/>
  <c r="H2350" i="8"/>
  <c r="N2350" i="8"/>
  <c r="H2458" i="8"/>
  <c r="H2474" i="8"/>
  <c r="N2524" i="8"/>
  <c r="N2556" i="8"/>
  <c r="H2556" i="8"/>
  <c r="N2558" i="8"/>
  <c r="H2558" i="8"/>
  <c r="H2591" i="8"/>
  <c r="N2612" i="8"/>
  <c r="H2614" i="8"/>
  <c r="H2683" i="8"/>
  <c r="N2712" i="8"/>
  <c r="H2721" i="8"/>
  <c r="N2721" i="8"/>
  <c r="N2741" i="8"/>
  <c r="H2748" i="8"/>
  <c r="H2761" i="8"/>
  <c r="N2761" i="8"/>
  <c r="N3037" i="8"/>
  <c r="N3055" i="8"/>
  <c r="H3055" i="8"/>
  <c r="N3136" i="8"/>
  <c r="N3284" i="8"/>
  <c r="H3284" i="8"/>
  <c r="H3296" i="8"/>
  <c r="N3313" i="8"/>
  <c r="H3326" i="8"/>
  <c r="N3359" i="8"/>
  <c r="N3424" i="8"/>
  <c r="H3445" i="8"/>
  <c r="N3468" i="8"/>
  <c r="H3468" i="8"/>
  <c r="N3598" i="8"/>
  <c r="H3609" i="8"/>
  <c r="N3609" i="8"/>
  <c r="H3637" i="8"/>
  <c r="N3683" i="8"/>
  <c r="H3683" i="8"/>
  <c r="H3730" i="8"/>
  <c r="N3730" i="8"/>
  <c r="H3750" i="8"/>
  <c r="N3756" i="8"/>
  <c r="H3756" i="8"/>
  <c r="N3766" i="8"/>
  <c r="H3766" i="8"/>
  <c r="H3770" i="8"/>
  <c r="N3770" i="8"/>
  <c r="H3804" i="8"/>
  <c r="H3907" i="8"/>
  <c r="H3921" i="8"/>
  <c r="N3921" i="8"/>
  <c r="N3955" i="8"/>
  <c r="H3955" i="8"/>
  <c r="N3958" i="8"/>
  <c r="N3969" i="8"/>
  <c r="H3969" i="8"/>
  <c r="H4080" i="8"/>
  <c r="N4080" i="8"/>
  <c r="H4104" i="8"/>
  <c r="N4104" i="8"/>
  <c r="H4137" i="8"/>
  <c r="N4166" i="8"/>
  <c r="H4166" i="8"/>
  <c r="N4222" i="8"/>
  <c r="H4222" i="8"/>
  <c r="H4271" i="8"/>
  <c r="N4271" i="8"/>
  <c r="N4314" i="8"/>
  <c r="H4314" i="8"/>
  <c r="N4323" i="8"/>
  <c r="N4331" i="8"/>
  <c r="H4346" i="8"/>
  <c r="N4358" i="8"/>
  <c r="H4358" i="8"/>
  <c r="N4418" i="8"/>
  <c r="N4422" i="8"/>
  <c r="H4422" i="8"/>
  <c r="N4429" i="8"/>
  <c r="H4429" i="8"/>
  <c r="N4489" i="8"/>
  <c r="H4489" i="8"/>
  <c r="H4492" i="8"/>
  <c r="N4492" i="8"/>
  <c r="H4607" i="8"/>
  <c r="N4607" i="8"/>
  <c r="H4632" i="8"/>
  <c r="N4632" i="8"/>
  <c r="N4690" i="8"/>
  <c r="H4826" i="8"/>
  <c r="N4826" i="8"/>
  <c r="H4986" i="8"/>
  <c r="H5336" i="8"/>
  <c r="H5400" i="8"/>
  <c r="N5400" i="8"/>
  <c r="N5432" i="8"/>
  <c r="H5432" i="8"/>
  <c r="H409" i="8"/>
  <c r="N409" i="8"/>
  <c r="N358" i="8"/>
  <c r="H358" i="8"/>
  <c r="N430" i="8"/>
  <c r="H430" i="8"/>
  <c r="N568" i="8"/>
  <c r="H568" i="8"/>
  <c r="N598" i="8"/>
  <c r="N707" i="8"/>
  <c r="N745" i="8"/>
  <c r="H745" i="8"/>
  <c r="N814" i="8"/>
  <c r="N894" i="8"/>
  <c r="N1113" i="8"/>
  <c r="N1199" i="8"/>
  <c r="H1199" i="8"/>
  <c r="N1257" i="8"/>
  <c r="N1272" i="8"/>
  <c r="N1389" i="8"/>
  <c r="N1421" i="8"/>
  <c r="H1421" i="8"/>
  <c r="N1466" i="8"/>
  <c r="N1478" i="8"/>
  <c r="N1536" i="8"/>
  <c r="N1610" i="8"/>
  <c r="N1656" i="8"/>
  <c r="H1687" i="8"/>
  <c r="N1687" i="8"/>
  <c r="N1717" i="8"/>
  <c r="H1789" i="8"/>
  <c r="N1789" i="8"/>
  <c r="N1924" i="8"/>
  <c r="H1924" i="8"/>
  <c r="N2002" i="8"/>
  <c r="H2020" i="8"/>
  <c r="N2020" i="8"/>
  <c r="N2039" i="8"/>
  <c r="N2110" i="8"/>
  <c r="H2352" i="8"/>
  <c r="N2352" i="8"/>
  <c r="N2664" i="8"/>
  <c r="N2719" i="8"/>
  <c r="N2750" i="8"/>
  <c r="H2750" i="8"/>
  <c r="N2770" i="8"/>
  <c r="H2770" i="8"/>
  <c r="N2822" i="8"/>
  <c r="H2822" i="8"/>
  <c r="N2831" i="8"/>
  <c r="H2833" i="8"/>
  <c r="N2833" i="8"/>
  <c r="H2881" i="8"/>
  <c r="N2881" i="8"/>
  <c r="H2901" i="8"/>
  <c r="N2901" i="8"/>
  <c r="N2910" i="8"/>
  <c r="H2910" i="8"/>
  <c r="N2921" i="8"/>
  <c r="N2946" i="8"/>
  <c r="H2946" i="8"/>
  <c r="N2968" i="8"/>
  <c r="H2968" i="8"/>
  <c r="N3030" i="8"/>
  <c r="H3030" i="8"/>
  <c r="H3039" i="8"/>
  <c r="N3039" i="8"/>
  <c r="N3163" i="8"/>
  <c r="H3163" i="8"/>
  <c r="H3208" i="8"/>
  <c r="N3208" i="8"/>
  <c r="H3287" i="8"/>
  <c r="N3287" i="8"/>
  <c r="N3372" i="8"/>
  <c r="N3426" i="8"/>
  <c r="H3426" i="8"/>
  <c r="N3432" i="8"/>
  <c r="H3432" i="8"/>
  <c r="N3517" i="8"/>
  <c r="H3517" i="8"/>
  <c r="H3662" i="8"/>
  <c r="N3662" i="8"/>
  <c r="H3686" i="8"/>
  <c r="N3686" i="8"/>
  <c r="N3871" i="8"/>
  <c r="H3901" i="8"/>
  <c r="N3901" i="8"/>
  <c r="H4191" i="8"/>
  <c r="N4191" i="8"/>
  <c r="N4266" i="8"/>
  <c r="H4266" i="8"/>
  <c r="N4350" i="8"/>
  <c r="H4350" i="8"/>
  <c r="N4409" i="8"/>
  <c r="H4409" i="8"/>
  <c r="N4500" i="8"/>
  <c r="H4500" i="8"/>
  <c r="N4509" i="8"/>
  <c r="N4556" i="8"/>
  <c r="H4556" i="8"/>
  <c r="H4563" i="8"/>
  <c r="N4563" i="8"/>
  <c r="N4626" i="8"/>
  <c r="H4626" i="8"/>
  <c r="H4644" i="8"/>
  <c r="N4644" i="8"/>
  <c r="H4992" i="8"/>
  <c r="N4992" i="8"/>
  <c r="N5289" i="8"/>
  <c r="H5289" i="8"/>
  <c r="H5423" i="8"/>
  <c r="N5423" i="8"/>
  <c r="N3552" i="8"/>
  <c r="H3552" i="8"/>
  <c r="H3795" i="8"/>
  <c r="N3795" i="8"/>
  <c r="N3858" i="8"/>
  <c r="H3858" i="8"/>
  <c r="H3977" i="8"/>
  <c r="N3977" i="8"/>
  <c r="N4066" i="8"/>
  <c r="H4066" i="8"/>
  <c r="H4268" i="8"/>
  <c r="N4268" i="8"/>
  <c r="N4297" i="8"/>
  <c r="H4297" i="8"/>
  <c r="H4353" i="8"/>
  <c r="N4353" i="8"/>
  <c r="H4417" i="8"/>
  <c r="N4417" i="8"/>
  <c r="N4454" i="8"/>
  <c r="H4454" i="8"/>
  <c r="H4560" i="8"/>
  <c r="N4560" i="8"/>
  <c r="H4832" i="8"/>
  <c r="N4832" i="8"/>
  <c r="H4866" i="8"/>
  <c r="N4866" i="8"/>
  <c r="H4870" i="8"/>
  <c r="N4870" i="8"/>
  <c r="H5227" i="8"/>
  <c r="N5227" i="8"/>
  <c r="N5284" i="8"/>
  <c r="H5284" i="8"/>
  <c r="N5315" i="8"/>
  <c r="H5315" i="8"/>
  <c r="N5377" i="8"/>
  <c r="H5377" i="8"/>
  <c r="N4627" i="8"/>
  <c r="H4627" i="8"/>
  <c r="H4790" i="8"/>
  <c r="N4790" i="8"/>
  <c r="H5120" i="8"/>
  <c r="N5120" i="8"/>
  <c r="H5188" i="8"/>
  <c r="N5188" i="8"/>
  <c r="H5196" i="8"/>
  <c r="N5196" i="8"/>
  <c r="N5226" i="8"/>
  <c r="H5226" i="8"/>
  <c r="H1320" i="8"/>
  <c r="N1320" i="8"/>
  <c r="N1491" i="8"/>
  <c r="H1491" i="8"/>
  <c r="H1645" i="8"/>
  <c r="N1645" i="8"/>
  <c r="H1845" i="8"/>
  <c r="H1860" i="8"/>
  <c r="H1951" i="8"/>
  <c r="H1956" i="8"/>
  <c r="H1976" i="8"/>
  <c r="H1989" i="8"/>
  <c r="H2012" i="8"/>
  <c r="H2061" i="8"/>
  <c r="H2074" i="8"/>
  <c r="H2169" i="8"/>
  <c r="N2169" i="8"/>
  <c r="H2194" i="8"/>
  <c r="H2222" i="8"/>
  <c r="H2323" i="8"/>
  <c r="H2488" i="8"/>
  <c r="N2497" i="8"/>
  <c r="H2497" i="8"/>
  <c r="H2531" i="8"/>
  <c r="N2531" i="8"/>
  <c r="H2639" i="8"/>
  <c r="H2759" i="8"/>
  <c r="H2913" i="8"/>
  <c r="N2913" i="8"/>
  <c r="H2934" i="8"/>
  <c r="H3009" i="8"/>
  <c r="N3009" i="8"/>
  <c r="H3430" i="8"/>
  <c r="H3479" i="8"/>
  <c r="H3533" i="8"/>
  <c r="H3624" i="8"/>
  <c r="H3648" i="8"/>
  <c r="N3758" i="8"/>
  <c r="H3758" i="8"/>
  <c r="N3786" i="8"/>
  <c r="H3786" i="8"/>
  <c r="H3797" i="8"/>
  <c r="N3797" i="8"/>
  <c r="N3806" i="8"/>
  <c r="H3806" i="8"/>
  <c r="H3909" i="8"/>
  <c r="N3909" i="8"/>
  <c r="H3948" i="8"/>
  <c r="N3948" i="8"/>
  <c r="H4006" i="8"/>
  <c r="N4006" i="8"/>
  <c r="H4085" i="8"/>
  <c r="N4085" i="8"/>
  <c r="N4112" i="8"/>
  <c r="H4112" i="8"/>
  <c r="N4171" i="8"/>
  <c r="H4171" i="8"/>
  <c r="H4240" i="8"/>
  <c r="H4439" i="8"/>
  <c r="N4439" i="8"/>
  <c r="N4527" i="8"/>
  <c r="H4527" i="8"/>
  <c r="N4539" i="8"/>
  <c r="H4539" i="8"/>
  <c r="N4546" i="8"/>
  <c r="H4546" i="8"/>
  <c r="N4615" i="8"/>
  <c r="H4615" i="8"/>
  <c r="H4633" i="8"/>
  <c r="N4633" i="8"/>
  <c r="H4636" i="8"/>
  <c r="N4636" i="8"/>
  <c r="N4984" i="8"/>
  <c r="H4984" i="8"/>
  <c r="N5005" i="8"/>
  <c r="H5005" i="8"/>
  <c r="H5090" i="8"/>
  <c r="N5090" i="8"/>
  <c r="N1919" i="8"/>
  <c r="H1919" i="8"/>
  <c r="N1941" i="8"/>
  <c r="H1941" i="8"/>
  <c r="H2003" i="8"/>
  <c r="N2003" i="8"/>
  <c r="H2040" i="8"/>
  <c r="N2040" i="8"/>
  <c r="H2247" i="8"/>
  <c r="N2247" i="8"/>
  <c r="N2270" i="8"/>
  <c r="H2270" i="8"/>
  <c r="H2409" i="8"/>
  <c r="N2409" i="8"/>
  <c r="N2425" i="8"/>
  <c r="H2425" i="8"/>
  <c r="H2620" i="8"/>
  <c r="N2620" i="8"/>
  <c r="N2665" i="8"/>
  <c r="H2665" i="8"/>
  <c r="N2722" i="8"/>
  <c r="H2722" i="8"/>
  <c r="H2745" i="8"/>
  <c r="N2745" i="8"/>
  <c r="H3350" i="8"/>
  <c r="N3350" i="8"/>
  <c r="N3743" i="8"/>
  <c r="H3743" i="8"/>
  <c r="N3876" i="8"/>
  <c r="H3876" i="8"/>
  <c r="N3894" i="8"/>
  <c r="H3894" i="8"/>
  <c r="H3897" i="8"/>
  <c r="N3897" i="8"/>
  <c r="N3903" i="8"/>
  <c r="H3903" i="8"/>
  <c r="H3941" i="8"/>
  <c r="N3941" i="8"/>
  <c r="N3962" i="8"/>
  <c r="H3962" i="8"/>
  <c r="N3985" i="8"/>
  <c r="H3985" i="8"/>
  <c r="H4001" i="8"/>
  <c r="N4001" i="8"/>
  <c r="N4068" i="8"/>
  <c r="H4068" i="8"/>
  <c r="N4147" i="8"/>
  <c r="H4147" i="8"/>
  <c r="H4158" i="8"/>
  <c r="N4158" i="8"/>
  <c r="H4194" i="8"/>
  <c r="N4194" i="8"/>
  <c r="N4264" i="8"/>
  <c r="H4264" i="8"/>
  <c r="H4372" i="8"/>
  <c r="N4372" i="8"/>
  <c r="H4419" i="8"/>
  <c r="N4419" i="8"/>
  <c r="H4433" i="8"/>
  <c r="N4433" i="8"/>
  <c r="N4444" i="8"/>
  <c r="N4499" i="8"/>
  <c r="H4499" i="8"/>
  <c r="N4542" i="8"/>
  <c r="H4542" i="8"/>
  <c r="N4638" i="8"/>
  <c r="H4638" i="8"/>
  <c r="H4761" i="8"/>
  <c r="N4761" i="8"/>
  <c r="H4976" i="8"/>
  <c r="N4976" i="8"/>
  <c r="H4996" i="8"/>
  <c r="N4996" i="8"/>
  <c r="N5041" i="8"/>
  <c r="H5041" i="8"/>
  <c r="H2865" i="8"/>
  <c r="N2865" i="8"/>
  <c r="H3041" i="8"/>
  <c r="N3041" i="8"/>
  <c r="H3282" i="8"/>
  <c r="N3282" i="8"/>
  <c r="N3551" i="8"/>
  <c r="H3551" i="8"/>
  <c r="H3583" i="8"/>
  <c r="N3583" i="8"/>
  <c r="H3626" i="8"/>
  <c r="N3626" i="8"/>
  <c r="H3663" i="8"/>
  <c r="N3663" i="8"/>
  <c r="H3677" i="8"/>
  <c r="N3677" i="8"/>
  <c r="N3694" i="8"/>
  <c r="H3694" i="8"/>
  <c r="H3819" i="8"/>
  <c r="N3819" i="8"/>
  <c r="H3885" i="8"/>
  <c r="N3885" i="8"/>
  <c r="N3938" i="8"/>
  <c r="H3938" i="8"/>
  <c r="H3961" i="8"/>
  <c r="N3961" i="8"/>
  <c r="H3965" i="8"/>
  <c r="N3965" i="8"/>
  <c r="N3972" i="8"/>
  <c r="H3972" i="8"/>
  <c r="N3987" i="8"/>
  <c r="H3987" i="8"/>
  <c r="N3994" i="8"/>
  <c r="H3994" i="8"/>
  <c r="N4065" i="8"/>
  <c r="H4065" i="8"/>
  <c r="H4152" i="8"/>
  <c r="N4152" i="8"/>
  <c r="N4190" i="8"/>
  <c r="H4190" i="8"/>
  <c r="H4204" i="8"/>
  <c r="N4204" i="8"/>
  <c r="N4349" i="8"/>
  <c r="H4349" i="8"/>
  <c r="H4364" i="8"/>
  <c r="N4364" i="8"/>
  <c r="H4407" i="8"/>
  <c r="N4407" i="8"/>
  <c r="N4498" i="8"/>
  <c r="H4498" i="8"/>
  <c r="H4523" i="8"/>
  <c r="N4523" i="8"/>
  <c r="N4529" i="8"/>
  <c r="H4529" i="8"/>
  <c r="H4637" i="8"/>
  <c r="N4637" i="8"/>
  <c r="H4647" i="8"/>
  <c r="N4647" i="8"/>
  <c r="N4655" i="8"/>
  <c r="H4655" i="8"/>
  <c r="H4777" i="8"/>
  <c r="N4777" i="8"/>
  <c r="N4845" i="8"/>
  <c r="H4845" i="8"/>
  <c r="H4909" i="8"/>
  <c r="N4909" i="8"/>
  <c r="N4917" i="8"/>
  <c r="H4917" i="8"/>
  <c r="H5019" i="8"/>
  <c r="N5019" i="8"/>
  <c r="N5049" i="8"/>
  <c r="H5049" i="8"/>
  <c r="N5101" i="8"/>
  <c r="H5101" i="8"/>
  <c r="H5263" i="8"/>
  <c r="N5263" i="8"/>
  <c r="N5358" i="8"/>
  <c r="H5358" i="8"/>
  <c r="H5426" i="8"/>
  <c r="N5426" i="8"/>
  <c r="N5443" i="8"/>
  <c r="H5443" i="8"/>
  <c r="H5473" i="8"/>
  <c r="N5473" i="8"/>
  <c r="N2414" i="8"/>
  <c r="H2414" i="8"/>
  <c r="N2487" i="8"/>
  <c r="N3145" i="8"/>
  <c r="H3177" i="8"/>
  <c r="N3177" i="8"/>
  <c r="H3201" i="8"/>
  <c r="N3201" i="8"/>
  <c r="H3217" i="8"/>
  <c r="N3217" i="8"/>
  <c r="N3320" i="8"/>
  <c r="H3332" i="8"/>
  <c r="N3332" i="8"/>
  <c r="N3349" i="8"/>
  <c r="H3349" i="8"/>
  <c r="N3387" i="8"/>
  <c r="H3436" i="8"/>
  <c r="N3436" i="8"/>
  <c r="N3568" i="8"/>
  <c r="H3568" i="8"/>
  <c r="N3571" i="8"/>
  <c r="N3651" i="8"/>
  <c r="N3668" i="8"/>
  <c r="N3777" i="8"/>
  <c r="H3861" i="8"/>
  <c r="N3861" i="8"/>
  <c r="H3869" i="8"/>
  <c r="N3869" i="8"/>
  <c r="N3875" i="8"/>
  <c r="H3875" i="8"/>
  <c r="N3893" i="8"/>
  <c r="N3924" i="8"/>
  <c r="N3971" i="8"/>
  <c r="H3971" i="8"/>
  <c r="N3993" i="8"/>
  <c r="H3993" i="8"/>
  <c r="H4040" i="8"/>
  <c r="N4040" i="8"/>
  <c r="H4057" i="8"/>
  <c r="N4057" i="8"/>
  <c r="H4076" i="8"/>
  <c r="N4076" i="8"/>
  <c r="N4101" i="8"/>
  <c r="H4101" i="8"/>
  <c r="N4102" i="8"/>
  <c r="H4159" i="8"/>
  <c r="N4159" i="8"/>
  <c r="N4224" i="8"/>
  <c r="H4224" i="8"/>
  <c r="H4235" i="8"/>
  <c r="N4235" i="8"/>
  <c r="H4263" i="8"/>
  <c r="N4263" i="8"/>
  <c r="N4295" i="8"/>
  <c r="H4295" i="8"/>
  <c r="N4307" i="8"/>
  <c r="H4307" i="8"/>
  <c r="N4343" i="8"/>
  <c r="H4343" i="8"/>
  <c r="N4386" i="8"/>
  <c r="H4386" i="8"/>
  <c r="N4395" i="8"/>
  <c r="H4395" i="8"/>
  <c r="N4455" i="8"/>
  <c r="H4455" i="8"/>
  <c r="N4600" i="8"/>
  <c r="H4600" i="8"/>
  <c r="H4609" i="8"/>
  <c r="N4609" i="8"/>
  <c r="H4676" i="8"/>
  <c r="N4676" i="8"/>
  <c r="N4682" i="8"/>
  <c r="H4682" i="8"/>
  <c r="H4703" i="8"/>
  <c r="N4703" i="8"/>
  <c r="N5171" i="8"/>
  <c r="H5171" i="8"/>
  <c r="N5175" i="8"/>
  <c r="H5175" i="8"/>
  <c r="N5206" i="8"/>
  <c r="H5206" i="8"/>
  <c r="N5286" i="8"/>
  <c r="H5286" i="8"/>
  <c r="N855" i="8"/>
  <c r="N892" i="8"/>
  <c r="N999" i="8"/>
  <c r="N1069" i="8"/>
  <c r="N1213" i="8"/>
  <c r="N1372" i="8"/>
  <c r="N1479" i="8"/>
  <c r="N1516" i="8"/>
  <c r="N1623" i="8"/>
  <c r="N1660" i="8"/>
  <c r="N1767" i="8"/>
  <c r="N1804" i="8"/>
  <c r="N1911" i="8"/>
  <c r="N1948" i="8"/>
  <c r="N2125" i="8"/>
  <c r="N2269" i="8"/>
  <c r="N2328" i="8"/>
  <c r="N2339" i="8"/>
  <c r="H2476" i="8"/>
  <c r="N2476" i="8"/>
  <c r="N2506" i="8"/>
  <c r="H2506" i="8"/>
  <c r="N2509" i="8"/>
  <c r="N2579" i="8"/>
  <c r="N2805" i="8"/>
  <c r="N2827" i="8"/>
  <c r="N2909" i="8"/>
  <c r="N2917" i="8"/>
  <c r="N3027" i="8"/>
  <c r="N3049" i="8"/>
  <c r="H3057" i="8"/>
  <c r="N3057" i="8"/>
  <c r="N3161" i="8"/>
  <c r="N3193" i="8"/>
  <c r="N3209" i="8"/>
  <c r="N3233" i="8"/>
  <c r="N3244" i="8"/>
  <c r="N3329" i="8"/>
  <c r="N3348" i="8"/>
  <c r="H3348" i="8"/>
  <c r="H3364" i="8"/>
  <c r="N3364" i="8"/>
  <c r="N3401" i="8"/>
  <c r="N3455" i="8"/>
  <c r="N3458" i="8"/>
  <c r="H3458" i="8"/>
  <c r="H3471" i="8"/>
  <c r="N3471" i="8"/>
  <c r="N3483" i="8"/>
  <c r="N3494" i="8"/>
  <c r="N3519" i="8"/>
  <c r="N3531" i="8"/>
  <c r="H3710" i="8"/>
  <c r="N3710" i="8"/>
  <c r="N3719" i="8"/>
  <c r="H3719" i="8"/>
  <c r="N3782" i="8"/>
  <c r="H3792" i="8"/>
  <c r="N3792" i="8"/>
  <c r="N3808" i="8"/>
  <c r="N3829" i="8"/>
  <c r="N3832" i="8"/>
  <c r="N3848" i="8"/>
  <c r="H4061" i="8"/>
  <c r="N4061" i="8"/>
  <c r="H4144" i="8"/>
  <c r="N4144" i="8"/>
  <c r="H4207" i="8"/>
  <c r="N4207" i="8"/>
  <c r="N4219" i="8"/>
  <c r="H4219" i="8"/>
  <c r="H4250" i="8"/>
  <c r="N4250" i="8"/>
  <c r="N4291" i="8"/>
  <c r="H4291" i="8"/>
  <c r="N4311" i="8"/>
  <c r="H4311" i="8"/>
  <c r="H4348" i="8"/>
  <c r="N4348" i="8"/>
  <c r="N4362" i="8"/>
  <c r="H4362" i="8"/>
  <c r="H4378" i="8"/>
  <c r="N4378" i="8"/>
  <c r="N4428" i="8"/>
  <c r="H4428" i="8"/>
  <c r="N4434" i="8"/>
  <c r="H4434" i="8"/>
  <c r="H4460" i="8"/>
  <c r="N4460" i="8"/>
  <c r="N4469" i="8"/>
  <c r="N4547" i="8"/>
  <c r="H4547" i="8"/>
  <c r="N4551" i="8"/>
  <c r="N4554" i="8"/>
  <c r="H4554" i="8"/>
  <c r="N4596" i="8"/>
  <c r="H4596" i="8"/>
  <c r="N4695" i="8"/>
  <c r="H4695" i="8"/>
  <c r="N4805" i="8"/>
  <c r="H4805" i="8"/>
  <c r="H4840" i="8"/>
  <c r="N4840" i="8"/>
  <c r="H4861" i="8"/>
  <c r="N4861" i="8"/>
  <c r="H5086" i="8"/>
  <c r="N5086" i="8"/>
  <c r="H5187" i="8"/>
  <c r="N5187" i="8"/>
  <c r="H5215" i="8"/>
  <c r="N5215" i="8"/>
  <c r="N5302" i="8"/>
  <c r="N365" i="8"/>
  <c r="N377" i="8"/>
  <c r="N497" i="8"/>
  <c r="N513" i="8"/>
  <c r="N529" i="8"/>
  <c r="N541" i="8"/>
  <c r="N574" i="8"/>
  <c r="H586" i="8"/>
  <c r="N611" i="8"/>
  <c r="H671" i="8"/>
  <c r="H693" i="8"/>
  <c r="H830" i="8"/>
  <c r="N840" i="8"/>
  <c r="H863" i="8"/>
  <c r="H885" i="8"/>
  <c r="H974" i="8"/>
  <c r="N984" i="8"/>
  <c r="H1007" i="8"/>
  <c r="N1017" i="8"/>
  <c r="N1084" i="8"/>
  <c r="N1102" i="8"/>
  <c r="N1228" i="8"/>
  <c r="N1246" i="8"/>
  <c r="N1283" i="8"/>
  <c r="N1335" i="8"/>
  <c r="H1402" i="8"/>
  <c r="N1427" i="8"/>
  <c r="H1454" i="8"/>
  <c r="N1464" i="8"/>
  <c r="H1546" i="8"/>
  <c r="N1571" i="8"/>
  <c r="H1598" i="8"/>
  <c r="N1608" i="8"/>
  <c r="H1690" i="8"/>
  <c r="N1715" i="8"/>
  <c r="H1742" i="8"/>
  <c r="N1752" i="8"/>
  <c r="H1834" i="8"/>
  <c r="N1859" i="8"/>
  <c r="H1886" i="8"/>
  <c r="N1896" i="8"/>
  <c r="H2063" i="8"/>
  <c r="N2073" i="8"/>
  <c r="H2100" i="8"/>
  <c r="N2140" i="8"/>
  <c r="H2159" i="8"/>
  <c r="H2182" i="8"/>
  <c r="N2199" i="8"/>
  <c r="N2254" i="8"/>
  <c r="H2274" i="8"/>
  <c r="N2302" i="8"/>
  <c r="H2307" i="8"/>
  <c r="N2361" i="8"/>
  <c r="H2366" i="8"/>
  <c r="H2436" i="8"/>
  <c r="H2517" i="8"/>
  <c r="N2607" i="8"/>
  <c r="H2676" i="8"/>
  <c r="N2699" i="8"/>
  <c r="N2733" i="8"/>
  <c r="N2781" i="8"/>
  <c r="N2784" i="8"/>
  <c r="H2786" i="8"/>
  <c r="N2789" i="8"/>
  <c r="N2797" i="8"/>
  <c r="H2818" i="8"/>
  <c r="N2821" i="8"/>
  <c r="N2824" i="8"/>
  <c r="N2829" i="8"/>
  <c r="H2878" i="8"/>
  <c r="N2930" i="8"/>
  <c r="H2930" i="8"/>
  <c r="N2933" i="8"/>
  <c r="N2941" i="8"/>
  <c r="H2994" i="8"/>
  <c r="H3062" i="8"/>
  <c r="H3090" i="8"/>
  <c r="N3093" i="8"/>
  <c r="H3106" i="8"/>
  <c r="N3252" i="8"/>
  <c r="H3308" i="8"/>
  <c r="N3315" i="8"/>
  <c r="H3323" i="8"/>
  <c r="H3344" i="8"/>
  <c r="N3344" i="8"/>
  <c r="H3352" i="8"/>
  <c r="N3368" i="8"/>
  <c r="H3443" i="8"/>
  <c r="H3492" i="8"/>
  <c r="H3503" i="8"/>
  <c r="H3530" i="8"/>
  <c r="N3530" i="8"/>
  <c r="N3539" i="8"/>
  <c r="H3539" i="8"/>
  <c r="H3548" i="8"/>
  <c r="H3555" i="8"/>
  <c r="N3555" i="8"/>
  <c r="H3575" i="8"/>
  <c r="N3639" i="8"/>
  <c r="N3650" i="8"/>
  <c r="H3688" i="8"/>
  <c r="N3693" i="8"/>
  <c r="N3697" i="8"/>
  <c r="H3697" i="8"/>
  <c r="H3703" i="8"/>
  <c r="H3716" i="8"/>
  <c r="H3757" i="8"/>
  <c r="N3757" i="8"/>
  <c r="N3807" i="8"/>
  <c r="H3860" i="8"/>
  <c r="H3899" i="8"/>
  <c r="N3899" i="8"/>
  <c r="H3923" i="8"/>
  <c r="H3937" i="8"/>
  <c r="N3956" i="8"/>
  <c r="N3960" i="8"/>
  <c r="H3964" i="8"/>
  <c r="N4005" i="8"/>
  <c r="N4010" i="8"/>
  <c r="H4010" i="8"/>
  <c r="H4022" i="8"/>
  <c r="H4023" i="8"/>
  <c r="H4024" i="8"/>
  <c r="N4031" i="8"/>
  <c r="N4079" i="8"/>
  <c r="H4133" i="8"/>
  <c r="N4133" i="8"/>
  <c r="N4176" i="8"/>
  <c r="H4189" i="8"/>
  <c r="N4189" i="8"/>
  <c r="N4198" i="8"/>
  <c r="H4198" i="8"/>
  <c r="N4223" i="8"/>
  <c r="H4223" i="8"/>
  <c r="H4253" i="8"/>
  <c r="N4342" i="8"/>
  <c r="H4342" i="8"/>
  <c r="H4356" i="8"/>
  <c r="N4361" i="8"/>
  <c r="H4361" i="8"/>
  <c r="N4381" i="8"/>
  <c r="H4381" i="8"/>
  <c r="N4481" i="8"/>
  <c r="N4493" i="8"/>
  <c r="N4517" i="8"/>
  <c r="H4522" i="8"/>
  <c r="N4522" i="8"/>
  <c r="H4535" i="8"/>
  <c r="H4569" i="8"/>
  <c r="N4569" i="8"/>
  <c r="H4580" i="8"/>
  <c r="N4588" i="8"/>
  <c r="N4612" i="8"/>
  <c r="H4612" i="8"/>
  <c r="N4742" i="8"/>
  <c r="H4742" i="8"/>
  <c r="H4765" i="8"/>
  <c r="N4765" i="8"/>
  <c r="N4769" i="8"/>
  <c r="H4769" i="8"/>
  <c r="H4877" i="8"/>
  <c r="N4877" i="8"/>
  <c r="N4898" i="8"/>
  <c r="H4898" i="8"/>
  <c r="N4934" i="8"/>
  <c r="N4987" i="8"/>
  <c r="H4987" i="8"/>
  <c r="H5056" i="8"/>
  <c r="N5056" i="8"/>
  <c r="N5139" i="8"/>
  <c r="H5139" i="8"/>
  <c r="H5222" i="8"/>
  <c r="N5222" i="8"/>
  <c r="H3153" i="8"/>
  <c r="N3153" i="8"/>
  <c r="H3169" i="8"/>
  <c r="N3169" i="8"/>
  <c r="N2317" i="8"/>
  <c r="H2568" i="8"/>
  <c r="N2568" i="8"/>
  <c r="N473" i="8"/>
  <c r="N485" i="8"/>
  <c r="N700" i="8"/>
  <c r="N681" i="8"/>
  <c r="N873" i="8"/>
  <c r="N1139" i="8"/>
  <c r="N1176" i="8"/>
  <c r="H2188" i="8"/>
  <c r="N2188" i="8"/>
  <c r="N2218" i="8"/>
  <c r="H2218" i="8"/>
  <c r="N2291" i="8"/>
  <c r="H2439" i="8"/>
  <c r="N2439" i="8"/>
  <c r="N2634" i="8"/>
  <c r="H2813" i="8"/>
  <c r="N2813" i="8"/>
  <c r="N2837" i="8"/>
  <c r="N2873" i="8"/>
  <c r="N2949" i="8"/>
  <c r="N2997" i="8"/>
  <c r="N3019" i="8"/>
  <c r="N3109" i="8"/>
  <c r="N3221" i="8"/>
  <c r="N3294" i="8"/>
  <c r="N3409" i="8"/>
  <c r="N3594" i="8"/>
  <c r="N3615" i="8"/>
  <c r="N3667" i="8"/>
  <c r="N3675" i="8"/>
  <c r="H3723" i="8"/>
  <c r="N3723" i="8"/>
  <c r="N3737" i="8"/>
  <c r="H3747" i="8"/>
  <c r="N3747" i="8"/>
  <c r="N3796" i="8"/>
  <c r="N3864" i="8"/>
  <c r="H3864" i="8"/>
  <c r="N3883" i="8"/>
  <c r="H3883" i="8"/>
  <c r="N3974" i="8"/>
  <c r="H3974" i="8"/>
  <c r="N4034" i="8"/>
  <c r="H4034" i="8"/>
  <c r="N4087" i="8"/>
  <c r="H4087" i="8"/>
  <c r="N4126" i="8"/>
  <c r="H4126" i="8"/>
  <c r="N4287" i="8"/>
  <c r="H4287" i="8"/>
  <c r="H4401" i="8"/>
  <c r="N4401" i="8"/>
  <c r="N4420" i="8"/>
  <c r="H4420" i="8"/>
  <c r="N4445" i="8"/>
  <c r="H4449" i="8"/>
  <c r="N4449" i="8"/>
  <c r="H4467" i="8"/>
  <c r="N4467" i="8"/>
  <c r="H4646" i="8"/>
  <c r="N4646" i="8"/>
  <c r="N4649" i="8"/>
  <c r="H4649" i="8"/>
  <c r="H4664" i="8"/>
  <c r="N4664" i="8"/>
  <c r="H4712" i="8"/>
  <c r="N4712" i="8"/>
  <c r="N4905" i="8"/>
  <c r="H4905" i="8"/>
  <c r="N5305" i="8"/>
  <c r="H5305" i="8"/>
  <c r="N3919" i="8"/>
  <c r="H3919" i="8"/>
  <c r="N4058" i="8"/>
  <c r="H4058" i="8"/>
  <c r="N4312" i="8"/>
  <c r="H4312" i="8"/>
  <c r="N4456" i="8"/>
  <c r="H4456" i="8"/>
  <c r="N4483" i="8"/>
  <c r="H4483" i="8"/>
  <c r="H4692" i="8"/>
  <c r="N4692" i="8"/>
  <c r="N4786" i="8"/>
  <c r="H4786" i="8"/>
  <c r="N4887" i="8"/>
  <c r="H4887" i="8"/>
  <c r="H4922" i="8"/>
  <c r="N4922" i="8"/>
  <c r="N5015" i="8"/>
  <c r="H5015" i="8"/>
  <c r="N5029" i="8"/>
  <c r="H5029" i="8"/>
  <c r="H5052" i="8"/>
  <c r="N5052" i="8"/>
  <c r="H5069" i="8"/>
  <c r="N5069" i="8"/>
  <c r="H5076" i="8"/>
  <c r="N5076" i="8"/>
  <c r="N5147" i="8"/>
  <c r="H5147" i="8"/>
  <c r="H5261" i="8"/>
  <c r="N5261" i="8"/>
  <c r="H5298" i="8"/>
  <c r="N5298" i="8"/>
  <c r="H5331" i="8"/>
  <c r="N5331" i="8"/>
  <c r="H4151" i="8"/>
  <c r="N4151" i="8"/>
  <c r="N4221" i="8"/>
  <c r="H4221" i="8"/>
  <c r="H4257" i="8"/>
  <c r="N4257" i="8"/>
  <c r="N4371" i="8"/>
  <c r="H4371" i="8"/>
  <c r="N4494" i="8"/>
  <c r="H4494" i="8"/>
  <c r="N4524" i="8"/>
  <c r="H4524" i="8"/>
  <c r="N4530" i="8"/>
  <c r="H4530" i="8"/>
  <c r="N4573" i="8"/>
  <c r="H4573" i="8"/>
  <c r="H4629" i="8"/>
  <c r="N4629" i="8"/>
  <c r="H4724" i="8"/>
  <c r="N4724" i="8"/>
  <c r="N5085" i="8"/>
  <c r="H5085" i="8"/>
  <c r="N5103" i="8"/>
  <c r="H5103" i="8"/>
  <c r="N5135" i="8"/>
  <c r="H5135" i="8"/>
  <c r="H5184" i="8"/>
  <c r="N5184" i="8"/>
  <c r="H5240" i="8"/>
  <c r="N5240" i="8"/>
  <c r="N3414" i="8"/>
  <c r="H3414" i="8"/>
  <c r="N3696" i="8"/>
  <c r="H3696" i="8"/>
  <c r="N3731" i="8"/>
  <c r="H3731" i="8"/>
  <c r="N3867" i="8"/>
  <c r="H3867" i="8"/>
  <c r="N4017" i="8"/>
  <c r="H4017" i="8"/>
  <c r="N4099" i="8"/>
  <c r="H4099" i="8"/>
  <c r="H4155" i="8"/>
  <c r="N4155" i="8"/>
  <c r="N4197" i="8"/>
  <c r="H4217" i="8"/>
  <c r="N4217" i="8"/>
  <c r="N4282" i="8"/>
  <c r="H4282" i="8"/>
  <c r="N4300" i="8"/>
  <c r="N4318" i="8"/>
  <c r="H4318" i="8"/>
  <c r="N4396" i="8"/>
  <c r="H4396" i="8"/>
  <c r="H4437" i="8"/>
  <c r="N4437" i="8"/>
  <c r="H4473" i="8"/>
  <c r="N4473" i="8"/>
  <c r="H4485" i="8"/>
  <c r="N4485" i="8"/>
  <c r="H4533" i="8"/>
  <c r="N4533" i="8"/>
  <c r="N4543" i="8"/>
  <c r="H4543" i="8"/>
  <c r="N4589" i="8"/>
  <c r="N4593" i="8"/>
  <c r="H4796" i="8"/>
  <c r="N4796" i="8"/>
  <c r="H4836" i="8"/>
  <c r="N4836" i="8"/>
  <c r="H5014" i="8"/>
  <c r="N5014" i="8"/>
  <c r="H5055" i="8"/>
  <c r="N5055" i="8"/>
  <c r="N5079" i="8"/>
  <c r="H5079" i="8"/>
  <c r="N5092" i="8"/>
  <c r="H5092" i="8"/>
  <c r="N5127" i="8"/>
  <c r="N5158" i="8"/>
  <c r="H5158" i="8"/>
  <c r="N5219" i="8"/>
  <c r="H5219" i="8"/>
  <c r="N5255" i="8"/>
  <c r="H5255" i="8"/>
  <c r="N5275" i="8"/>
  <c r="H5275" i="8"/>
  <c r="H4032" i="8"/>
  <c r="N4032" i="8"/>
  <c r="H4043" i="8"/>
  <c r="N4043" i="8"/>
  <c r="N4069" i="8"/>
  <c r="H4069" i="8"/>
  <c r="N4170" i="8"/>
  <c r="H4170" i="8"/>
  <c r="H4193" i="8"/>
  <c r="N4193" i="8"/>
  <c r="N4220" i="8"/>
  <c r="H4220" i="8"/>
  <c r="N4310" i="8"/>
  <c r="H4310" i="8"/>
  <c r="N4357" i="8"/>
  <c r="H4357" i="8"/>
  <c r="N4514" i="8"/>
  <c r="H4514" i="8"/>
  <c r="N4566" i="8"/>
  <c r="H4566" i="8"/>
  <c r="H4595" i="8"/>
  <c r="N4595" i="8"/>
  <c r="H4599" i="8"/>
  <c r="N4599" i="8"/>
  <c r="N4631" i="8"/>
  <c r="H4631" i="8"/>
  <c r="N4697" i="8"/>
  <c r="H4697" i="8"/>
  <c r="N4720" i="8"/>
  <c r="H4720" i="8"/>
  <c r="N4730" i="8"/>
  <c r="H4730" i="8"/>
  <c r="H4896" i="8"/>
  <c r="N4896" i="8"/>
  <c r="H4920" i="8"/>
  <c r="N4920" i="8"/>
  <c r="N5095" i="8"/>
  <c r="H5095" i="8"/>
  <c r="N5189" i="8"/>
  <c r="H5189" i="8"/>
  <c r="H5193" i="8"/>
  <c r="N5193" i="8"/>
  <c r="H5228" i="8"/>
  <c r="N5228" i="8"/>
  <c r="N5338" i="8"/>
  <c r="H5338" i="8"/>
  <c r="H5343" i="8"/>
  <c r="N5343" i="8"/>
  <c r="N5380" i="8"/>
  <c r="H5380" i="8"/>
  <c r="H5430" i="8"/>
  <c r="N5430" i="8"/>
  <c r="N5463" i="8"/>
  <c r="H5463" i="8"/>
  <c r="H2714" i="8"/>
  <c r="H2730" i="8"/>
  <c r="H2746" i="8"/>
  <c r="H2762" i="8"/>
  <c r="H2778" i="8"/>
  <c r="N4060" i="8"/>
  <c r="N4149" i="8"/>
  <c r="N4188" i="8"/>
  <c r="N4262" i="8"/>
  <c r="N4347" i="8"/>
  <c r="H4347" i="8"/>
  <c r="N4379" i="8"/>
  <c r="H4497" i="8"/>
  <c r="N4497" i="8"/>
  <c r="N4504" i="8"/>
  <c r="H4504" i="8"/>
  <c r="N4540" i="8"/>
  <c r="H4540" i="8"/>
  <c r="H4545" i="8"/>
  <c r="N4545" i="8"/>
  <c r="H4570" i="8"/>
  <c r="N4570" i="8"/>
  <c r="N4578" i="8"/>
  <c r="H4578" i="8"/>
  <c r="H4582" i="8"/>
  <c r="N4582" i="8"/>
  <c r="N4621" i="8"/>
  <c r="H4621" i="8"/>
  <c r="N4628" i="8"/>
  <c r="H4628" i="8"/>
  <c r="N4693" i="8"/>
  <c r="N4847" i="8"/>
  <c r="H4860" i="8"/>
  <c r="N4860" i="8"/>
  <c r="H4864" i="8"/>
  <c r="N4864" i="8"/>
  <c r="H4874" i="8"/>
  <c r="N4874" i="8"/>
  <c r="H5045" i="8"/>
  <c r="N5045" i="8"/>
  <c r="H5262" i="8"/>
  <c r="N5262" i="8"/>
  <c r="H5274" i="8"/>
  <c r="N5274" i="8"/>
  <c r="H5297" i="8"/>
  <c r="N5297" i="8"/>
  <c r="N3274" i="8"/>
  <c r="N3376" i="8"/>
  <c r="N3448" i="8"/>
  <c r="N3542" i="8"/>
  <c r="N3698" i="8"/>
  <c r="N3826" i="8"/>
  <c r="N3868" i="8"/>
  <c r="N4000" i="8"/>
  <c r="N4037" i="8"/>
  <c r="H4059" i="8"/>
  <c r="N4059" i="8"/>
  <c r="H4063" i="8"/>
  <c r="N4063" i="8"/>
  <c r="N4091" i="8"/>
  <c r="N4109" i="8"/>
  <c r="N4117" i="8"/>
  <c r="N4164" i="8"/>
  <c r="H4181" i="8"/>
  <c r="N4181" i="8"/>
  <c r="N4205" i="8"/>
  <c r="N4215" i="8"/>
  <c r="H4215" i="8"/>
  <c r="N4261" i="8"/>
  <c r="N4315" i="8"/>
  <c r="H4324" i="8"/>
  <c r="N4324" i="8"/>
  <c r="N4374" i="8"/>
  <c r="H4374" i="8"/>
  <c r="N4406" i="8"/>
  <c r="N4425" i="8"/>
  <c r="N4441" i="8"/>
  <c r="N4452" i="8"/>
  <c r="H4452" i="8"/>
  <c r="N4557" i="8"/>
  <c r="N4561" i="8"/>
  <c r="H4604" i="8"/>
  <c r="N4604" i="8"/>
  <c r="N4656" i="8"/>
  <c r="H4656" i="8"/>
  <c r="N4701" i="8"/>
  <c r="H4701" i="8"/>
  <c r="H4719" i="8"/>
  <c r="N4719" i="8"/>
  <c r="H4739" i="8"/>
  <c r="N4739" i="8"/>
  <c r="N4764" i="8"/>
  <c r="N4803" i="8"/>
  <c r="N4879" i="8"/>
  <c r="H4899" i="8"/>
  <c r="N4899" i="8"/>
  <c r="N4907" i="8"/>
  <c r="N4910" i="8"/>
  <c r="H5016" i="8"/>
  <c r="N5016" i="8"/>
  <c r="N5027" i="8"/>
  <c r="H5027" i="8"/>
  <c r="N5078" i="8"/>
  <c r="N5208" i="8"/>
  <c r="H5208" i="8"/>
  <c r="N5280" i="8"/>
  <c r="H5280" i="8"/>
  <c r="H5283" i="8"/>
  <c r="N5283" i="8"/>
  <c r="N5379" i="8"/>
  <c r="H5379" i="8"/>
  <c r="N3926" i="8"/>
  <c r="H3926" i="8"/>
  <c r="N4027" i="8"/>
  <c r="H4027" i="8"/>
  <c r="N4292" i="8"/>
  <c r="H4292" i="8"/>
  <c r="N4618" i="8"/>
  <c r="H4618" i="8"/>
  <c r="N4623" i="8"/>
  <c r="H4623" i="8"/>
  <c r="H4791" i="8"/>
  <c r="N4791" i="8"/>
  <c r="N4851" i="8"/>
  <c r="H4851" i="8"/>
  <c r="N4952" i="8"/>
  <c r="H4952" i="8"/>
  <c r="N5030" i="8"/>
  <c r="H5030" i="8"/>
  <c r="H5034" i="8"/>
  <c r="N5034" i="8"/>
  <c r="H5039" i="8"/>
  <c r="N5039" i="8"/>
  <c r="N5051" i="8"/>
  <c r="H5051" i="8"/>
  <c r="H5250" i="8"/>
  <c r="N5250" i="8"/>
  <c r="N5264" i="8"/>
  <c r="H5264" i="8"/>
  <c r="H5357" i="8"/>
  <c r="N5357" i="8"/>
  <c r="N5385" i="8"/>
  <c r="H5385" i="8"/>
  <c r="H5279" i="8"/>
  <c r="H5312" i="8"/>
  <c r="N5312" i="8"/>
  <c r="H5412" i="8"/>
  <c r="N5412" i="8"/>
  <c r="N5416" i="8"/>
  <c r="H5416" i="8"/>
  <c r="H4586" i="8"/>
  <c r="N4586" i="8"/>
  <c r="N4613" i="8"/>
  <c r="H4613" i="8"/>
  <c r="H4617" i="8"/>
  <c r="N4617" i="8"/>
  <c r="N4729" i="8"/>
  <c r="H4729" i="8"/>
  <c r="H4892" i="8"/>
  <c r="N4892" i="8"/>
  <c r="N4951" i="8"/>
  <c r="H4951" i="8"/>
  <c r="N5054" i="8"/>
  <c r="H5054" i="8"/>
  <c r="H5071" i="8"/>
  <c r="N5071" i="8"/>
  <c r="H5089" i="8"/>
  <c r="N5089" i="8"/>
  <c r="N5123" i="8"/>
  <c r="H5123" i="8"/>
  <c r="H5242" i="8"/>
  <c r="N5242" i="8"/>
  <c r="H5356" i="8"/>
  <c r="N5356" i="8"/>
  <c r="N5378" i="8"/>
  <c r="H5378" i="8"/>
  <c r="H4367" i="8"/>
  <c r="N4367" i="8"/>
  <c r="N4446" i="8"/>
  <c r="H4446" i="8"/>
  <c r="H4559" i="8"/>
  <c r="N4559" i="8"/>
  <c r="N4745" i="8"/>
  <c r="H4745" i="8"/>
  <c r="H4822" i="8"/>
  <c r="N4822" i="8"/>
  <c r="N4913" i="8"/>
  <c r="H4913" i="8"/>
  <c r="N5009" i="8"/>
  <c r="H5009" i="8"/>
  <c r="N5113" i="8"/>
  <c r="H5113" i="8"/>
  <c r="H5198" i="8"/>
  <c r="N5198" i="8"/>
  <c r="N5278" i="8"/>
  <c r="H5278" i="8"/>
  <c r="N5327" i="8"/>
  <c r="H5327" i="8"/>
  <c r="H5365" i="8"/>
  <c r="N5365" i="8"/>
  <c r="H4923" i="8"/>
  <c r="N4923" i="8"/>
  <c r="N4982" i="8"/>
  <c r="H4982" i="8"/>
  <c r="H5008" i="8"/>
  <c r="N5008" i="8"/>
  <c r="N5013" i="8"/>
  <c r="H5013" i="8"/>
  <c r="N5025" i="8"/>
  <c r="H5025" i="8"/>
  <c r="N5159" i="8"/>
  <c r="H5159" i="8"/>
  <c r="H5167" i="8"/>
  <c r="N5167" i="8"/>
  <c r="N5303" i="8"/>
  <c r="H5303" i="8"/>
  <c r="H5330" i="8"/>
  <c r="N5330" i="8"/>
  <c r="N5408" i="8"/>
  <c r="H5408" i="8"/>
  <c r="H4305" i="8"/>
  <c r="N4305" i="8"/>
  <c r="N4518" i="8"/>
  <c r="H4518" i="8"/>
  <c r="H4591" i="8"/>
  <c r="N4591" i="8"/>
  <c r="N4622" i="8"/>
  <c r="H4622" i="8"/>
  <c r="H4648" i="8"/>
  <c r="N4648" i="8"/>
  <c r="N4827" i="8"/>
  <c r="H4827" i="8"/>
  <c r="H4908" i="8"/>
  <c r="N4908" i="8"/>
  <c r="N4953" i="8"/>
  <c r="H4953" i="8"/>
  <c r="N4997" i="8"/>
  <c r="N5021" i="8"/>
  <c r="H5100" i="8"/>
  <c r="N5100" i="8"/>
  <c r="N5155" i="8"/>
  <c r="H5210" i="8"/>
  <c r="N5210" i="8"/>
  <c r="H5270" i="8"/>
  <c r="N5270" i="8"/>
  <c r="N5337" i="8"/>
  <c r="H5364" i="8"/>
  <c r="N5364" i="8"/>
  <c r="N5368" i="8"/>
  <c r="H5368" i="8"/>
  <c r="H4070" i="8"/>
  <c r="H4071" i="8"/>
  <c r="H4167" i="8"/>
  <c r="H4278" i="8"/>
  <c r="H4332" i="8"/>
  <c r="H4458" i="8"/>
  <c r="H4484" i="8"/>
  <c r="H4602" i="8"/>
  <c r="H4616" i="8"/>
  <c r="H4674" i="8"/>
  <c r="H4675" i="8"/>
  <c r="H4748" i="8"/>
  <c r="N4748" i="8"/>
  <c r="H4815" i="8"/>
  <c r="H4869" i="8"/>
  <c r="H4973" i="8"/>
  <c r="H4978" i="8"/>
  <c r="H5176" i="8"/>
  <c r="H5202" i="8"/>
  <c r="H5254" i="8"/>
  <c r="N5254" i="8"/>
  <c r="H5307" i="8"/>
  <c r="H5313" i="8"/>
  <c r="H5391" i="8"/>
  <c r="N5477" i="8"/>
  <c r="H5477" i="8"/>
  <c r="H4389" i="8"/>
  <c r="N4389" i="8"/>
  <c r="H5020" i="8"/>
  <c r="N5020" i="8"/>
  <c r="N5061" i="8"/>
  <c r="H5061" i="8"/>
  <c r="H5138" i="8"/>
  <c r="N5138" i="8"/>
  <c r="H5181" i="8"/>
  <c r="N5181" i="8"/>
  <c r="N5249" i="8"/>
  <c r="H5249" i="8"/>
  <c r="H5273" i="8"/>
  <c r="N5273" i="8"/>
  <c r="N5382" i="8"/>
  <c r="H5382" i="8"/>
  <c r="N4793" i="8"/>
  <c r="H4793" i="8"/>
  <c r="N4893" i="8"/>
  <c r="H4893" i="8"/>
  <c r="H4931" i="8"/>
  <c r="N4931" i="8"/>
  <c r="N4955" i="8"/>
  <c r="H4955" i="8"/>
  <c r="H5028" i="8"/>
  <c r="N5028" i="8"/>
  <c r="N5133" i="8"/>
  <c r="H5133" i="8"/>
  <c r="N5452" i="8"/>
  <c r="H5452" i="8"/>
  <c r="N5456" i="8"/>
  <c r="H5456" i="8"/>
  <c r="N5469" i="8"/>
  <c r="H5469" i="8"/>
  <c r="N5183" i="8"/>
  <c r="H5183" i="8"/>
  <c r="N5212" i="8"/>
  <c r="H5212" i="8"/>
  <c r="N5238" i="8"/>
  <c r="H5238" i="8"/>
  <c r="N5296" i="8"/>
  <c r="H5296" i="8"/>
  <c r="N4929" i="8"/>
  <c r="H4929" i="8"/>
  <c r="N4937" i="8"/>
  <c r="H4937" i="8"/>
  <c r="H5112" i="8"/>
  <c r="N5112" i="8"/>
  <c r="H5126" i="8"/>
  <c r="N5126" i="8"/>
  <c r="N5287" i="8"/>
  <c r="H5287" i="8"/>
  <c r="N5346" i="8"/>
  <c r="H5346" i="8"/>
  <c r="H5351" i="8"/>
  <c r="N5351" i="8"/>
  <c r="H5387" i="8"/>
  <c r="N5387" i="8"/>
  <c r="H5472" i="8"/>
  <c r="N5472" i="8"/>
  <c r="N5482" i="8"/>
  <c r="H5482" i="8"/>
  <c r="H4336" i="8"/>
  <c r="N4736" i="8"/>
  <c r="N4835" i="8"/>
  <c r="H4835" i="8"/>
  <c r="H4859" i="8"/>
  <c r="N4859" i="8"/>
  <c r="H4950" i="8"/>
  <c r="N4950" i="8"/>
  <c r="H4956" i="8"/>
  <c r="N4956" i="8"/>
  <c r="N5081" i="8"/>
  <c r="H5081" i="8"/>
  <c r="H5174" i="8"/>
  <c r="N5174" i="8"/>
  <c r="N5180" i="8"/>
  <c r="H5180" i="8"/>
  <c r="H5223" i="8"/>
  <c r="N5223" i="8"/>
  <c r="N5247" i="8"/>
  <c r="H5282" i="8"/>
  <c r="N5282" i="8"/>
  <c r="N5323" i="8"/>
  <c r="H5323" i="8"/>
  <c r="N5394" i="8"/>
  <c r="H5394" i="8"/>
  <c r="H5399" i="8"/>
  <c r="N5399" i="8"/>
  <c r="H5438" i="8"/>
  <c r="N5438" i="8"/>
  <c r="N4700" i="8"/>
  <c r="N4735" i="8"/>
  <c r="N4843" i="8"/>
  <c r="H4884" i="8"/>
  <c r="N4884" i="8"/>
  <c r="H5036" i="8"/>
  <c r="N5036" i="8"/>
  <c r="N5072" i="8"/>
  <c r="H5130" i="8"/>
  <c r="N5130" i="8"/>
  <c r="N5146" i="8"/>
  <c r="N5168" i="8"/>
  <c r="N5236" i="8"/>
  <c r="H5294" i="8"/>
  <c r="N5294" i="8"/>
  <c r="N5318" i="8"/>
  <c r="N5322" i="8"/>
  <c r="H5322" i="8"/>
  <c r="N5363" i="8"/>
  <c r="N5372" i="8"/>
  <c r="H5372" i="8"/>
  <c r="N5376" i="8"/>
  <c r="H5376" i="8"/>
  <c r="N5413" i="8"/>
  <c r="H5413" i="8"/>
  <c r="N5442" i="8"/>
  <c r="N5468" i="8"/>
  <c r="H5468" i="8"/>
  <c r="H5475" i="8"/>
  <c r="N5475" i="8"/>
  <c r="H5484" i="8"/>
  <c r="N5484" i="8"/>
  <c r="H5345" i="8"/>
  <c r="N5345" i="8"/>
  <c r="N5172" i="8"/>
  <c r="H5172" i="8"/>
  <c r="N5213" i="8"/>
  <c r="H5213" i="8"/>
  <c r="N5243" i="8"/>
  <c r="H5243" i="8"/>
  <c r="H5321" i="8"/>
  <c r="H5335" i="8"/>
  <c r="H5451" i="8"/>
  <c r="N5451" i="8"/>
  <c r="N5366" i="8"/>
  <c r="H5366" i="8"/>
  <c r="N5384" i="8"/>
  <c r="H5384" i="8"/>
  <c r="H5429" i="8"/>
  <c r="N5429" i="8"/>
  <c r="N5144" i="8"/>
  <c r="H5144" i="8"/>
  <c r="H5150" i="8"/>
  <c r="N5150" i="8"/>
  <c r="N5415" i="8"/>
  <c r="H5415" i="8"/>
  <c r="H5462" i="8"/>
  <c r="N5462" i="8"/>
  <c r="N5143" i="8"/>
  <c r="H5143" i="8"/>
  <c r="N5149" i="8"/>
  <c r="H5149" i="8"/>
  <c r="N5306" i="8"/>
  <c r="N5348" i="8"/>
  <c r="H5348" i="8"/>
  <c r="H5375" i="8"/>
  <c r="N5375" i="8"/>
  <c r="N5402" i="8"/>
  <c r="H5402" i="8"/>
  <c r="N5433" i="8"/>
  <c r="H5433" i="8"/>
  <c r="N5409" i="8"/>
  <c r="H5409" i="8"/>
  <c r="H5435" i="8"/>
  <c r="N5435" i="8"/>
  <c r="N5148" i="8"/>
  <c r="H5148" i="8"/>
  <c r="H5417" i="8"/>
  <c r="H5419" i="8"/>
  <c r="N5419" i="8"/>
  <c r="H5453" i="8"/>
  <c r="N5425" i="8"/>
  <c r="H5425" i="8"/>
  <c r="H5396" i="8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" i="5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L3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3" i="2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3" i="2"/>
  <c r="H3" i="2" s="1"/>
  <c r="K6" i="2" l="1"/>
  <c r="K20" i="2"/>
  <c r="M20" i="2" s="1"/>
  <c r="K17" i="2"/>
  <c r="M17" i="2" s="1"/>
  <c r="K19" i="2"/>
  <c r="M19" i="2" s="1"/>
  <c r="K7" i="2"/>
  <c r="M7" i="2" s="1"/>
  <c r="K18" i="2"/>
  <c r="M18" i="2" s="1"/>
  <c r="K5" i="2"/>
  <c r="M5" i="2" s="1"/>
  <c r="M6" i="2"/>
  <c r="K16" i="2"/>
  <c r="M16" i="2" s="1"/>
  <c r="K4" i="2"/>
  <c r="M4" i="2" s="1"/>
  <c r="K27" i="2"/>
  <c r="M27" i="2" s="1"/>
  <c r="K15" i="2"/>
  <c r="M15" i="2" s="1"/>
  <c r="K28" i="2"/>
  <c r="M28" i="2" s="1"/>
  <c r="K26" i="2"/>
  <c r="M26" i="2" s="1"/>
  <c r="K14" i="2"/>
  <c r="M14" i="2" s="1"/>
  <c r="K25" i="2"/>
  <c r="M25" i="2" s="1"/>
  <c r="K13" i="2"/>
  <c r="M13" i="2" s="1"/>
  <c r="K24" i="2"/>
  <c r="M24" i="2" s="1"/>
  <c r="K12" i="2"/>
  <c r="M12" i="2" s="1"/>
  <c r="K23" i="2"/>
  <c r="M23" i="2" s="1"/>
  <c r="K11" i="2"/>
  <c r="M11" i="2" s="1"/>
  <c r="K22" i="2"/>
  <c r="M22" i="2" s="1"/>
  <c r="K21" i="2"/>
  <c r="M21" i="2" s="1"/>
  <c r="K8" i="2"/>
  <c r="M8" i="2" s="1"/>
  <c r="K3" i="2"/>
  <c r="M3" i="2" s="1"/>
  <c r="K10" i="2"/>
  <c r="M10" i="2" s="1"/>
  <c r="K9" i="2"/>
  <c r="M9" i="2" s="1"/>
</calcChain>
</file>

<file path=xl/sharedStrings.xml><?xml version="1.0" encoding="utf-8"?>
<sst xmlns="http://schemas.openxmlformats.org/spreadsheetml/2006/main" count="311" uniqueCount="72">
  <si>
    <t>India</t>
  </si>
  <si>
    <t>IND</t>
  </si>
  <si>
    <t>Market capitalization of listed domestic companies (% of GDP)</t>
  </si>
  <si>
    <t>Country Name</t>
  </si>
  <si>
    <t>Country Code</t>
  </si>
  <si>
    <t>Indicator Name</t>
  </si>
  <si>
    <t>Indicator Code</t>
  </si>
  <si>
    <t>Market cap to GDP</t>
  </si>
  <si>
    <t>Nifty 50</t>
  </si>
  <si>
    <t>Nifty PE</t>
  </si>
  <si>
    <t>Nifty PB</t>
  </si>
  <si>
    <t xml:space="preserve">10yr Yeild </t>
  </si>
  <si>
    <t>Buffett Indicator</t>
  </si>
  <si>
    <t>Earning Yeild</t>
  </si>
  <si>
    <t>BEER ratio</t>
  </si>
  <si>
    <t>Percentile</t>
  </si>
  <si>
    <t xml:space="preserve">Year </t>
  </si>
  <si>
    <t>Year</t>
  </si>
  <si>
    <t>Date</t>
  </si>
  <si>
    <t>P/E</t>
  </si>
  <si>
    <t>P/B</t>
  </si>
  <si>
    <t>S.no</t>
  </si>
  <si>
    <t xml:space="preserve">PE </t>
  </si>
  <si>
    <t>PB</t>
  </si>
  <si>
    <t>BEER</t>
  </si>
  <si>
    <t>Buffett</t>
  </si>
  <si>
    <t>Valuation Score</t>
  </si>
  <si>
    <t>Nifty</t>
  </si>
  <si>
    <t>Nifty aft 5yr</t>
  </si>
  <si>
    <t>Future 5yr CAGR</t>
  </si>
  <si>
    <t>Valuation Bucket</t>
  </si>
  <si>
    <t>Score</t>
  </si>
  <si>
    <t>Bucket</t>
  </si>
  <si>
    <t>0-20%</t>
  </si>
  <si>
    <t>Deep Value</t>
  </si>
  <si>
    <t>20-40%</t>
  </si>
  <si>
    <t>Cheap</t>
  </si>
  <si>
    <t>40-60%</t>
  </si>
  <si>
    <t>Fair</t>
  </si>
  <si>
    <t>60-80%</t>
  </si>
  <si>
    <t>Expensive</t>
  </si>
  <si>
    <t>80-100%</t>
  </si>
  <si>
    <t>Very Expensive</t>
  </si>
  <si>
    <t xml:space="preserve">Date </t>
  </si>
  <si>
    <t xml:space="preserve">Market Cap </t>
  </si>
  <si>
    <t>US $</t>
  </si>
  <si>
    <t>USD/INR</t>
  </si>
  <si>
    <t>Trillion</t>
  </si>
  <si>
    <t>Market Cap to GDP</t>
  </si>
  <si>
    <t>Nifty 50 Earning Yield</t>
  </si>
  <si>
    <t>NIFTY 50 EPS</t>
  </si>
  <si>
    <t>India 10Yr Yield</t>
  </si>
  <si>
    <t>Price to Book</t>
  </si>
  <si>
    <t>Equity Earnings Yield vs 10 Year G Sec Yield Gap</t>
  </si>
  <si>
    <t>Nifty 50 pe</t>
  </si>
  <si>
    <t>US 10yr Bond</t>
  </si>
  <si>
    <t xml:space="preserve">India yr- US 10yr </t>
  </si>
  <si>
    <t>Dollar index</t>
  </si>
  <si>
    <t>PREITY Ratio</t>
  </si>
  <si>
    <t>91 day T Bill</t>
  </si>
  <si>
    <t>Nifty Midcap 150</t>
  </si>
  <si>
    <t>Midcap 150 PE</t>
  </si>
  <si>
    <t>Midcap EPS</t>
  </si>
  <si>
    <t>Midcap Earning Yield</t>
  </si>
  <si>
    <t>Nifty Smallcap 250</t>
  </si>
  <si>
    <t>Smallcap 250 PE</t>
  </si>
  <si>
    <t>Smallcap EPS</t>
  </si>
  <si>
    <t>Smallcap Earning Yield</t>
  </si>
  <si>
    <t>-</t>
  </si>
  <si>
    <t>(USD) in Trillions</t>
  </si>
  <si>
    <t>GDP</t>
  </si>
  <si>
    <t>CY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</si>
</sst>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4" formatCode="[$-14009]dd/mm/yyyy;@"/>
    <numFmt numFmtId="165" formatCode="0.0%"/>
    <numFmt numFmtId="166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1" applyNumberFormat="1" applyFont="1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10" fontId="0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4" fillId="2" borderId="0" xfId="2" applyFon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44" fontId="6" fillId="0" borderId="0" xfId="2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6" fillId="4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4" fontId="7" fillId="0" borderId="0" xfId="2" applyFont="1" applyBorder="1" applyAlignment="1">
      <alignment horizontal="center" vertical="center" wrapText="1"/>
    </xf>
    <xf numFmtId="44" fontId="10" fillId="0" borderId="0" xfId="2" applyFont="1" applyBorder="1" applyAlignment="1">
      <alignment horizontal="center" vertical="center"/>
    </xf>
    <xf numFmtId="44" fontId="7" fillId="0" borderId="0" xfId="2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14" fontId="0" fillId="0" borderId="0" xfId="0" applyNumberFormat="1"/>
    <xf numFmtId="44" fontId="0" fillId="0" borderId="0" xfId="2" applyFont="1"/>
    <xf numFmtId="44" fontId="0" fillId="0" borderId="0" xfId="2" applyFont="1" applyAlignment="1">
      <alignment horizontal="center"/>
    </xf>
    <xf numFmtId="14" fontId="4" fillId="2" borderId="0" xfId="0" applyNumberFormat="1" applyFont="1" applyFill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14" fontId="6" fillId="4" borderId="0" xfId="0" applyNumberFormat="1" applyFont="1" applyFill="1" applyBorder="1" applyAlignment="1">
      <alignment horizontal="center" vertical="center"/>
    </xf>
    <xf numFmtId="14" fontId="10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4" fontId="8" fillId="3" borderId="0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quotePrefix="1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44" fontId="3" fillId="3" borderId="0" xfId="2" applyFont="1" applyFill="1"/>
    <xf numFmtId="166" fontId="3" fillId="3" borderId="0" xfId="0" applyNumberFormat="1" applyFont="1" applyFill="1"/>
    <xf numFmtId="2" fontId="3" fillId="3" borderId="0" xfId="0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5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105" workbookViewId="0">
      <selection activeCell="D23" sqref="A1:P28"/>
    </sheetView>
  </sheetViews>
  <sheetFormatPr defaultRowHeight="14.4" x14ac:dyDescent="0.3"/>
  <cols>
    <col min="1" max="1" width="5.21875" style="1" bestFit="1" customWidth="1"/>
    <col min="2" max="2" width="9.44140625" style="1" bestFit="1" customWidth="1"/>
    <col min="3" max="3" width="7.44140625" style="1" bestFit="1" customWidth="1"/>
    <col min="4" max="4" width="7.5546875" style="1" bestFit="1" customWidth="1"/>
    <col min="5" max="5" width="9.44140625" style="1" bestFit="1" customWidth="1"/>
    <col min="6" max="6" width="14.6640625" style="1" bestFit="1" customWidth="1"/>
    <col min="7" max="7" width="11.33203125" style="1" bestFit="1" customWidth="1"/>
    <col min="8" max="8" width="9.5546875" style="1" bestFit="1" customWidth="1"/>
    <col min="9" max="9" width="5.6640625" style="2" bestFit="1" customWidth="1"/>
    <col min="10" max="11" width="5.6640625" style="1" bestFit="1" customWidth="1"/>
    <col min="12" max="12" width="6.77734375" style="1" bestFit="1" customWidth="1"/>
    <col min="13" max="13" width="13.88671875" style="1" bestFit="1" customWidth="1"/>
    <col min="14" max="14" width="9.44140625" style="1" bestFit="1" customWidth="1"/>
    <col min="15" max="15" width="10.77734375" style="1" bestFit="1" customWidth="1"/>
    <col min="16" max="16" width="14.5546875" style="1" bestFit="1" customWidth="1"/>
    <col min="17" max="16384" width="8.88671875" style="1"/>
  </cols>
  <sheetData>
    <row r="1" spans="1:16" x14ac:dyDescent="0.3">
      <c r="A1" s="37" t="s">
        <v>16</v>
      </c>
      <c r="B1" s="37" t="s">
        <v>8</v>
      </c>
      <c r="C1" s="37" t="s">
        <v>9</v>
      </c>
      <c r="D1" s="37" t="s">
        <v>10</v>
      </c>
      <c r="E1" s="37" t="s">
        <v>11</v>
      </c>
      <c r="F1" s="37" t="s">
        <v>12</v>
      </c>
      <c r="G1" s="37" t="s">
        <v>13</v>
      </c>
      <c r="H1" s="37" t="s">
        <v>14</v>
      </c>
      <c r="I1" s="40" t="s">
        <v>15</v>
      </c>
      <c r="J1" s="40"/>
      <c r="K1" s="40"/>
      <c r="L1" s="40"/>
      <c r="M1" s="38" t="s">
        <v>26</v>
      </c>
      <c r="N1" s="37" t="s">
        <v>27</v>
      </c>
      <c r="O1" s="37" t="s">
        <v>28</v>
      </c>
      <c r="P1" s="39" t="s">
        <v>29</v>
      </c>
    </row>
    <row r="2" spans="1:16" x14ac:dyDescent="0.3">
      <c r="A2" s="37"/>
      <c r="B2" s="37"/>
      <c r="C2" s="37"/>
      <c r="D2" s="37"/>
      <c r="E2" s="37"/>
      <c r="F2" s="37"/>
      <c r="G2" s="37"/>
      <c r="H2" s="37"/>
      <c r="I2" s="6" t="s">
        <v>22</v>
      </c>
      <c r="J2" s="6" t="s">
        <v>23</v>
      </c>
      <c r="K2" s="6" t="s">
        <v>24</v>
      </c>
      <c r="L2" s="6" t="s">
        <v>25</v>
      </c>
      <c r="M2" s="38"/>
      <c r="N2" s="37"/>
      <c r="O2" s="37"/>
      <c r="P2" s="39"/>
    </row>
    <row r="3" spans="1:16" x14ac:dyDescent="0.3">
      <c r="A3" s="6">
        <v>2000</v>
      </c>
      <c r="B3" s="6">
        <v>1263.55</v>
      </c>
      <c r="C3" s="6">
        <v>19.2</v>
      </c>
      <c r="D3" s="6">
        <v>4.1399999999999997</v>
      </c>
      <c r="E3" s="9">
        <v>0.10879999999999999</v>
      </c>
      <c r="F3" s="10">
        <v>48.174750076422811</v>
      </c>
      <c r="G3" s="11">
        <f t="shared" ref="G3:G28" si="0">(1/C3)</f>
        <v>5.2083333333333336E-2</v>
      </c>
      <c r="H3" s="10">
        <f t="shared" ref="H3:H28" si="1">G3/E3</f>
        <v>0.4787071078431373</v>
      </c>
      <c r="I3" s="11">
        <f t="shared" ref="I3:I28" si="2">_xlfn.PERCENTRANK.INC($C$3:$C$28,C3)</f>
        <v>0.32</v>
      </c>
      <c r="J3" s="11">
        <f t="shared" ref="J3:J28" si="3">_xlfn.PERCENTRANK.INC($D$3:$D$28,D3)</f>
        <v>0.8</v>
      </c>
      <c r="K3" s="11">
        <f t="shared" ref="K3:K28" si="4">_xlfn.PERCENTRANK.INC($H$3:$H$28,H3)</f>
        <v>0.08</v>
      </c>
      <c r="L3" s="11">
        <f t="shared" ref="L3:L28" si="5">_xlfn.PERCENTRANK.INC($F$3:$F$28,F3)</f>
        <v>0.08</v>
      </c>
      <c r="M3" s="11">
        <f t="shared" ref="M3:M28" si="6">(I3*0.4)+(J3*0.2)+(K3*0.2)+((1-L3)*0.2)</f>
        <v>0.4880000000000001</v>
      </c>
      <c r="N3" s="6">
        <v>1263.55</v>
      </c>
      <c r="O3" s="6">
        <v>2836.55</v>
      </c>
      <c r="P3" s="7">
        <f>(O3/N3)^(1/5)-1</f>
        <v>0.17554593010803909</v>
      </c>
    </row>
    <row r="4" spans="1:16" x14ac:dyDescent="0.3">
      <c r="A4" s="6">
        <v>2001</v>
      </c>
      <c r="B4" s="6">
        <v>1059.05</v>
      </c>
      <c r="C4" s="6">
        <v>15.35</v>
      </c>
      <c r="D4" s="6">
        <v>2.38</v>
      </c>
      <c r="E4" s="9">
        <v>7.9390000000000002E-2</v>
      </c>
      <c r="F4" s="10">
        <v>30.646751946410717</v>
      </c>
      <c r="G4" s="11">
        <f t="shared" si="0"/>
        <v>6.5146579804560262E-2</v>
      </c>
      <c r="H4" s="10">
        <f t="shared" si="1"/>
        <v>0.82058924051593729</v>
      </c>
      <c r="I4" s="11">
        <f t="shared" si="2"/>
        <v>0.12</v>
      </c>
      <c r="J4" s="11">
        <f t="shared" si="3"/>
        <v>0</v>
      </c>
      <c r="K4" s="11">
        <f t="shared" si="4"/>
        <v>0.84</v>
      </c>
      <c r="L4" s="11">
        <f t="shared" si="5"/>
        <v>0</v>
      </c>
      <c r="M4" s="11">
        <f t="shared" si="6"/>
        <v>0.41600000000000004</v>
      </c>
      <c r="N4" s="6">
        <v>1059.05</v>
      </c>
      <c r="O4" s="6">
        <v>3966.4</v>
      </c>
      <c r="P4" s="7">
        <f t="shared" ref="P4:P23" si="7">(O4/N4)^(1/5)-1</f>
        <v>0.30225492621924466</v>
      </c>
    </row>
    <row r="5" spans="1:16" x14ac:dyDescent="0.3">
      <c r="A5" s="6">
        <v>2002</v>
      </c>
      <c r="B5" s="6">
        <v>1093.5</v>
      </c>
      <c r="C5" s="6">
        <v>14.83</v>
      </c>
      <c r="D5" s="6">
        <v>2.39</v>
      </c>
      <c r="E5" s="9">
        <v>6.0830000000000002E-2</v>
      </c>
      <c r="F5" s="10">
        <v>33.438060697170798</v>
      </c>
      <c r="G5" s="11">
        <f t="shared" si="0"/>
        <v>6.7430883344571813E-2</v>
      </c>
      <c r="H5" s="10">
        <f t="shared" si="1"/>
        <v>1.1085136173692556</v>
      </c>
      <c r="I5" s="11">
        <f t="shared" si="2"/>
        <v>0.04</v>
      </c>
      <c r="J5" s="11">
        <f t="shared" si="3"/>
        <v>0.04</v>
      </c>
      <c r="K5" s="11">
        <f t="shared" si="4"/>
        <v>0.96</v>
      </c>
      <c r="L5" s="11">
        <f t="shared" si="5"/>
        <v>0.04</v>
      </c>
      <c r="M5" s="11">
        <f t="shared" si="6"/>
        <v>0.40800000000000003</v>
      </c>
      <c r="N5" s="6">
        <v>1093.5</v>
      </c>
      <c r="O5" s="6">
        <v>6138.6</v>
      </c>
      <c r="P5" s="7">
        <f t="shared" si="7"/>
        <v>0.41205011182059526</v>
      </c>
    </row>
    <row r="6" spans="1:16" x14ac:dyDescent="0.3">
      <c r="A6" s="6">
        <v>2003</v>
      </c>
      <c r="B6" s="6">
        <v>1879.75</v>
      </c>
      <c r="C6" s="6">
        <v>20.73</v>
      </c>
      <c r="D6" s="6">
        <v>4.05</v>
      </c>
      <c r="E6" s="9">
        <v>5.1220000000000002E-2</v>
      </c>
      <c r="F6" s="10">
        <v>50.846570671010618</v>
      </c>
      <c r="G6" s="11">
        <f t="shared" si="0"/>
        <v>4.8239266763145196E-2</v>
      </c>
      <c r="H6" s="10">
        <f t="shared" si="1"/>
        <v>0.9418052862777273</v>
      </c>
      <c r="I6" s="11">
        <f t="shared" si="2"/>
        <v>0.36</v>
      </c>
      <c r="J6" s="11">
        <f t="shared" si="3"/>
        <v>0.76</v>
      </c>
      <c r="K6" s="11">
        <f t="shared" si="4"/>
        <v>0.88</v>
      </c>
      <c r="L6" s="11">
        <f t="shared" si="5"/>
        <v>0.12</v>
      </c>
      <c r="M6" s="11">
        <f t="shared" si="6"/>
        <v>0.64800000000000013</v>
      </c>
      <c r="N6" s="6">
        <v>1879.75</v>
      </c>
      <c r="O6" s="6">
        <v>2959.15</v>
      </c>
      <c r="P6" s="7">
        <f t="shared" si="7"/>
        <v>9.4998129591919334E-2</v>
      </c>
    </row>
    <row r="7" spans="1:16" x14ac:dyDescent="0.3">
      <c r="A7" s="6">
        <v>2004</v>
      </c>
      <c r="B7" s="6">
        <v>2080.5</v>
      </c>
      <c r="C7" s="6">
        <v>15.32</v>
      </c>
      <c r="D7" s="6">
        <v>3.61</v>
      </c>
      <c r="E7" s="9">
        <v>6.7059999999999995E-2</v>
      </c>
      <c r="F7" s="10">
        <v>58.597294477825038</v>
      </c>
      <c r="G7" s="11">
        <f t="shared" si="0"/>
        <v>6.5274151436031325E-2</v>
      </c>
      <c r="H7" s="10">
        <f t="shared" si="1"/>
        <v>0.97336939212692108</v>
      </c>
      <c r="I7" s="11">
        <f t="shared" si="2"/>
        <v>0.08</v>
      </c>
      <c r="J7" s="11">
        <f t="shared" si="3"/>
        <v>0.52</v>
      </c>
      <c r="K7" s="11">
        <f t="shared" si="4"/>
        <v>0.92</v>
      </c>
      <c r="L7" s="11">
        <f t="shared" si="5"/>
        <v>0.16</v>
      </c>
      <c r="M7" s="11">
        <f t="shared" si="6"/>
        <v>0.4880000000000001</v>
      </c>
      <c r="N7" s="6">
        <v>2080.5</v>
      </c>
      <c r="O7" s="6">
        <v>5201.05</v>
      </c>
      <c r="P7" s="7">
        <f t="shared" si="7"/>
        <v>0.20111519664110888</v>
      </c>
    </row>
    <row r="8" spans="1:16" x14ac:dyDescent="0.3">
      <c r="A8" s="6">
        <v>2005</v>
      </c>
      <c r="B8" s="6">
        <v>2836.55</v>
      </c>
      <c r="C8" s="6">
        <v>17.16</v>
      </c>
      <c r="D8" s="6">
        <v>4.37</v>
      </c>
      <c r="E8" s="9">
        <v>7.1099999999999997E-2</v>
      </c>
      <c r="F8" s="10">
        <v>76.152114531334092</v>
      </c>
      <c r="G8" s="11">
        <f t="shared" si="0"/>
        <v>5.8275058275058272E-2</v>
      </c>
      <c r="H8" s="10">
        <f t="shared" si="1"/>
        <v>0.81962107278562979</v>
      </c>
      <c r="I8" s="11">
        <f t="shared" si="2"/>
        <v>0.2</v>
      </c>
      <c r="J8" s="11">
        <f t="shared" si="3"/>
        <v>0.88</v>
      </c>
      <c r="K8" s="11">
        <f t="shared" si="4"/>
        <v>0.8</v>
      </c>
      <c r="L8" s="11">
        <f t="shared" si="5"/>
        <v>0.4</v>
      </c>
      <c r="M8" s="11">
        <f t="shared" si="6"/>
        <v>0.53600000000000003</v>
      </c>
      <c r="N8" s="6">
        <v>2836.55</v>
      </c>
      <c r="O8" s="6">
        <v>6134.5</v>
      </c>
      <c r="P8" s="7">
        <f t="shared" si="7"/>
        <v>0.1668035599601092</v>
      </c>
    </row>
    <row r="9" spans="1:16" x14ac:dyDescent="0.3">
      <c r="A9" s="6">
        <v>2006</v>
      </c>
      <c r="B9" s="6">
        <v>3966.4</v>
      </c>
      <c r="C9" s="6">
        <v>21.26</v>
      </c>
      <c r="D9" s="6">
        <v>5.07</v>
      </c>
      <c r="E9" s="9">
        <v>7.6189999999999994E-2</v>
      </c>
      <c r="F9" s="10">
        <v>95.215151957414861</v>
      </c>
      <c r="G9" s="11">
        <f t="shared" si="0"/>
        <v>4.7036688617121354E-2</v>
      </c>
      <c r="H9" s="10">
        <f t="shared" si="1"/>
        <v>0.61736039660219655</v>
      </c>
      <c r="I9" s="11">
        <f t="shared" si="2"/>
        <v>0.44</v>
      </c>
      <c r="J9" s="11">
        <f t="shared" si="3"/>
        <v>0.96</v>
      </c>
      <c r="K9" s="11">
        <f t="shared" si="4"/>
        <v>0.48</v>
      </c>
      <c r="L9" s="11">
        <f t="shared" si="5"/>
        <v>0.56000000000000005</v>
      </c>
      <c r="M9" s="11">
        <f t="shared" si="6"/>
        <v>0.55199999999999994</v>
      </c>
      <c r="N9" s="6">
        <v>3966.4</v>
      </c>
      <c r="O9" s="6">
        <v>4624.3</v>
      </c>
      <c r="P9" s="7">
        <f t="shared" si="7"/>
        <v>3.1169118630373083E-2</v>
      </c>
    </row>
    <row r="10" spans="1:16" x14ac:dyDescent="0.3">
      <c r="A10" s="6">
        <v>2007</v>
      </c>
      <c r="B10" s="6">
        <v>6138.6</v>
      </c>
      <c r="C10" s="6">
        <v>27.62</v>
      </c>
      <c r="D10" s="6">
        <v>6.39</v>
      </c>
      <c r="E10" s="9">
        <v>7.7909999999999993E-2</v>
      </c>
      <c r="F10" s="10">
        <v>161.2394537263248</v>
      </c>
      <c r="G10" s="11">
        <f t="shared" si="0"/>
        <v>3.6205648081100647E-2</v>
      </c>
      <c r="H10" s="10">
        <f t="shared" si="1"/>
        <v>0.46471118060711913</v>
      </c>
      <c r="I10" s="11">
        <f t="shared" si="2"/>
        <v>0.92</v>
      </c>
      <c r="J10" s="11">
        <f t="shared" si="3"/>
        <v>1</v>
      </c>
      <c r="K10" s="11">
        <f t="shared" si="4"/>
        <v>0.04</v>
      </c>
      <c r="L10" s="11">
        <f t="shared" si="5"/>
        <v>1</v>
      </c>
      <c r="M10" s="11">
        <f t="shared" si="6"/>
        <v>0.57600000000000007</v>
      </c>
      <c r="N10" s="6">
        <v>6138.6</v>
      </c>
      <c r="O10" s="6">
        <v>5905.1</v>
      </c>
      <c r="P10" s="7">
        <f t="shared" si="7"/>
        <v>-7.7260631146349734E-3</v>
      </c>
    </row>
    <row r="11" spans="1:16" x14ac:dyDescent="0.3">
      <c r="A11" s="6">
        <v>2008</v>
      </c>
      <c r="B11" s="6">
        <v>2959.15</v>
      </c>
      <c r="C11" s="6">
        <v>12.97</v>
      </c>
      <c r="D11" s="6">
        <v>2.44</v>
      </c>
      <c r="E11" s="9">
        <v>5.2600000000000001E-2</v>
      </c>
      <c r="F11" s="10">
        <v>66.00310428721501</v>
      </c>
      <c r="G11" s="11">
        <f t="shared" si="0"/>
        <v>7.7101002313030062E-2</v>
      </c>
      <c r="H11" s="10">
        <f t="shared" si="1"/>
        <v>1.4657985230614079</v>
      </c>
      <c r="I11" s="11">
        <f t="shared" si="2"/>
        <v>0</v>
      </c>
      <c r="J11" s="11">
        <f t="shared" si="3"/>
        <v>0.08</v>
      </c>
      <c r="K11" s="11">
        <f t="shared" si="4"/>
        <v>1</v>
      </c>
      <c r="L11" s="11">
        <f t="shared" si="5"/>
        <v>0.2</v>
      </c>
      <c r="M11" s="11">
        <f t="shared" si="6"/>
        <v>0.37600000000000006</v>
      </c>
      <c r="N11" s="6">
        <v>2959.15</v>
      </c>
      <c r="O11" s="6">
        <v>6304</v>
      </c>
      <c r="P11" s="7">
        <f t="shared" si="7"/>
        <v>0.16329495557402285</v>
      </c>
    </row>
    <row r="12" spans="1:16" x14ac:dyDescent="0.3">
      <c r="A12" s="6">
        <v>2009</v>
      </c>
      <c r="B12" s="6">
        <v>5201.05</v>
      </c>
      <c r="C12" s="6">
        <v>23.17</v>
      </c>
      <c r="D12" s="6">
        <v>3.65</v>
      </c>
      <c r="E12" s="9">
        <v>7.6789999999999997E-2</v>
      </c>
      <c r="F12" s="10">
        <v>101.89448567683861</v>
      </c>
      <c r="G12" s="11">
        <f t="shared" si="0"/>
        <v>4.3159257660768231E-2</v>
      </c>
      <c r="H12" s="10">
        <f t="shared" si="1"/>
        <v>0.562042683432325</v>
      </c>
      <c r="I12" s="11">
        <f t="shared" si="2"/>
        <v>0.68</v>
      </c>
      <c r="J12" s="11">
        <f t="shared" si="3"/>
        <v>0.56000000000000005</v>
      </c>
      <c r="K12" s="11">
        <f t="shared" si="4"/>
        <v>0.28000000000000003</v>
      </c>
      <c r="L12" s="11">
        <f t="shared" si="5"/>
        <v>0.72</v>
      </c>
      <c r="M12" s="11">
        <f t="shared" si="6"/>
        <v>0.496</v>
      </c>
      <c r="N12" s="6">
        <v>5201.05</v>
      </c>
      <c r="O12" s="6">
        <v>8282.7000000000007</v>
      </c>
      <c r="P12" s="7">
        <f t="shared" si="7"/>
        <v>9.752944502106442E-2</v>
      </c>
    </row>
    <row r="13" spans="1:16" x14ac:dyDescent="0.3">
      <c r="A13" s="6">
        <v>2010</v>
      </c>
      <c r="B13" s="6">
        <v>6134.5</v>
      </c>
      <c r="C13" s="6">
        <v>24.48</v>
      </c>
      <c r="D13" s="6">
        <v>3.87</v>
      </c>
      <c r="E13" s="9">
        <v>7.9130000000000006E-2</v>
      </c>
      <c r="F13" s="10">
        <v>105.18295170366203</v>
      </c>
      <c r="G13" s="11">
        <f t="shared" si="0"/>
        <v>4.084967320261438E-2</v>
      </c>
      <c r="H13" s="10">
        <f t="shared" si="1"/>
        <v>0.5162349703350736</v>
      </c>
      <c r="I13" s="11">
        <f t="shared" si="2"/>
        <v>0.8</v>
      </c>
      <c r="J13" s="11">
        <f t="shared" si="3"/>
        <v>0.68</v>
      </c>
      <c r="K13" s="11">
        <f t="shared" si="4"/>
        <v>0.16</v>
      </c>
      <c r="L13" s="11">
        <f t="shared" si="5"/>
        <v>0.76</v>
      </c>
      <c r="M13" s="11">
        <f t="shared" si="6"/>
        <v>0.53600000000000014</v>
      </c>
      <c r="N13" s="6">
        <v>6134.5</v>
      </c>
      <c r="O13" s="6">
        <v>7964.35</v>
      </c>
      <c r="P13" s="7">
        <f t="shared" si="7"/>
        <v>5.3596291443563038E-2</v>
      </c>
    </row>
    <row r="14" spans="1:16" x14ac:dyDescent="0.3">
      <c r="A14" s="6">
        <v>2011</v>
      </c>
      <c r="B14" s="6">
        <v>4624.3</v>
      </c>
      <c r="C14" s="6">
        <v>16.75</v>
      </c>
      <c r="D14" s="6">
        <v>2.76</v>
      </c>
      <c r="E14" s="9">
        <v>8.5599999999999996E-2</v>
      </c>
      <c r="F14" s="10">
        <v>68.270064169354058</v>
      </c>
      <c r="G14" s="11">
        <f t="shared" si="0"/>
        <v>5.9701492537313432E-2</v>
      </c>
      <c r="H14" s="10">
        <f t="shared" si="1"/>
        <v>0.69744734272562425</v>
      </c>
      <c r="I14" s="11">
        <f t="shared" si="2"/>
        <v>0.16</v>
      </c>
      <c r="J14" s="11">
        <f t="shared" si="3"/>
        <v>0.12</v>
      </c>
      <c r="K14" s="11">
        <f t="shared" si="4"/>
        <v>0.72</v>
      </c>
      <c r="L14" s="11">
        <f t="shared" si="5"/>
        <v>0.28000000000000003</v>
      </c>
      <c r="M14" s="11">
        <f t="shared" si="6"/>
        <v>0.376</v>
      </c>
      <c r="N14" s="6">
        <v>4624.3</v>
      </c>
      <c r="O14" s="6">
        <v>8185.8</v>
      </c>
      <c r="P14" s="7">
        <f t="shared" si="7"/>
        <v>0.12099332271755414</v>
      </c>
    </row>
    <row r="15" spans="1:16" x14ac:dyDescent="0.3">
      <c r="A15" s="6">
        <v>2012</v>
      </c>
      <c r="B15" s="6">
        <v>5905.1</v>
      </c>
      <c r="C15" s="6">
        <v>18.68</v>
      </c>
      <c r="D15" s="6">
        <v>3.13</v>
      </c>
      <c r="E15" s="9">
        <v>8.0490000000000006E-2</v>
      </c>
      <c r="F15" s="10">
        <v>76.077243242878268</v>
      </c>
      <c r="G15" s="11">
        <f t="shared" si="0"/>
        <v>5.353319057815846E-2</v>
      </c>
      <c r="H15" s="10">
        <f t="shared" si="1"/>
        <v>0.66509119863533928</v>
      </c>
      <c r="I15" s="11">
        <f t="shared" si="2"/>
        <v>0.24</v>
      </c>
      <c r="J15" s="11">
        <f t="shared" si="3"/>
        <v>0.24</v>
      </c>
      <c r="K15" s="11">
        <f t="shared" si="4"/>
        <v>0.6</v>
      </c>
      <c r="L15" s="11">
        <f t="shared" si="5"/>
        <v>0.32</v>
      </c>
      <c r="M15" s="11">
        <f t="shared" si="6"/>
        <v>0.4</v>
      </c>
      <c r="N15" s="6">
        <v>5905.1</v>
      </c>
      <c r="O15" s="6">
        <v>10530.7</v>
      </c>
      <c r="P15" s="7">
        <f t="shared" si="7"/>
        <v>0.12265417769877618</v>
      </c>
    </row>
    <row r="16" spans="1:16" x14ac:dyDescent="0.3">
      <c r="A16" s="6">
        <v>2013</v>
      </c>
      <c r="B16" s="6">
        <v>6304</v>
      </c>
      <c r="C16" s="6">
        <v>18.7</v>
      </c>
      <c r="D16" s="6">
        <v>2.99</v>
      </c>
      <c r="E16" s="9">
        <v>8.8200000000000001E-2</v>
      </c>
      <c r="F16" s="10">
        <v>68.134266396319248</v>
      </c>
      <c r="G16" s="11">
        <f t="shared" si="0"/>
        <v>5.3475935828877004E-2</v>
      </c>
      <c r="H16" s="10">
        <f t="shared" si="1"/>
        <v>0.60630312731153069</v>
      </c>
      <c r="I16" s="11">
        <f t="shared" si="2"/>
        <v>0.28000000000000003</v>
      </c>
      <c r="J16" s="11">
        <f t="shared" si="3"/>
        <v>0.16</v>
      </c>
      <c r="K16" s="11">
        <f t="shared" si="4"/>
        <v>0.44</v>
      </c>
      <c r="L16" s="11">
        <f t="shared" si="5"/>
        <v>0.24</v>
      </c>
      <c r="M16" s="11">
        <f t="shared" si="6"/>
        <v>0.38400000000000006</v>
      </c>
      <c r="N16" s="6">
        <v>6304</v>
      </c>
      <c r="O16" s="6">
        <v>10862.55</v>
      </c>
      <c r="P16" s="7">
        <f t="shared" si="7"/>
        <v>0.11496983217800549</v>
      </c>
    </row>
    <row r="17" spans="1:16" x14ac:dyDescent="0.3">
      <c r="A17" s="6">
        <v>2014</v>
      </c>
      <c r="B17" s="6">
        <v>8282.7000000000007</v>
      </c>
      <c r="C17" s="6">
        <v>21.16</v>
      </c>
      <c r="D17" s="6">
        <v>3.49</v>
      </c>
      <c r="E17" s="9">
        <v>7.8549999999999995E-2</v>
      </c>
      <c r="F17" s="10">
        <v>82.717207797920906</v>
      </c>
      <c r="G17" s="11">
        <f t="shared" si="0"/>
        <v>4.725897920604915E-2</v>
      </c>
      <c r="H17" s="10">
        <f t="shared" si="1"/>
        <v>0.60164200135008472</v>
      </c>
      <c r="I17" s="11">
        <f t="shared" si="2"/>
        <v>0.4</v>
      </c>
      <c r="J17" s="11">
        <f t="shared" si="3"/>
        <v>0.36</v>
      </c>
      <c r="K17" s="11">
        <f t="shared" si="4"/>
        <v>0.4</v>
      </c>
      <c r="L17" s="11">
        <f t="shared" si="5"/>
        <v>0.48</v>
      </c>
      <c r="M17" s="11">
        <f t="shared" si="6"/>
        <v>0.41600000000000004</v>
      </c>
      <c r="N17" s="6">
        <v>8282.7000000000007</v>
      </c>
      <c r="O17" s="6">
        <v>12168.45</v>
      </c>
      <c r="P17" s="7">
        <f t="shared" si="7"/>
        <v>7.9972423338781073E-2</v>
      </c>
    </row>
    <row r="18" spans="1:16" x14ac:dyDescent="0.3">
      <c r="A18" s="6">
        <v>2015</v>
      </c>
      <c r="B18" s="6">
        <v>7964.35</v>
      </c>
      <c r="C18" s="6">
        <v>21.49</v>
      </c>
      <c r="D18" s="6">
        <v>3.19</v>
      </c>
      <c r="E18" s="9">
        <v>7.7579999999999996E-2</v>
      </c>
      <c r="F18" s="10">
        <v>82.961537085803599</v>
      </c>
      <c r="G18" s="11">
        <f t="shared" si="0"/>
        <v>4.6533271288971619E-2</v>
      </c>
      <c r="H18" s="10">
        <f t="shared" si="1"/>
        <v>0.59981014809192601</v>
      </c>
      <c r="I18" s="11">
        <f t="shared" si="2"/>
        <v>0.48</v>
      </c>
      <c r="J18" s="11">
        <f t="shared" si="3"/>
        <v>0.28000000000000003</v>
      </c>
      <c r="K18" s="11">
        <f t="shared" si="4"/>
        <v>0.32</v>
      </c>
      <c r="L18" s="11">
        <f t="shared" si="5"/>
        <v>0.52</v>
      </c>
      <c r="M18" s="11">
        <f t="shared" si="6"/>
        <v>0.40800000000000003</v>
      </c>
      <c r="N18" s="6">
        <v>7964.35</v>
      </c>
      <c r="O18" s="6">
        <v>13981.75</v>
      </c>
      <c r="P18" s="7">
        <f t="shared" si="7"/>
        <v>0.11913438388818931</v>
      </c>
    </row>
    <row r="19" spans="1:16" x14ac:dyDescent="0.3">
      <c r="A19" s="6">
        <v>2016</v>
      </c>
      <c r="B19" s="6">
        <v>8185.8</v>
      </c>
      <c r="C19" s="6">
        <v>21.93</v>
      </c>
      <c r="D19" s="6">
        <v>3.1</v>
      </c>
      <c r="E19" s="9">
        <v>6.5119999999999997E-2</v>
      </c>
      <c r="F19" s="10">
        <v>76.098124858009612</v>
      </c>
      <c r="G19" s="11">
        <f t="shared" si="0"/>
        <v>4.5599635202918376E-2</v>
      </c>
      <c r="H19" s="10">
        <f t="shared" si="1"/>
        <v>0.70024009832491363</v>
      </c>
      <c r="I19" s="11">
        <f t="shared" si="2"/>
        <v>0.6</v>
      </c>
      <c r="J19" s="11">
        <f t="shared" si="3"/>
        <v>0.2</v>
      </c>
      <c r="K19" s="11">
        <f t="shared" si="4"/>
        <v>0.76</v>
      </c>
      <c r="L19" s="11">
        <f t="shared" si="5"/>
        <v>0.36</v>
      </c>
      <c r="M19" s="11">
        <f t="shared" si="6"/>
        <v>0.56000000000000005</v>
      </c>
      <c r="N19" s="6">
        <v>8185.8</v>
      </c>
      <c r="O19" s="6">
        <v>17354.05</v>
      </c>
      <c r="P19" s="7">
        <f t="shared" si="7"/>
        <v>0.16216540401474444</v>
      </c>
    </row>
    <row r="20" spans="1:16" x14ac:dyDescent="0.3">
      <c r="A20" s="6">
        <v>2017</v>
      </c>
      <c r="B20" s="6">
        <v>10530.7</v>
      </c>
      <c r="C20" s="6">
        <v>26.92</v>
      </c>
      <c r="D20" s="6">
        <v>3.55</v>
      </c>
      <c r="E20" s="9">
        <v>7.3260000000000006E-2</v>
      </c>
      <c r="F20" s="10">
        <v>96.398778386843105</v>
      </c>
      <c r="G20" s="11">
        <f t="shared" si="0"/>
        <v>3.7147102526002972E-2</v>
      </c>
      <c r="H20" s="10">
        <f t="shared" si="1"/>
        <v>0.5070584565383971</v>
      </c>
      <c r="I20" s="11">
        <f t="shared" si="2"/>
        <v>0.88</v>
      </c>
      <c r="J20" s="11">
        <f t="shared" si="3"/>
        <v>0.44</v>
      </c>
      <c r="K20" s="11">
        <f t="shared" si="4"/>
        <v>0.12</v>
      </c>
      <c r="L20" s="11">
        <f t="shared" si="5"/>
        <v>0.64</v>
      </c>
      <c r="M20" s="11">
        <f t="shared" si="6"/>
        <v>0.53600000000000003</v>
      </c>
      <c r="N20" s="6">
        <v>10530.7</v>
      </c>
      <c r="O20" s="6">
        <v>18105.3</v>
      </c>
      <c r="P20" s="7">
        <f t="shared" si="7"/>
        <v>0.11447337339738284</v>
      </c>
    </row>
    <row r="21" spans="1:16" x14ac:dyDescent="0.3">
      <c r="A21" s="6">
        <v>2018</v>
      </c>
      <c r="B21" s="6">
        <v>10862.55</v>
      </c>
      <c r="C21" s="6">
        <v>26.17</v>
      </c>
      <c r="D21" s="6">
        <v>3.38</v>
      </c>
      <c r="E21" s="9">
        <v>7.3700000000000002E-2</v>
      </c>
      <c r="F21" s="10">
        <v>153.16048247096734</v>
      </c>
      <c r="G21" s="11">
        <f t="shared" si="0"/>
        <v>3.821169277799006E-2</v>
      </c>
      <c r="H21" s="10">
        <f t="shared" si="1"/>
        <v>0.51847615709620165</v>
      </c>
      <c r="I21" s="11">
        <f t="shared" si="2"/>
        <v>0.84</v>
      </c>
      <c r="J21" s="11">
        <f t="shared" si="3"/>
        <v>0.32</v>
      </c>
      <c r="K21" s="11">
        <f t="shared" si="4"/>
        <v>0.2</v>
      </c>
      <c r="L21" s="11">
        <f t="shared" si="5"/>
        <v>0.96</v>
      </c>
      <c r="M21" s="11">
        <f t="shared" si="6"/>
        <v>0.44800000000000006</v>
      </c>
      <c r="N21" s="6">
        <v>10862.55</v>
      </c>
      <c r="O21" s="6">
        <v>21731.4</v>
      </c>
      <c r="P21" s="7">
        <f t="shared" si="7"/>
        <v>0.14876496882482804</v>
      </c>
    </row>
    <row r="22" spans="1:16" x14ac:dyDescent="0.3">
      <c r="A22" s="6">
        <v>2019</v>
      </c>
      <c r="B22" s="6">
        <v>12168.45</v>
      </c>
      <c r="C22" s="6">
        <v>28.3</v>
      </c>
      <c r="D22" s="6">
        <v>3.75</v>
      </c>
      <c r="E22" s="9">
        <v>6.5540000000000001E-2</v>
      </c>
      <c r="F22" s="10">
        <v>76.2695069175453</v>
      </c>
      <c r="G22" s="11">
        <f t="shared" si="0"/>
        <v>3.5335689045936397E-2</v>
      </c>
      <c r="H22" s="10">
        <f t="shared" si="1"/>
        <v>0.53914691861361608</v>
      </c>
      <c r="I22" s="11">
        <f t="shared" si="2"/>
        <v>0.96</v>
      </c>
      <c r="J22" s="11">
        <f t="shared" si="3"/>
        <v>0.6</v>
      </c>
      <c r="K22" s="11">
        <f t="shared" si="4"/>
        <v>0.24</v>
      </c>
      <c r="L22" s="11">
        <f t="shared" si="5"/>
        <v>0.44</v>
      </c>
      <c r="M22" s="11">
        <f t="shared" si="6"/>
        <v>0.66400000000000003</v>
      </c>
      <c r="N22" s="6">
        <v>12168.45</v>
      </c>
      <c r="O22" s="6">
        <v>23644.799999999999</v>
      </c>
      <c r="P22" s="7">
        <f t="shared" si="7"/>
        <v>0.14208933642617549</v>
      </c>
    </row>
    <row r="23" spans="1:16" x14ac:dyDescent="0.3">
      <c r="A23" s="6">
        <v>2020</v>
      </c>
      <c r="B23" s="6">
        <v>13981.75</v>
      </c>
      <c r="C23" s="6">
        <v>38.450000000000003</v>
      </c>
      <c r="D23" s="6">
        <v>3.96</v>
      </c>
      <c r="E23" s="9">
        <v>5.8939999999999999E-2</v>
      </c>
      <c r="F23" s="10">
        <v>95.424501696953669</v>
      </c>
      <c r="G23" s="11">
        <f t="shared" si="0"/>
        <v>2.600780234070221E-2</v>
      </c>
      <c r="H23" s="10">
        <f t="shared" si="1"/>
        <v>0.44125894707672564</v>
      </c>
      <c r="I23" s="11">
        <f t="shared" si="2"/>
        <v>1</v>
      </c>
      <c r="J23" s="11">
        <f t="shared" si="3"/>
        <v>0.72</v>
      </c>
      <c r="K23" s="11">
        <f t="shared" si="4"/>
        <v>0</v>
      </c>
      <c r="L23" s="11">
        <f t="shared" si="5"/>
        <v>0.6</v>
      </c>
      <c r="M23" s="11">
        <f t="shared" si="6"/>
        <v>0.62400000000000011</v>
      </c>
      <c r="N23" s="6">
        <v>13981.75</v>
      </c>
      <c r="O23" s="6">
        <v>26129.599999999999</v>
      </c>
      <c r="P23" s="7">
        <f t="shared" si="7"/>
        <v>0.13322003938475224</v>
      </c>
    </row>
    <row r="24" spans="1:16" x14ac:dyDescent="0.3">
      <c r="A24" s="6">
        <v>2021</v>
      </c>
      <c r="B24" s="6">
        <v>17354.05</v>
      </c>
      <c r="C24" s="6">
        <v>24.11</v>
      </c>
      <c r="D24" s="6">
        <v>4.37</v>
      </c>
      <c r="E24" s="9">
        <v>6.454E-2</v>
      </c>
      <c r="F24" s="10">
        <v>112.02132346832995</v>
      </c>
      <c r="G24" s="11">
        <f t="shared" si="0"/>
        <v>4.14765657403567E-2</v>
      </c>
      <c r="H24" s="10">
        <f t="shared" si="1"/>
        <v>0.64264898884965449</v>
      </c>
      <c r="I24" s="11">
        <f t="shared" si="2"/>
        <v>0.76</v>
      </c>
      <c r="J24" s="11">
        <f t="shared" si="3"/>
        <v>0.88</v>
      </c>
      <c r="K24" s="11">
        <f t="shared" si="4"/>
        <v>0.56000000000000005</v>
      </c>
      <c r="L24" s="11">
        <f t="shared" si="5"/>
        <v>0.8</v>
      </c>
      <c r="M24" s="11">
        <f t="shared" si="6"/>
        <v>0.63200000000000012</v>
      </c>
      <c r="N24" s="6">
        <v>17354.05</v>
      </c>
      <c r="O24" s="6"/>
      <c r="P24" s="7"/>
    </row>
    <row r="25" spans="1:16" x14ac:dyDescent="0.3">
      <c r="A25" s="6">
        <v>2022</v>
      </c>
      <c r="B25" s="6">
        <v>18105.3</v>
      </c>
      <c r="C25" s="6">
        <v>21.79</v>
      </c>
      <c r="D25" s="6">
        <v>4.25</v>
      </c>
      <c r="E25" s="9">
        <v>7.3270000000000002E-2</v>
      </c>
      <c r="F25" s="10">
        <v>101.23305616709773</v>
      </c>
      <c r="G25" s="11">
        <f t="shared" si="0"/>
        <v>4.5892611289582379E-2</v>
      </c>
      <c r="H25" s="10">
        <f t="shared" si="1"/>
        <v>0.62634927377620275</v>
      </c>
      <c r="I25" s="11">
        <f t="shared" si="2"/>
        <v>0.52</v>
      </c>
      <c r="J25" s="11">
        <f t="shared" si="3"/>
        <v>0.84</v>
      </c>
      <c r="K25" s="11">
        <f t="shared" si="4"/>
        <v>0.52</v>
      </c>
      <c r="L25" s="11">
        <f t="shared" si="5"/>
        <v>0.68</v>
      </c>
      <c r="M25" s="11">
        <f t="shared" si="6"/>
        <v>0.54399999999999993</v>
      </c>
      <c r="N25" s="6">
        <v>18105.3</v>
      </c>
      <c r="O25" s="6"/>
      <c r="P25" s="7"/>
    </row>
    <row r="26" spans="1:16" x14ac:dyDescent="0.3">
      <c r="A26" s="6">
        <v>2023</v>
      </c>
      <c r="B26" s="6">
        <v>21731.4</v>
      </c>
      <c r="C26" s="6">
        <v>23.17</v>
      </c>
      <c r="D26" s="6">
        <v>3.83</v>
      </c>
      <c r="E26" s="9">
        <v>7.1760000000000004E-2</v>
      </c>
      <c r="F26" s="10">
        <v>119.28387485703796</v>
      </c>
      <c r="G26" s="11">
        <f t="shared" si="0"/>
        <v>4.3159257660768231E-2</v>
      </c>
      <c r="H26" s="10">
        <f t="shared" si="1"/>
        <v>0.60143893061271225</v>
      </c>
      <c r="I26" s="11">
        <f t="shared" si="2"/>
        <v>0.68</v>
      </c>
      <c r="J26" s="11">
        <f t="shared" si="3"/>
        <v>0.64</v>
      </c>
      <c r="K26" s="11">
        <f t="shared" si="4"/>
        <v>0.36</v>
      </c>
      <c r="L26" s="11">
        <f t="shared" si="5"/>
        <v>0.84</v>
      </c>
      <c r="M26" s="11">
        <f t="shared" si="6"/>
        <v>0.504</v>
      </c>
      <c r="N26" s="6">
        <v>21731.4</v>
      </c>
      <c r="O26" s="6"/>
      <c r="P26" s="7"/>
    </row>
    <row r="27" spans="1:16" x14ac:dyDescent="0.3">
      <c r="A27" s="6">
        <v>2024</v>
      </c>
      <c r="B27" s="6">
        <v>23644.799999999999</v>
      </c>
      <c r="C27" s="6">
        <v>21.79</v>
      </c>
      <c r="D27" s="6">
        <v>3.53</v>
      </c>
      <c r="E27" s="9">
        <v>6.7589999999999997E-2</v>
      </c>
      <c r="F27" s="10">
        <v>131.24142666271348</v>
      </c>
      <c r="G27" s="11">
        <f t="shared" si="0"/>
        <v>4.5892611289582379E-2</v>
      </c>
      <c r="H27" s="10">
        <f t="shared" si="1"/>
        <v>0.67898522399145411</v>
      </c>
      <c r="I27" s="11">
        <f t="shared" si="2"/>
        <v>0.52</v>
      </c>
      <c r="J27" s="11">
        <f t="shared" si="3"/>
        <v>0.4</v>
      </c>
      <c r="K27" s="11">
        <f t="shared" si="4"/>
        <v>0.68</v>
      </c>
      <c r="L27" s="11">
        <f t="shared" si="5"/>
        <v>0.88</v>
      </c>
      <c r="M27" s="11">
        <f t="shared" si="6"/>
        <v>0.44800000000000006</v>
      </c>
      <c r="N27" s="6">
        <v>23644.799999999999</v>
      </c>
      <c r="O27" s="6"/>
      <c r="P27" s="7"/>
    </row>
    <row r="28" spans="1:16" x14ac:dyDescent="0.3">
      <c r="A28" s="6">
        <v>2025</v>
      </c>
      <c r="B28" s="6">
        <v>26129.599999999999</v>
      </c>
      <c r="C28" s="6">
        <v>22.75</v>
      </c>
      <c r="D28" s="6">
        <v>3.55</v>
      </c>
      <c r="E28" s="9">
        <v>6.5879999999999994E-2</v>
      </c>
      <c r="F28" s="6">
        <v>137.69999999999999</v>
      </c>
      <c r="G28" s="11">
        <f t="shared" si="0"/>
        <v>4.3956043956043959E-2</v>
      </c>
      <c r="H28" s="10">
        <f t="shared" si="1"/>
        <v>0.66721378196788039</v>
      </c>
      <c r="I28" s="11">
        <f t="shared" si="2"/>
        <v>0.64</v>
      </c>
      <c r="J28" s="11">
        <f t="shared" si="3"/>
        <v>0.44</v>
      </c>
      <c r="K28" s="11">
        <f t="shared" si="4"/>
        <v>0.64</v>
      </c>
      <c r="L28" s="11">
        <f t="shared" si="5"/>
        <v>0.92</v>
      </c>
      <c r="M28" s="11">
        <f t="shared" si="6"/>
        <v>0.48800000000000004</v>
      </c>
      <c r="N28" s="6">
        <v>26129.599999999999</v>
      </c>
      <c r="O28" s="6"/>
      <c r="P28" s="7"/>
    </row>
  </sheetData>
  <mergeCells count="13">
    <mergeCell ref="M1:M2"/>
    <mergeCell ref="N1:N2"/>
    <mergeCell ref="O1:O2"/>
    <mergeCell ref="P1:P2"/>
    <mergeCell ref="I1:L1"/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0"/>
  <sheetViews>
    <sheetView topLeftCell="A257" workbookViewId="0">
      <selection activeCell="G281" sqref="G281"/>
    </sheetView>
  </sheetViews>
  <sheetFormatPr defaultRowHeight="14.4" x14ac:dyDescent="0.3"/>
  <cols>
    <col min="1" max="1" width="4.77734375" bestFit="1" customWidth="1"/>
    <col min="2" max="2" width="7.21875" bestFit="1" customWidth="1"/>
    <col min="3" max="3" width="16" bestFit="1" customWidth="1"/>
    <col min="4" max="4" width="12.88671875" bestFit="1" customWidth="1"/>
    <col min="5" max="5" width="8.5546875" bestFit="1" customWidth="1"/>
    <col min="6" max="6" width="6.88671875" bestFit="1" customWidth="1"/>
    <col min="7" max="7" width="18" bestFit="1" customWidth="1"/>
    <col min="8" max="8" width="6.109375" bestFit="1" customWidth="1"/>
    <col min="9" max="9" width="19.77734375" bestFit="1" customWidth="1"/>
    <col min="10" max="10" width="12.88671875" bestFit="1" customWidth="1"/>
    <col min="11" max="11" width="14.33203125" bestFit="1" customWidth="1"/>
    <col min="12" max="12" width="8.5546875" bestFit="1" customWidth="1"/>
    <col min="13" max="13" width="12.88671875" bestFit="1" customWidth="1"/>
    <col min="14" max="14" width="44.5546875" bestFit="1" customWidth="1"/>
    <col min="15" max="15" width="10.21875" bestFit="1" customWidth="1"/>
    <col min="16" max="16" width="13.21875" bestFit="1" customWidth="1"/>
    <col min="17" max="17" width="16.21875" bestFit="1" customWidth="1"/>
    <col min="18" max="18" width="11.33203125" bestFit="1" customWidth="1"/>
    <col min="19" max="19" width="12.5546875" bestFit="1" customWidth="1"/>
    <col min="20" max="20" width="11.5546875" bestFit="1" customWidth="1"/>
    <col min="21" max="21" width="15.33203125" bestFit="1" customWidth="1"/>
    <col min="22" max="22" width="13.77734375" bestFit="1" customWidth="1"/>
    <col min="23" max="23" width="11.33203125" bestFit="1" customWidth="1"/>
    <col min="24" max="24" width="19.33203125" bestFit="1" customWidth="1"/>
    <col min="25" max="25" width="17" bestFit="1" customWidth="1"/>
    <col min="26" max="26" width="15.44140625" bestFit="1" customWidth="1"/>
    <col min="27" max="27" width="13.109375" bestFit="1" customWidth="1"/>
    <col min="28" max="28" width="21" bestFit="1" customWidth="1"/>
  </cols>
  <sheetData>
    <row r="1" spans="1:28" x14ac:dyDescent="0.3">
      <c r="A1" s="21" t="s">
        <v>21</v>
      </c>
      <c r="B1" s="14" t="s">
        <v>43</v>
      </c>
      <c r="C1" s="22" t="s">
        <v>44</v>
      </c>
      <c r="D1" s="15" t="s">
        <v>45</v>
      </c>
      <c r="E1" s="16" t="s">
        <v>46</v>
      </c>
      <c r="F1" s="17" t="s">
        <v>47</v>
      </c>
      <c r="G1" s="17" t="s">
        <v>48</v>
      </c>
      <c r="H1" s="16" t="s">
        <v>24</v>
      </c>
      <c r="I1" s="17" t="s">
        <v>49</v>
      </c>
      <c r="J1" s="17" t="s">
        <v>50</v>
      </c>
      <c r="K1" s="17" t="s">
        <v>51</v>
      </c>
      <c r="L1" s="17" t="s">
        <v>8</v>
      </c>
      <c r="M1" s="17" t="s">
        <v>52</v>
      </c>
      <c r="N1" s="16" t="s">
        <v>53</v>
      </c>
      <c r="O1" s="16" t="s">
        <v>54</v>
      </c>
      <c r="P1" s="17" t="s">
        <v>55</v>
      </c>
      <c r="Q1" s="16" t="s">
        <v>56</v>
      </c>
      <c r="R1" s="16" t="s">
        <v>57</v>
      </c>
      <c r="S1" s="17" t="s">
        <v>58</v>
      </c>
      <c r="T1" s="17" t="s">
        <v>59</v>
      </c>
      <c r="U1" s="17" t="s">
        <v>60</v>
      </c>
      <c r="V1" s="17" t="s">
        <v>61</v>
      </c>
      <c r="W1" s="17" t="s">
        <v>62</v>
      </c>
      <c r="X1" s="17" t="s">
        <v>63</v>
      </c>
      <c r="Y1" s="17" t="s">
        <v>64</v>
      </c>
      <c r="Z1" s="17" t="s">
        <v>65</v>
      </c>
      <c r="AA1" s="17" t="s">
        <v>66</v>
      </c>
      <c r="AB1" s="17" t="s">
        <v>67</v>
      </c>
    </row>
    <row r="2" spans="1:28" x14ac:dyDescent="0.3">
      <c r="A2" s="1">
        <v>1</v>
      </c>
      <c r="B2" s="23">
        <v>37681</v>
      </c>
      <c r="C2" s="24">
        <v>537133</v>
      </c>
      <c r="D2" s="18">
        <f t="shared" ref="D2:D65" si="0">C2/E2</f>
        <v>11312.826453243471</v>
      </c>
      <c r="E2" s="20">
        <v>47.48</v>
      </c>
      <c r="F2" s="20">
        <f t="shared" ref="F2:F65" si="1">(D2/100000)</f>
        <v>0.11312826453243471</v>
      </c>
      <c r="G2" s="25">
        <f>(F2/'Yearly GDP'!$B$2)*100</f>
        <v>21.969212827209908</v>
      </c>
      <c r="H2" s="20">
        <f t="shared" ref="H2:H65" si="2">(K2/I2)</f>
        <v>0.81856719999999983</v>
      </c>
      <c r="I2" s="20">
        <f t="shared" ref="I2:I65" si="3">(J2/L2)*100</f>
        <v>7.4850299401197615</v>
      </c>
      <c r="J2" s="20">
        <f t="shared" ref="J2:J65" si="4">L2/O2</f>
        <v>73.218562874251504</v>
      </c>
      <c r="K2" s="20">
        <v>6.1269999999999998</v>
      </c>
      <c r="L2" s="20">
        <v>978.2</v>
      </c>
      <c r="M2" s="20">
        <v>2.15</v>
      </c>
      <c r="N2" s="20">
        <f t="shared" ref="N2:N65" si="5">K2-I2</f>
        <v>-1.3580299401197617</v>
      </c>
      <c r="O2" s="20">
        <v>13.36</v>
      </c>
      <c r="P2" s="20">
        <v>3.802</v>
      </c>
      <c r="Q2" s="20">
        <f t="shared" ref="Q2:Q65" si="6">K2-P2</f>
        <v>2.3249999999999997</v>
      </c>
      <c r="R2" s="20">
        <v>99.49</v>
      </c>
      <c r="S2" s="20">
        <f t="shared" ref="S2:S65" si="7">(O2*T2)</f>
        <v>76.819999999999993</v>
      </c>
      <c r="T2" s="20">
        <v>5.75</v>
      </c>
      <c r="U2" s="20"/>
      <c r="V2" s="20"/>
      <c r="W2" s="20"/>
      <c r="X2" s="20"/>
      <c r="Y2" s="20"/>
      <c r="Z2" s="20"/>
      <c r="AA2" s="20"/>
      <c r="AB2" s="20"/>
    </row>
    <row r="3" spans="1:28" x14ac:dyDescent="0.3">
      <c r="A3" s="1">
        <v>2</v>
      </c>
      <c r="B3" s="23">
        <v>37712</v>
      </c>
      <c r="C3" s="24">
        <v>530630</v>
      </c>
      <c r="D3" s="18">
        <f t="shared" si="0"/>
        <v>11213.651732882501</v>
      </c>
      <c r="E3" s="20">
        <v>47.32</v>
      </c>
      <c r="F3" s="20">
        <f t="shared" si="1"/>
        <v>0.11213651732882501</v>
      </c>
      <c r="G3" s="25">
        <f>(F3/'Yearly GDP'!$B$2)*100</f>
        <v>21.776618116445608</v>
      </c>
      <c r="H3" s="20">
        <f t="shared" si="2"/>
        <v>0.77289479999999999</v>
      </c>
      <c r="I3" s="20">
        <f t="shared" si="3"/>
        <v>7.6103500761035008</v>
      </c>
      <c r="J3" s="20">
        <f t="shared" si="4"/>
        <v>71.084474885844742</v>
      </c>
      <c r="K3" s="20">
        <v>5.8819999999999997</v>
      </c>
      <c r="L3" s="20">
        <v>934.05</v>
      </c>
      <c r="M3" s="20">
        <v>2.11</v>
      </c>
      <c r="N3" s="20">
        <f t="shared" si="5"/>
        <v>-1.7283500761035011</v>
      </c>
      <c r="O3" s="20">
        <v>13.14</v>
      </c>
      <c r="P3" s="20">
        <v>3.84</v>
      </c>
      <c r="Q3" s="20">
        <f t="shared" si="6"/>
        <v>2.0419999999999998</v>
      </c>
      <c r="R3" s="20">
        <v>97.38</v>
      </c>
      <c r="S3" s="20">
        <f t="shared" si="7"/>
        <v>60.443999999999996</v>
      </c>
      <c r="T3" s="20">
        <v>4.5999999999999996</v>
      </c>
      <c r="U3" s="20"/>
      <c r="V3" s="20"/>
      <c r="W3" s="20"/>
      <c r="X3" s="20"/>
      <c r="Y3" s="20"/>
      <c r="Z3" s="20"/>
      <c r="AA3" s="20"/>
      <c r="AB3" s="20"/>
    </row>
    <row r="4" spans="1:28" x14ac:dyDescent="0.3">
      <c r="A4" s="1">
        <v>3</v>
      </c>
      <c r="B4" s="23">
        <v>37742</v>
      </c>
      <c r="C4" s="24">
        <v>612030</v>
      </c>
      <c r="D4" s="18">
        <f t="shared" si="0"/>
        <v>13016.376010208422</v>
      </c>
      <c r="E4" s="20">
        <v>47.02</v>
      </c>
      <c r="F4" s="20">
        <f t="shared" si="1"/>
        <v>0.13016376010208422</v>
      </c>
      <c r="G4" s="25">
        <f>(F4/'Yearly GDP'!$B$2)*100</f>
        <v>25.277461471644113</v>
      </c>
      <c r="H4" s="20">
        <f t="shared" si="2"/>
        <v>0.67488450000000011</v>
      </c>
      <c r="I4" s="20">
        <f t="shared" si="3"/>
        <v>8.5836909871244629</v>
      </c>
      <c r="J4" s="20">
        <f t="shared" si="4"/>
        <v>86.420600858369099</v>
      </c>
      <c r="K4" s="20">
        <v>5.7930000000000001</v>
      </c>
      <c r="L4" s="20">
        <v>1006.8</v>
      </c>
      <c r="M4" s="20">
        <v>2.17</v>
      </c>
      <c r="N4" s="20">
        <f t="shared" si="5"/>
        <v>-2.7906909871244627</v>
      </c>
      <c r="O4" s="20">
        <v>11.65</v>
      </c>
      <c r="P4" s="20">
        <v>3.3730000000000002</v>
      </c>
      <c r="Q4" s="20">
        <f t="shared" si="6"/>
        <v>2.42</v>
      </c>
      <c r="R4" s="20">
        <v>93.31</v>
      </c>
      <c r="S4" s="20">
        <f t="shared" si="7"/>
        <v>54.055999999999997</v>
      </c>
      <c r="T4" s="20">
        <v>4.6399999999999997</v>
      </c>
      <c r="U4" s="20"/>
      <c r="V4" s="20"/>
      <c r="W4" s="20"/>
      <c r="X4" s="20"/>
      <c r="Y4" s="20"/>
      <c r="Z4" s="20"/>
      <c r="AA4" s="20"/>
      <c r="AB4" s="20"/>
    </row>
    <row r="5" spans="1:28" x14ac:dyDescent="0.3">
      <c r="A5" s="1">
        <v>4</v>
      </c>
      <c r="B5" s="23">
        <v>37773</v>
      </c>
      <c r="C5" s="24">
        <v>678550</v>
      </c>
      <c r="D5" s="18">
        <f t="shared" si="0"/>
        <v>14620.771385477268</v>
      </c>
      <c r="E5" s="20">
        <v>46.41</v>
      </c>
      <c r="F5" s="20">
        <f t="shared" si="1"/>
        <v>0.14620771385477269</v>
      </c>
      <c r="G5" s="25">
        <f>(F5/'Yearly GDP'!$B$2)*100</f>
        <v>28.393155290863533</v>
      </c>
      <c r="H5" s="20">
        <f t="shared" si="2"/>
        <v>0.74203499999999989</v>
      </c>
      <c r="I5" s="20">
        <f t="shared" si="3"/>
        <v>7.7220077220077235</v>
      </c>
      <c r="J5" s="20">
        <f t="shared" si="4"/>
        <v>87.579150579150593</v>
      </c>
      <c r="K5" s="20">
        <v>5.73</v>
      </c>
      <c r="L5" s="20">
        <v>1134.1500000000001</v>
      </c>
      <c r="M5" s="20">
        <v>2.44</v>
      </c>
      <c r="N5" s="20">
        <f t="shared" si="5"/>
        <v>-1.992007722007723</v>
      </c>
      <c r="O5" s="20">
        <v>12.95</v>
      </c>
      <c r="P5" s="20">
        <v>3.516</v>
      </c>
      <c r="Q5" s="20">
        <f t="shared" si="6"/>
        <v>2.2140000000000004</v>
      </c>
      <c r="R5" s="20">
        <v>95.11</v>
      </c>
      <c r="S5" s="20">
        <f t="shared" si="7"/>
        <v>64.491</v>
      </c>
      <c r="T5" s="20">
        <v>4.9800000000000004</v>
      </c>
      <c r="U5" s="20"/>
      <c r="V5" s="20"/>
      <c r="W5" s="20"/>
      <c r="X5" s="20"/>
      <c r="Y5" s="20"/>
      <c r="Z5" s="20"/>
      <c r="AA5" s="20"/>
      <c r="AB5" s="20"/>
    </row>
    <row r="6" spans="1:28" x14ac:dyDescent="0.3">
      <c r="A6" s="1">
        <v>5</v>
      </c>
      <c r="B6" s="23">
        <v>37803</v>
      </c>
      <c r="C6" s="24">
        <v>719145.05</v>
      </c>
      <c r="D6" s="18">
        <f t="shared" si="0"/>
        <v>15577.71146972815</v>
      </c>
      <c r="E6" s="20">
        <v>46.164999999999999</v>
      </c>
      <c r="F6" s="20">
        <f t="shared" si="1"/>
        <v>0.1557771146972815</v>
      </c>
      <c r="G6" s="25">
        <f>(F6/'Yearly GDP'!$B$2)*100</f>
        <v>30.251507883885793</v>
      </c>
      <c r="H6" s="20">
        <f t="shared" si="2"/>
        <v>0.72109439999999991</v>
      </c>
      <c r="I6" s="20">
        <f t="shared" si="3"/>
        <v>7.7881619937694708</v>
      </c>
      <c r="J6" s="20">
        <f t="shared" si="4"/>
        <v>92.355919003115261</v>
      </c>
      <c r="K6" s="20">
        <v>5.6159999999999997</v>
      </c>
      <c r="L6" s="20">
        <v>1185.8499999999999</v>
      </c>
      <c r="M6" s="20">
        <v>2.5499999999999998</v>
      </c>
      <c r="N6" s="20">
        <f t="shared" si="5"/>
        <v>-2.1721619937694712</v>
      </c>
      <c r="O6" s="20">
        <v>12.84</v>
      </c>
      <c r="P6" s="20">
        <v>4.41</v>
      </c>
      <c r="Q6" s="20">
        <f t="shared" si="6"/>
        <v>1.2059999999999995</v>
      </c>
      <c r="R6" s="20">
        <v>97.14</v>
      </c>
      <c r="S6" s="20">
        <f t="shared" si="7"/>
        <v>60.99</v>
      </c>
      <c r="T6" s="20">
        <v>4.75</v>
      </c>
      <c r="U6" s="20"/>
      <c r="V6" s="20"/>
      <c r="W6" s="20"/>
      <c r="X6" s="20"/>
      <c r="Y6" s="20"/>
      <c r="Z6" s="20"/>
      <c r="AA6" s="20"/>
      <c r="AB6" s="20"/>
    </row>
    <row r="7" spans="1:28" x14ac:dyDescent="0.3">
      <c r="A7" s="1">
        <v>6</v>
      </c>
      <c r="B7" s="23">
        <v>37834</v>
      </c>
      <c r="C7" s="24">
        <v>836651.05</v>
      </c>
      <c r="D7" s="18">
        <f t="shared" si="0"/>
        <v>18243.590274749236</v>
      </c>
      <c r="E7" s="20">
        <v>45.86</v>
      </c>
      <c r="F7" s="20">
        <f t="shared" si="1"/>
        <v>0.18243590274749236</v>
      </c>
      <c r="G7" s="25">
        <f>(F7/'Yearly GDP'!$B$2)*100</f>
        <v>35.428574736375566</v>
      </c>
      <c r="H7" s="20">
        <f t="shared" si="2"/>
        <v>0.789659</v>
      </c>
      <c r="I7" s="20">
        <f t="shared" si="3"/>
        <v>6.6889632107023411</v>
      </c>
      <c r="J7" s="20">
        <f t="shared" si="4"/>
        <v>90.739130434782609</v>
      </c>
      <c r="K7" s="20">
        <v>5.282</v>
      </c>
      <c r="L7" s="20">
        <v>1356.55</v>
      </c>
      <c r="M7" s="20">
        <v>2.92</v>
      </c>
      <c r="N7" s="20">
        <f t="shared" si="5"/>
        <v>-1.4069632107023411</v>
      </c>
      <c r="O7" s="20">
        <v>14.95</v>
      </c>
      <c r="P7" s="20">
        <v>4.47</v>
      </c>
      <c r="Q7" s="20">
        <f t="shared" si="6"/>
        <v>0.81200000000000028</v>
      </c>
      <c r="R7" s="20">
        <v>98.1</v>
      </c>
      <c r="S7" s="20">
        <f t="shared" si="7"/>
        <v>69.517499999999998</v>
      </c>
      <c r="T7" s="20">
        <v>4.6500000000000004</v>
      </c>
      <c r="U7" s="20"/>
      <c r="V7" s="20"/>
      <c r="W7" s="20"/>
      <c r="X7" s="20"/>
      <c r="Y7" s="20"/>
      <c r="Z7" s="20"/>
      <c r="AA7" s="20"/>
      <c r="AB7" s="20"/>
    </row>
    <row r="8" spans="1:28" x14ac:dyDescent="0.3">
      <c r="A8" s="1">
        <v>7</v>
      </c>
      <c r="B8" s="23">
        <v>37865</v>
      </c>
      <c r="C8" s="24">
        <v>863481</v>
      </c>
      <c r="D8" s="18">
        <f t="shared" si="0"/>
        <v>18915.246440306681</v>
      </c>
      <c r="E8" s="20">
        <v>45.65</v>
      </c>
      <c r="F8" s="20">
        <f t="shared" si="1"/>
        <v>0.18915246440306679</v>
      </c>
      <c r="G8" s="25">
        <f>(F8/'Yearly GDP'!$B$2)*100</f>
        <v>36.732913427402565</v>
      </c>
      <c r="H8" s="20">
        <f t="shared" si="2"/>
        <v>0.80766140000000008</v>
      </c>
      <c r="I8" s="20">
        <f t="shared" si="3"/>
        <v>6.4061499039077514</v>
      </c>
      <c r="J8" s="20">
        <f t="shared" si="4"/>
        <v>90.781550288276748</v>
      </c>
      <c r="K8" s="20">
        <v>5.1740000000000004</v>
      </c>
      <c r="L8" s="20">
        <v>1417.1</v>
      </c>
      <c r="M8" s="20">
        <v>3.05</v>
      </c>
      <c r="N8" s="20">
        <f t="shared" si="5"/>
        <v>-1.232149903907751</v>
      </c>
      <c r="O8" s="20">
        <v>15.61</v>
      </c>
      <c r="P8" s="20">
        <v>3.94</v>
      </c>
      <c r="Q8" s="20">
        <f t="shared" si="6"/>
        <v>1.2340000000000004</v>
      </c>
      <c r="R8" s="20">
        <v>93.2</v>
      </c>
      <c r="S8" s="20">
        <f t="shared" si="7"/>
        <v>70.557199999999995</v>
      </c>
      <c r="T8" s="20">
        <v>4.5199999999999996</v>
      </c>
      <c r="U8" s="20"/>
      <c r="V8" s="20"/>
      <c r="W8" s="20"/>
      <c r="X8" s="20"/>
      <c r="Y8" s="20"/>
      <c r="Z8" s="20"/>
      <c r="AA8" s="20"/>
      <c r="AB8" s="20"/>
    </row>
    <row r="9" spans="1:28" x14ac:dyDescent="0.3">
      <c r="A9" s="1">
        <v>8</v>
      </c>
      <c r="B9" s="23">
        <v>37895</v>
      </c>
      <c r="C9" s="24">
        <v>926748</v>
      </c>
      <c r="D9" s="18">
        <f t="shared" si="0"/>
        <v>20448.984995586936</v>
      </c>
      <c r="E9" s="20">
        <v>45.32</v>
      </c>
      <c r="F9" s="20">
        <f t="shared" si="1"/>
        <v>0.20448984995586936</v>
      </c>
      <c r="G9" s="25">
        <f>(F9/'Yearly GDP'!$B$2)*100</f>
        <v>39.711393551844751</v>
      </c>
      <c r="H9" s="20">
        <f t="shared" si="2"/>
        <v>0.87464999999999982</v>
      </c>
      <c r="I9" s="20">
        <f t="shared" si="3"/>
        <v>5.8309037900874641</v>
      </c>
      <c r="J9" s="20">
        <f t="shared" si="4"/>
        <v>90.723032069970856</v>
      </c>
      <c r="K9" s="20">
        <v>5.0999999999999996</v>
      </c>
      <c r="L9" s="20">
        <v>1555.9</v>
      </c>
      <c r="M9" s="20">
        <v>3.35</v>
      </c>
      <c r="N9" s="20">
        <f t="shared" si="5"/>
        <v>-0.73090379008746442</v>
      </c>
      <c r="O9" s="20">
        <v>17.149999999999999</v>
      </c>
      <c r="P9" s="20">
        <v>4.2969999999999997</v>
      </c>
      <c r="Q9" s="20">
        <f t="shared" si="6"/>
        <v>0.80299999999999994</v>
      </c>
      <c r="R9" s="20">
        <v>92.88</v>
      </c>
      <c r="S9" s="20">
        <f t="shared" si="7"/>
        <v>78.032499999999985</v>
      </c>
      <c r="T9" s="20">
        <v>4.55</v>
      </c>
      <c r="U9" s="20"/>
      <c r="V9" s="20"/>
      <c r="W9" s="20"/>
      <c r="X9" s="20"/>
      <c r="Y9" s="20"/>
      <c r="Z9" s="20"/>
      <c r="AA9" s="20"/>
      <c r="AB9" s="20"/>
    </row>
    <row r="10" spans="1:28" x14ac:dyDescent="0.3">
      <c r="A10" s="1">
        <v>9</v>
      </c>
      <c r="B10" s="23">
        <v>37926</v>
      </c>
      <c r="C10" s="24">
        <v>979541</v>
      </c>
      <c r="D10" s="18">
        <f t="shared" si="0"/>
        <v>21401.376447454662</v>
      </c>
      <c r="E10" s="20">
        <v>45.77</v>
      </c>
      <c r="F10" s="20">
        <f t="shared" si="1"/>
        <v>0.21401376447454662</v>
      </c>
      <c r="G10" s="25">
        <f>(F10/'Yearly GDP'!$B$2)*100</f>
        <v>41.560912819852135</v>
      </c>
      <c r="H10" s="20">
        <f t="shared" si="2"/>
        <v>0.91668070000000001</v>
      </c>
      <c r="I10" s="20">
        <f t="shared" si="3"/>
        <v>5.6148231330713081</v>
      </c>
      <c r="J10" s="20">
        <f t="shared" si="4"/>
        <v>90.693430656934311</v>
      </c>
      <c r="K10" s="20">
        <v>5.1470000000000002</v>
      </c>
      <c r="L10" s="20">
        <v>1615.25</v>
      </c>
      <c r="M10" s="20">
        <v>3.47</v>
      </c>
      <c r="N10" s="20">
        <f t="shared" si="5"/>
        <v>-0.46782313307130785</v>
      </c>
      <c r="O10" s="20">
        <v>17.809999999999999</v>
      </c>
      <c r="P10" s="20">
        <v>4.3339999999999996</v>
      </c>
      <c r="Q10" s="20">
        <f t="shared" si="6"/>
        <v>0.81300000000000061</v>
      </c>
      <c r="R10" s="20">
        <v>90.28</v>
      </c>
      <c r="S10" s="20">
        <f t="shared" si="7"/>
        <v>75.692499999999995</v>
      </c>
      <c r="T10" s="20">
        <v>4.25</v>
      </c>
      <c r="U10" s="20"/>
      <c r="V10" s="20"/>
      <c r="W10" s="20"/>
      <c r="X10" s="20"/>
      <c r="Y10" s="20"/>
      <c r="Z10" s="20"/>
      <c r="AA10" s="20"/>
      <c r="AB10" s="20"/>
    </row>
    <row r="11" spans="1:28" x14ac:dyDescent="0.3">
      <c r="A11" s="1">
        <v>10</v>
      </c>
      <c r="B11" s="23">
        <v>37956</v>
      </c>
      <c r="C11" s="24">
        <v>1167029</v>
      </c>
      <c r="D11" s="18">
        <f t="shared" si="0"/>
        <v>25578.717808219179</v>
      </c>
      <c r="E11" s="20">
        <v>45.625</v>
      </c>
      <c r="F11" s="20">
        <f t="shared" si="1"/>
        <v>0.25578717808219181</v>
      </c>
      <c r="G11" s="25">
        <f>(F11/'Yearly GDP'!$B$2)*100</f>
        <v>49.673200388820405</v>
      </c>
      <c r="H11" s="20">
        <f t="shared" si="2"/>
        <v>1.0617905999999999</v>
      </c>
      <c r="I11" s="20">
        <f t="shared" si="3"/>
        <v>4.8239266763145201</v>
      </c>
      <c r="J11" s="20">
        <f t="shared" si="4"/>
        <v>90.677761698022195</v>
      </c>
      <c r="K11" s="20">
        <v>5.1219999999999999</v>
      </c>
      <c r="L11" s="20">
        <v>1879.75</v>
      </c>
      <c r="M11" s="20">
        <v>4.05</v>
      </c>
      <c r="N11" s="20">
        <f t="shared" si="5"/>
        <v>0.29807332368547979</v>
      </c>
      <c r="O11" s="20">
        <v>20.73</v>
      </c>
      <c r="P11" s="20">
        <v>4.2530000000000001</v>
      </c>
      <c r="Q11" s="20">
        <f t="shared" si="6"/>
        <v>0.86899999999999977</v>
      </c>
      <c r="R11" s="20">
        <v>87.26</v>
      </c>
      <c r="S11" s="20">
        <f t="shared" si="7"/>
        <v>87.895200000000003</v>
      </c>
      <c r="T11" s="20">
        <v>4.24</v>
      </c>
      <c r="U11" s="20"/>
      <c r="V11" s="20"/>
      <c r="W11" s="20"/>
      <c r="X11" s="20"/>
      <c r="Y11" s="20"/>
      <c r="Z11" s="20"/>
      <c r="AA11" s="20"/>
      <c r="AB11" s="20"/>
    </row>
    <row r="12" spans="1:28" x14ac:dyDescent="0.3">
      <c r="A12" s="1">
        <v>11</v>
      </c>
      <c r="B12" s="23">
        <v>37987</v>
      </c>
      <c r="C12" s="24">
        <v>1116150</v>
      </c>
      <c r="D12" s="18">
        <f t="shared" si="0"/>
        <v>24655.400927766732</v>
      </c>
      <c r="E12" s="20">
        <v>45.27</v>
      </c>
      <c r="F12" s="20">
        <f t="shared" si="1"/>
        <v>0.24655400927766732</v>
      </c>
      <c r="G12" s="20">
        <f>(F12/'Yearly GDP'!$B$3)*100</f>
        <v>40.571665176512639</v>
      </c>
      <c r="H12" s="20">
        <f t="shared" si="2"/>
        <v>1.0395167999999999</v>
      </c>
      <c r="I12" s="20">
        <f t="shared" si="3"/>
        <v>5.0100200400801604</v>
      </c>
      <c r="J12" s="20">
        <f t="shared" si="4"/>
        <v>90.668837675350701</v>
      </c>
      <c r="K12" s="20">
        <v>5.2080000000000002</v>
      </c>
      <c r="L12" s="20">
        <v>1809.75</v>
      </c>
      <c r="M12" s="20">
        <v>3.9</v>
      </c>
      <c r="N12" s="20">
        <f t="shared" si="5"/>
        <v>0.19797995991983974</v>
      </c>
      <c r="O12" s="20">
        <v>19.96</v>
      </c>
      <c r="P12" s="20">
        <v>4.1340000000000003</v>
      </c>
      <c r="Q12" s="20">
        <f t="shared" si="6"/>
        <v>1.0739999999999998</v>
      </c>
      <c r="R12" s="20">
        <v>87.42</v>
      </c>
      <c r="S12" s="20">
        <f t="shared" si="7"/>
        <v>86.4268</v>
      </c>
      <c r="T12" s="20">
        <v>4.33</v>
      </c>
      <c r="U12" s="20"/>
      <c r="V12" s="20"/>
      <c r="W12" s="20"/>
      <c r="X12" s="20"/>
      <c r="Y12" s="20"/>
      <c r="Z12" s="20"/>
      <c r="AA12" s="20"/>
      <c r="AB12" s="20"/>
    </row>
    <row r="13" spans="1:28" x14ac:dyDescent="0.3">
      <c r="A13" s="1">
        <v>12</v>
      </c>
      <c r="B13" s="23">
        <v>38018</v>
      </c>
      <c r="C13" s="24">
        <v>1110954</v>
      </c>
      <c r="D13" s="18">
        <f t="shared" si="0"/>
        <v>24575.90974449729</v>
      </c>
      <c r="E13" s="20">
        <v>45.204999999999998</v>
      </c>
      <c r="F13" s="20">
        <f t="shared" si="1"/>
        <v>0.2457590974449729</v>
      </c>
      <c r="G13" s="20">
        <f>(F13/'Yearly GDP'!$B$3)*100</f>
        <v>40.440858556026477</v>
      </c>
      <c r="H13" s="20">
        <f t="shared" si="2"/>
        <v>1.0393109999999999</v>
      </c>
      <c r="I13" s="20">
        <f t="shared" si="3"/>
        <v>5.0658561296859173</v>
      </c>
      <c r="J13" s="20">
        <f t="shared" si="4"/>
        <v>91.20060790273557</v>
      </c>
      <c r="K13" s="20">
        <v>5.2649999999999997</v>
      </c>
      <c r="L13" s="20">
        <v>1800.3</v>
      </c>
      <c r="M13" s="20">
        <v>3.89</v>
      </c>
      <c r="N13" s="20">
        <f t="shared" si="5"/>
        <v>0.19914387031408243</v>
      </c>
      <c r="O13" s="20">
        <v>19.739999999999998</v>
      </c>
      <c r="P13" s="20">
        <v>3.972</v>
      </c>
      <c r="Q13" s="20">
        <f t="shared" si="6"/>
        <v>1.2929999999999997</v>
      </c>
      <c r="R13" s="20">
        <v>87.42</v>
      </c>
      <c r="S13" s="20">
        <f t="shared" si="7"/>
        <v>85.474199999999996</v>
      </c>
      <c r="T13" s="20">
        <v>4.33</v>
      </c>
      <c r="U13" s="20"/>
      <c r="V13" s="20"/>
      <c r="W13" s="20"/>
      <c r="X13" s="20"/>
      <c r="Y13" s="20"/>
      <c r="Z13" s="20"/>
      <c r="AA13" s="20"/>
      <c r="AB13" s="20"/>
    </row>
    <row r="14" spans="1:28" x14ac:dyDescent="0.3">
      <c r="A14" s="1">
        <v>13</v>
      </c>
      <c r="B14" s="23">
        <v>38047</v>
      </c>
      <c r="C14" s="24">
        <v>1120976</v>
      </c>
      <c r="D14" s="18">
        <f t="shared" si="0"/>
        <v>25858.731257208765</v>
      </c>
      <c r="E14" s="20">
        <v>43.35</v>
      </c>
      <c r="F14" s="20">
        <f t="shared" si="1"/>
        <v>0.25858731257208767</v>
      </c>
      <c r="G14" s="20">
        <f>(F14/'Yearly GDP'!$B$3)*100</f>
        <v>42.551803944723986</v>
      </c>
      <c r="H14" s="20">
        <f t="shared" si="2"/>
        <v>1.0654289999999997</v>
      </c>
      <c r="I14" s="20">
        <f t="shared" si="3"/>
        <v>4.8309178743961363</v>
      </c>
      <c r="J14" s="20">
        <f t="shared" si="4"/>
        <v>85.599033816425134</v>
      </c>
      <c r="K14" s="20">
        <v>5.1470000000000002</v>
      </c>
      <c r="L14" s="20">
        <v>1771.9</v>
      </c>
      <c r="M14" s="20">
        <v>3.5</v>
      </c>
      <c r="N14" s="20">
        <f t="shared" si="5"/>
        <v>0.31608212560386395</v>
      </c>
      <c r="O14" s="20">
        <v>20.7</v>
      </c>
      <c r="P14" s="20">
        <v>3.8370000000000002</v>
      </c>
      <c r="Q14" s="20">
        <f t="shared" si="6"/>
        <v>1.31</v>
      </c>
      <c r="R14" s="20">
        <v>87.95</v>
      </c>
      <c r="S14" s="20">
        <f t="shared" si="7"/>
        <v>88.596000000000004</v>
      </c>
      <c r="T14" s="20">
        <v>4.28</v>
      </c>
      <c r="U14" s="20"/>
      <c r="V14" s="20"/>
      <c r="W14" s="20"/>
      <c r="X14" s="20"/>
      <c r="Y14" s="20"/>
      <c r="Z14" s="20"/>
      <c r="AA14" s="20"/>
      <c r="AB14" s="20"/>
    </row>
    <row r="15" spans="1:28" x14ac:dyDescent="0.3">
      <c r="A15" s="1">
        <v>14</v>
      </c>
      <c r="B15" s="23">
        <v>38078</v>
      </c>
      <c r="C15" s="24">
        <v>1171828</v>
      </c>
      <c r="D15" s="18">
        <f t="shared" si="0"/>
        <v>26350.978187542165</v>
      </c>
      <c r="E15" s="20">
        <v>44.47</v>
      </c>
      <c r="F15" s="20">
        <f t="shared" si="1"/>
        <v>0.26350978187542162</v>
      </c>
      <c r="G15" s="20">
        <f>(F15/'Yearly GDP'!$B$3)*100</f>
        <v>43.361820285572094</v>
      </c>
      <c r="H15" s="20">
        <f t="shared" si="2"/>
        <v>0.95585559999999992</v>
      </c>
      <c r="I15" s="20">
        <f t="shared" si="3"/>
        <v>5.3533190578158463</v>
      </c>
      <c r="J15" s="20">
        <f t="shared" si="4"/>
        <v>96.150963597430405</v>
      </c>
      <c r="K15" s="20">
        <v>5.117</v>
      </c>
      <c r="L15" s="20">
        <v>1796.1</v>
      </c>
      <c r="M15" s="20">
        <v>3.54</v>
      </c>
      <c r="N15" s="20">
        <f t="shared" si="5"/>
        <v>-0.23631905781584628</v>
      </c>
      <c r="O15" s="20">
        <v>18.68</v>
      </c>
      <c r="P15" s="20">
        <v>4.51</v>
      </c>
      <c r="Q15" s="20">
        <f t="shared" si="6"/>
        <v>0.60700000000000021</v>
      </c>
      <c r="R15" s="20">
        <v>90.68</v>
      </c>
      <c r="S15" s="20">
        <f t="shared" si="7"/>
        <v>81.257999999999996</v>
      </c>
      <c r="T15" s="20">
        <v>4.3499999999999996</v>
      </c>
      <c r="U15" s="20"/>
      <c r="V15" s="20"/>
      <c r="W15" s="20"/>
      <c r="X15" s="20"/>
      <c r="Y15" s="20"/>
      <c r="Z15" s="20"/>
      <c r="AA15" s="20"/>
      <c r="AB15" s="20"/>
    </row>
    <row r="16" spans="1:28" x14ac:dyDescent="0.3">
      <c r="A16" s="1">
        <v>15</v>
      </c>
      <c r="B16" s="23">
        <v>38108</v>
      </c>
      <c r="C16" s="24">
        <v>950494</v>
      </c>
      <c r="D16" s="18">
        <f t="shared" si="0"/>
        <v>20899.164467897979</v>
      </c>
      <c r="E16" s="20">
        <v>45.48</v>
      </c>
      <c r="F16" s="20">
        <f t="shared" si="1"/>
        <v>0.20899164467897979</v>
      </c>
      <c r="G16" s="20">
        <f>(F16/'Yearly GDP'!$B$3)*100</f>
        <v>34.390594813062329</v>
      </c>
      <c r="H16" s="20">
        <f t="shared" si="2"/>
        <v>0.62971560000000004</v>
      </c>
      <c r="I16" s="20">
        <f t="shared" si="3"/>
        <v>8.3752093802345051</v>
      </c>
      <c r="J16" s="20">
        <f t="shared" si="4"/>
        <v>124.25460636515912</v>
      </c>
      <c r="K16" s="20">
        <v>5.274</v>
      </c>
      <c r="L16" s="20">
        <v>1483.6</v>
      </c>
      <c r="M16" s="20">
        <v>2.84</v>
      </c>
      <c r="N16" s="20">
        <f t="shared" si="5"/>
        <v>-3.1012093802345051</v>
      </c>
      <c r="O16" s="20">
        <v>11.94</v>
      </c>
      <c r="P16" s="20">
        <v>4.665</v>
      </c>
      <c r="Q16" s="20">
        <f t="shared" si="6"/>
        <v>0.60899999999999999</v>
      </c>
      <c r="R16" s="20">
        <v>88.98</v>
      </c>
      <c r="S16" s="20">
        <f t="shared" si="7"/>
        <v>52.058399999999999</v>
      </c>
      <c r="T16" s="20">
        <v>4.3600000000000003</v>
      </c>
      <c r="U16" s="20"/>
      <c r="V16" s="20"/>
      <c r="W16" s="20"/>
      <c r="X16" s="20"/>
      <c r="Y16" s="20"/>
      <c r="Z16" s="20"/>
      <c r="AA16" s="20"/>
      <c r="AB16" s="20"/>
    </row>
    <row r="17" spans="1:28" x14ac:dyDescent="0.3">
      <c r="A17" s="1">
        <v>16</v>
      </c>
      <c r="B17" s="23">
        <v>38139</v>
      </c>
      <c r="C17" s="24">
        <v>979700</v>
      </c>
      <c r="D17" s="18">
        <f t="shared" si="0"/>
        <v>21309.407286568785</v>
      </c>
      <c r="E17" s="20">
        <v>45.975000000000001</v>
      </c>
      <c r="F17" s="20">
        <f t="shared" si="1"/>
        <v>0.21309407286568785</v>
      </c>
      <c r="G17" s="20">
        <f>(F17/'Yearly GDP'!$B$3)*100</f>
        <v>35.065669387146265</v>
      </c>
      <c r="H17" s="20">
        <f t="shared" si="2"/>
        <v>0.73943999999999988</v>
      </c>
      <c r="I17" s="20">
        <f t="shared" si="3"/>
        <v>7.9113924050632916</v>
      </c>
      <c r="J17" s="20">
        <f t="shared" si="4"/>
        <v>119.1139240506329</v>
      </c>
      <c r="K17" s="20">
        <v>5.85</v>
      </c>
      <c r="L17" s="20">
        <v>1505.6</v>
      </c>
      <c r="M17" s="20">
        <v>2.83</v>
      </c>
      <c r="N17" s="20">
        <f t="shared" si="5"/>
        <v>-2.0613924050632919</v>
      </c>
      <c r="O17" s="20">
        <v>12.64</v>
      </c>
      <c r="P17" s="20">
        <v>4.5830000000000002</v>
      </c>
      <c r="Q17" s="20">
        <f t="shared" si="6"/>
        <v>1.2669999999999995</v>
      </c>
      <c r="R17" s="20">
        <v>89</v>
      </c>
      <c r="S17" s="20">
        <f t="shared" si="7"/>
        <v>56.248000000000005</v>
      </c>
      <c r="T17" s="20">
        <v>4.45</v>
      </c>
      <c r="U17" s="20"/>
      <c r="V17" s="20"/>
      <c r="W17" s="20"/>
      <c r="X17" s="20"/>
      <c r="Y17" s="20"/>
      <c r="Z17" s="20"/>
      <c r="AA17" s="20"/>
      <c r="AB17" s="20"/>
    </row>
    <row r="18" spans="1:28" x14ac:dyDescent="0.3">
      <c r="A18" s="1">
        <v>17</v>
      </c>
      <c r="B18" s="23">
        <v>38169</v>
      </c>
      <c r="C18" s="24">
        <v>1066087</v>
      </c>
      <c r="D18" s="18">
        <f t="shared" si="0"/>
        <v>22988.398921832882</v>
      </c>
      <c r="E18" s="20">
        <v>46.375</v>
      </c>
      <c r="F18" s="20">
        <f t="shared" si="1"/>
        <v>0.22988398921832884</v>
      </c>
      <c r="G18" s="20">
        <f>(F18/'Yearly GDP'!$B$3)*100</f>
        <v>37.828532041851048</v>
      </c>
      <c r="H18" s="20">
        <f t="shared" si="2"/>
        <v>0.84015320000000004</v>
      </c>
      <c r="I18" s="20">
        <f t="shared" si="3"/>
        <v>7.3367571533382234</v>
      </c>
      <c r="J18" s="20">
        <f t="shared" si="4"/>
        <v>119.75788701393982</v>
      </c>
      <c r="K18" s="20">
        <v>6.1639999999999997</v>
      </c>
      <c r="L18" s="20">
        <v>1632.3</v>
      </c>
      <c r="M18" s="20">
        <v>2.95</v>
      </c>
      <c r="N18" s="20">
        <f t="shared" si="5"/>
        <v>-1.1727571533382237</v>
      </c>
      <c r="O18" s="20">
        <v>13.63</v>
      </c>
      <c r="P18" s="20">
        <v>4.4909999999999997</v>
      </c>
      <c r="Q18" s="20">
        <f t="shared" si="6"/>
        <v>1.673</v>
      </c>
      <c r="R18" s="20">
        <v>90.11</v>
      </c>
      <c r="S18" s="20">
        <f t="shared" si="7"/>
        <v>59.563100000000006</v>
      </c>
      <c r="T18" s="20">
        <v>4.37</v>
      </c>
      <c r="U18" s="20"/>
      <c r="V18" s="20"/>
      <c r="W18" s="20"/>
      <c r="X18" s="20"/>
      <c r="Y18" s="20"/>
      <c r="Z18" s="20"/>
      <c r="AA18" s="20"/>
      <c r="AB18" s="20"/>
    </row>
    <row r="19" spans="1:28" x14ac:dyDescent="0.3">
      <c r="A19" s="1">
        <v>18</v>
      </c>
      <c r="B19" s="23">
        <v>38200</v>
      </c>
      <c r="C19" s="24">
        <v>1143074.8999999999</v>
      </c>
      <c r="D19" s="18">
        <f t="shared" si="0"/>
        <v>24680.446939436468</v>
      </c>
      <c r="E19" s="20">
        <v>46.314999999999998</v>
      </c>
      <c r="F19" s="20">
        <f t="shared" si="1"/>
        <v>0.24680446939436468</v>
      </c>
      <c r="G19" s="20">
        <f>(F19/'Yearly GDP'!$B$3)*100</f>
        <v>40.612879610723162</v>
      </c>
      <c r="H19" s="20">
        <f t="shared" si="2"/>
        <v>0.83053959999999993</v>
      </c>
      <c r="I19" s="20">
        <f t="shared" si="3"/>
        <v>7.3313782991202352</v>
      </c>
      <c r="J19" s="20">
        <f t="shared" si="4"/>
        <v>119.62976539589442</v>
      </c>
      <c r="K19" s="20">
        <v>6.0890000000000004</v>
      </c>
      <c r="L19" s="20">
        <v>1631.75</v>
      </c>
      <c r="M19" s="20">
        <v>2.95</v>
      </c>
      <c r="N19" s="20">
        <f t="shared" si="5"/>
        <v>-1.2423782991202348</v>
      </c>
      <c r="O19" s="20">
        <v>13.64</v>
      </c>
      <c r="P19" s="20">
        <v>4.24</v>
      </c>
      <c r="Q19" s="20">
        <f t="shared" si="6"/>
        <v>1.8490000000000002</v>
      </c>
      <c r="R19" s="20">
        <v>88.96</v>
      </c>
      <c r="S19" s="20">
        <f t="shared" si="7"/>
        <v>62.334800000000008</v>
      </c>
      <c r="T19" s="20">
        <v>4.57</v>
      </c>
      <c r="U19" s="20"/>
      <c r="V19" s="20"/>
      <c r="W19" s="20"/>
      <c r="X19" s="20"/>
      <c r="Y19" s="20"/>
      <c r="Z19" s="20"/>
      <c r="AA19" s="20"/>
      <c r="AB19" s="20"/>
    </row>
    <row r="20" spans="1:28" x14ac:dyDescent="0.3">
      <c r="A20" s="1">
        <v>19</v>
      </c>
      <c r="B20" s="23">
        <v>38231</v>
      </c>
      <c r="C20" s="24">
        <v>1227550</v>
      </c>
      <c r="D20" s="18">
        <f t="shared" si="0"/>
        <v>26729.450190528038</v>
      </c>
      <c r="E20" s="20">
        <v>45.924999999999997</v>
      </c>
      <c r="F20" s="20">
        <f t="shared" si="1"/>
        <v>0.26729450190528037</v>
      </c>
      <c r="G20" s="20">
        <f>(F20/'Yearly GDP'!$B$3)*100</f>
        <v>43.984614432331803</v>
      </c>
      <c r="H20" s="20">
        <f t="shared" si="2"/>
        <v>0.91099960000000002</v>
      </c>
      <c r="I20" s="20">
        <f t="shared" si="3"/>
        <v>6.8540095956134337</v>
      </c>
      <c r="J20" s="20">
        <f t="shared" si="4"/>
        <v>119.63673749143248</v>
      </c>
      <c r="K20" s="20">
        <v>6.2439999999999998</v>
      </c>
      <c r="L20" s="20">
        <v>1745.5</v>
      </c>
      <c r="M20" s="20">
        <v>3.16</v>
      </c>
      <c r="N20" s="20">
        <f t="shared" si="5"/>
        <v>-0.61000959561343393</v>
      </c>
      <c r="O20" s="20">
        <v>14.59</v>
      </c>
      <c r="P20" s="20">
        <v>4.1230000000000002</v>
      </c>
      <c r="Q20" s="20">
        <f t="shared" si="6"/>
        <v>2.1209999999999996</v>
      </c>
      <c r="R20" s="20">
        <v>87.51</v>
      </c>
      <c r="S20" s="20">
        <f t="shared" si="7"/>
        <v>72.220500000000001</v>
      </c>
      <c r="T20" s="20">
        <v>4.95</v>
      </c>
      <c r="U20" s="20"/>
      <c r="V20" s="20"/>
      <c r="W20" s="20"/>
      <c r="X20" s="20"/>
      <c r="Y20" s="20"/>
      <c r="Z20" s="20"/>
      <c r="AA20" s="20"/>
      <c r="AB20" s="20"/>
    </row>
    <row r="21" spans="1:28" x14ac:dyDescent="0.3">
      <c r="A21" s="1">
        <v>20</v>
      </c>
      <c r="B21" s="23">
        <v>38261</v>
      </c>
      <c r="C21" s="24">
        <v>1253825</v>
      </c>
      <c r="D21" s="18">
        <f t="shared" si="0"/>
        <v>27656.887614425941</v>
      </c>
      <c r="E21" s="20">
        <v>45.335000000000001</v>
      </c>
      <c r="F21" s="20">
        <f t="shared" si="1"/>
        <v>0.2765688761442594</v>
      </c>
      <c r="G21" s="20">
        <f>(F21/'Yearly GDP'!$B$3)*100</f>
        <v>45.510757963511502</v>
      </c>
      <c r="H21" s="20">
        <f t="shared" si="2"/>
        <v>1.0243472999999998</v>
      </c>
      <c r="I21" s="20">
        <f t="shared" si="3"/>
        <v>6.697923643670463</v>
      </c>
      <c r="J21" s="20">
        <f t="shared" si="4"/>
        <v>119.6851975887475</v>
      </c>
      <c r="K21" s="20">
        <v>6.8609999999999998</v>
      </c>
      <c r="L21" s="20">
        <v>1786.9</v>
      </c>
      <c r="M21" s="20">
        <v>3.08</v>
      </c>
      <c r="N21" s="20">
        <f t="shared" si="5"/>
        <v>0.16307635632953676</v>
      </c>
      <c r="O21" s="20">
        <v>14.93</v>
      </c>
      <c r="P21" s="20">
        <v>4.0289999999999999</v>
      </c>
      <c r="Q21" s="20">
        <f t="shared" si="6"/>
        <v>2.8319999999999999</v>
      </c>
      <c r="R21" s="20">
        <v>84.98</v>
      </c>
      <c r="S21" s="20">
        <f t="shared" si="7"/>
        <v>79.128999999999991</v>
      </c>
      <c r="T21" s="20">
        <v>5.3</v>
      </c>
      <c r="U21" s="20"/>
      <c r="V21" s="20"/>
      <c r="W21" s="20"/>
      <c r="X21" s="20"/>
      <c r="Y21" s="20"/>
      <c r="Z21" s="20"/>
      <c r="AA21" s="20"/>
      <c r="AB21" s="20"/>
    </row>
    <row r="22" spans="1:28" x14ac:dyDescent="0.3">
      <c r="A22" s="1">
        <v>21</v>
      </c>
      <c r="B22" s="23">
        <v>38292</v>
      </c>
      <c r="C22" s="24">
        <v>1446292</v>
      </c>
      <c r="D22" s="18">
        <f t="shared" si="0"/>
        <v>32500.943820224718</v>
      </c>
      <c r="E22" s="20">
        <v>44.5</v>
      </c>
      <c r="F22" s="20">
        <f t="shared" si="1"/>
        <v>0.3250094382022472</v>
      </c>
      <c r="G22" s="20">
        <f>(F22/'Yearly GDP'!$B$3)*100</f>
        <v>53.481888794182517</v>
      </c>
      <c r="H22" s="20">
        <f t="shared" si="2"/>
        <v>1.1795883</v>
      </c>
      <c r="I22" s="20">
        <f t="shared" si="3"/>
        <v>6.1012812690665035</v>
      </c>
      <c r="J22" s="20">
        <f t="shared" si="4"/>
        <v>119.51189749847467</v>
      </c>
      <c r="K22" s="20">
        <v>7.1970000000000001</v>
      </c>
      <c r="L22" s="20">
        <v>1958.8</v>
      </c>
      <c r="M22" s="20">
        <v>3.38</v>
      </c>
      <c r="N22" s="20">
        <f t="shared" si="5"/>
        <v>1.0957187309334966</v>
      </c>
      <c r="O22" s="20">
        <v>16.39</v>
      </c>
      <c r="P22" s="20">
        <v>4.3550000000000004</v>
      </c>
      <c r="Q22" s="20">
        <f t="shared" si="6"/>
        <v>2.8419999999999996</v>
      </c>
      <c r="R22" s="20">
        <v>81.819999999999993</v>
      </c>
      <c r="S22" s="20">
        <f t="shared" si="7"/>
        <v>85.228000000000009</v>
      </c>
      <c r="T22" s="20">
        <v>5.2</v>
      </c>
      <c r="U22" s="20"/>
      <c r="V22" s="20"/>
      <c r="W22" s="20"/>
      <c r="X22" s="20"/>
      <c r="Y22" s="20"/>
      <c r="Z22" s="20"/>
      <c r="AA22" s="20"/>
      <c r="AB22" s="20"/>
    </row>
    <row r="23" spans="1:28" x14ac:dyDescent="0.3">
      <c r="A23" s="1">
        <v>22</v>
      </c>
      <c r="B23" s="23">
        <v>38322</v>
      </c>
      <c r="C23" s="24">
        <v>1579161</v>
      </c>
      <c r="D23" s="18">
        <f t="shared" si="0"/>
        <v>36512.393063583811</v>
      </c>
      <c r="E23" s="20">
        <v>43.25</v>
      </c>
      <c r="F23" s="20">
        <f t="shared" si="1"/>
        <v>0.36512393063583809</v>
      </c>
      <c r="G23" s="20">
        <f>(F23/'Yearly GDP'!$B$3)*100</f>
        <v>60.082924244831013</v>
      </c>
      <c r="H23" s="20">
        <f t="shared" si="2"/>
        <v>1.0273592000000002</v>
      </c>
      <c r="I23" s="20">
        <f t="shared" si="3"/>
        <v>6.5274151436031325</v>
      </c>
      <c r="J23" s="20">
        <f t="shared" si="4"/>
        <v>135.80287206266317</v>
      </c>
      <c r="K23" s="20">
        <v>6.7060000000000004</v>
      </c>
      <c r="L23" s="20">
        <v>2080.5</v>
      </c>
      <c r="M23" s="20">
        <v>3.61</v>
      </c>
      <c r="N23" s="20">
        <f t="shared" si="5"/>
        <v>0.17858485639686794</v>
      </c>
      <c r="O23" s="20">
        <v>15.32</v>
      </c>
      <c r="P23" s="20">
        <v>4.2220000000000004</v>
      </c>
      <c r="Q23" s="20">
        <f t="shared" si="6"/>
        <v>2.484</v>
      </c>
      <c r="R23" s="20">
        <v>81</v>
      </c>
      <c r="S23" s="20">
        <f t="shared" si="7"/>
        <v>81.195999999999998</v>
      </c>
      <c r="T23" s="20">
        <v>5.3</v>
      </c>
      <c r="U23" s="20"/>
      <c r="V23" s="20"/>
      <c r="W23" s="20"/>
      <c r="X23" s="20"/>
      <c r="Y23" s="20"/>
      <c r="Z23" s="20"/>
      <c r="AA23" s="20"/>
      <c r="AB23" s="20"/>
    </row>
    <row r="24" spans="1:28" x14ac:dyDescent="0.3">
      <c r="A24" s="1">
        <v>23</v>
      </c>
      <c r="B24" s="23">
        <v>38353</v>
      </c>
      <c r="C24" s="24">
        <v>1557444</v>
      </c>
      <c r="D24" s="18">
        <f t="shared" si="0"/>
        <v>35684.362469927823</v>
      </c>
      <c r="E24" s="20">
        <v>43.645000000000003</v>
      </c>
      <c r="F24" s="20">
        <f t="shared" si="1"/>
        <v>0.35684362469927822</v>
      </c>
      <c r="G24" s="20">
        <f>(F24/'Yearly GDP'!$B$4)*100</f>
        <v>50.319907593496197</v>
      </c>
      <c r="H24" s="20">
        <f t="shared" si="2"/>
        <v>0.98400040000000022</v>
      </c>
      <c r="I24" s="20">
        <f t="shared" si="3"/>
        <v>6.8119891008174376</v>
      </c>
      <c r="J24" s="20">
        <f t="shared" si="4"/>
        <v>140.1634877384196</v>
      </c>
      <c r="K24" s="20">
        <v>6.7030000000000003</v>
      </c>
      <c r="L24" s="20">
        <v>2057.6</v>
      </c>
      <c r="M24" s="20">
        <v>3.57</v>
      </c>
      <c r="N24" s="20">
        <f t="shared" si="5"/>
        <v>-0.10898910081743729</v>
      </c>
      <c r="O24" s="20">
        <v>14.68</v>
      </c>
      <c r="P24" s="20">
        <v>4.1319999999999997</v>
      </c>
      <c r="Q24" s="20">
        <f t="shared" si="6"/>
        <v>2.5710000000000006</v>
      </c>
      <c r="R24" s="20">
        <v>83.64</v>
      </c>
      <c r="S24" s="20">
        <f t="shared" si="7"/>
        <v>76.335999999999999</v>
      </c>
      <c r="T24" s="20">
        <v>5.2</v>
      </c>
      <c r="U24" s="20"/>
      <c r="V24" s="20"/>
      <c r="W24" s="20"/>
      <c r="X24" s="20"/>
      <c r="Y24" s="20"/>
      <c r="Z24" s="20"/>
      <c r="AA24" s="20"/>
      <c r="AB24" s="20"/>
    </row>
    <row r="25" spans="1:28" x14ac:dyDescent="0.3">
      <c r="A25" s="1">
        <v>24</v>
      </c>
      <c r="B25" s="23">
        <v>38384</v>
      </c>
      <c r="C25" s="24">
        <v>1614597</v>
      </c>
      <c r="D25" s="18">
        <f t="shared" si="0"/>
        <v>37002.337573049161</v>
      </c>
      <c r="E25" s="20">
        <v>43.634999999999998</v>
      </c>
      <c r="F25" s="20">
        <f t="shared" si="1"/>
        <v>0.3700233757304916</v>
      </c>
      <c r="G25" s="20">
        <f>(F25/'Yearly GDP'!$B$4)*100</f>
        <v>52.17843555390138</v>
      </c>
      <c r="H25" s="20">
        <f t="shared" si="2"/>
        <v>0.98365979999999997</v>
      </c>
      <c r="I25" s="20">
        <f t="shared" si="3"/>
        <v>6.6577896138482027</v>
      </c>
      <c r="J25" s="20">
        <f t="shared" si="4"/>
        <v>140.02996005326233</v>
      </c>
      <c r="K25" s="20">
        <v>6.5490000000000004</v>
      </c>
      <c r="L25" s="20">
        <v>2103.25</v>
      </c>
      <c r="M25" s="20">
        <v>3.92</v>
      </c>
      <c r="N25" s="20">
        <f t="shared" si="5"/>
        <v>-0.10878961384820229</v>
      </c>
      <c r="O25" s="20">
        <v>15.02</v>
      </c>
      <c r="P25" s="20">
        <v>4.3810000000000002</v>
      </c>
      <c r="Q25" s="20">
        <f t="shared" si="6"/>
        <v>2.1680000000000001</v>
      </c>
      <c r="R25" s="20">
        <v>82.51</v>
      </c>
      <c r="S25" s="20">
        <f t="shared" si="7"/>
        <v>78.103999999999999</v>
      </c>
      <c r="T25" s="20">
        <v>5.2</v>
      </c>
      <c r="U25" s="20"/>
      <c r="V25" s="20"/>
      <c r="W25" s="20"/>
      <c r="X25" s="20"/>
      <c r="Y25" s="20"/>
      <c r="Z25" s="20"/>
      <c r="AA25" s="20"/>
      <c r="AB25" s="20"/>
    </row>
    <row r="26" spans="1:28" x14ac:dyDescent="0.3">
      <c r="A26" s="1">
        <v>25</v>
      </c>
      <c r="B26" s="23">
        <v>38412</v>
      </c>
      <c r="C26" s="24">
        <v>1585585</v>
      </c>
      <c r="D26" s="18">
        <f t="shared" si="0"/>
        <v>36304.17859187178</v>
      </c>
      <c r="E26" s="20">
        <v>43.674999999999997</v>
      </c>
      <c r="F26" s="20">
        <f t="shared" si="1"/>
        <v>0.36304178591871777</v>
      </c>
      <c r="G26" s="20">
        <f>(F26/'Yearly GDP'!$B$4)*100</f>
        <v>51.193934417079291</v>
      </c>
      <c r="H26" s="20">
        <f t="shared" si="2"/>
        <v>0.9746959999999999</v>
      </c>
      <c r="I26" s="20">
        <f t="shared" si="3"/>
        <v>6.8493150684931514</v>
      </c>
      <c r="J26" s="20">
        <f t="shared" si="4"/>
        <v>139.42808219178085</v>
      </c>
      <c r="K26" s="20">
        <v>6.6760000000000002</v>
      </c>
      <c r="L26" s="20">
        <v>2035.65</v>
      </c>
      <c r="M26" s="20">
        <v>3.82</v>
      </c>
      <c r="N26" s="20">
        <f t="shared" si="5"/>
        <v>-0.17331506849315126</v>
      </c>
      <c r="O26" s="20">
        <v>14.6</v>
      </c>
      <c r="P26" s="20">
        <v>4.4880000000000004</v>
      </c>
      <c r="Q26" s="20">
        <f t="shared" si="6"/>
        <v>2.1879999999999997</v>
      </c>
      <c r="R26" s="20">
        <v>84.05</v>
      </c>
      <c r="S26" s="20">
        <f t="shared" si="7"/>
        <v>76.649999999999991</v>
      </c>
      <c r="T26" s="20">
        <v>5.25</v>
      </c>
      <c r="U26" s="20"/>
      <c r="V26" s="20"/>
      <c r="W26" s="20"/>
      <c r="X26" s="20"/>
      <c r="Y26" s="20"/>
      <c r="Z26" s="20"/>
      <c r="AA26" s="20"/>
      <c r="AB26" s="20"/>
    </row>
    <row r="27" spans="1:28" x14ac:dyDescent="0.3">
      <c r="A27" s="1">
        <v>26</v>
      </c>
      <c r="B27" s="23">
        <v>38443</v>
      </c>
      <c r="C27" s="24">
        <v>1517908</v>
      </c>
      <c r="D27" s="18">
        <f t="shared" si="0"/>
        <v>34950.67925397191</v>
      </c>
      <c r="E27" s="20">
        <v>43.43</v>
      </c>
      <c r="F27" s="20">
        <f t="shared" si="1"/>
        <v>0.34950679253971911</v>
      </c>
      <c r="G27" s="20">
        <f>(F27/'Yearly GDP'!$B$4)*100</f>
        <v>49.285312351367011</v>
      </c>
      <c r="H27" s="20">
        <f t="shared" si="2"/>
        <v>0.96061529999999984</v>
      </c>
      <c r="I27" s="20">
        <f t="shared" si="3"/>
        <v>7.5357950263752835</v>
      </c>
      <c r="J27" s="20">
        <f t="shared" si="4"/>
        <v>143.36850037678977</v>
      </c>
      <c r="K27" s="20">
        <v>7.2389999999999999</v>
      </c>
      <c r="L27" s="20">
        <v>1902.5</v>
      </c>
      <c r="M27" s="20">
        <v>3.56</v>
      </c>
      <c r="N27" s="20">
        <f t="shared" si="5"/>
        <v>-0.29679502637528365</v>
      </c>
      <c r="O27" s="20">
        <v>13.27</v>
      </c>
      <c r="P27" s="20">
        <v>4.2</v>
      </c>
      <c r="Q27" s="20">
        <f t="shared" si="6"/>
        <v>3.0389999999999997</v>
      </c>
      <c r="R27" s="20">
        <v>84.42</v>
      </c>
      <c r="S27" s="20">
        <f t="shared" si="7"/>
        <v>70.330999999999989</v>
      </c>
      <c r="T27" s="20">
        <v>5.3</v>
      </c>
      <c r="U27" s="20">
        <v>980.57</v>
      </c>
      <c r="V27" s="20"/>
      <c r="W27" s="20"/>
      <c r="X27" s="20"/>
      <c r="Y27" s="20">
        <v>994.01</v>
      </c>
      <c r="Z27" s="20"/>
      <c r="AA27" s="20"/>
      <c r="AB27" s="20"/>
    </row>
    <row r="28" spans="1:28" x14ac:dyDescent="0.3">
      <c r="A28" s="1">
        <v>27</v>
      </c>
      <c r="B28" s="23">
        <v>38473</v>
      </c>
      <c r="C28" s="24">
        <v>1654994.9</v>
      </c>
      <c r="D28" s="18">
        <f t="shared" si="0"/>
        <v>37871.73684210526</v>
      </c>
      <c r="E28" s="20">
        <v>43.7</v>
      </c>
      <c r="F28" s="20">
        <f t="shared" si="1"/>
        <v>0.37871736842105258</v>
      </c>
      <c r="G28" s="20">
        <f>(F28/'Yearly GDP'!$B$4)*100</f>
        <v>53.404409281682661</v>
      </c>
      <c r="H28" s="20">
        <f t="shared" si="2"/>
        <v>0.97287259999999987</v>
      </c>
      <c r="I28" s="20">
        <f t="shared" si="3"/>
        <v>7.1736011477761847</v>
      </c>
      <c r="J28" s="20">
        <f t="shared" si="4"/>
        <v>149.75251076040175</v>
      </c>
      <c r="K28" s="20">
        <v>6.9790000000000001</v>
      </c>
      <c r="L28" s="20">
        <v>2087.5500000000002</v>
      </c>
      <c r="M28" s="20">
        <v>3.91</v>
      </c>
      <c r="N28" s="20">
        <f t="shared" si="5"/>
        <v>-0.19460114777618465</v>
      </c>
      <c r="O28" s="20">
        <v>13.94</v>
      </c>
      <c r="P28" s="20">
        <v>3.9870000000000001</v>
      </c>
      <c r="Q28" s="20">
        <f t="shared" si="6"/>
        <v>2.992</v>
      </c>
      <c r="R28" s="20">
        <v>87.8</v>
      </c>
      <c r="S28" s="20">
        <f t="shared" si="7"/>
        <v>72.488</v>
      </c>
      <c r="T28" s="20">
        <v>5.2</v>
      </c>
      <c r="U28" s="20">
        <v>1054.8499999999999</v>
      </c>
      <c r="V28" s="20"/>
      <c r="W28" s="20"/>
      <c r="X28" s="20"/>
      <c r="Y28" s="20">
        <v>1108.69</v>
      </c>
      <c r="Z28" s="20"/>
      <c r="AA28" s="20"/>
      <c r="AB28" s="20"/>
    </row>
    <row r="29" spans="1:28" x14ac:dyDescent="0.3">
      <c r="A29" s="1">
        <v>28</v>
      </c>
      <c r="B29" s="23">
        <v>38504</v>
      </c>
      <c r="C29" s="24">
        <v>1727502</v>
      </c>
      <c r="D29" s="18">
        <f t="shared" si="0"/>
        <v>39726.388409796484</v>
      </c>
      <c r="E29" s="20">
        <v>43.484999999999999</v>
      </c>
      <c r="F29" s="20">
        <f t="shared" si="1"/>
        <v>0.39726388409796481</v>
      </c>
      <c r="G29" s="20">
        <f>(F29/'Yearly GDP'!$B$4)*100</f>
        <v>56.019725600784717</v>
      </c>
      <c r="H29" s="20">
        <f t="shared" si="2"/>
        <v>0.98839169999999987</v>
      </c>
      <c r="I29" s="20">
        <f t="shared" si="3"/>
        <v>6.9881201956673662</v>
      </c>
      <c r="J29" s="20">
        <f t="shared" si="4"/>
        <v>155.17819706498952</v>
      </c>
      <c r="K29" s="20">
        <v>6.907</v>
      </c>
      <c r="L29" s="20">
        <v>2220.6</v>
      </c>
      <c r="M29" s="20">
        <v>3.98</v>
      </c>
      <c r="N29" s="20">
        <f t="shared" si="5"/>
        <v>-8.1120195667366168E-2</v>
      </c>
      <c r="O29" s="20">
        <v>14.31</v>
      </c>
      <c r="P29" s="20">
        <v>3.9209999999999998</v>
      </c>
      <c r="Q29" s="20">
        <f t="shared" si="6"/>
        <v>2.9860000000000002</v>
      </c>
      <c r="R29" s="20">
        <v>88.98</v>
      </c>
      <c r="S29" s="20">
        <f t="shared" si="7"/>
        <v>77.274000000000001</v>
      </c>
      <c r="T29" s="20">
        <v>5.4</v>
      </c>
      <c r="U29" s="20">
        <v>1064.6099999999999</v>
      </c>
      <c r="V29" s="20"/>
      <c r="W29" s="20"/>
      <c r="X29" s="20"/>
      <c r="Y29" s="20">
        <v>1122.95</v>
      </c>
      <c r="Z29" s="20"/>
      <c r="AA29" s="20"/>
      <c r="AB29" s="20"/>
    </row>
    <row r="30" spans="1:28" x14ac:dyDescent="0.3">
      <c r="A30" s="1">
        <v>29</v>
      </c>
      <c r="B30" s="23">
        <v>38534</v>
      </c>
      <c r="C30" s="24">
        <v>1848740</v>
      </c>
      <c r="D30" s="18">
        <f t="shared" si="0"/>
        <v>42558.471454880295</v>
      </c>
      <c r="E30" s="20">
        <v>43.44</v>
      </c>
      <c r="F30" s="20">
        <f t="shared" si="1"/>
        <v>0.42558471454880292</v>
      </c>
      <c r="G30" s="20">
        <f>(F30/'Yearly GDP'!$B$4)*100</f>
        <v>60.013356066953818</v>
      </c>
      <c r="H30" s="20">
        <f t="shared" si="2"/>
        <v>0.9813599999999999</v>
      </c>
      <c r="I30" s="20">
        <f t="shared" si="3"/>
        <v>7.0921985815602842</v>
      </c>
      <c r="J30" s="20">
        <f t="shared" si="4"/>
        <v>163.99290780141845</v>
      </c>
      <c r="K30" s="20">
        <v>6.96</v>
      </c>
      <c r="L30" s="20">
        <v>2312.3000000000002</v>
      </c>
      <c r="M30" s="20">
        <v>3.86</v>
      </c>
      <c r="N30" s="20">
        <f t="shared" si="5"/>
        <v>-0.13219858156028419</v>
      </c>
      <c r="O30" s="20">
        <v>14.1</v>
      </c>
      <c r="P30" s="20">
        <v>4.282</v>
      </c>
      <c r="Q30" s="20">
        <f t="shared" si="6"/>
        <v>2.6779999999999999</v>
      </c>
      <c r="R30" s="20">
        <v>89.23</v>
      </c>
      <c r="S30" s="20">
        <f t="shared" si="7"/>
        <v>74.72999999999999</v>
      </c>
      <c r="T30" s="20">
        <v>5.3</v>
      </c>
      <c r="U30" s="20">
        <v>1179.6099999999999</v>
      </c>
      <c r="V30" s="20"/>
      <c r="W30" s="20"/>
      <c r="X30" s="20"/>
      <c r="Y30" s="20">
        <v>1255.3599999999999</v>
      </c>
      <c r="Z30" s="20"/>
      <c r="AA30" s="20"/>
      <c r="AB30" s="20"/>
    </row>
    <row r="31" spans="1:28" x14ac:dyDescent="0.3">
      <c r="A31" s="1">
        <v>30</v>
      </c>
      <c r="B31" s="23">
        <v>38565</v>
      </c>
      <c r="C31" s="24">
        <v>1957491</v>
      </c>
      <c r="D31" s="18">
        <f t="shared" si="0"/>
        <v>44473.270475974103</v>
      </c>
      <c r="E31" s="20">
        <v>44.015000000000001</v>
      </c>
      <c r="F31" s="20">
        <f t="shared" si="1"/>
        <v>0.44473270475974103</v>
      </c>
      <c r="G31" s="20">
        <f>(F31/'Yearly GDP'!$B$4)*100</f>
        <v>62.71348864975549</v>
      </c>
      <c r="H31" s="20">
        <f t="shared" si="2"/>
        <v>1.0484932</v>
      </c>
      <c r="I31" s="20">
        <f t="shared" si="3"/>
        <v>6.7658998646820026</v>
      </c>
      <c r="J31" s="20">
        <f t="shared" si="4"/>
        <v>161.34303112313938</v>
      </c>
      <c r="K31" s="20">
        <v>7.0940000000000003</v>
      </c>
      <c r="L31" s="20">
        <v>2384.65</v>
      </c>
      <c r="M31" s="20">
        <v>3.89</v>
      </c>
      <c r="N31" s="20">
        <f t="shared" si="5"/>
        <v>0.32810013531799775</v>
      </c>
      <c r="O31" s="20">
        <v>14.78</v>
      </c>
      <c r="P31" s="20">
        <v>4.0140000000000002</v>
      </c>
      <c r="Q31" s="20">
        <f t="shared" si="6"/>
        <v>3.08</v>
      </c>
      <c r="R31" s="20">
        <v>87.54</v>
      </c>
      <c r="S31" s="20">
        <f t="shared" si="7"/>
        <v>76.855999999999995</v>
      </c>
      <c r="T31" s="20">
        <v>5.2</v>
      </c>
      <c r="U31" s="20">
        <v>1287.8699999999999</v>
      </c>
      <c r="V31" s="20"/>
      <c r="W31" s="20"/>
      <c r="X31" s="20"/>
      <c r="Y31" s="20">
        <v>1465.98</v>
      </c>
      <c r="Z31" s="20"/>
      <c r="AA31" s="20"/>
      <c r="AB31" s="20"/>
    </row>
    <row r="32" spans="1:28" x14ac:dyDescent="0.3">
      <c r="A32" s="1">
        <v>31</v>
      </c>
      <c r="B32" s="23">
        <v>38596</v>
      </c>
      <c r="C32" s="24">
        <v>2098263</v>
      </c>
      <c r="D32" s="18">
        <f t="shared" si="0"/>
        <v>47736.616994653625</v>
      </c>
      <c r="E32" s="20">
        <v>43.954999999999998</v>
      </c>
      <c r="F32" s="20">
        <f t="shared" si="1"/>
        <v>0.47736616994653625</v>
      </c>
      <c r="G32" s="20">
        <f>(F32/'Yearly GDP'!$B$4)*100</f>
        <v>67.315260515622398</v>
      </c>
      <c r="H32" s="20">
        <f t="shared" si="2"/>
        <v>1.1468114999999999</v>
      </c>
      <c r="I32" s="20">
        <f t="shared" si="3"/>
        <v>6.1919504643962853</v>
      </c>
      <c r="J32" s="20">
        <f t="shared" si="4"/>
        <v>161.07739938080496</v>
      </c>
      <c r="K32" s="20">
        <v>7.101</v>
      </c>
      <c r="L32" s="20">
        <v>2601.4</v>
      </c>
      <c r="M32" s="20">
        <v>4.01</v>
      </c>
      <c r="N32" s="20">
        <f t="shared" si="5"/>
        <v>0.90904953560371471</v>
      </c>
      <c r="O32" s="20">
        <v>16.149999999999999</v>
      </c>
      <c r="P32" s="20">
        <v>4.3319999999999999</v>
      </c>
      <c r="Q32" s="20">
        <f t="shared" si="6"/>
        <v>2.7690000000000001</v>
      </c>
      <c r="R32" s="20">
        <v>89.35</v>
      </c>
      <c r="S32" s="20">
        <f t="shared" si="7"/>
        <v>86.240999999999985</v>
      </c>
      <c r="T32" s="20">
        <v>5.34</v>
      </c>
      <c r="U32" s="20">
        <v>1337.5</v>
      </c>
      <c r="V32" s="20"/>
      <c r="W32" s="20"/>
      <c r="X32" s="20"/>
      <c r="Y32" s="20">
        <v>1463.97</v>
      </c>
      <c r="Z32" s="20"/>
      <c r="AA32" s="20"/>
      <c r="AB32" s="20"/>
    </row>
    <row r="33" spans="1:28" x14ac:dyDescent="0.3">
      <c r="A33" s="1">
        <v>32</v>
      </c>
      <c r="B33" s="23">
        <v>38626</v>
      </c>
      <c r="C33" s="24">
        <v>1927645</v>
      </c>
      <c r="D33" s="18">
        <f t="shared" si="0"/>
        <v>42770.024406478813</v>
      </c>
      <c r="E33" s="20">
        <v>45.07</v>
      </c>
      <c r="F33" s="20">
        <f t="shared" si="1"/>
        <v>0.42770024406478813</v>
      </c>
      <c r="G33" s="20">
        <f>(F33/'Yearly GDP'!$B$4)*100</f>
        <v>60.311675113133781</v>
      </c>
      <c r="H33" s="20">
        <f t="shared" si="2"/>
        <v>1.0101877000000001</v>
      </c>
      <c r="I33" s="20">
        <f t="shared" si="3"/>
        <v>7.0274068868587491</v>
      </c>
      <c r="J33" s="20">
        <f t="shared" si="4"/>
        <v>166.6163035839775</v>
      </c>
      <c r="K33" s="20">
        <v>7.0990000000000002</v>
      </c>
      <c r="L33" s="20">
        <v>2370.9499999999998</v>
      </c>
      <c r="M33" s="20">
        <v>3.63</v>
      </c>
      <c r="N33" s="20">
        <f t="shared" si="5"/>
        <v>7.1593113141251052E-2</v>
      </c>
      <c r="O33" s="20">
        <v>14.23</v>
      </c>
      <c r="P33" s="20">
        <v>4.5570000000000004</v>
      </c>
      <c r="Q33" s="20">
        <f t="shared" si="6"/>
        <v>2.5419999999999998</v>
      </c>
      <c r="R33" s="20">
        <v>89.93</v>
      </c>
      <c r="S33" s="20">
        <f t="shared" si="7"/>
        <v>78.691900000000004</v>
      </c>
      <c r="T33" s="20">
        <v>5.53</v>
      </c>
      <c r="U33" s="20">
        <v>1214.03</v>
      </c>
      <c r="V33" s="20"/>
      <c r="W33" s="20"/>
      <c r="X33" s="20"/>
      <c r="Y33" s="20">
        <v>1299.93</v>
      </c>
      <c r="Z33" s="20"/>
      <c r="AA33" s="20"/>
      <c r="AB33" s="20"/>
    </row>
    <row r="34" spans="1:28" x14ac:dyDescent="0.3">
      <c r="A34" s="1">
        <v>33</v>
      </c>
      <c r="B34" s="23">
        <v>38657</v>
      </c>
      <c r="C34" s="24">
        <v>2166823</v>
      </c>
      <c r="D34" s="18">
        <f t="shared" si="0"/>
        <v>47217.759860536062</v>
      </c>
      <c r="E34" s="20">
        <v>45.89</v>
      </c>
      <c r="F34" s="20">
        <f t="shared" si="1"/>
        <v>0.47217759860536063</v>
      </c>
      <c r="G34" s="20">
        <f>(F34/'Yearly GDP'!$B$4)*100</f>
        <v>66.583599887944814</v>
      </c>
      <c r="H34" s="20">
        <f t="shared" si="2"/>
        <v>1.1297385000000002</v>
      </c>
      <c r="I34" s="20">
        <f t="shared" si="3"/>
        <v>6.2695924764890272</v>
      </c>
      <c r="J34" s="20">
        <f t="shared" si="4"/>
        <v>166.28526645768025</v>
      </c>
      <c r="K34" s="20">
        <v>7.0830000000000002</v>
      </c>
      <c r="L34" s="20">
        <v>2652.25</v>
      </c>
      <c r="M34" s="20">
        <v>4.0599999999999996</v>
      </c>
      <c r="N34" s="20">
        <f t="shared" si="5"/>
        <v>0.81340752351097301</v>
      </c>
      <c r="O34" s="20">
        <v>15.95</v>
      </c>
      <c r="P34" s="20">
        <v>4.49</v>
      </c>
      <c r="Q34" s="20">
        <f t="shared" si="6"/>
        <v>2.593</v>
      </c>
      <c r="R34" s="20">
        <v>91.51</v>
      </c>
      <c r="S34" s="20">
        <f t="shared" si="7"/>
        <v>91.712499999999991</v>
      </c>
      <c r="T34" s="20">
        <v>5.75</v>
      </c>
      <c r="U34" s="20">
        <v>1331.69</v>
      </c>
      <c r="V34" s="20"/>
      <c r="W34" s="20"/>
      <c r="X34" s="20"/>
      <c r="Y34" s="20">
        <v>1455.22</v>
      </c>
      <c r="Z34" s="20"/>
      <c r="AA34" s="20"/>
      <c r="AB34" s="20"/>
    </row>
    <row r="35" spans="1:28" x14ac:dyDescent="0.3">
      <c r="A35" s="1">
        <v>34</v>
      </c>
      <c r="B35" s="23">
        <v>38687</v>
      </c>
      <c r="C35" s="24">
        <v>2322392</v>
      </c>
      <c r="D35" s="18">
        <f t="shared" si="0"/>
        <v>51614.446049561062</v>
      </c>
      <c r="E35" s="20">
        <v>44.994999999999997</v>
      </c>
      <c r="F35" s="20">
        <f t="shared" si="1"/>
        <v>0.51614446049561058</v>
      </c>
      <c r="G35" s="20">
        <f>(F35/'Yearly GDP'!$B$4)*100</f>
        <v>72.783538108384775</v>
      </c>
      <c r="H35" s="20">
        <f t="shared" si="2"/>
        <v>1.2200759999999999</v>
      </c>
      <c r="I35" s="20">
        <f t="shared" si="3"/>
        <v>5.8275058275058278</v>
      </c>
      <c r="J35" s="20">
        <f t="shared" si="4"/>
        <v>165.30011655011657</v>
      </c>
      <c r="K35" s="20">
        <v>7.11</v>
      </c>
      <c r="L35" s="20">
        <v>2836.55</v>
      </c>
      <c r="M35" s="20">
        <v>4.37</v>
      </c>
      <c r="N35" s="20">
        <f t="shared" si="5"/>
        <v>1.2824941724941725</v>
      </c>
      <c r="O35" s="20">
        <v>17.16</v>
      </c>
      <c r="P35" s="20">
        <v>4.3949999999999996</v>
      </c>
      <c r="Q35" s="20">
        <f t="shared" si="6"/>
        <v>2.7150000000000007</v>
      </c>
      <c r="R35" s="20">
        <v>90.96</v>
      </c>
      <c r="S35" s="20">
        <f t="shared" si="7"/>
        <v>104.33280000000001</v>
      </c>
      <c r="T35" s="20">
        <v>6.08</v>
      </c>
      <c r="U35" s="20">
        <v>1414.17</v>
      </c>
      <c r="V35" s="20"/>
      <c r="W35" s="20"/>
      <c r="X35" s="20"/>
      <c r="Y35" s="20">
        <v>1537.75</v>
      </c>
      <c r="Z35" s="20"/>
      <c r="AA35" s="20"/>
      <c r="AB35" s="20"/>
    </row>
    <row r="36" spans="1:28" x14ac:dyDescent="0.3">
      <c r="A36" s="1">
        <v>35</v>
      </c>
      <c r="B36" s="23">
        <v>38718</v>
      </c>
      <c r="C36" s="24">
        <v>2434395</v>
      </c>
      <c r="D36" s="18">
        <f t="shared" si="0"/>
        <v>55421.627774615823</v>
      </c>
      <c r="E36" s="20">
        <v>43.924999999999997</v>
      </c>
      <c r="F36" s="20">
        <f t="shared" si="1"/>
        <v>0.55421627774615823</v>
      </c>
      <c r="G36" s="20">
        <f>(F36/'Yearly GDP'!$B$5)*100</f>
        <v>67.556044485014041</v>
      </c>
      <c r="H36" s="20">
        <f t="shared" si="2"/>
        <v>1.3195879999999998</v>
      </c>
      <c r="I36" s="20">
        <f t="shared" si="3"/>
        <v>5.5865921787709505</v>
      </c>
      <c r="J36" s="20">
        <f t="shared" si="4"/>
        <v>167.65921787709499</v>
      </c>
      <c r="K36" s="20">
        <v>7.3719999999999999</v>
      </c>
      <c r="L36" s="20">
        <v>3001.1</v>
      </c>
      <c r="M36" s="20">
        <v>4.53</v>
      </c>
      <c r="N36" s="20">
        <f t="shared" si="5"/>
        <v>1.7854078212290494</v>
      </c>
      <c r="O36" s="20">
        <v>17.899999999999999</v>
      </c>
      <c r="P36" s="20">
        <v>4.5190000000000001</v>
      </c>
      <c r="Q36" s="20">
        <f t="shared" si="6"/>
        <v>2.8529999999999998</v>
      </c>
      <c r="R36" s="20">
        <v>88.81</v>
      </c>
      <c r="S36" s="20">
        <f t="shared" si="7"/>
        <v>118.49799999999999</v>
      </c>
      <c r="T36" s="20">
        <v>6.62</v>
      </c>
      <c r="U36" s="20">
        <v>1511.78</v>
      </c>
      <c r="V36" s="20"/>
      <c r="W36" s="20"/>
      <c r="X36" s="20"/>
      <c r="Y36" s="20">
        <v>1615.59</v>
      </c>
      <c r="Z36" s="20"/>
      <c r="AA36" s="20"/>
      <c r="AB36" s="20"/>
    </row>
    <row r="37" spans="1:28" x14ac:dyDescent="0.3">
      <c r="A37" s="1">
        <v>36</v>
      </c>
      <c r="B37" s="23">
        <v>38749</v>
      </c>
      <c r="C37" s="24">
        <v>2512083</v>
      </c>
      <c r="D37" s="18">
        <f t="shared" si="0"/>
        <v>56738.181818181823</v>
      </c>
      <c r="E37" s="20">
        <v>44.274999999999999</v>
      </c>
      <c r="F37" s="20">
        <f t="shared" si="1"/>
        <v>0.56738181818181821</v>
      </c>
      <c r="G37" s="20">
        <f>(F37/'Yearly GDP'!$B$5)*100</f>
        <v>69.160854504231978</v>
      </c>
      <c r="H37" s="20">
        <f t="shared" si="2"/>
        <v>1.3507011</v>
      </c>
      <c r="I37" s="20">
        <f t="shared" si="3"/>
        <v>5.4734537493158184</v>
      </c>
      <c r="J37" s="20">
        <f t="shared" si="4"/>
        <v>168.29228243021345</v>
      </c>
      <c r="K37" s="20">
        <v>7.3929999999999998</v>
      </c>
      <c r="L37" s="20">
        <v>3074.7</v>
      </c>
      <c r="M37" s="20">
        <v>4.6399999999999997</v>
      </c>
      <c r="N37" s="20">
        <f t="shared" si="5"/>
        <v>1.9195462506841814</v>
      </c>
      <c r="O37" s="20">
        <v>18.27</v>
      </c>
      <c r="P37" s="20">
        <v>4.5570000000000004</v>
      </c>
      <c r="Q37" s="20">
        <f t="shared" si="6"/>
        <v>2.8359999999999994</v>
      </c>
      <c r="R37" s="20">
        <v>90.08</v>
      </c>
      <c r="S37" s="20">
        <f t="shared" si="7"/>
        <v>121.3128</v>
      </c>
      <c r="T37" s="20">
        <v>6.64</v>
      </c>
      <c r="U37" s="20">
        <v>1548.68</v>
      </c>
      <c r="V37" s="20"/>
      <c r="W37" s="20"/>
      <c r="X37" s="20"/>
      <c r="Y37" s="20">
        <v>1601.12</v>
      </c>
      <c r="Z37" s="20"/>
      <c r="AA37" s="20"/>
      <c r="AB37" s="20"/>
    </row>
    <row r="38" spans="1:28" x14ac:dyDescent="0.3">
      <c r="A38" s="1">
        <v>37</v>
      </c>
      <c r="B38" s="23">
        <v>38777</v>
      </c>
      <c r="C38" s="24">
        <v>2813201</v>
      </c>
      <c r="D38" s="18">
        <f t="shared" si="0"/>
        <v>63218</v>
      </c>
      <c r="E38" s="20">
        <v>44.5</v>
      </c>
      <c r="F38" s="20">
        <f t="shared" si="1"/>
        <v>0.63217999999999996</v>
      </c>
      <c r="G38" s="20">
        <f>(F38/'Yearly GDP'!$B$5)*100</f>
        <v>77.059411492235299</v>
      </c>
      <c r="H38" s="20">
        <f t="shared" si="2"/>
        <v>1.52963</v>
      </c>
      <c r="I38" s="20">
        <f t="shared" si="3"/>
        <v>4.9358341559723593</v>
      </c>
      <c r="J38" s="20">
        <f t="shared" si="4"/>
        <v>167.94422507403752</v>
      </c>
      <c r="K38" s="20">
        <v>7.55</v>
      </c>
      <c r="L38" s="20">
        <v>3402.55</v>
      </c>
      <c r="M38" s="20">
        <v>5.15</v>
      </c>
      <c r="N38" s="20">
        <f t="shared" si="5"/>
        <v>2.6141658440276405</v>
      </c>
      <c r="O38" s="20">
        <v>20.260000000000002</v>
      </c>
      <c r="P38" s="20">
        <v>4.8529999999999998</v>
      </c>
      <c r="Q38" s="20">
        <f t="shared" si="6"/>
        <v>2.6970000000000001</v>
      </c>
      <c r="R38" s="20">
        <v>89.39</v>
      </c>
      <c r="S38" s="20">
        <f t="shared" si="7"/>
        <v>123.586</v>
      </c>
      <c r="T38" s="20">
        <v>6.1</v>
      </c>
      <c r="U38" s="20">
        <v>1721.36</v>
      </c>
      <c r="V38" s="20"/>
      <c r="W38" s="20"/>
      <c r="X38" s="20"/>
      <c r="Y38" s="20">
        <v>1762.19</v>
      </c>
      <c r="Z38" s="20"/>
      <c r="AA38" s="20"/>
      <c r="AB38" s="20"/>
    </row>
    <row r="39" spans="1:28" x14ac:dyDescent="0.3">
      <c r="A39" s="1">
        <v>38</v>
      </c>
      <c r="B39" s="23">
        <v>38808</v>
      </c>
      <c r="C39" s="24">
        <v>2990200</v>
      </c>
      <c r="D39" s="18">
        <f t="shared" si="0"/>
        <v>66596.881959910912</v>
      </c>
      <c r="E39" s="20">
        <v>44.9</v>
      </c>
      <c r="F39" s="20">
        <f t="shared" si="1"/>
        <v>0.66596881959910914</v>
      </c>
      <c r="G39" s="20">
        <f>(F39/'Yearly GDP'!$B$5)*100</f>
        <v>81.178090592056023</v>
      </c>
      <c r="H39" s="20">
        <f t="shared" si="2"/>
        <v>1.5009089999999996</v>
      </c>
      <c r="I39" s="20">
        <f t="shared" si="3"/>
        <v>4.9236829148202865</v>
      </c>
      <c r="J39" s="20">
        <f t="shared" si="4"/>
        <v>175.16494337764649</v>
      </c>
      <c r="K39" s="20">
        <v>7.39</v>
      </c>
      <c r="L39" s="20">
        <v>3557.6</v>
      </c>
      <c r="M39" s="20">
        <v>5.39</v>
      </c>
      <c r="N39" s="20">
        <f t="shared" si="5"/>
        <v>2.4663170851797132</v>
      </c>
      <c r="O39" s="20">
        <v>20.309999999999999</v>
      </c>
      <c r="P39" s="20">
        <v>5.0570000000000004</v>
      </c>
      <c r="Q39" s="20">
        <f t="shared" si="6"/>
        <v>2.3329999999999993</v>
      </c>
      <c r="R39" s="20">
        <v>85.88</v>
      </c>
      <c r="S39" s="20">
        <f t="shared" si="7"/>
        <v>110.89259999999999</v>
      </c>
      <c r="T39" s="20">
        <v>5.46</v>
      </c>
      <c r="U39" s="20">
        <v>1846.28</v>
      </c>
      <c r="V39" s="20"/>
      <c r="W39" s="20"/>
      <c r="X39" s="20"/>
      <c r="Y39" s="20">
        <v>1977.06</v>
      </c>
      <c r="Z39" s="20"/>
      <c r="AA39" s="20"/>
      <c r="AB39" s="20"/>
    </row>
    <row r="40" spans="1:28" x14ac:dyDescent="0.3">
      <c r="A40" s="1">
        <v>39</v>
      </c>
      <c r="B40" s="23">
        <v>38838</v>
      </c>
      <c r="C40" s="24">
        <v>2612639</v>
      </c>
      <c r="D40" s="18">
        <f t="shared" si="0"/>
        <v>56422.39498974193</v>
      </c>
      <c r="E40" s="20">
        <v>46.305</v>
      </c>
      <c r="F40" s="20">
        <f t="shared" si="1"/>
        <v>0.56422394989741931</v>
      </c>
      <c r="G40" s="20">
        <f>(F40/'Yearly GDP'!$B$5)*100</f>
        <v>68.775926996930608</v>
      </c>
      <c r="H40" s="20">
        <f t="shared" si="2"/>
        <v>1.3372614</v>
      </c>
      <c r="I40" s="20">
        <f t="shared" si="3"/>
        <v>5.7273768613974791</v>
      </c>
      <c r="J40" s="20">
        <f t="shared" si="4"/>
        <v>175.8906071019473</v>
      </c>
      <c r="K40" s="20">
        <v>7.6589999999999998</v>
      </c>
      <c r="L40" s="20">
        <v>3071.05</v>
      </c>
      <c r="M40" s="20">
        <v>4.57</v>
      </c>
      <c r="N40" s="20">
        <f t="shared" si="5"/>
        <v>1.9316231386025207</v>
      </c>
      <c r="O40" s="20">
        <v>17.46</v>
      </c>
      <c r="P40" s="20">
        <v>5.1230000000000002</v>
      </c>
      <c r="Q40" s="20">
        <f t="shared" si="6"/>
        <v>2.5359999999999996</v>
      </c>
      <c r="R40" s="20">
        <v>84.65</v>
      </c>
      <c r="S40" s="20">
        <f t="shared" si="7"/>
        <v>100.74419999999999</v>
      </c>
      <c r="T40" s="20">
        <v>5.77</v>
      </c>
      <c r="U40" s="20">
        <v>1568.17</v>
      </c>
      <c r="V40" s="20"/>
      <c r="W40" s="20"/>
      <c r="X40" s="20"/>
      <c r="Y40" s="20">
        <v>1814.58</v>
      </c>
      <c r="Z40" s="20"/>
      <c r="AA40" s="20"/>
      <c r="AB40" s="20"/>
    </row>
    <row r="41" spans="1:28" x14ac:dyDescent="0.3">
      <c r="A41" s="1">
        <v>40</v>
      </c>
      <c r="B41" s="23">
        <v>38869</v>
      </c>
      <c r="C41" s="24">
        <v>2524659</v>
      </c>
      <c r="D41" s="18">
        <f t="shared" si="0"/>
        <v>55027.441150828243</v>
      </c>
      <c r="E41" s="20">
        <v>45.88</v>
      </c>
      <c r="F41" s="20">
        <f t="shared" si="1"/>
        <v>0.55027441150828238</v>
      </c>
      <c r="G41" s="20">
        <f>(F41/'Yearly GDP'!$B$5)*100</f>
        <v>67.07555175751267</v>
      </c>
      <c r="H41" s="20">
        <f t="shared" si="2"/>
        <v>1.5030443999999998</v>
      </c>
      <c r="I41" s="20">
        <f t="shared" si="3"/>
        <v>5.4229934924078096</v>
      </c>
      <c r="J41" s="20">
        <f t="shared" si="4"/>
        <v>169.64208242950107</v>
      </c>
      <c r="K41" s="20">
        <v>8.1509999999999998</v>
      </c>
      <c r="L41" s="20">
        <v>3128.2</v>
      </c>
      <c r="M41" s="20">
        <v>4.66</v>
      </c>
      <c r="N41" s="20">
        <f t="shared" si="5"/>
        <v>2.7280065075921902</v>
      </c>
      <c r="O41" s="20">
        <v>18.440000000000001</v>
      </c>
      <c r="P41" s="20">
        <v>5.1449999999999996</v>
      </c>
      <c r="Q41" s="20">
        <f t="shared" si="6"/>
        <v>3.0060000000000002</v>
      </c>
      <c r="R41" s="20">
        <v>84.9</v>
      </c>
      <c r="S41" s="20">
        <f t="shared" si="7"/>
        <v>117.09400000000001</v>
      </c>
      <c r="T41" s="20">
        <v>6.35</v>
      </c>
      <c r="U41" s="20">
        <v>1388.44</v>
      </c>
      <c r="V41" s="20"/>
      <c r="W41" s="20"/>
      <c r="X41" s="20"/>
      <c r="Y41" s="20">
        <v>1564.95</v>
      </c>
      <c r="Z41" s="20"/>
      <c r="AA41" s="20"/>
      <c r="AB41" s="20"/>
    </row>
    <row r="42" spans="1:28" x14ac:dyDescent="0.3">
      <c r="A42" s="1">
        <v>41</v>
      </c>
      <c r="B42" s="23">
        <v>38899</v>
      </c>
      <c r="C42" s="24">
        <v>2514261</v>
      </c>
      <c r="D42" s="18">
        <f t="shared" si="0"/>
        <v>54070.129032258068</v>
      </c>
      <c r="E42" s="20">
        <v>46.5</v>
      </c>
      <c r="F42" s="20">
        <f t="shared" si="1"/>
        <v>0.54070129032258063</v>
      </c>
      <c r="G42" s="20">
        <f>(F42/'Yearly GDP'!$B$5)*100</f>
        <v>65.90863871895715</v>
      </c>
      <c r="H42" s="20">
        <f t="shared" si="2"/>
        <v>1.4531832</v>
      </c>
      <c r="I42" s="20">
        <f t="shared" si="3"/>
        <v>5.6689342403628116</v>
      </c>
      <c r="J42" s="20">
        <f t="shared" si="4"/>
        <v>178.18594104308389</v>
      </c>
      <c r="K42" s="20">
        <v>8.2379999999999995</v>
      </c>
      <c r="L42" s="20">
        <v>3143.2</v>
      </c>
      <c r="M42" s="20">
        <v>4.29</v>
      </c>
      <c r="N42" s="20">
        <f t="shared" si="5"/>
        <v>2.569065759637188</v>
      </c>
      <c r="O42" s="20">
        <v>17.64</v>
      </c>
      <c r="P42" s="20">
        <v>4.9880000000000004</v>
      </c>
      <c r="Q42" s="20">
        <f t="shared" si="6"/>
        <v>3.2499999999999991</v>
      </c>
      <c r="R42" s="20">
        <v>85.09</v>
      </c>
      <c r="S42" s="20">
        <f t="shared" si="7"/>
        <v>112.36680000000001</v>
      </c>
      <c r="T42" s="20">
        <v>6.37</v>
      </c>
      <c r="U42" s="20">
        <v>1351.76</v>
      </c>
      <c r="V42" s="20"/>
      <c r="W42" s="20"/>
      <c r="X42" s="20"/>
      <c r="Y42" s="20">
        <v>1545.83</v>
      </c>
      <c r="Z42" s="20"/>
      <c r="AA42" s="20"/>
      <c r="AB42" s="20"/>
    </row>
    <row r="43" spans="1:28" x14ac:dyDescent="0.3">
      <c r="A43" s="1">
        <v>42</v>
      </c>
      <c r="B43" s="23">
        <v>38930</v>
      </c>
      <c r="C43" s="24">
        <v>2777401</v>
      </c>
      <c r="D43" s="18">
        <f t="shared" si="0"/>
        <v>59754.754733218593</v>
      </c>
      <c r="E43" s="20">
        <v>46.48</v>
      </c>
      <c r="F43" s="20">
        <f t="shared" si="1"/>
        <v>0.59754754733218596</v>
      </c>
      <c r="G43" s="20">
        <f>(F43/'Yearly GDP'!$B$5)*100</f>
        <v>72.837897965843396</v>
      </c>
      <c r="H43" s="20">
        <f t="shared" si="2"/>
        <v>1.5111264999999998</v>
      </c>
      <c r="I43" s="20">
        <f t="shared" si="3"/>
        <v>5.2219321148825069</v>
      </c>
      <c r="J43" s="20">
        <f t="shared" si="4"/>
        <v>178.2715404699739</v>
      </c>
      <c r="K43" s="20">
        <v>7.891</v>
      </c>
      <c r="L43" s="20">
        <v>3413.9</v>
      </c>
      <c r="M43" s="20">
        <v>4.55</v>
      </c>
      <c r="N43" s="20">
        <f t="shared" si="5"/>
        <v>2.6690678851174932</v>
      </c>
      <c r="O43" s="20">
        <v>19.149999999999999</v>
      </c>
      <c r="P43" s="20">
        <v>4.7320000000000002</v>
      </c>
      <c r="Q43" s="20">
        <f t="shared" si="6"/>
        <v>3.1589999999999998</v>
      </c>
      <c r="R43" s="20">
        <v>85.02</v>
      </c>
      <c r="S43" s="20">
        <f t="shared" si="7"/>
        <v>121.60249999999998</v>
      </c>
      <c r="T43" s="20">
        <v>6.35</v>
      </c>
      <c r="U43" s="20">
        <v>1501.38</v>
      </c>
      <c r="V43" s="20"/>
      <c r="W43" s="20"/>
      <c r="X43" s="20"/>
      <c r="Y43" s="20">
        <v>1715.44</v>
      </c>
      <c r="Z43" s="20"/>
      <c r="AA43" s="20"/>
      <c r="AB43" s="20"/>
    </row>
    <row r="44" spans="1:28" x14ac:dyDescent="0.3">
      <c r="A44" s="1">
        <v>43</v>
      </c>
      <c r="B44" s="23">
        <v>38961</v>
      </c>
      <c r="C44" s="24">
        <v>2994132</v>
      </c>
      <c r="D44" s="18">
        <f t="shared" si="0"/>
        <v>65217.425397516883</v>
      </c>
      <c r="E44" s="20">
        <v>45.91</v>
      </c>
      <c r="F44" s="20">
        <f t="shared" si="1"/>
        <v>0.65217425397516882</v>
      </c>
      <c r="G44" s="20">
        <f>(F44/'Yearly GDP'!$B$5)*100</f>
        <v>79.496605716274033</v>
      </c>
      <c r="H44" s="20">
        <f t="shared" si="2"/>
        <v>1.5987064000000004</v>
      </c>
      <c r="I44" s="20">
        <f t="shared" si="3"/>
        <v>4.7801147227533454</v>
      </c>
      <c r="J44" s="20">
        <f t="shared" si="4"/>
        <v>171.52963671128106</v>
      </c>
      <c r="K44" s="20">
        <v>7.6420000000000003</v>
      </c>
      <c r="L44" s="20">
        <v>3588.4</v>
      </c>
      <c r="M44" s="20">
        <v>4.76</v>
      </c>
      <c r="N44" s="20">
        <f t="shared" si="5"/>
        <v>2.861885277246655</v>
      </c>
      <c r="O44" s="20">
        <v>20.92</v>
      </c>
      <c r="P44" s="20">
        <v>4.633</v>
      </c>
      <c r="Q44" s="20">
        <f t="shared" si="6"/>
        <v>3.0090000000000003</v>
      </c>
      <c r="R44" s="20">
        <v>85.68</v>
      </c>
      <c r="S44" s="20">
        <f t="shared" si="7"/>
        <v>136.39840000000001</v>
      </c>
      <c r="T44" s="20">
        <v>6.52</v>
      </c>
      <c r="U44" s="20">
        <v>1617.35</v>
      </c>
      <c r="V44" s="20"/>
      <c r="W44" s="20"/>
      <c r="X44" s="20"/>
      <c r="Y44" s="20">
        <v>1820.15</v>
      </c>
      <c r="Z44" s="20"/>
      <c r="AA44" s="20"/>
      <c r="AB44" s="20"/>
    </row>
    <row r="45" spans="1:28" x14ac:dyDescent="0.3">
      <c r="A45" s="1">
        <v>44</v>
      </c>
      <c r="B45" s="23">
        <v>38991</v>
      </c>
      <c r="C45" s="24">
        <v>3138319</v>
      </c>
      <c r="D45" s="18">
        <f t="shared" si="0"/>
        <v>69864.62600178094</v>
      </c>
      <c r="E45" s="20">
        <v>44.92</v>
      </c>
      <c r="F45" s="20">
        <f t="shared" si="1"/>
        <v>0.69864626001780938</v>
      </c>
      <c r="G45" s="20">
        <f>(F45/'Yearly GDP'!$B$5)*100</f>
        <v>85.161298424853044</v>
      </c>
      <c r="H45" s="20">
        <f t="shared" si="2"/>
        <v>1.5532124999999999</v>
      </c>
      <c r="I45" s="20">
        <f t="shared" si="3"/>
        <v>4.909180166912126</v>
      </c>
      <c r="J45" s="20">
        <f t="shared" si="4"/>
        <v>183.80461462935688</v>
      </c>
      <c r="K45" s="20">
        <v>7.625</v>
      </c>
      <c r="L45" s="20">
        <v>3744.1</v>
      </c>
      <c r="M45" s="20">
        <v>4.84</v>
      </c>
      <c r="N45" s="20">
        <f t="shared" si="5"/>
        <v>2.715819833087874</v>
      </c>
      <c r="O45" s="20">
        <v>20.37</v>
      </c>
      <c r="P45" s="20">
        <v>4.6040000000000001</v>
      </c>
      <c r="Q45" s="20">
        <f t="shared" si="6"/>
        <v>3.0209999999999999</v>
      </c>
      <c r="R45" s="20">
        <v>85.11</v>
      </c>
      <c r="S45" s="20">
        <f t="shared" si="7"/>
        <v>136.47900000000001</v>
      </c>
      <c r="T45" s="20">
        <v>6.7</v>
      </c>
      <c r="U45" s="20">
        <v>1688.13</v>
      </c>
      <c r="V45" s="20"/>
      <c r="W45" s="20"/>
      <c r="X45" s="20"/>
      <c r="Y45" s="20">
        <v>1900.48</v>
      </c>
      <c r="Z45" s="20"/>
      <c r="AA45" s="20"/>
      <c r="AB45" s="20"/>
    </row>
    <row r="46" spans="1:28" x14ac:dyDescent="0.3">
      <c r="A46" s="1">
        <v>45</v>
      </c>
      <c r="B46" s="23">
        <v>39022</v>
      </c>
      <c r="C46" s="24">
        <v>3373652</v>
      </c>
      <c r="D46" s="18">
        <f t="shared" si="0"/>
        <v>75642.421524663674</v>
      </c>
      <c r="E46" s="20">
        <v>44.6</v>
      </c>
      <c r="F46" s="20">
        <f t="shared" si="1"/>
        <v>0.75642421524663672</v>
      </c>
      <c r="G46" s="20">
        <f>(F46/'Yearly GDP'!$B$5)*100</f>
        <v>92.204126776205754</v>
      </c>
      <c r="H46" s="20">
        <f t="shared" si="2"/>
        <v>1.5724032000000003</v>
      </c>
      <c r="I46" s="20">
        <f t="shared" si="3"/>
        <v>4.7214353163361658</v>
      </c>
      <c r="J46" s="20">
        <f t="shared" si="4"/>
        <v>186.70915958451369</v>
      </c>
      <c r="K46" s="20">
        <v>7.4240000000000004</v>
      </c>
      <c r="L46" s="20">
        <v>3954.5</v>
      </c>
      <c r="M46" s="20">
        <v>5.08</v>
      </c>
      <c r="N46" s="20">
        <f t="shared" si="5"/>
        <v>2.7025646836638346</v>
      </c>
      <c r="O46" s="20">
        <v>21.18</v>
      </c>
      <c r="P46" s="20">
        <v>4.4619999999999997</v>
      </c>
      <c r="Q46" s="20">
        <f t="shared" si="6"/>
        <v>2.9620000000000006</v>
      </c>
      <c r="R46" s="20">
        <v>82.85</v>
      </c>
      <c r="S46" s="20">
        <f t="shared" si="7"/>
        <v>140.42339999999999</v>
      </c>
      <c r="T46" s="20">
        <v>6.63</v>
      </c>
      <c r="U46" s="20">
        <v>1762.01</v>
      </c>
      <c r="V46" s="20"/>
      <c r="W46" s="20"/>
      <c r="X46" s="20"/>
      <c r="Y46" s="20">
        <v>1953.6</v>
      </c>
      <c r="Z46" s="20"/>
      <c r="AA46" s="20"/>
      <c r="AB46" s="20"/>
    </row>
    <row r="47" spans="1:28" x14ac:dyDescent="0.3">
      <c r="A47" s="1">
        <v>46</v>
      </c>
      <c r="B47" s="23">
        <v>39052</v>
      </c>
      <c r="C47" s="24">
        <v>3426000</v>
      </c>
      <c r="D47" s="18">
        <f t="shared" si="0"/>
        <v>77660.659639578371</v>
      </c>
      <c r="E47" s="20">
        <v>44.115000000000002</v>
      </c>
      <c r="F47" s="20">
        <f t="shared" si="1"/>
        <v>0.77660659639578367</v>
      </c>
      <c r="G47" s="20">
        <f>(F47/'Yearly GDP'!$B$5)*100</f>
        <v>94.66425271164384</v>
      </c>
      <c r="H47" s="20">
        <f t="shared" si="2"/>
        <v>1.6197993999999998</v>
      </c>
      <c r="I47" s="20">
        <f t="shared" si="3"/>
        <v>4.7036688617121358</v>
      </c>
      <c r="J47" s="20">
        <f t="shared" si="4"/>
        <v>186.56632173095014</v>
      </c>
      <c r="K47" s="20">
        <v>7.6189999999999998</v>
      </c>
      <c r="L47" s="20">
        <v>3966.4</v>
      </c>
      <c r="M47" s="20">
        <v>5.07</v>
      </c>
      <c r="N47" s="20">
        <f t="shared" si="5"/>
        <v>2.9153311382878639</v>
      </c>
      <c r="O47" s="20">
        <v>21.26</v>
      </c>
      <c r="P47" s="20">
        <v>4.7</v>
      </c>
      <c r="Q47" s="20">
        <f t="shared" si="6"/>
        <v>2.9189999999999996</v>
      </c>
      <c r="R47" s="20">
        <v>83.43</v>
      </c>
      <c r="S47" s="20">
        <f t="shared" si="7"/>
        <v>152.64680000000001</v>
      </c>
      <c r="T47" s="20">
        <v>7.18</v>
      </c>
      <c r="U47" s="20">
        <v>1795.28</v>
      </c>
      <c r="V47" s="20"/>
      <c r="W47" s="20"/>
      <c r="X47" s="20"/>
      <c r="Y47" s="20">
        <v>2014.87</v>
      </c>
      <c r="Z47" s="20"/>
      <c r="AA47" s="20"/>
      <c r="AB47" s="20"/>
    </row>
    <row r="48" spans="1:28" x14ac:dyDescent="0.3">
      <c r="A48" s="1">
        <v>47</v>
      </c>
      <c r="B48" s="23">
        <v>39083</v>
      </c>
      <c r="C48" s="24">
        <v>3571500</v>
      </c>
      <c r="D48" s="18">
        <f t="shared" si="0"/>
        <v>81023.139745916516</v>
      </c>
      <c r="E48" s="20">
        <v>44.08</v>
      </c>
      <c r="F48" s="20">
        <f t="shared" si="1"/>
        <v>0.81023139745916517</v>
      </c>
      <c r="G48" s="26">
        <f>(F48/'Yearly GDP'!$B$6)*100</f>
        <v>86.17099498640431</v>
      </c>
      <c r="H48" s="20">
        <f t="shared" si="2"/>
        <v>1.5359929999999999</v>
      </c>
      <c r="I48" s="20">
        <f t="shared" si="3"/>
        <v>5.037783375314862</v>
      </c>
      <c r="J48" s="20">
        <f t="shared" si="4"/>
        <v>205.67758186397984</v>
      </c>
      <c r="K48" s="20">
        <v>7.7380000000000004</v>
      </c>
      <c r="L48" s="20">
        <v>4082.7</v>
      </c>
      <c r="M48" s="20">
        <v>5.2</v>
      </c>
      <c r="N48" s="20">
        <f t="shared" si="5"/>
        <v>2.7002166246851385</v>
      </c>
      <c r="O48" s="20">
        <v>19.850000000000001</v>
      </c>
      <c r="P48" s="20">
        <v>4.8140000000000001</v>
      </c>
      <c r="Q48" s="20">
        <f t="shared" si="6"/>
        <v>2.9240000000000004</v>
      </c>
      <c r="R48" s="20">
        <v>84.43</v>
      </c>
      <c r="S48" s="20">
        <f t="shared" si="7"/>
        <v>147.4855</v>
      </c>
      <c r="T48" s="20">
        <v>7.43</v>
      </c>
      <c r="U48" s="20">
        <v>1865.92</v>
      </c>
      <c r="V48" s="20"/>
      <c r="W48" s="20"/>
      <c r="X48" s="20"/>
      <c r="Y48" s="20">
        <v>2162.23</v>
      </c>
      <c r="Z48" s="20"/>
      <c r="AA48" s="20"/>
      <c r="AB48" s="20"/>
    </row>
    <row r="49" spans="1:28" x14ac:dyDescent="0.3">
      <c r="A49" s="1">
        <v>48</v>
      </c>
      <c r="B49" s="23">
        <v>39114</v>
      </c>
      <c r="C49" s="24">
        <v>3296900</v>
      </c>
      <c r="D49" s="18">
        <f t="shared" si="0"/>
        <v>74776.593331821263</v>
      </c>
      <c r="E49" s="20">
        <v>44.09</v>
      </c>
      <c r="F49" s="20">
        <f t="shared" si="1"/>
        <v>0.74776593331821262</v>
      </c>
      <c r="G49" s="26">
        <f>(F49/'Yearly GDP'!$B$6)*100</f>
        <v>79.527570386724165</v>
      </c>
      <c r="H49" s="20">
        <f t="shared" si="2"/>
        <v>1.4408000000000001</v>
      </c>
      <c r="I49" s="20">
        <f t="shared" si="3"/>
        <v>5.5524708495280395</v>
      </c>
      <c r="J49" s="20">
        <f t="shared" si="4"/>
        <v>207.95669072737368</v>
      </c>
      <c r="K49" s="20">
        <v>8</v>
      </c>
      <c r="L49" s="20">
        <v>3745.3</v>
      </c>
      <c r="M49" s="20">
        <v>4.7699999999999996</v>
      </c>
      <c r="N49" s="20">
        <f t="shared" si="5"/>
        <v>2.4475291504719605</v>
      </c>
      <c r="O49" s="20">
        <v>18.010000000000002</v>
      </c>
      <c r="P49" s="20">
        <v>4.577</v>
      </c>
      <c r="Q49" s="20">
        <f t="shared" si="6"/>
        <v>3.423</v>
      </c>
      <c r="R49" s="20">
        <v>83.5</v>
      </c>
      <c r="S49" s="20">
        <f t="shared" si="7"/>
        <v>133.27400000000003</v>
      </c>
      <c r="T49" s="20">
        <v>7.4</v>
      </c>
      <c r="U49" s="20">
        <v>1711.55</v>
      </c>
      <c r="V49" s="20"/>
      <c r="W49" s="20"/>
      <c r="X49" s="20"/>
      <c r="Y49" s="20">
        <v>2003.29</v>
      </c>
      <c r="Z49" s="20"/>
      <c r="AA49" s="20"/>
      <c r="AB49" s="20"/>
    </row>
    <row r="50" spans="1:28" x14ac:dyDescent="0.3">
      <c r="A50" s="1">
        <v>49</v>
      </c>
      <c r="B50" s="23">
        <v>39142</v>
      </c>
      <c r="C50" s="24">
        <v>3367400</v>
      </c>
      <c r="D50" s="18">
        <f t="shared" si="0"/>
        <v>78093.692022263451</v>
      </c>
      <c r="E50" s="20">
        <v>43.12</v>
      </c>
      <c r="F50" s="20">
        <f t="shared" si="1"/>
        <v>0.7809369202226345</v>
      </c>
      <c r="G50" s="26">
        <f>(F50/'Yearly GDP'!$B$6)*100</f>
        <v>83.055422991793165</v>
      </c>
      <c r="H50" s="20">
        <f t="shared" si="2"/>
        <v>1.476048</v>
      </c>
      <c r="I50" s="20">
        <f t="shared" si="3"/>
        <v>5.4347826086956523</v>
      </c>
      <c r="J50" s="20">
        <f t="shared" si="4"/>
        <v>207.69293478260872</v>
      </c>
      <c r="K50" s="20">
        <v>8.0220000000000002</v>
      </c>
      <c r="L50" s="20">
        <v>3821.55</v>
      </c>
      <c r="M50" s="20">
        <v>4.87</v>
      </c>
      <c r="N50" s="20">
        <f t="shared" si="5"/>
        <v>2.5872173913043479</v>
      </c>
      <c r="O50" s="20">
        <v>18.399999999999999</v>
      </c>
      <c r="P50" s="20">
        <v>4.6479999999999997</v>
      </c>
      <c r="Q50" s="20">
        <f t="shared" si="6"/>
        <v>3.3740000000000006</v>
      </c>
      <c r="R50" s="20">
        <v>82.66</v>
      </c>
      <c r="S50" s="20">
        <f t="shared" si="7"/>
        <v>138.91999999999999</v>
      </c>
      <c r="T50" s="20">
        <v>7.55</v>
      </c>
      <c r="U50" s="20">
        <v>1678.97</v>
      </c>
      <c r="V50" s="20"/>
      <c r="W50" s="20"/>
      <c r="X50" s="20"/>
      <c r="Y50" s="20">
        <v>1938.26</v>
      </c>
      <c r="Z50" s="20"/>
      <c r="AA50" s="20"/>
      <c r="AB50" s="20"/>
    </row>
    <row r="51" spans="1:28" x14ac:dyDescent="0.3">
      <c r="A51" s="1">
        <v>50</v>
      </c>
      <c r="B51" s="23">
        <v>39173</v>
      </c>
      <c r="C51" s="24">
        <v>3650368</v>
      </c>
      <c r="D51" s="18">
        <f t="shared" si="0"/>
        <v>88935.753441344859</v>
      </c>
      <c r="E51" s="20">
        <v>41.045000000000002</v>
      </c>
      <c r="F51" s="20">
        <f t="shared" si="1"/>
        <v>0.88935753441344856</v>
      </c>
      <c r="G51" s="26">
        <f>(F51/'Yearly GDP'!$B$6)*100</f>
        <v>94.586341481446468</v>
      </c>
      <c r="H51" s="20">
        <f t="shared" si="2"/>
        <v>1.5921004000000001</v>
      </c>
      <c r="I51" s="20">
        <f t="shared" si="3"/>
        <v>5.1334702258726894</v>
      </c>
      <c r="J51" s="20">
        <f t="shared" si="4"/>
        <v>209.8511293634497</v>
      </c>
      <c r="K51" s="20">
        <v>8.173</v>
      </c>
      <c r="L51" s="20">
        <v>4087.9</v>
      </c>
      <c r="M51" s="20">
        <v>5.33</v>
      </c>
      <c r="N51" s="20">
        <f t="shared" si="5"/>
        <v>3.0395297741273106</v>
      </c>
      <c r="O51" s="20">
        <v>19.48</v>
      </c>
      <c r="P51" s="20">
        <v>4.6280000000000001</v>
      </c>
      <c r="Q51" s="20">
        <f t="shared" si="6"/>
        <v>3.5449999999999999</v>
      </c>
      <c r="R51" s="20">
        <v>81.3</v>
      </c>
      <c r="S51" s="20">
        <f t="shared" si="7"/>
        <v>144.15200000000002</v>
      </c>
      <c r="T51" s="20">
        <v>7.4</v>
      </c>
      <c r="U51" s="20">
        <v>1807.35</v>
      </c>
      <c r="V51" s="20"/>
      <c r="W51" s="20"/>
      <c r="X51" s="20"/>
      <c r="Y51" s="20">
        <v>2093.89</v>
      </c>
      <c r="Z51" s="20"/>
      <c r="AA51" s="20"/>
      <c r="AB51" s="20"/>
    </row>
    <row r="52" spans="1:28" x14ac:dyDescent="0.3">
      <c r="A52" s="1">
        <v>51</v>
      </c>
      <c r="B52" s="23">
        <v>39203</v>
      </c>
      <c r="C52" s="24">
        <v>3898078</v>
      </c>
      <c r="D52" s="18">
        <f t="shared" si="0"/>
        <v>96546.823529411762</v>
      </c>
      <c r="E52" s="20">
        <v>40.375</v>
      </c>
      <c r="F52" s="20">
        <f t="shared" si="1"/>
        <v>0.96546823529411763</v>
      </c>
      <c r="G52" s="26">
        <f>(F52/'Yearly GDP'!$B$6)*100</f>
        <v>102.68098560973749</v>
      </c>
      <c r="H52" s="20">
        <f t="shared" si="2"/>
        <v>1.6491280000000004</v>
      </c>
      <c r="I52" s="20">
        <f t="shared" si="3"/>
        <v>4.8995590396864275</v>
      </c>
      <c r="J52" s="20">
        <f t="shared" si="4"/>
        <v>210.47525722684958</v>
      </c>
      <c r="K52" s="20">
        <v>8.08</v>
      </c>
      <c r="L52" s="20">
        <v>4295.8</v>
      </c>
      <c r="M52" s="20">
        <v>5.59</v>
      </c>
      <c r="N52" s="20">
        <f t="shared" si="5"/>
        <v>3.1804409603135726</v>
      </c>
      <c r="O52" s="20">
        <v>20.41</v>
      </c>
      <c r="P52" s="20">
        <v>4.8920000000000003</v>
      </c>
      <c r="Q52" s="20">
        <f t="shared" si="6"/>
        <v>3.1879999999999997</v>
      </c>
      <c r="R52" s="20">
        <v>82.25</v>
      </c>
      <c r="S52" s="20">
        <f t="shared" si="7"/>
        <v>144.911</v>
      </c>
      <c r="T52" s="20">
        <v>7.1</v>
      </c>
      <c r="U52" s="20">
        <v>1911.86</v>
      </c>
      <c r="V52" s="20"/>
      <c r="W52" s="20"/>
      <c r="X52" s="20"/>
      <c r="Y52" s="20">
        <v>2241.71</v>
      </c>
      <c r="Z52" s="20"/>
      <c r="AA52" s="20"/>
      <c r="AB52" s="20"/>
    </row>
    <row r="53" spans="1:28" x14ac:dyDescent="0.3">
      <c r="A53" s="1">
        <v>52</v>
      </c>
      <c r="B53" s="23">
        <v>39234</v>
      </c>
      <c r="C53" s="24">
        <v>3978381</v>
      </c>
      <c r="D53" s="18">
        <f t="shared" si="0"/>
        <v>98171.030228254167</v>
      </c>
      <c r="E53" s="20">
        <v>40.524999999999999</v>
      </c>
      <c r="F53" s="20">
        <f t="shared" si="1"/>
        <v>0.98171030228254164</v>
      </c>
      <c r="G53" s="26">
        <f>(F53/'Yearly GDP'!$B$6)*100</f>
        <v>104.40838728463847</v>
      </c>
      <c r="H53" s="20">
        <f t="shared" si="2"/>
        <v>1.6865220000000001</v>
      </c>
      <c r="I53" s="20">
        <f t="shared" si="3"/>
        <v>4.8543689320388346</v>
      </c>
      <c r="J53" s="20">
        <f t="shared" si="4"/>
        <v>209.626213592233</v>
      </c>
      <c r="K53" s="20">
        <v>8.1869999999999994</v>
      </c>
      <c r="L53" s="20">
        <v>4318.3</v>
      </c>
      <c r="M53" s="20">
        <v>5.4</v>
      </c>
      <c r="N53" s="20">
        <f t="shared" si="5"/>
        <v>3.3326310679611648</v>
      </c>
      <c r="O53" s="20">
        <v>20.6</v>
      </c>
      <c r="P53" s="20">
        <v>5.0270000000000001</v>
      </c>
      <c r="Q53" s="20">
        <f t="shared" si="6"/>
        <v>3.1599999999999993</v>
      </c>
      <c r="R53" s="20">
        <v>81.69</v>
      </c>
      <c r="S53" s="20">
        <f t="shared" si="7"/>
        <v>149.35000000000002</v>
      </c>
      <c r="T53" s="20">
        <v>7.25</v>
      </c>
      <c r="U53" s="20">
        <v>2013.74</v>
      </c>
      <c r="V53" s="20"/>
      <c r="W53" s="20"/>
      <c r="X53" s="20"/>
      <c r="Y53" s="20">
        <v>2346.62</v>
      </c>
      <c r="Z53" s="20"/>
      <c r="AA53" s="20"/>
      <c r="AB53" s="20"/>
    </row>
    <row r="54" spans="1:28" x14ac:dyDescent="0.3">
      <c r="A54" s="1">
        <v>53</v>
      </c>
      <c r="B54" s="23">
        <v>39264</v>
      </c>
      <c r="C54" s="24">
        <v>4317571</v>
      </c>
      <c r="D54" s="18">
        <f t="shared" si="0"/>
        <v>107428.98731027619</v>
      </c>
      <c r="E54" s="20">
        <v>40.19</v>
      </c>
      <c r="F54" s="20">
        <f t="shared" si="1"/>
        <v>1.0742898731027619</v>
      </c>
      <c r="G54" s="26">
        <f>(F54/'Yearly GDP'!$B$6)*100</f>
        <v>114.25455438950523</v>
      </c>
      <c r="H54" s="20">
        <f t="shared" si="2"/>
        <v>1.6074405</v>
      </c>
      <c r="I54" s="20">
        <f t="shared" si="3"/>
        <v>4.8804294777940456</v>
      </c>
      <c r="J54" s="20">
        <f t="shared" si="4"/>
        <v>221.02733040507567</v>
      </c>
      <c r="K54" s="20">
        <v>7.8449999999999998</v>
      </c>
      <c r="L54" s="20">
        <v>4528.8500000000004</v>
      </c>
      <c r="M54" s="20">
        <v>5.31</v>
      </c>
      <c r="N54" s="20">
        <f t="shared" si="5"/>
        <v>2.9645705222059542</v>
      </c>
      <c r="O54" s="20">
        <v>20.49</v>
      </c>
      <c r="P54" s="20">
        <v>4.7329999999999997</v>
      </c>
      <c r="Q54" s="20">
        <f t="shared" si="6"/>
        <v>3.1120000000000001</v>
      </c>
      <c r="R54" s="20">
        <v>80.66</v>
      </c>
      <c r="S54" s="20">
        <f t="shared" si="7"/>
        <v>128.0625</v>
      </c>
      <c r="T54" s="20">
        <v>6.25</v>
      </c>
      <c r="U54" s="20">
        <v>2067.11</v>
      </c>
      <c r="V54" s="20"/>
      <c r="W54" s="20"/>
      <c r="X54" s="20"/>
      <c r="Y54" s="20">
        <v>2404.8000000000002</v>
      </c>
      <c r="Z54" s="20"/>
      <c r="AA54" s="20"/>
      <c r="AB54" s="20"/>
    </row>
    <row r="55" spans="1:28" x14ac:dyDescent="0.3">
      <c r="A55" s="1">
        <v>54</v>
      </c>
      <c r="B55" s="23">
        <v>39295</v>
      </c>
      <c r="C55" s="24">
        <v>4296994</v>
      </c>
      <c r="D55" s="18">
        <f t="shared" si="0"/>
        <v>105733.12007874016</v>
      </c>
      <c r="E55" s="20">
        <v>40.64</v>
      </c>
      <c r="F55" s="20">
        <f t="shared" si="1"/>
        <v>1.0573312007874016</v>
      </c>
      <c r="G55" s="26">
        <f>(F55/'Yearly GDP'!$B$6)*100</f>
        <v>112.45093918569349</v>
      </c>
      <c r="H55" s="20">
        <f t="shared" si="2"/>
        <v>1.6018600000000001</v>
      </c>
      <c r="I55" s="20">
        <f t="shared" si="3"/>
        <v>4.9504950495049505</v>
      </c>
      <c r="J55" s="20">
        <f t="shared" si="4"/>
        <v>220.990099009901</v>
      </c>
      <c r="K55" s="20">
        <v>7.93</v>
      </c>
      <c r="L55" s="20">
        <v>4464</v>
      </c>
      <c r="M55" s="20">
        <v>5.08</v>
      </c>
      <c r="N55" s="20">
        <f t="shared" si="5"/>
        <v>2.9795049504950493</v>
      </c>
      <c r="O55" s="20">
        <v>20.2</v>
      </c>
      <c r="P55" s="20">
        <v>4.5270000000000001</v>
      </c>
      <c r="Q55" s="20">
        <f t="shared" si="6"/>
        <v>3.4029999999999996</v>
      </c>
      <c r="R55" s="20">
        <v>80.745000000000005</v>
      </c>
      <c r="S55" s="20">
        <f t="shared" si="7"/>
        <v>139.38</v>
      </c>
      <c r="T55" s="20">
        <v>6.9</v>
      </c>
      <c r="U55" s="20">
        <v>2033.45</v>
      </c>
      <c r="V55" s="20"/>
      <c r="W55" s="20"/>
      <c r="X55" s="20"/>
      <c r="Y55" s="20">
        <v>2399.88</v>
      </c>
      <c r="Z55" s="20"/>
      <c r="AA55" s="20"/>
      <c r="AB55" s="20"/>
    </row>
    <row r="56" spans="1:28" x14ac:dyDescent="0.3">
      <c r="A56" s="1">
        <v>55</v>
      </c>
      <c r="B56" s="23">
        <v>39326</v>
      </c>
      <c r="C56" s="24">
        <v>4886561</v>
      </c>
      <c r="D56" s="18">
        <f t="shared" si="0"/>
        <v>123211.32123045891</v>
      </c>
      <c r="E56" s="20">
        <v>39.659999999999997</v>
      </c>
      <c r="F56" s="20">
        <f t="shared" si="1"/>
        <v>1.232113212304589</v>
      </c>
      <c r="G56" s="26">
        <f>(F56/'Yearly GDP'!$B$6)*100</f>
        <v>131.03962864575641</v>
      </c>
      <c r="H56" s="20">
        <f t="shared" si="2"/>
        <v>1.7894649999999996</v>
      </c>
      <c r="I56" s="20">
        <f t="shared" si="3"/>
        <v>4.428697962798938</v>
      </c>
      <c r="J56" s="20">
        <f t="shared" si="4"/>
        <v>222.38042515500447</v>
      </c>
      <c r="K56" s="20">
        <v>7.9249999999999998</v>
      </c>
      <c r="L56" s="20">
        <v>5021.3500000000004</v>
      </c>
      <c r="M56" s="20">
        <v>5.36</v>
      </c>
      <c r="N56" s="20">
        <f t="shared" si="5"/>
        <v>3.4963020372010618</v>
      </c>
      <c r="O56" s="20">
        <v>22.58</v>
      </c>
      <c r="P56" s="20">
        <v>4.5940000000000003</v>
      </c>
      <c r="Q56" s="20">
        <f t="shared" si="6"/>
        <v>3.3309999999999995</v>
      </c>
      <c r="R56" s="20">
        <v>77.625</v>
      </c>
      <c r="S56" s="20">
        <f t="shared" si="7"/>
        <v>160.31799999999998</v>
      </c>
      <c r="T56" s="20">
        <v>7.1</v>
      </c>
      <c r="U56" s="20">
        <v>2309.83</v>
      </c>
      <c r="V56" s="20"/>
      <c r="W56" s="20"/>
      <c r="X56" s="20"/>
      <c r="Y56" s="20">
        <v>2727.98</v>
      </c>
      <c r="Z56" s="20"/>
      <c r="AA56" s="20"/>
      <c r="AB56" s="20"/>
    </row>
    <row r="57" spans="1:28" x14ac:dyDescent="0.3">
      <c r="A57" s="1">
        <v>56</v>
      </c>
      <c r="B57" s="23">
        <v>39356</v>
      </c>
      <c r="C57" s="24">
        <v>5722227</v>
      </c>
      <c r="D57" s="18">
        <f t="shared" si="0"/>
        <v>145993.80022962112</v>
      </c>
      <c r="E57" s="20">
        <v>39.195</v>
      </c>
      <c r="F57" s="20">
        <f t="shared" si="1"/>
        <v>1.4599380022962112</v>
      </c>
      <c r="G57" s="26">
        <f>(F57/'Yearly GDP'!$B$6)*100</f>
        <v>155.26960652332454</v>
      </c>
      <c r="H57" s="20">
        <f t="shared" si="2"/>
        <v>2.0177586000000005</v>
      </c>
      <c r="I57" s="20">
        <f t="shared" si="3"/>
        <v>3.8850038850038846</v>
      </c>
      <c r="J57" s="20">
        <f t="shared" si="4"/>
        <v>229.24048174048173</v>
      </c>
      <c r="K57" s="20">
        <v>7.8390000000000004</v>
      </c>
      <c r="L57" s="20">
        <v>5900.65</v>
      </c>
      <c r="M57" s="20">
        <v>6.18</v>
      </c>
      <c r="N57" s="20">
        <f t="shared" si="5"/>
        <v>3.9539961149961158</v>
      </c>
      <c r="O57" s="20">
        <v>25.74</v>
      </c>
      <c r="P57" s="20">
        <v>4.4729999999999999</v>
      </c>
      <c r="Q57" s="20">
        <f t="shared" si="6"/>
        <v>3.3660000000000005</v>
      </c>
      <c r="R57" s="20">
        <v>76.459999999999994</v>
      </c>
      <c r="S57" s="20">
        <f t="shared" si="7"/>
        <v>186.61499999999998</v>
      </c>
      <c r="T57" s="20">
        <v>7.25</v>
      </c>
      <c r="U57" s="20">
        <v>2555.73</v>
      </c>
      <c r="V57" s="20"/>
      <c r="W57" s="20"/>
      <c r="X57" s="20"/>
      <c r="Y57" s="20">
        <v>3027.42</v>
      </c>
      <c r="Z57" s="20"/>
      <c r="AA57" s="20"/>
      <c r="AB57" s="20"/>
    </row>
    <row r="58" spans="1:28" x14ac:dyDescent="0.3">
      <c r="A58" s="1">
        <v>57</v>
      </c>
      <c r="B58" s="23">
        <v>39387</v>
      </c>
      <c r="C58" s="24">
        <v>5876742</v>
      </c>
      <c r="D58" s="18">
        <f t="shared" si="0"/>
        <v>148702.98582995951</v>
      </c>
      <c r="E58" s="20">
        <v>39.520000000000003</v>
      </c>
      <c r="F58" s="20">
        <f t="shared" si="1"/>
        <v>1.4870298582995951</v>
      </c>
      <c r="G58" s="26">
        <f>(F58/'Yearly GDP'!$B$6)*100</f>
        <v>158.15092190453652</v>
      </c>
      <c r="H58" s="20">
        <f t="shared" si="2"/>
        <v>1.9928505000000001</v>
      </c>
      <c r="I58" s="20">
        <f t="shared" si="3"/>
        <v>3.9666798889329629</v>
      </c>
      <c r="J58" s="20">
        <f t="shared" si="4"/>
        <v>228.58984529948432</v>
      </c>
      <c r="K58" s="20">
        <v>7.9050000000000002</v>
      </c>
      <c r="L58" s="20">
        <v>5762.75</v>
      </c>
      <c r="M58" s="20">
        <v>6.05</v>
      </c>
      <c r="N58" s="20">
        <f t="shared" si="5"/>
        <v>3.9383201110670374</v>
      </c>
      <c r="O58" s="20">
        <v>25.21</v>
      </c>
      <c r="P58" s="20">
        <v>3.9489999999999998</v>
      </c>
      <c r="Q58" s="20">
        <f t="shared" si="6"/>
        <v>3.9560000000000004</v>
      </c>
      <c r="R58" s="20">
        <v>76.17</v>
      </c>
      <c r="S58" s="20">
        <f t="shared" si="7"/>
        <v>188.57080000000002</v>
      </c>
      <c r="T58" s="20">
        <v>7.48</v>
      </c>
      <c r="U58" s="20">
        <v>2739.12</v>
      </c>
      <c r="V58" s="20"/>
      <c r="W58" s="20"/>
      <c r="X58" s="20"/>
      <c r="Y58" s="20">
        <v>3301.78</v>
      </c>
      <c r="Z58" s="20"/>
      <c r="AA58" s="20"/>
      <c r="AB58" s="20"/>
    </row>
    <row r="59" spans="1:28" x14ac:dyDescent="0.3">
      <c r="A59" s="1">
        <v>58</v>
      </c>
      <c r="B59" s="23">
        <v>39417</v>
      </c>
      <c r="C59" s="24">
        <v>6543272</v>
      </c>
      <c r="D59" s="18">
        <f t="shared" si="0"/>
        <v>166051.82083491943</v>
      </c>
      <c r="E59" s="20">
        <v>39.405000000000001</v>
      </c>
      <c r="F59" s="20">
        <f t="shared" si="1"/>
        <v>1.6605182083491943</v>
      </c>
      <c r="G59" s="26">
        <f>(F59/'Yearly GDP'!$B$6)*100</f>
        <v>176.60202585978286</v>
      </c>
      <c r="H59" s="20">
        <f t="shared" si="2"/>
        <v>2.1518742000000004</v>
      </c>
      <c r="I59" s="20">
        <f t="shared" si="3"/>
        <v>3.6205648081100645</v>
      </c>
      <c r="J59" s="20">
        <f t="shared" si="4"/>
        <v>222.25199131064446</v>
      </c>
      <c r="K59" s="20">
        <v>7.7910000000000004</v>
      </c>
      <c r="L59" s="20">
        <v>6138.6</v>
      </c>
      <c r="M59" s="20">
        <v>6.39</v>
      </c>
      <c r="N59" s="20">
        <f t="shared" si="5"/>
        <v>4.1704351918899363</v>
      </c>
      <c r="O59" s="20">
        <v>27.62</v>
      </c>
      <c r="P59" s="20">
        <v>4.0350000000000001</v>
      </c>
      <c r="Q59" s="20">
        <f t="shared" si="6"/>
        <v>3.7560000000000002</v>
      </c>
      <c r="R59" s="20">
        <v>76.7</v>
      </c>
      <c r="S59" s="20">
        <f t="shared" si="7"/>
        <v>203.8356</v>
      </c>
      <c r="T59" s="20">
        <v>7.38</v>
      </c>
      <c r="U59" s="20">
        <v>3162.15</v>
      </c>
      <c r="V59" s="20"/>
      <c r="W59" s="20"/>
      <c r="X59" s="20"/>
      <c r="Y59" s="20">
        <v>3927.98</v>
      </c>
      <c r="Z59" s="20"/>
      <c r="AA59" s="20"/>
      <c r="AB59" s="20"/>
    </row>
    <row r="60" spans="1:28" x14ac:dyDescent="0.3">
      <c r="A60" s="1">
        <v>59</v>
      </c>
      <c r="B60" s="23">
        <v>39448</v>
      </c>
      <c r="C60" s="24">
        <v>5295387</v>
      </c>
      <c r="D60" s="18">
        <f t="shared" si="0"/>
        <v>134811.27800407331</v>
      </c>
      <c r="E60" s="20">
        <v>39.28</v>
      </c>
      <c r="F60" s="20">
        <f t="shared" si="1"/>
        <v>1.3481127800407331</v>
      </c>
      <c r="G60" s="20">
        <f>(F60/'Yearly GDP'!$B$7)*100</f>
        <v>110.50104754432239</v>
      </c>
      <c r="H60" s="20">
        <f t="shared" si="2"/>
        <v>1.6541212999999997</v>
      </c>
      <c r="I60" s="20">
        <f t="shared" si="3"/>
        <v>4.5516613563950852</v>
      </c>
      <c r="J60" s="20">
        <f t="shared" si="4"/>
        <v>233.83932635411927</v>
      </c>
      <c r="K60" s="20">
        <v>7.5289999999999999</v>
      </c>
      <c r="L60" s="20">
        <v>5137.45</v>
      </c>
      <c r="M60" s="20">
        <v>5.38</v>
      </c>
      <c r="N60" s="20">
        <f t="shared" si="5"/>
        <v>2.9773386436049147</v>
      </c>
      <c r="O60" s="20">
        <v>21.97</v>
      </c>
      <c r="P60" s="20">
        <v>3.597</v>
      </c>
      <c r="Q60" s="20">
        <f t="shared" si="6"/>
        <v>3.9319999999999999</v>
      </c>
      <c r="R60" s="20">
        <v>75.284999999999997</v>
      </c>
      <c r="S60" s="20">
        <f t="shared" si="7"/>
        <v>157.74459999999999</v>
      </c>
      <c r="T60" s="20">
        <v>7.18</v>
      </c>
      <c r="U60" s="20">
        <v>2464.25</v>
      </c>
      <c r="V60" s="20"/>
      <c r="W60" s="20"/>
      <c r="X60" s="20"/>
      <c r="Y60" s="20">
        <v>3030.27</v>
      </c>
      <c r="Z60" s="20"/>
      <c r="AA60" s="20"/>
      <c r="AB60" s="20"/>
    </row>
    <row r="61" spans="1:28" x14ac:dyDescent="0.3">
      <c r="A61" s="1">
        <v>60</v>
      </c>
      <c r="B61" s="23">
        <v>39479</v>
      </c>
      <c r="C61" s="24">
        <v>5419942</v>
      </c>
      <c r="D61" s="18">
        <f t="shared" si="0"/>
        <v>135770.09018036071</v>
      </c>
      <c r="E61" s="20">
        <v>39.92</v>
      </c>
      <c r="F61" s="20">
        <f t="shared" si="1"/>
        <v>1.357700901803607</v>
      </c>
      <c r="G61" s="20">
        <f>(F61/'Yearly GDP'!$B$7)*100</f>
        <v>111.28695916423008</v>
      </c>
      <c r="H61" s="20">
        <f t="shared" si="2"/>
        <v>1.6853936</v>
      </c>
      <c r="I61" s="20">
        <f t="shared" si="3"/>
        <v>4.4903457566232596</v>
      </c>
      <c r="J61" s="20">
        <f t="shared" si="4"/>
        <v>234.55321059721598</v>
      </c>
      <c r="K61" s="20">
        <v>7.5679999999999996</v>
      </c>
      <c r="L61" s="20">
        <v>5223.5</v>
      </c>
      <c r="M61" s="20">
        <v>5.47</v>
      </c>
      <c r="N61" s="20">
        <f t="shared" si="5"/>
        <v>3.07765424337674</v>
      </c>
      <c r="O61" s="20">
        <v>22.27</v>
      </c>
      <c r="P61" s="20">
        <v>3.5190000000000001</v>
      </c>
      <c r="Q61" s="20">
        <f t="shared" si="6"/>
        <v>4.0489999999999995</v>
      </c>
      <c r="R61" s="20">
        <v>73.75</v>
      </c>
      <c r="S61" s="20">
        <f t="shared" si="7"/>
        <v>164.3526</v>
      </c>
      <c r="T61" s="20">
        <v>7.38</v>
      </c>
      <c r="U61" s="20">
        <v>2440.62</v>
      </c>
      <c r="V61" s="20"/>
      <c r="W61" s="20"/>
      <c r="X61" s="20"/>
      <c r="Y61" s="20">
        <v>2987.76</v>
      </c>
      <c r="Z61" s="20"/>
      <c r="AA61" s="20"/>
      <c r="AB61" s="20"/>
    </row>
    <row r="62" spans="1:28" x14ac:dyDescent="0.3">
      <c r="A62" s="1">
        <v>61</v>
      </c>
      <c r="B62" s="23">
        <v>39508</v>
      </c>
      <c r="C62" s="24">
        <v>4858122</v>
      </c>
      <c r="D62" s="18">
        <f t="shared" si="0"/>
        <v>121362.02847864102</v>
      </c>
      <c r="E62" s="20">
        <v>40.03</v>
      </c>
      <c r="F62" s="20">
        <f t="shared" si="1"/>
        <v>1.2136202847864102</v>
      </c>
      <c r="G62" s="20">
        <f>(F62/'Yearly GDP'!$B$7)*100</f>
        <v>99.477072523476238</v>
      </c>
      <c r="H62" s="20">
        <f t="shared" si="2"/>
        <v>1.6376093999999999</v>
      </c>
      <c r="I62" s="20">
        <f t="shared" si="3"/>
        <v>4.847309743092584</v>
      </c>
      <c r="J62" s="20">
        <f t="shared" si="4"/>
        <v>229.49587978671838</v>
      </c>
      <c r="K62" s="20">
        <v>7.9379999999999997</v>
      </c>
      <c r="L62" s="20">
        <v>4734.5</v>
      </c>
      <c r="M62" s="20">
        <v>5.09</v>
      </c>
      <c r="N62" s="20">
        <f t="shared" si="5"/>
        <v>3.0906902569074157</v>
      </c>
      <c r="O62" s="20">
        <v>20.63</v>
      </c>
      <c r="P62" s="20">
        <v>3.4209999999999998</v>
      </c>
      <c r="Q62" s="20">
        <f t="shared" si="6"/>
        <v>4.5169999999999995</v>
      </c>
      <c r="R62" s="20">
        <v>72.165000000000006</v>
      </c>
      <c r="S62" s="20">
        <f t="shared" si="7"/>
        <v>147.09189999999998</v>
      </c>
      <c r="T62" s="20">
        <v>7.13</v>
      </c>
      <c r="U62" s="20">
        <v>2021.36</v>
      </c>
      <c r="V62" s="20"/>
      <c r="W62" s="20"/>
      <c r="X62" s="20"/>
      <c r="Y62" s="20">
        <v>2520.87</v>
      </c>
      <c r="Z62" s="20"/>
      <c r="AA62" s="20"/>
      <c r="AB62" s="20"/>
    </row>
    <row r="63" spans="1:28" x14ac:dyDescent="0.3">
      <c r="A63" s="1">
        <v>62</v>
      </c>
      <c r="B63" s="23">
        <v>39539</v>
      </c>
      <c r="C63" s="24">
        <v>5442780</v>
      </c>
      <c r="D63" s="18">
        <f t="shared" si="0"/>
        <v>134522.49134948096</v>
      </c>
      <c r="E63" s="20">
        <v>40.46</v>
      </c>
      <c r="F63" s="20">
        <f t="shared" si="1"/>
        <v>1.3452249134948095</v>
      </c>
      <c r="G63" s="20">
        <f>(F63/'Yearly GDP'!$B$7)*100</f>
        <v>110.26433717170569</v>
      </c>
      <c r="H63" s="20">
        <f t="shared" si="2"/>
        <v>1.7638452000000002</v>
      </c>
      <c r="I63" s="20">
        <f t="shared" si="3"/>
        <v>4.5105999097880014</v>
      </c>
      <c r="J63" s="20">
        <f t="shared" si="4"/>
        <v>233.01308073973834</v>
      </c>
      <c r="K63" s="20">
        <v>7.9560000000000004</v>
      </c>
      <c r="L63" s="20">
        <v>5165.8999999999996</v>
      </c>
      <c r="M63" s="20">
        <v>5.55</v>
      </c>
      <c r="N63" s="20">
        <f t="shared" si="5"/>
        <v>3.445400090211999</v>
      </c>
      <c r="O63" s="20">
        <v>22.17</v>
      </c>
      <c r="P63" s="20">
        <v>3.734</v>
      </c>
      <c r="Q63" s="20">
        <f t="shared" si="6"/>
        <v>4.2220000000000004</v>
      </c>
      <c r="R63" s="20">
        <v>72.72</v>
      </c>
      <c r="S63" s="20">
        <f t="shared" si="7"/>
        <v>161.84100000000001</v>
      </c>
      <c r="T63" s="20">
        <v>7.3</v>
      </c>
      <c r="U63" s="20">
        <v>2265.5300000000002</v>
      </c>
      <c r="V63" s="20"/>
      <c r="W63" s="20"/>
      <c r="X63" s="20"/>
      <c r="Y63" s="20">
        <v>2780.28</v>
      </c>
      <c r="Z63" s="20"/>
      <c r="AA63" s="20"/>
      <c r="AB63" s="20"/>
    </row>
    <row r="64" spans="1:28" x14ac:dyDescent="0.3">
      <c r="A64" s="1">
        <v>63</v>
      </c>
      <c r="B64" s="23">
        <v>39569</v>
      </c>
      <c r="C64" s="24">
        <v>5098873</v>
      </c>
      <c r="D64" s="18">
        <f t="shared" si="0"/>
        <v>120941.01043643265</v>
      </c>
      <c r="E64" s="20">
        <v>42.16</v>
      </c>
      <c r="F64" s="20">
        <f t="shared" si="1"/>
        <v>1.2094101043643266</v>
      </c>
      <c r="G64" s="20">
        <f>(F64/'Yearly GDP'!$B$7)*100</f>
        <v>99.131975767567752</v>
      </c>
      <c r="H64" s="20">
        <f t="shared" si="2"/>
        <v>1.6801474000000003</v>
      </c>
      <c r="I64" s="20">
        <f t="shared" si="3"/>
        <v>4.8216007714561231</v>
      </c>
      <c r="J64" s="20">
        <f t="shared" si="4"/>
        <v>234.8167791706847</v>
      </c>
      <c r="K64" s="20">
        <v>8.1010000000000009</v>
      </c>
      <c r="L64" s="20">
        <v>4870.1000000000004</v>
      </c>
      <c r="M64" s="20">
        <v>5.01</v>
      </c>
      <c r="N64" s="20">
        <f t="shared" si="5"/>
        <v>3.2793992285438778</v>
      </c>
      <c r="O64" s="20">
        <v>20.74</v>
      </c>
      <c r="P64" s="20">
        <v>4.0670000000000002</v>
      </c>
      <c r="Q64" s="20">
        <f t="shared" si="6"/>
        <v>4.0340000000000007</v>
      </c>
      <c r="R64" s="20">
        <v>72.95</v>
      </c>
      <c r="S64" s="20">
        <f t="shared" si="7"/>
        <v>153.89079999999998</v>
      </c>
      <c r="T64" s="20">
        <v>7.42</v>
      </c>
      <c r="U64" s="20">
        <v>2127.69</v>
      </c>
      <c r="V64" s="20"/>
      <c r="W64" s="20"/>
      <c r="X64" s="20"/>
      <c r="Y64" s="20">
        <v>2628.58</v>
      </c>
      <c r="Z64" s="20"/>
      <c r="AA64" s="20"/>
      <c r="AB64" s="20"/>
    </row>
    <row r="65" spans="1:28" x14ac:dyDescent="0.3">
      <c r="A65" s="1">
        <v>64</v>
      </c>
      <c r="B65" s="23">
        <v>39600</v>
      </c>
      <c r="C65" s="24">
        <v>4103651</v>
      </c>
      <c r="D65" s="18">
        <f t="shared" si="0"/>
        <v>95589.354763568597</v>
      </c>
      <c r="E65" s="20">
        <v>42.93</v>
      </c>
      <c r="F65" s="20">
        <f t="shared" si="1"/>
        <v>0.95589354763568601</v>
      </c>
      <c r="G65" s="20">
        <f>(F65/'Yearly GDP'!$B$7)*100</f>
        <v>78.351930134072617</v>
      </c>
      <c r="H65" s="20">
        <f t="shared" si="2"/>
        <v>1.5056063999999998</v>
      </c>
      <c r="I65" s="20">
        <f t="shared" si="3"/>
        <v>5.7870370370370372</v>
      </c>
      <c r="J65" s="20">
        <f t="shared" si="4"/>
        <v>233.828125</v>
      </c>
      <c r="K65" s="20">
        <v>8.7129999999999992</v>
      </c>
      <c r="L65" s="20">
        <v>4040.55</v>
      </c>
      <c r="M65" s="20">
        <v>4</v>
      </c>
      <c r="N65" s="20">
        <f t="shared" si="5"/>
        <v>2.925962962962962</v>
      </c>
      <c r="O65" s="20">
        <v>17.28</v>
      </c>
      <c r="P65" s="20">
        <v>3.9750000000000001</v>
      </c>
      <c r="Q65" s="20">
        <f t="shared" si="6"/>
        <v>4.7379999999999995</v>
      </c>
      <c r="R65" s="20">
        <v>72.8</v>
      </c>
      <c r="S65" s="20">
        <f t="shared" si="7"/>
        <v>153.79200000000003</v>
      </c>
      <c r="T65" s="20">
        <v>8.9</v>
      </c>
      <c r="U65" s="20">
        <v>1649.12</v>
      </c>
      <c r="V65" s="20"/>
      <c r="W65" s="20"/>
      <c r="X65" s="20"/>
      <c r="Y65" s="20">
        <v>2193.35</v>
      </c>
      <c r="Z65" s="20"/>
      <c r="AA65" s="20"/>
      <c r="AB65" s="20"/>
    </row>
    <row r="66" spans="1:28" x14ac:dyDescent="0.3">
      <c r="A66" s="1">
        <v>65</v>
      </c>
      <c r="B66" s="23">
        <v>39630</v>
      </c>
      <c r="C66" s="24">
        <v>4432427</v>
      </c>
      <c r="D66" s="18">
        <f t="shared" ref="D66:D89" si="8">C66/E66</f>
        <v>104334.13365346139</v>
      </c>
      <c r="E66" s="20">
        <v>42.482999999999997</v>
      </c>
      <c r="F66" s="20">
        <f t="shared" ref="F66:F89" si="9">(D66/100000)</f>
        <v>1.043341336534614</v>
      </c>
      <c r="G66" s="20">
        <f>(F66/'Yearly GDP'!$B$7)*100</f>
        <v>85.519781683165093</v>
      </c>
      <c r="H66" s="20">
        <f t="shared" ref="H66:H89" si="10">(K66/I66)</f>
        <v>1.6973752</v>
      </c>
      <c r="I66" s="20">
        <f t="shared" ref="I66:I89" si="11">(J66/L66)*100</f>
        <v>5.4884742041712409</v>
      </c>
      <c r="J66" s="20">
        <f t="shared" ref="J66:J89" si="12">L66/O66</f>
        <v>237.81284302963778</v>
      </c>
      <c r="K66" s="20">
        <v>9.3160000000000007</v>
      </c>
      <c r="L66" s="20">
        <v>4332.95</v>
      </c>
      <c r="M66" s="20">
        <v>3.99</v>
      </c>
      <c r="N66" s="20">
        <f t="shared" ref="N66:N89" si="13">K66-I66</f>
        <v>3.8275257958287598</v>
      </c>
      <c r="O66" s="20">
        <v>18.22</v>
      </c>
      <c r="P66" s="20">
        <v>3.9580000000000002</v>
      </c>
      <c r="Q66" s="20">
        <f t="shared" ref="Q66:Q89" si="14">K66-P66</f>
        <v>5.3580000000000005</v>
      </c>
      <c r="R66" s="20">
        <v>73.42</v>
      </c>
      <c r="S66" s="20">
        <f t="shared" ref="S66:S89" si="15">(O66*T66)</f>
        <v>168.535</v>
      </c>
      <c r="T66" s="20">
        <v>9.25</v>
      </c>
      <c r="U66" s="20">
        <v>1751.12</v>
      </c>
      <c r="V66" s="20"/>
      <c r="W66" s="20"/>
      <c r="X66" s="20"/>
      <c r="Y66" s="20">
        <v>2245.11</v>
      </c>
      <c r="Z66" s="20"/>
      <c r="AA66" s="20"/>
      <c r="AB66" s="20"/>
    </row>
    <row r="67" spans="1:28" x14ac:dyDescent="0.3">
      <c r="A67" s="1">
        <v>66</v>
      </c>
      <c r="B67" s="23">
        <v>39661</v>
      </c>
      <c r="C67" s="24">
        <v>4472461</v>
      </c>
      <c r="D67" s="18">
        <f t="shared" si="8"/>
        <v>101948.05105994985</v>
      </c>
      <c r="E67" s="20">
        <v>43.87</v>
      </c>
      <c r="F67" s="20">
        <f t="shared" si="9"/>
        <v>1.0194805105994986</v>
      </c>
      <c r="G67" s="20">
        <f>(F67/'Yearly GDP'!$B$7)*100</f>
        <v>83.563976278647431</v>
      </c>
      <c r="H67" s="20">
        <f t="shared" si="10"/>
        <v>1.6034099999999998</v>
      </c>
      <c r="I67" s="20">
        <f t="shared" si="11"/>
        <v>5.4259359739555073</v>
      </c>
      <c r="J67" s="20">
        <f t="shared" si="12"/>
        <v>236.57080846446013</v>
      </c>
      <c r="K67" s="20">
        <v>8.6999999999999993</v>
      </c>
      <c r="L67" s="20">
        <v>4360</v>
      </c>
      <c r="M67" s="20">
        <v>3.83</v>
      </c>
      <c r="N67" s="20">
        <f t="shared" si="13"/>
        <v>3.274064026044492</v>
      </c>
      <c r="O67" s="20">
        <v>18.43</v>
      </c>
      <c r="P67" s="20">
        <v>3.8250000000000002</v>
      </c>
      <c r="Q67" s="20">
        <f t="shared" si="14"/>
        <v>4.8749999999999991</v>
      </c>
      <c r="R67" s="20">
        <v>77.5</v>
      </c>
      <c r="S67" s="20">
        <f t="shared" si="15"/>
        <v>165.87</v>
      </c>
      <c r="T67" s="20">
        <v>9</v>
      </c>
      <c r="U67" s="20">
        <v>1788.39</v>
      </c>
      <c r="V67" s="20"/>
      <c r="W67" s="20"/>
      <c r="X67" s="20"/>
      <c r="Y67" s="20">
        <v>2301.79</v>
      </c>
      <c r="Z67" s="20"/>
      <c r="AA67" s="20"/>
      <c r="AB67" s="20"/>
    </row>
    <row r="68" spans="1:28" x14ac:dyDescent="0.3">
      <c r="A68" s="1">
        <v>67</v>
      </c>
      <c r="B68" s="23">
        <v>39692</v>
      </c>
      <c r="C68" s="24">
        <v>3900185</v>
      </c>
      <c r="D68" s="18">
        <f t="shared" si="8"/>
        <v>83310.584214461182</v>
      </c>
      <c r="E68" s="20">
        <v>46.814999999999998</v>
      </c>
      <c r="F68" s="20">
        <f t="shared" si="9"/>
        <v>0.83310584214461181</v>
      </c>
      <c r="G68" s="20">
        <f>(F68/'Yearly GDP'!$B$7)*100</f>
        <v>68.287364110214085</v>
      </c>
      <c r="H68" s="20">
        <f t="shared" si="10"/>
        <v>1.4519645000000001</v>
      </c>
      <c r="I68" s="20">
        <f t="shared" si="11"/>
        <v>5.9347181008902075</v>
      </c>
      <c r="J68" s="20">
        <f t="shared" si="12"/>
        <v>232.71216617210681</v>
      </c>
      <c r="K68" s="20">
        <v>8.6170000000000009</v>
      </c>
      <c r="L68" s="20">
        <v>3921.2</v>
      </c>
      <c r="M68" s="20">
        <v>3.26</v>
      </c>
      <c r="N68" s="20">
        <f t="shared" si="13"/>
        <v>2.6822818991097934</v>
      </c>
      <c r="O68" s="20">
        <v>16.850000000000001</v>
      </c>
      <c r="P68" s="20">
        <v>3.8290000000000002</v>
      </c>
      <c r="Q68" s="20">
        <f t="shared" si="14"/>
        <v>4.7880000000000003</v>
      </c>
      <c r="R68" s="20">
        <v>79.36</v>
      </c>
      <c r="S68" s="20">
        <f t="shared" si="15"/>
        <v>145.75250000000003</v>
      </c>
      <c r="T68" s="20">
        <v>8.65</v>
      </c>
      <c r="U68" s="20">
        <v>1495.38</v>
      </c>
      <c r="V68" s="20"/>
      <c r="W68" s="20"/>
      <c r="X68" s="20"/>
      <c r="Y68" s="20">
        <v>1864.64</v>
      </c>
      <c r="Z68" s="20"/>
      <c r="AA68" s="20"/>
      <c r="AB68" s="20"/>
    </row>
    <row r="69" spans="1:28" x14ac:dyDescent="0.3">
      <c r="A69" s="1">
        <v>68</v>
      </c>
      <c r="B69" s="23">
        <v>39722</v>
      </c>
      <c r="C69" s="24">
        <v>2820388</v>
      </c>
      <c r="D69" s="18">
        <f t="shared" si="8"/>
        <v>57179.685757729341</v>
      </c>
      <c r="E69" s="20">
        <v>49.325000000000003</v>
      </c>
      <c r="F69" s="20">
        <f t="shared" si="9"/>
        <v>0.57179685757729337</v>
      </c>
      <c r="G69" s="20">
        <f>(F69/'Yearly GDP'!$B$7)*100</f>
        <v>46.868594883384702</v>
      </c>
      <c r="H69" s="20">
        <f t="shared" si="10"/>
        <v>0.93998459999999995</v>
      </c>
      <c r="I69" s="20">
        <f t="shared" si="11"/>
        <v>7.9554494828957836</v>
      </c>
      <c r="J69" s="20">
        <f t="shared" si="12"/>
        <v>229.56245027844071</v>
      </c>
      <c r="K69" s="20">
        <v>7.4779999999999998</v>
      </c>
      <c r="L69" s="20">
        <v>2885.6</v>
      </c>
      <c r="M69" s="20">
        <v>2.42</v>
      </c>
      <c r="N69" s="20">
        <f t="shared" si="13"/>
        <v>-0.47744948289578382</v>
      </c>
      <c r="O69" s="20">
        <v>12.57</v>
      </c>
      <c r="P69" s="20">
        <v>3.97</v>
      </c>
      <c r="Q69" s="20">
        <f t="shared" si="14"/>
        <v>3.5079999999999996</v>
      </c>
      <c r="R69" s="20">
        <v>86.344999999999999</v>
      </c>
      <c r="S69" s="20">
        <f t="shared" si="15"/>
        <v>89.875500000000002</v>
      </c>
      <c r="T69" s="20">
        <v>7.15</v>
      </c>
      <c r="U69" s="20">
        <v>1026.44</v>
      </c>
      <c r="V69" s="20"/>
      <c r="W69" s="20"/>
      <c r="X69" s="20"/>
      <c r="Y69" s="20">
        <v>1264.0999999999999</v>
      </c>
      <c r="Z69" s="20"/>
      <c r="AA69" s="20"/>
      <c r="AB69" s="20"/>
    </row>
    <row r="70" spans="1:28" x14ac:dyDescent="0.3">
      <c r="A70" s="1">
        <v>69</v>
      </c>
      <c r="B70" s="23">
        <v>39753</v>
      </c>
      <c r="C70" s="24">
        <v>2653281</v>
      </c>
      <c r="D70" s="18">
        <f t="shared" si="8"/>
        <v>53520.544629349468</v>
      </c>
      <c r="E70" s="20">
        <v>49.575000000000003</v>
      </c>
      <c r="F70" s="20">
        <f t="shared" si="9"/>
        <v>0.53520544629349465</v>
      </c>
      <c r="G70" s="20">
        <f>(F70/'Yearly GDP'!$B$7)*100</f>
        <v>43.869298876515955</v>
      </c>
      <c r="H70" s="20">
        <f t="shared" si="10"/>
        <v>0.85526399999999991</v>
      </c>
      <c r="I70" s="20">
        <f t="shared" si="11"/>
        <v>8.2781456953642394</v>
      </c>
      <c r="J70" s="20">
        <f t="shared" si="12"/>
        <v>228.07119205298014</v>
      </c>
      <c r="K70" s="20">
        <v>7.08</v>
      </c>
      <c r="L70" s="20">
        <v>2755.1</v>
      </c>
      <c r="M70" s="20">
        <v>2.3199999999999998</v>
      </c>
      <c r="N70" s="20">
        <f t="shared" si="13"/>
        <v>-1.1981456953642393</v>
      </c>
      <c r="O70" s="20">
        <v>12.08</v>
      </c>
      <c r="P70" s="20">
        <v>2.92</v>
      </c>
      <c r="Q70" s="20">
        <f t="shared" si="14"/>
        <v>4.16</v>
      </c>
      <c r="R70" s="20">
        <v>86.704999999999998</v>
      </c>
      <c r="S70" s="20">
        <f t="shared" si="15"/>
        <v>85.164000000000001</v>
      </c>
      <c r="T70" s="20">
        <v>7.05</v>
      </c>
      <c r="U70" s="20">
        <v>951.5</v>
      </c>
      <c r="V70" s="20"/>
      <c r="W70" s="20"/>
      <c r="X70" s="20"/>
      <c r="Y70" s="20">
        <v>1111.02</v>
      </c>
      <c r="Z70" s="20"/>
      <c r="AA70" s="20"/>
      <c r="AB70" s="20"/>
    </row>
    <row r="71" spans="1:28" x14ac:dyDescent="0.3">
      <c r="A71" s="1">
        <v>70</v>
      </c>
      <c r="B71" s="23">
        <v>39783</v>
      </c>
      <c r="C71" s="24">
        <v>2916768</v>
      </c>
      <c r="D71" s="18">
        <f t="shared" si="8"/>
        <v>59991.114767585357</v>
      </c>
      <c r="E71" s="20">
        <v>48.62</v>
      </c>
      <c r="F71" s="20">
        <f t="shared" si="9"/>
        <v>0.59991114767585352</v>
      </c>
      <c r="G71" s="20">
        <f>(F71/'Yearly GDP'!$B$7)*100</f>
        <v>49.173044891463405</v>
      </c>
      <c r="H71" s="20">
        <f t="shared" si="10"/>
        <v>0.68222200000000011</v>
      </c>
      <c r="I71" s="20">
        <f t="shared" si="11"/>
        <v>7.7101002313030058</v>
      </c>
      <c r="J71" s="20">
        <f t="shared" si="12"/>
        <v>228.15343099460293</v>
      </c>
      <c r="K71" s="20">
        <v>5.26</v>
      </c>
      <c r="L71" s="20">
        <v>2959.15</v>
      </c>
      <c r="M71" s="20">
        <v>2.44</v>
      </c>
      <c r="N71" s="20">
        <f t="shared" si="13"/>
        <v>-2.450100231303006</v>
      </c>
      <c r="O71" s="20">
        <v>12.97</v>
      </c>
      <c r="P71" s="20">
        <v>2.2200000000000002</v>
      </c>
      <c r="Q71" s="20">
        <f t="shared" si="14"/>
        <v>3.0399999999999996</v>
      </c>
      <c r="R71" s="20">
        <v>82.15</v>
      </c>
      <c r="S71" s="20">
        <f t="shared" si="15"/>
        <v>62.904499999999999</v>
      </c>
      <c r="T71" s="20">
        <v>4.8499999999999996</v>
      </c>
      <c r="U71" s="20">
        <v>1091.51</v>
      </c>
      <c r="V71" s="20"/>
      <c r="W71" s="20"/>
      <c r="X71" s="20"/>
      <c r="Y71" s="20">
        <v>1214.54</v>
      </c>
      <c r="Z71" s="20"/>
      <c r="AA71" s="20"/>
      <c r="AB71" s="20"/>
    </row>
    <row r="72" spans="1:28" x14ac:dyDescent="0.3">
      <c r="A72" s="1">
        <v>71</v>
      </c>
      <c r="B72" s="23">
        <v>39814</v>
      </c>
      <c r="C72" s="24">
        <v>2798707</v>
      </c>
      <c r="D72" s="18">
        <f t="shared" si="8"/>
        <v>57291.852610030706</v>
      </c>
      <c r="E72" s="20">
        <v>48.85</v>
      </c>
      <c r="F72" s="20">
        <f t="shared" si="9"/>
        <v>0.57291852610030702</v>
      </c>
      <c r="G72" s="20">
        <f>(F72/'Yearly GDP'!$B$8)*100</f>
        <v>47.743210508358921</v>
      </c>
      <c r="H72" s="20">
        <f t="shared" si="10"/>
        <v>0.82905800000000007</v>
      </c>
      <c r="I72" s="20">
        <f t="shared" si="11"/>
        <v>7.4626865671641784</v>
      </c>
      <c r="J72" s="20">
        <f t="shared" si="12"/>
        <v>214.53731343283582</v>
      </c>
      <c r="K72" s="20">
        <v>6.1870000000000003</v>
      </c>
      <c r="L72" s="20">
        <v>2874.8</v>
      </c>
      <c r="M72" s="20">
        <v>2.39</v>
      </c>
      <c r="N72" s="20">
        <f t="shared" si="13"/>
        <v>-1.2756865671641782</v>
      </c>
      <c r="O72" s="20">
        <v>13.4</v>
      </c>
      <c r="P72" s="20">
        <v>2.851</v>
      </c>
      <c r="Q72" s="20">
        <f t="shared" si="14"/>
        <v>3.3360000000000003</v>
      </c>
      <c r="R72" s="20">
        <v>86.46</v>
      </c>
      <c r="S72" s="20">
        <f t="shared" si="15"/>
        <v>62.980000000000004</v>
      </c>
      <c r="T72" s="20">
        <v>4.7</v>
      </c>
      <c r="U72" s="20">
        <v>1005.7</v>
      </c>
      <c r="V72" s="20"/>
      <c r="W72" s="20"/>
      <c r="X72" s="20"/>
      <c r="Y72" s="20">
        <v>1108.04</v>
      </c>
      <c r="Z72" s="20"/>
      <c r="AA72" s="20"/>
      <c r="AB72" s="20"/>
    </row>
    <row r="73" spans="1:28" x14ac:dyDescent="0.3">
      <c r="A73" s="1">
        <v>72</v>
      </c>
      <c r="B73" s="23">
        <v>39845</v>
      </c>
      <c r="C73" s="24">
        <v>2675622</v>
      </c>
      <c r="D73" s="18">
        <f t="shared" si="8"/>
        <v>52458.033526124884</v>
      </c>
      <c r="E73" s="20">
        <v>51.005000000000003</v>
      </c>
      <c r="F73" s="20">
        <f t="shared" si="9"/>
        <v>0.52458033526124881</v>
      </c>
      <c r="G73" s="20">
        <f>(F73/'Yearly GDP'!$B$8)*100</f>
        <v>43.715027938437402</v>
      </c>
      <c r="H73" s="20">
        <f t="shared" si="10"/>
        <v>0.83023360000000002</v>
      </c>
      <c r="I73" s="20">
        <f t="shared" si="11"/>
        <v>7.6219512195121952</v>
      </c>
      <c r="J73" s="20">
        <f t="shared" si="12"/>
        <v>210.64405487804879</v>
      </c>
      <c r="K73" s="20">
        <v>6.3280000000000003</v>
      </c>
      <c r="L73" s="20">
        <v>2763.65</v>
      </c>
      <c r="M73" s="20">
        <v>2.29</v>
      </c>
      <c r="N73" s="20">
        <f t="shared" si="13"/>
        <v>-1.2939512195121949</v>
      </c>
      <c r="O73" s="20">
        <v>13.12</v>
      </c>
      <c r="P73" s="20">
        <v>3.0209999999999999</v>
      </c>
      <c r="Q73" s="20">
        <f t="shared" si="14"/>
        <v>3.3070000000000004</v>
      </c>
      <c r="R73" s="20">
        <v>88.15</v>
      </c>
      <c r="S73" s="20">
        <f t="shared" si="15"/>
        <v>60.35199999999999</v>
      </c>
      <c r="T73" s="20">
        <v>4.5999999999999996</v>
      </c>
      <c r="U73" s="20">
        <v>957.86</v>
      </c>
      <c r="V73" s="20"/>
      <c r="W73" s="20"/>
      <c r="X73" s="20"/>
      <c r="Y73" s="20">
        <v>1036.28</v>
      </c>
      <c r="Z73" s="20"/>
      <c r="AA73" s="20"/>
      <c r="AB73" s="20"/>
    </row>
    <row r="74" spans="1:28" x14ac:dyDescent="0.3">
      <c r="A74" s="1">
        <v>73</v>
      </c>
      <c r="B74" s="23">
        <v>39873</v>
      </c>
      <c r="C74" s="24">
        <v>2896194</v>
      </c>
      <c r="D74" s="18">
        <f t="shared" si="8"/>
        <v>57270.990705952143</v>
      </c>
      <c r="E74" s="20">
        <v>50.57</v>
      </c>
      <c r="F74" s="20">
        <f t="shared" si="9"/>
        <v>0.57270990705952141</v>
      </c>
      <c r="G74" s="20">
        <f>(F74/'Yearly GDP'!$B$8)*100</f>
        <v>47.725825588293453</v>
      </c>
      <c r="H74" s="20">
        <f t="shared" si="10"/>
        <v>1.0023005999999999</v>
      </c>
      <c r="I74" s="20">
        <f t="shared" si="11"/>
        <v>6.9979006298110571</v>
      </c>
      <c r="J74" s="20">
        <f t="shared" si="12"/>
        <v>211.40307907627712</v>
      </c>
      <c r="K74" s="20">
        <v>7.0140000000000002</v>
      </c>
      <c r="L74" s="20">
        <v>3020.95</v>
      </c>
      <c r="M74" s="20">
        <v>2.5</v>
      </c>
      <c r="N74" s="20">
        <f t="shared" si="13"/>
        <v>1.6099370188943141E-2</v>
      </c>
      <c r="O74" s="20">
        <v>14.29</v>
      </c>
      <c r="P74" s="20">
        <v>2.6680000000000001</v>
      </c>
      <c r="Q74" s="20">
        <f t="shared" si="14"/>
        <v>4.3460000000000001</v>
      </c>
      <c r="R74" s="20">
        <v>85.894999999999996</v>
      </c>
      <c r="S74" s="20">
        <f t="shared" si="15"/>
        <v>67.162999999999997</v>
      </c>
      <c r="T74" s="20">
        <v>4.7</v>
      </c>
      <c r="U74" s="20">
        <v>1022.69</v>
      </c>
      <c r="V74" s="20"/>
      <c r="W74" s="20"/>
      <c r="X74" s="20"/>
      <c r="Y74" s="20">
        <v>1116.81</v>
      </c>
      <c r="Z74" s="20"/>
      <c r="AA74" s="20"/>
      <c r="AB74" s="20"/>
    </row>
    <row r="75" spans="1:28" x14ac:dyDescent="0.3">
      <c r="A75" s="1">
        <v>74</v>
      </c>
      <c r="B75" s="23">
        <v>39904</v>
      </c>
      <c r="C75" s="24">
        <v>3375025</v>
      </c>
      <c r="D75" s="18">
        <f t="shared" si="8"/>
        <v>67649.328522750046</v>
      </c>
      <c r="E75" s="20">
        <v>49.89</v>
      </c>
      <c r="F75" s="20">
        <f t="shared" si="9"/>
        <v>0.67649328522750041</v>
      </c>
      <c r="G75" s="20">
        <f>(F75/'Yearly GDP'!$B$8)*100</f>
        <v>56.37444043562504</v>
      </c>
      <c r="H75" s="20">
        <f t="shared" si="10"/>
        <v>1.0318026</v>
      </c>
      <c r="I75" s="20">
        <f t="shared" si="11"/>
        <v>6.0496067755595888</v>
      </c>
      <c r="J75" s="20">
        <f t="shared" si="12"/>
        <v>210.16031457955231</v>
      </c>
      <c r="K75" s="20">
        <v>6.242</v>
      </c>
      <c r="L75" s="20">
        <v>3473.95</v>
      </c>
      <c r="M75" s="20">
        <v>2.87</v>
      </c>
      <c r="N75" s="20">
        <f t="shared" si="13"/>
        <v>0.19239322444041118</v>
      </c>
      <c r="O75" s="20">
        <v>16.53</v>
      </c>
      <c r="P75" s="20">
        <v>3.1070000000000002</v>
      </c>
      <c r="Q75" s="20">
        <f t="shared" si="14"/>
        <v>3.1349999999999998</v>
      </c>
      <c r="R75" s="20">
        <v>84.655000000000001</v>
      </c>
      <c r="S75" s="20">
        <f t="shared" si="15"/>
        <v>55.375500000000002</v>
      </c>
      <c r="T75" s="20">
        <v>3.35</v>
      </c>
      <c r="U75" s="20">
        <v>1195.9000000000001</v>
      </c>
      <c r="V75" s="20"/>
      <c r="W75" s="20"/>
      <c r="X75" s="20"/>
      <c r="Y75" s="20">
        <v>1326.09</v>
      </c>
      <c r="Z75" s="20"/>
      <c r="AA75" s="20"/>
      <c r="AB75" s="20"/>
    </row>
    <row r="76" spans="1:28" x14ac:dyDescent="0.3">
      <c r="A76" s="1">
        <v>75</v>
      </c>
      <c r="B76" s="23">
        <v>39934</v>
      </c>
      <c r="C76" s="24">
        <v>4564572</v>
      </c>
      <c r="D76" s="18">
        <f t="shared" si="8"/>
        <v>96871.222410865885</v>
      </c>
      <c r="E76" s="20">
        <v>47.12</v>
      </c>
      <c r="F76" s="20">
        <f t="shared" si="9"/>
        <v>0.96871222410865887</v>
      </c>
      <c r="G76" s="20">
        <f>(F76/'Yearly GDP'!$B$8)*100</f>
        <v>80.726018675721576</v>
      </c>
      <c r="H76" s="20">
        <f t="shared" si="10"/>
        <v>1.397022</v>
      </c>
      <c r="I76" s="20">
        <f t="shared" si="11"/>
        <v>4.8030739673390972</v>
      </c>
      <c r="J76" s="20">
        <f t="shared" si="12"/>
        <v>213.68635926993275</v>
      </c>
      <c r="K76" s="20">
        <v>6.71</v>
      </c>
      <c r="L76" s="20">
        <v>4448.95</v>
      </c>
      <c r="M76" s="20">
        <v>3.63</v>
      </c>
      <c r="N76" s="20">
        <f t="shared" si="13"/>
        <v>1.9069260326609028</v>
      </c>
      <c r="O76" s="20">
        <v>20.82</v>
      </c>
      <c r="P76" s="20">
        <v>3.4609999999999999</v>
      </c>
      <c r="Q76" s="20">
        <f t="shared" si="14"/>
        <v>3.2490000000000001</v>
      </c>
      <c r="R76" s="20">
        <v>79.430000000000007</v>
      </c>
      <c r="S76" s="20">
        <f t="shared" si="15"/>
        <v>68.706000000000003</v>
      </c>
      <c r="T76" s="20">
        <v>3.3</v>
      </c>
      <c r="U76" s="20">
        <v>1738.99</v>
      </c>
      <c r="V76" s="20"/>
      <c r="W76" s="20"/>
      <c r="X76" s="20"/>
      <c r="Y76" s="20">
        <v>1968.77</v>
      </c>
      <c r="Z76" s="20"/>
      <c r="AA76" s="20"/>
      <c r="AB76" s="20"/>
    </row>
    <row r="77" spans="1:28" x14ac:dyDescent="0.3">
      <c r="A77" s="1">
        <v>76</v>
      </c>
      <c r="B77" s="23">
        <v>39965</v>
      </c>
      <c r="C77" s="24">
        <v>4432596</v>
      </c>
      <c r="D77" s="18">
        <f t="shared" si="8"/>
        <v>92829.235602094239</v>
      </c>
      <c r="E77" s="20">
        <v>47.75</v>
      </c>
      <c r="F77" s="20">
        <f t="shared" si="9"/>
        <v>0.9282923560209424</v>
      </c>
      <c r="G77" s="20">
        <f>(F77/'Yearly GDP'!$B$8)*100</f>
        <v>77.357696335078543</v>
      </c>
      <c r="H77" s="20">
        <f t="shared" si="10"/>
        <v>1.4004961</v>
      </c>
      <c r="I77" s="20">
        <f t="shared" si="11"/>
        <v>5.0075112669003508</v>
      </c>
      <c r="J77" s="20">
        <f t="shared" si="12"/>
        <v>214.87731597396098</v>
      </c>
      <c r="K77" s="20">
        <v>7.0129999999999999</v>
      </c>
      <c r="L77" s="20">
        <v>4291.1000000000004</v>
      </c>
      <c r="M77" s="20">
        <v>3.56</v>
      </c>
      <c r="N77" s="20">
        <f t="shared" si="13"/>
        <v>2.0054887330996491</v>
      </c>
      <c r="O77" s="20">
        <v>19.97</v>
      </c>
      <c r="P77" s="20">
        <v>3.5369999999999999</v>
      </c>
      <c r="Q77" s="20">
        <f t="shared" si="14"/>
        <v>3.476</v>
      </c>
      <c r="R77" s="20">
        <v>80.424999999999997</v>
      </c>
      <c r="S77" s="20">
        <f t="shared" si="15"/>
        <v>66.899500000000003</v>
      </c>
      <c r="T77" s="20">
        <v>3.35</v>
      </c>
      <c r="U77" s="20">
        <v>1735.55</v>
      </c>
      <c r="V77" s="20"/>
      <c r="W77" s="20"/>
      <c r="X77" s="20"/>
      <c r="Y77" s="20">
        <v>1902.39</v>
      </c>
      <c r="Z77" s="20"/>
      <c r="AA77" s="20"/>
      <c r="AB77" s="20"/>
    </row>
    <row r="78" spans="1:28" x14ac:dyDescent="0.3">
      <c r="A78" s="1">
        <v>77</v>
      </c>
      <c r="B78" s="23">
        <v>39995</v>
      </c>
      <c r="C78" s="24">
        <v>4816459</v>
      </c>
      <c r="D78" s="18">
        <f t="shared" si="8"/>
        <v>100710.0679560899</v>
      </c>
      <c r="E78" s="20">
        <v>47.825000000000003</v>
      </c>
      <c r="F78" s="20">
        <f t="shared" si="9"/>
        <v>1.007100679560899</v>
      </c>
      <c r="G78" s="20">
        <f>(F78/'Yearly GDP'!$B$8)*100</f>
        <v>83.92505663007492</v>
      </c>
      <c r="H78" s="20">
        <f t="shared" si="10"/>
        <v>1.4471864000000001</v>
      </c>
      <c r="I78" s="20">
        <f t="shared" si="11"/>
        <v>4.8355899419729207</v>
      </c>
      <c r="J78" s="20">
        <f t="shared" si="12"/>
        <v>224.19970986460348</v>
      </c>
      <c r="K78" s="20">
        <v>6.9980000000000002</v>
      </c>
      <c r="L78" s="20">
        <v>4636.45</v>
      </c>
      <c r="M78" s="20">
        <v>3.73</v>
      </c>
      <c r="N78" s="20">
        <f t="shared" si="13"/>
        <v>2.1624100580270795</v>
      </c>
      <c r="O78" s="20">
        <v>20.68</v>
      </c>
      <c r="P78" s="20">
        <v>3.4820000000000002</v>
      </c>
      <c r="Q78" s="20">
        <f t="shared" si="14"/>
        <v>3.516</v>
      </c>
      <c r="R78" s="20">
        <v>78.45</v>
      </c>
      <c r="S78" s="20">
        <f t="shared" si="15"/>
        <v>67.209999999999994</v>
      </c>
      <c r="T78" s="20">
        <v>3.25</v>
      </c>
      <c r="U78" s="20">
        <v>1890.68</v>
      </c>
      <c r="V78" s="20"/>
      <c r="W78" s="20"/>
      <c r="X78" s="20"/>
      <c r="Y78" s="20">
        <v>2060.84</v>
      </c>
      <c r="Z78" s="20"/>
      <c r="AA78" s="20"/>
      <c r="AB78" s="20"/>
    </row>
    <row r="79" spans="1:28" x14ac:dyDescent="0.3">
      <c r="A79" s="1">
        <v>78</v>
      </c>
      <c r="B79" s="23">
        <v>40026</v>
      </c>
      <c r="C79" s="24">
        <v>4975800</v>
      </c>
      <c r="D79" s="18">
        <f t="shared" si="8"/>
        <v>102193.46888478128</v>
      </c>
      <c r="E79" s="20">
        <v>48.69</v>
      </c>
      <c r="F79" s="20">
        <f t="shared" si="9"/>
        <v>1.0219346888478127</v>
      </c>
      <c r="G79" s="20">
        <f>(F79/'Yearly GDP'!$B$8)*100</f>
        <v>85.161224070651059</v>
      </c>
      <c r="H79" s="20">
        <f t="shared" si="10"/>
        <v>1.5566796000000001</v>
      </c>
      <c r="I79" s="20">
        <f t="shared" si="11"/>
        <v>4.7755491881566376</v>
      </c>
      <c r="J79" s="20">
        <f t="shared" si="12"/>
        <v>222.64087870105064</v>
      </c>
      <c r="K79" s="20">
        <v>7.4340000000000002</v>
      </c>
      <c r="L79" s="20">
        <v>4662.1000000000004</v>
      </c>
      <c r="M79" s="20">
        <v>3.66</v>
      </c>
      <c r="N79" s="20">
        <f t="shared" si="13"/>
        <v>2.6584508118433625</v>
      </c>
      <c r="O79" s="20">
        <v>20.94</v>
      </c>
      <c r="P79" s="20">
        <v>3.4009999999999998</v>
      </c>
      <c r="Q79" s="20">
        <f t="shared" si="14"/>
        <v>4.0330000000000004</v>
      </c>
      <c r="R79" s="20">
        <v>78.22</v>
      </c>
      <c r="S79" s="20">
        <f t="shared" si="15"/>
        <v>71.824200000000005</v>
      </c>
      <c r="T79" s="20">
        <v>3.43</v>
      </c>
      <c r="U79" s="20">
        <v>1999.23</v>
      </c>
      <c r="V79" s="20"/>
      <c r="W79" s="20"/>
      <c r="X79" s="20"/>
      <c r="Y79" s="20">
        <v>2276.27</v>
      </c>
      <c r="Z79" s="20"/>
      <c r="AA79" s="20"/>
      <c r="AB79" s="20"/>
    </row>
    <row r="80" spans="1:28" x14ac:dyDescent="0.3">
      <c r="A80" s="1">
        <v>79</v>
      </c>
      <c r="B80" s="23">
        <v>40057</v>
      </c>
      <c r="C80" s="24">
        <v>5353880</v>
      </c>
      <c r="D80" s="18">
        <f t="shared" si="8"/>
        <v>112158.37435843721</v>
      </c>
      <c r="E80" s="20">
        <v>47.734999999999999</v>
      </c>
      <c r="F80" s="20">
        <f t="shared" si="9"/>
        <v>1.1215837435843721</v>
      </c>
      <c r="G80" s="20">
        <f>(F80/'Yearly GDP'!$B$8)*100</f>
        <v>93.465311965364336</v>
      </c>
      <c r="H80" s="20">
        <f t="shared" si="10"/>
        <v>1.6522350000000001</v>
      </c>
      <c r="I80" s="20">
        <f t="shared" si="11"/>
        <v>4.3668122270742353</v>
      </c>
      <c r="J80" s="20">
        <f t="shared" si="12"/>
        <v>222.00655021834061</v>
      </c>
      <c r="K80" s="20">
        <v>7.2149999999999999</v>
      </c>
      <c r="L80" s="20">
        <v>5083.95</v>
      </c>
      <c r="M80" s="20">
        <v>3.76</v>
      </c>
      <c r="N80" s="20">
        <f t="shared" si="13"/>
        <v>2.8481877729257645</v>
      </c>
      <c r="O80" s="20">
        <v>22.9</v>
      </c>
      <c r="P80" s="20">
        <v>3.3050000000000002</v>
      </c>
      <c r="Q80" s="20">
        <f t="shared" si="14"/>
        <v>3.9099999999999997</v>
      </c>
      <c r="R80" s="20">
        <v>76.86</v>
      </c>
      <c r="S80" s="20">
        <f t="shared" si="15"/>
        <v>75.569999999999993</v>
      </c>
      <c r="T80" s="20">
        <v>3.3</v>
      </c>
      <c r="U80" s="20">
        <v>2167.92</v>
      </c>
      <c r="V80" s="20"/>
      <c r="W80" s="20"/>
      <c r="X80" s="20"/>
      <c r="Y80" s="20">
        <v>2411.0700000000002</v>
      </c>
      <c r="Z80" s="20"/>
      <c r="AA80" s="20"/>
      <c r="AB80" s="20"/>
    </row>
    <row r="81" spans="1:28" x14ac:dyDescent="0.3">
      <c r="A81" s="1">
        <v>80</v>
      </c>
      <c r="B81" s="23">
        <v>40087</v>
      </c>
      <c r="C81" s="24">
        <v>5024830</v>
      </c>
      <c r="D81" s="18">
        <f t="shared" si="8"/>
        <v>107082.15237080448</v>
      </c>
      <c r="E81" s="20">
        <v>46.924999999999997</v>
      </c>
      <c r="F81" s="20">
        <f t="shared" si="9"/>
        <v>1.070821523708045</v>
      </c>
      <c r="G81" s="20">
        <f>(F81/'Yearly GDP'!$B$8)*100</f>
        <v>89.235126975670426</v>
      </c>
      <c r="H81" s="20">
        <f t="shared" si="10"/>
        <v>1.4940769999999999</v>
      </c>
      <c r="I81" s="20">
        <f t="shared" si="11"/>
        <v>4.8899755501222497</v>
      </c>
      <c r="J81" s="20">
        <f t="shared" si="12"/>
        <v>230.40097799511003</v>
      </c>
      <c r="K81" s="20">
        <v>7.306</v>
      </c>
      <c r="L81" s="20">
        <v>4711.7</v>
      </c>
      <c r="M81" s="20">
        <v>3.53</v>
      </c>
      <c r="N81" s="20">
        <f t="shared" si="13"/>
        <v>2.4160244498777503</v>
      </c>
      <c r="O81" s="20">
        <v>20.45</v>
      </c>
      <c r="P81" s="20">
        <v>3.3879999999999999</v>
      </c>
      <c r="Q81" s="20">
        <f t="shared" si="14"/>
        <v>3.9180000000000001</v>
      </c>
      <c r="R81" s="20">
        <v>76.474999999999994</v>
      </c>
      <c r="S81" s="20">
        <f t="shared" si="15"/>
        <v>66.257999999999996</v>
      </c>
      <c r="T81" s="20">
        <v>3.24</v>
      </c>
      <c r="U81" s="20">
        <v>2045.06</v>
      </c>
      <c r="V81" s="20"/>
      <c r="W81" s="20"/>
      <c r="X81" s="20"/>
      <c r="Y81" s="20">
        <v>2245.04</v>
      </c>
      <c r="Z81" s="20"/>
      <c r="AA81" s="20"/>
      <c r="AB81" s="20"/>
    </row>
    <row r="82" spans="1:28" x14ac:dyDescent="0.3">
      <c r="A82" s="1">
        <v>81</v>
      </c>
      <c r="B82" s="23">
        <v>40118</v>
      </c>
      <c r="C82" s="24">
        <v>5430088</v>
      </c>
      <c r="D82" s="18">
        <f t="shared" si="8"/>
        <v>116688.25615128399</v>
      </c>
      <c r="E82" s="20">
        <v>46.534999999999997</v>
      </c>
      <c r="F82" s="20">
        <f t="shared" si="9"/>
        <v>1.16688256151284</v>
      </c>
      <c r="G82" s="20">
        <f>(F82/'Yearly GDP'!$B$8)*100</f>
        <v>97.240213459403336</v>
      </c>
      <c r="H82" s="20">
        <f t="shared" si="10"/>
        <v>1.6233909000000004</v>
      </c>
      <c r="I82" s="20">
        <f t="shared" si="11"/>
        <v>4.4702726866338836</v>
      </c>
      <c r="J82" s="20">
        <f t="shared" si="12"/>
        <v>224.97541350022348</v>
      </c>
      <c r="K82" s="20">
        <v>7.2569999999999997</v>
      </c>
      <c r="L82" s="20">
        <v>5032.7</v>
      </c>
      <c r="M82" s="20">
        <v>3.56</v>
      </c>
      <c r="N82" s="20">
        <f t="shared" si="13"/>
        <v>2.7867273133661161</v>
      </c>
      <c r="O82" s="20">
        <v>22.37</v>
      </c>
      <c r="P82" s="20">
        <v>3.198</v>
      </c>
      <c r="Q82" s="20">
        <f t="shared" si="14"/>
        <v>4.0589999999999993</v>
      </c>
      <c r="R82" s="20">
        <v>74.935000000000002</v>
      </c>
      <c r="S82" s="20">
        <f t="shared" si="15"/>
        <v>74.738170000000011</v>
      </c>
      <c r="T82" s="20">
        <v>3.3410000000000002</v>
      </c>
      <c r="U82" s="20">
        <v>2207.61</v>
      </c>
      <c r="V82" s="20"/>
      <c r="W82" s="20"/>
      <c r="X82" s="20"/>
      <c r="Y82" s="20">
        <v>2379.16</v>
      </c>
      <c r="Z82" s="20"/>
      <c r="AA82" s="20"/>
      <c r="AB82" s="20"/>
    </row>
    <row r="83" spans="1:28" x14ac:dyDescent="0.3">
      <c r="A83" s="1">
        <v>82</v>
      </c>
      <c r="B83" s="23">
        <v>40148</v>
      </c>
      <c r="C83" s="24">
        <v>5699637</v>
      </c>
      <c r="D83" s="18">
        <f t="shared" si="8"/>
        <v>122810.53652230123</v>
      </c>
      <c r="E83" s="20">
        <v>46.41</v>
      </c>
      <c r="F83" s="20">
        <f t="shared" si="9"/>
        <v>1.2281053652230123</v>
      </c>
      <c r="G83" s="20">
        <f>(F83/'Yearly GDP'!$B$8)*100</f>
        <v>102.34211376858435</v>
      </c>
      <c r="H83" s="20">
        <f t="shared" si="10"/>
        <v>1.7792243000000001</v>
      </c>
      <c r="I83" s="20">
        <f t="shared" si="11"/>
        <v>4.3159257660768233</v>
      </c>
      <c r="J83" s="20">
        <f t="shared" si="12"/>
        <v>224.47345705653862</v>
      </c>
      <c r="K83" s="20">
        <v>7.6790000000000003</v>
      </c>
      <c r="L83" s="20">
        <v>5201.05</v>
      </c>
      <c r="M83" s="20">
        <v>3.65</v>
      </c>
      <c r="N83" s="20">
        <f t="shared" si="13"/>
        <v>3.3630742339231769</v>
      </c>
      <c r="O83" s="20">
        <v>23.17</v>
      </c>
      <c r="P83" s="20">
        <v>3.8370000000000002</v>
      </c>
      <c r="Q83" s="20">
        <f t="shared" si="14"/>
        <v>3.8420000000000001</v>
      </c>
      <c r="R83" s="20">
        <v>78.22</v>
      </c>
      <c r="S83" s="20">
        <f t="shared" si="15"/>
        <v>84.57050000000001</v>
      </c>
      <c r="T83" s="20">
        <v>3.65</v>
      </c>
      <c r="U83" s="20">
        <v>2298.1999999999998</v>
      </c>
      <c r="V83" s="20"/>
      <c r="W83" s="20"/>
      <c r="X83" s="20"/>
      <c r="Y83" s="20">
        <v>2598.13</v>
      </c>
      <c r="Z83" s="20"/>
      <c r="AA83" s="20"/>
      <c r="AB83" s="20"/>
    </row>
    <row r="84" spans="1:28" x14ac:dyDescent="0.3">
      <c r="A84" s="1">
        <v>83</v>
      </c>
      <c r="B84" s="23">
        <v>40179</v>
      </c>
      <c r="C84" s="24">
        <v>5782965</v>
      </c>
      <c r="D84" s="18">
        <f t="shared" si="8"/>
        <v>125375.93495934959</v>
      </c>
      <c r="E84" s="20">
        <v>46.125</v>
      </c>
      <c r="F84" s="20">
        <f t="shared" si="9"/>
        <v>1.2537593495934958</v>
      </c>
      <c r="G84" s="20">
        <f>(F84/'Yearly GDP'!$B$9)*100</f>
        <v>93.564130566678784</v>
      </c>
      <c r="H84" s="20">
        <f t="shared" si="10"/>
        <v>1.5941100000000001</v>
      </c>
      <c r="I84" s="20">
        <f t="shared" si="11"/>
        <v>4.7619047619047619</v>
      </c>
      <c r="J84" s="20">
        <f t="shared" si="12"/>
        <v>232.47857142857143</v>
      </c>
      <c r="K84" s="20">
        <v>7.5910000000000002</v>
      </c>
      <c r="L84" s="20">
        <v>4882.05</v>
      </c>
      <c r="M84" s="20">
        <v>3.43</v>
      </c>
      <c r="N84" s="20">
        <f t="shared" si="13"/>
        <v>2.8290952380952383</v>
      </c>
      <c r="O84" s="20">
        <v>21</v>
      </c>
      <c r="P84" s="20">
        <v>3.5880000000000001</v>
      </c>
      <c r="Q84" s="20">
        <f t="shared" si="14"/>
        <v>4.0030000000000001</v>
      </c>
      <c r="R84" s="20">
        <v>79.650000000000006</v>
      </c>
      <c r="S84" s="20">
        <f t="shared" si="15"/>
        <v>83.538000000000011</v>
      </c>
      <c r="T84" s="20">
        <v>3.9780000000000002</v>
      </c>
      <c r="U84" s="20">
        <v>2275.27</v>
      </c>
      <c r="V84" s="20"/>
      <c r="W84" s="20"/>
      <c r="X84" s="20"/>
      <c r="Y84" s="20">
        <v>2581.02</v>
      </c>
      <c r="Z84" s="20"/>
      <c r="AA84" s="20"/>
      <c r="AB84" s="20"/>
    </row>
    <row r="85" spans="1:28" x14ac:dyDescent="0.3">
      <c r="A85" s="1">
        <v>84</v>
      </c>
      <c r="B85" s="23">
        <v>40210</v>
      </c>
      <c r="C85" s="24">
        <v>5755305</v>
      </c>
      <c r="D85" s="18">
        <f t="shared" si="8"/>
        <v>124830.38715974407</v>
      </c>
      <c r="E85" s="20">
        <v>46.104999999999997</v>
      </c>
      <c r="F85" s="20">
        <f t="shared" si="9"/>
        <v>1.2483038715974408</v>
      </c>
      <c r="G85" s="20">
        <f>(F85/'Yearly GDP'!$B$9)*100</f>
        <v>93.157005343092592</v>
      </c>
      <c r="H85" s="20">
        <f t="shared" si="10"/>
        <v>1.6451487999999999</v>
      </c>
      <c r="I85" s="20">
        <f t="shared" si="11"/>
        <v>4.7801147227533463</v>
      </c>
      <c r="J85" s="20">
        <f t="shared" si="12"/>
        <v>235.29158699808795</v>
      </c>
      <c r="K85" s="20">
        <v>7.8639999999999999</v>
      </c>
      <c r="L85" s="20">
        <v>4922.3</v>
      </c>
      <c r="M85" s="20">
        <v>3.46</v>
      </c>
      <c r="N85" s="20">
        <f t="shared" si="13"/>
        <v>3.0838852772466536</v>
      </c>
      <c r="O85" s="20">
        <v>20.92</v>
      </c>
      <c r="P85" s="20">
        <v>3.6190000000000002</v>
      </c>
      <c r="Q85" s="20">
        <f t="shared" si="14"/>
        <v>4.2449999999999992</v>
      </c>
      <c r="R85" s="20">
        <v>80.44</v>
      </c>
      <c r="S85" s="20">
        <f t="shared" si="15"/>
        <v>86.818000000000012</v>
      </c>
      <c r="T85" s="20">
        <v>4.1500000000000004</v>
      </c>
      <c r="U85" s="20">
        <v>2233.48</v>
      </c>
      <c r="V85" s="20"/>
      <c r="W85" s="20"/>
      <c r="X85" s="20"/>
      <c r="Y85" s="20">
        <v>2514.0700000000002</v>
      </c>
      <c r="Z85" s="20"/>
      <c r="AA85" s="20"/>
      <c r="AB85" s="20"/>
    </row>
    <row r="86" spans="1:28" x14ac:dyDescent="0.3">
      <c r="A86" s="1">
        <v>85</v>
      </c>
      <c r="B86" s="23">
        <v>40238</v>
      </c>
      <c r="C86" s="24">
        <v>6009173</v>
      </c>
      <c r="D86" s="18">
        <f t="shared" si="8"/>
        <v>134058.51645287228</v>
      </c>
      <c r="E86" s="20">
        <v>44.825000000000003</v>
      </c>
      <c r="F86" s="20">
        <f t="shared" si="9"/>
        <v>1.3405851645287228</v>
      </c>
      <c r="G86" s="20">
        <f>(F86/'Yearly GDP'!$B$9)*100</f>
        <v>100.0436689946808</v>
      </c>
      <c r="H86" s="20">
        <f t="shared" si="10"/>
        <v>1.7529049999999999</v>
      </c>
      <c r="I86" s="20">
        <f t="shared" si="11"/>
        <v>4.4782803403493059</v>
      </c>
      <c r="J86" s="20">
        <f t="shared" si="12"/>
        <v>235.06941334527545</v>
      </c>
      <c r="K86" s="20">
        <v>7.85</v>
      </c>
      <c r="L86" s="20">
        <v>5249.1</v>
      </c>
      <c r="M86" s="20">
        <v>3.7</v>
      </c>
      <c r="N86" s="20">
        <f t="shared" si="13"/>
        <v>3.3717196596506938</v>
      </c>
      <c r="O86" s="20">
        <v>22.33</v>
      </c>
      <c r="P86" s="20">
        <v>3.8330000000000002</v>
      </c>
      <c r="Q86" s="20">
        <f t="shared" si="14"/>
        <v>4.0169999999999995</v>
      </c>
      <c r="R86" s="20">
        <v>81.290999999999997</v>
      </c>
      <c r="S86" s="20">
        <f t="shared" si="15"/>
        <v>94.902499999999989</v>
      </c>
      <c r="T86" s="20">
        <v>4.25</v>
      </c>
      <c r="U86" s="20">
        <v>2375.38</v>
      </c>
      <c r="V86" s="20"/>
      <c r="W86" s="20"/>
      <c r="X86" s="20"/>
      <c r="Y86" s="20">
        <v>2657.38</v>
      </c>
      <c r="Z86" s="20"/>
      <c r="AA86" s="20"/>
      <c r="AB86" s="20"/>
    </row>
    <row r="87" spans="1:28" x14ac:dyDescent="0.3">
      <c r="A87" s="1">
        <v>86</v>
      </c>
      <c r="B87" s="23">
        <v>40269</v>
      </c>
      <c r="C87" s="24">
        <v>6117858</v>
      </c>
      <c r="D87" s="18">
        <f t="shared" si="8"/>
        <v>138178.61095426313</v>
      </c>
      <c r="E87" s="20">
        <v>44.274999999999999</v>
      </c>
      <c r="F87" s="20">
        <f t="shared" si="9"/>
        <v>1.3817861095426314</v>
      </c>
      <c r="G87" s="20">
        <f>(F87/'Yearly GDP'!$B$9)*100</f>
        <v>103.11836638377845</v>
      </c>
      <c r="H87" s="20">
        <f t="shared" si="10"/>
        <v>1.7967968999999997</v>
      </c>
      <c r="I87" s="20">
        <f t="shared" si="11"/>
        <v>4.4863167339614183</v>
      </c>
      <c r="J87" s="20">
        <f t="shared" si="12"/>
        <v>236.78779721848363</v>
      </c>
      <c r="K87" s="20">
        <v>8.0609999999999999</v>
      </c>
      <c r="L87" s="20">
        <v>5278</v>
      </c>
      <c r="M87" s="20">
        <v>3.75</v>
      </c>
      <c r="N87" s="20">
        <f t="shared" si="13"/>
        <v>3.5746832660385817</v>
      </c>
      <c r="O87" s="20">
        <v>22.29</v>
      </c>
      <c r="P87" s="20">
        <v>3.6589999999999998</v>
      </c>
      <c r="Q87" s="20">
        <f t="shared" si="14"/>
        <v>4.4020000000000001</v>
      </c>
      <c r="R87" s="20">
        <v>81.991</v>
      </c>
      <c r="S87" s="20">
        <f t="shared" si="15"/>
        <v>91.388999999999982</v>
      </c>
      <c r="T87" s="20">
        <v>4.0999999999999996</v>
      </c>
      <c r="U87" s="20">
        <v>2505.41</v>
      </c>
      <c r="V87" s="20"/>
      <c r="W87" s="20"/>
      <c r="X87" s="20"/>
      <c r="Y87" s="20">
        <v>2807.52</v>
      </c>
      <c r="Z87" s="20"/>
      <c r="AA87" s="20"/>
      <c r="AB87" s="20"/>
    </row>
    <row r="88" spans="1:28" x14ac:dyDescent="0.3">
      <c r="A88" s="1">
        <v>87</v>
      </c>
      <c r="B88" s="23">
        <v>40299</v>
      </c>
      <c r="C88" s="24">
        <v>5932578</v>
      </c>
      <c r="D88" s="18">
        <f t="shared" si="8"/>
        <v>127953.80135878356</v>
      </c>
      <c r="E88" s="20">
        <v>46.365000000000002</v>
      </c>
      <c r="F88" s="20">
        <f t="shared" si="9"/>
        <v>1.2795380135878356</v>
      </c>
      <c r="G88" s="20">
        <f>(F88/'Yearly GDP'!$B$9)*100</f>
        <v>95.487911461778779</v>
      </c>
      <c r="H88" s="20">
        <f t="shared" si="10"/>
        <v>1.6111320000000002</v>
      </c>
      <c r="I88" s="20">
        <f t="shared" si="11"/>
        <v>4.6948356807511731</v>
      </c>
      <c r="J88" s="20">
        <f t="shared" si="12"/>
        <v>238.79342723004694</v>
      </c>
      <c r="K88" s="20">
        <v>7.5640000000000001</v>
      </c>
      <c r="L88" s="20">
        <v>5086.3</v>
      </c>
      <c r="M88" s="20">
        <v>3.61</v>
      </c>
      <c r="N88" s="20">
        <f t="shared" si="13"/>
        <v>2.869164319248827</v>
      </c>
      <c r="O88" s="20">
        <v>21.3</v>
      </c>
      <c r="P88" s="20">
        <v>3.3</v>
      </c>
      <c r="Q88" s="20">
        <f t="shared" si="14"/>
        <v>4.2640000000000002</v>
      </c>
      <c r="R88" s="20">
        <v>86.67</v>
      </c>
      <c r="S88" s="20">
        <f t="shared" si="15"/>
        <v>106.5</v>
      </c>
      <c r="T88" s="20">
        <v>5</v>
      </c>
      <c r="U88" s="20">
        <v>2398</v>
      </c>
      <c r="V88" s="20"/>
      <c r="W88" s="20"/>
      <c r="X88" s="20"/>
      <c r="Y88" s="20">
        <v>2634.36</v>
      </c>
      <c r="Z88" s="20"/>
      <c r="AA88" s="20"/>
      <c r="AB88" s="20"/>
    </row>
    <row r="89" spans="1:28" x14ac:dyDescent="0.3">
      <c r="A89" s="1">
        <v>88</v>
      </c>
      <c r="B89" s="23">
        <v>40330</v>
      </c>
      <c r="C89" s="24">
        <v>6229136</v>
      </c>
      <c r="D89" s="18">
        <f t="shared" si="8"/>
        <v>134118.54882118636</v>
      </c>
      <c r="E89" s="20">
        <v>46.445</v>
      </c>
      <c r="F89" s="20">
        <f t="shared" si="9"/>
        <v>1.3411854882118635</v>
      </c>
      <c r="G89" s="20">
        <f>(F89/'Yearly GDP'!$B$9)*100</f>
        <v>100.08846926954205</v>
      </c>
      <c r="H89" s="20">
        <f t="shared" si="10"/>
        <v>1.6823224999999999</v>
      </c>
      <c r="I89" s="20">
        <f t="shared" si="11"/>
        <v>4.4943820224719104</v>
      </c>
      <c r="J89" s="20">
        <f t="shared" si="12"/>
        <v>238.76404494382024</v>
      </c>
      <c r="K89" s="20">
        <v>7.5609999999999999</v>
      </c>
      <c r="L89" s="20">
        <v>5312.5</v>
      </c>
      <c r="M89" s="20">
        <v>3.78</v>
      </c>
      <c r="N89" s="20">
        <f t="shared" si="13"/>
        <v>3.0666179775280895</v>
      </c>
      <c r="O89" s="20">
        <v>22.25</v>
      </c>
      <c r="P89" s="20">
        <v>2.9350000000000001</v>
      </c>
      <c r="Q89" s="20">
        <f t="shared" si="14"/>
        <v>4.6259999999999994</v>
      </c>
      <c r="R89" s="20">
        <v>86.281000000000006</v>
      </c>
      <c r="S89" s="20">
        <f t="shared" si="15"/>
        <v>119.03749999999999</v>
      </c>
      <c r="T89" s="20">
        <v>5.35</v>
      </c>
      <c r="U89" s="20">
        <v>2513.14</v>
      </c>
      <c r="V89" s="20"/>
      <c r="W89" s="20"/>
      <c r="X89" s="20"/>
      <c r="Y89" s="20">
        <v>2787.13</v>
      </c>
      <c r="Z89" s="20"/>
      <c r="AA89" s="20"/>
      <c r="AB89" s="20"/>
    </row>
    <row r="90" spans="1:28" x14ac:dyDescent="0.3">
      <c r="A90" s="1">
        <v>89</v>
      </c>
      <c r="B90" s="23">
        <v>40360</v>
      </c>
      <c r="C90" s="24">
        <v>6340120</v>
      </c>
      <c r="D90" s="18">
        <v>136625.79463419889</v>
      </c>
      <c r="E90" s="20">
        <v>46.405000000000001</v>
      </c>
      <c r="F90" s="20">
        <v>1.3662579463419888</v>
      </c>
      <c r="G90" s="20">
        <v>101.95954823447677</v>
      </c>
      <c r="H90" s="20">
        <v>1.7408492999999998</v>
      </c>
      <c r="I90" s="20">
        <v>4.482294935006724</v>
      </c>
      <c r="J90" s="20">
        <v>240.59166293142093</v>
      </c>
      <c r="K90" s="20">
        <v>7.8029999999999999</v>
      </c>
      <c r="L90" s="20">
        <v>5367.6</v>
      </c>
      <c r="M90" s="20">
        <v>3.78</v>
      </c>
      <c r="N90" s="20">
        <v>3.3207050649932759</v>
      </c>
      <c r="O90" s="20">
        <v>22.31</v>
      </c>
      <c r="P90" s="20">
        <v>2.9049999999999998</v>
      </c>
      <c r="Q90" s="20">
        <v>4.8979999999999997</v>
      </c>
      <c r="R90" s="20">
        <v>81.655000000000001</v>
      </c>
      <c r="S90" s="20">
        <v>129.398</v>
      </c>
      <c r="T90" s="20">
        <v>5.8</v>
      </c>
      <c r="U90" s="20">
        <v>2604.85</v>
      </c>
      <c r="V90" s="20"/>
      <c r="W90" s="20"/>
      <c r="X90" s="20"/>
      <c r="Y90" s="20">
        <v>2854.86</v>
      </c>
      <c r="Z90" s="20"/>
      <c r="AA90" s="20"/>
      <c r="AB90" s="20"/>
    </row>
    <row r="91" spans="1:28" x14ac:dyDescent="0.3">
      <c r="A91" s="1">
        <v>90</v>
      </c>
      <c r="B91" s="23">
        <v>40391</v>
      </c>
      <c r="C91" s="24">
        <v>6393418</v>
      </c>
      <c r="D91" s="18">
        <v>135842.3031977053</v>
      </c>
      <c r="E91" s="20">
        <v>47.064999999999998</v>
      </c>
      <c r="F91" s="20">
        <v>1.3584230319770529</v>
      </c>
      <c r="G91" s="20">
        <v>101.3748531326159</v>
      </c>
      <c r="H91" s="20">
        <v>1.8038528</v>
      </c>
      <c r="I91" s="20">
        <v>4.3994720633523974</v>
      </c>
      <c r="J91" s="20">
        <v>237.67707875054992</v>
      </c>
      <c r="K91" s="20">
        <v>7.9359999999999999</v>
      </c>
      <c r="L91" s="20">
        <v>5402.4</v>
      </c>
      <c r="M91" s="20">
        <v>3.54</v>
      </c>
      <c r="N91" s="20">
        <v>3.5365279366476026</v>
      </c>
      <c r="O91" s="20">
        <v>22.73</v>
      </c>
      <c r="P91" s="20">
        <v>2.4700000000000002</v>
      </c>
      <c r="Q91" s="20">
        <v>5.4659999999999993</v>
      </c>
      <c r="R91" s="20">
        <v>83.254000000000005</v>
      </c>
      <c r="S91" s="20">
        <v>138.65299999999999</v>
      </c>
      <c r="T91" s="20">
        <v>6.1</v>
      </c>
      <c r="U91" s="20">
        <v>2675.4</v>
      </c>
      <c r="V91" s="20"/>
      <c r="W91" s="20"/>
      <c r="X91" s="20"/>
      <c r="Y91" s="20">
        <v>2937.1</v>
      </c>
      <c r="Z91" s="20"/>
      <c r="AA91" s="20"/>
      <c r="AB91" s="20"/>
    </row>
    <row r="92" spans="1:28" x14ac:dyDescent="0.3">
      <c r="A92" s="1">
        <v>91</v>
      </c>
      <c r="B92" s="23">
        <v>40422</v>
      </c>
      <c r="C92" s="24">
        <v>6958533</v>
      </c>
      <c r="D92" s="18">
        <v>156125.9367287413</v>
      </c>
      <c r="E92" s="20">
        <v>44.57</v>
      </c>
      <c r="F92" s="20">
        <v>1.5612593672874131</v>
      </c>
      <c r="G92" s="20">
        <v>116.51189308115022</v>
      </c>
      <c r="H92" s="20">
        <v>1.9991192000000002</v>
      </c>
      <c r="I92" s="20">
        <v>3.9277297721916731</v>
      </c>
      <c r="J92" s="20">
        <v>236.84014139827178</v>
      </c>
      <c r="K92" s="20">
        <v>7.8520000000000003</v>
      </c>
      <c r="L92" s="20">
        <v>6029.95</v>
      </c>
      <c r="M92" s="20">
        <v>3.82</v>
      </c>
      <c r="N92" s="20">
        <v>3.9242702278083272</v>
      </c>
      <c r="O92" s="20">
        <v>25.46</v>
      </c>
      <c r="P92" s="20">
        <v>2.512</v>
      </c>
      <c r="Q92" s="20">
        <v>5.34</v>
      </c>
      <c r="R92" s="20">
        <v>78.938000000000002</v>
      </c>
      <c r="S92" s="20">
        <v>160.398</v>
      </c>
      <c r="T92" s="20">
        <v>6.3</v>
      </c>
      <c r="U92" s="20">
        <v>2832.69</v>
      </c>
      <c r="V92" s="20"/>
      <c r="W92" s="20"/>
      <c r="X92" s="20"/>
      <c r="Y92" s="20">
        <v>3137.3</v>
      </c>
      <c r="Z92" s="20"/>
      <c r="AA92" s="20"/>
      <c r="AB92" s="20"/>
    </row>
    <row r="93" spans="1:28" x14ac:dyDescent="0.3">
      <c r="A93" s="1">
        <v>92</v>
      </c>
      <c r="B93" s="23">
        <v>40452</v>
      </c>
      <c r="C93" s="24">
        <v>7055094</v>
      </c>
      <c r="D93" s="18">
        <v>159167.37732656513</v>
      </c>
      <c r="E93" s="20">
        <v>44.325000000000003</v>
      </c>
      <c r="F93" s="20">
        <v>1.5916737732656512</v>
      </c>
      <c r="G93" s="20">
        <v>118.78162487057098</v>
      </c>
      <c r="H93" s="20">
        <v>2.0066991000000001</v>
      </c>
      <c r="I93" s="20">
        <v>4.0469445568595708</v>
      </c>
      <c r="J93" s="20">
        <v>243.5329825981384</v>
      </c>
      <c r="K93" s="20">
        <v>8.1210000000000004</v>
      </c>
      <c r="L93" s="20">
        <v>6017.7</v>
      </c>
      <c r="M93" s="20">
        <v>3.78</v>
      </c>
      <c r="N93" s="20">
        <v>4.0740554431404297</v>
      </c>
      <c r="O93" s="20">
        <v>24.71</v>
      </c>
      <c r="P93" s="20">
        <v>2.6030000000000002</v>
      </c>
      <c r="Q93" s="20">
        <v>5.5180000000000007</v>
      </c>
      <c r="R93" s="20">
        <v>77.456999999999994</v>
      </c>
      <c r="S93" s="20">
        <v>169.26349999999999</v>
      </c>
      <c r="T93" s="20">
        <v>6.85</v>
      </c>
      <c r="U93" s="20">
        <v>2908.54</v>
      </c>
      <c r="V93" s="20"/>
      <c r="W93" s="20"/>
      <c r="X93" s="20"/>
      <c r="Y93" s="20">
        <v>3249.48</v>
      </c>
      <c r="Z93" s="20"/>
      <c r="AA93" s="20"/>
      <c r="AB93" s="20"/>
    </row>
    <row r="94" spans="1:28" x14ac:dyDescent="0.3">
      <c r="A94" s="1">
        <v>93</v>
      </c>
      <c r="B94" s="23">
        <v>40483</v>
      </c>
      <c r="C94" s="24">
        <v>6894912</v>
      </c>
      <c r="D94" s="18">
        <v>150543.93013100437</v>
      </c>
      <c r="E94" s="20">
        <v>45.8</v>
      </c>
      <c r="F94" s="20">
        <v>1.5054393013100438</v>
      </c>
      <c r="G94" s="20">
        <v>112.34621651567491</v>
      </c>
      <c r="H94" s="20">
        <v>1.8866374000000004</v>
      </c>
      <c r="I94" s="20">
        <v>4.2753313381787086</v>
      </c>
      <c r="J94" s="20">
        <v>250.64985036340315</v>
      </c>
      <c r="K94" s="20">
        <v>8.0660000000000007</v>
      </c>
      <c r="L94" s="20">
        <v>5862.7</v>
      </c>
      <c r="M94" s="20">
        <v>3.69</v>
      </c>
      <c r="N94" s="20">
        <v>3.7906686618212921</v>
      </c>
      <c r="O94" s="20">
        <v>23.39</v>
      </c>
      <c r="P94" s="20">
        <v>2.7970000000000002</v>
      </c>
      <c r="Q94" s="20">
        <v>5.2690000000000001</v>
      </c>
      <c r="R94" s="20">
        <v>81.271000000000001</v>
      </c>
      <c r="S94" s="20">
        <v>161.39100000000002</v>
      </c>
      <c r="T94" s="20">
        <v>6.9</v>
      </c>
      <c r="U94" s="20">
        <v>2727.2</v>
      </c>
      <c r="V94" s="20"/>
      <c r="W94" s="20"/>
      <c r="X94" s="20"/>
      <c r="Y94" s="20">
        <v>2957.64</v>
      </c>
      <c r="Z94" s="20"/>
      <c r="AA94" s="20"/>
      <c r="AB94" s="20"/>
    </row>
    <row r="95" spans="1:28" x14ac:dyDescent="0.3">
      <c r="A95" s="1">
        <v>94</v>
      </c>
      <c r="B95" s="23">
        <v>40513</v>
      </c>
      <c r="C95" s="24">
        <v>7139310</v>
      </c>
      <c r="D95" s="18">
        <v>159669.67101290452</v>
      </c>
      <c r="E95" s="20">
        <v>44.713000000000001</v>
      </c>
      <c r="F95" s="20">
        <v>1.5966967101290452</v>
      </c>
      <c r="G95" s="20">
        <v>119.15647090515262</v>
      </c>
      <c r="H95" s="20">
        <v>1.9371024000000001</v>
      </c>
      <c r="I95" s="20">
        <v>4.0849673202614376</v>
      </c>
      <c r="J95" s="20">
        <v>250.59232026143789</v>
      </c>
      <c r="K95" s="20">
        <v>7.9130000000000003</v>
      </c>
      <c r="L95" s="20">
        <v>6134.5</v>
      </c>
      <c r="M95" s="20">
        <v>3.87</v>
      </c>
      <c r="N95" s="20">
        <v>3.8280326797385626</v>
      </c>
      <c r="O95" s="20">
        <v>24.48</v>
      </c>
      <c r="P95" s="20">
        <v>3.2879999999999998</v>
      </c>
      <c r="Q95" s="20">
        <v>4.625</v>
      </c>
      <c r="R95" s="20">
        <v>79.287999999999997</v>
      </c>
      <c r="S95" s="20">
        <v>176.256</v>
      </c>
      <c r="T95" s="20">
        <v>7.2</v>
      </c>
      <c r="U95" s="20">
        <v>2723.32</v>
      </c>
      <c r="V95" s="20"/>
      <c r="W95" s="20"/>
      <c r="X95" s="20"/>
      <c r="Y95" s="20">
        <v>3020.41</v>
      </c>
      <c r="Z95" s="20"/>
      <c r="AA95" s="20"/>
      <c r="AB95" s="20"/>
    </row>
    <row r="96" spans="1:28" x14ac:dyDescent="0.3">
      <c r="A96" s="1">
        <v>95</v>
      </c>
      <c r="B96" s="23">
        <v>40544</v>
      </c>
      <c r="C96" s="24">
        <v>6441491</v>
      </c>
      <c r="D96" s="18">
        <v>140567.17948717947</v>
      </c>
      <c r="E96" s="20">
        <v>45.825000000000003</v>
      </c>
      <c r="F96" s="20">
        <v>1.4056717948717947</v>
      </c>
      <c r="G96" s="20">
        <v>83.67094017094017</v>
      </c>
      <c r="H96" s="20">
        <v>1.7159688</v>
      </c>
      <c r="I96" s="20">
        <v>4.7483380816714149</v>
      </c>
      <c r="J96" s="20">
        <v>261.43874643874642</v>
      </c>
      <c r="K96" s="20">
        <v>8.1479999999999997</v>
      </c>
      <c r="L96" s="20">
        <v>5505.9</v>
      </c>
      <c r="M96" s="20">
        <v>3.47</v>
      </c>
      <c r="N96" s="20">
        <v>3.3996619183285848</v>
      </c>
      <c r="O96" s="20">
        <v>21.06</v>
      </c>
      <c r="P96" s="20">
        <v>3.3740000000000001</v>
      </c>
      <c r="Q96" s="20">
        <v>4.7739999999999991</v>
      </c>
      <c r="R96" s="20">
        <v>77.864999999999995</v>
      </c>
      <c r="S96" s="20">
        <v>151.63200000000001</v>
      </c>
      <c r="T96" s="20">
        <v>7.2</v>
      </c>
      <c r="U96" s="20">
        <v>2408.75</v>
      </c>
      <c r="V96" s="20"/>
      <c r="W96" s="20"/>
      <c r="X96" s="20"/>
      <c r="Y96" s="20">
        <v>2650.71</v>
      </c>
      <c r="Z96" s="20"/>
      <c r="AA96" s="20"/>
      <c r="AB96" s="20"/>
    </row>
    <row r="97" spans="1:28" x14ac:dyDescent="0.3">
      <c r="A97" s="1">
        <v>96</v>
      </c>
      <c r="B97" s="23">
        <v>40575</v>
      </c>
      <c r="C97" s="24">
        <v>6195967</v>
      </c>
      <c r="D97" s="18">
        <v>136882.072241246</v>
      </c>
      <c r="E97" s="20">
        <v>45.265000000000001</v>
      </c>
      <c r="F97" s="20">
        <v>1.36882072241246</v>
      </c>
      <c r="G97" s="20">
        <v>81.477423953122624</v>
      </c>
      <c r="H97" s="20">
        <v>1.6319664</v>
      </c>
      <c r="I97" s="20">
        <v>4.8971596474045054</v>
      </c>
      <c r="J97" s="20">
        <v>261.17776689520076</v>
      </c>
      <c r="K97" s="20">
        <v>7.992</v>
      </c>
      <c r="L97" s="20">
        <v>5333.25</v>
      </c>
      <c r="M97" s="20">
        <v>3.38</v>
      </c>
      <c r="N97" s="20">
        <v>3.0948403525954946</v>
      </c>
      <c r="O97" s="20">
        <v>20.420000000000002</v>
      </c>
      <c r="P97" s="20">
        <v>3.4220000000000002</v>
      </c>
      <c r="Q97" s="20">
        <v>4.57</v>
      </c>
      <c r="R97" s="20">
        <v>76.921000000000006</v>
      </c>
      <c r="S97" s="20">
        <v>146.00300000000001</v>
      </c>
      <c r="T97" s="20">
        <v>7.15</v>
      </c>
      <c r="U97" s="20">
        <v>2245.85</v>
      </c>
      <c r="V97" s="20"/>
      <c r="W97" s="20"/>
      <c r="X97" s="20"/>
      <c r="Y97" s="20">
        <v>2489</v>
      </c>
      <c r="Z97" s="20"/>
      <c r="AA97" s="20"/>
      <c r="AB97" s="20"/>
    </row>
    <row r="98" spans="1:28" x14ac:dyDescent="0.3">
      <c r="A98" s="1">
        <v>97</v>
      </c>
      <c r="B98" s="23">
        <v>40603</v>
      </c>
      <c r="C98" s="24">
        <v>6702616</v>
      </c>
      <c r="D98" s="18">
        <v>150502.21174357249</v>
      </c>
      <c r="E98" s="20">
        <v>44.534999999999997</v>
      </c>
      <c r="F98" s="20">
        <v>1.505022117435725</v>
      </c>
      <c r="G98" s="20">
        <v>89.584649847364588</v>
      </c>
      <c r="H98" s="20">
        <v>1.7678790000000004</v>
      </c>
      <c r="I98" s="20">
        <v>4.5167118337850036</v>
      </c>
      <c r="J98" s="20">
        <v>263.49367660343268</v>
      </c>
      <c r="K98" s="20">
        <v>7.9850000000000003</v>
      </c>
      <c r="L98" s="20">
        <v>5833.75</v>
      </c>
      <c r="M98" s="20">
        <v>3.7</v>
      </c>
      <c r="N98" s="20">
        <v>3.4682881662149967</v>
      </c>
      <c r="O98" s="20">
        <v>22.14</v>
      </c>
      <c r="P98" s="20">
        <v>3.47</v>
      </c>
      <c r="Q98" s="20">
        <v>4.5150000000000006</v>
      </c>
      <c r="R98" s="20">
        <v>76.072000000000003</v>
      </c>
      <c r="S98" s="20">
        <v>160.51500000000001</v>
      </c>
      <c r="T98" s="20">
        <v>7.25</v>
      </c>
      <c r="U98" s="20">
        <v>2457.29</v>
      </c>
      <c r="V98" s="20"/>
      <c r="W98" s="20"/>
      <c r="X98" s="20"/>
      <c r="Y98" s="20">
        <v>2649.12</v>
      </c>
      <c r="Z98" s="20"/>
      <c r="AA98" s="20"/>
      <c r="AB98" s="20"/>
    </row>
    <row r="99" spans="1:28" x14ac:dyDescent="0.3">
      <c r="A99" s="1">
        <v>98</v>
      </c>
      <c r="B99" s="23">
        <v>40634</v>
      </c>
      <c r="C99" s="24">
        <v>6753614</v>
      </c>
      <c r="D99" s="18">
        <v>152606.80149135689</v>
      </c>
      <c r="E99" s="20">
        <v>44.255000000000003</v>
      </c>
      <c r="F99" s="20">
        <v>1.5260680149135688</v>
      </c>
      <c r="G99" s="20">
        <v>90.837381840093386</v>
      </c>
      <c r="H99" s="20">
        <v>1.7376359999999997</v>
      </c>
      <c r="I99" s="20">
        <v>4.6816479400749067</v>
      </c>
      <c r="J99" s="20">
        <v>269.17134831460675</v>
      </c>
      <c r="K99" s="20">
        <v>8.1349999999999998</v>
      </c>
      <c r="L99" s="20">
        <v>5749.5</v>
      </c>
      <c r="M99" s="20">
        <v>3.65</v>
      </c>
      <c r="N99" s="20">
        <v>3.4533520599250931</v>
      </c>
      <c r="O99" s="20">
        <v>21.36</v>
      </c>
      <c r="P99" s="20">
        <v>3.29</v>
      </c>
      <c r="Q99" s="20">
        <v>4.8449999999999998</v>
      </c>
      <c r="R99" s="20">
        <v>73.106999999999999</v>
      </c>
      <c r="S99" s="20">
        <v>162.33599999999998</v>
      </c>
      <c r="T99" s="20">
        <v>7.6</v>
      </c>
      <c r="U99" s="20">
        <v>2509.4899999999998</v>
      </c>
      <c r="V99" s="20"/>
      <c r="W99" s="20"/>
      <c r="X99" s="20"/>
      <c r="Y99" s="20">
        <v>2769.75</v>
      </c>
      <c r="Z99" s="20"/>
      <c r="AA99" s="20"/>
      <c r="AB99" s="20"/>
    </row>
    <row r="100" spans="1:28" x14ac:dyDescent="0.3">
      <c r="A100" s="1">
        <v>99</v>
      </c>
      <c r="B100" s="23">
        <v>40664</v>
      </c>
      <c r="C100" s="24">
        <v>6569743</v>
      </c>
      <c r="D100" s="18">
        <v>145799.88903683977</v>
      </c>
      <c r="E100" s="20">
        <v>45.06</v>
      </c>
      <c r="F100" s="20">
        <v>1.4579988903683978</v>
      </c>
      <c r="G100" s="20">
        <v>86.785648236214158</v>
      </c>
      <c r="H100" s="20">
        <v>1.7267783000000001</v>
      </c>
      <c r="I100" s="20">
        <v>4.8709206039941542</v>
      </c>
      <c r="J100" s="20">
        <v>270.83049196298094</v>
      </c>
      <c r="K100" s="20">
        <v>8.4109999999999996</v>
      </c>
      <c r="L100" s="20">
        <v>5560.15</v>
      </c>
      <c r="M100" s="20">
        <v>3.45</v>
      </c>
      <c r="N100" s="20">
        <v>3.5400793960058454</v>
      </c>
      <c r="O100" s="20">
        <v>20.53</v>
      </c>
      <c r="P100" s="20">
        <v>3.0590000000000002</v>
      </c>
      <c r="Q100" s="20">
        <v>5.3519999999999994</v>
      </c>
      <c r="R100" s="20">
        <v>74.695999999999998</v>
      </c>
      <c r="S100" s="20">
        <v>168.346</v>
      </c>
      <c r="T100" s="20">
        <v>8.1999999999999993</v>
      </c>
      <c r="U100" s="20">
        <v>2458.62</v>
      </c>
      <c r="V100" s="20"/>
      <c r="W100" s="20"/>
      <c r="X100" s="20"/>
      <c r="Y100" s="20">
        <v>2678.73</v>
      </c>
      <c r="Z100" s="20"/>
      <c r="AA100" s="20"/>
      <c r="AB100" s="20"/>
    </row>
    <row r="101" spans="1:28" x14ac:dyDescent="0.3">
      <c r="A101" s="1">
        <v>100</v>
      </c>
      <c r="B101" s="23">
        <v>40695</v>
      </c>
      <c r="C101" s="24">
        <v>6574743</v>
      </c>
      <c r="D101" s="18">
        <v>147085.97315436241</v>
      </c>
      <c r="E101" s="20">
        <v>44.7</v>
      </c>
      <c r="F101" s="20">
        <v>1.470859731543624</v>
      </c>
      <c r="G101" s="20">
        <v>87.551174496644293</v>
      </c>
      <c r="H101" s="20">
        <v>1.7334731999999999</v>
      </c>
      <c r="I101" s="20">
        <v>4.8030739673390972</v>
      </c>
      <c r="J101" s="20">
        <v>271.24879923150814</v>
      </c>
      <c r="K101" s="20">
        <v>8.3260000000000005</v>
      </c>
      <c r="L101" s="20">
        <v>5647.4</v>
      </c>
      <c r="M101" s="20">
        <v>3.5</v>
      </c>
      <c r="N101" s="20">
        <v>3.5229260326609033</v>
      </c>
      <c r="O101" s="20">
        <v>20.82</v>
      </c>
      <c r="P101" s="20">
        <v>3.16</v>
      </c>
      <c r="Q101" s="20">
        <v>5.1660000000000004</v>
      </c>
      <c r="R101" s="20">
        <v>74.635000000000005</v>
      </c>
      <c r="S101" s="20">
        <v>169.68300000000002</v>
      </c>
      <c r="T101" s="20">
        <v>8.15</v>
      </c>
      <c r="U101" s="20">
        <v>2451.5100000000002</v>
      </c>
      <c r="V101" s="20"/>
      <c r="W101" s="20"/>
      <c r="X101" s="20"/>
      <c r="Y101" s="20">
        <v>2653.52</v>
      </c>
      <c r="Z101" s="20"/>
      <c r="AA101" s="20"/>
      <c r="AB101" s="20"/>
    </row>
    <row r="102" spans="1:28" x14ac:dyDescent="0.3">
      <c r="A102" s="1">
        <v>101</v>
      </c>
      <c r="B102" s="23">
        <v>40725</v>
      </c>
      <c r="C102" s="24">
        <v>6462238</v>
      </c>
      <c r="D102" s="18">
        <v>146171.40918344265</v>
      </c>
      <c r="E102" s="20">
        <v>44.21</v>
      </c>
      <c r="F102" s="20">
        <v>1.4617140918344265</v>
      </c>
      <c r="G102" s="20">
        <v>87.006791180620624</v>
      </c>
      <c r="H102" s="20">
        <v>1.6705104000000004</v>
      </c>
      <c r="I102" s="20">
        <v>5.0607287449392704</v>
      </c>
      <c r="J102" s="20">
        <v>277.4291497975708</v>
      </c>
      <c r="K102" s="20">
        <v>8.4540000000000006</v>
      </c>
      <c r="L102" s="20">
        <v>5482</v>
      </c>
      <c r="M102" s="20">
        <v>3.4</v>
      </c>
      <c r="N102" s="20">
        <v>3.3932712550607302</v>
      </c>
      <c r="O102" s="20">
        <v>19.760000000000002</v>
      </c>
      <c r="P102" s="20">
        <v>2.7919999999999998</v>
      </c>
      <c r="Q102" s="20">
        <v>5.6620000000000008</v>
      </c>
      <c r="R102" s="20">
        <v>74.036000000000001</v>
      </c>
      <c r="S102" s="20">
        <v>165.98400000000001</v>
      </c>
      <c r="T102" s="20">
        <v>8.4</v>
      </c>
      <c r="U102" s="20">
        <v>2461.62</v>
      </c>
      <c r="V102" s="20"/>
      <c r="W102" s="20"/>
      <c r="X102" s="20"/>
      <c r="Y102" s="20">
        <v>2691.99</v>
      </c>
      <c r="Z102" s="20"/>
      <c r="AA102" s="20"/>
      <c r="AB102" s="20"/>
    </row>
    <row r="103" spans="1:28" x14ac:dyDescent="0.3">
      <c r="A103" s="1">
        <v>102</v>
      </c>
      <c r="B103" s="23">
        <v>40756</v>
      </c>
      <c r="C103" s="24">
        <v>5921684</v>
      </c>
      <c r="D103" s="18">
        <v>128480.88522456064</v>
      </c>
      <c r="E103" s="20">
        <v>46.09</v>
      </c>
      <c r="F103" s="20">
        <v>1.2848088522456065</v>
      </c>
      <c r="G103" s="20">
        <v>76.476717395571811</v>
      </c>
      <c r="H103" s="20">
        <v>1.5015795000000003</v>
      </c>
      <c r="I103" s="20">
        <v>5.5401662049861491</v>
      </c>
      <c r="J103" s="20">
        <v>277.0637119113573</v>
      </c>
      <c r="K103" s="20">
        <v>8.3190000000000008</v>
      </c>
      <c r="L103" s="20">
        <v>5001</v>
      </c>
      <c r="M103" s="20">
        <v>2.95</v>
      </c>
      <c r="N103" s="20">
        <v>2.7788337950138517</v>
      </c>
      <c r="O103" s="20">
        <v>18.05</v>
      </c>
      <c r="P103" s="20">
        <v>2.1760000000000002</v>
      </c>
      <c r="Q103" s="20">
        <v>6.1430000000000007</v>
      </c>
      <c r="R103" s="20">
        <v>73.995999999999995</v>
      </c>
      <c r="S103" s="20">
        <v>151.62</v>
      </c>
      <c r="T103" s="20">
        <v>8.4</v>
      </c>
      <c r="U103" s="20">
        <v>2223.85</v>
      </c>
      <c r="V103" s="20"/>
      <c r="W103" s="20"/>
      <c r="X103" s="20"/>
      <c r="Y103" s="20">
        <v>2410.9299999999998</v>
      </c>
      <c r="Z103" s="20"/>
      <c r="AA103" s="20"/>
      <c r="AB103" s="20"/>
    </row>
    <row r="104" spans="1:28" x14ac:dyDescent="0.3">
      <c r="A104" s="1">
        <v>103</v>
      </c>
      <c r="B104" s="23">
        <v>40787</v>
      </c>
      <c r="C104" s="24">
        <v>5820334</v>
      </c>
      <c r="D104" s="18">
        <v>118733.86372909015</v>
      </c>
      <c r="E104" s="20">
        <v>49.02</v>
      </c>
      <c r="F104" s="20">
        <v>1.1873386372909016</v>
      </c>
      <c r="G104" s="20">
        <v>70.674918886363187</v>
      </c>
      <c r="H104" s="20">
        <v>1.5068970000000002</v>
      </c>
      <c r="I104" s="20">
        <v>5.6022408963585431</v>
      </c>
      <c r="J104" s="20">
        <v>276.93277310924367</v>
      </c>
      <c r="K104" s="20">
        <v>8.4420000000000002</v>
      </c>
      <c r="L104" s="20">
        <v>4943.25</v>
      </c>
      <c r="M104" s="20">
        <v>2.92</v>
      </c>
      <c r="N104" s="20">
        <v>2.8397591036414571</v>
      </c>
      <c r="O104" s="20">
        <v>17.850000000000001</v>
      </c>
      <c r="P104" s="20">
        <v>1.917</v>
      </c>
      <c r="Q104" s="20">
        <v>6.5250000000000004</v>
      </c>
      <c r="R104" s="20">
        <v>79.075000000000003</v>
      </c>
      <c r="S104" s="20">
        <v>150.83250000000001</v>
      </c>
      <c r="T104" s="20">
        <v>8.4499999999999993</v>
      </c>
      <c r="U104" s="20">
        <v>2158.9</v>
      </c>
      <c r="V104" s="20"/>
      <c r="W104" s="20"/>
      <c r="X104" s="20"/>
      <c r="Y104" s="20">
        <v>2394.7199999999998</v>
      </c>
      <c r="Z104" s="20"/>
      <c r="AA104" s="20"/>
      <c r="AB104" s="20"/>
    </row>
    <row r="105" spans="1:28" x14ac:dyDescent="0.3">
      <c r="A105" s="1">
        <v>104</v>
      </c>
      <c r="B105" s="23">
        <v>40817</v>
      </c>
      <c r="C105" s="24">
        <v>6101891</v>
      </c>
      <c r="D105" s="18">
        <v>125308.36841564842</v>
      </c>
      <c r="E105" s="20">
        <v>48.695</v>
      </c>
      <c r="F105" s="20">
        <v>1.2530836841564843</v>
      </c>
      <c r="G105" s="20">
        <v>74.588314533124063</v>
      </c>
      <c r="H105" s="20">
        <v>1.6781309999999998</v>
      </c>
      <c r="I105" s="20">
        <v>5.2910052910052912</v>
      </c>
      <c r="J105" s="20">
        <v>281.83068783068785</v>
      </c>
      <c r="K105" s="20">
        <v>8.8789999999999996</v>
      </c>
      <c r="L105" s="20">
        <v>5326.6</v>
      </c>
      <c r="M105" s="20">
        <v>3.19</v>
      </c>
      <c r="N105" s="20">
        <v>3.5879947089947084</v>
      </c>
      <c r="O105" s="20">
        <v>18.899999999999999</v>
      </c>
      <c r="P105" s="20">
        <v>2.1160000000000001</v>
      </c>
      <c r="Q105" s="20">
        <v>6.7629999999999999</v>
      </c>
      <c r="R105" s="20">
        <v>76.305999999999997</v>
      </c>
      <c r="S105" s="20">
        <v>163.48499999999999</v>
      </c>
      <c r="T105" s="20">
        <v>8.65</v>
      </c>
      <c r="U105" s="20">
        <v>2230.4699999999998</v>
      </c>
      <c r="V105" s="20"/>
      <c r="W105" s="20"/>
      <c r="X105" s="20"/>
      <c r="Y105" s="20">
        <v>2462.83</v>
      </c>
      <c r="Z105" s="20"/>
      <c r="AA105" s="20"/>
      <c r="AB105" s="20"/>
    </row>
    <row r="106" spans="1:28" x14ac:dyDescent="0.3">
      <c r="A106" s="1">
        <v>105</v>
      </c>
      <c r="B106" s="23">
        <v>40848</v>
      </c>
      <c r="C106" s="24">
        <v>5547723</v>
      </c>
      <c r="D106" s="18">
        <v>106420.92844811048</v>
      </c>
      <c r="E106" s="20">
        <v>52.13</v>
      </c>
      <c r="F106" s="20">
        <v>1.0642092844811049</v>
      </c>
      <c r="G106" s="20">
        <v>63.345790742922915</v>
      </c>
      <c r="H106" s="20">
        <v>1.5282761999999999</v>
      </c>
      <c r="I106" s="20">
        <v>5.7175528873642083</v>
      </c>
      <c r="J106" s="20">
        <v>276.27501429388224</v>
      </c>
      <c r="K106" s="20">
        <v>8.7379999999999995</v>
      </c>
      <c r="L106" s="20">
        <v>4832.05</v>
      </c>
      <c r="M106" s="20">
        <v>2.89</v>
      </c>
      <c r="N106" s="20">
        <v>3.0204471126357912</v>
      </c>
      <c r="O106" s="20">
        <v>17.489999999999998</v>
      </c>
      <c r="P106" s="20">
        <v>2.0710000000000002</v>
      </c>
      <c r="Q106" s="20">
        <v>6.6669999999999998</v>
      </c>
      <c r="R106" s="20">
        <v>78.491</v>
      </c>
      <c r="S106" s="20">
        <v>154.96139999999997</v>
      </c>
      <c r="T106" s="20">
        <v>8.86</v>
      </c>
      <c r="U106" s="20">
        <v>2021.89</v>
      </c>
      <c r="V106" s="20"/>
      <c r="W106" s="20"/>
      <c r="X106" s="20"/>
      <c r="Y106" s="20">
        <v>2153.0500000000002</v>
      </c>
      <c r="Z106" s="20"/>
      <c r="AA106" s="20"/>
      <c r="AB106" s="20"/>
    </row>
    <row r="107" spans="1:28" x14ac:dyDescent="0.3">
      <c r="A107" s="1">
        <v>106</v>
      </c>
      <c r="B107" s="23">
        <v>40878</v>
      </c>
      <c r="C107" s="24">
        <v>5232273</v>
      </c>
      <c r="D107" s="18">
        <v>98694.199754786387</v>
      </c>
      <c r="E107" s="20">
        <v>53.015000000000001</v>
      </c>
      <c r="F107" s="20">
        <v>0.98694199754786383</v>
      </c>
      <c r="G107" s="20">
        <v>58.746547473087126</v>
      </c>
      <c r="H107" s="20">
        <v>1.4338</v>
      </c>
      <c r="I107" s="20">
        <v>5.9701492537313436</v>
      </c>
      <c r="J107" s="20">
        <v>276.07761194029854</v>
      </c>
      <c r="K107" s="20">
        <v>8.56</v>
      </c>
      <c r="L107" s="20">
        <v>4624.3</v>
      </c>
      <c r="M107" s="20">
        <v>2.76</v>
      </c>
      <c r="N107" s="20">
        <v>2.5898507462686569</v>
      </c>
      <c r="O107" s="20">
        <v>16.75</v>
      </c>
      <c r="P107" s="20">
        <v>1.8759999999999999</v>
      </c>
      <c r="Q107" s="20">
        <v>6.6840000000000011</v>
      </c>
      <c r="R107" s="20">
        <v>80.522000000000006</v>
      </c>
      <c r="S107" s="20">
        <v>144.04999999999998</v>
      </c>
      <c r="T107" s="20">
        <v>8.6</v>
      </c>
      <c r="U107" s="20">
        <v>1849.33</v>
      </c>
      <c r="V107" s="20"/>
      <c r="W107" s="20"/>
      <c r="X107" s="20"/>
      <c r="Y107" s="20">
        <v>1932.06</v>
      </c>
      <c r="Z107" s="20"/>
      <c r="AA107" s="20"/>
      <c r="AB107" s="20"/>
    </row>
    <row r="108" spans="1:28" x14ac:dyDescent="0.3">
      <c r="A108" s="1">
        <v>107</v>
      </c>
      <c r="B108" s="23">
        <v>40909</v>
      </c>
      <c r="C108" s="24">
        <v>5937039</v>
      </c>
      <c r="D108" s="18">
        <v>119903.84731899425</v>
      </c>
      <c r="E108" s="20">
        <v>49.515000000000001</v>
      </c>
      <c r="F108" s="20">
        <v>1.1990384731899424</v>
      </c>
      <c r="G108" s="20">
        <v>65.88123479065618</v>
      </c>
      <c r="H108" s="20">
        <v>1.5318750999999999</v>
      </c>
      <c r="I108" s="20">
        <v>5.3966540744738261</v>
      </c>
      <c r="J108" s="20">
        <v>280.58553696708037</v>
      </c>
      <c r="K108" s="20">
        <v>8.2669999999999995</v>
      </c>
      <c r="L108" s="20">
        <v>5199.25</v>
      </c>
      <c r="M108" s="20">
        <v>3.02</v>
      </c>
      <c r="N108" s="20">
        <v>2.8703459255261734</v>
      </c>
      <c r="O108" s="20">
        <v>18.53</v>
      </c>
      <c r="P108" s="20">
        <v>1.7949999999999999</v>
      </c>
      <c r="Q108" s="20">
        <v>6.4719999999999995</v>
      </c>
      <c r="R108" s="20">
        <v>79.417000000000002</v>
      </c>
      <c r="S108" s="20">
        <v>161.76690000000002</v>
      </c>
      <c r="T108" s="20">
        <v>8.73</v>
      </c>
      <c r="U108" s="20">
        <v>2136.9299999999998</v>
      </c>
      <c r="V108" s="20"/>
      <c r="W108" s="20"/>
      <c r="X108" s="20"/>
      <c r="Y108" s="20">
        <v>2231.7600000000002</v>
      </c>
      <c r="Z108" s="20"/>
      <c r="AA108" s="20"/>
      <c r="AB108" s="20"/>
    </row>
    <row r="109" spans="1:28" x14ac:dyDescent="0.3">
      <c r="A109" s="1">
        <v>108</v>
      </c>
      <c r="B109" s="23">
        <v>40940</v>
      </c>
      <c r="C109" s="24">
        <v>6233250</v>
      </c>
      <c r="D109" s="18">
        <v>126924.25167990226</v>
      </c>
      <c r="E109" s="20">
        <v>49.11</v>
      </c>
      <c r="F109" s="20">
        <v>1.2692425167990227</v>
      </c>
      <c r="G109" s="20">
        <v>69.738599824122133</v>
      </c>
      <c r="H109" s="20">
        <v>1.5651891000000002</v>
      </c>
      <c r="I109" s="20">
        <v>5.2383446830801459</v>
      </c>
      <c r="J109" s="20">
        <v>282.09533787323204</v>
      </c>
      <c r="K109" s="20">
        <v>8.1989999999999998</v>
      </c>
      <c r="L109" s="20">
        <v>5385.2</v>
      </c>
      <c r="M109" s="20">
        <v>3.04</v>
      </c>
      <c r="N109" s="20">
        <v>2.960655316919854</v>
      </c>
      <c r="O109" s="20">
        <v>19.09</v>
      </c>
      <c r="P109" s="20">
        <v>1.974</v>
      </c>
      <c r="Q109" s="20">
        <v>6.2249999999999996</v>
      </c>
      <c r="R109" s="20">
        <v>78.793999999999997</v>
      </c>
      <c r="S109" s="20">
        <v>172.7645</v>
      </c>
      <c r="T109" s="20">
        <v>9.0500000000000007</v>
      </c>
      <c r="U109" s="20">
        <v>2320.16</v>
      </c>
      <c r="V109" s="20"/>
      <c r="W109" s="20"/>
      <c r="X109" s="20"/>
      <c r="Y109" s="20">
        <v>2409.86</v>
      </c>
      <c r="Z109" s="20"/>
      <c r="AA109" s="20"/>
      <c r="AB109" s="20"/>
    </row>
    <row r="110" spans="1:28" x14ac:dyDescent="0.3">
      <c r="A110" s="1">
        <v>109</v>
      </c>
      <c r="B110" s="23">
        <v>40969</v>
      </c>
      <c r="C110" s="24">
        <v>6096518</v>
      </c>
      <c r="D110" s="18">
        <v>119833.27764127764</v>
      </c>
      <c r="E110" s="20">
        <v>50.875</v>
      </c>
      <c r="F110" s="20">
        <v>1.1983327764127765</v>
      </c>
      <c r="G110" s="20">
        <v>65.842460242460248</v>
      </c>
      <c r="H110" s="20">
        <v>1.6038211999999998</v>
      </c>
      <c r="I110" s="20">
        <v>5.344735435595938</v>
      </c>
      <c r="J110" s="20">
        <v>283.03313735970067</v>
      </c>
      <c r="K110" s="20">
        <v>8.5719999999999992</v>
      </c>
      <c r="L110" s="20">
        <v>5295.55</v>
      </c>
      <c r="M110" s="20">
        <v>3.01</v>
      </c>
      <c r="N110" s="20">
        <v>3.2272645644040612</v>
      </c>
      <c r="O110" s="20">
        <v>18.71</v>
      </c>
      <c r="P110" s="20">
        <v>2.214</v>
      </c>
      <c r="Q110" s="20">
        <v>6.3579999999999988</v>
      </c>
      <c r="R110" s="20">
        <v>79.138000000000005</v>
      </c>
      <c r="S110" s="20">
        <v>167.4545</v>
      </c>
      <c r="T110" s="20">
        <v>8.9499999999999993</v>
      </c>
      <c r="U110" s="20">
        <v>2307.44</v>
      </c>
      <c r="V110" s="20"/>
      <c r="W110" s="20"/>
      <c r="X110" s="20"/>
      <c r="Y110" s="20">
        <v>2384.5500000000002</v>
      </c>
      <c r="Z110" s="20"/>
      <c r="AA110" s="20"/>
      <c r="AB110" s="20"/>
    </row>
    <row r="111" spans="1:28" x14ac:dyDescent="0.3">
      <c r="A111" s="1">
        <v>110</v>
      </c>
      <c r="B111" s="23">
        <v>41000</v>
      </c>
      <c r="C111" s="24">
        <v>5059258</v>
      </c>
      <c r="D111" s="18">
        <v>96064.900787999621</v>
      </c>
      <c r="E111" s="20">
        <v>52.664999999999999</v>
      </c>
      <c r="F111" s="20">
        <v>0.96064900787999619</v>
      </c>
      <c r="G111" s="20">
        <v>52.782912520878909</v>
      </c>
      <c r="H111" s="20">
        <v>1.5711852000000002</v>
      </c>
      <c r="I111" s="20">
        <v>5.5187637969094911</v>
      </c>
      <c r="J111" s="20">
        <v>289.63300220750546</v>
      </c>
      <c r="K111" s="20">
        <v>8.6709999999999994</v>
      </c>
      <c r="L111" s="20">
        <v>5248.15</v>
      </c>
      <c r="M111" s="20">
        <v>3.08</v>
      </c>
      <c r="N111" s="20">
        <v>3.1522362030905082</v>
      </c>
      <c r="O111" s="20">
        <v>18.12</v>
      </c>
      <c r="P111" s="20">
        <v>1.919</v>
      </c>
      <c r="Q111" s="20">
        <v>6.7519999999999989</v>
      </c>
      <c r="R111" s="20">
        <v>78.847999999999999</v>
      </c>
      <c r="S111" s="20">
        <v>152.20800000000003</v>
      </c>
      <c r="T111" s="20">
        <v>8.4</v>
      </c>
      <c r="U111" s="20">
        <v>2279.5500000000002</v>
      </c>
      <c r="V111" s="20"/>
      <c r="W111" s="20"/>
      <c r="X111" s="20"/>
      <c r="Y111" s="20">
        <v>2380.9499999999998</v>
      </c>
      <c r="Z111" s="20"/>
      <c r="AA111" s="20"/>
      <c r="AB111" s="20"/>
    </row>
    <row r="112" spans="1:28" x14ac:dyDescent="0.3">
      <c r="A112" s="1">
        <v>111</v>
      </c>
      <c r="B112" s="23">
        <v>41030</v>
      </c>
      <c r="C112" s="24">
        <v>5695547</v>
      </c>
      <c r="D112" s="18">
        <v>101633.60099928622</v>
      </c>
      <c r="E112" s="20">
        <v>56.04</v>
      </c>
      <c r="F112" s="20">
        <v>1.0163360099928622</v>
      </c>
      <c r="G112" s="20">
        <v>55.842637911695725</v>
      </c>
      <c r="H112" s="20">
        <v>1.3956082000000001</v>
      </c>
      <c r="I112" s="20">
        <v>6.0024009603841542</v>
      </c>
      <c r="J112" s="20">
        <v>295.5732292917167</v>
      </c>
      <c r="K112" s="20">
        <v>8.3770000000000007</v>
      </c>
      <c r="L112" s="20">
        <v>4924.25</v>
      </c>
      <c r="M112" s="20">
        <v>2.89</v>
      </c>
      <c r="N112" s="20">
        <v>2.3745990396158465</v>
      </c>
      <c r="O112" s="20">
        <v>16.66</v>
      </c>
      <c r="P112" s="20">
        <v>1.5629999999999999</v>
      </c>
      <c r="Q112" s="20">
        <v>6.8140000000000009</v>
      </c>
      <c r="R112" s="20">
        <v>83.129000000000005</v>
      </c>
      <c r="S112" s="20">
        <v>139.11099999999999</v>
      </c>
      <c r="T112" s="20">
        <v>8.35</v>
      </c>
      <c r="U112" s="20">
        <v>2135.2800000000002</v>
      </c>
      <c r="V112" s="20"/>
      <c r="W112" s="20"/>
      <c r="X112" s="20"/>
      <c r="Y112" s="20">
        <v>2202.21</v>
      </c>
      <c r="Z112" s="20"/>
      <c r="AA112" s="20"/>
      <c r="AB112" s="20"/>
    </row>
    <row r="113" spans="1:28" x14ac:dyDescent="0.3">
      <c r="A113" s="1">
        <v>112</v>
      </c>
      <c r="B113" s="23">
        <v>41061</v>
      </c>
      <c r="C113" s="24">
        <v>6026766</v>
      </c>
      <c r="D113" s="18">
        <v>108570.81606917673</v>
      </c>
      <c r="E113" s="20">
        <v>55.51</v>
      </c>
      <c r="F113" s="20">
        <v>1.0857081606917673</v>
      </c>
      <c r="G113" s="20">
        <v>59.654294543503696</v>
      </c>
      <c r="H113" s="20">
        <v>1.4673380000000003</v>
      </c>
      <c r="I113" s="20">
        <v>5.711022272986864</v>
      </c>
      <c r="J113" s="20">
        <v>301.47915476870355</v>
      </c>
      <c r="K113" s="20">
        <v>8.3800000000000008</v>
      </c>
      <c r="L113" s="20">
        <v>5278.9</v>
      </c>
      <c r="M113" s="20">
        <v>3.02</v>
      </c>
      <c r="N113" s="20">
        <v>2.6689777270131367</v>
      </c>
      <c r="O113" s="20">
        <v>17.510000000000002</v>
      </c>
      <c r="P113" s="20">
        <v>1.643</v>
      </c>
      <c r="Q113" s="20">
        <v>6.737000000000001</v>
      </c>
      <c r="R113" s="20">
        <v>81.753</v>
      </c>
      <c r="S113" s="20">
        <v>145.50810000000001</v>
      </c>
      <c r="T113" s="20">
        <v>8.31</v>
      </c>
      <c r="U113" s="20">
        <v>2237.23</v>
      </c>
      <c r="V113" s="20"/>
      <c r="W113" s="20"/>
      <c r="X113" s="20"/>
      <c r="Y113" s="20">
        <v>2317.4299999999998</v>
      </c>
      <c r="Z113" s="20"/>
      <c r="AA113" s="20"/>
      <c r="AB113" s="20"/>
    </row>
    <row r="114" spans="1:28" x14ac:dyDescent="0.3">
      <c r="A114" s="1">
        <v>113</v>
      </c>
      <c r="B114" s="23">
        <v>41091</v>
      </c>
      <c r="C114" s="24">
        <v>5951540</v>
      </c>
      <c r="D114" s="18">
        <v>107119.15046796257</v>
      </c>
      <c r="E114" s="20">
        <v>55.56</v>
      </c>
      <c r="F114" s="20">
        <v>1.0711915046796257</v>
      </c>
      <c r="G114" s="20">
        <v>58.856676081298112</v>
      </c>
      <c r="H114" s="20">
        <v>1.4090704999999999</v>
      </c>
      <c r="I114" s="20">
        <v>5.8513750731421883</v>
      </c>
      <c r="J114" s="20">
        <v>305.96840257460502</v>
      </c>
      <c r="K114" s="20">
        <v>8.2449999999999992</v>
      </c>
      <c r="L114" s="20">
        <v>5229</v>
      </c>
      <c r="M114" s="20">
        <v>2.96</v>
      </c>
      <c r="N114" s="20">
        <v>2.3936249268578109</v>
      </c>
      <c r="O114" s="20">
        <v>17.09</v>
      </c>
      <c r="P114" s="20">
        <v>1.47</v>
      </c>
      <c r="Q114" s="20">
        <v>6.7749999999999995</v>
      </c>
      <c r="R114" s="20">
        <v>82.71</v>
      </c>
      <c r="S114" s="20">
        <v>140.13799999999998</v>
      </c>
      <c r="T114" s="20">
        <v>8.1999999999999993</v>
      </c>
      <c r="U114" s="20">
        <v>2194.31</v>
      </c>
      <c r="V114" s="20"/>
      <c r="W114" s="20"/>
      <c r="X114" s="20"/>
      <c r="Y114" s="20">
        <v>2275.62</v>
      </c>
      <c r="Z114" s="20"/>
      <c r="AA114" s="20"/>
      <c r="AB114" s="20"/>
    </row>
    <row r="115" spans="1:28" x14ac:dyDescent="0.3">
      <c r="A115" s="1">
        <v>114</v>
      </c>
      <c r="B115" s="23">
        <v>41122</v>
      </c>
      <c r="C115" s="24">
        <v>5942510</v>
      </c>
      <c r="D115" s="18">
        <v>107024.04322377307</v>
      </c>
      <c r="E115" s="20">
        <v>55.524999999999999</v>
      </c>
      <c r="F115" s="20">
        <v>1.0702404322377308</v>
      </c>
      <c r="G115" s="20">
        <v>58.804419353721471</v>
      </c>
      <c r="H115" s="20">
        <v>1.4537123999999999</v>
      </c>
      <c r="I115" s="20">
        <v>5.6689342403628116</v>
      </c>
      <c r="J115" s="20">
        <v>298.10090702947844</v>
      </c>
      <c r="K115" s="20">
        <v>8.2409999999999997</v>
      </c>
      <c r="L115" s="20">
        <v>5258.5</v>
      </c>
      <c r="M115" s="20">
        <v>2.87</v>
      </c>
      <c r="N115" s="20">
        <v>2.5720657596371881</v>
      </c>
      <c r="O115" s="20">
        <v>17.64</v>
      </c>
      <c r="P115" s="20">
        <v>1.548</v>
      </c>
      <c r="Q115" s="20">
        <v>6.6929999999999996</v>
      </c>
      <c r="R115" s="20">
        <v>81.215999999999994</v>
      </c>
      <c r="S115" s="20">
        <v>145.1772</v>
      </c>
      <c r="T115" s="20">
        <v>8.23</v>
      </c>
      <c r="U115" s="20">
        <v>2175.9499999999998</v>
      </c>
      <c r="V115" s="20"/>
      <c r="W115" s="20"/>
      <c r="X115" s="20"/>
      <c r="Y115" s="20">
        <v>2258.5500000000002</v>
      </c>
      <c r="Z115" s="20"/>
      <c r="AA115" s="20"/>
      <c r="AB115" s="20"/>
    </row>
    <row r="116" spans="1:28" x14ac:dyDescent="0.3">
      <c r="A116" s="1">
        <v>115</v>
      </c>
      <c r="B116" s="23">
        <v>41153</v>
      </c>
      <c r="C116" s="24">
        <v>6431655</v>
      </c>
      <c r="D116" s="18">
        <v>121684.89263078234</v>
      </c>
      <c r="E116" s="20">
        <v>52.854999999999997</v>
      </c>
      <c r="F116" s="20">
        <v>1.2168489263078235</v>
      </c>
      <c r="G116" s="20">
        <v>66.859831115814472</v>
      </c>
      <c r="H116" s="20">
        <v>1.5621632999999999</v>
      </c>
      <c r="I116" s="20">
        <v>5.2164840897235258</v>
      </c>
      <c r="J116" s="20">
        <v>297.51173708920186</v>
      </c>
      <c r="K116" s="20">
        <v>8.1489999999999991</v>
      </c>
      <c r="L116" s="20">
        <v>5703.3</v>
      </c>
      <c r="M116" s="20">
        <v>3.18</v>
      </c>
      <c r="N116" s="20">
        <v>2.9325159102764733</v>
      </c>
      <c r="O116" s="20">
        <v>19.170000000000002</v>
      </c>
      <c r="P116" s="20">
        <v>1.633</v>
      </c>
      <c r="Q116" s="20">
        <v>6.5159999999999991</v>
      </c>
      <c r="R116" s="20">
        <v>80.025000000000006</v>
      </c>
      <c r="S116" s="20">
        <v>155.27700000000002</v>
      </c>
      <c r="T116" s="20">
        <v>8.1</v>
      </c>
      <c r="U116" s="20">
        <v>2409.17</v>
      </c>
      <c r="V116" s="20"/>
      <c r="W116" s="20"/>
      <c r="X116" s="20"/>
      <c r="Y116" s="20">
        <v>2489.23</v>
      </c>
      <c r="Z116" s="20"/>
      <c r="AA116" s="20"/>
      <c r="AB116" s="20"/>
    </row>
    <row r="117" spans="1:28" x14ac:dyDescent="0.3">
      <c r="A117" s="1">
        <v>116</v>
      </c>
      <c r="B117" s="23">
        <v>41183</v>
      </c>
      <c r="C117" s="24">
        <v>6337676</v>
      </c>
      <c r="D117" s="18">
        <v>117789.72214478208</v>
      </c>
      <c r="E117" s="20">
        <v>53.805</v>
      </c>
      <c r="F117" s="20">
        <v>1.1778972214478207</v>
      </c>
      <c r="G117" s="20">
        <v>64.719627552078066</v>
      </c>
      <c r="H117" s="20">
        <v>1.51156</v>
      </c>
      <c r="I117" s="20">
        <v>5.4347826086956523</v>
      </c>
      <c r="J117" s="20">
        <v>305.41847826086956</v>
      </c>
      <c r="K117" s="20">
        <v>8.2149999999999999</v>
      </c>
      <c r="L117" s="20">
        <v>5619.7</v>
      </c>
      <c r="M117" s="20">
        <v>3.03</v>
      </c>
      <c r="N117" s="20">
        <v>2.7802173913043475</v>
      </c>
      <c r="O117" s="20">
        <v>18.399999999999999</v>
      </c>
      <c r="P117" s="20">
        <v>1.694</v>
      </c>
      <c r="Q117" s="20">
        <v>6.5209999999999999</v>
      </c>
      <c r="R117" s="20">
        <v>79.986999999999995</v>
      </c>
      <c r="S117" s="20">
        <v>150.87999999999997</v>
      </c>
      <c r="T117" s="20">
        <v>8.1999999999999993</v>
      </c>
      <c r="U117" s="20">
        <v>2392.5700000000002</v>
      </c>
      <c r="V117" s="20"/>
      <c r="W117" s="20"/>
      <c r="X117" s="20"/>
      <c r="Y117" s="20">
        <v>2477.3000000000002</v>
      </c>
      <c r="Z117" s="20"/>
      <c r="AA117" s="20"/>
      <c r="AB117" s="20"/>
    </row>
    <row r="118" spans="1:28" x14ac:dyDescent="0.3">
      <c r="A118" s="1">
        <v>117</v>
      </c>
      <c r="B118" s="23">
        <v>41214</v>
      </c>
      <c r="C118" s="24">
        <v>6603005</v>
      </c>
      <c r="D118" s="18">
        <v>121680.73343775915</v>
      </c>
      <c r="E118" s="20">
        <v>54.265000000000001</v>
      </c>
      <c r="F118" s="20">
        <v>1.2168073343775914</v>
      </c>
      <c r="G118" s="20">
        <v>66.857545844922612</v>
      </c>
      <c r="H118" s="20">
        <v>1.5197325000000002</v>
      </c>
      <c r="I118" s="20">
        <v>5.3792361484669176</v>
      </c>
      <c r="J118" s="20">
        <v>316.29101667563208</v>
      </c>
      <c r="K118" s="20">
        <v>8.1750000000000007</v>
      </c>
      <c r="L118" s="20">
        <v>5879.85</v>
      </c>
      <c r="M118" s="20">
        <v>3.12</v>
      </c>
      <c r="N118" s="20">
        <v>2.7957638515330832</v>
      </c>
      <c r="O118" s="20">
        <v>18.59</v>
      </c>
      <c r="P118" s="20">
        <v>1.6160000000000001</v>
      </c>
      <c r="Q118" s="20">
        <v>6.5590000000000011</v>
      </c>
      <c r="R118" s="20">
        <v>80.162999999999997</v>
      </c>
      <c r="S118" s="20">
        <v>152.06619999999998</v>
      </c>
      <c r="T118" s="20">
        <v>8.18</v>
      </c>
      <c r="U118" s="20">
        <v>2570.9699999999998</v>
      </c>
      <c r="V118" s="20"/>
      <c r="W118" s="20"/>
      <c r="X118" s="20"/>
      <c r="Y118" s="20">
        <v>2606.58</v>
      </c>
      <c r="Z118" s="20"/>
      <c r="AA118" s="20"/>
      <c r="AB118" s="20"/>
    </row>
    <row r="119" spans="1:28" x14ac:dyDescent="0.3">
      <c r="A119" s="1">
        <v>118</v>
      </c>
      <c r="B119" s="23">
        <v>41244</v>
      </c>
      <c r="C119" s="24">
        <v>6763781</v>
      </c>
      <c r="D119" s="18">
        <v>122989.01718338032</v>
      </c>
      <c r="E119" s="20">
        <v>54.994999999999997</v>
      </c>
      <c r="F119" s="20">
        <v>1.2298901718338031</v>
      </c>
      <c r="G119" s="20">
        <v>67.576383067791383</v>
      </c>
      <c r="H119" s="20">
        <v>1.5035531999999998</v>
      </c>
      <c r="I119" s="20">
        <v>5.3533190578158463</v>
      </c>
      <c r="J119" s="20">
        <v>316.11884368308353</v>
      </c>
      <c r="K119" s="20">
        <v>8.0489999999999995</v>
      </c>
      <c r="L119" s="20">
        <v>5905.1</v>
      </c>
      <c r="M119" s="20">
        <v>3.13</v>
      </c>
      <c r="N119" s="20">
        <v>2.6956809421841532</v>
      </c>
      <c r="O119" s="20">
        <v>18.68</v>
      </c>
      <c r="P119" s="20">
        <v>1.756</v>
      </c>
      <c r="Q119" s="20">
        <v>6.2929999999999993</v>
      </c>
      <c r="R119" s="20">
        <v>79.870999999999995</v>
      </c>
      <c r="S119" s="20">
        <v>152.6156</v>
      </c>
      <c r="T119" s="20">
        <v>8.17</v>
      </c>
      <c r="U119" s="20">
        <v>2668.25</v>
      </c>
      <c r="V119" s="20"/>
      <c r="W119" s="20"/>
      <c r="X119" s="20"/>
      <c r="Y119" s="20">
        <v>2669.86</v>
      </c>
      <c r="Z119" s="20"/>
      <c r="AA119" s="20"/>
      <c r="AB119" s="20"/>
    </row>
    <row r="120" spans="1:28" x14ac:dyDescent="0.3">
      <c r="A120" s="1">
        <v>119</v>
      </c>
      <c r="B120" s="23">
        <v>41275</v>
      </c>
      <c r="C120" s="24">
        <v>6858653</v>
      </c>
      <c r="D120" s="18">
        <v>128740.55373064289</v>
      </c>
      <c r="E120" s="20">
        <v>53.274999999999999</v>
      </c>
      <c r="F120" s="20">
        <v>1.2874055373064288</v>
      </c>
      <c r="G120" s="20">
        <v>70.350029361007032</v>
      </c>
      <c r="H120" s="20">
        <v>1.4637200000000001</v>
      </c>
      <c r="I120" s="20">
        <v>5.4054054054054053</v>
      </c>
      <c r="J120" s="20">
        <v>326.20270270270271</v>
      </c>
      <c r="K120" s="20">
        <v>7.9119999999999999</v>
      </c>
      <c r="L120" s="20">
        <v>6034.75</v>
      </c>
      <c r="M120" s="20">
        <v>3.2</v>
      </c>
      <c r="N120" s="20">
        <v>2.5065945945945947</v>
      </c>
      <c r="O120" s="20">
        <v>18.5</v>
      </c>
      <c r="P120" s="20">
        <v>1.9850000000000001</v>
      </c>
      <c r="Q120" s="20">
        <v>5.9269999999999996</v>
      </c>
      <c r="R120" s="20">
        <v>79.225999999999999</v>
      </c>
      <c r="S120" s="20">
        <v>147.26</v>
      </c>
      <c r="T120" s="20">
        <v>7.96</v>
      </c>
      <c r="U120" s="20">
        <v>2617.02</v>
      </c>
      <c r="V120" s="20"/>
      <c r="W120" s="20"/>
      <c r="X120" s="20"/>
      <c r="Y120" s="20">
        <v>2593.9699999999998</v>
      </c>
      <c r="Z120" s="20"/>
      <c r="AA120" s="20"/>
      <c r="AB120" s="20"/>
    </row>
    <row r="121" spans="1:28" x14ac:dyDescent="0.3">
      <c r="A121" s="1">
        <v>120</v>
      </c>
      <c r="B121" s="23">
        <v>41306</v>
      </c>
      <c r="C121" s="24">
        <v>6385291</v>
      </c>
      <c r="D121" s="18">
        <v>117441.43829317638</v>
      </c>
      <c r="E121" s="20">
        <v>54.37</v>
      </c>
      <c r="F121" s="20">
        <v>1.1744143829317639</v>
      </c>
      <c r="G121" s="20">
        <v>64.175649340533553</v>
      </c>
      <c r="H121" s="20">
        <v>1.3901952</v>
      </c>
      <c r="I121" s="20">
        <v>5.6625141562853907</v>
      </c>
      <c r="J121" s="20">
        <v>322.36976217440542</v>
      </c>
      <c r="K121" s="20">
        <v>7.8719999999999999</v>
      </c>
      <c r="L121" s="20">
        <v>5693.05</v>
      </c>
      <c r="M121" s="20">
        <v>3.03</v>
      </c>
      <c r="N121" s="20">
        <v>2.2094858437146092</v>
      </c>
      <c r="O121" s="20">
        <v>17.66</v>
      </c>
      <c r="P121" s="20">
        <v>1.881</v>
      </c>
      <c r="Q121" s="20">
        <v>5.9909999999999997</v>
      </c>
      <c r="R121" s="20">
        <v>82.003</v>
      </c>
      <c r="S121" s="20">
        <v>143.929</v>
      </c>
      <c r="T121" s="20">
        <v>8.15</v>
      </c>
      <c r="U121" s="20">
        <v>2413.87</v>
      </c>
      <c r="V121" s="20"/>
      <c r="W121" s="20"/>
      <c r="X121" s="20"/>
      <c r="Y121" s="20">
        <v>2316.34</v>
      </c>
      <c r="Z121" s="20"/>
      <c r="AA121" s="20"/>
      <c r="AB121" s="20"/>
    </row>
    <row r="122" spans="1:28" x14ac:dyDescent="0.3">
      <c r="A122" s="1">
        <v>121</v>
      </c>
      <c r="B122" s="23">
        <v>41334</v>
      </c>
      <c r="C122" s="24">
        <v>6239035</v>
      </c>
      <c r="D122" s="18">
        <v>114931.10435663628</v>
      </c>
      <c r="E122" s="20">
        <v>54.284999999999997</v>
      </c>
      <c r="F122" s="20">
        <v>1.1493110435663627</v>
      </c>
      <c r="G122" s="20">
        <v>62.803882162096322</v>
      </c>
      <c r="H122" s="20">
        <v>1.3969906999999999</v>
      </c>
      <c r="I122" s="20">
        <v>5.6915196357427433</v>
      </c>
      <c r="J122" s="20">
        <v>323.42344906089926</v>
      </c>
      <c r="K122" s="20">
        <v>7.9509999999999996</v>
      </c>
      <c r="L122" s="20">
        <v>5682.55</v>
      </c>
      <c r="M122" s="20">
        <v>3.01</v>
      </c>
      <c r="N122" s="20">
        <v>2.2594803642572563</v>
      </c>
      <c r="O122" s="20">
        <v>17.57</v>
      </c>
      <c r="P122" s="20">
        <v>1.8520000000000001</v>
      </c>
      <c r="Q122" s="20">
        <v>6.0989999999999993</v>
      </c>
      <c r="R122" s="20">
        <v>83.174999999999997</v>
      </c>
      <c r="S122" s="20">
        <v>139.85720000000001</v>
      </c>
      <c r="T122" s="20">
        <v>7.96</v>
      </c>
      <c r="U122" s="20">
        <v>2370.4699999999998</v>
      </c>
      <c r="V122" s="20"/>
      <c r="W122" s="20"/>
      <c r="X122" s="20"/>
      <c r="Y122" s="20">
        <v>2224.0300000000002</v>
      </c>
      <c r="Z122" s="20"/>
      <c r="AA122" s="20"/>
      <c r="AB122" s="20"/>
    </row>
    <row r="123" spans="1:28" x14ac:dyDescent="0.3">
      <c r="A123" s="1">
        <v>122</v>
      </c>
      <c r="B123" s="23">
        <v>41365</v>
      </c>
      <c r="C123" s="24">
        <v>6490373</v>
      </c>
      <c r="D123" s="18">
        <v>120897.32700009314</v>
      </c>
      <c r="E123" s="20">
        <v>53.685000000000002</v>
      </c>
      <c r="F123" s="20">
        <v>1.2089732700009315</v>
      </c>
      <c r="G123" s="20">
        <v>66.064113114804996</v>
      </c>
      <c r="H123" s="20">
        <v>1.3799835</v>
      </c>
      <c r="I123" s="20">
        <v>5.6022408963585431</v>
      </c>
      <c r="J123" s="20">
        <v>332.22408963585428</v>
      </c>
      <c r="K123" s="20">
        <v>7.7309999999999999</v>
      </c>
      <c r="L123" s="20">
        <v>5930.2</v>
      </c>
      <c r="M123" s="20">
        <v>3.13</v>
      </c>
      <c r="N123" s="20">
        <v>2.1287591036414568</v>
      </c>
      <c r="O123" s="20">
        <v>17.850000000000001</v>
      </c>
      <c r="P123" s="20">
        <v>1.673</v>
      </c>
      <c r="Q123" s="20">
        <v>6.0579999999999998</v>
      </c>
      <c r="R123" s="20">
        <v>81.807000000000002</v>
      </c>
      <c r="S123" s="20">
        <v>135.12450000000001</v>
      </c>
      <c r="T123" s="20">
        <v>7.57</v>
      </c>
      <c r="U123" s="20">
        <v>2436.23</v>
      </c>
      <c r="V123" s="20"/>
      <c r="W123" s="20"/>
      <c r="X123" s="20"/>
      <c r="Y123" s="20">
        <v>2309.29</v>
      </c>
      <c r="Z123" s="20"/>
      <c r="AA123" s="20"/>
      <c r="AB123" s="20"/>
    </row>
    <row r="124" spans="1:28" x14ac:dyDescent="0.3">
      <c r="A124" s="1">
        <v>123</v>
      </c>
      <c r="B124" s="23">
        <v>41395</v>
      </c>
      <c r="C124" s="24">
        <v>6518227</v>
      </c>
      <c r="D124" s="18">
        <v>115203.7292329445</v>
      </c>
      <c r="E124" s="20">
        <v>56.58</v>
      </c>
      <c r="F124" s="20">
        <v>1.1520372923294451</v>
      </c>
      <c r="G124" s="20">
        <v>62.952857504341253</v>
      </c>
      <c r="H124" s="20">
        <v>1.3360184999999998</v>
      </c>
      <c r="I124" s="20">
        <v>5.5710306406685239</v>
      </c>
      <c r="J124" s="20">
        <v>333.47910863509748</v>
      </c>
      <c r="K124" s="20">
        <v>7.4429999999999996</v>
      </c>
      <c r="L124" s="20">
        <v>5985.95</v>
      </c>
      <c r="M124" s="20">
        <v>3.16</v>
      </c>
      <c r="N124" s="20">
        <v>1.8719693593314757</v>
      </c>
      <c r="O124" s="20">
        <v>17.95</v>
      </c>
      <c r="P124" s="20">
        <v>2.1320000000000001</v>
      </c>
      <c r="Q124" s="20">
        <v>5.3109999999999999</v>
      </c>
      <c r="R124" s="20">
        <v>83.400999999999996</v>
      </c>
      <c r="S124" s="20">
        <v>131.93249999999998</v>
      </c>
      <c r="T124" s="20">
        <v>7.35</v>
      </c>
      <c r="U124" s="20">
        <v>2466.83</v>
      </c>
      <c r="V124" s="20"/>
      <c r="W124" s="20"/>
      <c r="X124" s="20"/>
      <c r="Y124" s="20">
        <v>2264.23</v>
      </c>
      <c r="Z124" s="20"/>
      <c r="AA124" s="20"/>
      <c r="AB124" s="20"/>
    </row>
    <row r="125" spans="1:28" x14ac:dyDescent="0.3">
      <c r="A125" s="1">
        <v>124</v>
      </c>
      <c r="B125" s="23">
        <v>41426</v>
      </c>
      <c r="C125" s="24">
        <v>6248442.0099999998</v>
      </c>
      <c r="D125" s="18">
        <v>104957.6203114239</v>
      </c>
      <c r="E125" s="20">
        <v>59.533000000000001</v>
      </c>
      <c r="F125" s="20">
        <v>1.049576203114239</v>
      </c>
      <c r="G125" s="20">
        <v>57.353890880559511</v>
      </c>
      <c r="H125" s="20">
        <v>1.3211664000000001</v>
      </c>
      <c r="I125" s="20">
        <v>5.6306306306306304</v>
      </c>
      <c r="J125" s="20">
        <v>328.95270270270265</v>
      </c>
      <c r="K125" s="20">
        <v>7.4390000000000001</v>
      </c>
      <c r="L125" s="20">
        <v>5842.2</v>
      </c>
      <c r="M125" s="20">
        <v>3.04</v>
      </c>
      <c r="N125" s="20">
        <v>1.8083693693693697</v>
      </c>
      <c r="O125" s="20">
        <v>17.760000000000002</v>
      </c>
      <c r="P125" s="20">
        <v>2.4870000000000001</v>
      </c>
      <c r="Q125" s="20">
        <v>4.952</v>
      </c>
      <c r="R125" s="20">
        <v>83.376000000000005</v>
      </c>
      <c r="S125" s="20">
        <v>132.84480000000002</v>
      </c>
      <c r="T125" s="20">
        <v>7.48</v>
      </c>
      <c r="U125" s="20">
        <v>2309.31</v>
      </c>
      <c r="V125" s="20"/>
      <c r="W125" s="20"/>
      <c r="X125" s="20"/>
      <c r="Y125" s="20">
        <v>2107.11</v>
      </c>
      <c r="Z125" s="20"/>
      <c r="AA125" s="20"/>
      <c r="AB125" s="20"/>
    </row>
    <row r="126" spans="1:28" x14ac:dyDescent="0.3">
      <c r="A126" s="1">
        <v>125</v>
      </c>
      <c r="B126" s="23">
        <v>41456</v>
      </c>
      <c r="C126" s="24">
        <v>6098779.0899999999</v>
      </c>
      <c r="D126" s="18">
        <v>100218.20869279435</v>
      </c>
      <c r="E126" s="20">
        <v>60.854999999999997</v>
      </c>
      <c r="F126" s="20">
        <v>1.0021820869279434</v>
      </c>
      <c r="G126" s="20">
        <v>54.764048466007829</v>
      </c>
      <c r="H126" s="20">
        <v>1.3933260000000003</v>
      </c>
      <c r="I126" s="20">
        <v>5.8651026392961869</v>
      </c>
      <c r="J126" s="20">
        <v>336.77419354838707</v>
      </c>
      <c r="K126" s="20">
        <v>8.1720000000000006</v>
      </c>
      <c r="L126" s="20">
        <v>5742</v>
      </c>
      <c r="M126" s="20">
        <v>2.84</v>
      </c>
      <c r="N126" s="20">
        <v>2.3068973607038137</v>
      </c>
      <c r="O126" s="20">
        <v>17.05</v>
      </c>
      <c r="P126" s="20">
        <v>2.5880000000000001</v>
      </c>
      <c r="Q126" s="20">
        <v>5.5840000000000005</v>
      </c>
      <c r="R126" s="20">
        <v>81.539000000000001</v>
      </c>
      <c r="S126" s="20">
        <v>188.74350000000001</v>
      </c>
      <c r="T126" s="20">
        <v>11.07</v>
      </c>
      <c r="U126" s="20">
        <v>2173.92</v>
      </c>
      <c r="V126" s="20"/>
      <c r="W126" s="20"/>
      <c r="X126" s="20"/>
      <c r="Y126" s="20">
        <v>1952.73</v>
      </c>
      <c r="Z126" s="20"/>
      <c r="AA126" s="20"/>
      <c r="AB126" s="20"/>
    </row>
    <row r="127" spans="1:28" x14ac:dyDescent="0.3">
      <c r="A127" s="1">
        <v>126</v>
      </c>
      <c r="B127" s="23">
        <v>41487</v>
      </c>
      <c r="C127" s="24">
        <v>5846626.9699999997</v>
      </c>
      <c r="D127" s="18">
        <v>88982.984095578722</v>
      </c>
      <c r="E127" s="20">
        <v>65.704999999999998</v>
      </c>
      <c r="F127" s="20">
        <v>0.88982984095578721</v>
      </c>
      <c r="G127" s="20">
        <v>48.624581472993832</v>
      </c>
      <c r="H127" s="20">
        <v>1.3555891999999998</v>
      </c>
      <c r="I127" s="20">
        <v>6.3411540900443892</v>
      </c>
      <c r="J127" s="20">
        <v>346.97526949904886</v>
      </c>
      <c r="K127" s="20">
        <v>8.5960000000000001</v>
      </c>
      <c r="L127" s="20">
        <v>5471.8</v>
      </c>
      <c r="M127" s="20">
        <v>2.71</v>
      </c>
      <c r="N127" s="20">
        <v>2.2548459099556108</v>
      </c>
      <c r="O127" s="20">
        <v>15.77</v>
      </c>
      <c r="P127" s="20">
        <v>2.7890000000000001</v>
      </c>
      <c r="Q127" s="20">
        <v>5.8070000000000004</v>
      </c>
      <c r="R127" s="20">
        <v>82.141999999999996</v>
      </c>
      <c r="S127" s="20">
        <v>176.30859999999998</v>
      </c>
      <c r="T127" s="20">
        <v>11.18</v>
      </c>
      <c r="U127" s="20">
        <v>2086.11</v>
      </c>
      <c r="V127" s="20"/>
      <c r="W127" s="20"/>
      <c r="X127" s="20"/>
      <c r="Y127" s="20">
        <v>1902.25</v>
      </c>
      <c r="Z127" s="20"/>
      <c r="AA127" s="20"/>
      <c r="AB127" s="20"/>
    </row>
    <row r="128" spans="1:28" x14ac:dyDescent="0.3">
      <c r="A128" s="1">
        <v>127</v>
      </c>
      <c r="B128" s="23">
        <v>41518</v>
      </c>
      <c r="C128" s="24">
        <v>6191625.5099999998</v>
      </c>
      <c r="D128" s="18">
        <v>98923.558236139943</v>
      </c>
      <c r="E128" s="20">
        <v>62.59</v>
      </c>
      <c r="F128" s="20">
        <v>0.98923558236139941</v>
      </c>
      <c r="G128" s="20">
        <v>54.056589200076466</v>
      </c>
      <c r="H128" s="20">
        <v>1.4744412000000002</v>
      </c>
      <c r="I128" s="20">
        <v>5.9453032104637327</v>
      </c>
      <c r="J128" s="20">
        <v>340.98097502972649</v>
      </c>
      <c r="K128" s="20">
        <v>8.766</v>
      </c>
      <c r="L128" s="20">
        <v>5735.3</v>
      </c>
      <c r="M128" s="20">
        <v>2.77</v>
      </c>
      <c r="N128" s="20">
        <v>2.8206967895362673</v>
      </c>
      <c r="O128" s="20">
        <v>16.82</v>
      </c>
      <c r="P128" s="20">
        <v>2.6150000000000002</v>
      </c>
      <c r="Q128" s="20">
        <v>6.1509999999999998</v>
      </c>
      <c r="R128" s="20">
        <v>80.322999999999993</v>
      </c>
      <c r="S128" s="20">
        <v>161.64019999999999</v>
      </c>
      <c r="T128" s="20">
        <v>9.61</v>
      </c>
      <c r="U128" s="20">
        <v>2212.29</v>
      </c>
      <c r="V128" s="20"/>
      <c r="W128" s="20"/>
      <c r="X128" s="20"/>
      <c r="Y128" s="20">
        <v>1989.86</v>
      </c>
      <c r="Z128" s="20"/>
      <c r="AA128" s="20"/>
      <c r="AB128" s="20"/>
    </row>
    <row r="129" spans="1:28" x14ac:dyDescent="0.3">
      <c r="A129" s="1">
        <v>128</v>
      </c>
      <c r="B129" s="23">
        <v>41548</v>
      </c>
      <c r="C129" s="24">
        <v>6691530.9199999999</v>
      </c>
      <c r="D129" s="18">
        <v>108586.44229520965</v>
      </c>
      <c r="E129" s="20">
        <v>61.624000000000002</v>
      </c>
      <c r="F129" s="20">
        <v>1.0858644229520964</v>
      </c>
      <c r="G129" s="20">
        <v>59.33685371322931</v>
      </c>
      <c r="H129" s="20">
        <v>1.568025</v>
      </c>
      <c r="I129" s="20">
        <v>5.5005500550055002</v>
      </c>
      <c r="J129" s="20">
        <v>346.48789878987895</v>
      </c>
      <c r="K129" s="20">
        <v>8.625</v>
      </c>
      <c r="L129" s="20">
        <v>6299.15</v>
      </c>
      <c r="M129" s="20">
        <v>2.99</v>
      </c>
      <c r="N129" s="20">
        <v>3.1244499449944998</v>
      </c>
      <c r="O129" s="20">
        <v>18.18</v>
      </c>
      <c r="P129" s="20">
        <v>2.552</v>
      </c>
      <c r="Q129" s="20">
        <v>6.0730000000000004</v>
      </c>
      <c r="R129" s="20">
        <v>80.263000000000005</v>
      </c>
      <c r="S129" s="20">
        <v>157.25700000000001</v>
      </c>
      <c r="T129" s="20">
        <v>8.65</v>
      </c>
      <c r="U129" s="20">
        <v>2395.58</v>
      </c>
      <c r="V129" s="20"/>
      <c r="W129" s="20"/>
      <c r="X129" s="20"/>
      <c r="Y129" s="20">
        <v>2185.38</v>
      </c>
      <c r="Z129" s="20"/>
      <c r="AA129" s="20"/>
      <c r="AB129" s="20"/>
    </row>
    <row r="130" spans="1:28" x14ac:dyDescent="0.3">
      <c r="A130" s="1">
        <v>129</v>
      </c>
      <c r="B130" s="23">
        <v>41579</v>
      </c>
      <c r="C130" s="24">
        <v>6644844.4900000002</v>
      </c>
      <c r="D130" s="18">
        <v>106489.59903203577</v>
      </c>
      <c r="E130" s="20">
        <v>62.399000000000001</v>
      </c>
      <c r="F130" s="20">
        <v>1.0648959903203576</v>
      </c>
      <c r="G130" s="20">
        <v>58.191037722423914</v>
      </c>
      <c r="H130" s="20">
        <v>1.6622872</v>
      </c>
      <c r="I130" s="20">
        <v>5.4406964091403704</v>
      </c>
      <c r="J130" s="20">
        <v>336.02285092491843</v>
      </c>
      <c r="K130" s="20">
        <v>9.0440000000000005</v>
      </c>
      <c r="L130" s="20">
        <v>6176.1</v>
      </c>
      <c r="M130" s="20">
        <v>2.93</v>
      </c>
      <c r="N130" s="20">
        <v>3.60330359085963</v>
      </c>
      <c r="O130" s="20">
        <v>18.38</v>
      </c>
      <c r="P130" s="20">
        <v>2.746</v>
      </c>
      <c r="Q130" s="20">
        <v>6.298</v>
      </c>
      <c r="R130" s="20">
        <v>80.656999999999996</v>
      </c>
      <c r="S130" s="20">
        <v>163.03059999999996</v>
      </c>
      <c r="T130" s="20">
        <v>8.8699999999999992</v>
      </c>
      <c r="U130" s="20">
        <v>2465.23</v>
      </c>
      <c r="V130" s="20"/>
      <c r="W130" s="20"/>
      <c r="X130" s="20"/>
      <c r="Y130" s="20">
        <v>2286.37</v>
      </c>
      <c r="Z130" s="20"/>
      <c r="AA130" s="20"/>
      <c r="AB130" s="20"/>
    </row>
    <row r="131" spans="1:28" x14ac:dyDescent="0.3">
      <c r="A131" s="1">
        <v>130</v>
      </c>
      <c r="B131" s="23">
        <v>41609</v>
      </c>
      <c r="C131" s="24">
        <v>6884166.5599999996</v>
      </c>
      <c r="D131" s="18">
        <v>111376.25885778999</v>
      </c>
      <c r="E131" s="20">
        <v>61.81</v>
      </c>
      <c r="F131" s="20">
        <v>1.1137625885778999</v>
      </c>
      <c r="G131" s="20">
        <v>60.861343638136603</v>
      </c>
      <c r="H131" s="20">
        <v>1.64934</v>
      </c>
      <c r="I131" s="20">
        <v>5.3475935828877006</v>
      </c>
      <c r="J131" s="20">
        <v>337.11229946524065</v>
      </c>
      <c r="K131" s="20">
        <v>8.82</v>
      </c>
      <c r="L131" s="20">
        <v>6304</v>
      </c>
      <c r="M131" s="20">
        <v>2.99</v>
      </c>
      <c r="N131" s="20">
        <v>3.4724064171122997</v>
      </c>
      <c r="O131" s="20">
        <v>18.7</v>
      </c>
      <c r="P131" s="20">
        <v>3.0259999999999998</v>
      </c>
      <c r="Q131" s="20">
        <v>5.7940000000000005</v>
      </c>
      <c r="R131" s="20">
        <v>80.188999999999993</v>
      </c>
      <c r="S131" s="20">
        <v>159.511</v>
      </c>
      <c r="T131" s="20">
        <v>8.5299999999999994</v>
      </c>
      <c r="U131" s="20">
        <v>2587.84</v>
      </c>
      <c r="V131" s="20"/>
      <c r="W131" s="20"/>
      <c r="X131" s="20"/>
      <c r="Y131" s="20">
        <v>2452.5500000000002</v>
      </c>
      <c r="Z131" s="20"/>
      <c r="AA131" s="20"/>
      <c r="AB131" s="20"/>
    </row>
    <row r="132" spans="1:28" x14ac:dyDescent="0.3">
      <c r="A132" s="1">
        <v>131</v>
      </c>
      <c r="B132" s="23">
        <v>41640</v>
      </c>
      <c r="C132" s="24">
        <v>6590784.8099999996</v>
      </c>
      <c r="D132" s="18">
        <v>105141.33859775064</v>
      </c>
      <c r="E132" s="20">
        <v>62.685000000000002</v>
      </c>
      <c r="F132" s="20">
        <v>1.0514133859775063</v>
      </c>
      <c r="G132" s="20">
        <v>56.527601396640122</v>
      </c>
      <c r="H132" s="20">
        <v>1.5522899999999997</v>
      </c>
      <c r="I132" s="20">
        <v>5.6497175141242941</v>
      </c>
      <c r="J132" s="20">
        <v>344.03954802259886</v>
      </c>
      <c r="K132" s="20">
        <v>8.77</v>
      </c>
      <c r="L132" s="20">
        <v>6089.5</v>
      </c>
      <c r="M132" s="20">
        <v>2.88</v>
      </c>
      <c r="N132" s="20">
        <v>3.1202824858757054</v>
      </c>
      <c r="O132" s="20">
        <v>17.7</v>
      </c>
      <c r="P132" s="20">
        <v>2.6440000000000001</v>
      </c>
      <c r="Q132" s="20">
        <v>6.1259999999999994</v>
      </c>
      <c r="R132" s="20">
        <v>81.403000000000006</v>
      </c>
      <c r="S132" s="20">
        <v>157.88399999999999</v>
      </c>
      <c r="T132" s="20">
        <v>8.92</v>
      </c>
      <c r="U132" s="20">
        <v>2439.31</v>
      </c>
      <c r="V132" s="20"/>
      <c r="W132" s="20"/>
      <c r="X132" s="20"/>
      <c r="Y132" s="20">
        <v>2340.3200000000002</v>
      </c>
      <c r="Z132" s="20"/>
      <c r="AA132" s="20"/>
      <c r="AB132" s="20"/>
    </row>
    <row r="133" spans="1:28" x14ac:dyDescent="0.3">
      <c r="A133" s="1">
        <v>132</v>
      </c>
      <c r="B133" s="23">
        <v>41671</v>
      </c>
      <c r="C133" s="24">
        <v>6725933.9299999997</v>
      </c>
      <c r="D133" s="18">
        <v>108842.68840521076</v>
      </c>
      <c r="E133" s="20">
        <v>61.795000000000002</v>
      </c>
      <c r="F133" s="20">
        <v>1.0884268840521076</v>
      </c>
      <c r="G133" s="20">
        <v>58.517574411403629</v>
      </c>
      <c r="H133" s="20">
        <v>1.5659154000000002</v>
      </c>
      <c r="I133" s="20">
        <v>5.6593095642331628</v>
      </c>
      <c r="J133" s="20">
        <v>355.23203169213349</v>
      </c>
      <c r="K133" s="20">
        <v>8.8620000000000001</v>
      </c>
      <c r="L133" s="20">
        <v>6276.95</v>
      </c>
      <c r="M133" s="20">
        <v>2.97</v>
      </c>
      <c r="N133" s="20">
        <v>3.2026904357668373</v>
      </c>
      <c r="O133" s="20">
        <v>17.670000000000002</v>
      </c>
      <c r="P133" s="20">
        <v>2.649</v>
      </c>
      <c r="Q133" s="20">
        <v>6.2130000000000001</v>
      </c>
      <c r="R133" s="20">
        <v>79.72</v>
      </c>
      <c r="S133" s="20">
        <v>161.50380000000001</v>
      </c>
      <c r="T133" s="20">
        <v>9.14</v>
      </c>
      <c r="U133" s="20">
        <v>2507.25</v>
      </c>
      <c r="V133" s="20"/>
      <c r="W133" s="20"/>
      <c r="X133" s="20"/>
      <c r="Y133" s="20">
        <v>2440.37</v>
      </c>
      <c r="Z133" s="20"/>
      <c r="AA133" s="20"/>
      <c r="AB133" s="20"/>
    </row>
    <row r="134" spans="1:28" x14ac:dyDescent="0.3">
      <c r="A134" s="1">
        <v>133</v>
      </c>
      <c r="B134" s="23">
        <v>41699</v>
      </c>
      <c r="C134" s="24">
        <v>7277719.9699999997</v>
      </c>
      <c r="D134" s="18">
        <v>121265.01657918854</v>
      </c>
      <c r="E134" s="20">
        <v>60.015000000000001</v>
      </c>
      <c r="F134" s="20">
        <v>1.2126501657918853</v>
      </c>
      <c r="G134" s="20">
        <v>65.196245472682008</v>
      </c>
      <c r="H134" s="20">
        <v>1.6604343999999998</v>
      </c>
      <c r="I134" s="20">
        <v>5.3022269353128326</v>
      </c>
      <c r="J134" s="20">
        <v>355.47189819724287</v>
      </c>
      <c r="K134" s="20">
        <v>8.8040000000000003</v>
      </c>
      <c r="L134" s="20">
        <v>6704.2</v>
      </c>
      <c r="M134" s="20">
        <v>3.23</v>
      </c>
      <c r="N134" s="20">
        <v>3.5017730646871676</v>
      </c>
      <c r="O134" s="20">
        <v>18.86</v>
      </c>
      <c r="P134" s="20">
        <v>2.7189999999999999</v>
      </c>
      <c r="Q134" s="20">
        <v>6.0850000000000009</v>
      </c>
      <c r="R134" s="20">
        <v>80.254000000000005</v>
      </c>
      <c r="S134" s="20">
        <v>161.25300000000001</v>
      </c>
      <c r="T134" s="20">
        <v>8.5500000000000007</v>
      </c>
      <c r="U134" s="20">
        <v>2744.5</v>
      </c>
      <c r="V134" s="20"/>
      <c r="W134" s="20"/>
      <c r="X134" s="20"/>
      <c r="Y134" s="20">
        <v>2682.37</v>
      </c>
      <c r="Z134" s="20"/>
      <c r="AA134" s="20"/>
      <c r="AB134" s="20"/>
    </row>
    <row r="135" spans="1:28" x14ac:dyDescent="0.3">
      <c r="A135" s="1">
        <v>134</v>
      </c>
      <c r="B135" s="23">
        <v>41730</v>
      </c>
      <c r="C135" s="24">
        <v>7346736.9800000004</v>
      </c>
      <c r="D135" s="18">
        <v>121745.57925263072</v>
      </c>
      <c r="E135" s="20">
        <v>60.344999999999999</v>
      </c>
      <c r="F135" s="20">
        <v>1.2174557925263072</v>
      </c>
      <c r="G135" s="20">
        <v>65.45461250141436</v>
      </c>
      <c r="H135" s="20">
        <v>1.6587811999999997</v>
      </c>
      <c r="I135" s="20">
        <v>5.3219797764768497</v>
      </c>
      <c r="J135" s="20">
        <v>356.38105375199575</v>
      </c>
      <c r="K135" s="20">
        <v>8.8279999999999994</v>
      </c>
      <c r="L135" s="20">
        <v>6696.4</v>
      </c>
      <c r="M135" s="20">
        <v>3.23</v>
      </c>
      <c r="N135" s="20">
        <v>3.5060202235231497</v>
      </c>
      <c r="O135" s="20">
        <v>18.79</v>
      </c>
      <c r="P135" s="20">
        <v>2.6459999999999999</v>
      </c>
      <c r="Q135" s="20">
        <v>6.1819999999999995</v>
      </c>
      <c r="R135" s="20">
        <v>79.531999999999996</v>
      </c>
      <c r="S135" s="20">
        <v>167.04310000000001</v>
      </c>
      <c r="T135" s="20">
        <v>8.89</v>
      </c>
      <c r="U135" s="20">
        <v>2836.17</v>
      </c>
      <c r="V135" s="20"/>
      <c r="W135" s="20"/>
      <c r="X135" s="20"/>
      <c r="Y135" s="20">
        <v>2829</v>
      </c>
      <c r="Z135" s="20"/>
      <c r="AA135" s="20"/>
      <c r="AB135" s="20"/>
    </row>
    <row r="136" spans="1:28" x14ac:dyDescent="0.3">
      <c r="A136" s="1">
        <v>135</v>
      </c>
      <c r="B136" s="23">
        <v>41760</v>
      </c>
      <c r="C136" s="24">
        <v>8251345.7800000003</v>
      </c>
      <c r="D136" s="18">
        <v>139392.6139032013</v>
      </c>
      <c r="E136" s="20">
        <v>59.195</v>
      </c>
      <c r="F136" s="20">
        <v>1.393926139032013</v>
      </c>
      <c r="G136" s="20">
        <v>74.942265539355532</v>
      </c>
      <c r="H136" s="20">
        <v>1.7134390000000002</v>
      </c>
      <c r="I136" s="20">
        <v>5.0454086781029259</v>
      </c>
      <c r="J136" s="20">
        <v>364.78052472250249</v>
      </c>
      <c r="K136" s="20">
        <v>8.6449999999999996</v>
      </c>
      <c r="L136" s="20">
        <v>7229.95</v>
      </c>
      <c r="M136" s="20">
        <v>3.43</v>
      </c>
      <c r="N136" s="20">
        <v>3.5995913218970736</v>
      </c>
      <c r="O136" s="20">
        <v>19.82</v>
      </c>
      <c r="P136" s="20">
        <v>2.4750000000000001</v>
      </c>
      <c r="Q136" s="20">
        <v>6.17</v>
      </c>
      <c r="R136" s="20">
        <v>80.403999999999996</v>
      </c>
      <c r="S136" s="20">
        <v>169.2628</v>
      </c>
      <c r="T136" s="20">
        <v>8.5399999999999991</v>
      </c>
      <c r="U136" s="20">
        <v>3299.09</v>
      </c>
      <c r="V136" s="20"/>
      <c r="W136" s="20"/>
      <c r="X136" s="20"/>
      <c r="Y136" s="20">
        <v>3436.17</v>
      </c>
      <c r="Z136" s="20"/>
      <c r="AA136" s="20"/>
      <c r="AB136" s="20"/>
    </row>
    <row r="137" spans="1:28" x14ac:dyDescent="0.3">
      <c r="A137" s="1">
        <v>136</v>
      </c>
      <c r="B137" s="23">
        <v>41791</v>
      </c>
      <c r="C137" s="24">
        <v>8854702.2100000009</v>
      </c>
      <c r="D137" s="18">
        <v>147430.93922743923</v>
      </c>
      <c r="E137" s="20">
        <v>60.06</v>
      </c>
      <c r="F137" s="20">
        <v>1.4743093922743924</v>
      </c>
      <c r="G137" s="20">
        <v>79.26394582120389</v>
      </c>
      <c r="H137" s="20">
        <v>1.8056359999999996</v>
      </c>
      <c r="I137" s="20">
        <v>4.8426150121065383</v>
      </c>
      <c r="J137" s="20">
        <v>368.58837772397101</v>
      </c>
      <c r="K137" s="20">
        <v>8.7439999999999998</v>
      </c>
      <c r="L137" s="20">
        <v>7611.35</v>
      </c>
      <c r="M137" s="20">
        <v>3.48</v>
      </c>
      <c r="N137" s="20">
        <v>3.9013849878934614</v>
      </c>
      <c r="O137" s="20">
        <v>20.65</v>
      </c>
      <c r="P137" s="20">
        <v>2.532</v>
      </c>
      <c r="Q137" s="20">
        <v>6.2119999999999997</v>
      </c>
      <c r="R137" s="20">
        <v>79.811000000000007</v>
      </c>
      <c r="S137" s="20">
        <v>177.17699999999999</v>
      </c>
      <c r="T137" s="20">
        <v>8.58</v>
      </c>
      <c r="U137" s="20">
        <v>3657.55</v>
      </c>
      <c r="V137" s="20"/>
      <c r="W137" s="20"/>
      <c r="X137" s="20"/>
      <c r="Y137" s="20">
        <v>3885.8</v>
      </c>
      <c r="Z137" s="20"/>
      <c r="AA137" s="20"/>
      <c r="AB137" s="20"/>
    </row>
    <row r="138" spans="1:28" x14ac:dyDescent="0.3">
      <c r="A138" s="1">
        <v>137</v>
      </c>
      <c r="B138" s="23">
        <v>41821</v>
      </c>
      <c r="C138" s="24">
        <v>8831138.5299999993</v>
      </c>
      <c r="D138" s="18">
        <v>145836.65312525802</v>
      </c>
      <c r="E138" s="20">
        <v>60.555</v>
      </c>
      <c r="F138" s="20">
        <v>1.4583665312525802</v>
      </c>
      <c r="G138" s="20">
        <v>78.406802755515059</v>
      </c>
      <c r="H138" s="20">
        <v>1.7924207999999999</v>
      </c>
      <c r="I138" s="20">
        <v>4.8638132295719849</v>
      </c>
      <c r="J138" s="20">
        <v>375.54961089494168</v>
      </c>
      <c r="K138" s="20">
        <v>8.718</v>
      </c>
      <c r="L138" s="20">
        <v>7721.3</v>
      </c>
      <c r="M138" s="20">
        <v>3.48</v>
      </c>
      <c r="N138" s="20">
        <v>3.8541867704280151</v>
      </c>
      <c r="O138" s="20">
        <v>20.56</v>
      </c>
      <c r="P138" s="20">
        <v>2.5619999999999998</v>
      </c>
      <c r="Q138" s="20">
        <v>6.1560000000000006</v>
      </c>
      <c r="R138" s="20">
        <v>81.522999999999996</v>
      </c>
      <c r="S138" s="20">
        <v>177.02159999999998</v>
      </c>
      <c r="T138" s="20">
        <v>8.61</v>
      </c>
      <c r="U138" s="20">
        <v>3565.53</v>
      </c>
      <c r="V138" s="20"/>
      <c r="W138" s="20"/>
      <c r="X138" s="20"/>
      <c r="Y138" s="20">
        <v>3777.77</v>
      </c>
      <c r="Z138" s="20"/>
      <c r="AA138" s="20"/>
      <c r="AB138" s="20"/>
    </row>
    <row r="139" spans="1:28" x14ac:dyDescent="0.3">
      <c r="A139" s="1">
        <v>138</v>
      </c>
      <c r="B139" s="23">
        <v>41852</v>
      </c>
      <c r="C139" s="24">
        <v>9060959.7799999993</v>
      </c>
      <c r="D139" s="18">
        <v>149767.93024793387</v>
      </c>
      <c r="E139" s="20">
        <v>60.5</v>
      </c>
      <c r="F139" s="20">
        <v>1.4976793024793387</v>
      </c>
      <c r="G139" s="20">
        <v>80.520392606416053</v>
      </c>
      <c r="H139" s="20">
        <v>1.7802719999999996</v>
      </c>
      <c r="I139" s="20">
        <v>4.8076923076923084</v>
      </c>
      <c r="J139" s="20">
        <v>382.42067307692309</v>
      </c>
      <c r="K139" s="20">
        <v>8.5589999999999993</v>
      </c>
      <c r="L139" s="20">
        <v>7954.35</v>
      </c>
      <c r="M139" s="20">
        <v>3.46</v>
      </c>
      <c r="N139" s="20">
        <v>3.7513076923076909</v>
      </c>
      <c r="O139" s="20">
        <v>20.8</v>
      </c>
      <c r="P139" s="20">
        <v>2.3380000000000001</v>
      </c>
      <c r="Q139" s="20">
        <v>6.2209999999999992</v>
      </c>
      <c r="R139" s="20">
        <v>82.516000000000005</v>
      </c>
      <c r="S139" s="20">
        <v>179.50400000000002</v>
      </c>
      <c r="T139" s="20">
        <v>8.6300000000000008</v>
      </c>
      <c r="U139" s="20">
        <v>3627.04</v>
      </c>
      <c r="V139" s="20"/>
      <c r="W139" s="20"/>
      <c r="X139" s="20"/>
      <c r="Y139" s="20">
        <v>3834.32</v>
      </c>
      <c r="Z139" s="20"/>
      <c r="AA139" s="20"/>
      <c r="AB139" s="20"/>
    </row>
    <row r="140" spans="1:28" x14ac:dyDescent="0.3">
      <c r="A140" s="1">
        <v>139</v>
      </c>
      <c r="B140" s="23">
        <v>41883</v>
      </c>
      <c r="C140" s="24">
        <v>9172837.8499999996</v>
      </c>
      <c r="D140" s="18">
        <v>148092.31272198903</v>
      </c>
      <c r="E140" s="20">
        <v>61.94</v>
      </c>
      <c r="F140" s="20">
        <v>1.4809231272198904</v>
      </c>
      <c r="G140" s="20">
        <v>79.61952296881131</v>
      </c>
      <c r="H140" s="20">
        <v>1.7719901999999998</v>
      </c>
      <c r="I140" s="20">
        <v>4.8030739673390972</v>
      </c>
      <c r="J140" s="20">
        <v>382.5552353506244</v>
      </c>
      <c r="K140" s="20">
        <v>8.5109999999999992</v>
      </c>
      <c r="L140" s="20">
        <v>7964.8</v>
      </c>
      <c r="M140" s="20">
        <v>3.43</v>
      </c>
      <c r="N140" s="20">
        <v>3.707926032660902</v>
      </c>
      <c r="O140" s="20">
        <v>20.82</v>
      </c>
      <c r="P140" s="20">
        <v>2.4950000000000001</v>
      </c>
      <c r="Q140" s="20">
        <v>6.0159999999999991</v>
      </c>
      <c r="R140" s="20">
        <v>86.046999999999997</v>
      </c>
      <c r="S140" s="20">
        <v>178.2192</v>
      </c>
      <c r="T140" s="20">
        <v>8.56</v>
      </c>
      <c r="U140" s="20">
        <v>3750.12</v>
      </c>
      <c r="V140" s="20"/>
      <c r="W140" s="20"/>
      <c r="X140" s="20"/>
      <c r="Y140" s="20">
        <v>3948.94</v>
      </c>
      <c r="Z140" s="20"/>
      <c r="AA140" s="20"/>
      <c r="AB140" s="20"/>
    </row>
    <row r="141" spans="1:28" x14ac:dyDescent="0.3">
      <c r="A141" s="1">
        <v>140</v>
      </c>
      <c r="B141" s="23">
        <v>41913</v>
      </c>
      <c r="C141" s="24">
        <v>9490519.5899999999</v>
      </c>
      <c r="D141" s="18">
        <v>154556.13695953097</v>
      </c>
      <c r="E141" s="20">
        <v>61.405000000000001</v>
      </c>
      <c r="F141" s="20">
        <v>1.5455613695953097</v>
      </c>
      <c r="G141" s="20">
        <v>83.094697290070414</v>
      </c>
      <c r="H141" s="20">
        <v>1.7863924</v>
      </c>
      <c r="I141" s="20">
        <v>4.6339202965708992</v>
      </c>
      <c r="J141" s="20">
        <v>385.64411492122343</v>
      </c>
      <c r="K141" s="20">
        <v>8.2780000000000005</v>
      </c>
      <c r="L141" s="20">
        <v>8322.2000000000007</v>
      </c>
      <c r="M141" s="20">
        <v>3.51</v>
      </c>
      <c r="N141" s="20">
        <v>3.6440797034291013</v>
      </c>
      <c r="O141" s="20">
        <v>21.58</v>
      </c>
      <c r="P141" s="20">
        <v>2.335</v>
      </c>
      <c r="Q141" s="20">
        <v>5.9430000000000005</v>
      </c>
      <c r="R141" s="20">
        <v>87.016000000000005</v>
      </c>
      <c r="S141" s="20">
        <v>181.27199999999999</v>
      </c>
      <c r="T141" s="20">
        <v>8.4</v>
      </c>
      <c r="U141" s="20">
        <v>3867.19</v>
      </c>
      <c r="V141" s="20"/>
      <c r="W141" s="20"/>
      <c r="X141" s="20"/>
      <c r="Y141" s="20">
        <v>4054.31</v>
      </c>
      <c r="Z141" s="20"/>
      <c r="AA141" s="20"/>
      <c r="AB141" s="20"/>
    </row>
    <row r="142" spans="1:28" x14ac:dyDescent="0.3">
      <c r="A142" s="1">
        <v>141</v>
      </c>
      <c r="B142" s="23">
        <v>41944</v>
      </c>
      <c r="C142" s="24">
        <v>9739570.1600000001</v>
      </c>
      <c r="D142" s="18">
        <v>156559.55891335799</v>
      </c>
      <c r="E142" s="20">
        <v>62.21</v>
      </c>
      <c r="F142" s="20">
        <v>1.56559558913358</v>
      </c>
      <c r="G142" s="20">
        <v>84.17180586739677</v>
      </c>
      <c r="H142" s="20">
        <v>1.7742878000000002</v>
      </c>
      <c r="I142" s="20">
        <v>4.557885141294439</v>
      </c>
      <c r="J142" s="20">
        <v>391.44257064721967</v>
      </c>
      <c r="K142" s="20">
        <v>8.0869999999999997</v>
      </c>
      <c r="L142" s="20">
        <v>8588.25</v>
      </c>
      <c r="M142" s="20">
        <v>3.63</v>
      </c>
      <c r="N142" s="20">
        <v>3.5291148587055607</v>
      </c>
      <c r="O142" s="20">
        <v>21.94</v>
      </c>
      <c r="P142" s="20">
        <v>2.173</v>
      </c>
      <c r="Q142" s="20">
        <v>5.9139999999999997</v>
      </c>
      <c r="R142" s="20">
        <v>88.412999999999997</v>
      </c>
      <c r="S142" s="20">
        <v>182.10200000000003</v>
      </c>
      <c r="T142" s="20">
        <v>8.3000000000000007</v>
      </c>
      <c r="U142" s="20">
        <v>4066.56</v>
      </c>
      <c r="V142" s="20"/>
      <c r="W142" s="20"/>
      <c r="X142" s="20"/>
      <c r="Y142" s="20">
        <v>4128.37</v>
      </c>
      <c r="Z142" s="20"/>
      <c r="AA142" s="20"/>
      <c r="AB142" s="20"/>
    </row>
    <row r="143" spans="1:28" x14ac:dyDescent="0.3">
      <c r="A143" s="1">
        <v>142</v>
      </c>
      <c r="B143" s="23">
        <v>41974</v>
      </c>
      <c r="C143" s="24">
        <v>9600459.4900000002</v>
      </c>
      <c r="D143" s="18">
        <v>152303.63274371382</v>
      </c>
      <c r="E143" s="20">
        <v>63.034999999999997</v>
      </c>
      <c r="F143" s="20">
        <v>1.5230363274371383</v>
      </c>
      <c r="G143" s="20">
        <v>81.883673518125704</v>
      </c>
      <c r="H143" s="20">
        <v>1.6621180000000002</v>
      </c>
      <c r="I143" s="20">
        <v>4.7258979206049148</v>
      </c>
      <c r="J143" s="20">
        <v>391.43194706994331</v>
      </c>
      <c r="K143" s="20">
        <v>7.8550000000000004</v>
      </c>
      <c r="L143" s="20">
        <v>8282.7000000000007</v>
      </c>
      <c r="M143" s="20">
        <v>3.49</v>
      </c>
      <c r="N143" s="20">
        <v>3.1291020793950857</v>
      </c>
      <c r="O143" s="20">
        <v>21.16</v>
      </c>
      <c r="P143" s="20">
        <v>2.17</v>
      </c>
      <c r="Q143" s="20">
        <v>5.6850000000000005</v>
      </c>
      <c r="R143" s="20">
        <v>90.647000000000006</v>
      </c>
      <c r="S143" s="20">
        <v>176.2628</v>
      </c>
      <c r="T143" s="20">
        <v>8.33</v>
      </c>
      <c r="U143" s="20">
        <v>4147.17</v>
      </c>
      <c r="V143" s="20"/>
      <c r="W143" s="20"/>
      <c r="X143" s="20"/>
      <c r="Y143" s="20">
        <v>4158.75</v>
      </c>
      <c r="Z143" s="20"/>
      <c r="AA143" s="20"/>
      <c r="AB143" s="20"/>
    </row>
    <row r="144" spans="1:28" x14ac:dyDescent="0.3">
      <c r="A144" s="1">
        <v>143</v>
      </c>
      <c r="B144" s="23">
        <v>42005</v>
      </c>
      <c r="C144" s="24">
        <v>10100990</v>
      </c>
      <c r="D144" s="18">
        <v>163963.80163947731</v>
      </c>
      <c r="E144" s="20">
        <v>61.604999999999997</v>
      </c>
      <c r="F144" s="20">
        <v>1.6396380163947732</v>
      </c>
      <c r="G144" s="20">
        <v>80.374412568371241</v>
      </c>
      <c r="H144" s="20">
        <v>1.7159199999999999</v>
      </c>
      <c r="I144" s="20">
        <v>4.4943820224719104</v>
      </c>
      <c r="J144" s="20">
        <v>393.77078651685389</v>
      </c>
      <c r="K144" s="20">
        <v>7.7119999999999997</v>
      </c>
      <c r="L144" s="20">
        <v>8761.4</v>
      </c>
      <c r="M144" s="20">
        <v>3.69</v>
      </c>
      <c r="N144" s="20">
        <v>3.2176179775280893</v>
      </c>
      <c r="O144" s="20">
        <v>22.25</v>
      </c>
      <c r="P144" s="20">
        <v>1.8720000000000001</v>
      </c>
      <c r="Q144" s="20">
        <v>5.84</v>
      </c>
      <c r="R144" s="20">
        <v>94.361999999999995</v>
      </c>
      <c r="S144" s="20">
        <v>182.005</v>
      </c>
      <c r="T144" s="20">
        <v>8.18</v>
      </c>
      <c r="U144" s="20">
        <v>4300.07</v>
      </c>
      <c r="V144" s="20"/>
      <c r="W144" s="20"/>
      <c r="X144" s="20"/>
      <c r="Y144" s="20">
        <v>4353.68</v>
      </c>
      <c r="Z144" s="20"/>
      <c r="AA144" s="20"/>
      <c r="AB144" s="20"/>
    </row>
    <row r="145" spans="1:28" x14ac:dyDescent="0.3">
      <c r="A145" s="1">
        <v>144</v>
      </c>
      <c r="B145" s="23">
        <v>42036</v>
      </c>
      <c r="C145" s="24">
        <v>9930122.0199999996</v>
      </c>
      <c r="D145" s="18">
        <v>159415.03620105633</v>
      </c>
      <c r="E145" s="20">
        <v>62.290999999999997</v>
      </c>
      <c r="F145" s="20">
        <v>1.5941503620105633</v>
      </c>
      <c r="G145" s="20">
        <v>78.144625588753101</v>
      </c>
      <c r="H145" s="20">
        <v>1.7565259999999998</v>
      </c>
      <c r="I145" s="20">
        <v>4.4052863436123353</v>
      </c>
      <c r="J145" s="20">
        <v>374.05286343612335</v>
      </c>
      <c r="K145" s="20">
        <v>7.7380000000000004</v>
      </c>
      <c r="L145" s="20">
        <v>8491</v>
      </c>
      <c r="M145" s="20">
        <v>3.65</v>
      </c>
      <c r="N145" s="20">
        <v>3.3327136563876651</v>
      </c>
      <c r="O145" s="20">
        <v>22.7</v>
      </c>
      <c r="P145" s="20">
        <v>1.927</v>
      </c>
      <c r="Q145" s="20">
        <v>5.8109999999999999</v>
      </c>
      <c r="R145" s="20">
        <v>98.661000000000001</v>
      </c>
      <c r="S145" s="20">
        <v>178.876</v>
      </c>
      <c r="T145" s="20">
        <v>7.88</v>
      </c>
      <c r="U145" s="20">
        <v>4326.2</v>
      </c>
      <c r="V145" s="20"/>
      <c r="W145" s="20"/>
      <c r="X145" s="20"/>
      <c r="Y145" s="20">
        <v>4318.3500000000004</v>
      </c>
      <c r="Z145" s="20"/>
      <c r="AA145" s="20"/>
      <c r="AB145" s="20"/>
    </row>
    <row r="146" spans="1:28" x14ac:dyDescent="0.3">
      <c r="A146" s="1">
        <v>145</v>
      </c>
      <c r="B146" s="23">
        <v>42064</v>
      </c>
      <c r="C146" s="24">
        <v>9686323.9399999995</v>
      </c>
      <c r="D146" s="18">
        <v>152470.90210769884</v>
      </c>
      <c r="E146" s="20">
        <v>63.529000000000003</v>
      </c>
      <c r="F146" s="20">
        <v>1.5247090210769885</v>
      </c>
      <c r="G146" s="20">
        <v>74.740638288087666</v>
      </c>
      <c r="H146" s="20">
        <v>1.734702</v>
      </c>
      <c r="I146" s="20">
        <v>4.5310376076121432</v>
      </c>
      <c r="J146" s="20">
        <v>370.7068418667875</v>
      </c>
      <c r="K146" s="20">
        <v>7.86</v>
      </c>
      <c r="L146" s="20">
        <v>8181.5</v>
      </c>
      <c r="M146" s="20">
        <v>3.53</v>
      </c>
      <c r="N146" s="20">
        <v>3.3289623923878571</v>
      </c>
      <c r="O146" s="20">
        <v>22.07</v>
      </c>
      <c r="P146" s="20">
        <v>2.0350000000000001</v>
      </c>
      <c r="Q146" s="20">
        <v>5.8250000000000002</v>
      </c>
      <c r="R146" s="20">
        <v>95.091999999999999</v>
      </c>
      <c r="S146" s="20">
        <v>175.45650000000001</v>
      </c>
      <c r="T146" s="20">
        <v>7.95</v>
      </c>
      <c r="U146" s="20">
        <v>4176</v>
      </c>
      <c r="V146" s="20"/>
      <c r="W146" s="20"/>
      <c r="X146" s="20"/>
      <c r="Y146" s="20">
        <v>4242.4399999999996</v>
      </c>
      <c r="Z146" s="20"/>
      <c r="AA146" s="20"/>
      <c r="AB146" s="20"/>
    </row>
    <row r="147" spans="1:28" x14ac:dyDescent="0.3">
      <c r="A147" s="1">
        <v>146</v>
      </c>
      <c r="B147" s="23">
        <v>42095</v>
      </c>
      <c r="C147" s="24">
        <v>10020664.619999999</v>
      </c>
      <c r="D147" s="18">
        <v>157204.15763299499</v>
      </c>
      <c r="E147" s="20">
        <v>63.743000000000002</v>
      </c>
      <c r="F147" s="20">
        <v>1.5720415763299498</v>
      </c>
      <c r="G147" s="20">
        <v>77.060861584801458</v>
      </c>
      <c r="H147" s="20">
        <v>1.8068280000000001</v>
      </c>
      <c r="I147" s="20">
        <v>4.3252595155709344</v>
      </c>
      <c r="J147" s="20">
        <v>364.77724913494808</v>
      </c>
      <c r="K147" s="20">
        <v>7.8150000000000004</v>
      </c>
      <c r="L147" s="20">
        <v>8433.65</v>
      </c>
      <c r="M147" s="20">
        <v>3.66</v>
      </c>
      <c r="N147" s="20">
        <v>3.489740484429066</v>
      </c>
      <c r="O147" s="20">
        <v>23.12</v>
      </c>
      <c r="P147" s="20">
        <v>2.1230000000000002</v>
      </c>
      <c r="Q147" s="20">
        <v>5.6920000000000002</v>
      </c>
      <c r="R147" s="20">
        <v>97.369</v>
      </c>
      <c r="S147" s="20">
        <v>181.49199999999999</v>
      </c>
      <c r="T147" s="20">
        <v>7.85</v>
      </c>
      <c r="U147" s="20">
        <v>4340.72</v>
      </c>
      <c r="V147" s="20"/>
      <c r="W147" s="20"/>
      <c r="X147" s="20"/>
      <c r="Y147" s="20">
        <v>4317.08</v>
      </c>
      <c r="Z147" s="20"/>
      <c r="AA147" s="20"/>
      <c r="AB147" s="20"/>
    </row>
    <row r="148" spans="1:28" x14ac:dyDescent="0.3">
      <c r="A148" s="1">
        <v>147</v>
      </c>
      <c r="B148" s="23">
        <v>42125</v>
      </c>
      <c r="C148" s="24">
        <v>9849076.3800000008</v>
      </c>
      <c r="D148" s="18">
        <v>154849.95251870953</v>
      </c>
      <c r="E148" s="20">
        <v>63.603999999999999</v>
      </c>
      <c r="F148" s="20">
        <v>1.5484995251870952</v>
      </c>
      <c r="G148" s="20">
        <v>75.906839469955642</v>
      </c>
      <c r="H148" s="20">
        <v>1.8229659</v>
      </c>
      <c r="I148" s="20">
        <v>4.3122035360068995</v>
      </c>
      <c r="J148" s="20">
        <v>360.86675291073738</v>
      </c>
      <c r="K148" s="20">
        <v>7.8609999999999998</v>
      </c>
      <c r="L148" s="20">
        <v>8368.5</v>
      </c>
      <c r="M148" s="20">
        <v>3.48</v>
      </c>
      <c r="N148" s="20">
        <v>3.5487964639931002</v>
      </c>
      <c r="O148" s="20">
        <v>23.19</v>
      </c>
      <c r="P148" s="20">
        <v>2.3490000000000002</v>
      </c>
      <c r="Q148" s="20">
        <v>5.5119999999999996</v>
      </c>
      <c r="R148" s="20">
        <v>96.010999999999996</v>
      </c>
      <c r="S148" s="20">
        <v>176.47590000000002</v>
      </c>
      <c r="T148" s="20">
        <v>7.61</v>
      </c>
      <c r="U148" s="20">
        <v>4280.47</v>
      </c>
      <c r="V148" s="20"/>
      <c r="W148" s="20"/>
      <c r="X148" s="20"/>
      <c r="Y148" s="20">
        <v>4209.1000000000004</v>
      </c>
      <c r="Z148" s="20"/>
      <c r="AA148" s="20"/>
      <c r="AB148" s="20"/>
    </row>
    <row r="149" spans="1:28" x14ac:dyDescent="0.3">
      <c r="A149" s="1">
        <v>148</v>
      </c>
      <c r="B149" s="23">
        <v>42156</v>
      </c>
      <c r="C149" s="24">
        <v>10168561.24</v>
      </c>
      <c r="D149" s="18">
        <v>158913.56566856286</v>
      </c>
      <c r="E149" s="20">
        <v>63.988</v>
      </c>
      <c r="F149" s="20">
        <v>1.5891356566856287</v>
      </c>
      <c r="G149" s="20">
        <v>77.898806700275912</v>
      </c>
      <c r="H149" s="20">
        <v>1.8367518</v>
      </c>
      <c r="I149" s="20">
        <v>4.2498937526561837</v>
      </c>
      <c r="J149" s="20">
        <v>362.63705907352318</v>
      </c>
      <c r="K149" s="20">
        <v>7.806</v>
      </c>
      <c r="L149" s="20">
        <v>8532.85</v>
      </c>
      <c r="M149" s="20">
        <v>3.5</v>
      </c>
      <c r="N149" s="20">
        <v>3.5561062473438163</v>
      </c>
      <c r="O149" s="20">
        <v>23.53</v>
      </c>
      <c r="P149" s="20">
        <v>2.1869999999999998</v>
      </c>
      <c r="Q149" s="20">
        <v>5.6189999999999998</v>
      </c>
      <c r="R149" s="20">
        <v>97.760999999999996</v>
      </c>
      <c r="S149" s="20">
        <v>175.06320000000002</v>
      </c>
      <c r="T149" s="20">
        <v>7.44</v>
      </c>
      <c r="U149" s="20">
        <v>4515.63</v>
      </c>
      <c r="V149" s="20"/>
      <c r="W149" s="20"/>
      <c r="X149" s="20"/>
      <c r="Y149" s="20">
        <v>4583.28</v>
      </c>
      <c r="Z149" s="20"/>
      <c r="AA149" s="20"/>
      <c r="AB149" s="20"/>
    </row>
    <row r="150" spans="1:28" x14ac:dyDescent="0.3">
      <c r="A150" s="1">
        <v>149</v>
      </c>
      <c r="B150" s="23">
        <v>42186</v>
      </c>
      <c r="C150" s="24">
        <v>9529069.8699999992</v>
      </c>
      <c r="D150" s="18">
        <v>143484.15753177134</v>
      </c>
      <c r="E150" s="20">
        <v>66.412000000000006</v>
      </c>
      <c r="F150" s="20">
        <v>1.4348415753177135</v>
      </c>
      <c r="G150" s="20">
        <v>70.335371339103602</v>
      </c>
      <c r="H150" s="20">
        <v>1.7187071999999997</v>
      </c>
      <c r="I150" s="20">
        <v>4.5289855072463778</v>
      </c>
      <c r="J150" s="20">
        <v>361.01902173913049</v>
      </c>
      <c r="K150" s="20">
        <v>7.7839999999999998</v>
      </c>
      <c r="L150" s="20">
        <v>7971.3</v>
      </c>
      <c r="M150" s="20">
        <v>3.21</v>
      </c>
      <c r="N150" s="20">
        <v>3.255014492753622</v>
      </c>
      <c r="O150" s="20">
        <v>22.08</v>
      </c>
      <c r="P150" s="20">
        <v>2.214</v>
      </c>
      <c r="Q150" s="20">
        <v>5.57</v>
      </c>
      <c r="R150" s="20">
        <v>96.135000000000005</v>
      </c>
      <c r="S150" s="20">
        <v>163.61279999999999</v>
      </c>
      <c r="T150" s="20">
        <v>7.41</v>
      </c>
      <c r="U150" s="20">
        <v>4266.45</v>
      </c>
      <c r="V150" s="20"/>
      <c r="W150" s="20"/>
      <c r="X150" s="20"/>
      <c r="Y150" s="20">
        <v>4224.74</v>
      </c>
      <c r="Z150" s="20"/>
      <c r="AA150" s="20"/>
      <c r="AB150" s="20"/>
    </row>
    <row r="151" spans="1:28" x14ac:dyDescent="0.3">
      <c r="A151" s="1">
        <v>150</v>
      </c>
      <c r="B151" s="23">
        <v>42217</v>
      </c>
      <c r="C151" s="24">
        <v>9491609.4199999999</v>
      </c>
      <c r="D151" s="18">
        <v>144872.46699329946</v>
      </c>
      <c r="E151" s="20">
        <v>65.516999999999996</v>
      </c>
      <c r="F151" s="20">
        <v>1.4487246699329945</v>
      </c>
      <c r="G151" s="20">
        <v>71.015915192793841</v>
      </c>
      <c r="H151" s="20">
        <v>1.6744119</v>
      </c>
      <c r="I151" s="20">
        <v>4.5024763619990997</v>
      </c>
      <c r="J151" s="20">
        <v>357.89734353894642</v>
      </c>
      <c r="K151" s="20">
        <v>7.5389999999999997</v>
      </c>
      <c r="L151" s="20">
        <v>7948.9</v>
      </c>
      <c r="M151" s="20">
        <v>3.22</v>
      </c>
      <c r="N151" s="20">
        <v>3.0365236380009</v>
      </c>
      <c r="O151" s="20">
        <v>22.21</v>
      </c>
      <c r="P151" s="20">
        <v>2.0350000000000001</v>
      </c>
      <c r="Q151" s="20">
        <v>5.5039999999999996</v>
      </c>
      <c r="R151" s="20">
        <v>96.685000000000002</v>
      </c>
      <c r="S151" s="20">
        <v>156.5805</v>
      </c>
      <c r="T151" s="20">
        <v>7.05</v>
      </c>
      <c r="U151" s="20">
        <v>4285</v>
      </c>
      <c r="V151" s="20"/>
      <c r="W151" s="20"/>
      <c r="X151" s="20"/>
      <c r="Y151" s="20">
        <v>4255.3</v>
      </c>
      <c r="Z151" s="20"/>
      <c r="AA151" s="20"/>
      <c r="AB151" s="20"/>
    </row>
    <row r="152" spans="1:28" x14ac:dyDescent="0.3">
      <c r="A152" s="1">
        <v>151</v>
      </c>
      <c r="B152" s="23">
        <v>42248</v>
      </c>
      <c r="C152" s="24">
        <v>9654113.5199999996</v>
      </c>
      <c r="D152" s="18">
        <v>147564.51890008099</v>
      </c>
      <c r="E152" s="20">
        <v>65.423000000000002</v>
      </c>
      <c r="F152" s="20">
        <v>1.47564518900081</v>
      </c>
      <c r="G152" s="20">
        <v>72.335548480431868</v>
      </c>
      <c r="H152" s="20">
        <v>1.6853839999999995</v>
      </c>
      <c r="I152" s="20">
        <v>4.5330915684496835</v>
      </c>
      <c r="J152" s="20">
        <v>365.63009972801456</v>
      </c>
      <c r="K152" s="20">
        <v>7.64</v>
      </c>
      <c r="L152" s="20">
        <v>8065.8</v>
      </c>
      <c r="M152" s="20">
        <v>3.23</v>
      </c>
      <c r="N152" s="20">
        <v>3.1069084315503162</v>
      </c>
      <c r="O152" s="20">
        <v>22.06</v>
      </c>
      <c r="P152" s="20">
        <v>2.1459999999999999</v>
      </c>
      <c r="Q152" s="20">
        <v>5.4939999999999998</v>
      </c>
      <c r="R152" s="20">
        <v>97.236999999999995</v>
      </c>
      <c r="S152" s="20">
        <v>156.8466</v>
      </c>
      <c r="T152" s="20">
        <v>7.11</v>
      </c>
      <c r="U152" s="20">
        <v>4392.8100000000004</v>
      </c>
      <c r="V152" s="20"/>
      <c r="W152" s="20"/>
      <c r="X152" s="20"/>
      <c r="Y152" s="20">
        <v>4353.5600000000004</v>
      </c>
      <c r="Z152" s="20"/>
      <c r="AA152" s="20"/>
      <c r="AB152" s="20"/>
    </row>
    <row r="153" spans="1:28" x14ac:dyDescent="0.3">
      <c r="A153" s="1">
        <v>152</v>
      </c>
      <c r="B153" s="23">
        <v>42278</v>
      </c>
      <c r="C153" s="24">
        <v>9675669.4900000002</v>
      </c>
      <c r="D153" s="18">
        <v>145581.97902560863</v>
      </c>
      <c r="E153" s="20">
        <v>66.462000000000003</v>
      </c>
      <c r="F153" s="20">
        <v>1.4558197902560863</v>
      </c>
      <c r="G153" s="20">
        <v>71.363715208631689</v>
      </c>
      <c r="H153" s="20">
        <v>1.6700969999999997</v>
      </c>
      <c r="I153" s="20">
        <v>4.6620046620046622</v>
      </c>
      <c r="J153" s="20">
        <v>369.94172494172494</v>
      </c>
      <c r="K153" s="20">
        <v>7.7859999999999996</v>
      </c>
      <c r="L153" s="20">
        <v>7935.25</v>
      </c>
      <c r="M153" s="20">
        <v>3.19</v>
      </c>
      <c r="N153" s="20">
        <v>3.1239953379953374</v>
      </c>
      <c r="O153" s="20">
        <v>21.45</v>
      </c>
      <c r="P153" s="20">
        <v>2.2080000000000002</v>
      </c>
      <c r="Q153" s="20">
        <v>5.5779999999999994</v>
      </c>
      <c r="R153" s="20">
        <v>100.33</v>
      </c>
      <c r="S153" s="20">
        <v>153.15299999999999</v>
      </c>
      <c r="T153" s="20">
        <v>7.14</v>
      </c>
      <c r="U153" s="20">
        <v>4461.25</v>
      </c>
      <c r="V153" s="20"/>
      <c r="W153" s="20"/>
      <c r="X153" s="20"/>
      <c r="Y153" s="20">
        <v>4481.55</v>
      </c>
      <c r="Z153" s="20"/>
      <c r="AA153" s="20"/>
      <c r="AB153" s="20"/>
    </row>
    <row r="154" spans="1:28" x14ac:dyDescent="0.3">
      <c r="A154" s="1">
        <v>153</v>
      </c>
      <c r="B154" s="23">
        <v>42309</v>
      </c>
      <c r="C154" s="24">
        <v>9831657.9100000001</v>
      </c>
      <c r="D154" s="18">
        <v>148496.52474021266</v>
      </c>
      <c r="E154" s="20">
        <v>66.207999999999998</v>
      </c>
      <c r="F154" s="20">
        <v>1.4849652474021267</v>
      </c>
      <c r="G154" s="20">
        <v>72.792414088339541</v>
      </c>
      <c r="H154" s="20">
        <v>1.6671941999999997</v>
      </c>
      <c r="I154" s="20">
        <v>4.6533271288971623</v>
      </c>
      <c r="J154" s="20">
        <v>369.76966030711964</v>
      </c>
      <c r="K154" s="20">
        <v>7.758</v>
      </c>
      <c r="L154" s="20">
        <v>7946.35</v>
      </c>
      <c r="M154" s="20">
        <v>3.19</v>
      </c>
      <c r="N154" s="20">
        <v>3.1046728711028377</v>
      </c>
      <c r="O154" s="20">
        <v>21.49</v>
      </c>
      <c r="P154" s="20">
        <v>2.2690000000000001</v>
      </c>
      <c r="Q154" s="20">
        <v>5.4889999999999999</v>
      </c>
      <c r="R154" s="20">
        <v>98.84</v>
      </c>
      <c r="S154" s="20">
        <v>154.08329999999998</v>
      </c>
      <c r="T154" s="20">
        <v>7.17</v>
      </c>
      <c r="U154" s="20">
        <v>4495.79</v>
      </c>
      <c r="V154" s="20"/>
      <c r="W154" s="20"/>
      <c r="X154" s="20"/>
      <c r="Y154" s="20">
        <v>4583.13</v>
      </c>
      <c r="Z154" s="20"/>
      <c r="AA154" s="20"/>
      <c r="AB154" s="20"/>
    </row>
    <row r="155" spans="1:28" x14ac:dyDescent="0.3">
      <c r="A155" s="1">
        <v>154</v>
      </c>
      <c r="B155" s="23">
        <v>42339</v>
      </c>
      <c r="C155" s="24">
        <v>9209386.3000000007</v>
      </c>
      <c r="D155" s="18">
        <v>135675.5694039306</v>
      </c>
      <c r="E155" s="20">
        <v>67.878</v>
      </c>
      <c r="F155" s="20">
        <v>1.356755694039306</v>
      </c>
      <c r="G155" s="20">
        <v>64.607414001871717</v>
      </c>
      <c r="H155" s="20">
        <v>1.5729138</v>
      </c>
      <c r="I155" s="20">
        <v>4.9455984174085064</v>
      </c>
      <c r="J155" s="20">
        <v>374.06280909990113</v>
      </c>
      <c r="K155" s="20">
        <v>7.7789999999999999</v>
      </c>
      <c r="L155" s="20">
        <v>7563.55</v>
      </c>
      <c r="M155" s="20">
        <v>3.03</v>
      </c>
      <c r="N155" s="20">
        <v>2.8334015825914936</v>
      </c>
      <c r="O155" s="20">
        <v>20.22</v>
      </c>
      <c r="P155" s="20">
        <v>1.923</v>
      </c>
      <c r="Q155" s="20">
        <v>5.8559999999999999</v>
      </c>
      <c r="R155" s="20">
        <v>99.736999999999995</v>
      </c>
      <c r="S155" s="20">
        <v>146.595</v>
      </c>
      <c r="T155" s="20">
        <v>7.25</v>
      </c>
      <c r="U155" s="20">
        <v>4177.26</v>
      </c>
      <c r="V155" s="20"/>
      <c r="W155" s="20"/>
      <c r="X155" s="20"/>
      <c r="Y155" s="20">
        <v>4133.13</v>
      </c>
      <c r="Z155" s="20"/>
      <c r="AA155" s="20"/>
      <c r="AB155" s="20"/>
    </row>
    <row r="156" spans="1:28" x14ac:dyDescent="0.3">
      <c r="A156" s="1">
        <v>155</v>
      </c>
      <c r="B156" s="23">
        <v>42370</v>
      </c>
      <c r="C156" s="24">
        <v>8422857.3599999994</v>
      </c>
      <c r="D156" s="18">
        <v>123487.82195636875</v>
      </c>
      <c r="E156" s="20">
        <v>68.207999999999998</v>
      </c>
      <c r="F156" s="20">
        <v>1.2348782195636874</v>
      </c>
      <c r="G156" s="20">
        <v>58.803724741127972</v>
      </c>
      <c r="H156" s="20">
        <v>1.440747</v>
      </c>
      <c r="I156" s="20">
        <v>5.2910052910052912</v>
      </c>
      <c r="J156" s="20">
        <v>369.68518518518522</v>
      </c>
      <c r="K156" s="20">
        <v>7.6230000000000002</v>
      </c>
      <c r="L156" s="20">
        <v>6987.05</v>
      </c>
      <c r="M156" s="20">
        <v>2.81</v>
      </c>
      <c r="N156" s="20">
        <v>2.3319947089947091</v>
      </c>
      <c r="O156" s="20">
        <v>18.899999999999999</v>
      </c>
      <c r="P156" s="20">
        <v>1.738</v>
      </c>
      <c r="Q156" s="20">
        <v>5.8849999999999998</v>
      </c>
      <c r="R156" s="20">
        <v>98.334000000000003</v>
      </c>
      <c r="S156" s="20">
        <v>137.40299999999999</v>
      </c>
      <c r="T156" s="20">
        <v>7.27</v>
      </c>
      <c r="U156" s="20">
        <v>3766.67</v>
      </c>
      <c r="V156" s="20"/>
      <c r="W156" s="20"/>
      <c r="X156" s="20"/>
      <c r="Y156" s="20">
        <v>3578.86</v>
      </c>
      <c r="Z156" s="20"/>
      <c r="AA156" s="20"/>
      <c r="AB156" s="20"/>
    </row>
    <row r="157" spans="1:28" x14ac:dyDescent="0.3">
      <c r="A157" s="1">
        <v>156</v>
      </c>
      <c r="B157" s="23">
        <v>42401</v>
      </c>
      <c r="C157" s="24">
        <v>9310471.4700000007</v>
      </c>
      <c r="D157" s="18">
        <v>140524.81276884765</v>
      </c>
      <c r="E157" s="20">
        <v>66.254999999999995</v>
      </c>
      <c r="F157" s="20">
        <v>1.4052481276884765</v>
      </c>
      <c r="G157" s="20">
        <v>66.916577508975067</v>
      </c>
      <c r="H157" s="20">
        <v>1.5581851</v>
      </c>
      <c r="I157" s="20">
        <v>4.7869794159885108</v>
      </c>
      <c r="J157" s="20">
        <v>370.43561512685494</v>
      </c>
      <c r="K157" s="20">
        <v>7.4589999999999996</v>
      </c>
      <c r="L157" s="20">
        <v>7738.4</v>
      </c>
      <c r="M157" s="20">
        <v>3.1</v>
      </c>
      <c r="N157" s="20">
        <v>2.6720205840114888</v>
      </c>
      <c r="O157" s="20">
        <v>20.89</v>
      </c>
      <c r="P157" s="20">
        <v>1.77</v>
      </c>
      <c r="Q157" s="20">
        <v>5.6890000000000001</v>
      </c>
      <c r="R157" s="20">
        <v>94.661000000000001</v>
      </c>
      <c r="S157" s="20">
        <v>147.90120000000002</v>
      </c>
      <c r="T157" s="20">
        <v>7.08</v>
      </c>
      <c r="U157" s="20">
        <v>4187.93</v>
      </c>
      <c r="V157" s="20"/>
      <c r="W157" s="20"/>
      <c r="X157" s="20"/>
      <c r="Y157" s="20">
        <v>4012.24</v>
      </c>
      <c r="Z157" s="20"/>
      <c r="AA157" s="20"/>
      <c r="AB157" s="20"/>
    </row>
    <row r="158" spans="1:28" x14ac:dyDescent="0.3">
      <c r="A158" s="1">
        <v>157</v>
      </c>
      <c r="B158" s="23">
        <v>42430</v>
      </c>
      <c r="C158" s="24">
        <v>9522589.1500000004</v>
      </c>
      <c r="D158" s="18">
        <v>143358.5118554761</v>
      </c>
      <c r="E158" s="20">
        <v>66.424999999999997</v>
      </c>
      <c r="F158" s="20">
        <v>1.433585118554761</v>
      </c>
      <c r="G158" s="20">
        <v>68.265958026417181</v>
      </c>
      <c r="H158" s="20">
        <v>1.5791939999999998</v>
      </c>
      <c r="I158" s="20">
        <v>4.7080979284369118</v>
      </c>
      <c r="J158" s="20">
        <v>369.57627118644069</v>
      </c>
      <c r="K158" s="20">
        <v>7.4349999999999996</v>
      </c>
      <c r="L158" s="20">
        <v>7849.8</v>
      </c>
      <c r="M158" s="20">
        <v>3.27</v>
      </c>
      <c r="N158" s="20">
        <v>2.7269020715630878</v>
      </c>
      <c r="O158" s="20">
        <v>21.24</v>
      </c>
      <c r="P158" s="20">
        <v>1.835</v>
      </c>
      <c r="Q158" s="20">
        <v>5.6</v>
      </c>
      <c r="R158" s="20">
        <v>93.147000000000006</v>
      </c>
      <c r="S158" s="20">
        <v>145.0692</v>
      </c>
      <c r="T158" s="20">
        <v>6.83</v>
      </c>
      <c r="U158" s="20">
        <v>4333.41</v>
      </c>
      <c r="V158" s="20">
        <v>27.88</v>
      </c>
      <c r="W158" s="20">
        <v>155.43077474892397</v>
      </c>
      <c r="X158" s="20">
        <v>3.5868005738880924</v>
      </c>
      <c r="Y158" s="20">
        <v>4225.04</v>
      </c>
      <c r="Z158" s="20">
        <v>93.33</v>
      </c>
      <c r="AA158" s="20">
        <v>45.26990249651773</v>
      </c>
      <c r="AB158" s="20">
        <v>1.0714668381013608</v>
      </c>
    </row>
    <row r="159" spans="1:28" x14ac:dyDescent="0.3">
      <c r="A159" s="1">
        <v>158</v>
      </c>
      <c r="B159" s="23">
        <v>42461</v>
      </c>
      <c r="C159" s="24">
        <v>9740551.1500000004</v>
      </c>
      <c r="D159" s="18">
        <v>144929.26765760538</v>
      </c>
      <c r="E159" s="20">
        <v>67.209000000000003</v>
      </c>
      <c r="F159" s="20">
        <v>1.4492926765760539</v>
      </c>
      <c r="G159" s="20">
        <v>69.013936979812087</v>
      </c>
      <c r="H159" s="20">
        <v>1.6884460000000001</v>
      </c>
      <c r="I159" s="20">
        <v>4.4247787610619467</v>
      </c>
      <c r="J159" s="20">
        <v>361.06637168141594</v>
      </c>
      <c r="K159" s="20">
        <v>7.4710000000000001</v>
      </c>
      <c r="L159" s="20">
        <v>8160.1</v>
      </c>
      <c r="M159" s="20">
        <v>3.4</v>
      </c>
      <c r="N159" s="20">
        <v>3.0462212389380534</v>
      </c>
      <c r="O159" s="20">
        <v>22.6</v>
      </c>
      <c r="P159" s="20">
        <v>1.851</v>
      </c>
      <c r="Q159" s="20">
        <v>5.62</v>
      </c>
      <c r="R159" s="20">
        <v>95.893000000000001</v>
      </c>
      <c r="S159" s="20">
        <v>154.13200000000001</v>
      </c>
      <c r="T159" s="20">
        <v>6.82</v>
      </c>
      <c r="U159" s="20">
        <v>4421.8599999999997</v>
      </c>
      <c r="V159" s="20">
        <v>33.369999999999997</v>
      </c>
      <c r="W159" s="20">
        <v>132.51003895714715</v>
      </c>
      <c r="X159" s="20">
        <v>2.9967036260113877</v>
      </c>
      <c r="Y159" s="20">
        <v>4250.72</v>
      </c>
      <c r="Z159" s="20">
        <v>109.07</v>
      </c>
      <c r="AA159" s="20">
        <v>38.972403043916756</v>
      </c>
      <c r="AB159" s="20">
        <v>0.91684239479233531</v>
      </c>
    </row>
    <row r="160" spans="1:28" x14ac:dyDescent="0.3">
      <c r="A160" s="1">
        <v>159</v>
      </c>
      <c r="B160" s="23">
        <v>42491</v>
      </c>
      <c r="C160" s="24">
        <v>10100336.48</v>
      </c>
      <c r="D160" s="18">
        <v>149625.74780753732</v>
      </c>
      <c r="E160" s="20">
        <v>67.504000000000005</v>
      </c>
      <c r="F160" s="20">
        <v>1.4962574780753732</v>
      </c>
      <c r="G160" s="20">
        <v>71.250356098827297</v>
      </c>
      <c r="H160" s="20">
        <v>1.69442</v>
      </c>
      <c r="I160" s="20">
        <v>4.395604395604396</v>
      </c>
      <c r="J160" s="20">
        <v>364.2967032967033</v>
      </c>
      <c r="K160" s="20">
        <v>7.4480000000000004</v>
      </c>
      <c r="L160" s="20">
        <v>8287.75</v>
      </c>
      <c r="M160" s="20">
        <v>3.37</v>
      </c>
      <c r="N160" s="20">
        <v>3.0523956043956044</v>
      </c>
      <c r="O160" s="20">
        <v>22.75</v>
      </c>
      <c r="P160" s="20">
        <v>1.4750000000000001</v>
      </c>
      <c r="Q160" s="20">
        <v>5.9730000000000008</v>
      </c>
      <c r="R160" s="20">
        <v>96.227999999999994</v>
      </c>
      <c r="S160" s="20">
        <v>149.92249999999999</v>
      </c>
      <c r="T160" s="20">
        <v>6.59</v>
      </c>
      <c r="U160" s="20">
        <v>4614.3</v>
      </c>
      <c r="V160" s="20">
        <v>35.71</v>
      </c>
      <c r="W160" s="20">
        <v>129.21590590870906</v>
      </c>
      <c r="X160" s="20">
        <v>2.8003360403248392</v>
      </c>
      <c r="Y160" s="20">
        <v>4586.6899999999996</v>
      </c>
      <c r="Z160" s="20">
        <v>1979.15</v>
      </c>
      <c r="AA160" s="20">
        <v>2.3175049895157009</v>
      </c>
      <c r="AB160" s="20">
        <v>5.0526741277821287E-2</v>
      </c>
    </row>
    <row r="161" spans="1:28" x14ac:dyDescent="0.3">
      <c r="A161" s="1">
        <v>160</v>
      </c>
      <c r="B161" s="23">
        <v>42522</v>
      </c>
      <c r="C161" s="24">
        <v>10675211.07</v>
      </c>
      <c r="D161" s="18">
        <v>160156.19338384218</v>
      </c>
      <c r="E161" s="20">
        <v>66.655000000000001</v>
      </c>
      <c r="F161" s="20">
        <v>1.6015619338384219</v>
      </c>
      <c r="G161" s="20">
        <v>76.264853992305802</v>
      </c>
      <c r="H161" s="20">
        <v>1.6919006000000003</v>
      </c>
      <c r="I161" s="20">
        <v>4.2337002540220148</v>
      </c>
      <c r="J161" s="20">
        <v>365.72819644369179</v>
      </c>
      <c r="K161" s="20">
        <v>7.1630000000000003</v>
      </c>
      <c r="L161" s="20">
        <v>8638.5</v>
      </c>
      <c r="M161" s="20">
        <v>3.38</v>
      </c>
      <c r="N161" s="20">
        <v>2.9292997459779855</v>
      </c>
      <c r="O161" s="20">
        <v>23.62</v>
      </c>
      <c r="P161" s="20">
        <v>1.45</v>
      </c>
      <c r="Q161" s="20">
        <v>5.7130000000000001</v>
      </c>
      <c r="R161" s="20">
        <v>95.460999999999999</v>
      </c>
      <c r="S161" s="20">
        <v>154.23860000000002</v>
      </c>
      <c r="T161" s="20">
        <v>6.53</v>
      </c>
      <c r="U161" s="20">
        <v>4856.9399999999996</v>
      </c>
      <c r="V161" s="20">
        <v>37.31</v>
      </c>
      <c r="W161" s="20">
        <v>130.17796837309029</v>
      </c>
      <c r="X161" s="20">
        <v>2.6802465826856068</v>
      </c>
      <c r="Y161" s="20">
        <v>4778.33</v>
      </c>
      <c r="Z161" s="20">
        <v>44692.09</v>
      </c>
      <c r="AA161" s="20">
        <v>0.10691668257179292</v>
      </c>
      <c r="AB161" s="20">
        <v>2.2375324134539247E-3</v>
      </c>
    </row>
    <row r="162" spans="1:28" x14ac:dyDescent="0.3">
      <c r="A162" s="1">
        <v>161</v>
      </c>
      <c r="B162" s="23">
        <v>42552</v>
      </c>
      <c r="C162" s="24">
        <v>10910696.32</v>
      </c>
      <c r="D162" s="18">
        <v>162911.86478132979</v>
      </c>
      <c r="E162" s="20">
        <v>66.972999999999999</v>
      </c>
      <c r="F162" s="20">
        <v>1.629118647813298</v>
      </c>
      <c r="G162" s="20">
        <v>77.577078467299899</v>
      </c>
      <c r="H162" s="20">
        <v>1.7127990000000002</v>
      </c>
      <c r="I162" s="20">
        <v>4.1511000415110004</v>
      </c>
      <c r="J162" s="20">
        <v>364.72395184723956</v>
      </c>
      <c r="K162" s="20">
        <v>7.11</v>
      </c>
      <c r="L162" s="20">
        <v>8786.2000000000007</v>
      </c>
      <c r="M162" s="20">
        <v>3.36</v>
      </c>
      <c r="N162" s="20">
        <v>2.9588999584889999</v>
      </c>
      <c r="O162" s="20">
        <v>24.09</v>
      </c>
      <c r="P162" s="20">
        <v>1.5780000000000001</v>
      </c>
      <c r="Q162" s="20">
        <v>5.532</v>
      </c>
      <c r="R162" s="20">
        <v>95.966999999999999</v>
      </c>
      <c r="S162" s="20">
        <v>158.03039999999999</v>
      </c>
      <c r="T162" s="20">
        <v>6.56</v>
      </c>
      <c r="U162" s="20">
        <v>5069.12</v>
      </c>
      <c r="V162" s="20">
        <v>43.18</v>
      </c>
      <c r="W162" s="20">
        <v>117.3950903195924</v>
      </c>
      <c r="X162" s="20">
        <v>2.3158869847151458</v>
      </c>
      <c r="Y162" s="20">
        <v>4898.93</v>
      </c>
      <c r="Z162" s="20" t="s">
        <v>68</v>
      </c>
      <c r="AA162" s="20"/>
      <c r="AB162" s="20"/>
    </row>
    <row r="163" spans="1:28" x14ac:dyDescent="0.3">
      <c r="A163" s="1">
        <v>162</v>
      </c>
      <c r="B163" s="23">
        <v>42583</v>
      </c>
      <c r="C163" s="24">
        <v>10866063.130000001</v>
      </c>
      <c r="D163" s="18">
        <v>163261.96180659896</v>
      </c>
      <c r="E163" s="20">
        <v>66.555999999999997</v>
      </c>
      <c r="F163" s="20">
        <v>1.6326196180659895</v>
      </c>
      <c r="G163" s="20">
        <v>77.743791336475681</v>
      </c>
      <c r="H163" s="20">
        <v>1.6281719999999997</v>
      </c>
      <c r="I163" s="20">
        <v>4.2735042735042743</v>
      </c>
      <c r="J163" s="20">
        <v>367.99786324786328</v>
      </c>
      <c r="K163" s="20">
        <v>6.9580000000000002</v>
      </c>
      <c r="L163" s="20">
        <v>8611.15</v>
      </c>
      <c r="M163" s="20">
        <v>3.27</v>
      </c>
      <c r="N163" s="20">
        <v>2.6844957264957259</v>
      </c>
      <c r="O163" s="20">
        <v>23.4</v>
      </c>
      <c r="P163" s="20">
        <v>1.5980000000000001</v>
      </c>
      <c r="Q163" s="20">
        <v>5.36</v>
      </c>
      <c r="R163" s="20">
        <v>95.31</v>
      </c>
      <c r="S163" s="20">
        <v>150.93</v>
      </c>
      <c r="T163" s="20">
        <v>6.45</v>
      </c>
      <c r="U163" s="20">
        <v>5103</v>
      </c>
      <c r="V163" s="20">
        <v>37.340000000000003</v>
      </c>
      <c r="W163" s="20">
        <v>136.66309587573647</v>
      </c>
      <c r="X163" s="20">
        <v>2.6780931976432778</v>
      </c>
      <c r="Y163" s="20">
        <v>4923.76</v>
      </c>
      <c r="Z163" s="20" t="s">
        <v>68</v>
      </c>
      <c r="AA163" s="20"/>
      <c r="AB163" s="20"/>
    </row>
    <row r="164" spans="1:28" x14ac:dyDescent="0.3">
      <c r="A164" s="1">
        <v>163</v>
      </c>
      <c r="B164" s="23">
        <v>42614</v>
      </c>
      <c r="C164" s="24">
        <v>11161048.800000001</v>
      </c>
      <c r="D164" s="18">
        <v>167136.61385486237</v>
      </c>
      <c r="E164" s="20">
        <v>66.778000000000006</v>
      </c>
      <c r="F164" s="20">
        <v>1.6713661385486238</v>
      </c>
      <c r="G164" s="20">
        <v>79.588863740410659</v>
      </c>
      <c r="H164" s="20">
        <v>1.6048934999999998</v>
      </c>
      <c r="I164" s="20">
        <v>4.2900042900042905</v>
      </c>
      <c r="J164" s="20">
        <v>370.0429000429001</v>
      </c>
      <c r="K164" s="20">
        <v>6.8849999999999998</v>
      </c>
      <c r="L164" s="20">
        <v>8625.7000000000007</v>
      </c>
      <c r="M164" s="20">
        <v>3.27</v>
      </c>
      <c r="N164" s="20">
        <v>2.5949957099957093</v>
      </c>
      <c r="O164" s="20">
        <v>23.31</v>
      </c>
      <c r="P164" s="20">
        <v>1.849</v>
      </c>
      <c r="Q164" s="20">
        <v>5.0359999999999996</v>
      </c>
      <c r="R164" s="20">
        <v>98.251999999999995</v>
      </c>
      <c r="S164" s="20">
        <v>148.01849999999999</v>
      </c>
      <c r="T164" s="20">
        <v>6.35</v>
      </c>
      <c r="U164" s="20">
        <v>5315.32</v>
      </c>
      <c r="V164" s="20">
        <v>38.700000000000003</v>
      </c>
      <c r="W164" s="20">
        <v>137.34677002583979</v>
      </c>
      <c r="X164" s="20">
        <v>2.5839793281653747</v>
      </c>
      <c r="Y164" s="20">
        <v>5201.3599999999997</v>
      </c>
      <c r="Z164" s="20" t="s">
        <v>68</v>
      </c>
      <c r="AA164" s="20"/>
      <c r="AB164" s="20"/>
    </row>
    <row r="165" spans="1:28" x14ac:dyDescent="0.3">
      <c r="A165" s="1">
        <v>164</v>
      </c>
      <c r="B165" s="23">
        <v>42644</v>
      </c>
      <c r="C165" s="24">
        <v>10618011.779999999</v>
      </c>
      <c r="D165" s="18">
        <v>154786.0255401032</v>
      </c>
      <c r="E165" s="20">
        <v>68.597999999999999</v>
      </c>
      <c r="F165" s="20">
        <v>1.5478602554010321</v>
      </c>
      <c r="G165" s="20">
        <v>73.707631209572952</v>
      </c>
      <c r="H165" s="20">
        <v>1.3491123</v>
      </c>
      <c r="I165" s="20">
        <v>4.6274872744099955</v>
      </c>
      <c r="J165" s="20">
        <v>380.58769088385009</v>
      </c>
      <c r="K165" s="20">
        <v>6.2430000000000003</v>
      </c>
      <c r="L165" s="20">
        <v>8224.5</v>
      </c>
      <c r="M165" s="20">
        <v>3.12</v>
      </c>
      <c r="N165" s="20">
        <v>1.6155127255900048</v>
      </c>
      <c r="O165" s="20">
        <v>21.61</v>
      </c>
      <c r="P165" s="20">
        <v>2.39</v>
      </c>
      <c r="Q165" s="20">
        <v>3.8530000000000002</v>
      </c>
      <c r="R165" s="20">
        <v>101.444</v>
      </c>
      <c r="S165" s="20">
        <v>127.93119999999999</v>
      </c>
      <c r="T165" s="20">
        <v>5.92</v>
      </c>
      <c r="U165" s="20">
        <v>4887.42</v>
      </c>
      <c r="V165" s="20">
        <v>32.450000000000003</v>
      </c>
      <c r="W165" s="20">
        <v>150.61386748844376</v>
      </c>
      <c r="X165" s="20">
        <v>3.0816640986132513</v>
      </c>
      <c r="Y165" s="20">
        <v>4714.26</v>
      </c>
      <c r="Z165" s="20" t="s">
        <v>68</v>
      </c>
      <c r="AA165" s="20"/>
      <c r="AB165" s="20"/>
    </row>
    <row r="166" spans="1:28" x14ac:dyDescent="0.3">
      <c r="A166" s="1">
        <v>165</v>
      </c>
      <c r="B166" s="23">
        <v>42675</v>
      </c>
      <c r="C166" s="24">
        <v>10439621.289999999</v>
      </c>
      <c r="D166" s="18">
        <v>153625.506438084</v>
      </c>
      <c r="E166" s="20">
        <v>67.954999999999998</v>
      </c>
      <c r="F166" s="20">
        <v>1.5362550643808401</v>
      </c>
      <c r="G166" s="20">
        <v>73.155003065754286</v>
      </c>
      <c r="H166" s="20">
        <v>1.4280815999999998</v>
      </c>
      <c r="I166" s="20">
        <v>4.5599635202918378</v>
      </c>
      <c r="J166" s="20">
        <v>373.26949384404924</v>
      </c>
      <c r="K166" s="20">
        <v>6.5119999999999996</v>
      </c>
      <c r="L166" s="20">
        <v>8185.8</v>
      </c>
      <c r="M166" s="20">
        <v>3.1</v>
      </c>
      <c r="N166" s="20">
        <v>1.9520364797081617</v>
      </c>
      <c r="O166" s="20">
        <v>21.93</v>
      </c>
      <c r="P166" s="20">
        <v>2.4460000000000002</v>
      </c>
      <c r="Q166" s="20">
        <v>4.0659999999999989</v>
      </c>
      <c r="R166" s="20">
        <v>102.256</v>
      </c>
      <c r="S166" s="20">
        <v>136.40459999999999</v>
      </c>
      <c r="T166" s="20">
        <v>6.22</v>
      </c>
      <c r="U166" s="20">
        <v>4738.8500000000004</v>
      </c>
      <c r="V166" s="20">
        <v>31.81</v>
      </c>
      <c r="W166" s="20">
        <v>148.97359320968252</v>
      </c>
      <c r="X166" s="20">
        <v>3.1436655139893119</v>
      </c>
      <c r="Y166" s="20">
        <v>4599.7700000000004</v>
      </c>
      <c r="Z166" s="20" t="s">
        <v>68</v>
      </c>
      <c r="AA166" s="20"/>
      <c r="AB166" s="20"/>
    </row>
    <row r="167" spans="1:28" x14ac:dyDescent="0.3">
      <c r="A167" s="1">
        <v>166</v>
      </c>
      <c r="B167" s="23">
        <v>42705</v>
      </c>
      <c r="C167" s="24">
        <v>11047314.939999999</v>
      </c>
      <c r="D167" s="18">
        <v>163627.56335629118</v>
      </c>
      <c r="E167" s="20">
        <v>67.515000000000001</v>
      </c>
      <c r="F167" s="20">
        <v>1.6362756335629118</v>
      </c>
      <c r="G167" s="20">
        <v>71.453084435061655</v>
      </c>
      <c r="H167" s="20">
        <v>1.4646402000000001</v>
      </c>
      <c r="I167" s="20">
        <v>4.3744531933508313</v>
      </c>
      <c r="J167" s="20">
        <v>374.5100612423447</v>
      </c>
      <c r="K167" s="20">
        <v>6.407</v>
      </c>
      <c r="L167" s="20">
        <v>8561.2999999999993</v>
      </c>
      <c r="M167" s="20">
        <v>3.25</v>
      </c>
      <c r="N167" s="20">
        <v>2.0325468066491688</v>
      </c>
      <c r="O167" s="20">
        <v>22.86</v>
      </c>
      <c r="P167" s="20">
        <v>2.4660000000000002</v>
      </c>
      <c r="Q167" s="20">
        <v>3.9409999999999998</v>
      </c>
      <c r="R167" s="20">
        <v>99.426000000000002</v>
      </c>
      <c r="S167" s="20">
        <v>142.875</v>
      </c>
      <c r="T167" s="20">
        <v>6.25</v>
      </c>
      <c r="U167" s="20">
        <v>5067.49</v>
      </c>
      <c r="V167" s="20">
        <v>33.08</v>
      </c>
      <c r="W167" s="20">
        <v>153.18893591293832</v>
      </c>
      <c r="X167" s="20">
        <v>3.022974607013301</v>
      </c>
      <c r="Y167" s="20">
        <v>4968.62</v>
      </c>
      <c r="Z167" s="20" t="s">
        <v>68</v>
      </c>
      <c r="AA167" s="20"/>
      <c r="AB167" s="20"/>
    </row>
    <row r="168" spans="1:28" x14ac:dyDescent="0.3">
      <c r="A168" s="1">
        <v>167</v>
      </c>
      <c r="B168" s="23">
        <v>42736</v>
      </c>
      <c r="C168" s="24">
        <v>11562209.800000001</v>
      </c>
      <c r="D168" s="18">
        <v>173281.52566504313</v>
      </c>
      <c r="E168" s="20">
        <v>66.724999999999994</v>
      </c>
      <c r="F168" s="20">
        <v>1.7328152566504313</v>
      </c>
      <c r="G168" s="20">
        <v>75.668788500018834</v>
      </c>
      <c r="H168" s="20">
        <v>1.5890310000000001</v>
      </c>
      <c r="I168" s="20">
        <v>4.3233895373973192</v>
      </c>
      <c r="J168" s="20">
        <v>383.89969736273241</v>
      </c>
      <c r="K168" s="20">
        <v>6.87</v>
      </c>
      <c r="L168" s="20">
        <v>8879.6</v>
      </c>
      <c r="M168" s="20">
        <v>3.37</v>
      </c>
      <c r="N168" s="20">
        <v>2.5466104626026809</v>
      </c>
      <c r="O168" s="20">
        <v>23.13</v>
      </c>
      <c r="P168" s="20">
        <v>2.3969999999999998</v>
      </c>
      <c r="Q168" s="20">
        <v>4.4730000000000008</v>
      </c>
      <c r="R168" s="20">
        <v>101.04900000000001</v>
      </c>
      <c r="S168" s="20">
        <v>140.86169999999998</v>
      </c>
      <c r="T168" s="20">
        <v>6.09</v>
      </c>
      <c r="U168" s="20">
        <v>5407.27</v>
      </c>
      <c r="V168" s="20">
        <v>33.47</v>
      </c>
      <c r="W168" s="20">
        <v>161.55572154167913</v>
      </c>
      <c r="X168" s="20">
        <v>2.987750224081267</v>
      </c>
      <c r="Y168" s="20">
        <v>5291.75</v>
      </c>
      <c r="Z168" s="20" t="s">
        <v>68</v>
      </c>
      <c r="AA168" s="20"/>
      <c r="AB168" s="20"/>
    </row>
    <row r="169" spans="1:28" x14ac:dyDescent="0.3">
      <c r="A169" s="1">
        <v>168</v>
      </c>
      <c r="B169" s="23">
        <v>42767</v>
      </c>
      <c r="C169" s="24">
        <v>11978420.9</v>
      </c>
      <c r="D169" s="18">
        <v>184681.17329633055</v>
      </c>
      <c r="E169" s="20">
        <v>64.86</v>
      </c>
      <c r="F169" s="20">
        <v>1.8468117329633056</v>
      </c>
      <c r="G169" s="20">
        <v>80.646800566083215</v>
      </c>
      <c r="H169" s="20">
        <v>1.5486508000000001</v>
      </c>
      <c r="I169" s="20">
        <v>4.2992261392949267</v>
      </c>
      <c r="J169" s="20">
        <v>394.40025795356831</v>
      </c>
      <c r="K169" s="20">
        <v>6.6580000000000004</v>
      </c>
      <c r="L169" s="20">
        <v>9173.75</v>
      </c>
      <c r="M169" s="20">
        <v>3.5</v>
      </c>
      <c r="N169" s="20">
        <v>2.3587738607050737</v>
      </c>
      <c r="O169" s="20">
        <v>23.26</v>
      </c>
      <c r="P169" s="20">
        <v>2.3889999999999998</v>
      </c>
      <c r="Q169" s="20">
        <v>4.2690000000000001</v>
      </c>
      <c r="R169" s="20">
        <v>100.05800000000001</v>
      </c>
      <c r="S169" s="20">
        <v>134.90800000000002</v>
      </c>
      <c r="T169" s="20">
        <v>5.8</v>
      </c>
      <c r="U169" s="20">
        <v>5699.36</v>
      </c>
      <c r="V169" s="20">
        <v>40.130000000000003</v>
      </c>
      <c r="W169" s="20">
        <v>142.02242711188634</v>
      </c>
      <c r="X169" s="20">
        <v>2.4919013207076999</v>
      </c>
      <c r="Y169" s="20">
        <v>5596.81</v>
      </c>
      <c r="Z169" s="20">
        <v>99.48</v>
      </c>
      <c r="AA169" s="20">
        <v>56.26065540812224</v>
      </c>
      <c r="AB169" s="20">
        <v>1.0052271813429836</v>
      </c>
    </row>
    <row r="170" spans="1:28" x14ac:dyDescent="0.3">
      <c r="A170" s="1">
        <v>169</v>
      </c>
      <c r="B170" s="23">
        <v>42795</v>
      </c>
      <c r="C170" s="24">
        <v>12303874.75</v>
      </c>
      <c r="D170" s="18">
        <v>191380.84849898893</v>
      </c>
      <c r="E170" s="20">
        <v>64.290000000000006</v>
      </c>
      <c r="F170" s="20">
        <v>1.9138084849898893</v>
      </c>
      <c r="G170" s="20">
        <v>83.57242292532267</v>
      </c>
      <c r="H170" s="20">
        <v>1.6448843</v>
      </c>
      <c r="I170" s="20">
        <v>4.2319085907744398</v>
      </c>
      <c r="J170" s="20">
        <v>393.73889123994923</v>
      </c>
      <c r="K170" s="20">
        <v>6.9610000000000003</v>
      </c>
      <c r="L170" s="20">
        <v>9304.0499999999993</v>
      </c>
      <c r="M170" s="20">
        <v>3.55</v>
      </c>
      <c r="N170" s="20">
        <v>2.7290914092255605</v>
      </c>
      <c r="O170" s="20">
        <v>23.63</v>
      </c>
      <c r="P170" s="20">
        <v>2.2890000000000001</v>
      </c>
      <c r="Q170" s="20">
        <v>4.6720000000000006</v>
      </c>
      <c r="R170" s="20">
        <v>98.742999999999995</v>
      </c>
      <c r="S170" s="20">
        <v>146.506</v>
      </c>
      <c r="T170" s="20">
        <v>6.2</v>
      </c>
      <c r="U170" s="20">
        <v>5976.41</v>
      </c>
      <c r="V170" s="20">
        <v>42.05</v>
      </c>
      <c r="W170" s="20">
        <v>142.12627824019026</v>
      </c>
      <c r="X170" s="20">
        <v>2.3781212841854935</v>
      </c>
      <c r="Y170" s="20">
        <v>5996.6</v>
      </c>
      <c r="Z170" s="20">
        <v>106.67</v>
      </c>
      <c r="AA170" s="20">
        <v>56.216368238492549</v>
      </c>
      <c r="AB170" s="20">
        <v>0.93747070404049881</v>
      </c>
    </row>
    <row r="171" spans="1:28" x14ac:dyDescent="0.3">
      <c r="A171" s="1">
        <v>170</v>
      </c>
      <c r="B171" s="23">
        <v>42826</v>
      </c>
      <c r="C171" s="24">
        <v>12416788.859999999</v>
      </c>
      <c r="D171" s="18">
        <v>192478.5127887149</v>
      </c>
      <c r="E171" s="20">
        <v>64.510000000000005</v>
      </c>
      <c r="F171" s="20">
        <v>1.9247851278871491</v>
      </c>
      <c r="G171" s="20">
        <v>84.051752309482481</v>
      </c>
      <c r="H171" s="20">
        <v>1.6219535</v>
      </c>
      <c r="I171" s="20">
        <v>4.1067761806981515</v>
      </c>
      <c r="J171" s="20">
        <v>395.12320328542091</v>
      </c>
      <c r="K171" s="20">
        <v>6.6609999999999996</v>
      </c>
      <c r="L171" s="20">
        <v>9621.25</v>
      </c>
      <c r="M171" s="20">
        <v>3.62</v>
      </c>
      <c r="N171" s="20">
        <v>2.5542238193018481</v>
      </c>
      <c r="O171" s="20">
        <v>24.35</v>
      </c>
      <c r="P171" s="20">
        <v>2.206</v>
      </c>
      <c r="Q171" s="20">
        <v>4.4550000000000001</v>
      </c>
      <c r="R171" s="20">
        <v>96.853999999999999</v>
      </c>
      <c r="S171" s="20">
        <v>152.91800000000001</v>
      </c>
      <c r="T171" s="20">
        <v>6.28</v>
      </c>
      <c r="U171" s="20">
        <v>5853.25</v>
      </c>
      <c r="V171" s="20">
        <v>40.43</v>
      </c>
      <c r="W171" s="20">
        <v>144.7749196141479</v>
      </c>
      <c r="X171" s="20">
        <v>2.4734108335394507</v>
      </c>
      <c r="Y171" s="20">
        <v>5903.2</v>
      </c>
      <c r="Z171" s="20">
        <v>85.93</v>
      </c>
      <c r="AA171" s="20">
        <v>68.697777260560912</v>
      </c>
      <c r="AB171" s="20">
        <v>1.1637379262190153</v>
      </c>
    </row>
    <row r="172" spans="1:28" x14ac:dyDescent="0.3">
      <c r="A172" s="1">
        <v>171</v>
      </c>
      <c r="B172" s="23">
        <v>42856</v>
      </c>
      <c r="C172" s="24">
        <v>12430129.17</v>
      </c>
      <c r="D172" s="18">
        <v>192357.30687093778</v>
      </c>
      <c r="E172" s="20">
        <v>64.62</v>
      </c>
      <c r="F172" s="20">
        <v>1.9235730687093779</v>
      </c>
      <c r="G172" s="20">
        <v>83.998823961108201</v>
      </c>
      <c r="H172" s="20">
        <v>1.5776152999999999</v>
      </c>
      <c r="I172" s="20">
        <v>4.1271151465125877</v>
      </c>
      <c r="J172" s="20">
        <v>392.93850598431692</v>
      </c>
      <c r="K172" s="20">
        <v>6.5110000000000001</v>
      </c>
      <c r="L172" s="20">
        <v>9520.9</v>
      </c>
      <c r="M172" s="20">
        <v>3.52</v>
      </c>
      <c r="N172" s="20">
        <v>2.3838848534874124</v>
      </c>
      <c r="O172" s="20">
        <v>24.23</v>
      </c>
      <c r="P172" s="20">
        <v>2.3039999999999998</v>
      </c>
      <c r="Q172" s="20">
        <v>4.2070000000000007</v>
      </c>
      <c r="R172" s="20">
        <v>95.421000000000006</v>
      </c>
      <c r="S172" s="20">
        <v>152.649</v>
      </c>
      <c r="T172" s="20">
        <v>6.3</v>
      </c>
      <c r="U172" s="20">
        <v>5964.59</v>
      </c>
      <c r="V172" s="20">
        <v>39.86</v>
      </c>
      <c r="W172" s="20">
        <v>149.63848469643753</v>
      </c>
      <c r="X172" s="20">
        <v>2.5087807325639737</v>
      </c>
      <c r="Y172" s="20">
        <v>5982.5</v>
      </c>
      <c r="Z172" s="20">
        <v>107.21</v>
      </c>
      <c r="AA172" s="20">
        <v>55.80169760283556</v>
      </c>
      <c r="AB172" s="20">
        <v>0.93274881074526628</v>
      </c>
    </row>
    <row r="173" spans="1:28" x14ac:dyDescent="0.3">
      <c r="A173" s="1">
        <v>172</v>
      </c>
      <c r="B173" s="23">
        <v>42887</v>
      </c>
      <c r="C173" s="24">
        <v>13121441.34</v>
      </c>
      <c r="D173" s="18">
        <v>204383.82149532708</v>
      </c>
      <c r="E173" s="20">
        <v>64.2</v>
      </c>
      <c r="F173" s="20">
        <v>2.0438382149532708</v>
      </c>
      <c r="G173" s="20">
        <v>89.250577072195227</v>
      </c>
      <c r="H173" s="20">
        <v>1.6608585000000002</v>
      </c>
      <c r="I173" s="20">
        <v>3.8925652004671072</v>
      </c>
      <c r="J173" s="20">
        <v>392.2576878162709</v>
      </c>
      <c r="K173" s="20">
        <v>6.4649999999999999</v>
      </c>
      <c r="L173" s="20">
        <v>10077.1</v>
      </c>
      <c r="M173" s="20">
        <v>3.51</v>
      </c>
      <c r="N173" s="20">
        <v>2.5724347995328927</v>
      </c>
      <c r="O173" s="20">
        <v>25.69</v>
      </c>
      <c r="P173" s="20">
        <v>2.2959999999999998</v>
      </c>
      <c r="Q173" s="20">
        <v>4.1690000000000005</v>
      </c>
      <c r="R173" s="20">
        <v>92.537999999999997</v>
      </c>
      <c r="S173" s="20">
        <v>157.73660000000001</v>
      </c>
      <c r="T173" s="20">
        <v>6.14</v>
      </c>
      <c r="U173" s="20">
        <v>6207.17</v>
      </c>
      <c r="V173" s="20">
        <v>41.53</v>
      </c>
      <c r="W173" s="20">
        <v>149.46231639778472</v>
      </c>
      <c r="X173" s="20">
        <v>2.4078979051288223</v>
      </c>
      <c r="Y173" s="20">
        <v>6237.8</v>
      </c>
      <c r="Z173" s="20">
        <v>117.96</v>
      </c>
      <c r="AA173" s="20">
        <v>52.880637504238727</v>
      </c>
      <c r="AB173" s="20">
        <v>0.84774499830451</v>
      </c>
    </row>
    <row r="174" spans="1:28" x14ac:dyDescent="0.3">
      <c r="A174" s="1">
        <v>173</v>
      </c>
      <c r="B174" s="23">
        <v>42917</v>
      </c>
      <c r="C174" s="24">
        <v>13055208.029999999</v>
      </c>
      <c r="D174" s="18">
        <v>204195.0110268241</v>
      </c>
      <c r="E174" s="20">
        <v>63.935000000000002</v>
      </c>
      <c r="F174" s="20">
        <v>2.0419501102682411</v>
      </c>
      <c r="G174" s="20">
        <v>89.168127085949394</v>
      </c>
      <c r="H174" s="20">
        <v>1.6717050000000002</v>
      </c>
      <c r="I174" s="20">
        <v>3.9032006245120994</v>
      </c>
      <c r="J174" s="20">
        <v>387.11553473848551</v>
      </c>
      <c r="K174" s="20">
        <v>6.5250000000000004</v>
      </c>
      <c r="L174" s="20">
        <v>9917.9</v>
      </c>
      <c r="M174" s="20">
        <v>3.49</v>
      </c>
      <c r="N174" s="20">
        <v>2.621799375487901</v>
      </c>
      <c r="O174" s="20">
        <v>25.62</v>
      </c>
      <c r="P174" s="20">
        <v>2.121</v>
      </c>
      <c r="Q174" s="20">
        <v>4.4039999999999999</v>
      </c>
      <c r="R174" s="20">
        <v>92.393000000000001</v>
      </c>
      <c r="S174" s="20">
        <v>155.7696</v>
      </c>
      <c r="T174" s="20">
        <v>6.08</v>
      </c>
      <c r="U174" s="20">
        <v>6207.68</v>
      </c>
      <c r="V174" s="20">
        <v>42.26</v>
      </c>
      <c r="W174" s="20">
        <v>146.89256980596309</v>
      </c>
      <c r="X174" s="20">
        <v>2.3663038334122102</v>
      </c>
      <c r="Y174" s="20">
        <v>6131.44</v>
      </c>
      <c r="Z174" s="20">
        <v>121.73</v>
      </c>
      <c r="AA174" s="20">
        <v>50.369177688326623</v>
      </c>
      <c r="AB174" s="20">
        <v>0.82149018319231082</v>
      </c>
    </row>
    <row r="175" spans="1:28" x14ac:dyDescent="0.3">
      <c r="A175" s="1">
        <v>174</v>
      </c>
      <c r="B175" s="23">
        <v>42948</v>
      </c>
      <c r="C175" s="24">
        <v>13045716.34</v>
      </c>
      <c r="D175" s="18">
        <v>199750.67126014392</v>
      </c>
      <c r="E175" s="20">
        <v>65.31</v>
      </c>
      <c r="F175" s="20">
        <v>1.9975067126014392</v>
      </c>
      <c r="G175" s="20">
        <v>87.227367362508261</v>
      </c>
      <c r="H175" s="20">
        <v>1.6944009000000002</v>
      </c>
      <c r="I175" s="20">
        <v>3.9323633503735742</v>
      </c>
      <c r="J175" s="20">
        <v>384.92331891466773</v>
      </c>
      <c r="K175" s="20">
        <v>6.6630000000000003</v>
      </c>
      <c r="L175" s="20">
        <v>9788.6</v>
      </c>
      <c r="M175" s="20">
        <v>3.35</v>
      </c>
      <c r="N175" s="20">
        <v>2.730636649626426</v>
      </c>
      <c r="O175" s="20">
        <v>25.43</v>
      </c>
      <c r="P175" s="20">
        <v>2.339</v>
      </c>
      <c r="Q175" s="20">
        <v>4.3239999999999998</v>
      </c>
      <c r="R175" s="20">
        <v>92.608000000000004</v>
      </c>
      <c r="S175" s="20">
        <v>154.61439999999999</v>
      </c>
      <c r="T175" s="20">
        <v>6.08</v>
      </c>
      <c r="U175" s="20">
        <v>6227.38</v>
      </c>
      <c r="V175" s="20">
        <v>48.37</v>
      </c>
      <c r="W175" s="20">
        <v>128.74467645234651</v>
      </c>
      <c r="X175" s="20">
        <v>2.0673971469919374</v>
      </c>
      <c r="Y175" s="20">
        <v>6093.86</v>
      </c>
      <c r="Z175" s="20">
        <v>68.97</v>
      </c>
      <c r="AA175" s="20">
        <v>88.355226910250835</v>
      </c>
      <c r="AB175" s="20">
        <v>1.4499057561258519</v>
      </c>
    </row>
    <row r="176" spans="1:28" x14ac:dyDescent="0.3">
      <c r="A176" s="1">
        <v>175</v>
      </c>
      <c r="B176" s="23">
        <v>42979</v>
      </c>
      <c r="C176" s="24">
        <v>14208617.460000001</v>
      </c>
      <c r="D176" s="18">
        <v>219438.10749034749</v>
      </c>
      <c r="E176" s="20">
        <v>64.75</v>
      </c>
      <c r="F176" s="20">
        <v>2.1943810749034749</v>
      </c>
      <c r="G176" s="20">
        <v>95.824501087487988</v>
      </c>
      <c r="H176" s="20">
        <v>1.8101955999999997</v>
      </c>
      <c r="I176" s="20">
        <v>3.790750568612586</v>
      </c>
      <c r="J176" s="20">
        <v>391.78544351781653</v>
      </c>
      <c r="K176" s="20">
        <v>6.8620000000000001</v>
      </c>
      <c r="L176" s="20">
        <v>10335.299999999999</v>
      </c>
      <c r="M176" s="20">
        <v>3.49</v>
      </c>
      <c r="N176" s="20">
        <v>3.0712494313874141</v>
      </c>
      <c r="O176" s="20">
        <v>26.38</v>
      </c>
      <c r="P176" s="20">
        <v>2.3780000000000001</v>
      </c>
      <c r="Q176" s="20">
        <v>4.484</v>
      </c>
      <c r="R176" s="20">
        <v>94.429000000000002</v>
      </c>
      <c r="S176" s="20">
        <v>161.44559999999998</v>
      </c>
      <c r="T176" s="20">
        <v>6.12</v>
      </c>
      <c r="U176" s="20">
        <v>6705.89</v>
      </c>
      <c r="V176" s="20">
        <v>50.5</v>
      </c>
      <c r="W176" s="20">
        <v>132.78990099009903</v>
      </c>
      <c r="X176" s="20">
        <v>1.9801980198019802</v>
      </c>
      <c r="Y176" s="20">
        <v>6697.75</v>
      </c>
      <c r="Z176" s="20">
        <v>82.32</v>
      </c>
      <c r="AA176" s="20">
        <v>81.362366375121482</v>
      </c>
      <c r="AB176" s="20">
        <v>1.2147716229348884</v>
      </c>
    </row>
    <row r="177" spans="1:28" x14ac:dyDescent="0.3">
      <c r="A177" s="1">
        <v>176</v>
      </c>
      <c r="B177" s="23">
        <v>43009</v>
      </c>
      <c r="C177" s="24">
        <v>14392501.050000001</v>
      </c>
      <c r="D177" s="18">
        <v>223174.15180648165</v>
      </c>
      <c r="E177" s="20">
        <v>64.489999999999995</v>
      </c>
      <c r="F177" s="20">
        <v>2.2317415180648164</v>
      </c>
      <c r="G177" s="20">
        <v>97.45596148754656</v>
      </c>
      <c r="H177" s="20">
        <v>1.8463728000000001</v>
      </c>
      <c r="I177" s="20">
        <v>3.8226299694189598</v>
      </c>
      <c r="J177" s="20">
        <v>390.92316513761466</v>
      </c>
      <c r="K177" s="20">
        <v>7.0579999999999998</v>
      </c>
      <c r="L177" s="20">
        <v>10226.549999999999</v>
      </c>
      <c r="M177" s="20">
        <v>3.45</v>
      </c>
      <c r="N177" s="20">
        <v>3.23537003058104</v>
      </c>
      <c r="O177" s="20">
        <v>26.16</v>
      </c>
      <c r="P177" s="20">
        <v>2.415</v>
      </c>
      <c r="Q177" s="20">
        <v>4.6429999999999998</v>
      </c>
      <c r="R177" s="20">
        <v>93.001999999999995</v>
      </c>
      <c r="S177" s="20">
        <v>160.36080000000001</v>
      </c>
      <c r="T177" s="20">
        <v>6.13</v>
      </c>
      <c r="U177" s="20">
        <v>6904.18</v>
      </c>
      <c r="V177" s="20">
        <v>53.43</v>
      </c>
      <c r="W177" s="20">
        <v>129.2191652629609</v>
      </c>
      <c r="X177" s="20">
        <v>1.8716077110237694</v>
      </c>
      <c r="Y177" s="20">
        <v>6911.72</v>
      </c>
      <c r="Z177" s="20">
        <v>89.55</v>
      </c>
      <c r="AA177" s="20">
        <v>77.182802903405928</v>
      </c>
      <c r="AB177" s="20">
        <v>1.1166945840312674</v>
      </c>
    </row>
    <row r="178" spans="1:28" x14ac:dyDescent="0.3">
      <c r="A178" s="1">
        <v>177</v>
      </c>
      <c r="B178" s="23">
        <v>43040</v>
      </c>
      <c r="C178" s="24">
        <v>14982295.75</v>
      </c>
      <c r="D178" s="18">
        <v>234685.08380325814</v>
      </c>
      <c r="E178" s="20">
        <v>63.84</v>
      </c>
      <c r="F178" s="20">
        <v>2.3468508380325814</v>
      </c>
      <c r="G178" s="20">
        <v>102.48256934640094</v>
      </c>
      <c r="H178" s="20">
        <v>1.9721592000000003</v>
      </c>
      <c r="I178" s="20">
        <v>3.7147102526002964</v>
      </c>
      <c r="J178" s="20">
        <v>391.18499257057948</v>
      </c>
      <c r="K178" s="20">
        <v>7.3259999999999996</v>
      </c>
      <c r="L178" s="20">
        <v>10530.7</v>
      </c>
      <c r="M178" s="20">
        <v>3.55</v>
      </c>
      <c r="N178" s="20">
        <v>3.6112897473997032</v>
      </c>
      <c r="O178" s="20">
        <v>26.92</v>
      </c>
      <c r="P178" s="20">
        <v>2.4049999999999998</v>
      </c>
      <c r="Q178" s="20">
        <v>4.9209999999999994</v>
      </c>
      <c r="R178" s="20">
        <v>91.825999999999993</v>
      </c>
      <c r="S178" s="20">
        <v>167.44239999999999</v>
      </c>
      <c r="T178" s="20">
        <v>6.22</v>
      </c>
      <c r="U178" s="27">
        <v>6844.97</v>
      </c>
      <c r="V178" s="20">
        <v>55.74</v>
      </c>
      <c r="W178" s="20">
        <v>122.80175816289918</v>
      </c>
      <c r="X178" s="20">
        <v>1.7940437746681019</v>
      </c>
      <c r="Y178" s="20">
        <v>7234.34</v>
      </c>
      <c r="Z178" s="20">
        <v>92.89</v>
      </c>
      <c r="AA178" s="20">
        <v>77.880719130153949</v>
      </c>
      <c r="AB178" s="20">
        <v>1.0765421466250404</v>
      </c>
    </row>
    <row r="179" spans="1:28" x14ac:dyDescent="0.3">
      <c r="A179" s="1">
        <v>178</v>
      </c>
      <c r="B179" s="23">
        <v>43070</v>
      </c>
      <c r="C179" s="24">
        <v>15140452.619999999</v>
      </c>
      <c r="D179" s="18">
        <v>238244.73044846577</v>
      </c>
      <c r="E179" s="20">
        <v>63.55</v>
      </c>
      <c r="F179" s="20">
        <v>2.3824473044846575</v>
      </c>
      <c r="G179" s="20">
        <v>89.903671867345565</v>
      </c>
      <c r="H179" s="20">
        <v>2.0432499999999996</v>
      </c>
      <c r="I179" s="20">
        <v>3.6363636363636367</v>
      </c>
      <c r="J179" s="20">
        <v>401.00727272727278</v>
      </c>
      <c r="K179" s="20">
        <v>7.43</v>
      </c>
      <c r="L179" s="20">
        <v>11027.7</v>
      </c>
      <c r="M179" s="20">
        <v>3.73</v>
      </c>
      <c r="N179" s="20">
        <v>3.793636363636363</v>
      </c>
      <c r="O179" s="20">
        <v>27.5</v>
      </c>
      <c r="P179" s="20">
        <v>2.7130000000000001</v>
      </c>
      <c r="Q179" s="20">
        <v>4.7169999999999996</v>
      </c>
      <c r="R179" s="20">
        <v>88.953999999999994</v>
      </c>
      <c r="S179" s="20">
        <v>176.55</v>
      </c>
      <c r="T179" s="20">
        <v>6.42</v>
      </c>
      <c r="U179" s="20">
        <v>7104.06</v>
      </c>
      <c r="V179" s="20">
        <v>51.2</v>
      </c>
      <c r="W179" s="20">
        <v>138.75117187500001</v>
      </c>
      <c r="X179" s="20">
        <v>1.953125</v>
      </c>
      <c r="Y179" s="20">
        <v>7021.49</v>
      </c>
      <c r="Z179" s="20">
        <v>76.430000000000007</v>
      </c>
      <c r="AA179" s="20">
        <v>91.868245453355996</v>
      </c>
      <c r="AB179" s="20">
        <v>1.3083867591259974</v>
      </c>
    </row>
    <row r="180" spans="1:28" x14ac:dyDescent="0.3">
      <c r="A180" s="1">
        <v>179</v>
      </c>
      <c r="B180" s="23">
        <v>43101</v>
      </c>
      <c r="C180" s="24">
        <v>14564090.779999999</v>
      </c>
      <c r="D180" s="18">
        <v>223341.37064867353</v>
      </c>
      <c r="E180" s="20">
        <v>65.209999999999994</v>
      </c>
      <c r="F180" s="20">
        <v>2.2334137064867354</v>
      </c>
      <c r="G180" s="20">
        <v>84.279762508933416</v>
      </c>
      <c r="H180" s="20">
        <v>1.9840368000000002</v>
      </c>
      <c r="I180" s="20">
        <v>3.894080996884735</v>
      </c>
      <c r="J180" s="20">
        <v>408.60007788161994</v>
      </c>
      <c r="K180" s="20">
        <v>7.726</v>
      </c>
      <c r="L180" s="20">
        <v>10492.85</v>
      </c>
      <c r="M180" s="20">
        <v>3.54</v>
      </c>
      <c r="N180" s="20">
        <v>3.831919003115265</v>
      </c>
      <c r="O180" s="20">
        <v>25.68</v>
      </c>
      <c r="P180" s="20">
        <v>2.8639999999999999</v>
      </c>
      <c r="Q180" s="20">
        <v>4.8620000000000001</v>
      </c>
      <c r="R180" s="20">
        <v>90.551000000000002</v>
      </c>
      <c r="S180" s="20">
        <v>162.29760000000002</v>
      </c>
      <c r="T180" s="20">
        <v>6.32</v>
      </c>
      <c r="U180" s="20">
        <v>6817.37</v>
      </c>
      <c r="V180" s="20">
        <v>51.81</v>
      </c>
      <c r="W180" s="20">
        <v>131.58405713182782</v>
      </c>
      <c r="X180" s="20">
        <v>1.9301293186643504</v>
      </c>
      <c r="Y180" s="20">
        <v>6770.97</v>
      </c>
      <c r="Z180" s="20">
        <v>93</v>
      </c>
      <c r="AA180" s="20">
        <v>72.80612903225807</v>
      </c>
      <c r="AB180" s="20">
        <v>1.0752688172043012</v>
      </c>
    </row>
    <row r="181" spans="1:28" x14ac:dyDescent="0.3">
      <c r="A181" s="1">
        <v>180</v>
      </c>
      <c r="B181" s="23">
        <v>43132</v>
      </c>
      <c r="C181" s="24">
        <v>14044151.539999999</v>
      </c>
      <c r="D181" s="18">
        <v>215533.32627378759</v>
      </c>
      <c r="E181" s="20">
        <v>65.16</v>
      </c>
      <c r="F181" s="20">
        <v>2.1553332627378761</v>
      </c>
      <c r="G181" s="20">
        <v>81.333330669353813</v>
      </c>
      <c r="H181" s="20">
        <v>1.8243468</v>
      </c>
      <c r="I181" s="20">
        <v>4.0551500405515002</v>
      </c>
      <c r="J181" s="20">
        <v>410.12570965125713</v>
      </c>
      <c r="K181" s="20">
        <v>7.3979999999999997</v>
      </c>
      <c r="L181" s="20">
        <v>10113.700000000001</v>
      </c>
      <c r="M181" s="20">
        <v>3.42</v>
      </c>
      <c r="N181" s="20">
        <v>3.3428499594484995</v>
      </c>
      <c r="O181" s="20">
        <v>24.66</v>
      </c>
      <c r="P181" s="20">
        <v>2.7829999999999999</v>
      </c>
      <c r="Q181" s="20">
        <v>4.6150000000000002</v>
      </c>
      <c r="R181" s="20">
        <v>89.718999999999994</v>
      </c>
      <c r="S181" s="20">
        <v>150.91919999999999</v>
      </c>
      <c r="T181" s="20">
        <v>6.12</v>
      </c>
      <c r="U181" s="20">
        <v>6598.51</v>
      </c>
      <c r="V181" s="20">
        <v>51.68</v>
      </c>
      <c r="W181" s="20">
        <v>127.68014705882354</v>
      </c>
      <c r="X181" s="20">
        <v>1.9349845201238391</v>
      </c>
      <c r="Y181" s="20">
        <v>6270.82</v>
      </c>
      <c r="Z181" s="20">
        <v>98.94</v>
      </c>
      <c r="AA181" s="20">
        <v>63.380028299979784</v>
      </c>
      <c r="AB181" s="20">
        <v>1.0107135637760258</v>
      </c>
    </row>
    <row r="182" spans="1:28" x14ac:dyDescent="0.3">
      <c r="A182" s="1">
        <v>181</v>
      </c>
      <c r="B182" s="23">
        <v>43160</v>
      </c>
      <c r="C182" s="24">
        <v>15092002.34</v>
      </c>
      <c r="D182" s="18">
        <v>227083.99548600664</v>
      </c>
      <c r="E182" s="20">
        <v>66.459999999999994</v>
      </c>
      <c r="F182" s="20">
        <v>2.2708399548600662</v>
      </c>
      <c r="G182" s="20">
        <v>85.692073768304382</v>
      </c>
      <c r="H182" s="20">
        <v>2.0706821999999998</v>
      </c>
      <c r="I182" s="20">
        <v>3.7509377344336086</v>
      </c>
      <c r="J182" s="20">
        <v>402.82633158289576</v>
      </c>
      <c r="K182" s="20">
        <v>7.7670000000000003</v>
      </c>
      <c r="L182" s="20">
        <v>10739.35</v>
      </c>
      <c r="M182" s="20">
        <v>3.69</v>
      </c>
      <c r="N182" s="20">
        <v>4.0160622655663918</v>
      </c>
      <c r="O182" s="20">
        <v>26.66</v>
      </c>
      <c r="P182" s="20">
        <v>2.9550000000000001</v>
      </c>
      <c r="Q182" s="20">
        <v>4.8120000000000003</v>
      </c>
      <c r="R182" s="20">
        <v>91.63</v>
      </c>
      <c r="S182" s="20">
        <v>165.292</v>
      </c>
      <c r="T182" s="20">
        <v>6.2</v>
      </c>
      <c r="U182" s="20">
        <v>7082.38</v>
      </c>
      <c r="V182" s="20">
        <v>48.94</v>
      </c>
      <c r="W182" s="20">
        <v>144.71557008581937</v>
      </c>
      <c r="X182" s="20">
        <v>2.0433183489987741</v>
      </c>
      <c r="Y182" s="20">
        <v>6704.78</v>
      </c>
      <c r="Z182" s="20">
        <v>79.64</v>
      </c>
      <c r="AA182" s="20">
        <v>84.188598694123556</v>
      </c>
      <c r="AB182" s="20">
        <v>1.255650426921145</v>
      </c>
    </row>
    <row r="183" spans="1:28" x14ac:dyDescent="0.3">
      <c r="A183" s="1">
        <v>182</v>
      </c>
      <c r="B183" s="23">
        <v>43191</v>
      </c>
      <c r="C183" s="24">
        <v>14693260.029999999</v>
      </c>
      <c r="D183" s="18">
        <v>217903.90078600027</v>
      </c>
      <c r="E183" s="20">
        <v>67.430000000000007</v>
      </c>
      <c r="F183" s="20">
        <v>2.1790390078600028</v>
      </c>
      <c r="G183" s="20">
        <v>82.227887089056722</v>
      </c>
      <c r="H183" s="20">
        <v>2.1278893999999999</v>
      </c>
      <c r="I183" s="20">
        <v>3.6778227289444647</v>
      </c>
      <c r="J183" s="20">
        <v>394.85656491357111</v>
      </c>
      <c r="K183" s="20">
        <v>7.8259999999999996</v>
      </c>
      <c r="L183" s="20">
        <v>10736.15</v>
      </c>
      <c r="M183" s="20">
        <v>3.69</v>
      </c>
      <c r="N183" s="20">
        <v>4.1481772710555349</v>
      </c>
      <c r="O183" s="20">
        <v>27.19</v>
      </c>
      <c r="P183" s="20">
        <v>2.86</v>
      </c>
      <c r="Q183" s="20">
        <v>4.9659999999999993</v>
      </c>
      <c r="R183" s="20">
        <v>93.959000000000003</v>
      </c>
      <c r="S183" s="20">
        <v>174.5598</v>
      </c>
      <c r="T183" s="20">
        <v>6.42</v>
      </c>
      <c r="U183" s="20">
        <v>6676.72</v>
      </c>
      <c r="V183" s="20">
        <v>49.23</v>
      </c>
      <c r="W183" s="20">
        <v>135.62299410928298</v>
      </c>
      <c r="X183" s="20">
        <v>2.0312817387771687</v>
      </c>
      <c r="Y183" s="20">
        <v>6289.76</v>
      </c>
      <c r="Z183" s="20">
        <v>89.26</v>
      </c>
      <c r="AA183" s="20">
        <v>70.465606094555227</v>
      </c>
      <c r="AB183" s="20">
        <v>1.120322652924042</v>
      </c>
    </row>
    <row r="184" spans="1:28" x14ac:dyDescent="0.3">
      <c r="A184" s="1">
        <v>183</v>
      </c>
      <c r="B184" s="23">
        <v>43221</v>
      </c>
      <c r="C184" s="24">
        <v>14329071.960000001</v>
      </c>
      <c r="D184" s="18">
        <v>209305.75460122703</v>
      </c>
      <c r="E184" s="20">
        <v>68.459999999999994</v>
      </c>
      <c r="F184" s="20">
        <v>2.0930575460122705</v>
      </c>
      <c r="G184" s="20">
        <v>78.983303623104547</v>
      </c>
      <c r="H184" s="20">
        <v>2.0468769999999994</v>
      </c>
      <c r="I184" s="20">
        <v>3.8610038610038617</v>
      </c>
      <c r="J184" s="20">
        <v>413.67953667953668</v>
      </c>
      <c r="K184" s="20">
        <v>7.9029999999999996</v>
      </c>
      <c r="L184" s="20">
        <v>10714.3</v>
      </c>
      <c r="M184" s="20">
        <v>3.61</v>
      </c>
      <c r="N184" s="20">
        <v>4.0419961389961383</v>
      </c>
      <c r="O184" s="20">
        <v>25.9</v>
      </c>
      <c r="P184" s="20">
        <v>2.86</v>
      </c>
      <c r="Q184" s="20">
        <v>5.0429999999999993</v>
      </c>
      <c r="R184" s="20">
        <v>94.349000000000004</v>
      </c>
      <c r="S184" s="20">
        <v>168.09100000000001</v>
      </c>
      <c r="T184" s="20">
        <v>6.49</v>
      </c>
      <c r="U184" s="20">
        <v>6419.84</v>
      </c>
      <c r="V184" s="20">
        <v>44.99</v>
      </c>
      <c r="W184" s="20">
        <v>142.6948210713492</v>
      </c>
      <c r="X184" s="20">
        <v>2.222716159146477</v>
      </c>
      <c r="Y184" s="20">
        <v>5786.49</v>
      </c>
      <c r="Z184" s="20">
        <v>87.88</v>
      </c>
      <c r="AA184" s="20">
        <v>65.845357305416485</v>
      </c>
      <c r="AB184" s="20">
        <v>1.1379153390987713</v>
      </c>
    </row>
    <row r="185" spans="1:28" x14ac:dyDescent="0.3">
      <c r="A185" s="1">
        <v>184</v>
      </c>
      <c r="B185" s="23">
        <v>43252</v>
      </c>
      <c r="C185" s="24">
        <v>15128449.08</v>
      </c>
      <c r="D185" s="18">
        <v>220982.31200701141</v>
      </c>
      <c r="E185" s="20">
        <v>68.459999999999994</v>
      </c>
      <c r="F185" s="20">
        <v>2.2098231200701139</v>
      </c>
      <c r="G185" s="20">
        <v>83.389551700759029</v>
      </c>
      <c r="H185" s="20">
        <v>2.1932584000000004</v>
      </c>
      <c r="I185" s="20">
        <v>3.5435861091424519</v>
      </c>
      <c r="J185" s="20">
        <v>402.42735648476258</v>
      </c>
      <c r="K185" s="20">
        <v>7.7720000000000002</v>
      </c>
      <c r="L185" s="20">
        <v>11356.5</v>
      </c>
      <c r="M185" s="20">
        <v>3.7</v>
      </c>
      <c r="N185" s="20">
        <v>4.2284138908575484</v>
      </c>
      <c r="O185" s="20">
        <v>28.22</v>
      </c>
      <c r="P185" s="20">
        <v>2.9620000000000002</v>
      </c>
      <c r="Q185" s="20">
        <v>4.8100000000000005</v>
      </c>
      <c r="R185" s="20">
        <v>94.275000000000006</v>
      </c>
      <c r="S185" s="20">
        <v>189.3562</v>
      </c>
      <c r="T185" s="20">
        <v>6.71</v>
      </c>
      <c r="U185" s="20">
        <v>6665.68</v>
      </c>
      <c r="V185" s="20">
        <v>53.39</v>
      </c>
      <c r="W185" s="20">
        <v>124.84884809889493</v>
      </c>
      <c r="X185" s="20">
        <v>1.873009926952613</v>
      </c>
      <c r="Y185" s="20">
        <v>5943.02</v>
      </c>
      <c r="Z185" s="20">
        <v>110.79</v>
      </c>
      <c r="AA185" s="20">
        <v>53.642205975268524</v>
      </c>
      <c r="AB185" s="20">
        <v>0.90260853867677582</v>
      </c>
    </row>
    <row r="186" spans="1:28" x14ac:dyDescent="0.3">
      <c r="A186" s="1">
        <v>185</v>
      </c>
      <c r="B186" s="23">
        <v>43282</v>
      </c>
      <c r="C186" s="24">
        <v>15730917.99</v>
      </c>
      <c r="D186" s="18">
        <v>221546.62333638477</v>
      </c>
      <c r="E186" s="20">
        <v>71.004999999999995</v>
      </c>
      <c r="F186" s="20">
        <v>2.2154662333638475</v>
      </c>
      <c r="G186" s="20">
        <v>83.602499372220663</v>
      </c>
      <c r="H186" s="20">
        <v>2.2580839999999998</v>
      </c>
      <c r="I186" s="20">
        <v>3.5211267605633805</v>
      </c>
      <c r="J186" s="20">
        <v>411.28521126760563</v>
      </c>
      <c r="K186" s="20">
        <v>7.9509999999999996</v>
      </c>
      <c r="L186" s="20">
        <v>11680.5</v>
      </c>
      <c r="M186" s="20">
        <v>3.76</v>
      </c>
      <c r="N186" s="20">
        <v>4.4298732394366187</v>
      </c>
      <c r="O186" s="20">
        <v>28.4</v>
      </c>
      <c r="P186" s="20">
        <v>2.86</v>
      </c>
      <c r="Q186" s="20">
        <v>5.0909999999999993</v>
      </c>
      <c r="R186" s="20">
        <v>95.082999999999998</v>
      </c>
      <c r="S186" s="20">
        <v>193.40399999999997</v>
      </c>
      <c r="T186" s="20">
        <v>6.81</v>
      </c>
      <c r="U186" s="20">
        <v>7034.77</v>
      </c>
      <c r="V186" s="20">
        <v>53.58</v>
      </c>
      <c r="W186" s="20">
        <v>131.29469951474431</v>
      </c>
      <c r="X186" s="20">
        <v>1.8663680477790219</v>
      </c>
      <c r="Y186" s="20">
        <v>6160.43</v>
      </c>
      <c r="Z186" s="20" t="s">
        <v>68</v>
      </c>
      <c r="AA186" s="20"/>
      <c r="AB186" s="20"/>
    </row>
    <row r="187" spans="1:28" x14ac:dyDescent="0.3">
      <c r="A187" s="1">
        <v>186</v>
      </c>
      <c r="B187" s="23">
        <v>43313</v>
      </c>
      <c r="C187" s="24">
        <v>14292302.039999999</v>
      </c>
      <c r="D187" s="18">
        <v>197108.01323955314</v>
      </c>
      <c r="E187" s="20">
        <v>72.510000000000005</v>
      </c>
      <c r="F187" s="20">
        <v>1.9710801323955314</v>
      </c>
      <c r="G187" s="20">
        <v>74.38038235454836</v>
      </c>
      <c r="H187" s="20">
        <v>2.1215456000000001</v>
      </c>
      <c r="I187" s="20">
        <v>3.7821482602118</v>
      </c>
      <c r="J187" s="20">
        <v>413.40582450832073</v>
      </c>
      <c r="K187" s="20">
        <v>8.0239999999999991</v>
      </c>
      <c r="L187" s="20">
        <v>10930.45</v>
      </c>
      <c r="M187" s="20">
        <v>3.47</v>
      </c>
      <c r="N187" s="20">
        <v>4.2418517397881992</v>
      </c>
      <c r="O187" s="20">
        <v>26.44</v>
      </c>
      <c r="P187" s="20">
        <v>3.0649999999999999</v>
      </c>
      <c r="Q187" s="20">
        <v>4.9589999999999996</v>
      </c>
      <c r="R187" s="20">
        <v>94.736999999999995</v>
      </c>
      <c r="S187" s="20">
        <v>184.2868</v>
      </c>
      <c r="T187" s="20">
        <v>6.97</v>
      </c>
      <c r="U187" s="20">
        <v>6118.61</v>
      </c>
      <c r="V187" s="20">
        <v>43.35</v>
      </c>
      <c r="W187" s="20">
        <v>141.14440599769318</v>
      </c>
      <c r="X187" s="20">
        <v>2.306805074971165</v>
      </c>
      <c r="Y187" s="20">
        <v>5130.04</v>
      </c>
      <c r="Z187" s="20">
        <v>63.81</v>
      </c>
      <c r="AA187" s="20">
        <v>80.395549286945609</v>
      </c>
      <c r="AB187" s="20">
        <v>1.5671524839366866</v>
      </c>
    </row>
    <row r="188" spans="1:28" x14ac:dyDescent="0.3">
      <c r="A188" s="1">
        <v>187</v>
      </c>
      <c r="B188" s="23">
        <v>43344</v>
      </c>
      <c r="C188" s="24">
        <v>13693824.699999999</v>
      </c>
      <c r="D188" s="18">
        <v>185151.76717144402</v>
      </c>
      <c r="E188" s="20">
        <v>73.959999999999994</v>
      </c>
      <c r="F188" s="20">
        <v>1.8515176717144401</v>
      </c>
      <c r="G188" s="20">
        <v>69.868591385450571</v>
      </c>
      <c r="H188" s="20">
        <v>1.9632499999999999</v>
      </c>
      <c r="I188" s="20">
        <v>4</v>
      </c>
      <c r="J188" s="20">
        <v>415.464</v>
      </c>
      <c r="K188" s="20">
        <v>7.8529999999999998</v>
      </c>
      <c r="L188" s="20">
        <v>10386.6</v>
      </c>
      <c r="M188" s="20">
        <v>3.29</v>
      </c>
      <c r="N188" s="20">
        <v>3.8529999999999998</v>
      </c>
      <c r="O188" s="20">
        <v>25</v>
      </c>
      <c r="P188" s="20">
        <v>3.149</v>
      </c>
      <c r="Q188" s="20">
        <v>4.7039999999999997</v>
      </c>
      <c r="R188" s="20">
        <v>96.900999999999996</v>
      </c>
      <c r="S188" s="20">
        <v>173.75</v>
      </c>
      <c r="T188" s="20">
        <v>6.95</v>
      </c>
      <c r="U188" s="20">
        <v>6052.68</v>
      </c>
      <c r="V188" s="20">
        <v>42.39</v>
      </c>
      <c r="W188" s="20">
        <v>142.78556263269638</v>
      </c>
      <c r="X188" s="20">
        <v>2.3590469450342058</v>
      </c>
      <c r="Y188" s="20">
        <v>5056.8</v>
      </c>
      <c r="Z188" s="20">
        <v>61.46</v>
      </c>
      <c r="AA188" s="20">
        <v>82.277904328018224</v>
      </c>
      <c r="AB188" s="20">
        <v>1.6270745200130166</v>
      </c>
    </row>
    <row r="189" spans="1:28" x14ac:dyDescent="0.3">
      <c r="A189" s="1">
        <v>188</v>
      </c>
      <c r="B189" s="23">
        <v>43374</v>
      </c>
      <c r="C189" s="24">
        <v>14122534.52</v>
      </c>
      <c r="D189" s="18">
        <v>202764.31471643932</v>
      </c>
      <c r="E189" s="20">
        <v>69.650000000000006</v>
      </c>
      <c r="F189" s="20">
        <v>2.027643147164393</v>
      </c>
      <c r="G189" s="20">
        <v>76.514835742052568</v>
      </c>
      <c r="H189" s="20">
        <v>2.0014016999999997</v>
      </c>
      <c r="I189" s="20">
        <v>3.8008361839604716</v>
      </c>
      <c r="J189" s="20">
        <v>413.40744963892058</v>
      </c>
      <c r="K189" s="20">
        <v>7.6070000000000002</v>
      </c>
      <c r="L189" s="20">
        <v>10876.75</v>
      </c>
      <c r="M189" s="20">
        <v>3.44</v>
      </c>
      <c r="N189" s="20">
        <v>3.8061638160395286</v>
      </c>
      <c r="O189" s="20">
        <v>26.31</v>
      </c>
      <c r="P189" s="20">
        <v>2.9929999999999999</v>
      </c>
      <c r="Q189" s="20">
        <v>4.6140000000000008</v>
      </c>
      <c r="R189" s="20">
        <v>97.195999999999998</v>
      </c>
      <c r="S189" s="20">
        <v>177.5925</v>
      </c>
      <c r="T189" s="20">
        <v>6.75</v>
      </c>
      <c r="U189" s="20">
        <v>6195.77</v>
      </c>
      <c r="V189" s="20">
        <v>40.06</v>
      </c>
      <c r="W189" s="20">
        <v>154.66225661507738</v>
      </c>
      <c r="X189" s="20">
        <v>2.4962556165751373</v>
      </c>
      <c r="Y189" s="20">
        <v>5125.7299999999996</v>
      </c>
      <c r="Z189" s="20">
        <v>43.14</v>
      </c>
      <c r="AA189" s="20">
        <v>118.8161798794622</v>
      </c>
      <c r="AB189" s="20">
        <v>2.3180343069077418</v>
      </c>
    </row>
    <row r="190" spans="1:28" x14ac:dyDescent="0.3">
      <c r="A190" s="1">
        <v>189</v>
      </c>
      <c r="B190" s="23">
        <v>43405</v>
      </c>
      <c r="C190" s="24">
        <v>14279082.51</v>
      </c>
      <c r="D190" s="18">
        <v>205247.70030185426</v>
      </c>
      <c r="E190" s="20">
        <v>69.569999999999993</v>
      </c>
      <c r="F190" s="20">
        <v>2.0524770030185424</v>
      </c>
      <c r="G190" s="20">
        <v>77.451962378058198</v>
      </c>
      <c r="H190" s="20">
        <v>1.9287290000000004</v>
      </c>
      <c r="I190" s="20">
        <v>3.8211692777990058</v>
      </c>
      <c r="J190" s="20">
        <v>415.07642338555593</v>
      </c>
      <c r="K190" s="20">
        <v>7.37</v>
      </c>
      <c r="L190" s="20">
        <v>10862.55</v>
      </c>
      <c r="M190" s="20">
        <v>3.38</v>
      </c>
      <c r="N190" s="20">
        <v>3.5488307222009943</v>
      </c>
      <c r="O190" s="20">
        <v>26.17</v>
      </c>
      <c r="P190" s="20">
        <v>2.6859999999999999</v>
      </c>
      <c r="Q190" s="20">
        <v>4.6840000000000002</v>
      </c>
      <c r="R190" s="20">
        <v>95.734999999999999</v>
      </c>
      <c r="S190" s="20">
        <v>174.5539</v>
      </c>
      <c r="T190" s="20">
        <v>6.67</v>
      </c>
      <c r="U190" s="20">
        <v>6339.3</v>
      </c>
      <c r="V190" s="20">
        <v>40.020000000000003</v>
      </c>
      <c r="W190" s="20">
        <v>158.40329835082457</v>
      </c>
      <c r="X190" s="20">
        <v>2.4987506246876556</v>
      </c>
      <c r="Y190" s="20">
        <v>5295.48</v>
      </c>
      <c r="Z190" s="20">
        <v>43.17</v>
      </c>
      <c r="AA190" s="20">
        <v>122.66574009728977</v>
      </c>
      <c r="AB190" s="20">
        <v>2.316423442205235</v>
      </c>
    </row>
    <row r="191" spans="1:28" x14ac:dyDescent="0.3">
      <c r="A191" s="1">
        <v>190</v>
      </c>
      <c r="B191" s="23">
        <v>43435</v>
      </c>
      <c r="C191" s="24">
        <v>13916642.77</v>
      </c>
      <c r="D191" s="18">
        <v>196119.54298196168</v>
      </c>
      <c r="E191" s="20">
        <v>70.959999999999994</v>
      </c>
      <c r="F191" s="20">
        <v>1.9611954298196168</v>
      </c>
      <c r="G191" s="20">
        <v>72.636867771096917</v>
      </c>
      <c r="H191" s="20">
        <v>1.9650357999999999</v>
      </c>
      <c r="I191" s="20">
        <v>3.8080731150038081</v>
      </c>
      <c r="J191" s="20">
        <v>412.45049504950498</v>
      </c>
      <c r="K191" s="20">
        <v>7.4829999999999997</v>
      </c>
      <c r="L191" s="20">
        <v>10830.95</v>
      </c>
      <c r="M191" s="20">
        <v>3.37</v>
      </c>
      <c r="N191" s="20">
        <v>3.6749268849961916</v>
      </c>
      <c r="O191" s="20">
        <v>26.26</v>
      </c>
      <c r="P191" s="20">
        <v>2.633</v>
      </c>
      <c r="Q191" s="20">
        <v>4.8499999999999996</v>
      </c>
      <c r="R191" s="20">
        <v>95.304000000000002</v>
      </c>
      <c r="S191" s="20">
        <v>172.79080000000002</v>
      </c>
      <c r="T191" s="20">
        <v>6.58</v>
      </c>
      <c r="U191" s="20">
        <v>6044.65</v>
      </c>
      <c r="V191" s="20">
        <v>36.79</v>
      </c>
      <c r="W191" s="20">
        <v>164.3014406088611</v>
      </c>
      <c r="X191" s="20">
        <v>2.7181299266104921</v>
      </c>
      <c r="Y191" s="20">
        <v>5021.6000000000004</v>
      </c>
      <c r="Z191" s="20">
        <v>42.01</v>
      </c>
      <c r="AA191" s="20">
        <v>119.53344441799572</v>
      </c>
      <c r="AB191" s="20">
        <v>2.3803856224708402</v>
      </c>
    </row>
    <row r="192" spans="1:28" x14ac:dyDescent="0.3">
      <c r="A192" s="1">
        <v>191</v>
      </c>
      <c r="B192" s="23">
        <v>43466</v>
      </c>
      <c r="C192" s="24">
        <v>13871449.35</v>
      </c>
      <c r="D192" s="18">
        <v>195813.79658385093</v>
      </c>
      <c r="E192" s="20">
        <v>70.84</v>
      </c>
      <c r="F192" s="20">
        <v>1.9581379658385092</v>
      </c>
      <c r="G192" s="20">
        <v>72.523628364389225</v>
      </c>
      <c r="H192" s="20">
        <v>1.9979512000000001</v>
      </c>
      <c r="I192" s="20">
        <v>3.7993920972644375</v>
      </c>
      <c r="J192" s="20">
        <v>410.04939209726444</v>
      </c>
      <c r="K192" s="20">
        <v>7.5910000000000002</v>
      </c>
      <c r="L192" s="20">
        <v>10792.5</v>
      </c>
      <c r="M192" s="20">
        <v>3.41</v>
      </c>
      <c r="N192" s="20">
        <v>3.7916079027355627</v>
      </c>
      <c r="O192" s="20">
        <v>26.32</v>
      </c>
      <c r="P192" s="20">
        <v>2.7170000000000001</v>
      </c>
      <c r="Q192" s="20">
        <v>4.8740000000000006</v>
      </c>
      <c r="R192" s="20">
        <v>96.043000000000006</v>
      </c>
      <c r="S192" s="20">
        <v>168.9744</v>
      </c>
      <c r="T192" s="20">
        <v>6.42</v>
      </c>
      <c r="U192" s="20">
        <v>5993</v>
      </c>
      <c r="V192" s="20">
        <v>36.18</v>
      </c>
      <c r="W192" s="20">
        <v>165.64400221116639</v>
      </c>
      <c r="X192" s="20">
        <v>2.7639579878385847</v>
      </c>
      <c r="Y192" s="20">
        <v>4907.55</v>
      </c>
      <c r="Z192" s="20">
        <v>42.4</v>
      </c>
      <c r="AA192" s="20">
        <v>115.74410377358491</v>
      </c>
      <c r="AB192" s="20">
        <v>2.358490566037736</v>
      </c>
    </row>
    <row r="193" spans="1:28" x14ac:dyDescent="0.3">
      <c r="A193" s="1">
        <v>192</v>
      </c>
      <c r="B193" s="23">
        <v>43497</v>
      </c>
      <c r="C193" s="24">
        <v>14934226.84</v>
      </c>
      <c r="D193" s="18">
        <v>215859.31690395315</v>
      </c>
      <c r="E193" s="20">
        <v>69.185000000000002</v>
      </c>
      <c r="F193" s="20">
        <v>2.1585931690395315</v>
      </c>
      <c r="G193" s="20">
        <v>79.947895149612265</v>
      </c>
      <c r="H193" s="20">
        <v>2.1310746000000003</v>
      </c>
      <c r="I193" s="20">
        <v>3.4470872113064459</v>
      </c>
      <c r="J193" s="20">
        <v>400.68597035504996</v>
      </c>
      <c r="K193" s="20">
        <v>7.3460000000000001</v>
      </c>
      <c r="L193" s="20">
        <v>11623.9</v>
      </c>
      <c r="M193" s="20">
        <v>3.71</v>
      </c>
      <c r="N193" s="20">
        <v>3.8989127886935542</v>
      </c>
      <c r="O193" s="20">
        <v>29.01</v>
      </c>
      <c r="P193" s="20">
        <v>2.407</v>
      </c>
      <c r="Q193" s="20">
        <v>4.9390000000000001</v>
      </c>
      <c r="R193" s="20">
        <v>96.844999999999999</v>
      </c>
      <c r="S193" s="20">
        <v>177.5412</v>
      </c>
      <c r="T193" s="20">
        <v>6.12</v>
      </c>
      <c r="U193" s="20">
        <v>6503.95</v>
      </c>
      <c r="V193" s="20">
        <v>34.86</v>
      </c>
      <c r="W193" s="20">
        <v>186.57343660355707</v>
      </c>
      <c r="X193" s="20">
        <v>2.8686173264486516</v>
      </c>
      <c r="Y193" s="20">
        <v>5438.8</v>
      </c>
      <c r="Z193" s="20">
        <v>34.270000000000003</v>
      </c>
      <c r="AA193" s="20">
        <v>158.70440618616865</v>
      </c>
      <c r="AB193" s="20">
        <v>2.9180040852057187</v>
      </c>
    </row>
    <row r="194" spans="1:28" x14ac:dyDescent="0.3">
      <c r="A194" s="1">
        <v>193</v>
      </c>
      <c r="B194" s="23">
        <v>43525</v>
      </c>
      <c r="C194" s="24">
        <v>15043275.5</v>
      </c>
      <c r="D194" s="18">
        <v>215993.15835570806</v>
      </c>
      <c r="E194" s="20">
        <v>69.647000000000006</v>
      </c>
      <c r="F194" s="20">
        <v>2.1599315835570807</v>
      </c>
      <c r="G194" s="20">
        <v>79.997466057669655</v>
      </c>
      <c r="H194" s="20">
        <v>2.1745261999999999</v>
      </c>
      <c r="I194" s="20">
        <v>3.409478349812479</v>
      </c>
      <c r="J194" s="20">
        <v>400.55063075349472</v>
      </c>
      <c r="K194" s="20">
        <v>7.4139999999999997</v>
      </c>
      <c r="L194" s="20">
        <v>11748.15</v>
      </c>
      <c r="M194" s="20">
        <v>3.76</v>
      </c>
      <c r="N194" s="20">
        <v>4.0045216501875203</v>
      </c>
      <c r="O194" s="20">
        <v>29.33</v>
      </c>
      <c r="P194" s="20">
        <v>2.504</v>
      </c>
      <c r="Q194" s="20">
        <v>4.91</v>
      </c>
      <c r="R194" s="20">
        <v>97.200999999999993</v>
      </c>
      <c r="S194" s="20">
        <v>187.71199999999999</v>
      </c>
      <c r="T194" s="20">
        <v>6.4</v>
      </c>
      <c r="U194" s="20">
        <v>6292.4</v>
      </c>
      <c r="V194" s="20">
        <v>33.71</v>
      </c>
      <c r="W194" s="20">
        <v>186.66271136161376</v>
      </c>
      <c r="X194" s="20">
        <v>2.9664787896766538</v>
      </c>
      <c r="Y194" s="20">
        <v>5328.25</v>
      </c>
      <c r="Z194" s="20">
        <v>33.479999999999997</v>
      </c>
      <c r="AA194" s="20">
        <v>159.14725209080049</v>
      </c>
      <c r="AB194" s="20">
        <v>2.9868578255675033</v>
      </c>
    </row>
    <row r="195" spans="1:28" x14ac:dyDescent="0.3">
      <c r="A195" s="1">
        <v>194</v>
      </c>
      <c r="B195" s="23">
        <v>43556</v>
      </c>
      <c r="C195" s="24">
        <v>15254361.289999999</v>
      </c>
      <c r="D195" s="18">
        <v>219234.85613682092</v>
      </c>
      <c r="E195" s="20">
        <v>69.58</v>
      </c>
      <c r="F195" s="20">
        <v>2.1923485613682092</v>
      </c>
      <c r="G195" s="20">
        <v>81.198094865489225</v>
      </c>
      <c r="H195" s="20">
        <v>2.0737367999999998</v>
      </c>
      <c r="I195" s="20">
        <v>3.39097999321804</v>
      </c>
      <c r="J195" s="20">
        <v>404.29976263140048</v>
      </c>
      <c r="K195" s="20">
        <v>7.032</v>
      </c>
      <c r="L195" s="20">
        <v>11922.8</v>
      </c>
      <c r="M195" s="20">
        <v>3.81</v>
      </c>
      <c r="N195" s="20">
        <v>3.64102000678196</v>
      </c>
      <c r="O195" s="20">
        <v>29.49</v>
      </c>
      <c r="P195" s="20">
        <v>2.133</v>
      </c>
      <c r="Q195" s="20">
        <v>4.899</v>
      </c>
      <c r="R195" s="20">
        <v>97.665999999999997</v>
      </c>
      <c r="S195" s="20">
        <v>180.47880000000001</v>
      </c>
      <c r="T195" s="20">
        <v>6.12</v>
      </c>
      <c r="U195" s="20">
        <v>6442.2</v>
      </c>
      <c r="V195" s="20">
        <v>33.06</v>
      </c>
      <c r="W195" s="20">
        <v>194.86388384754989</v>
      </c>
      <c r="X195" s="20">
        <v>3.024803387779794</v>
      </c>
      <c r="Y195" s="20">
        <v>5412.9</v>
      </c>
      <c r="Z195" s="20">
        <v>42.89</v>
      </c>
      <c r="AA195" s="20">
        <v>126.20424341338307</v>
      </c>
      <c r="AB195" s="20">
        <v>2.3315458148752621</v>
      </c>
    </row>
    <row r="196" spans="1:28" x14ac:dyDescent="0.3">
      <c r="A196" s="1">
        <v>195</v>
      </c>
      <c r="B196" s="23">
        <v>43586</v>
      </c>
      <c r="C196" s="24">
        <v>15031415.43</v>
      </c>
      <c r="D196" s="18">
        <v>218004.57476432197</v>
      </c>
      <c r="E196" s="20">
        <v>68.95</v>
      </c>
      <c r="F196" s="20">
        <v>2.1800457476432196</v>
      </c>
      <c r="G196" s="20">
        <v>80.742435097897015</v>
      </c>
      <c r="H196" s="20">
        <v>1.9935341999999998</v>
      </c>
      <c r="I196" s="20">
        <v>3.4506556245686681</v>
      </c>
      <c r="J196" s="20">
        <v>406.79261559696346</v>
      </c>
      <c r="K196" s="20">
        <v>6.8789999999999996</v>
      </c>
      <c r="L196" s="20">
        <v>11788.85</v>
      </c>
      <c r="M196" s="20">
        <v>3.71</v>
      </c>
      <c r="N196" s="20">
        <v>3.4283443754313314</v>
      </c>
      <c r="O196" s="20">
        <v>28.98</v>
      </c>
      <c r="P196" s="20">
        <v>2.0070000000000001</v>
      </c>
      <c r="Q196" s="20">
        <v>4.8719999999999999</v>
      </c>
      <c r="R196" s="20">
        <v>95.665999999999997</v>
      </c>
      <c r="S196" s="20">
        <v>174.16980000000001</v>
      </c>
      <c r="T196" s="20">
        <v>6.01</v>
      </c>
      <c r="U196" s="20">
        <v>6346.55</v>
      </c>
      <c r="V196" s="20">
        <v>32.840000000000003</v>
      </c>
      <c r="W196" s="20">
        <v>193.25669914738123</v>
      </c>
      <c r="X196" s="20">
        <v>3.0450669914738122</v>
      </c>
      <c r="Y196" s="20">
        <v>5138.55</v>
      </c>
      <c r="Z196" s="20">
        <v>34.659999999999997</v>
      </c>
      <c r="AA196" s="20">
        <v>148.25591459896137</v>
      </c>
      <c r="AB196" s="20">
        <v>2.8851702250432778</v>
      </c>
    </row>
    <row r="197" spans="1:28" x14ac:dyDescent="0.3">
      <c r="A197" s="1">
        <v>196</v>
      </c>
      <c r="B197" s="23">
        <v>43617</v>
      </c>
      <c r="C197" s="24">
        <v>14005416.869999999</v>
      </c>
      <c r="D197" s="18">
        <v>203345.43549909253</v>
      </c>
      <c r="E197" s="20">
        <v>68.875</v>
      </c>
      <c r="F197" s="20">
        <v>2.0334543549909254</v>
      </c>
      <c r="G197" s="20">
        <v>75.313124258923153</v>
      </c>
      <c r="H197" s="20">
        <v>1.7463798000000004</v>
      </c>
      <c r="I197" s="20">
        <v>3.6469730123997075</v>
      </c>
      <c r="J197" s="20">
        <v>405.47045951859951</v>
      </c>
      <c r="K197" s="20">
        <v>6.3689999999999998</v>
      </c>
      <c r="L197" s="20">
        <v>11118</v>
      </c>
      <c r="M197" s="20">
        <v>3.45</v>
      </c>
      <c r="N197" s="20">
        <v>2.7220269876002923</v>
      </c>
      <c r="O197" s="20">
        <v>27.42</v>
      </c>
      <c r="P197" s="20">
        <v>2.0070000000000001</v>
      </c>
      <c r="Q197" s="20">
        <v>4.3620000000000001</v>
      </c>
      <c r="R197" s="20">
        <v>98.257999999999996</v>
      </c>
      <c r="S197" s="20">
        <v>157.11660000000003</v>
      </c>
      <c r="T197" s="20">
        <v>5.73</v>
      </c>
      <c r="U197" s="20">
        <v>5772.9</v>
      </c>
      <c r="V197" s="20">
        <v>31.21</v>
      </c>
      <c r="W197" s="20">
        <v>184.9695610381288</v>
      </c>
      <c r="X197" s="20">
        <v>3.2041012495994878</v>
      </c>
      <c r="Y197" s="20">
        <v>4581.6000000000004</v>
      </c>
      <c r="Z197" s="20">
        <v>31.25</v>
      </c>
      <c r="AA197" s="20">
        <v>146.61120000000003</v>
      </c>
      <c r="AB197" s="20">
        <v>3.2</v>
      </c>
    </row>
    <row r="198" spans="1:28" x14ac:dyDescent="0.3">
      <c r="A198" s="1">
        <v>197</v>
      </c>
      <c r="B198" s="23">
        <v>43647</v>
      </c>
      <c r="C198" s="24">
        <v>13976168.09</v>
      </c>
      <c r="D198" s="18">
        <v>195599.45824528011</v>
      </c>
      <c r="E198" s="20">
        <v>71.453000000000003</v>
      </c>
      <c r="F198" s="20">
        <v>1.9559945824528011</v>
      </c>
      <c r="G198" s="20">
        <v>72.444243794548186</v>
      </c>
      <c r="H198" s="20">
        <v>1.7878212</v>
      </c>
      <c r="I198" s="20">
        <v>3.6670333700036672</v>
      </c>
      <c r="J198" s="20">
        <v>404.22625595892924</v>
      </c>
      <c r="K198" s="20">
        <v>6.556</v>
      </c>
      <c r="L198" s="20">
        <v>11023.25</v>
      </c>
      <c r="M198" s="20">
        <v>3.35</v>
      </c>
      <c r="N198" s="20">
        <v>2.8889666299963328</v>
      </c>
      <c r="O198" s="20">
        <v>27.27</v>
      </c>
      <c r="P198" s="20">
        <v>1.4990000000000001</v>
      </c>
      <c r="Q198" s="20">
        <v>5.0570000000000004</v>
      </c>
      <c r="R198" s="20">
        <v>98.86</v>
      </c>
      <c r="S198" s="20">
        <v>147.80339999999998</v>
      </c>
      <c r="T198" s="20">
        <v>5.42</v>
      </c>
      <c r="U198" s="20">
        <v>5712.7</v>
      </c>
      <c r="V198" s="20">
        <v>31.19</v>
      </c>
      <c r="W198" s="20">
        <v>183.15806348188519</v>
      </c>
      <c r="X198" s="20">
        <v>3.2061558191728117</v>
      </c>
      <c r="Y198" s="20">
        <v>4479</v>
      </c>
      <c r="Z198" s="20">
        <v>30.39</v>
      </c>
      <c r="AA198" s="20">
        <v>147.38400789733464</v>
      </c>
      <c r="AB198" s="20">
        <v>3.2905561039815727</v>
      </c>
    </row>
    <row r="199" spans="1:28" x14ac:dyDescent="0.3">
      <c r="A199" s="1">
        <v>198</v>
      </c>
      <c r="B199" s="23">
        <v>43678</v>
      </c>
      <c r="C199" s="24">
        <v>14573003.18</v>
      </c>
      <c r="D199" s="18">
        <v>206284.99086984218</v>
      </c>
      <c r="E199" s="20">
        <v>70.644999999999996</v>
      </c>
      <c r="F199" s="20">
        <v>2.0628499086984218</v>
      </c>
      <c r="G199" s="20">
        <v>76.401848470311919</v>
      </c>
      <c r="H199" s="20">
        <v>1.7701580000000001</v>
      </c>
      <c r="I199" s="20">
        <v>3.7821482602118004</v>
      </c>
      <c r="J199" s="20">
        <v>433.98071104387293</v>
      </c>
      <c r="K199" s="20">
        <v>6.6950000000000003</v>
      </c>
      <c r="L199" s="20">
        <v>11474.45</v>
      </c>
      <c r="M199" s="20">
        <v>3.53</v>
      </c>
      <c r="N199" s="20">
        <v>2.9128517397881999</v>
      </c>
      <c r="O199" s="20">
        <v>26.44</v>
      </c>
      <c r="P199" s="20">
        <v>1.6679999999999999</v>
      </c>
      <c r="Q199" s="20">
        <v>5.0270000000000001</v>
      </c>
      <c r="R199" s="20">
        <v>99.021000000000001</v>
      </c>
      <c r="S199" s="20">
        <v>141.18960000000001</v>
      </c>
      <c r="T199" s="20">
        <v>5.34</v>
      </c>
      <c r="U199" s="20">
        <v>5912.2</v>
      </c>
      <c r="V199" s="20">
        <v>26.65</v>
      </c>
      <c r="W199" s="20">
        <v>221.84615384615384</v>
      </c>
      <c r="X199" s="20">
        <v>3.75234521575985</v>
      </c>
      <c r="Y199" s="20">
        <v>4677.3999999999996</v>
      </c>
      <c r="Z199" s="20">
        <v>51.16</v>
      </c>
      <c r="AA199" s="20">
        <v>91.426896012509772</v>
      </c>
      <c r="AB199" s="20">
        <v>1.9546520719311966</v>
      </c>
    </row>
    <row r="200" spans="1:28" x14ac:dyDescent="0.3">
      <c r="A200" s="1">
        <v>199</v>
      </c>
      <c r="B200" s="23">
        <v>43709</v>
      </c>
      <c r="C200" s="24">
        <v>15247730.02</v>
      </c>
      <c r="D200" s="18">
        <v>214817.27275288812</v>
      </c>
      <c r="E200" s="20">
        <v>70.98</v>
      </c>
      <c r="F200" s="20">
        <v>2.1481727275288813</v>
      </c>
      <c r="G200" s="20">
        <v>79.561952871440042</v>
      </c>
      <c r="H200" s="20">
        <v>1.8188534000000001</v>
      </c>
      <c r="I200" s="20">
        <v>3.6523009495982466</v>
      </c>
      <c r="J200" s="20">
        <v>433.800219138057</v>
      </c>
      <c r="K200" s="20">
        <v>6.6429999999999998</v>
      </c>
      <c r="L200" s="20">
        <v>11877.45</v>
      </c>
      <c r="M200" s="20">
        <v>3.67</v>
      </c>
      <c r="N200" s="20">
        <v>2.9906990504017532</v>
      </c>
      <c r="O200" s="20">
        <v>27.38</v>
      </c>
      <c r="P200" s="20">
        <v>1.6879999999999999</v>
      </c>
      <c r="Q200" s="20">
        <v>4.9550000000000001</v>
      </c>
      <c r="R200" s="20">
        <v>97.153999999999996</v>
      </c>
      <c r="S200" s="20">
        <v>138.26899999999998</v>
      </c>
      <c r="T200" s="20">
        <v>5.05</v>
      </c>
      <c r="U200" s="20">
        <v>6201.65</v>
      </c>
      <c r="V200" s="20">
        <v>27.95</v>
      </c>
      <c r="W200" s="20">
        <v>221.88372093023256</v>
      </c>
      <c r="X200" s="20">
        <v>3.5778175313059033</v>
      </c>
      <c r="Y200" s="20">
        <v>4789.75</v>
      </c>
      <c r="Z200" s="20">
        <v>52.43</v>
      </c>
      <c r="AA200" s="20">
        <v>91.355140186915889</v>
      </c>
      <c r="AB200" s="20">
        <v>1.9073049780659928</v>
      </c>
    </row>
    <row r="201" spans="1:28" x14ac:dyDescent="0.3">
      <c r="A201" s="1">
        <v>200</v>
      </c>
      <c r="B201" s="23">
        <v>43739</v>
      </c>
      <c r="C201" s="24">
        <v>15315478.43</v>
      </c>
      <c r="D201" s="18">
        <v>213459.12040585931</v>
      </c>
      <c r="E201" s="20">
        <v>71.748999999999995</v>
      </c>
      <c r="F201" s="20">
        <v>2.134591204058593</v>
      </c>
      <c r="G201" s="20">
        <v>79.058933483651586</v>
      </c>
      <c r="H201" s="20">
        <v>1.8152600000000001</v>
      </c>
      <c r="I201" s="20">
        <v>3.5587188612099641</v>
      </c>
      <c r="J201" s="20">
        <v>429.04092526690386</v>
      </c>
      <c r="K201" s="20">
        <v>6.46</v>
      </c>
      <c r="L201" s="20">
        <v>12056.05</v>
      </c>
      <c r="M201" s="20">
        <v>3.72</v>
      </c>
      <c r="N201" s="20">
        <v>2.9012811387900359</v>
      </c>
      <c r="O201" s="20">
        <v>28.1</v>
      </c>
      <c r="P201" s="20">
        <v>1.774</v>
      </c>
      <c r="Q201" s="20">
        <v>4.6859999999999999</v>
      </c>
      <c r="R201" s="20">
        <v>98.201999999999998</v>
      </c>
      <c r="S201" s="20">
        <v>137.971</v>
      </c>
      <c r="T201" s="20">
        <v>4.91</v>
      </c>
      <c r="U201" s="20">
        <v>6321.65</v>
      </c>
      <c r="V201" s="20">
        <v>27.99</v>
      </c>
      <c r="W201" s="20">
        <v>225.85387638442302</v>
      </c>
      <c r="X201" s="20">
        <v>3.5727045373347628</v>
      </c>
      <c r="Y201" s="20">
        <v>4831.05</v>
      </c>
      <c r="Z201" s="20">
        <v>63.8</v>
      </c>
      <c r="AA201" s="20">
        <v>75.721786833855802</v>
      </c>
      <c r="AB201" s="20">
        <v>1.5673981191222568</v>
      </c>
    </row>
    <row r="202" spans="1:28" x14ac:dyDescent="0.3">
      <c r="A202" s="1">
        <v>201</v>
      </c>
      <c r="B202" s="23">
        <v>43770</v>
      </c>
      <c r="C202" s="24">
        <v>15431966.630000001</v>
      </c>
      <c r="D202" s="18">
        <v>216270.29121995656</v>
      </c>
      <c r="E202" s="20">
        <v>71.355000000000004</v>
      </c>
      <c r="F202" s="20">
        <v>2.1627029121995656</v>
      </c>
      <c r="G202" s="20">
        <v>80.100107859243167</v>
      </c>
      <c r="H202" s="20">
        <v>1.8547819999999999</v>
      </c>
      <c r="I202" s="20">
        <v>3.5335689045936398</v>
      </c>
      <c r="J202" s="20">
        <v>429.98056537102474</v>
      </c>
      <c r="K202" s="20">
        <v>6.5540000000000003</v>
      </c>
      <c r="L202" s="20">
        <v>12168.45</v>
      </c>
      <c r="M202" s="20">
        <v>3.75</v>
      </c>
      <c r="N202" s="20">
        <v>3.0204310954063605</v>
      </c>
      <c r="O202" s="20">
        <v>28.3</v>
      </c>
      <c r="P202" s="20">
        <v>1.919</v>
      </c>
      <c r="Q202" s="20">
        <v>4.6349999999999998</v>
      </c>
      <c r="R202" s="20">
        <v>96.058000000000007</v>
      </c>
      <c r="S202" s="20">
        <v>142.91499999999999</v>
      </c>
      <c r="T202" s="20">
        <v>5.05</v>
      </c>
      <c r="U202" s="20">
        <v>6321.6</v>
      </c>
      <c r="V202" s="20">
        <v>27.13</v>
      </c>
      <c r="W202" s="20">
        <v>233.01142646516774</v>
      </c>
      <c r="X202" s="20">
        <v>3.6859565057132331</v>
      </c>
      <c r="Y202" s="20">
        <v>4857.3999999999996</v>
      </c>
      <c r="Z202" s="20">
        <v>49.53</v>
      </c>
      <c r="AA202" s="20">
        <v>98.069856652533815</v>
      </c>
      <c r="AB202" s="20">
        <v>2.018978396931153</v>
      </c>
    </row>
    <row r="203" spans="1:28" x14ac:dyDescent="0.3">
      <c r="A203" s="1">
        <v>202</v>
      </c>
      <c r="B203" s="23">
        <v>43800</v>
      </c>
      <c r="C203" s="24">
        <v>15517106.789999999</v>
      </c>
      <c r="D203" s="18">
        <v>216855.66054084268</v>
      </c>
      <c r="E203" s="20">
        <v>71.555000000000007</v>
      </c>
      <c r="F203" s="20">
        <v>2.1685566054084267</v>
      </c>
      <c r="G203" s="20">
        <v>76.357626951000952</v>
      </c>
      <c r="H203" s="20">
        <v>1.7427959</v>
      </c>
      <c r="I203" s="20">
        <v>3.7864445285876562</v>
      </c>
      <c r="J203" s="20">
        <v>452.93828095418405</v>
      </c>
      <c r="K203" s="20">
        <v>6.5990000000000002</v>
      </c>
      <c r="L203" s="20">
        <v>11962.1</v>
      </c>
      <c r="M203" s="20">
        <v>3.37</v>
      </c>
      <c r="N203" s="20">
        <v>2.812555471412344</v>
      </c>
      <c r="O203" s="20">
        <v>26.41</v>
      </c>
      <c r="P203" s="20">
        <v>1.5049999999999999</v>
      </c>
      <c r="Q203" s="20">
        <v>5.0940000000000003</v>
      </c>
      <c r="R203" s="20">
        <v>97.212999999999994</v>
      </c>
      <c r="S203" s="20">
        <v>135.48329999999999</v>
      </c>
      <c r="T203" s="20">
        <v>5.13</v>
      </c>
      <c r="U203" s="20">
        <v>6661.75</v>
      </c>
      <c r="V203" s="20">
        <v>28.44</v>
      </c>
      <c r="W203" s="20">
        <v>234.23874824191279</v>
      </c>
      <c r="X203" s="20">
        <v>3.5161744022503516</v>
      </c>
      <c r="Y203" s="20">
        <v>5200.75</v>
      </c>
      <c r="Z203" s="20">
        <v>88.63</v>
      </c>
      <c r="AA203" s="20">
        <v>58.679341080898119</v>
      </c>
      <c r="AB203" s="20">
        <v>1.1282861333634211</v>
      </c>
    </row>
    <row r="204" spans="1:28" x14ac:dyDescent="0.3">
      <c r="A204" s="1">
        <v>203</v>
      </c>
      <c r="B204" s="23">
        <v>43831</v>
      </c>
      <c r="C204" s="24">
        <v>14552073.960000001</v>
      </c>
      <c r="D204" s="18">
        <v>200610.34698575939</v>
      </c>
      <c r="E204" s="20">
        <v>72.539000000000001</v>
      </c>
      <c r="F204" s="20">
        <v>2.0061034698575937</v>
      </c>
      <c r="G204" s="20">
        <v>70.637446121746265</v>
      </c>
      <c r="H204" s="20">
        <v>1.6239679</v>
      </c>
      <c r="I204" s="20">
        <v>3.9231071008238527</v>
      </c>
      <c r="J204" s="20">
        <v>439.4566496665359</v>
      </c>
      <c r="K204" s="20">
        <v>6.3710000000000004</v>
      </c>
      <c r="L204" s="20">
        <v>11201.75</v>
      </c>
      <c r="M204" s="20">
        <v>3.15</v>
      </c>
      <c r="N204" s="20">
        <v>2.4478928991761477</v>
      </c>
      <c r="O204" s="20">
        <v>25.49</v>
      </c>
      <c r="P204" s="20">
        <v>1.163</v>
      </c>
      <c r="Q204" s="20">
        <v>5.2080000000000002</v>
      </c>
      <c r="R204" s="20">
        <v>98.081000000000003</v>
      </c>
      <c r="S204" s="20">
        <v>129.48919999999998</v>
      </c>
      <c r="T204" s="20">
        <v>5.08</v>
      </c>
      <c r="U204" s="20">
        <v>6276</v>
      </c>
      <c r="V204" s="20">
        <v>27.5</v>
      </c>
      <c r="W204" s="20">
        <v>228.21818181818182</v>
      </c>
      <c r="X204" s="20">
        <v>3.6363636363636362</v>
      </c>
      <c r="Y204" s="20">
        <v>4831.05</v>
      </c>
      <c r="Z204" s="20">
        <v>84.63</v>
      </c>
      <c r="AA204" s="20">
        <v>57.084367245657575</v>
      </c>
      <c r="AB204" s="20">
        <v>1.1816140848398915</v>
      </c>
    </row>
    <row r="205" spans="1:28" x14ac:dyDescent="0.3">
      <c r="A205" s="1">
        <v>204</v>
      </c>
      <c r="B205" s="23">
        <v>43862</v>
      </c>
      <c r="C205" s="24">
        <v>11243111.77</v>
      </c>
      <c r="D205" s="18">
        <v>149225.69807414091</v>
      </c>
      <c r="E205" s="20">
        <v>75.343000000000004</v>
      </c>
      <c r="F205" s="20">
        <v>1.492256980741409</v>
      </c>
      <c r="G205" s="20">
        <v>52.544259885260878</v>
      </c>
      <c r="H205" s="20">
        <v>1.1895443999999999</v>
      </c>
      <c r="I205" s="20">
        <v>5.1599587203302377</v>
      </c>
      <c r="J205" s="20">
        <v>443.64035087719299</v>
      </c>
      <c r="K205" s="20">
        <v>6.1379999999999999</v>
      </c>
      <c r="L205" s="20">
        <v>8597.75</v>
      </c>
      <c r="M205" s="20">
        <v>2.4500000000000002</v>
      </c>
      <c r="N205" s="20">
        <v>0.97804127966976218</v>
      </c>
      <c r="O205" s="20">
        <v>19.38</v>
      </c>
      <c r="P205" s="20">
        <v>0.66800000000000004</v>
      </c>
      <c r="Q205" s="20">
        <v>5.47</v>
      </c>
      <c r="R205" s="20">
        <v>99.091999999999999</v>
      </c>
      <c r="S205" s="20">
        <v>82.364999999999995</v>
      </c>
      <c r="T205" s="20">
        <v>4.25</v>
      </c>
      <c r="U205" s="20">
        <v>4493.25</v>
      </c>
      <c r="V205" s="20">
        <v>19.670000000000002</v>
      </c>
      <c r="W205" s="20">
        <v>228.43162175902387</v>
      </c>
      <c r="X205" s="20">
        <v>5.0838840874428062</v>
      </c>
      <c r="Y205" s="20">
        <v>3201.6</v>
      </c>
      <c r="Z205" s="20">
        <v>54.62</v>
      </c>
      <c r="AA205" s="20">
        <v>58.615891614793114</v>
      </c>
      <c r="AB205" s="20">
        <v>1.8308311973636031</v>
      </c>
    </row>
    <row r="206" spans="1:28" x14ac:dyDescent="0.3">
      <c r="A206" s="1">
        <v>205</v>
      </c>
      <c r="B206" s="23">
        <v>43891</v>
      </c>
      <c r="C206" s="24">
        <v>12738625.880000001</v>
      </c>
      <c r="D206" s="18">
        <v>169667.36654235484</v>
      </c>
      <c r="E206" s="20">
        <v>75.08</v>
      </c>
      <c r="F206" s="20">
        <v>1.6966736654235484</v>
      </c>
      <c r="G206" s="20">
        <v>59.742030472660154</v>
      </c>
      <c r="H206" s="20">
        <v>1.3655850000000003</v>
      </c>
      <c r="I206" s="20">
        <v>4.4742729306487687</v>
      </c>
      <c r="J206" s="20">
        <v>441.15883668903797</v>
      </c>
      <c r="K206" s="20">
        <v>6.11</v>
      </c>
      <c r="L206" s="20">
        <v>9859.9</v>
      </c>
      <c r="M206" s="20">
        <v>2.81</v>
      </c>
      <c r="N206" s="20">
        <v>1.6357270693512316</v>
      </c>
      <c r="O206" s="20">
        <v>22.35</v>
      </c>
      <c r="P206" s="20">
        <v>0.64600000000000002</v>
      </c>
      <c r="Q206" s="20">
        <v>5.4640000000000004</v>
      </c>
      <c r="R206" s="20">
        <v>99.028000000000006</v>
      </c>
      <c r="S206" s="20">
        <v>81.354000000000013</v>
      </c>
      <c r="T206" s="20">
        <v>3.64</v>
      </c>
      <c r="U206" s="20">
        <v>5149.6000000000004</v>
      </c>
      <c r="V206" s="20">
        <v>22.49</v>
      </c>
      <c r="W206" s="20">
        <v>228.97287683414854</v>
      </c>
      <c r="X206" s="20">
        <v>4.4464206313917298</v>
      </c>
      <c r="Y206" s="20">
        <v>3615.75</v>
      </c>
      <c r="Z206" s="20">
        <v>61.58</v>
      </c>
      <c r="AA206" s="20">
        <v>58.716303994803511</v>
      </c>
      <c r="AB206" s="20">
        <v>1.6239038648911983</v>
      </c>
    </row>
    <row r="207" spans="1:28" x14ac:dyDescent="0.3">
      <c r="A207" s="1">
        <v>206</v>
      </c>
      <c r="B207" s="23">
        <v>43922</v>
      </c>
      <c r="C207" s="24">
        <v>12516959.59</v>
      </c>
      <c r="D207" s="18">
        <v>165557.29898816216</v>
      </c>
      <c r="E207" s="20">
        <v>75.605000000000004</v>
      </c>
      <c r="F207" s="20">
        <v>1.6555729898816216</v>
      </c>
      <c r="G207" s="20">
        <v>58.294823587381053</v>
      </c>
      <c r="H207" s="20">
        <v>1.3457094000000001</v>
      </c>
      <c r="I207" s="20">
        <v>4.4682752457551382</v>
      </c>
      <c r="J207" s="20">
        <v>428.07417336907952</v>
      </c>
      <c r="K207" s="20">
        <v>6.0129999999999999</v>
      </c>
      <c r="L207" s="20">
        <v>9580.2999999999993</v>
      </c>
      <c r="M207" s="20">
        <v>2.73</v>
      </c>
      <c r="N207" s="20">
        <v>1.5447247542448617</v>
      </c>
      <c r="O207" s="20">
        <v>22.38</v>
      </c>
      <c r="P207" s="20">
        <v>0.65300000000000002</v>
      </c>
      <c r="Q207" s="20">
        <v>5.3599999999999994</v>
      </c>
      <c r="R207" s="20">
        <v>98.340999999999994</v>
      </c>
      <c r="S207" s="20">
        <v>73.182599999999994</v>
      </c>
      <c r="T207" s="20">
        <v>3.27</v>
      </c>
      <c r="U207" s="20">
        <v>5053.7</v>
      </c>
      <c r="V207" s="20">
        <v>21.9</v>
      </c>
      <c r="W207" s="20">
        <v>230.76255707762559</v>
      </c>
      <c r="X207" s="20">
        <v>4.5662100456621006</v>
      </c>
      <c r="Y207" s="20">
        <v>3538.75</v>
      </c>
      <c r="Z207" s="20">
        <v>76.680000000000007</v>
      </c>
      <c r="AA207" s="20">
        <v>46.149582681272818</v>
      </c>
      <c r="AB207" s="20">
        <v>1.3041210224308815</v>
      </c>
    </row>
    <row r="208" spans="1:28" x14ac:dyDescent="0.3">
      <c r="A208" s="1">
        <v>207</v>
      </c>
      <c r="B208" s="23">
        <v>43952</v>
      </c>
      <c r="C208" s="24">
        <v>13804601.48</v>
      </c>
      <c r="D208" s="18">
        <v>182733.48970812099</v>
      </c>
      <c r="E208" s="20">
        <v>75.545000000000002</v>
      </c>
      <c r="F208" s="20">
        <v>1.82733489708121</v>
      </c>
      <c r="G208" s="20">
        <v>64.342778066239788</v>
      </c>
      <c r="H208" s="20">
        <v>1.5497216</v>
      </c>
      <c r="I208" s="20">
        <v>3.7993920972644375</v>
      </c>
      <c r="J208" s="20">
        <v>391.41717325227967</v>
      </c>
      <c r="K208" s="20">
        <v>5.8879999999999999</v>
      </c>
      <c r="L208" s="20">
        <v>10302.1</v>
      </c>
      <c r="M208" s="20">
        <v>2.94</v>
      </c>
      <c r="N208" s="20">
        <v>2.0886079027355624</v>
      </c>
      <c r="O208" s="20">
        <v>26.32</v>
      </c>
      <c r="P208" s="20">
        <v>0.65800000000000003</v>
      </c>
      <c r="Q208" s="20">
        <v>5.2299999999999995</v>
      </c>
      <c r="R208" s="20">
        <v>97.349000000000004</v>
      </c>
      <c r="S208" s="20">
        <v>82.908000000000001</v>
      </c>
      <c r="T208" s="20">
        <v>3.15</v>
      </c>
      <c r="U208" s="20">
        <v>5626.2</v>
      </c>
      <c r="V208" s="20">
        <v>66.98</v>
      </c>
      <c r="W208" s="20">
        <v>83.998208420423992</v>
      </c>
      <c r="X208" s="20">
        <v>1.492982979994028</v>
      </c>
      <c r="Y208" s="20">
        <v>4067.25</v>
      </c>
      <c r="Z208" s="20">
        <v>28.24</v>
      </c>
      <c r="AA208" s="20">
        <v>144.02443342776203</v>
      </c>
      <c r="AB208" s="20">
        <v>3.5410764872521248</v>
      </c>
    </row>
    <row r="209" spans="1:28" x14ac:dyDescent="0.3">
      <c r="A209" s="1">
        <v>208</v>
      </c>
      <c r="B209" s="23">
        <v>43983</v>
      </c>
      <c r="C209" s="24">
        <v>14629658.609999999</v>
      </c>
      <c r="D209" s="18">
        <v>195275.61614031339</v>
      </c>
      <c r="E209" s="20">
        <v>74.918000000000006</v>
      </c>
      <c r="F209" s="20">
        <v>1.9527561614031339</v>
      </c>
      <c r="G209" s="20">
        <v>68.759019767715984</v>
      </c>
      <c r="H209" s="20">
        <v>1.7627739999999998</v>
      </c>
      <c r="I209" s="20">
        <v>3.3112582781456954</v>
      </c>
      <c r="J209" s="20">
        <v>366.67052980132456</v>
      </c>
      <c r="K209" s="20">
        <v>5.8369999999999997</v>
      </c>
      <c r="L209" s="20">
        <v>11073.45</v>
      </c>
      <c r="M209" s="20">
        <v>3.12</v>
      </c>
      <c r="N209" s="20">
        <v>2.5257417218543043</v>
      </c>
      <c r="O209" s="20">
        <v>30.2</v>
      </c>
      <c r="P209" s="20">
        <v>0.53300000000000003</v>
      </c>
      <c r="Q209" s="20">
        <v>5.3039999999999994</v>
      </c>
      <c r="R209" s="20">
        <v>93.320999999999998</v>
      </c>
      <c r="S209" s="20">
        <v>99.962000000000003</v>
      </c>
      <c r="T209" s="20">
        <v>3.31</v>
      </c>
      <c r="U209" s="20">
        <v>5866.7</v>
      </c>
      <c r="V209" s="20">
        <v>78.69</v>
      </c>
      <c r="W209" s="20">
        <v>74.554581268267881</v>
      </c>
      <c r="X209" s="20">
        <v>1.2708095056551021</v>
      </c>
      <c r="Y209" s="20">
        <v>4320.3999999999996</v>
      </c>
      <c r="Z209" s="20">
        <v>25.6</v>
      </c>
      <c r="AA209" s="20">
        <v>168.76562499999997</v>
      </c>
      <c r="AB209" s="20">
        <v>3.90625</v>
      </c>
    </row>
    <row r="210" spans="1:28" x14ac:dyDescent="0.3">
      <c r="A210" s="1">
        <v>209</v>
      </c>
      <c r="B210" s="23">
        <v>44013</v>
      </c>
      <c r="C210" s="24">
        <v>15234206.699999999</v>
      </c>
      <c r="D210" s="18">
        <v>207955.64519431588</v>
      </c>
      <c r="E210" s="20">
        <v>73.257000000000005</v>
      </c>
      <c r="F210" s="20">
        <v>2.0795564519431586</v>
      </c>
      <c r="G210" s="20">
        <v>73.223818730392907</v>
      </c>
      <c r="H210" s="20">
        <v>1.9625861999999998</v>
      </c>
      <c r="I210" s="20">
        <v>3.0969340353050483</v>
      </c>
      <c r="J210" s="20">
        <v>352.66336327036237</v>
      </c>
      <c r="K210" s="20">
        <v>6.0780000000000003</v>
      </c>
      <c r="L210" s="20">
        <v>11387.5</v>
      </c>
      <c r="M210" s="20">
        <v>3.2</v>
      </c>
      <c r="N210" s="20">
        <v>2.981065964694952</v>
      </c>
      <c r="O210" s="20">
        <v>32.29</v>
      </c>
      <c r="P210" s="20">
        <v>0.70599999999999996</v>
      </c>
      <c r="Q210" s="20">
        <v>5.3719999999999999</v>
      </c>
      <c r="R210" s="20">
        <v>92.131</v>
      </c>
      <c r="S210" s="20">
        <v>106.2341</v>
      </c>
      <c r="T210" s="20">
        <v>3.29</v>
      </c>
      <c r="U210" s="20">
        <v>6362.05</v>
      </c>
      <c r="V210" s="20">
        <v>348.41</v>
      </c>
      <c r="W210" s="20">
        <v>18.26023937315232</v>
      </c>
      <c r="X210" s="20">
        <v>0.28701816825005022</v>
      </c>
      <c r="Y210" s="20">
        <v>4833.8</v>
      </c>
      <c r="Z210" s="20">
        <v>30.2</v>
      </c>
      <c r="AA210" s="20">
        <v>160.05960264900662</v>
      </c>
      <c r="AB210" s="20">
        <v>3.311258278145695</v>
      </c>
    </row>
    <row r="211" spans="1:28" x14ac:dyDescent="0.3">
      <c r="A211" s="1">
        <v>210</v>
      </c>
      <c r="B211" s="23">
        <v>44044</v>
      </c>
      <c r="C211" s="24">
        <v>15304722.35</v>
      </c>
      <c r="D211" s="18">
        <v>208029.39173576186</v>
      </c>
      <c r="E211" s="20">
        <v>73.569999999999993</v>
      </c>
      <c r="F211" s="20">
        <v>2.0802939173576185</v>
      </c>
      <c r="G211" s="20">
        <v>73.249785822451358</v>
      </c>
      <c r="H211" s="20">
        <v>1.9663034999999998</v>
      </c>
      <c r="I211" s="20">
        <v>3.0590394616090548</v>
      </c>
      <c r="J211" s="20">
        <v>344.06699296420925</v>
      </c>
      <c r="K211" s="20">
        <v>6.0149999999999997</v>
      </c>
      <c r="L211" s="20">
        <v>11247.55</v>
      </c>
      <c r="M211" s="20">
        <v>3.19</v>
      </c>
      <c r="N211" s="20">
        <v>2.9559605383909449</v>
      </c>
      <c r="O211" s="20">
        <v>32.69</v>
      </c>
      <c r="P211" s="20">
        <v>0.68600000000000005</v>
      </c>
      <c r="Q211" s="20">
        <v>5.3289999999999997</v>
      </c>
      <c r="R211" s="20">
        <v>93.927000000000007</v>
      </c>
      <c r="S211" s="20">
        <v>108.20389999999999</v>
      </c>
      <c r="T211" s="20">
        <v>3.31</v>
      </c>
      <c r="U211" s="20">
        <v>6481.45</v>
      </c>
      <c r="V211" s="20" t="s">
        <v>68</v>
      </c>
      <c r="W211" s="20"/>
      <c r="X211" s="20"/>
      <c r="Y211" s="20">
        <v>5000.7</v>
      </c>
      <c r="Z211" s="20">
        <v>57.29</v>
      </c>
      <c r="AA211" s="20">
        <v>87.28748472682841</v>
      </c>
      <c r="AB211" s="20">
        <v>1.7455053237912375</v>
      </c>
    </row>
    <row r="212" spans="1:28" x14ac:dyDescent="0.3">
      <c r="A212" s="1">
        <v>211</v>
      </c>
      <c r="B212" s="23">
        <v>44075</v>
      </c>
      <c r="C212" s="24">
        <v>15587902.939999999</v>
      </c>
      <c r="D212" s="18">
        <v>209045.59577292905</v>
      </c>
      <c r="E212" s="20">
        <v>74.566999999999993</v>
      </c>
      <c r="F212" s="20">
        <v>2.0904559577292905</v>
      </c>
      <c r="G212" s="20">
        <v>73.607604145397559</v>
      </c>
      <c r="H212" s="20">
        <v>1.8760390000000005</v>
      </c>
      <c r="I212" s="20">
        <v>3.1347962382445136</v>
      </c>
      <c r="J212" s="20">
        <v>364.9655172413793</v>
      </c>
      <c r="K212" s="20">
        <v>5.8810000000000002</v>
      </c>
      <c r="L212" s="20">
        <v>11642.4</v>
      </c>
      <c r="M212" s="20">
        <v>3.3</v>
      </c>
      <c r="N212" s="20">
        <v>2.7462037617554866</v>
      </c>
      <c r="O212" s="20">
        <v>31.9</v>
      </c>
      <c r="P212" s="20">
        <v>0.874</v>
      </c>
      <c r="Q212" s="20">
        <v>5.0070000000000006</v>
      </c>
      <c r="R212" s="20">
        <v>94.042000000000002</v>
      </c>
      <c r="S212" s="20">
        <v>103.03699999999999</v>
      </c>
      <c r="T212" s="20">
        <v>3.23</v>
      </c>
      <c r="U212" s="20">
        <v>6494.7</v>
      </c>
      <c r="V212" s="20">
        <v>116.29</v>
      </c>
      <c r="W212" s="20">
        <v>55.849170178003263</v>
      </c>
      <c r="X212" s="20">
        <v>0.8599191675982456</v>
      </c>
      <c r="Y212" s="20">
        <v>4976.7</v>
      </c>
      <c r="Z212" s="20">
        <v>53.72</v>
      </c>
      <c r="AA212" s="20">
        <v>92.641474311243485</v>
      </c>
      <c r="AB212" s="20">
        <v>1.8615040953090096</v>
      </c>
    </row>
    <row r="213" spans="1:28" x14ac:dyDescent="0.3">
      <c r="A213" s="1">
        <v>212</v>
      </c>
      <c r="B213" s="23">
        <v>44105</v>
      </c>
      <c r="C213" s="24">
        <v>17271314.449999999</v>
      </c>
      <c r="D213" s="18">
        <v>233601.33157503212</v>
      </c>
      <c r="E213" s="20">
        <v>73.935000000000002</v>
      </c>
      <c r="F213" s="20">
        <v>2.3360133157503213</v>
      </c>
      <c r="G213" s="20">
        <v>82.253989991208499</v>
      </c>
      <c r="H213" s="20">
        <v>2.1078625999999994</v>
      </c>
      <c r="I213" s="20">
        <v>2.8042624789680319</v>
      </c>
      <c r="J213" s="20">
        <v>363.68339876612458</v>
      </c>
      <c r="K213" s="20">
        <v>5.9109999999999996</v>
      </c>
      <c r="L213" s="20">
        <v>12968.95</v>
      </c>
      <c r="M213" s="20">
        <v>3.67</v>
      </c>
      <c r="N213" s="20">
        <v>3.1067375210319677</v>
      </c>
      <c r="O213" s="20">
        <v>35.659999999999997</v>
      </c>
      <c r="P213" s="20">
        <v>0.84199999999999997</v>
      </c>
      <c r="Q213" s="20">
        <v>5.069</v>
      </c>
      <c r="R213" s="20">
        <v>91.801000000000002</v>
      </c>
      <c r="S213" s="20">
        <v>104.4838</v>
      </c>
      <c r="T213" s="20">
        <v>2.93</v>
      </c>
      <c r="U213" s="20">
        <v>7455.6</v>
      </c>
      <c r="V213" s="20">
        <v>137.35</v>
      </c>
      <c r="W213" s="20">
        <v>54.281761922096841</v>
      </c>
      <c r="X213" s="20">
        <v>0.72806698216235899</v>
      </c>
      <c r="Y213" s="20">
        <v>5604.3</v>
      </c>
      <c r="Z213" s="20">
        <v>42.51</v>
      </c>
      <c r="AA213" s="20">
        <v>131.83486238532112</v>
      </c>
      <c r="AB213" s="20">
        <v>2.3523876734885913</v>
      </c>
    </row>
    <row r="214" spans="1:28" x14ac:dyDescent="0.3">
      <c r="A214" s="1">
        <v>213</v>
      </c>
      <c r="B214" s="23">
        <v>44136</v>
      </c>
      <c r="C214" s="24">
        <v>18646768.600000001</v>
      </c>
      <c r="D214" s="18">
        <v>255246.37391518604</v>
      </c>
      <c r="E214" s="20">
        <v>73.054000000000002</v>
      </c>
      <c r="F214" s="20">
        <v>2.5524637391518605</v>
      </c>
      <c r="G214" s="20">
        <v>89.875483772952833</v>
      </c>
      <c r="H214" s="20">
        <v>2.2662430000000002</v>
      </c>
      <c r="I214" s="20">
        <v>2.6007802340702209</v>
      </c>
      <c r="J214" s="20">
        <v>363.63459037711311</v>
      </c>
      <c r="K214" s="20">
        <v>5.8940000000000001</v>
      </c>
      <c r="L214" s="20">
        <v>13981.75</v>
      </c>
      <c r="M214" s="20">
        <v>3.96</v>
      </c>
      <c r="N214" s="20">
        <v>3.2932197659297793</v>
      </c>
      <c r="O214" s="20">
        <v>38.450000000000003</v>
      </c>
      <c r="P214" s="20">
        <v>0.91600000000000004</v>
      </c>
      <c r="Q214" s="20">
        <v>4.9779999999999998</v>
      </c>
      <c r="R214" s="20">
        <v>89.894000000000005</v>
      </c>
      <c r="S214" s="20">
        <v>118.0415</v>
      </c>
      <c r="T214" s="20">
        <v>3.07</v>
      </c>
      <c r="U214" s="20">
        <v>7862.9</v>
      </c>
      <c r="V214" s="20">
        <v>145.06</v>
      </c>
      <c r="W214" s="20">
        <v>54.20446711705501</v>
      </c>
      <c r="X214" s="20">
        <v>0.68936991589687024</v>
      </c>
      <c r="Y214" s="20">
        <v>6076.2</v>
      </c>
      <c r="Z214" s="20">
        <v>41.1</v>
      </c>
      <c r="AA214" s="20">
        <v>147.83941605839416</v>
      </c>
      <c r="AB214" s="20">
        <v>2.4330900243309004</v>
      </c>
    </row>
    <row r="215" spans="1:28" x14ac:dyDescent="0.3">
      <c r="A215" s="1">
        <v>214</v>
      </c>
      <c r="B215" s="23">
        <v>44166</v>
      </c>
      <c r="C215" s="24">
        <v>18474450.219999999</v>
      </c>
      <c r="D215" s="18">
        <v>253400.95767152219</v>
      </c>
      <c r="E215" s="20">
        <v>72.906000000000006</v>
      </c>
      <c r="F215" s="20">
        <v>2.534009576715222</v>
      </c>
      <c r="G215" s="20">
        <v>94.906725719671243</v>
      </c>
      <c r="H215" s="20">
        <v>2.1755493000000001</v>
      </c>
      <c r="I215" s="20">
        <v>2.7344818156959256</v>
      </c>
      <c r="J215" s="20">
        <v>372.8356576428767</v>
      </c>
      <c r="K215" s="20">
        <v>5.9489999999999998</v>
      </c>
      <c r="L215" s="20">
        <v>13634.6</v>
      </c>
      <c r="M215" s="20">
        <v>3.86</v>
      </c>
      <c r="N215" s="20">
        <v>3.2145181843040742</v>
      </c>
      <c r="O215" s="20">
        <v>36.57</v>
      </c>
      <c r="P215" s="20">
        <v>1.071</v>
      </c>
      <c r="Q215" s="20">
        <v>4.8780000000000001</v>
      </c>
      <c r="R215" s="20">
        <v>90.569000000000003</v>
      </c>
      <c r="S215" s="20">
        <v>123.24090000000001</v>
      </c>
      <c r="T215" s="20">
        <v>3.37</v>
      </c>
      <c r="U215" s="20">
        <v>7883.4</v>
      </c>
      <c r="V215" s="20">
        <v>75.430000000000007</v>
      </c>
      <c r="W215" s="20">
        <v>104.51279331830835</v>
      </c>
      <c r="X215" s="20">
        <v>1.3257324671881212</v>
      </c>
      <c r="Y215" s="20">
        <v>6139.65</v>
      </c>
      <c r="Z215" s="20">
        <v>40.950000000000003</v>
      </c>
      <c r="AA215" s="20">
        <v>149.93040293040292</v>
      </c>
      <c r="AB215" s="20">
        <v>2.4420024420024422</v>
      </c>
    </row>
    <row r="216" spans="1:28" x14ac:dyDescent="0.3">
      <c r="A216" s="1">
        <v>215</v>
      </c>
      <c r="B216" s="23">
        <v>44197</v>
      </c>
      <c r="C216" s="24">
        <v>19963825.620000001</v>
      </c>
      <c r="D216" s="18">
        <v>270011.30178395123</v>
      </c>
      <c r="E216" s="20">
        <v>73.936999999999998</v>
      </c>
      <c r="F216" s="20">
        <v>2.7001130178395125</v>
      </c>
      <c r="G216" s="20">
        <v>101.12782838350233</v>
      </c>
      <c r="H216" s="20">
        <v>2.4697985</v>
      </c>
      <c r="I216" s="20">
        <v>2.5220680958385877</v>
      </c>
      <c r="J216" s="20">
        <v>366.43505674653215</v>
      </c>
      <c r="K216" s="20">
        <v>6.2290000000000001</v>
      </c>
      <c r="L216" s="20">
        <v>14529.15</v>
      </c>
      <c r="M216" s="20">
        <v>4.12</v>
      </c>
      <c r="N216" s="20">
        <v>3.7069319041614124</v>
      </c>
      <c r="O216" s="20">
        <v>39.65</v>
      </c>
      <c r="P216" s="20">
        <v>1.407</v>
      </c>
      <c r="Q216" s="20">
        <v>4.8220000000000001</v>
      </c>
      <c r="R216" s="20">
        <v>90.882000000000005</v>
      </c>
      <c r="S216" s="20">
        <v>125.69049999999999</v>
      </c>
      <c r="T216" s="20">
        <v>3.17</v>
      </c>
      <c r="U216" s="20">
        <v>8816.0499999999993</v>
      </c>
      <c r="V216" s="20">
        <v>72.430000000000007</v>
      </c>
      <c r="W216" s="20">
        <v>121.71821068617975</v>
      </c>
      <c r="X216" s="20">
        <v>1.3806433798149937</v>
      </c>
      <c r="Y216" s="20">
        <v>6892.75</v>
      </c>
      <c r="Z216" s="20">
        <v>41.95</v>
      </c>
      <c r="AA216" s="20">
        <v>164.30870083432657</v>
      </c>
      <c r="AB216" s="20">
        <v>2.3837902264600714</v>
      </c>
    </row>
    <row r="217" spans="1:28" x14ac:dyDescent="0.3">
      <c r="A217" s="1">
        <v>216</v>
      </c>
      <c r="B217" s="23">
        <v>44228</v>
      </c>
      <c r="C217" s="24">
        <v>20295812.59</v>
      </c>
      <c r="D217" s="18">
        <v>277462.30368567834</v>
      </c>
      <c r="E217" s="20">
        <v>73.147999999999996</v>
      </c>
      <c r="F217" s="20">
        <v>2.7746230368567835</v>
      </c>
      <c r="G217" s="20">
        <v>103.91846579987953</v>
      </c>
      <c r="H217" s="20">
        <v>2.0507639999999996</v>
      </c>
      <c r="I217" s="20">
        <v>3.0120481927710845</v>
      </c>
      <c r="J217" s="20">
        <v>442.49096385542168</v>
      </c>
      <c r="K217" s="20">
        <v>6.1769999999999996</v>
      </c>
      <c r="L217" s="20">
        <v>14690.7</v>
      </c>
      <c r="M217" s="20">
        <v>4.2</v>
      </c>
      <c r="N217" s="20">
        <v>3.1649518072289151</v>
      </c>
      <c r="O217" s="20">
        <v>33.200000000000003</v>
      </c>
      <c r="P217" s="20">
        <v>1.744</v>
      </c>
      <c r="Q217" s="20">
        <v>4.4329999999999998</v>
      </c>
      <c r="R217" s="20">
        <v>93.236000000000004</v>
      </c>
      <c r="S217" s="20">
        <v>108.56400000000001</v>
      </c>
      <c r="T217" s="20">
        <v>3.27</v>
      </c>
      <c r="U217" s="20">
        <v>8988.9</v>
      </c>
      <c r="V217" s="20">
        <v>40.58</v>
      </c>
      <c r="W217" s="20">
        <v>221.5105963528832</v>
      </c>
      <c r="X217" s="20">
        <v>2.4642681123706258</v>
      </c>
      <c r="Y217" s="20">
        <v>6952.55</v>
      </c>
      <c r="Z217" s="20">
        <v>43.3</v>
      </c>
      <c r="AA217" s="20">
        <v>160.56697459584296</v>
      </c>
      <c r="AB217" s="20">
        <v>2.3094688221709005</v>
      </c>
    </row>
    <row r="218" spans="1:28" x14ac:dyDescent="0.3">
      <c r="A218" s="1">
        <v>217</v>
      </c>
      <c r="B218" s="23">
        <v>44256</v>
      </c>
      <c r="C218" s="24">
        <v>20556970.899999999</v>
      </c>
      <c r="D218" s="18">
        <v>277590.58672608191</v>
      </c>
      <c r="E218" s="20">
        <v>74.055000000000007</v>
      </c>
      <c r="F218" s="20">
        <v>2.775905867260819</v>
      </c>
      <c r="G218" s="20">
        <v>103.96651188242767</v>
      </c>
      <c r="H218" s="20">
        <v>1.9422630000000001</v>
      </c>
      <c r="I218" s="20">
        <v>3.1046258925799441</v>
      </c>
      <c r="J218" s="20">
        <v>454.24091896926421</v>
      </c>
      <c r="K218" s="20">
        <v>6.03</v>
      </c>
      <c r="L218" s="20">
        <v>14631.1</v>
      </c>
      <c r="M218" s="20">
        <v>4.1900000000000004</v>
      </c>
      <c r="N218" s="20">
        <v>2.9253741074200561</v>
      </c>
      <c r="O218" s="20">
        <v>32.21</v>
      </c>
      <c r="P218" s="20">
        <v>1.6259999999999999</v>
      </c>
      <c r="Q218" s="20">
        <v>4.4039999999999999</v>
      </c>
      <c r="R218" s="20">
        <v>91.27</v>
      </c>
      <c r="S218" s="20">
        <v>107.25930000000001</v>
      </c>
      <c r="T218" s="20">
        <v>3.33</v>
      </c>
      <c r="U218" s="20">
        <v>9128.7000000000007</v>
      </c>
      <c r="V218" s="20">
        <v>40.950000000000003</v>
      </c>
      <c r="W218" s="20">
        <v>222.92307692307693</v>
      </c>
      <c r="X218" s="20">
        <v>2.4420024420024422</v>
      </c>
      <c r="Y218" s="20">
        <v>7271.15</v>
      </c>
      <c r="Z218" s="20">
        <v>48.01</v>
      </c>
      <c r="AA218" s="20">
        <v>151.45073942928556</v>
      </c>
      <c r="AB218" s="20">
        <v>2.0828993959591755</v>
      </c>
    </row>
    <row r="219" spans="1:28" x14ac:dyDescent="0.3">
      <c r="A219" s="1">
        <v>218</v>
      </c>
      <c r="B219" s="23">
        <v>44287</v>
      </c>
      <c r="C219" s="28">
        <v>22331593.66</v>
      </c>
      <c r="D219" s="18">
        <v>307945.52607628453</v>
      </c>
      <c r="E219" s="20">
        <v>72.518000000000001</v>
      </c>
      <c r="F219" s="20">
        <v>3.0794552607628454</v>
      </c>
      <c r="G219" s="20">
        <v>115.33540302482568</v>
      </c>
      <c r="H219" s="20">
        <v>1.7596283999999998</v>
      </c>
      <c r="I219" s="20">
        <v>3.422313483915127</v>
      </c>
      <c r="J219" s="20">
        <v>533.2922655715264</v>
      </c>
      <c r="K219" s="20">
        <v>6.0220000000000002</v>
      </c>
      <c r="L219" s="20">
        <v>15582.8</v>
      </c>
      <c r="M219" s="20">
        <v>4.3899999999999997</v>
      </c>
      <c r="N219" s="20">
        <v>2.5996865160848732</v>
      </c>
      <c r="O219" s="20">
        <v>29.22</v>
      </c>
      <c r="P219" s="20">
        <v>1.61</v>
      </c>
      <c r="Q219" s="20">
        <v>4.4119999999999999</v>
      </c>
      <c r="R219" s="27">
        <v>90.03</v>
      </c>
      <c r="S219" s="20">
        <v>99.640200000000007</v>
      </c>
      <c r="T219" s="20">
        <v>3.41</v>
      </c>
      <c r="U219" s="20">
        <v>9714.9500000000007</v>
      </c>
      <c r="V219" s="20">
        <v>36.979999999999997</v>
      </c>
      <c r="W219" s="20">
        <v>262.70822065981616</v>
      </c>
      <c r="X219" s="20">
        <v>2.7041644131963225</v>
      </c>
      <c r="Y219" s="20">
        <v>8004.75</v>
      </c>
      <c r="Z219" s="20">
        <v>41.78</v>
      </c>
      <c r="AA219" s="20">
        <v>191.59286740067017</v>
      </c>
      <c r="AB219" s="20">
        <v>2.3934897079942554</v>
      </c>
    </row>
    <row r="220" spans="1:28" x14ac:dyDescent="0.3">
      <c r="A220" s="1">
        <v>219</v>
      </c>
      <c r="B220" s="23">
        <v>44317</v>
      </c>
      <c r="C220" s="28">
        <v>22972140.350000001</v>
      </c>
      <c r="D220" s="18">
        <v>308910.64815437375</v>
      </c>
      <c r="E220" s="20">
        <v>74.364999999999995</v>
      </c>
      <c r="F220" s="20">
        <v>3.0891064815437375</v>
      </c>
      <c r="G220" s="20">
        <v>115.69687196793024</v>
      </c>
      <c r="H220" s="20">
        <v>1.7142482999999999</v>
      </c>
      <c r="I220" s="20">
        <v>3.5298270384751147</v>
      </c>
      <c r="J220" s="20">
        <v>554.94175785386517</v>
      </c>
      <c r="K220" s="20">
        <v>6.0510000000000002</v>
      </c>
      <c r="L220" s="20">
        <v>15721.5</v>
      </c>
      <c r="M220" s="20">
        <v>4.24</v>
      </c>
      <c r="N220" s="20">
        <v>2.5211729615248855</v>
      </c>
      <c r="O220" s="20">
        <v>28.33</v>
      </c>
      <c r="P220" s="20">
        <v>1.468</v>
      </c>
      <c r="Q220" s="20">
        <v>4.5830000000000002</v>
      </c>
      <c r="R220" s="27">
        <v>92.44</v>
      </c>
      <c r="S220" s="20">
        <v>96.321999999999989</v>
      </c>
      <c r="T220" s="20">
        <v>3.4</v>
      </c>
      <c r="U220" s="20">
        <v>10182.049999999999</v>
      </c>
      <c r="V220" s="20">
        <v>34.549999999999997</v>
      </c>
      <c r="W220" s="20">
        <v>294.70477568740955</v>
      </c>
      <c r="X220" s="20">
        <v>2.8943560057887123</v>
      </c>
      <c r="Y220" s="20">
        <v>8452.25</v>
      </c>
      <c r="Z220" s="20">
        <v>36.81</v>
      </c>
      <c r="AA220" s="20">
        <v>229.6183102417821</v>
      </c>
      <c r="AB220" s="20">
        <v>2.7166530834012494</v>
      </c>
    </row>
    <row r="221" spans="1:28" x14ac:dyDescent="0.3">
      <c r="A221" s="1">
        <v>220</v>
      </c>
      <c r="B221" s="23">
        <v>44348</v>
      </c>
      <c r="C221" s="28">
        <v>23503458.789999999</v>
      </c>
      <c r="D221" s="18">
        <v>316144.66251479607</v>
      </c>
      <c r="E221" s="20">
        <v>74.343999999999994</v>
      </c>
      <c r="F221" s="20">
        <v>3.1614466251479607</v>
      </c>
      <c r="G221" s="20">
        <v>118.40624064224572</v>
      </c>
      <c r="H221" s="20">
        <v>1.6757004000000002</v>
      </c>
      <c r="I221" s="20">
        <v>3.7023324694557567</v>
      </c>
      <c r="J221" s="20">
        <v>583.60051832654563</v>
      </c>
      <c r="K221" s="20">
        <v>6.2039999999999997</v>
      </c>
      <c r="L221" s="20">
        <v>15763.05</v>
      </c>
      <c r="M221" s="20">
        <v>4.12</v>
      </c>
      <c r="N221" s="20">
        <v>2.5016675305442431</v>
      </c>
      <c r="O221" s="20">
        <v>27.01</v>
      </c>
      <c r="P221" s="20">
        <v>1.226</v>
      </c>
      <c r="Q221" s="20">
        <v>4.9779999999999998</v>
      </c>
      <c r="R221" s="27">
        <v>92.17</v>
      </c>
      <c r="S221" s="20">
        <v>92.104100000000003</v>
      </c>
      <c r="T221" s="20">
        <v>3.41</v>
      </c>
      <c r="U221" s="20">
        <v>10506.15</v>
      </c>
      <c r="V221" s="20">
        <v>34.6</v>
      </c>
      <c r="W221" s="20">
        <v>303.64595375722541</v>
      </c>
      <c r="X221" s="20">
        <v>2.8901734104046244</v>
      </c>
      <c r="Y221" s="20">
        <v>9131.2999999999993</v>
      </c>
      <c r="Z221" s="20">
        <v>32.21</v>
      </c>
      <c r="AA221" s="20">
        <v>283.4927041291524</v>
      </c>
      <c r="AB221" s="20">
        <v>3.1046258925799441</v>
      </c>
    </row>
    <row r="222" spans="1:28" x14ac:dyDescent="0.3">
      <c r="A222" s="1">
        <v>221</v>
      </c>
      <c r="B222" s="23">
        <v>44378</v>
      </c>
      <c r="C222" s="28">
        <v>25005525.780000001</v>
      </c>
      <c r="D222" s="18">
        <v>342771.52856026654</v>
      </c>
      <c r="E222" s="20">
        <v>72.950999999999993</v>
      </c>
      <c r="F222" s="20">
        <v>3.4277152856026656</v>
      </c>
      <c r="G222" s="20">
        <v>128.3788496480399</v>
      </c>
      <c r="H222" s="20">
        <v>1.6314374999999999</v>
      </c>
      <c r="I222" s="20">
        <v>3.8095238095238098</v>
      </c>
      <c r="J222" s="20">
        <v>652.65523809523813</v>
      </c>
      <c r="K222" s="20">
        <v>6.2149999999999999</v>
      </c>
      <c r="L222" s="20">
        <v>17132.2</v>
      </c>
      <c r="M222" s="20">
        <v>4.33</v>
      </c>
      <c r="N222" s="20">
        <v>2.4054761904761901</v>
      </c>
      <c r="O222" s="20">
        <v>26.25</v>
      </c>
      <c r="P222" s="20">
        <v>1.3069999999999999</v>
      </c>
      <c r="Q222" s="20">
        <v>4.9079999999999995</v>
      </c>
      <c r="R222" s="27">
        <v>92.63</v>
      </c>
      <c r="S222" s="20">
        <v>86.887500000000003</v>
      </c>
      <c r="T222" s="20">
        <v>3.31</v>
      </c>
      <c r="U222" s="20">
        <v>10726</v>
      </c>
      <c r="V222" s="20">
        <v>28.2</v>
      </c>
      <c r="W222" s="20">
        <v>380.35460992907804</v>
      </c>
      <c r="X222" s="20">
        <v>3.5460992907801421</v>
      </c>
      <c r="Y222" s="20">
        <v>8854.85</v>
      </c>
      <c r="Z222" s="20">
        <v>29.45</v>
      </c>
      <c r="AA222" s="20">
        <v>300.67402376910019</v>
      </c>
      <c r="AB222" s="20">
        <v>3.3955857385398982</v>
      </c>
    </row>
    <row r="223" spans="1:28" x14ac:dyDescent="0.3">
      <c r="A223" s="1">
        <v>222</v>
      </c>
      <c r="B223" s="23">
        <v>44409</v>
      </c>
      <c r="C223" s="28">
        <v>25989044.780000001</v>
      </c>
      <c r="D223" s="18">
        <v>350398.33868140756</v>
      </c>
      <c r="E223" s="20">
        <v>74.17</v>
      </c>
      <c r="F223" s="20">
        <v>3.5039833868140757</v>
      </c>
      <c r="G223" s="20">
        <v>131.2353328394785</v>
      </c>
      <c r="H223" s="20">
        <v>1.6789653999999998</v>
      </c>
      <c r="I223" s="20">
        <v>3.7064492216456637</v>
      </c>
      <c r="J223" s="20">
        <v>653.00778354336546</v>
      </c>
      <c r="K223" s="20">
        <v>6.2229999999999999</v>
      </c>
      <c r="L223" s="20">
        <v>17618.150000000001</v>
      </c>
      <c r="M223" s="20">
        <v>4.41</v>
      </c>
      <c r="N223" s="20">
        <v>2.5165507783543362</v>
      </c>
      <c r="O223" s="20">
        <v>26.98</v>
      </c>
      <c r="P223" s="20">
        <v>1.492</v>
      </c>
      <c r="Q223" s="20">
        <v>4.7309999999999999</v>
      </c>
      <c r="R223" s="27">
        <v>94.23</v>
      </c>
      <c r="S223" s="20">
        <v>93.081000000000003</v>
      </c>
      <c r="T223" s="20">
        <v>3.45</v>
      </c>
      <c r="U223" s="20">
        <v>11361.35</v>
      </c>
      <c r="V223" s="20">
        <v>33.01</v>
      </c>
      <c r="W223" s="20">
        <v>344.17903665555895</v>
      </c>
      <c r="X223" s="20">
        <v>3.0293850348379281</v>
      </c>
      <c r="Y223" s="20">
        <v>9364.5</v>
      </c>
      <c r="Z223" s="20">
        <v>28.86</v>
      </c>
      <c r="AA223" s="20">
        <v>324.48024948024948</v>
      </c>
      <c r="AB223" s="20">
        <v>3.4650034650034649</v>
      </c>
    </row>
    <row r="224" spans="1:28" x14ac:dyDescent="0.3">
      <c r="A224" s="1">
        <v>223</v>
      </c>
      <c r="B224" s="23">
        <v>44440</v>
      </c>
      <c r="C224" s="28">
        <v>25913467.190000001</v>
      </c>
      <c r="D224" s="18">
        <v>345812.60012010409</v>
      </c>
      <c r="E224" s="20">
        <v>74.935000000000002</v>
      </c>
      <c r="F224" s="20">
        <v>3.4581260012010411</v>
      </c>
      <c r="G224" s="20">
        <v>129.51782776033863</v>
      </c>
      <c r="H224" s="20">
        <v>1.6423548000000003</v>
      </c>
      <c r="I224" s="20">
        <v>3.8895371450797347</v>
      </c>
      <c r="J224" s="20">
        <v>687.34539089848306</v>
      </c>
      <c r="K224" s="20">
        <v>6.3879999999999999</v>
      </c>
      <c r="L224" s="20">
        <v>17671.650000000001</v>
      </c>
      <c r="M224" s="20">
        <v>4.43</v>
      </c>
      <c r="N224" s="20">
        <v>2.4984628549202652</v>
      </c>
      <c r="O224" s="20">
        <v>25.71</v>
      </c>
      <c r="P224" s="20">
        <v>1.5609999999999999</v>
      </c>
      <c r="Q224" s="20">
        <v>4.827</v>
      </c>
      <c r="R224" s="27">
        <v>94.12</v>
      </c>
      <c r="S224" s="20">
        <v>92.298900000000003</v>
      </c>
      <c r="T224" s="20">
        <v>3.59</v>
      </c>
      <c r="U224" s="20">
        <v>11390.85</v>
      </c>
      <c r="V224" s="20">
        <v>31.61</v>
      </c>
      <c r="W224" s="20">
        <v>360.3559000316356</v>
      </c>
      <c r="X224" s="20">
        <v>3.1635558367605192</v>
      </c>
      <c r="Y224" s="20">
        <v>9376.85</v>
      </c>
      <c r="Z224" s="20">
        <v>29.11</v>
      </c>
      <c r="AA224" s="20">
        <v>322.11782892476816</v>
      </c>
      <c r="AB224" s="20">
        <v>3.4352456200618344</v>
      </c>
    </row>
    <row r="225" spans="1:28" x14ac:dyDescent="0.3">
      <c r="A225" s="1">
        <v>224</v>
      </c>
      <c r="B225" s="23">
        <v>44470</v>
      </c>
      <c r="C225" s="28">
        <v>25716322.77</v>
      </c>
      <c r="D225" s="18">
        <v>342427.73328894807</v>
      </c>
      <c r="E225" s="20">
        <v>75.099999999999994</v>
      </c>
      <c r="F225" s="20">
        <v>3.4242773328894809</v>
      </c>
      <c r="G225" s="20">
        <v>128.25008737413785</v>
      </c>
      <c r="H225" s="20">
        <v>1.4821818</v>
      </c>
      <c r="I225" s="20">
        <v>4.2680324370465215</v>
      </c>
      <c r="J225" s="20">
        <v>724.84848484848487</v>
      </c>
      <c r="K225" s="20">
        <v>6.3259999999999996</v>
      </c>
      <c r="L225" s="20">
        <v>16983.2</v>
      </c>
      <c r="M225" s="20">
        <v>4.25</v>
      </c>
      <c r="N225" s="20">
        <v>2.0579675629534782</v>
      </c>
      <c r="O225" s="20">
        <v>23.43</v>
      </c>
      <c r="P225" s="20">
        <v>1.456</v>
      </c>
      <c r="Q225" s="20">
        <v>4.8699999999999992</v>
      </c>
      <c r="R225" s="27">
        <v>95.99</v>
      </c>
      <c r="S225" s="20">
        <v>83.17649999999999</v>
      </c>
      <c r="T225" s="20">
        <v>3.55</v>
      </c>
      <c r="U225" s="20">
        <v>11223.55</v>
      </c>
      <c r="V225" s="20">
        <v>29.5</v>
      </c>
      <c r="W225" s="20">
        <v>380.45932203389827</v>
      </c>
      <c r="X225" s="20">
        <v>3.3898305084745761</v>
      </c>
      <c r="Y225" s="20">
        <v>9336.2000000000007</v>
      </c>
      <c r="Z225" s="20">
        <v>29.34</v>
      </c>
      <c r="AA225" s="20">
        <v>318.20722563053852</v>
      </c>
      <c r="AB225" s="20">
        <v>3.4083162917518743</v>
      </c>
    </row>
    <row r="226" spans="1:28" x14ac:dyDescent="0.3">
      <c r="A226" s="1">
        <v>225</v>
      </c>
      <c r="B226" s="23">
        <v>44501</v>
      </c>
      <c r="C226" s="28">
        <v>26599187.75</v>
      </c>
      <c r="D226" s="18">
        <v>357103.18381977821</v>
      </c>
      <c r="E226" s="20">
        <v>74.486000000000004</v>
      </c>
      <c r="F226" s="20">
        <v>3.5710318381977819</v>
      </c>
      <c r="G226" s="20">
        <v>133.74651079392441</v>
      </c>
      <c r="H226" s="20">
        <v>1.5560593999999999</v>
      </c>
      <c r="I226" s="20">
        <v>4.1476565740356701</v>
      </c>
      <c r="J226" s="20">
        <v>719.78639568643712</v>
      </c>
      <c r="K226" s="20">
        <v>6.4539999999999997</v>
      </c>
      <c r="L226" s="20">
        <v>17354.05</v>
      </c>
      <c r="M226" s="20">
        <v>4.37</v>
      </c>
      <c r="N226" s="20">
        <v>2.3063434259643296</v>
      </c>
      <c r="O226" s="20">
        <v>24.11</v>
      </c>
      <c r="P226" s="20">
        <v>1.512</v>
      </c>
      <c r="Q226" s="20">
        <v>4.9420000000000002</v>
      </c>
      <c r="R226" s="27">
        <v>95.97</v>
      </c>
      <c r="S226" s="20">
        <v>87.760400000000004</v>
      </c>
      <c r="T226" s="20">
        <v>3.64</v>
      </c>
      <c r="U226" s="20">
        <v>11543.55</v>
      </c>
      <c r="V226" s="20">
        <v>30.54</v>
      </c>
      <c r="W226" s="20">
        <v>377.98133595284872</v>
      </c>
      <c r="X226" s="20">
        <v>3.2743942370661432</v>
      </c>
      <c r="Y226" s="20">
        <v>9840</v>
      </c>
      <c r="Z226" s="20">
        <v>31.04</v>
      </c>
      <c r="AA226" s="20">
        <v>317.01030927835052</v>
      </c>
      <c r="AB226" s="20">
        <v>3.221649484536083</v>
      </c>
    </row>
    <row r="227" spans="1:28" x14ac:dyDescent="0.3">
      <c r="A227" s="1">
        <v>226</v>
      </c>
      <c r="B227" s="23">
        <v>44531</v>
      </c>
      <c r="C227" s="29">
        <v>26441508.199999999</v>
      </c>
      <c r="D227" s="18">
        <v>354652.98835774453</v>
      </c>
      <c r="E227" s="19">
        <v>74.555999999999997</v>
      </c>
      <c r="F227" s="20">
        <v>3.5465298835774455</v>
      </c>
      <c r="G227" s="20">
        <v>111.87791430843677</v>
      </c>
      <c r="H227" s="20">
        <v>1.5653928000000004</v>
      </c>
      <c r="I227" s="20">
        <v>4.2698548249359511</v>
      </c>
      <c r="J227" s="20">
        <v>740.38642186165657</v>
      </c>
      <c r="K227" s="19">
        <v>6.6840000000000002</v>
      </c>
      <c r="L227" s="19">
        <v>17339.849999999999</v>
      </c>
      <c r="M227" s="19">
        <v>4.37</v>
      </c>
      <c r="N227" s="20">
        <v>2.414145175064049</v>
      </c>
      <c r="O227" s="19">
        <v>23.42</v>
      </c>
      <c r="P227" s="19">
        <v>1.784</v>
      </c>
      <c r="Q227" s="20">
        <v>4.9000000000000004</v>
      </c>
      <c r="R227" s="19">
        <v>96.537000000000006</v>
      </c>
      <c r="S227" s="20">
        <v>88.059200000000004</v>
      </c>
      <c r="T227" s="19">
        <v>3.76</v>
      </c>
      <c r="U227" s="19">
        <v>30273.95</v>
      </c>
      <c r="V227" s="19">
        <v>30.24</v>
      </c>
      <c r="W227" s="20">
        <v>1001.1226851851852</v>
      </c>
      <c r="X227" s="20">
        <v>3.3068783068783065</v>
      </c>
      <c r="Y227" s="19">
        <v>9813.1</v>
      </c>
      <c r="Z227" s="19">
        <v>30.31</v>
      </c>
      <c r="AA227" s="20">
        <v>323.75783569778952</v>
      </c>
      <c r="AB227" s="20">
        <v>3.299241174529858</v>
      </c>
    </row>
    <row r="228" spans="1:28" x14ac:dyDescent="0.3">
      <c r="A228" s="1">
        <v>227</v>
      </c>
      <c r="B228" s="23">
        <v>44562</v>
      </c>
      <c r="C228" s="29">
        <v>25238889.670000002</v>
      </c>
      <c r="D228" s="18">
        <v>334201.39923199156</v>
      </c>
      <c r="E228" s="19">
        <v>75.52</v>
      </c>
      <c r="F228" s="20">
        <v>3.3420139923199157</v>
      </c>
      <c r="G228" s="20">
        <v>105.42630890599102</v>
      </c>
      <c r="H228" s="20">
        <v>1.4616429999999998</v>
      </c>
      <c r="I228" s="20">
        <v>4.6317739694302924</v>
      </c>
      <c r="J228" s="20">
        <v>777.85548865215389</v>
      </c>
      <c r="K228" s="19">
        <v>6.77</v>
      </c>
      <c r="L228" s="19">
        <v>16793.900000000001</v>
      </c>
      <c r="M228" s="19">
        <v>4.2300000000000004</v>
      </c>
      <c r="N228" s="20">
        <v>2.1382260305697072</v>
      </c>
      <c r="O228" s="19">
        <v>21.59</v>
      </c>
      <c r="P228" s="19">
        <v>1.8220000000000001</v>
      </c>
      <c r="Q228" s="20">
        <v>4.9479999999999995</v>
      </c>
      <c r="R228" s="19">
        <v>96.694000000000003</v>
      </c>
      <c r="S228" s="20">
        <v>80.530699999999996</v>
      </c>
      <c r="T228" s="19">
        <v>3.73</v>
      </c>
      <c r="U228" s="19">
        <v>28223.45</v>
      </c>
      <c r="V228" s="19">
        <v>26.83</v>
      </c>
      <c r="W228" s="20">
        <v>1051.9362653745809</v>
      </c>
      <c r="X228" s="20">
        <v>3.727171077152442</v>
      </c>
      <c r="Y228" s="19">
        <v>8887.65</v>
      </c>
      <c r="Z228" s="19">
        <v>26.16</v>
      </c>
      <c r="AA228" s="20">
        <v>339.74197247706422</v>
      </c>
      <c r="AB228" s="20">
        <v>3.8226299694189607</v>
      </c>
    </row>
    <row r="229" spans="1:28" x14ac:dyDescent="0.3">
      <c r="A229" s="1">
        <v>228</v>
      </c>
      <c r="B229" s="23">
        <v>44593</v>
      </c>
      <c r="C229" s="29">
        <v>26406971.140000001</v>
      </c>
      <c r="D229" s="18">
        <v>347789.63149299339</v>
      </c>
      <c r="E229" s="19">
        <v>75.927999999999997</v>
      </c>
      <c r="F229" s="20">
        <v>3.477896314929934</v>
      </c>
      <c r="G229" s="20">
        <v>109.71281750567616</v>
      </c>
      <c r="H229" s="20">
        <v>1.5684156</v>
      </c>
      <c r="I229" s="20">
        <v>4.3630017452006982</v>
      </c>
      <c r="J229" s="20">
        <v>761.9873472949389</v>
      </c>
      <c r="K229" s="19">
        <v>6.843</v>
      </c>
      <c r="L229" s="19">
        <v>17464.75</v>
      </c>
      <c r="M229" s="19">
        <v>4.46</v>
      </c>
      <c r="N229" s="20">
        <v>2.4799982547993018</v>
      </c>
      <c r="O229" s="19">
        <v>22.92</v>
      </c>
      <c r="P229" s="19">
        <v>2.3450000000000002</v>
      </c>
      <c r="Q229" s="20">
        <v>4.4979999999999993</v>
      </c>
      <c r="R229" s="19">
        <v>98.36</v>
      </c>
      <c r="S229" s="20">
        <v>87.783600000000007</v>
      </c>
      <c r="T229" s="19">
        <v>3.83</v>
      </c>
      <c r="U229" s="19">
        <v>29692.3</v>
      </c>
      <c r="V229" s="19">
        <v>27.14</v>
      </c>
      <c r="W229" s="20">
        <v>1094.042004421518</v>
      </c>
      <c r="X229" s="20">
        <v>3.6845983787767129</v>
      </c>
      <c r="Y229" s="19">
        <v>9441.4500000000007</v>
      </c>
      <c r="Z229" s="19">
        <v>24.41</v>
      </c>
      <c r="AA229" s="20">
        <v>386.78615321589513</v>
      </c>
      <c r="AB229" s="20">
        <v>4.0966816878328549</v>
      </c>
    </row>
    <row r="230" spans="1:28" x14ac:dyDescent="0.3">
      <c r="A230" s="1">
        <v>229</v>
      </c>
      <c r="B230" s="23">
        <v>44621</v>
      </c>
      <c r="C230" s="29">
        <v>26700754.77</v>
      </c>
      <c r="D230" s="18">
        <v>348869.86045600055</v>
      </c>
      <c r="E230" s="19">
        <v>76.534999999999997</v>
      </c>
      <c r="F230" s="20">
        <v>3.4886986045600055</v>
      </c>
      <c r="G230" s="20">
        <v>110.05358374006326</v>
      </c>
      <c r="H230" s="20">
        <v>1.5712939000000004</v>
      </c>
      <c r="I230" s="20">
        <v>4.5433893684688771</v>
      </c>
      <c r="J230" s="20">
        <v>777.03543843707394</v>
      </c>
      <c r="K230" s="19">
        <v>7.1390000000000002</v>
      </c>
      <c r="L230" s="19">
        <v>17102.55</v>
      </c>
      <c r="M230" s="19">
        <v>4.37</v>
      </c>
      <c r="N230" s="20">
        <v>2.5956106315311231</v>
      </c>
      <c r="O230" s="19">
        <v>22.01</v>
      </c>
      <c r="P230" s="19">
        <v>2.9380000000000002</v>
      </c>
      <c r="Q230" s="20">
        <v>4.2010000000000005</v>
      </c>
      <c r="R230" s="19">
        <v>102.96299999999999</v>
      </c>
      <c r="S230" s="20">
        <v>88.700300000000013</v>
      </c>
      <c r="T230" s="19">
        <v>4.03</v>
      </c>
      <c r="U230" s="19">
        <v>29880.35</v>
      </c>
      <c r="V230" s="19">
        <v>27.11</v>
      </c>
      <c r="W230" s="20">
        <v>1102.1892290667649</v>
      </c>
      <c r="X230" s="20">
        <v>3.6886757654002214</v>
      </c>
      <c r="Y230" s="19">
        <v>9493.2999999999993</v>
      </c>
      <c r="Z230" s="19">
        <v>24.46</v>
      </c>
      <c r="AA230" s="20">
        <v>388.11529026982822</v>
      </c>
      <c r="AB230" s="20">
        <v>4.0883074407195412</v>
      </c>
    </row>
    <row r="231" spans="1:28" x14ac:dyDescent="0.3">
      <c r="A231" s="1">
        <v>230</v>
      </c>
      <c r="B231" s="23">
        <v>44652</v>
      </c>
      <c r="C231" s="29">
        <v>25824357.449999999</v>
      </c>
      <c r="D231" s="18">
        <v>332831.00206212141</v>
      </c>
      <c r="E231" s="19">
        <v>77.59</v>
      </c>
      <c r="F231" s="20">
        <v>3.3283100206212142</v>
      </c>
      <c r="G231" s="20">
        <v>104.99400695965974</v>
      </c>
      <c r="H231" s="20">
        <v>1.5156260000000001</v>
      </c>
      <c r="I231" s="20">
        <v>4.8923679060665357</v>
      </c>
      <c r="J231" s="20">
        <v>811.3772015655577</v>
      </c>
      <c r="K231" s="19">
        <v>7.415</v>
      </c>
      <c r="L231" s="19">
        <v>16584.55</v>
      </c>
      <c r="M231" s="19">
        <v>4.24</v>
      </c>
      <c r="N231" s="20">
        <v>2.5226320939334643</v>
      </c>
      <c r="O231" s="19">
        <v>20.440000000000001</v>
      </c>
      <c r="P231" s="19">
        <v>2.8490000000000002</v>
      </c>
      <c r="Q231" s="20">
        <v>4.5659999999999998</v>
      </c>
      <c r="R231" s="19">
        <v>101.76600000000001</v>
      </c>
      <c r="S231" s="20">
        <v>99.951599999999999</v>
      </c>
      <c r="T231" s="19">
        <v>4.8899999999999997</v>
      </c>
      <c r="U231" s="19">
        <v>28288.35</v>
      </c>
      <c r="V231" s="19">
        <v>23.74</v>
      </c>
      <c r="W231" s="20">
        <v>1191.5901432181972</v>
      </c>
      <c r="X231" s="20">
        <v>4.2122999157540022</v>
      </c>
      <c r="Y231" s="19">
        <v>8673.1</v>
      </c>
      <c r="Z231" s="19">
        <v>20.91</v>
      </c>
      <c r="AA231" s="20">
        <v>414.78240076518415</v>
      </c>
      <c r="AB231" s="20">
        <v>4.7824007651841232</v>
      </c>
    </row>
    <row r="232" spans="1:28" x14ac:dyDescent="0.3">
      <c r="A232" s="1">
        <v>231</v>
      </c>
      <c r="B232" s="23">
        <v>44682</v>
      </c>
      <c r="C232" s="29">
        <v>24375859.379999999</v>
      </c>
      <c r="D232" s="18">
        <v>308691.94427911099</v>
      </c>
      <c r="E232" s="19">
        <v>78.965000000000003</v>
      </c>
      <c r="F232" s="20">
        <v>3.08691944279111</v>
      </c>
      <c r="G232" s="20">
        <v>97.379162233158041</v>
      </c>
      <c r="H232" s="20">
        <v>1.4527500000000002</v>
      </c>
      <c r="I232" s="20">
        <v>5.1282051282051277</v>
      </c>
      <c r="J232" s="20">
        <v>809.24358974358972</v>
      </c>
      <c r="K232" s="19">
        <v>7.45</v>
      </c>
      <c r="L232" s="19">
        <v>15780.25</v>
      </c>
      <c r="M232" s="19">
        <v>4.03</v>
      </c>
      <c r="N232" s="20">
        <v>2.3217948717948724</v>
      </c>
      <c r="O232" s="19">
        <v>19.5</v>
      </c>
      <c r="P232" s="19">
        <v>3.0169999999999999</v>
      </c>
      <c r="Q232" s="20">
        <v>4.4329999999999998</v>
      </c>
      <c r="R232" s="19">
        <v>104.464</v>
      </c>
      <c r="S232" s="20">
        <v>100.22999999999999</v>
      </c>
      <c r="T232" s="19">
        <v>5.14</v>
      </c>
      <c r="U232" s="19">
        <v>26452.75</v>
      </c>
      <c r="V232" s="19">
        <v>22.75</v>
      </c>
      <c r="W232" s="20">
        <v>1162.7582417582419</v>
      </c>
      <c r="X232" s="20">
        <v>4.395604395604396</v>
      </c>
      <c r="Y232" s="19">
        <v>8088.6</v>
      </c>
      <c r="Z232" s="19">
        <v>19.63</v>
      </c>
      <c r="AA232" s="20">
        <v>412.05298013245039</v>
      </c>
      <c r="AB232" s="20">
        <v>5.0942435048395316</v>
      </c>
    </row>
    <row r="233" spans="1:28" x14ac:dyDescent="0.3">
      <c r="A233" s="1">
        <v>232</v>
      </c>
      <c r="B233" s="23">
        <v>44713</v>
      </c>
      <c r="C233" s="29">
        <v>26660138.559999999</v>
      </c>
      <c r="D233" s="18">
        <v>336040.87123121909</v>
      </c>
      <c r="E233" s="19">
        <v>79.335999999999999</v>
      </c>
      <c r="F233" s="20">
        <v>3.3604087123121911</v>
      </c>
      <c r="G233" s="20">
        <v>106.00658398461171</v>
      </c>
      <c r="H233" s="20">
        <v>1.517436</v>
      </c>
      <c r="I233" s="20">
        <v>4.8239266763145201</v>
      </c>
      <c r="J233" s="20">
        <v>827.70139893873613</v>
      </c>
      <c r="K233" s="19">
        <v>7.32</v>
      </c>
      <c r="L233" s="19">
        <v>17158.25</v>
      </c>
      <c r="M233" s="19">
        <v>4.12</v>
      </c>
      <c r="N233" s="20">
        <v>2.4960733236854802</v>
      </c>
      <c r="O233" s="19">
        <v>20.73</v>
      </c>
      <c r="P233" s="19">
        <v>2.6579999999999999</v>
      </c>
      <c r="Q233" s="20">
        <v>4.6620000000000008</v>
      </c>
      <c r="R233" s="19">
        <v>105.779</v>
      </c>
      <c r="S233" s="20">
        <v>116.08799999999999</v>
      </c>
      <c r="T233" s="19">
        <v>5.6</v>
      </c>
      <c r="U233" s="19">
        <v>29634.25</v>
      </c>
      <c r="V233" s="19">
        <v>24.69</v>
      </c>
      <c r="W233" s="20">
        <v>1200.2531389226406</v>
      </c>
      <c r="X233" s="20">
        <v>4.0502227622519236</v>
      </c>
      <c r="Y233" s="19">
        <v>8790.5499999999993</v>
      </c>
      <c r="Z233" s="19">
        <v>20.58</v>
      </c>
      <c r="AA233" s="20">
        <v>427.14042759961126</v>
      </c>
      <c r="AB233" s="20">
        <v>4.8590864917395535</v>
      </c>
    </row>
    <row r="234" spans="1:28" x14ac:dyDescent="0.3">
      <c r="A234" s="1">
        <v>233</v>
      </c>
      <c r="B234" s="23">
        <v>44743</v>
      </c>
      <c r="C234" s="29">
        <v>28024622</v>
      </c>
      <c r="D234" s="18">
        <v>352422.30885311874</v>
      </c>
      <c r="E234" s="20">
        <v>79.52</v>
      </c>
      <c r="F234" s="20">
        <v>3.5242230885311874</v>
      </c>
      <c r="G234" s="20">
        <v>111.17422992211947</v>
      </c>
      <c r="H234" s="20">
        <v>1.524068</v>
      </c>
      <c r="I234" s="20">
        <v>4.716981132075472</v>
      </c>
      <c r="J234" s="20">
        <v>837.70283018867929</v>
      </c>
      <c r="K234" s="20">
        <v>7.1890000000000001</v>
      </c>
      <c r="L234" s="20">
        <v>17759.3</v>
      </c>
      <c r="M234" s="20">
        <v>4.12</v>
      </c>
      <c r="N234" s="20">
        <v>2.4720188679245281</v>
      </c>
      <c r="O234" s="19">
        <v>21.2</v>
      </c>
      <c r="P234" s="19">
        <v>3.1120000000000001</v>
      </c>
      <c r="Q234" s="20">
        <v>4.077</v>
      </c>
      <c r="R234" s="19">
        <v>108.749</v>
      </c>
      <c r="S234" s="20">
        <v>118.508</v>
      </c>
      <c r="T234" s="19">
        <v>5.59</v>
      </c>
      <c r="U234" s="19">
        <v>11867</v>
      </c>
      <c r="V234" s="19">
        <v>26</v>
      </c>
      <c r="W234" s="20">
        <v>456.42307692307691</v>
      </c>
      <c r="X234" s="20">
        <v>3.8461538461538458</v>
      </c>
      <c r="Y234" s="19">
        <v>9285.7999999999993</v>
      </c>
      <c r="Z234" s="19">
        <v>19.350000000000001</v>
      </c>
      <c r="AA234" s="20">
        <v>479.88630490956064</v>
      </c>
      <c r="AB234" s="20">
        <v>5.1679586563307494</v>
      </c>
    </row>
    <row r="235" spans="1:28" x14ac:dyDescent="0.3">
      <c r="A235" s="1">
        <v>234</v>
      </c>
      <c r="B235" s="23">
        <v>44774</v>
      </c>
      <c r="C235" s="30">
        <v>27186899</v>
      </c>
      <c r="D235" s="18">
        <v>333950.36236334604</v>
      </c>
      <c r="E235" s="20">
        <v>81.41</v>
      </c>
      <c r="F235" s="20">
        <v>3.3395036236334605</v>
      </c>
      <c r="G235" s="20">
        <v>105.34711746477794</v>
      </c>
      <c r="H235" s="20">
        <v>1.5259152</v>
      </c>
      <c r="I235" s="20">
        <v>4.8449612403100772</v>
      </c>
      <c r="J235" s="20">
        <v>828.21463178294562</v>
      </c>
      <c r="K235" s="20">
        <v>7.3929999999999998</v>
      </c>
      <c r="L235" s="20">
        <v>17094.349999999999</v>
      </c>
      <c r="M235" s="20">
        <v>4.0199999999999996</v>
      </c>
      <c r="N235" s="20">
        <v>2.5480387596899225</v>
      </c>
      <c r="O235" s="20">
        <v>20.64</v>
      </c>
      <c r="P235" s="20">
        <v>3.6859999999999999</v>
      </c>
      <c r="Q235" s="20">
        <v>3.7069999999999999</v>
      </c>
      <c r="R235" s="19">
        <v>112.202</v>
      </c>
      <c r="S235" s="20">
        <v>125.69759999999999</v>
      </c>
      <c r="T235" s="19">
        <v>6.09</v>
      </c>
      <c r="U235" s="19">
        <v>11654.45</v>
      </c>
      <c r="V235" s="19">
        <v>24.69</v>
      </c>
      <c r="W235" s="20">
        <v>472.03118671526937</v>
      </c>
      <c r="X235" s="20">
        <v>4.0502227622519236</v>
      </c>
      <c r="Y235" s="19">
        <v>9198.75</v>
      </c>
      <c r="Z235" s="19">
        <v>18.82</v>
      </c>
      <c r="AA235" s="20">
        <v>488.7752391073326</v>
      </c>
      <c r="AB235" s="20">
        <v>5.3134962805526031</v>
      </c>
    </row>
    <row r="236" spans="1:28" x14ac:dyDescent="0.3">
      <c r="A236" s="1">
        <v>235</v>
      </c>
      <c r="B236" s="23">
        <v>44805</v>
      </c>
      <c r="C236" s="30">
        <v>27994094</v>
      </c>
      <c r="D236" s="18">
        <v>337929.67165620474</v>
      </c>
      <c r="E236" s="20">
        <v>82.84</v>
      </c>
      <c r="F236" s="20">
        <v>3.3792967165620476</v>
      </c>
      <c r="G236" s="20">
        <v>106.6024200808217</v>
      </c>
      <c r="H236" s="20">
        <v>1.5951474000000003</v>
      </c>
      <c r="I236" s="20">
        <v>4.6685340802987856</v>
      </c>
      <c r="J236" s="20">
        <v>840.90569561157793</v>
      </c>
      <c r="K236" s="20">
        <v>7.4470000000000001</v>
      </c>
      <c r="L236" s="20">
        <v>18012.2</v>
      </c>
      <c r="M236" s="20">
        <v>4.2300000000000004</v>
      </c>
      <c r="N236" s="20">
        <v>2.7784659197012145</v>
      </c>
      <c r="O236" s="20">
        <v>21.42</v>
      </c>
      <c r="P236" s="20">
        <v>4.05</v>
      </c>
      <c r="Q236" s="20">
        <v>3.3970000000000002</v>
      </c>
      <c r="R236" s="20">
        <v>111.08</v>
      </c>
      <c r="S236" s="20">
        <v>137.94480000000001</v>
      </c>
      <c r="T236" s="19">
        <v>6.44</v>
      </c>
      <c r="U236" s="19">
        <v>11868.15</v>
      </c>
      <c r="V236" s="19">
        <v>24.45</v>
      </c>
      <c r="W236" s="20">
        <v>485.40490797546011</v>
      </c>
      <c r="X236" s="20">
        <v>4.0899795501022496</v>
      </c>
      <c r="Y236" s="19">
        <v>9372</v>
      </c>
      <c r="Z236" s="19">
        <v>19.05</v>
      </c>
      <c r="AA236" s="20">
        <v>491.96850393700788</v>
      </c>
      <c r="AB236" s="20">
        <v>5.2493438320209975</v>
      </c>
    </row>
    <row r="237" spans="1:28" x14ac:dyDescent="0.3">
      <c r="A237" s="1">
        <v>236</v>
      </c>
      <c r="B237" s="23">
        <v>44835</v>
      </c>
      <c r="C237" s="30">
        <v>28938267.359999999</v>
      </c>
      <c r="D237" s="18">
        <v>355638.04055548727</v>
      </c>
      <c r="E237" s="20">
        <v>81.37</v>
      </c>
      <c r="F237" s="20">
        <v>3.5563804055548727</v>
      </c>
      <c r="G237" s="20">
        <v>112.18865632665214</v>
      </c>
      <c r="H237" s="20">
        <v>1.6409119999999999</v>
      </c>
      <c r="I237" s="20">
        <v>4.4365572315882877</v>
      </c>
      <c r="J237" s="20">
        <v>832.2249334516415</v>
      </c>
      <c r="K237" s="20">
        <v>7.28</v>
      </c>
      <c r="L237" s="20">
        <v>18758.349999999999</v>
      </c>
      <c r="M237" s="20">
        <v>4.4000000000000004</v>
      </c>
      <c r="N237" s="20">
        <v>2.8434427684117125</v>
      </c>
      <c r="O237" s="20">
        <v>22.54</v>
      </c>
      <c r="P237" s="20">
        <v>3.61</v>
      </c>
      <c r="Q237" s="20">
        <v>3.6700000000000004</v>
      </c>
      <c r="R237" s="20">
        <v>105.95</v>
      </c>
      <c r="S237" s="20">
        <v>144.48140000000001</v>
      </c>
      <c r="T237" s="19">
        <v>6.41</v>
      </c>
      <c r="U237" s="19">
        <v>12093.5</v>
      </c>
      <c r="V237" s="19">
        <v>26.31</v>
      </c>
      <c r="W237" s="20">
        <v>459.65412390725965</v>
      </c>
      <c r="X237" s="20">
        <v>3.8008361839604716</v>
      </c>
      <c r="Y237" s="19">
        <v>9651.0499999999993</v>
      </c>
      <c r="Z237" s="19">
        <v>19.07</v>
      </c>
      <c r="AA237" s="20">
        <v>506.0854745673833</v>
      </c>
      <c r="AB237" s="20">
        <v>5.2438384897745154</v>
      </c>
    </row>
    <row r="238" spans="1:28" x14ac:dyDescent="0.3">
      <c r="A238" s="1">
        <v>237</v>
      </c>
      <c r="B238" s="23">
        <v>44866</v>
      </c>
      <c r="C238" s="30">
        <v>28323372.399999999</v>
      </c>
      <c r="D238" s="18">
        <v>342441.93446983438</v>
      </c>
      <c r="E238" s="20">
        <v>82.71</v>
      </c>
      <c r="F238" s="20">
        <v>3.424419344698344</v>
      </c>
      <c r="G238" s="20">
        <v>108.0258468359099</v>
      </c>
      <c r="H238" s="20">
        <v>1.5950280000000001</v>
      </c>
      <c r="I238" s="20">
        <v>4.5892611289582375</v>
      </c>
      <c r="J238" s="20">
        <v>830.89949518127582</v>
      </c>
      <c r="K238" s="20">
        <v>7.32</v>
      </c>
      <c r="L238" s="20">
        <v>18105.3</v>
      </c>
      <c r="M238" s="20">
        <v>4.25</v>
      </c>
      <c r="N238" s="20">
        <v>2.7307388710417628</v>
      </c>
      <c r="O238" s="20">
        <v>21.79</v>
      </c>
      <c r="P238" s="20">
        <v>3.87</v>
      </c>
      <c r="Q238" s="20">
        <v>3.45</v>
      </c>
      <c r="R238" s="20">
        <v>103.26</v>
      </c>
      <c r="S238" s="20">
        <v>138.14859999999999</v>
      </c>
      <c r="T238" s="19">
        <v>6.34</v>
      </c>
      <c r="U238" s="19">
        <v>11885.75</v>
      </c>
      <c r="V238" s="19">
        <v>26.12</v>
      </c>
      <c r="W238" s="20">
        <v>455.04402756508421</v>
      </c>
      <c r="X238" s="20">
        <v>3.828483920367534</v>
      </c>
      <c r="Y238" s="19">
        <v>9481.25</v>
      </c>
      <c r="Z238" s="19">
        <v>19.04</v>
      </c>
      <c r="AA238" s="20">
        <v>497.96481092436977</v>
      </c>
      <c r="AB238" s="20">
        <v>5.2521008403361344</v>
      </c>
    </row>
    <row r="239" spans="1:28" x14ac:dyDescent="0.3">
      <c r="A239" s="1">
        <v>238</v>
      </c>
      <c r="B239" s="23">
        <v>44896</v>
      </c>
      <c r="C239" s="30">
        <v>27111145.75</v>
      </c>
      <c r="D239" s="18">
        <v>331715.96415025083</v>
      </c>
      <c r="E239" s="20">
        <v>81.73</v>
      </c>
      <c r="F239" s="20">
        <v>3.3171596415025082</v>
      </c>
      <c r="G239" s="20">
        <v>99.019690791119643</v>
      </c>
      <c r="H239" s="20">
        <v>1.5215820000000002</v>
      </c>
      <c r="I239" s="20">
        <v>4.8239266763145192</v>
      </c>
      <c r="J239" s="20">
        <v>852.00916546068504</v>
      </c>
      <c r="K239" s="20">
        <v>7.34</v>
      </c>
      <c r="L239" s="20">
        <v>17662.150000000001</v>
      </c>
      <c r="M239" s="20">
        <v>4.1399999999999997</v>
      </c>
      <c r="N239" s="20">
        <v>2.5160733236854806</v>
      </c>
      <c r="O239" s="20">
        <v>20.73</v>
      </c>
      <c r="P239" s="20">
        <v>3.51</v>
      </c>
      <c r="Q239" s="20">
        <v>3.83</v>
      </c>
      <c r="R239" s="20">
        <v>101.91</v>
      </c>
      <c r="S239" s="20">
        <v>134.33040000000003</v>
      </c>
      <c r="T239" s="19">
        <v>6.48</v>
      </c>
      <c r="U239" s="19">
        <v>11596.65</v>
      </c>
      <c r="V239" s="19">
        <v>25.21</v>
      </c>
      <c r="W239" s="20">
        <v>460.00198333994445</v>
      </c>
      <c r="X239" s="20">
        <v>3.9666798889329633</v>
      </c>
      <c r="Y239" s="19">
        <v>9261.7000000000007</v>
      </c>
      <c r="Z239" s="19">
        <v>18.48</v>
      </c>
      <c r="AA239" s="20">
        <v>501.17424242424244</v>
      </c>
      <c r="AB239" s="20">
        <v>5.4112554112554108</v>
      </c>
    </row>
    <row r="240" spans="1:28" x14ac:dyDescent="0.3">
      <c r="A240" s="1">
        <v>239</v>
      </c>
      <c r="B240" s="23">
        <v>44927</v>
      </c>
      <c r="C240" s="30">
        <v>25868361.120000001</v>
      </c>
      <c r="D240" s="18">
        <v>313024.69893514039</v>
      </c>
      <c r="E240" s="20">
        <v>82.64</v>
      </c>
      <c r="F240" s="20">
        <v>3.130246989351404</v>
      </c>
      <c r="G240" s="20">
        <v>93.44020863735534</v>
      </c>
      <c r="H240" s="20">
        <v>1.5190550000000003</v>
      </c>
      <c r="I240" s="20">
        <v>4.9043648847474248</v>
      </c>
      <c r="J240" s="20">
        <v>848.64884747425208</v>
      </c>
      <c r="K240" s="20">
        <v>7.45</v>
      </c>
      <c r="L240" s="20">
        <v>17303.95</v>
      </c>
      <c r="M240" s="20">
        <v>4.05</v>
      </c>
      <c r="N240" s="20">
        <v>2.5456351152525754</v>
      </c>
      <c r="O240" s="20">
        <v>20.39</v>
      </c>
      <c r="P240" s="20">
        <v>3.93</v>
      </c>
      <c r="Q240" s="20">
        <v>3.52</v>
      </c>
      <c r="R240" s="20">
        <v>104.93</v>
      </c>
      <c r="S240" s="20">
        <v>140.89490000000001</v>
      </c>
      <c r="T240" s="19">
        <v>6.91</v>
      </c>
      <c r="U240" s="19">
        <v>11411.25</v>
      </c>
      <c r="V240" s="19">
        <v>23.88</v>
      </c>
      <c r="W240" s="20">
        <v>477.85804020100505</v>
      </c>
      <c r="X240" s="20">
        <v>4.1876046901172534</v>
      </c>
      <c r="Y240" s="19">
        <v>8924.15</v>
      </c>
      <c r="Z240" s="19">
        <v>17.77</v>
      </c>
      <c r="AA240" s="20">
        <v>502.20315137872819</v>
      </c>
      <c r="AB240" s="20">
        <v>5.6274620146314014</v>
      </c>
    </row>
    <row r="241" spans="1:28" x14ac:dyDescent="0.3">
      <c r="A241" s="1">
        <v>240</v>
      </c>
      <c r="B241" s="23">
        <v>44958</v>
      </c>
      <c r="C241" s="30">
        <v>25828863.530000001</v>
      </c>
      <c r="D241" s="18">
        <v>314372.73040408961</v>
      </c>
      <c r="E241" s="20">
        <v>82.16</v>
      </c>
      <c r="F241" s="20">
        <v>3.1437273040408962</v>
      </c>
      <c r="G241" s="20">
        <v>93.842606090773018</v>
      </c>
      <c r="H241" s="20">
        <v>1.494164</v>
      </c>
      <c r="I241" s="20">
        <v>4.8923679060665357</v>
      </c>
      <c r="J241" s="20">
        <v>849.30283757338543</v>
      </c>
      <c r="K241" s="20">
        <v>7.31</v>
      </c>
      <c r="L241" s="20">
        <v>17359.75</v>
      </c>
      <c r="M241" s="20">
        <v>4.05</v>
      </c>
      <c r="N241" s="20">
        <v>2.4176320939334639</v>
      </c>
      <c r="O241" s="20">
        <v>20.440000000000001</v>
      </c>
      <c r="P241" s="20">
        <v>3.47</v>
      </c>
      <c r="Q241" s="20">
        <v>3.8399999999999994</v>
      </c>
      <c r="R241" s="20">
        <v>102.18</v>
      </c>
      <c r="S241" s="20">
        <v>143.69320000000002</v>
      </c>
      <c r="T241" s="19">
        <v>7.03</v>
      </c>
      <c r="U241" s="19">
        <v>11352.25</v>
      </c>
      <c r="V241" s="19">
        <v>23.47</v>
      </c>
      <c r="W241" s="20">
        <v>483.6919471665957</v>
      </c>
      <c r="X241" s="20">
        <v>4.2607584149978699</v>
      </c>
      <c r="Y241" s="19">
        <v>8787.9</v>
      </c>
      <c r="Z241" s="19">
        <v>16.940000000000001</v>
      </c>
      <c r="AA241" s="20">
        <v>518.76623376623365</v>
      </c>
      <c r="AB241" s="20">
        <v>5.9031877213695383</v>
      </c>
    </row>
    <row r="242" spans="1:28" x14ac:dyDescent="0.3">
      <c r="A242" s="1">
        <v>241</v>
      </c>
      <c r="B242" s="23">
        <v>44986</v>
      </c>
      <c r="C242" s="30">
        <v>27219439.550000001</v>
      </c>
      <c r="D242" s="18">
        <v>333081.73702887911</v>
      </c>
      <c r="E242" s="20">
        <v>81.72</v>
      </c>
      <c r="F242" s="20">
        <v>3.3308173702887913</v>
      </c>
      <c r="G242" s="20">
        <v>99.42738418772511</v>
      </c>
      <c r="H242" s="20">
        <v>1.483857</v>
      </c>
      <c r="I242" s="20">
        <v>4.7915668423574509</v>
      </c>
      <c r="J242" s="20">
        <v>865.59655007187348</v>
      </c>
      <c r="K242" s="20">
        <v>7.11</v>
      </c>
      <c r="L242" s="20">
        <v>18065</v>
      </c>
      <c r="M242" s="20">
        <v>4.2300000000000004</v>
      </c>
      <c r="N242" s="20">
        <v>2.3184331576425494</v>
      </c>
      <c r="O242" s="20">
        <v>20.87</v>
      </c>
      <c r="P242" s="20">
        <v>3.43</v>
      </c>
      <c r="Q242" s="20">
        <v>3.68</v>
      </c>
      <c r="R242" s="20">
        <v>101.4</v>
      </c>
      <c r="S242" s="20">
        <v>143.37690000000001</v>
      </c>
      <c r="T242" s="19">
        <v>6.87</v>
      </c>
      <c r="U242" s="19">
        <v>11943.55</v>
      </c>
      <c r="V242" s="19">
        <v>24.71</v>
      </c>
      <c r="W242" s="20">
        <v>483.34884662080123</v>
      </c>
      <c r="X242" s="20">
        <v>4.0469445568595708</v>
      </c>
      <c r="Y242" s="19">
        <v>9392.6</v>
      </c>
      <c r="Z242" s="19">
        <v>18.23</v>
      </c>
      <c r="AA242" s="20">
        <v>515.22764673614927</v>
      </c>
      <c r="AB242" s="20">
        <v>5.4854635216675813</v>
      </c>
    </row>
    <row r="243" spans="1:28" x14ac:dyDescent="0.3">
      <c r="A243" s="1">
        <v>242</v>
      </c>
      <c r="B243" s="23">
        <v>45017</v>
      </c>
      <c r="C243" s="30">
        <v>28390079.809999999</v>
      </c>
      <c r="D243" s="18">
        <v>343373.00205611996</v>
      </c>
      <c r="E243" s="20">
        <v>82.68</v>
      </c>
      <c r="F243" s="20">
        <v>3.4337300205611996</v>
      </c>
      <c r="G243" s="20">
        <v>102.49940359884178</v>
      </c>
      <c r="H243" s="20">
        <v>1.5069820000000003</v>
      </c>
      <c r="I243" s="20">
        <v>4.6317739694302915</v>
      </c>
      <c r="J243" s="20">
        <v>858.47151459008808</v>
      </c>
      <c r="K243" s="20">
        <v>6.98</v>
      </c>
      <c r="L243" s="20">
        <v>18534.400000000001</v>
      </c>
      <c r="M243" s="20">
        <v>4.33</v>
      </c>
      <c r="N243" s="20">
        <v>2.3482260305697089</v>
      </c>
      <c r="O243" s="20">
        <v>21.59</v>
      </c>
      <c r="P243" s="20">
        <v>3.64</v>
      </c>
      <c r="Q243" s="20">
        <v>3.3400000000000003</v>
      </c>
      <c r="R243" s="20">
        <v>104.24</v>
      </c>
      <c r="S243" s="20">
        <v>146.1643</v>
      </c>
      <c r="T243" s="19">
        <v>6.77</v>
      </c>
      <c r="U243" s="19">
        <v>12623.35</v>
      </c>
      <c r="V243" s="19">
        <v>24.98</v>
      </c>
      <c r="W243" s="20">
        <v>505.33827061649322</v>
      </c>
      <c r="X243" s="20">
        <v>4.0032025620496396</v>
      </c>
      <c r="Y243" s="19">
        <v>9913.4</v>
      </c>
      <c r="Z243" s="19">
        <v>19.5</v>
      </c>
      <c r="AA243" s="20">
        <v>508.37948717948717</v>
      </c>
      <c r="AB243" s="20">
        <v>5.1282051282051277</v>
      </c>
    </row>
    <row r="244" spans="1:28" x14ac:dyDescent="0.3">
      <c r="A244" s="1">
        <v>243</v>
      </c>
      <c r="B244" s="23">
        <v>45047</v>
      </c>
      <c r="C244" s="30">
        <v>29699917.48</v>
      </c>
      <c r="D244" s="18">
        <v>361797.02131806553</v>
      </c>
      <c r="E244" s="20">
        <v>82.09</v>
      </c>
      <c r="F244" s="20">
        <v>3.6179702131806555</v>
      </c>
      <c r="G244" s="20">
        <v>107.99911084121359</v>
      </c>
      <c r="H244" s="20">
        <v>1.589796</v>
      </c>
      <c r="I244" s="20">
        <v>4.4722719141323797</v>
      </c>
      <c r="J244" s="20">
        <v>858.18649373881931</v>
      </c>
      <c r="K244" s="20">
        <v>7.11</v>
      </c>
      <c r="L244" s="20">
        <v>19189.05</v>
      </c>
      <c r="M244" s="20">
        <v>4.5</v>
      </c>
      <c r="N244" s="20">
        <v>2.6377280858676206</v>
      </c>
      <c r="O244" s="20">
        <v>22.36</v>
      </c>
      <c r="P244" s="20">
        <v>3.84</v>
      </c>
      <c r="Q244" s="20">
        <v>3.2700000000000005</v>
      </c>
      <c r="R244" s="20">
        <v>102.58</v>
      </c>
      <c r="S244" s="20">
        <v>151.37719999999999</v>
      </c>
      <c r="T244" s="19">
        <v>6.77</v>
      </c>
      <c r="U244" s="19">
        <v>13401.45</v>
      </c>
      <c r="V244" s="19">
        <v>26.49</v>
      </c>
      <c r="W244" s="20">
        <v>505.90600226500572</v>
      </c>
      <c r="X244" s="20">
        <v>3.7750094375235936</v>
      </c>
      <c r="Y244" s="19">
        <v>10544.2</v>
      </c>
      <c r="Z244" s="19">
        <v>20.79</v>
      </c>
      <c r="AA244" s="20">
        <v>507.17652717652726</v>
      </c>
      <c r="AB244" s="20">
        <v>4.8100048100048101</v>
      </c>
    </row>
    <row r="245" spans="1:28" x14ac:dyDescent="0.3">
      <c r="A245" s="1">
        <v>244</v>
      </c>
      <c r="B245" s="23">
        <v>45078</v>
      </c>
      <c r="C245" s="30">
        <v>31183703.989999998</v>
      </c>
      <c r="D245" s="18">
        <v>379179.28003404668</v>
      </c>
      <c r="E245" s="20">
        <v>82.24</v>
      </c>
      <c r="F245" s="20">
        <v>3.7917928003404668</v>
      </c>
      <c r="G245" s="20">
        <v>113.18784478628258</v>
      </c>
      <c r="H245" s="20">
        <v>1.6498170000000003</v>
      </c>
      <c r="I245" s="20">
        <v>4.3459365493263791</v>
      </c>
      <c r="J245" s="20">
        <v>858.48761408083431</v>
      </c>
      <c r="K245" s="20">
        <v>7.17</v>
      </c>
      <c r="L245" s="20">
        <v>19753.8</v>
      </c>
      <c r="M245" s="20">
        <v>4.83</v>
      </c>
      <c r="N245" s="20">
        <v>2.8240634506736209</v>
      </c>
      <c r="O245" s="20">
        <v>23.01</v>
      </c>
      <c r="P245" s="20">
        <v>3.96</v>
      </c>
      <c r="Q245" s="20">
        <v>3.21</v>
      </c>
      <c r="R245" s="20">
        <v>101.62</v>
      </c>
      <c r="S245" s="20">
        <v>155.0874</v>
      </c>
      <c r="T245" s="19">
        <v>6.74</v>
      </c>
      <c r="U245" s="19">
        <v>14140</v>
      </c>
      <c r="V245" s="19">
        <v>27.41</v>
      </c>
      <c r="W245" s="20">
        <v>515.87012039401679</v>
      </c>
      <c r="X245" s="20">
        <v>3.6483035388544325</v>
      </c>
      <c r="Y245" s="19">
        <v>11355</v>
      </c>
      <c r="Z245" s="19">
        <v>22.67</v>
      </c>
      <c r="AA245" s="20">
        <v>500.88222320247019</v>
      </c>
      <c r="AB245" s="20">
        <v>4.4111160123511244</v>
      </c>
    </row>
    <row r="246" spans="1:28" x14ac:dyDescent="0.3">
      <c r="A246" s="1">
        <v>245</v>
      </c>
      <c r="B246" s="23">
        <v>45108</v>
      </c>
      <c r="C246" s="30">
        <v>31463720.27</v>
      </c>
      <c r="D246" s="18">
        <v>380502.11960333778</v>
      </c>
      <c r="E246" s="20">
        <v>82.69</v>
      </c>
      <c r="F246" s="20">
        <v>3.805021196033378</v>
      </c>
      <c r="G246" s="20">
        <v>113.58272226965308</v>
      </c>
      <c r="H246" s="20">
        <v>1.5730519999999997</v>
      </c>
      <c r="I246" s="20">
        <v>4.5516613563950852</v>
      </c>
      <c r="J246" s="20">
        <v>876.36777423759679</v>
      </c>
      <c r="K246" s="20">
        <v>7.16</v>
      </c>
      <c r="L246" s="20">
        <v>19253.8</v>
      </c>
      <c r="M246" s="20">
        <v>4.4000000000000004</v>
      </c>
      <c r="N246" s="20">
        <v>2.608338643604915</v>
      </c>
      <c r="O246" s="20">
        <v>21.97</v>
      </c>
      <c r="P246" s="20">
        <v>4.0999999999999996</v>
      </c>
      <c r="Q246" s="20">
        <v>3.0600000000000005</v>
      </c>
      <c r="R246" s="20">
        <v>103.58</v>
      </c>
      <c r="S246" s="20">
        <v>149.1763</v>
      </c>
      <c r="T246" s="19">
        <v>6.79</v>
      </c>
      <c r="U246" s="19">
        <v>14693.85</v>
      </c>
      <c r="V246" s="19">
        <v>25.32</v>
      </c>
      <c r="W246" s="20">
        <v>580.32582938388623</v>
      </c>
      <c r="X246" s="20">
        <v>3.9494470774091628</v>
      </c>
      <c r="Y246" s="19">
        <v>11931.2</v>
      </c>
      <c r="Z246" s="19">
        <v>24.05</v>
      </c>
      <c r="AA246" s="20">
        <v>496.09979209979213</v>
      </c>
      <c r="AB246" s="20">
        <v>4.1580041580041582</v>
      </c>
    </row>
    <row r="247" spans="1:28" x14ac:dyDescent="0.3">
      <c r="A247" s="1">
        <v>246</v>
      </c>
      <c r="B247" s="23">
        <v>45139</v>
      </c>
      <c r="C247" s="30">
        <v>32411846.260000002</v>
      </c>
      <c r="D247" s="18">
        <v>390363.0767192581</v>
      </c>
      <c r="E247" s="20">
        <v>83.03</v>
      </c>
      <c r="F247" s="20">
        <v>3.9036307671925812</v>
      </c>
      <c r="G247" s="20">
        <v>116.52629155798751</v>
      </c>
      <c r="H247" s="20">
        <v>1.6013410000000001</v>
      </c>
      <c r="I247" s="20">
        <v>4.5024763619990988</v>
      </c>
      <c r="J247" s="20">
        <v>884.20981539846912</v>
      </c>
      <c r="K247" s="20">
        <v>7.21</v>
      </c>
      <c r="L247" s="20">
        <v>19638.3</v>
      </c>
      <c r="M247" s="20">
        <v>3.45</v>
      </c>
      <c r="N247" s="20">
        <v>2.7075236380009011</v>
      </c>
      <c r="O247" s="20">
        <v>22.21</v>
      </c>
      <c r="P247" s="20">
        <v>4.57</v>
      </c>
      <c r="Q247" s="20">
        <v>2.6399999999999997</v>
      </c>
      <c r="R247" s="20">
        <v>105.81</v>
      </c>
      <c r="S247" s="20">
        <v>152.58270000000002</v>
      </c>
      <c r="T247" s="19">
        <v>6.87</v>
      </c>
      <c r="U247" s="19">
        <v>15141.05</v>
      </c>
      <c r="V247" s="19">
        <v>26.77</v>
      </c>
      <c r="W247" s="20">
        <v>565.59768397459845</v>
      </c>
      <c r="X247" s="20">
        <v>3.7355248412401947</v>
      </c>
      <c r="Y247" s="19">
        <v>12230.4</v>
      </c>
      <c r="Z247" s="19">
        <v>24.54</v>
      </c>
      <c r="AA247" s="20">
        <v>498.38630806845964</v>
      </c>
      <c r="AB247" s="20">
        <v>4.0749796251018742</v>
      </c>
    </row>
    <row r="248" spans="1:28" x14ac:dyDescent="0.3">
      <c r="A248" s="1">
        <v>247</v>
      </c>
      <c r="B248" s="23">
        <v>45170</v>
      </c>
      <c r="C248" s="30">
        <v>31667115.100000001</v>
      </c>
      <c r="D248" s="18">
        <v>380385.76696696697</v>
      </c>
      <c r="E248" s="20">
        <v>83.25</v>
      </c>
      <c r="F248" s="20">
        <v>3.8038576696696698</v>
      </c>
      <c r="G248" s="20">
        <v>113.54799013939312</v>
      </c>
      <c r="H248" s="20">
        <v>1.5030749999999997</v>
      </c>
      <c r="I248" s="20">
        <v>4.8899755501222497</v>
      </c>
      <c r="J248" s="20">
        <v>932.98777506112469</v>
      </c>
      <c r="K248" s="20">
        <v>7.35</v>
      </c>
      <c r="L248" s="20">
        <v>19079.599999999999</v>
      </c>
      <c r="M248" s="20">
        <v>3.35</v>
      </c>
      <c r="N248" s="20">
        <v>2.4600244498777499</v>
      </c>
      <c r="O248" s="20">
        <v>20.45</v>
      </c>
      <c r="P248" s="20">
        <v>4.92</v>
      </c>
      <c r="Q248" s="20">
        <v>2.4299999999999997</v>
      </c>
      <c r="R248" s="20">
        <v>106.49</v>
      </c>
      <c r="S248" s="20">
        <v>141.923</v>
      </c>
      <c r="T248" s="19">
        <v>6.94</v>
      </c>
      <c r="U248" s="19">
        <v>14566.3</v>
      </c>
      <c r="V248" s="19">
        <v>25.08</v>
      </c>
      <c r="W248" s="20">
        <v>580.79346092503988</v>
      </c>
      <c r="X248" s="20">
        <v>3.9872408293460926</v>
      </c>
      <c r="Y248" s="19">
        <v>12023.75</v>
      </c>
      <c r="Z248" s="19">
        <v>23.46</v>
      </c>
      <c r="AA248" s="20">
        <v>512.52131287297527</v>
      </c>
      <c r="AB248" s="20">
        <v>4.2625745950554137</v>
      </c>
    </row>
    <row r="249" spans="1:28" x14ac:dyDescent="0.3">
      <c r="A249" s="1">
        <v>248</v>
      </c>
      <c r="B249" s="23">
        <v>45200</v>
      </c>
      <c r="C249" s="30">
        <v>34093304.469999999</v>
      </c>
      <c r="D249" s="18">
        <v>409037.84607078583</v>
      </c>
      <c r="E249" s="20">
        <v>83.35</v>
      </c>
      <c r="F249" s="20">
        <v>4.0903784607078579</v>
      </c>
      <c r="G249" s="20">
        <v>122.10084957336889</v>
      </c>
      <c r="H249" s="20">
        <v>1.5645040000000001</v>
      </c>
      <c r="I249" s="20">
        <v>4.6468401486988844</v>
      </c>
      <c r="J249" s="20">
        <v>935.55529739776955</v>
      </c>
      <c r="K249" s="20">
        <v>7.27</v>
      </c>
      <c r="L249" s="20">
        <v>20133.150000000001</v>
      </c>
      <c r="M249" s="20">
        <v>3.53</v>
      </c>
      <c r="N249" s="20">
        <v>2.6231598513011152</v>
      </c>
      <c r="O249" s="20">
        <v>21.52</v>
      </c>
      <c r="P249" s="20">
        <v>4.33</v>
      </c>
      <c r="Q249" s="20">
        <v>2.9399999999999995</v>
      </c>
      <c r="R249" s="20">
        <v>103.42</v>
      </c>
      <c r="S249" s="20">
        <v>150.4248</v>
      </c>
      <c r="T249" s="19">
        <v>6.99</v>
      </c>
      <c r="U249" s="19">
        <v>15963.25</v>
      </c>
      <c r="V249" s="19">
        <v>24.85</v>
      </c>
      <c r="W249" s="20">
        <v>642.38430583500997</v>
      </c>
      <c r="X249" s="20">
        <v>4.0241448692152915</v>
      </c>
      <c r="Y249" s="19">
        <v>13252</v>
      </c>
      <c r="Z249" s="19">
        <v>25.63</v>
      </c>
      <c r="AA249" s="20">
        <v>517.05033164260635</v>
      </c>
      <c r="AB249" s="20">
        <v>3.901677721420211</v>
      </c>
    </row>
    <row r="250" spans="1:28" x14ac:dyDescent="0.3">
      <c r="A250" s="1">
        <v>249</v>
      </c>
      <c r="B250" s="23">
        <v>45231</v>
      </c>
      <c r="C250" s="30">
        <v>36937725.799999997</v>
      </c>
      <c r="D250" s="18">
        <v>444016.41783868254</v>
      </c>
      <c r="E250" s="20">
        <v>83.19</v>
      </c>
      <c r="F250" s="20">
        <v>4.4401641783868255</v>
      </c>
      <c r="G250" s="20">
        <v>132.54221428020375</v>
      </c>
      <c r="H250" s="20">
        <v>1.661289</v>
      </c>
      <c r="I250" s="20">
        <v>4.3159257660768233</v>
      </c>
      <c r="J250" s="20">
        <v>937.91109192921886</v>
      </c>
      <c r="K250" s="20">
        <v>7.17</v>
      </c>
      <c r="L250" s="20">
        <v>21731.4</v>
      </c>
      <c r="M250" s="20">
        <v>3.81</v>
      </c>
      <c r="N250" s="20">
        <v>2.8540742339231766</v>
      </c>
      <c r="O250" s="20">
        <v>23.17</v>
      </c>
      <c r="P250" s="20">
        <v>3.86</v>
      </c>
      <c r="Q250" s="20">
        <v>3.31</v>
      </c>
      <c r="R250" s="20">
        <v>101.02</v>
      </c>
      <c r="S250" s="20">
        <v>159.87300000000002</v>
      </c>
      <c r="T250" s="19">
        <v>6.9</v>
      </c>
      <c r="U250" s="19">
        <v>17077.05</v>
      </c>
      <c r="V250" s="19">
        <v>26.51</v>
      </c>
      <c r="W250" s="20">
        <v>644.1738966427763</v>
      </c>
      <c r="X250" s="20">
        <v>3.7721614485099959</v>
      </c>
      <c r="Y250" s="19">
        <v>14041.3</v>
      </c>
      <c r="Z250" s="19">
        <v>27.37</v>
      </c>
      <c r="AA250" s="20">
        <v>513.0179028132992</v>
      </c>
      <c r="AB250" s="20">
        <v>3.6536353671903541</v>
      </c>
    </row>
    <row r="251" spans="1:28" x14ac:dyDescent="0.3">
      <c r="A251" s="1">
        <v>250</v>
      </c>
      <c r="B251" s="23">
        <v>45261</v>
      </c>
      <c r="C251" s="30">
        <v>38511922.899999999</v>
      </c>
      <c r="D251" s="18">
        <v>463496.48453484173</v>
      </c>
      <c r="E251" s="20">
        <v>83.09</v>
      </c>
      <c r="F251" s="20">
        <v>4.6349648453484171</v>
      </c>
      <c r="G251" s="20">
        <v>129.83094804897527</v>
      </c>
      <c r="H251" s="20">
        <v>1.6036440000000001</v>
      </c>
      <c r="I251" s="20">
        <v>4.4523597506678536</v>
      </c>
      <c r="J251" s="20">
        <v>967.3063223508459</v>
      </c>
      <c r="K251" s="20">
        <v>7.14</v>
      </c>
      <c r="L251" s="20">
        <v>21725.7</v>
      </c>
      <c r="M251" s="20">
        <v>3.81</v>
      </c>
      <c r="N251" s="20">
        <v>2.6876402493321461</v>
      </c>
      <c r="O251" s="20">
        <v>22.46</v>
      </c>
      <c r="P251" s="20">
        <v>3.91</v>
      </c>
      <c r="Q251" s="20">
        <v>3.2299999999999995</v>
      </c>
      <c r="R251" s="20">
        <v>103.08</v>
      </c>
      <c r="S251" s="20">
        <v>158.11840000000001</v>
      </c>
      <c r="T251" s="19">
        <v>7.04</v>
      </c>
      <c r="U251" s="19">
        <v>17884.7</v>
      </c>
      <c r="V251" s="19">
        <v>27.5</v>
      </c>
      <c r="W251" s="20">
        <v>650.35272727272729</v>
      </c>
      <c r="X251" s="20">
        <v>3.6363636363636362</v>
      </c>
      <c r="Y251" s="19">
        <v>15063.5</v>
      </c>
      <c r="Z251" s="19">
        <v>28.76</v>
      </c>
      <c r="AA251" s="20">
        <v>523.76564673157156</v>
      </c>
      <c r="AB251" s="20">
        <v>3.4770514603616132</v>
      </c>
    </row>
    <row r="252" spans="1:28" x14ac:dyDescent="0.3">
      <c r="A252" s="1">
        <v>251</v>
      </c>
      <c r="B252" s="23">
        <v>45292</v>
      </c>
      <c r="C252" s="30">
        <v>39329609.600000001</v>
      </c>
      <c r="D252" s="18">
        <v>474422.31121833535</v>
      </c>
      <c r="E252" s="20">
        <v>82.9</v>
      </c>
      <c r="F252" s="20">
        <v>4.7442231121833531</v>
      </c>
      <c r="G252" s="20">
        <v>132.89140370261495</v>
      </c>
      <c r="H252" s="20">
        <v>1.6048899999999999</v>
      </c>
      <c r="I252" s="20">
        <v>4.4052863436123353</v>
      </c>
      <c r="J252" s="20">
        <v>968.40528634361237</v>
      </c>
      <c r="K252" s="20">
        <v>7.07</v>
      </c>
      <c r="L252" s="20">
        <v>21982.799999999999</v>
      </c>
      <c r="M252" s="20">
        <v>3.85</v>
      </c>
      <c r="N252" s="20">
        <v>2.664713656387665</v>
      </c>
      <c r="O252" s="20">
        <v>22.7</v>
      </c>
      <c r="P252" s="20">
        <v>4.25</v>
      </c>
      <c r="Q252" s="20">
        <v>2.8200000000000003</v>
      </c>
      <c r="R252" s="20">
        <v>104.09</v>
      </c>
      <c r="S252" s="20">
        <v>156.40299999999999</v>
      </c>
      <c r="T252" s="19">
        <v>6.89</v>
      </c>
      <c r="U252" s="19">
        <v>17831.099999999999</v>
      </c>
      <c r="V252" s="19">
        <v>26.96</v>
      </c>
      <c r="W252" s="20">
        <v>661.39094955489611</v>
      </c>
      <c r="X252" s="20">
        <v>3.7091988130563802</v>
      </c>
      <c r="Y252" s="19">
        <v>14965.05</v>
      </c>
      <c r="Z252" s="19">
        <v>28.85</v>
      </c>
      <c r="AA252" s="20">
        <v>518.71923743500861</v>
      </c>
      <c r="AB252" s="20">
        <v>3.4662045060658579</v>
      </c>
    </row>
    <row r="253" spans="1:28" x14ac:dyDescent="0.3">
      <c r="A253" s="1">
        <v>252</v>
      </c>
      <c r="B253" s="23">
        <v>45323</v>
      </c>
      <c r="C253" s="30">
        <v>38697657.520000003</v>
      </c>
      <c r="D253" s="18">
        <v>464279.03443311347</v>
      </c>
      <c r="E253" s="20">
        <v>83.35</v>
      </c>
      <c r="F253" s="20">
        <v>4.6427903443311349</v>
      </c>
      <c r="G253" s="20">
        <v>130.05014970115226</v>
      </c>
      <c r="H253" s="20">
        <v>1.6130399999999998</v>
      </c>
      <c r="I253" s="20">
        <v>4.3706293706293708</v>
      </c>
      <c r="J253" s="20">
        <v>975.82604895104907</v>
      </c>
      <c r="K253" s="20">
        <v>7.05</v>
      </c>
      <c r="L253" s="20">
        <v>22326.9</v>
      </c>
      <c r="M253" s="20">
        <v>3.94</v>
      </c>
      <c r="N253" s="20">
        <v>2.679370629370629</v>
      </c>
      <c r="O253" s="20">
        <v>22.88</v>
      </c>
      <c r="P253" s="20">
        <v>4.2</v>
      </c>
      <c r="Q253" s="20">
        <v>2.8499999999999996</v>
      </c>
      <c r="R253" s="20">
        <v>104.26</v>
      </c>
      <c r="S253" s="20">
        <v>160.61759999999998</v>
      </c>
      <c r="T253" s="19">
        <v>7.02</v>
      </c>
      <c r="U253" s="20">
        <v>17766</v>
      </c>
      <c r="V253" s="20">
        <v>33.630000000000003</v>
      </c>
      <c r="W253" s="20">
        <v>528.27832292595895</v>
      </c>
      <c r="X253" s="20">
        <v>2.9735355337496281</v>
      </c>
      <c r="Y253" s="20">
        <v>14330.5</v>
      </c>
      <c r="Z253" s="20">
        <v>26.6</v>
      </c>
      <c r="AA253" s="20">
        <v>538.74060150375942</v>
      </c>
      <c r="AB253" s="20">
        <v>3.759398496240602</v>
      </c>
    </row>
    <row r="254" spans="1:28" x14ac:dyDescent="0.3">
      <c r="A254" s="1">
        <v>253</v>
      </c>
      <c r="B254" s="23">
        <v>45352</v>
      </c>
      <c r="C254" s="30">
        <v>40682160.530000001</v>
      </c>
      <c r="D254" s="18">
        <v>487503.42156980227</v>
      </c>
      <c r="E254" s="20">
        <v>83.45</v>
      </c>
      <c r="F254" s="20">
        <v>4.8750342156980224</v>
      </c>
      <c r="G254" s="20">
        <v>136.5555802716533</v>
      </c>
      <c r="H254" s="20">
        <v>1.5817999999999999</v>
      </c>
      <c r="I254" s="20">
        <v>4.5454545454545459</v>
      </c>
      <c r="J254" s="20">
        <v>1027.4931818181817</v>
      </c>
      <c r="K254" s="20">
        <v>7.19</v>
      </c>
      <c r="L254" s="20">
        <v>22604.85</v>
      </c>
      <c r="M254" s="20">
        <v>3.96</v>
      </c>
      <c r="N254" s="20">
        <v>2.6445454545454545</v>
      </c>
      <c r="O254" s="20">
        <v>22</v>
      </c>
      <c r="P254" s="20">
        <v>4.68</v>
      </c>
      <c r="Q254" s="20">
        <v>2.5100000000000007</v>
      </c>
      <c r="R254" s="20">
        <v>106.1</v>
      </c>
      <c r="S254" s="20">
        <v>154.22</v>
      </c>
      <c r="T254" s="19">
        <v>7.01</v>
      </c>
      <c r="U254" s="20">
        <v>18893</v>
      </c>
      <c r="V254" s="20">
        <v>35.49</v>
      </c>
      <c r="W254" s="20">
        <v>532.34714003944771</v>
      </c>
      <c r="X254" s="20">
        <v>2.8176951253874329</v>
      </c>
      <c r="Y254" s="20">
        <v>15833.4</v>
      </c>
      <c r="Z254" s="20">
        <v>28.98</v>
      </c>
      <c r="AA254" s="20">
        <v>546.35610766045545</v>
      </c>
      <c r="AB254" s="20">
        <v>3.4506556245686681</v>
      </c>
    </row>
    <row r="255" spans="1:28" x14ac:dyDescent="0.3">
      <c r="A255" s="1">
        <v>254</v>
      </c>
      <c r="B255" s="23">
        <v>45383</v>
      </c>
      <c r="C255" s="30">
        <v>41220552.189999998</v>
      </c>
      <c r="D255" s="18">
        <v>494132.72824262764</v>
      </c>
      <c r="E255" s="20">
        <v>83.42</v>
      </c>
      <c r="F255" s="20">
        <v>4.9413272824262764</v>
      </c>
      <c r="G255" s="20">
        <v>138.41252891950356</v>
      </c>
      <c r="H255" s="20">
        <v>1.4937199999999997</v>
      </c>
      <c r="I255" s="20">
        <v>4.6728971962616832</v>
      </c>
      <c r="J255" s="20">
        <v>1052.836448598131</v>
      </c>
      <c r="K255" s="20">
        <v>6.98</v>
      </c>
      <c r="L255" s="20">
        <v>22530.7</v>
      </c>
      <c r="M255" s="20">
        <v>3.95</v>
      </c>
      <c r="N255" s="20">
        <v>2.3071028037383172</v>
      </c>
      <c r="O255" s="20">
        <v>21.4</v>
      </c>
      <c r="P255" s="20">
        <v>4.5</v>
      </c>
      <c r="Q255" s="20">
        <v>2.4800000000000004</v>
      </c>
      <c r="R255" s="20">
        <v>104.62</v>
      </c>
      <c r="S255" s="20">
        <v>147.44599999999997</v>
      </c>
      <c r="T255" s="19">
        <v>6.89</v>
      </c>
      <c r="U255" s="20">
        <v>19308.75</v>
      </c>
      <c r="V255" s="20">
        <v>39.46</v>
      </c>
      <c r="W255" s="20">
        <v>489.32463253928029</v>
      </c>
      <c r="X255" s="20">
        <v>2.5342118601115056</v>
      </c>
      <c r="Y255" s="20">
        <v>15626.65</v>
      </c>
      <c r="Z255" s="20">
        <v>27.72</v>
      </c>
      <c r="AA255" s="20">
        <v>563.73196248196246</v>
      </c>
      <c r="AB255" s="20">
        <v>3.6075036075036073</v>
      </c>
    </row>
    <row r="256" spans="1:28" x14ac:dyDescent="0.3">
      <c r="A256" s="1">
        <v>255</v>
      </c>
      <c r="B256" s="23">
        <v>45413</v>
      </c>
      <c r="C256" s="30">
        <v>43967789.060000002</v>
      </c>
      <c r="D256" s="18">
        <v>527507.96712657472</v>
      </c>
      <c r="E256" s="20">
        <v>83.35</v>
      </c>
      <c r="F256" s="20">
        <v>5.2750796712657468</v>
      </c>
      <c r="G256" s="20">
        <v>147.76133532957274</v>
      </c>
      <c r="H256" s="20">
        <v>1.5995000000000001</v>
      </c>
      <c r="I256" s="20">
        <v>4.3763676148796495</v>
      </c>
      <c r="J256" s="20">
        <v>1050.7921225382931</v>
      </c>
      <c r="K256" s="20">
        <v>7</v>
      </c>
      <c r="L256" s="20">
        <v>24010.6</v>
      </c>
      <c r="M256" s="20">
        <v>4.1399999999999997</v>
      </c>
      <c r="N256" s="20">
        <v>2.6236323851203505</v>
      </c>
      <c r="O256" s="20">
        <v>22.85</v>
      </c>
      <c r="P256" s="20">
        <v>4.3899999999999997</v>
      </c>
      <c r="Q256" s="20">
        <v>2.6100000000000003</v>
      </c>
      <c r="R256" s="20">
        <v>105.54</v>
      </c>
      <c r="S256" s="20">
        <v>156.06550000000001</v>
      </c>
      <c r="T256" s="19">
        <v>6.83</v>
      </c>
      <c r="U256" s="20">
        <v>20831.95</v>
      </c>
      <c r="V256" s="20">
        <v>42.33</v>
      </c>
      <c r="W256" s="20">
        <v>492.13205764233408</v>
      </c>
      <c r="X256" s="20">
        <v>2.3623907394283017</v>
      </c>
      <c r="Y256" s="20">
        <v>17111.05</v>
      </c>
      <c r="Z256" s="20">
        <v>30.7</v>
      </c>
      <c r="AA256" s="20">
        <v>557.36319218241044</v>
      </c>
      <c r="AB256" s="20">
        <v>3.2573289902280131</v>
      </c>
    </row>
    <row r="257" spans="1:28" x14ac:dyDescent="0.3">
      <c r="A257" s="1">
        <v>256</v>
      </c>
      <c r="B257" s="23">
        <v>45444</v>
      </c>
      <c r="C257" s="30">
        <v>46287184.130000003</v>
      </c>
      <c r="D257" s="18">
        <v>553079.03130601032</v>
      </c>
      <c r="E257" s="20">
        <v>83.69</v>
      </c>
      <c r="F257" s="20">
        <v>5.5307903130601028</v>
      </c>
      <c r="G257" s="20">
        <v>154.9240984050449</v>
      </c>
      <c r="H257" s="20">
        <v>1.6192800000000001</v>
      </c>
      <c r="I257" s="20">
        <v>4.2735042735042734</v>
      </c>
      <c r="J257" s="20">
        <v>1066.2884615384617</v>
      </c>
      <c r="K257" s="20">
        <v>6.92</v>
      </c>
      <c r="L257" s="20">
        <v>24951.15</v>
      </c>
      <c r="M257" s="20">
        <v>4.21</v>
      </c>
      <c r="N257" s="20">
        <v>2.6464957264957265</v>
      </c>
      <c r="O257" s="20">
        <v>23.4</v>
      </c>
      <c r="P257" s="20">
        <v>4.03</v>
      </c>
      <c r="Q257" s="20">
        <v>2.8899999999999997</v>
      </c>
      <c r="R257" s="20">
        <v>104.1</v>
      </c>
      <c r="S257" s="20">
        <v>155.60999999999999</v>
      </c>
      <c r="T257" s="19">
        <v>6.65</v>
      </c>
      <c r="U257" s="20">
        <v>21860.95</v>
      </c>
      <c r="V257" s="20">
        <v>45.37</v>
      </c>
      <c r="W257" s="20">
        <v>481.83711703769012</v>
      </c>
      <c r="X257" s="20">
        <v>2.2040996253030638</v>
      </c>
      <c r="Y257" s="20">
        <v>17948</v>
      </c>
      <c r="Z257" s="20">
        <v>31.81</v>
      </c>
      <c r="AA257" s="20">
        <v>564.22508645080165</v>
      </c>
      <c r="AB257" s="20">
        <v>3.1436655139893119</v>
      </c>
    </row>
    <row r="258" spans="1:28" x14ac:dyDescent="0.3">
      <c r="A258" s="1">
        <v>257</v>
      </c>
      <c r="B258" s="23">
        <v>45474</v>
      </c>
      <c r="C258" s="30">
        <v>46557196.969999999</v>
      </c>
      <c r="D258" s="18">
        <v>555131.30277701595</v>
      </c>
      <c r="E258" s="20">
        <v>83.867000000000004</v>
      </c>
      <c r="F258" s="20">
        <v>5.5513130277701599</v>
      </c>
      <c r="G258" s="20">
        <v>155.49896436330982</v>
      </c>
      <c r="H258" s="20">
        <v>1.6107461000000001</v>
      </c>
      <c r="I258" s="20">
        <v>4.2607584149978699</v>
      </c>
      <c r="J258" s="20">
        <v>1075.2407328504476</v>
      </c>
      <c r="K258" s="20">
        <v>6.8630000000000004</v>
      </c>
      <c r="L258" s="20">
        <v>25235.9</v>
      </c>
      <c r="M258" s="20">
        <v>4.26</v>
      </c>
      <c r="N258" s="20">
        <v>2.6022415850021305</v>
      </c>
      <c r="O258" s="20">
        <v>23.47</v>
      </c>
      <c r="P258" s="20">
        <v>3.9089999999999998</v>
      </c>
      <c r="Q258" s="20">
        <v>2.9540000000000006</v>
      </c>
      <c r="R258" s="20">
        <v>101.7</v>
      </c>
      <c r="S258" s="20">
        <v>156.07550000000001</v>
      </c>
      <c r="T258" s="19">
        <v>6.65</v>
      </c>
      <c r="U258" s="20">
        <v>21925.45</v>
      </c>
      <c r="V258" s="20">
        <v>44.22</v>
      </c>
      <c r="W258" s="20">
        <v>495.82654907281778</v>
      </c>
      <c r="X258" s="20">
        <v>2.261420171867933</v>
      </c>
      <c r="Y258" s="20">
        <v>22047.7</v>
      </c>
      <c r="Z258" s="20">
        <v>31.58</v>
      </c>
      <c r="AA258" s="20">
        <v>698.15389487017103</v>
      </c>
      <c r="AB258" s="20">
        <v>3.1665611146295127</v>
      </c>
    </row>
    <row r="259" spans="1:28" x14ac:dyDescent="0.3">
      <c r="A259" s="1">
        <v>258</v>
      </c>
      <c r="B259" s="23">
        <v>45505</v>
      </c>
      <c r="C259" s="30">
        <v>47531851.609999999</v>
      </c>
      <c r="D259" s="18">
        <v>567510.61560503847</v>
      </c>
      <c r="E259" s="20">
        <v>83.754999999999995</v>
      </c>
      <c r="F259" s="20">
        <v>5.6751061560503846</v>
      </c>
      <c r="G259" s="20">
        <v>158.96655899300796</v>
      </c>
      <c r="H259" s="20">
        <v>1.6375500000000001</v>
      </c>
      <c r="I259" s="20">
        <v>4.1220115416323164</v>
      </c>
      <c r="J259" s="20">
        <v>1063.9262159934046</v>
      </c>
      <c r="K259" s="20">
        <v>6.75</v>
      </c>
      <c r="L259" s="20">
        <v>25810.85</v>
      </c>
      <c r="M259" s="20">
        <v>3.87</v>
      </c>
      <c r="N259" s="20">
        <v>2.6279884583676836</v>
      </c>
      <c r="O259" s="20">
        <v>24.26</v>
      </c>
      <c r="P259" s="20">
        <v>3.7869999999999999</v>
      </c>
      <c r="Q259" s="20">
        <v>2.9630000000000001</v>
      </c>
      <c r="R259" s="20">
        <v>100.78</v>
      </c>
      <c r="S259" s="20">
        <v>156.477</v>
      </c>
      <c r="T259" s="19">
        <v>6.45</v>
      </c>
      <c r="U259" s="20">
        <v>22311.95</v>
      </c>
      <c r="V259" s="20">
        <v>45.66</v>
      </c>
      <c r="W259" s="20">
        <v>488.65418309242233</v>
      </c>
      <c r="X259" s="20">
        <v>2.1901007446342535</v>
      </c>
      <c r="Y259" s="20">
        <v>21044.95</v>
      </c>
      <c r="Z259" s="20">
        <v>33.49</v>
      </c>
      <c r="AA259" s="20">
        <v>628.3950432965064</v>
      </c>
      <c r="AB259" s="20">
        <v>2.9859659599880559</v>
      </c>
    </row>
    <row r="260" spans="1:28" x14ac:dyDescent="0.3">
      <c r="A260" s="1">
        <v>259</v>
      </c>
      <c r="B260" s="23">
        <v>45536</v>
      </c>
      <c r="C260" s="29">
        <v>44590580.799999997</v>
      </c>
      <c r="D260" s="18">
        <v>530455.03622369457</v>
      </c>
      <c r="E260" s="19">
        <v>84.061000000000007</v>
      </c>
      <c r="F260" s="20">
        <v>5.3045503622369461</v>
      </c>
      <c r="G260" s="20">
        <v>148.58684488058674</v>
      </c>
      <c r="H260" s="20">
        <v>1.5446977999999998</v>
      </c>
      <c r="I260" s="20">
        <v>4.428697962798938</v>
      </c>
      <c r="J260" s="20">
        <v>1071.9818423383526</v>
      </c>
      <c r="K260" s="19">
        <v>6.8410000000000002</v>
      </c>
      <c r="L260" s="19">
        <v>24205.35</v>
      </c>
      <c r="M260" s="19">
        <v>3.63</v>
      </c>
      <c r="N260" s="20">
        <v>2.4123020372010622</v>
      </c>
      <c r="O260" s="19">
        <v>22.58</v>
      </c>
      <c r="P260" s="19">
        <v>4.2809999999999997</v>
      </c>
      <c r="Q260" s="20">
        <v>2.5600000000000005</v>
      </c>
      <c r="R260" s="19">
        <v>103.878</v>
      </c>
      <c r="S260" s="20">
        <v>147.44739999999999</v>
      </c>
      <c r="T260" s="19">
        <v>6.53</v>
      </c>
      <c r="U260" s="19">
        <v>20876.7</v>
      </c>
      <c r="V260" s="19">
        <v>42.98</v>
      </c>
      <c r="W260" s="20">
        <v>485.73057235923693</v>
      </c>
      <c r="X260" s="20">
        <v>2.3266635644485811</v>
      </c>
      <c r="Y260" s="19">
        <v>17751.2</v>
      </c>
      <c r="Z260" s="19">
        <v>32.369999999999997</v>
      </c>
      <c r="AA260" s="20">
        <v>548.38430645659571</v>
      </c>
      <c r="AB260" s="20">
        <v>3.0892801977139333</v>
      </c>
    </row>
    <row r="261" spans="1:28" x14ac:dyDescent="0.3">
      <c r="A261" s="1">
        <v>260</v>
      </c>
      <c r="B261" s="23">
        <v>45566</v>
      </c>
      <c r="C261" s="29">
        <v>44505794.729999997</v>
      </c>
      <c r="D261" s="18">
        <v>526328.30012180842</v>
      </c>
      <c r="E261" s="19">
        <v>84.558999999999997</v>
      </c>
      <c r="F261" s="20">
        <v>5.2632830012180847</v>
      </c>
      <c r="G261" s="20">
        <v>147.43089639266344</v>
      </c>
      <c r="H261" s="20">
        <v>1.4993970999999999</v>
      </c>
      <c r="I261" s="20">
        <v>4.5024763619990997</v>
      </c>
      <c r="J261" s="20">
        <v>1086.4970733903647</v>
      </c>
      <c r="K261" s="19">
        <v>6.7510000000000003</v>
      </c>
      <c r="L261" s="19">
        <v>24131.1</v>
      </c>
      <c r="M261" s="19">
        <v>3.6</v>
      </c>
      <c r="N261" s="20">
        <v>2.2485236380009006</v>
      </c>
      <c r="O261" s="19">
        <v>22.21</v>
      </c>
      <c r="P261" s="19">
        <v>4.1769999999999996</v>
      </c>
      <c r="Q261" s="20">
        <v>2.5740000000000007</v>
      </c>
      <c r="R261" s="19">
        <v>105.828</v>
      </c>
      <c r="S261" s="20">
        <v>144.1429</v>
      </c>
      <c r="T261" s="19">
        <v>6.49</v>
      </c>
      <c r="U261" s="19">
        <v>20906.650000000001</v>
      </c>
      <c r="V261" s="19">
        <v>41.98</v>
      </c>
      <c r="W261" s="20">
        <v>498.0145307289186</v>
      </c>
      <c r="X261" s="20">
        <v>2.3820867079561698</v>
      </c>
      <c r="Y261" s="19">
        <v>17716.45</v>
      </c>
      <c r="Z261" s="19">
        <v>34.11</v>
      </c>
      <c r="AA261" s="20">
        <v>519.39167399589564</v>
      </c>
      <c r="AB261" s="20">
        <v>2.9316915860451478</v>
      </c>
    </row>
    <row r="262" spans="1:28" x14ac:dyDescent="0.3">
      <c r="A262" s="1">
        <v>261</v>
      </c>
      <c r="B262" s="23">
        <v>45597</v>
      </c>
      <c r="C262" s="29">
        <v>44347670.859999999</v>
      </c>
      <c r="D262" s="18">
        <v>518358.82436823525</v>
      </c>
      <c r="E262" s="19">
        <v>85.554000000000002</v>
      </c>
      <c r="F262" s="20">
        <v>5.1835882436823528</v>
      </c>
      <c r="G262" s="20">
        <v>145.19855024320316</v>
      </c>
      <c r="H262" s="20">
        <v>1.4727861000000002</v>
      </c>
      <c r="I262" s="20">
        <v>4.5892611289582375</v>
      </c>
      <c r="J262" s="20">
        <v>1085.1216154199174</v>
      </c>
      <c r="K262" s="19">
        <v>6.7590000000000003</v>
      </c>
      <c r="L262" s="19">
        <v>23644.799999999999</v>
      </c>
      <c r="M262" s="19">
        <v>3.53</v>
      </c>
      <c r="N262" s="20">
        <v>2.1697388710417629</v>
      </c>
      <c r="O262" s="19">
        <v>21.79</v>
      </c>
      <c r="P262" s="19">
        <v>4.5720000000000001</v>
      </c>
      <c r="Q262" s="20">
        <v>2.1870000000000003</v>
      </c>
      <c r="R262" s="19">
        <v>108.29600000000001</v>
      </c>
      <c r="S262" s="20">
        <v>143.37819999999999</v>
      </c>
      <c r="T262" s="19">
        <v>6.58</v>
      </c>
      <c r="U262" s="19">
        <v>21141.200000000001</v>
      </c>
      <c r="V262" s="19">
        <v>43.3</v>
      </c>
      <c r="W262" s="20">
        <v>488.24942263279451</v>
      </c>
      <c r="X262" s="20">
        <v>2.3094688221709005</v>
      </c>
      <c r="Y262" s="19">
        <v>17752.25</v>
      </c>
      <c r="Z262" s="19">
        <v>34.39</v>
      </c>
      <c r="AA262" s="20">
        <v>516.20383832509447</v>
      </c>
      <c r="AB262" s="20">
        <v>2.9078220412910727</v>
      </c>
    </row>
    <row r="263" spans="1:28" x14ac:dyDescent="0.3">
      <c r="A263" s="1">
        <v>262</v>
      </c>
      <c r="B263" s="23">
        <v>45627</v>
      </c>
      <c r="C263" s="29">
        <v>42499887.210000001</v>
      </c>
      <c r="D263" s="18">
        <v>491123.77750300453</v>
      </c>
      <c r="E263" s="19">
        <v>86.536000000000001</v>
      </c>
      <c r="F263" s="20">
        <v>4.9112377750300453</v>
      </c>
      <c r="G263" s="20">
        <v>133.4575482345121</v>
      </c>
      <c r="H263" s="20">
        <v>1.4278301999999996</v>
      </c>
      <c r="I263" s="20">
        <v>4.6882325363338033</v>
      </c>
      <c r="J263" s="20">
        <v>1102.1284575714958</v>
      </c>
      <c r="K263" s="19">
        <v>6.694</v>
      </c>
      <c r="L263" s="19">
        <v>23508.400000000001</v>
      </c>
      <c r="M263" s="19">
        <v>3.51</v>
      </c>
      <c r="N263" s="20">
        <v>2.0057674636661966</v>
      </c>
      <c r="O263" s="19">
        <v>21.33</v>
      </c>
      <c r="P263" s="19">
        <v>4.5419999999999998</v>
      </c>
      <c r="Q263" s="20">
        <v>2.1520000000000001</v>
      </c>
      <c r="R263" s="19">
        <v>108.217</v>
      </c>
      <c r="S263" s="20">
        <v>140.13810000000001</v>
      </c>
      <c r="T263" s="19">
        <v>6.57</v>
      </c>
      <c r="U263" s="19">
        <v>19850.95</v>
      </c>
      <c r="V263" s="19">
        <v>38.76</v>
      </c>
      <c r="W263" s="20">
        <v>512.15041279669765</v>
      </c>
      <c r="X263" s="20">
        <v>2.5799793601651189</v>
      </c>
      <c r="Y263" s="19">
        <v>15851.05</v>
      </c>
      <c r="Z263" s="19">
        <v>30.18</v>
      </c>
      <c r="AA263" s="20">
        <v>525.21703114645459</v>
      </c>
      <c r="AB263" s="20">
        <v>3.313452617627568</v>
      </c>
    </row>
    <row r="264" spans="1:28" x14ac:dyDescent="0.3">
      <c r="A264" s="1">
        <v>263</v>
      </c>
      <c r="B264" s="23">
        <v>45658</v>
      </c>
      <c r="C264" s="29">
        <v>38460048.270000003</v>
      </c>
      <c r="D264" s="18">
        <v>439714.26920174703</v>
      </c>
      <c r="E264" s="19">
        <v>87.465999999999994</v>
      </c>
      <c r="F264" s="20">
        <v>4.3971426920174705</v>
      </c>
      <c r="G264" s="20">
        <v>119.48757315264864</v>
      </c>
      <c r="H264" s="20">
        <v>1.3218239999999999</v>
      </c>
      <c r="I264" s="20">
        <v>5.0838840874428062</v>
      </c>
      <c r="J264" s="20">
        <v>1124.7941026944586</v>
      </c>
      <c r="K264" s="19">
        <v>6.72</v>
      </c>
      <c r="L264" s="19">
        <v>22124.7</v>
      </c>
      <c r="M264" s="19">
        <v>3.29</v>
      </c>
      <c r="N264" s="20">
        <v>1.6361159125571936</v>
      </c>
      <c r="O264" s="19">
        <v>19.670000000000002</v>
      </c>
      <c r="P264" s="19">
        <v>4.202</v>
      </c>
      <c r="Q264" s="20">
        <v>2.5179999999999998</v>
      </c>
      <c r="R264" s="19">
        <v>107.55800000000001</v>
      </c>
      <c r="S264" s="20">
        <v>126.47810000000001</v>
      </c>
      <c r="T264" s="19">
        <v>6.43</v>
      </c>
      <c r="U264" s="19">
        <v>17750.55</v>
      </c>
      <c r="V264" s="19">
        <v>33.44</v>
      </c>
      <c r="W264" s="20">
        <v>530.81788277511964</v>
      </c>
      <c r="X264" s="20">
        <v>2.9904306220095696</v>
      </c>
      <c r="Y264" s="19">
        <v>13844.55</v>
      </c>
      <c r="Z264" s="19">
        <v>26.09</v>
      </c>
      <c r="AA264" s="20">
        <v>530.64584131851279</v>
      </c>
      <c r="AB264" s="20">
        <v>3.8328861632809503</v>
      </c>
    </row>
    <row r="265" spans="1:28" x14ac:dyDescent="0.3">
      <c r="A265" s="1">
        <v>264</v>
      </c>
      <c r="B265" s="23">
        <v>45689</v>
      </c>
      <c r="C265" s="29">
        <v>41375586.200000003</v>
      </c>
      <c r="D265" s="18">
        <v>483732.62328430801</v>
      </c>
      <c r="E265" s="19">
        <v>85.534000000000006</v>
      </c>
      <c r="F265" s="20">
        <v>4.8373262328430799</v>
      </c>
      <c r="G265" s="20">
        <v>131.4490824142141</v>
      </c>
      <c r="H265" s="20">
        <v>1.4061460000000001</v>
      </c>
      <c r="I265" s="20">
        <v>4.6794571829667753</v>
      </c>
      <c r="J265" s="20">
        <v>1100.5779129620962</v>
      </c>
      <c r="K265" s="19">
        <v>6.58</v>
      </c>
      <c r="L265" s="19">
        <v>23519.35</v>
      </c>
      <c r="M265" s="19">
        <v>3.48</v>
      </c>
      <c r="N265" s="20">
        <v>1.9005428170332248</v>
      </c>
      <c r="O265" s="19">
        <v>21.37</v>
      </c>
      <c r="P265" s="19">
        <v>4.2510000000000003</v>
      </c>
      <c r="Q265" s="20">
        <v>2.3289999999999997</v>
      </c>
      <c r="R265" s="19">
        <v>103.709</v>
      </c>
      <c r="S265" s="20">
        <v>135.6995</v>
      </c>
      <c r="T265" s="19">
        <v>6.35</v>
      </c>
      <c r="U265" s="19">
        <v>19120.349999999999</v>
      </c>
      <c r="V265" s="19">
        <v>33.71</v>
      </c>
      <c r="W265" s="20">
        <v>567.20112726193997</v>
      </c>
      <c r="X265" s="20">
        <v>2.9664787896766533</v>
      </c>
      <c r="Y265" s="19">
        <v>15104.05</v>
      </c>
      <c r="Z265" s="19">
        <v>29.42</v>
      </c>
      <c r="AA265" s="20">
        <v>513.39394969408556</v>
      </c>
      <c r="AB265" s="20">
        <v>3.3990482664853836</v>
      </c>
    </row>
    <row r="266" spans="1:28" x14ac:dyDescent="0.3">
      <c r="A266" s="1">
        <v>265</v>
      </c>
      <c r="B266" s="23">
        <v>45717</v>
      </c>
      <c r="C266" s="29">
        <v>42413092.600000001</v>
      </c>
      <c r="D266" s="18">
        <v>501342.71799903072</v>
      </c>
      <c r="E266" s="19">
        <v>84.599000000000004</v>
      </c>
      <c r="F266" s="20">
        <v>5.0134271799903072</v>
      </c>
      <c r="G266" s="20">
        <v>136.23443423886704</v>
      </c>
      <c r="H266" s="20">
        <v>1.3931899999999999</v>
      </c>
      <c r="I266" s="20">
        <v>4.557885141294439</v>
      </c>
      <c r="J266" s="20">
        <v>1109.1248860528715</v>
      </c>
      <c r="K266" s="19">
        <v>6.35</v>
      </c>
      <c r="L266" s="19">
        <v>24334.2</v>
      </c>
      <c r="M266" s="19">
        <v>3.6</v>
      </c>
      <c r="N266" s="20">
        <v>1.7921148587055606</v>
      </c>
      <c r="O266" s="19">
        <v>21.94</v>
      </c>
      <c r="P266" s="19">
        <v>4.1669999999999998</v>
      </c>
      <c r="Q266" s="20">
        <v>2.1829999999999998</v>
      </c>
      <c r="R266" s="19">
        <v>99.27</v>
      </c>
      <c r="S266" s="20">
        <v>129.44600000000003</v>
      </c>
      <c r="T266" s="19">
        <v>5.9</v>
      </c>
      <c r="U266" s="19">
        <v>19873.150000000001</v>
      </c>
      <c r="V266" s="19">
        <v>34.01</v>
      </c>
      <c r="W266" s="20">
        <v>584.33254925022061</v>
      </c>
      <c r="X266" s="20">
        <v>2.9403116730373422</v>
      </c>
      <c r="Y266" s="19">
        <v>15359.45</v>
      </c>
      <c r="Z266" s="19">
        <v>30.04</v>
      </c>
      <c r="AA266" s="20">
        <v>511.29993342210389</v>
      </c>
      <c r="AB266" s="20">
        <v>3.3288948069241013</v>
      </c>
    </row>
    <row r="267" spans="1:28" x14ac:dyDescent="0.3">
      <c r="A267" s="1">
        <v>266</v>
      </c>
      <c r="B267" s="23">
        <v>45748</v>
      </c>
      <c r="C267" s="29">
        <v>44508662.950000003</v>
      </c>
      <c r="D267" s="18">
        <v>520416.9885998246</v>
      </c>
      <c r="E267" s="19">
        <v>85.525000000000006</v>
      </c>
      <c r="F267" s="20">
        <v>5.2041698859982457</v>
      </c>
      <c r="G267" s="20">
        <v>141.4176599456045</v>
      </c>
      <c r="H267" s="20">
        <v>1.3838400000000002</v>
      </c>
      <c r="I267" s="20">
        <v>4.4802867383512543</v>
      </c>
      <c r="J267" s="20">
        <v>1108.902329749104</v>
      </c>
      <c r="K267" s="19">
        <v>6.2</v>
      </c>
      <c r="L267" s="19">
        <v>24750.7</v>
      </c>
      <c r="M267" s="19">
        <v>3.62</v>
      </c>
      <c r="N267" s="20">
        <v>1.7197132616487458</v>
      </c>
      <c r="O267" s="19">
        <v>22.32</v>
      </c>
      <c r="P267" s="19">
        <v>4.3970000000000002</v>
      </c>
      <c r="Q267" s="20">
        <v>1.8029999999999999</v>
      </c>
      <c r="R267" s="19">
        <v>99.259</v>
      </c>
      <c r="S267" s="20">
        <v>122.9832</v>
      </c>
      <c r="T267" s="19">
        <v>5.51</v>
      </c>
      <c r="U267" s="19">
        <v>21125.55</v>
      </c>
      <c r="V267" s="19">
        <v>34.26</v>
      </c>
      <c r="W267" s="20">
        <v>616.62434325744312</v>
      </c>
      <c r="X267" s="20">
        <v>2.9188558085230594</v>
      </c>
      <c r="Y267" s="19">
        <v>16833.05</v>
      </c>
      <c r="Z267" s="19">
        <v>32.19</v>
      </c>
      <c r="AA267" s="20">
        <v>522.92792792792795</v>
      </c>
      <c r="AB267" s="20">
        <v>3.1065548306927622</v>
      </c>
    </row>
    <row r="268" spans="1:28" x14ac:dyDescent="0.3">
      <c r="A268" s="1">
        <v>267</v>
      </c>
      <c r="B268" s="23">
        <v>45778</v>
      </c>
      <c r="C268" s="29">
        <v>44875555.390000001</v>
      </c>
      <c r="D268" s="18">
        <v>518313.18306768307</v>
      </c>
      <c r="E268" s="19">
        <v>86.58</v>
      </c>
      <c r="F268" s="20">
        <v>5.1831318306768308</v>
      </c>
      <c r="G268" s="20">
        <v>140.84597365969648</v>
      </c>
      <c r="H268" s="20">
        <v>1.424167</v>
      </c>
      <c r="I268" s="20">
        <v>4.4306601683650859</v>
      </c>
      <c r="J268" s="20">
        <v>1112.6451041205139</v>
      </c>
      <c r="K268" s="19">
        <v>6.31</v>
      </c>
      <c r="L268" s="19">
        <v>25112.400000000001</v>
      </c>
      <c r="M268" s="19">
        <v>3.65</v>
      </c>
      <c r="N268" s="20">
        <v>1.8793398316349137</v>
      </c>
      <c r="O268" s="19">
        <v>22.57</v>
      </c>
      <c r="P268" s="19">
        <v>4.3760000000000003</v>
      </c>
      <c r="Q268" s="20">
        <v>1.9339999999999993</v>
      </c>
      <c r="R268" s="19">
        <v>98.281999999999996</v>
      </c>
      <c r="S268" s="20">
        <v>117.58970000000001</v>
      </c>
      <c r="T268" s="19">
        <v>5.21</v>
      </c>
      <c r="U268" s="19">
        <v>21285.45</v>
      </c>
      <c r="V268" s="19">
        <v>34.04</v>
      </c>
      <c r="W268" s="20">
        <v>625.30699177438316</v>
      </c>
      <c r="X268" s="20">
        <v>2.9377203290246774</v>
      </c>
      <c r="Y268" s="19">
        <v>16916.95</v>
      </c>
      <c r="Z268" s="19">
        <v>32.18</v>
      </c>
      <c r="AA268" s="20">
        <v>525.69763828464886</v>
      </c>
      <c r="AB268" s="20">
        <v>3.1075201988812928</v>
      </c>
    </row>
    <row r="269" spans="1:28" x14ac:dyDescent="0.3">
      <c r="A269" s="1">
        <v>268</v>
      </c>
      <c r="B269" s="23">
        <v>45809</v>
      </c>
      <c r="C269" s="45">
        <v>43967789.060000002</v>
      </c>
      <c r="D269" s="57">
        <f t="shared" ref="D269:D280" si="16">C269/E269</f>
        <v>527507.96712657472</v>
      </c>
      <c r="E269" s="54">
        <v>83.35</v>
      </c>
      <c r="F269" s="54">
        <f t="shared" ref="F269:F280" si="17">(D269/100000)</f>
        <v>5.2750796712657468</v>
      </c>
      <c r="G269" s="54">
        <f>(F269/'Yearly GDP'!$B$23)*100</f>
        <v>147.76133532957274</v>
      </c>
      <c r="H269" s="54">
        <f t="shared" ref="H269:H280" si="18">(K269/I269)</f>
        <v>1.5995000000000001</v>
      </c>
      <c r="I269" s="54">
        <f t="shared" ref="I269:I280" si="19">(J269/L269)*100</f>
        <v>4.3763676148796495</v>
      </c>
      <c r="J269" s="54">
        <f t="shared" ref="J269:J280" si="20">L269/O269</f>
        <v>1050.7921225382931</v>
      </c>
      <c r="K269" s="54">
        <v>7</v>
      </c>
      <c r="L269" s="54">
        <v>24010.6</v>
      </c>
      <c r="M269" s="54">
        <v>4.1399999999999997</v>
      </c>
      <c r="N269" s="54">
        <f t="shared" ref="N269:N280" si="21">K269-I269</f>
        <v>2.6236323851203505</v>
      </c>
      <c r="O269" s="54">
        <v>22.85</v>
      </c>
      <c r="P269" s="54">
        <v>4.3899999999999997</v>
      </c>
      <c r="Q269" s="54">
        <f t="shared" ref="Q269:Q280" si="22">K269-P269</f>
        <v>2.6100000000000003</v>
      </c>
      <c r="R269" s="54">
        <v>105.54</v>
      </c>
      <c r="S269" s="54">
        <f t="shared" ref="S269:S280" si="23">(O269*T269)</f>
        <v>156.06550000000001</v>
      </c>
      <c r="T269" s="54">
        <v>6.83</v>
      </c>
      <c r="U269" s="54">
        <v>20831.95</v>
      </c>
      <c r="V269" s="54">
        <v>42.33</v>
      </c>
      <c r="W269" s="54">
        <f t="shared" ref="W269:W280" si="24">U269/V269</f>
        <v>492.13205764233408</v>
      </c>
      <c r="X269" s="54">
        <f t="shared" ref="X269:X280" si="25">(W269/U269)*100</f>
        <v>2.3623907394283017</v>
      </c>
      <c r="Y269" s="54">
        <v>17111.05</v>
      </c>
      <c r="Z269" s="54">
        <v>30.7</v>
      </c>
      <c r="AA269" s="54">
        <f t="shared" ref="AA269:AA280" si="26">Y269/Z269</f>
        <v>557.36319218241044</v>
      </c>
      <c r="AB269" s="54">
        <f t="shared" ref="AB269:AB280" si="27">(AA269/Y269)*100</f>
        <v>3.2573289902280131</v>
      </c>
    </row>
    <row r="270" spans="1:28" x14ac:dyDescent="0.3">
      <c r="A270" s="1">
        <v>269</v>
      </c>
      <c r="B270" s="23">
        <v>45839</v>
      </c>
      <c r="C270" s="45">
        <v>46287184.130000003</v>
      </c>
      <c r="D270" s="57">
        <f t="shared" si="16"/>
        <v>553079.03130601032</v>
      </c>
      <c r="E270" s="54">
        <v>83.69</v>
      </c>
      <c r="F270" s="54">
        <f t="shared" si="17"/>
        <v>5.5307903130601028</v>
      </c>
      <c r="G270" s="54">
        <f>(F270/'Yearly GDP'!$B$23)*100</f>
        <v>154.9240984050449</v>
      </c>
      <c r="H270" s="54">
        <f t="shared" si="18"/>
        <v>1.6192800000000001</v>
      </c>
      <c r="I270" s="54">
        <f t="shared" si="19"/>
        <v>4.2735042735042734</v>
      </c>
      <c r="J270" s="54">
        <f t="shared" si="20"/>
        <v>1066.2884615384617</v>
      </c>
      <c r="K270" s="54">
        <v>6.92</v>
      </c>
      <c r="L270" s="54">
        <v>24951.15</v>
      </c>
      <c r="M270" s="54">
        <v>4.21</v>
      </c>
      <c r="N270" s="54">
        <f t="shared" si="21"/>
        <v>2.6464957264957265</v>
      </c>
      <c r="O270" s="54">
        <v>23.4</v>
      </c>
      <c r="P270" s="54">
        <v>4.03</v>
      </c>
      <c r="Q270" s="54">
        <f t="shared" si="22"/>
        <v>2.8899999999999997</v>
      </c>
      <c r="R270" s="54">
        <v>104.1</v>
      </c>
      <c r="S270" s="54">
        <f t="shared" si="23"/>
        <v>155.60999999999999</v>
      </c>
      <c r="T270" s="54">
        <v>6.65</v>
      </c>
      <c r="U270" s="54">
        <v>21860.95</v>
      </c>
      <c r="V270" s="54">
        <v>45.37</v>
      </c>
      <c r="W270" s="54">
        <f t="shared" si="24"/>
        <v>481.83711703769012</v>
      </c>
      <c r="X270" s="54">
        <f t="shared" si="25"/>
        <v>2.2040996253030638</v>
      </c>
      <c r="Y270" s="54">
        <v>17948</v>
      </c>
      <c r="Z270" s="54">
        <v>31.81</v>
      </c>
      <c r="AA270" s="54">
        <f t="shared" si="26"/>
        <v>564.22508645080165</v>
      </c>
      <c r="AB270" s="54">
        <f t="shared" si="27"/>
        <v>3.1436655139893119</v>
      </c>
    </row>
    <row r="271" spans="1:28" x14ac:dyDescent="0.3">
      <c r="A271" s="1">
        <v>270</v>
      </c>
      <c r="B271" s="23">
        <v>45870</v>
      </c>
      <c r="C271" s="45">
        <v>46557196.969999999</v>
      </c>
      <c r="D271" s="57">
        <f t="shared" si="16"/>
        <v>555131.30277701595</v>
      </c>
      <c r="E271" s="54">
        <v>83.867000000000004</v>
      </c>
      <c r="F271" s="54">
        <f t="shared" si="17"/>
        <v>5.5513130277701599</v>
      </c>
      <c r="G271" s="54">
        <f>(F271/'Yearly GDP'!$B$23)*100</f>
        <v>155.49896436330982</v>
      </c>
      <c r="H271" s="54">
        <f t="shared" si="18"/>
        <v>1.6107461000000001</v>
      </c>
      <c r="I271" s="54">
        <f t="shared" si="19"/>
        <v>4.2607584149978699</v>
      </c>
      <c r="J271" s="54">
        <f t="shared" si="20"/>
        <v>1075.2407328504476</v>
      </c>
      <c r="K271" s="54">
        <v>6.8630000000000004</v>
      </c>
      <c r="L271" s="54">
        <v>25235.9</v>
      </c>
      <c r="M271" s="54">
        <v>4.26</v>
      </c>
      <c r="N271" s="54">
        <f t="shared" si="21"/>
        <v>2.6022415850021305</v>
      </c>
      <c r="O271" s="54">
        <v>23.47</v>
      </c>
      <c r="P271" s="54">
        <v>3.9089999999999998</v>
      </c>
      <c r="Q271" s="54">
        <f t="shared" si="22"/>
        <v>2.9540000000000006</v>
      </c>
      <c r="R271" s="54">
        <v>101.7</v>
      </c>
      <c r="S271" s="54">
        <f t="shared" si="23"/>
        <v>156.07550000000001</v>
      </c>
      <c r="T271" s="54">
        <v>6.65</v>
      </c>
      <c r="U271" s="54">
        <v>21925.45</v>
      </c>
      <c r="V271" s="54">
        <v>44.22</v>
      </c>
      <c r="W271" s="54">
        <f t="shared" si="24"/>
        <v>495.82654907281778</v>
      </c>
      <c r="X271" s="54">
        <f t="shared" si="25"/>
        <v>2.261420171867933</v>
      </c>
      <c r="Y271" s="54">
        <v>22047.7</v>
      </c>
      <c r="Z271" s="54">
        <v>31.58</v>
      </c>
      <c r="AA271" s="54">
        <f t="shared" si="26"/>
        <v>698.15389487017103</v>
      </c>
      <c r="AB271" s="54">
        <f t="shared" si="27"/>
        <v>3.1665611146295127</v>
      </c>
    </row>
    <row r="272" spans="1:28" x14ac:dyDescent="0.3">
      <c r="A272" s="1">
        <v>271</v>
      </c>
      <c r="B272" s="23">
        <v>45901</v>
      </c>
      <c r="C272" s="45">
        <v>47531851.609999999</v>
      </c>
      <c r="D272" s="57">
        <f t="shared" si="16"/>
        <v>567510.61560503847</v>
      </c>
      <c r="E272" s="54">
        <v>83.754999999999995</v>
      </c>
      <c r="F272" s="54">
        <f t="shared" si="17"/>
        <v>5.6751061560503846</v>
      </c>
      <c r="G272" s="54">
        <f>(F272/'Yearly GDP'!$B$23)*100</f>
        <v>158.96655899300796</v>
      </c>
      <c r="H272" s="54">
        <f t="shared" si="18"/>
        <v>1.6375500000000001</v>
      </c>
      <c r="I272" s="54">
        <f t="shared" si="19"/>
        <v>4.1220115416323164</v>
      </c>
      <c r="J272" s="54">
        <f t="shared" si="20"/>
        <v>1063.9262159934046</v>
      </c>
      <c r="K272" s="54">
        <v>6.75</v>
      </c>
      <c r="L272" s="54">
        <v>25810.85</v>
      </c>
      <c r="M272" s="54">
        <v>3.87</v>
      </c>
      <c r="N272" s="54">
        <f t="shared" si="21"/>
        <v>2.6279884583676836</v>
      </c>
      <c r="O272" s="54">
        <v>24.26</v>
      </c>
      <c r="P272" s="54">
        <v>3.7869999999999999</v>
      </c>
      <c r="Q272" s="54">
        <f t="shared" si="22"/>
        <v>2.9630000000000001</v>
      </c>
      <c r="R272" s="54">
        <v>100.78</v>
      </c>
      <c r="S272" s="54">
        <f t="shared" si="23"/>
        <v>156.477</v>
      </c>
      <c r="T272" s="54">
        <v>6.45</v>
      </c>
      <c r="U272" s="54">
        <v>22311.95</v>
      </c>
      <c r="V272" s="54">
        <v>45.66</v>
      </c>
      <c r="W272" s="54">
        <f t="shared" si="24"/>
        <v>488.65418309242233</v>
      </c>
      <c r="X272" s="54">
        <f t="shared" si="25"/>
        <v>2.1901007446342535</v>
      </c>
      <c r="Y272" s="54">
        <v>21044.95</v>
      </c>
      <c r="Z272" s="54">
        <v>33.49</v>
      </c>
      <c r="AA272" s="54">
        <f t="shared" si="26"/>
        <v>628.3950432965064</v>
      </c>
      <c r="AB272" s="54">
        <f t="shared" si="27"/>
        <v>2.9859659599880559</v>
      </c>
    </row>
    <row r="273" spans="1:28" x14ac:dyDescent="0.3">
      <c r="A273" s="1">
        <v>272</v>
      </c>
      <c r="B273" s="23">
        <v>45931</v>
      </c>
      <c r="C273" s="45">
        <v>44590580.799999997</v>
      </c>
      <c r="D273" s="57">
        <f t="shared" si="16"/>
        <v>530455.03622369457</v>
      </c>
      <c r="E273" s="54">
        <v>84.061000000000007</v>
      </c>
      <c r="F273" s="54">
        <f t="shared" si="17"/>
        <v>5.3045503622369461</v>
      </c>
      <c r="G273" s="54">
        <f>(F273/'Yearly GDP'!$B$23)*100</f>
        <v>148.58684488058674</v>
      </c>
      <c r="H273" s="54">
        <f t="shared" si="18"/>
        <v>1.5446977999999998</v>
      </c>
      <c r="I273" s="54">
        <f t="shared" si="19"/>
        <v>4.428697962798938</v>
      </c>
      <c r="J273" s="54">
        <f t="shared" si="20"/>
        <v>1071.9818423383526</v>
      </c>
      <c r="K273" s="54">
        <v>6.8410000000000002</v>
      </c>
      <c r="L273" s="54">
        <v>24205.35</v>
      </c>
      <c r="M273" s="54">
        <v>3.63</v>
      </c>
      <c r="N273" s="54">
        <f t="shared" si="21"/>
        <v>2.4123020372010622</v>
      </c>
      <c r="O273" s="54">
        <v>22.58</v>
      </c>
      <c r="P273" s="54">
        <v>4.2809999999999997</v>
      </c>
      <c r="Q273" s="54">
        <f t="shared" si="22"/>
        <v>2.5600000000000005</v>
      </c>
      <c r="R273" s="54">
        <v>103.878</v>
      </c>
      <c r="S273" s="54">
        <f t="shared" si="23"/>
        <v>147.44739999999999</v>
      </c>
      <c r="T273" s="54">
        <v>6.53</v>
      </c>
      <c r="U273" s="54">
        <v>20876.7</v>
      </c>
      <c r="V273" s="54">
        <v>42.98</v>
      </c>
      <c r="W273" s="54">
        <f t="shared" si="24"/>
        <v>485.73057235923693</v>
      </c>
      <c r="X273" s="54">
        <f t="shared" si="25"/>
        <v>2.3266635644485811</v>
      </c>
      <c r="Y273" s="54">
        <v>17751.2</v>
      </c>
      <c r="Z273" s="54">
        <v>32.369999999999997</v>
      </c>
      <c r="AA273" s="54">
        <f t="shared" si="26"/>
        <v>548.38430645659571</v>
      </c>
      <c r="AB273" s="54">
        <f t="shared" si="27"/>
        <v>3.0892801977139333</v>
      </c>
    </row>
    <row r="274" spans="1:28" x14ac:dyDescent="0.3">
      <c r="A274" s="1">
        <v>273</v>
      </c>
      <c r="B274" s="23">
        <v>45962</v>
      </c>
      <c r="C274" s="45">
        <v>44505794.729999997</v>
      </c>
      <c r="D274" s="57">
        <f t="shared" si="16"/>
        <v>526328.30012180842</v>
      </c>
      <c r="E274" s="54">
        <v>84.558999999999997</v>
      </c>
      <c r="F274" s="54">
        <f t="shared" si="17"/>
        <v>5.2632830012180847</v>
      </c>
      <c r="G274" s="54">
        <f>(F274/'Yearly GDP'!$B$23)*100</f>
        <v>147.43089639266344</v>
      </c>
      <c r="H274" s="54">
        <f t="shared" si="18"/>
        <v>1.4993970999999999</v>
      </c>
      <c r="I274" s="54">
        <f t="shared" si="19"/>
        <v>4.5024763619990997</v>
      </c>
      <c r="J274" s="54">
        <f t="shared" si="20"/>
        <v>1086.4970733903647</v>
      </c>
      <c r="K274" s="54">
        <v>6.7510000000000003</v>
      </c>
      <c r="L274" s="54">
        <v>24131.1</v>
      </c>
      <c r="M274" s="54">
        <v>3.6</v>
      </c>
      <c r="N274" s="54">
        <f t="shared" si="21"/>
        <v>2.2485236380009006</v>
      </c>
      <c r="O274" s="54">
        <v>22.21</v>
      </c>
      <c r="P274" s="54">
        <v>4.1769999999999996</v>
      </c>
      <c r="Q274" s="54">
        <f t="shared" si="22"/>
        <v>2.5740000000000007</v>
      </c>
      <c r="R274" s="54">
        <v>105.828</v>
      </c>
      <c r="S274" s="54">
        <f t="shared" si="23"/>
        <v>144.1429</v>
      </c>
      <c r="T274" s="54">
        <v>6.49</v>
      </c>
      <c r="U274" s="54">
        <v>20906.650000000001</v>
      </c>
      <c r="V274" s="54">
        <v>41.98</v>
      </c>
      <c r="W274" s="54">
        <f t="shared" si="24"/>
        <v>498.0145307289186</v>
      </c>
      <c r="X274" s="54">
        <f t="shared" si="25"/>
        <v>2.3820867079561698</v>
      </c>
      <c r="Y274" s="54">
        <v>17716.45</v>
      </c>
      <c r="Z274" s="54">
        <v>34.11</v>
      </c>
      <c r="AA274" s="54">
        <f t="shared" si="26"/>
        <v>519.39167399589564</v>
      </c>
      <c r="AB274" s="54">
        <f t="shared" si="27"/>
        <v>2.9316915860451478</v>
      </c>
    </row>
    <row r="275" spans="1:28" x14ac:dyDescent="0.3">
      <c r="A275" s="1">
        <v>274</v>
      </c>
      <c r="B275" s="23">
        <v>45992</v>
      </c>
      <c r="C275" s="45">
        <v>44347670.859999999</v>
      </c>
      <c r="D275" s="57">
        <f t="shared" si="16"/>
        <v>518358.82436823525</v>
      </c>
      <c r="E275" s="54">
        <v>85.554000000000002</v>
      </c>
      <c r="F275" s="54">
        <f t="shared" si="17"/>
        <v>5.1835882436823528</v>
      </c>
      <c r="G275" s="54">
        <f>(F275/'Yearly GDP'!$B$23)*100</f>
        <v>145.19855024320316</v>
      </c>
      <c r="H275" s="54">
        <f t="shared" si="18"/>
        <v>1.4727861000000002</v>
      </c>
      <c r="I275" s="54">
        <f t="shared" si="19"/>
        <v>4.5892611289582375</v>
      </c>
      <c r="J275" s="54">
        <f t="shared" si="20"/>
        <v>1085.1216154199174</v>
      </c>
      <c r="K275" s="54">
        <v>6.7590000000000003</v>
      </c>
      <c r="L275" s="54">
        <v>23644.799999999999</v>
      </c>
      <c r="M275" s="54">
        <v>3.53</v>
      </c>
      <c r="N275" s="54">
        <f t="shared" si="21"/>
        <v>2.1697388710417629</v>
      </c>
      <c r="O275" s="54">
        <v>21.79</v>
      </c>
      <c r="P275" s="54">
        <v>4.5720000000000001</v>
      </c>
      <c r="Q275" s="54">
        <f t="shared" si="22"/>
        <v>2.1870000000000003</v>
      </c>
      <c r="R275" s="54">
        <v>108.29600000000001</v>
      </c>
      <c r="S275" s="54">
        <f t="shared" si="23"/>
        <v>143.37819999999999</v>
      </c>
      <c r="T275" s="54">
        <v>6.58</v>
      </c>
      <c r="U275" s="54">
        <v>21141.200000000001</v>
      </c>
      <c r="V275" s="54">
        <v>43.3</v>
      </c>
      <c r="W275" s="54">
        <f t="shared" si="24"/>
        <v>488.24942263279451</v>
      </c>
      <c r="X275" s="54">
        <f t="shared" si="25"/>
        <v>2.3094688221709005</v>
      </c>
      <c r="Y275" s="54">
        <v>17752.25</v>
      </c>
      <c r="Z275" s="54">
        <v>34.39</v>
      </c>
      <c r="AA275" s="54">
        <f t="shared" si="26"/>
        <v>516.20383832509447</v>
      </c>
      <c r="AB275" s="54">
        <f t="shared" si="27"/>
        <v>2.9078220412910727</v>
      </c>
    </row>
    <row r="276" spans="1:28" x14ac:dyDescent="0.3">
      <c r="A276" s="1">
        <v>275</v>
      </c>
      <c r="B276" s="23">
        <v>46023</v>
      </c>
      <c r="C276" s="45">
        <v>42499887.210000001</v>
      </c>
      <c r="D276" s="57">
        <f t="shared" si="16"/>
        <v>491123.77750300453</v>
      </c>
      <c r="E276" s="54">
        <v>86.536000000000001</v>
      </c>
      <c r="F276" s="54">
        <f t="shared" si="17"/>
        <v>4.9112377750300453</v>
      </c>
      <c r="G276" s="54">
        <f>(F276/'Yearly GDP'!$B$24)*100</f>
        <v>133.4575482345121</v>
      </c>
      <c r="H276" s="54">
        <f t="shared" si="18"/>
        <v>1.4278301999999996</v>
      </c>
      <c r="I276" s="54">
        <f t="shared" si="19"/>
        <v>4.6882325363338033</v>
      </c>
      <c r="J276" s="54">
        <f t="shared" si="20"/>
        <v>1102.1284575714958</v>
      </c>
      <c r="K276" s="54">
        <v>6.694</v>
      </c>
      <c r="L276" s="54">
        <v>23508.400000000001</v>
      </c>
      <c r="M276" s="54">
        <v>3.51</v>
      </c>
      <c r="N276" s="54">
        <f t="shared" si="21"/>
        <v>2.0057674636661966</v>
      </c>
      <c r="O276" s="54">
        <v>21.33</v>
      </c>
      <c r="P276" s="54">
        <v>4.5419999999999998</v>
      </c>
      <c r="Q276" s="54">
        <f t="shared" si="22"/>
        <v>2.1520000000000001</v>
      </c>
      <c r="R276" s="54">
        <v>108.217</v>
      </c>
      <c r="S276" s="54">
        <f t="shared" si="23"/>
        <v>140.13810000000001</v>
      </c>
      <c r="T276" s="54">
        <v>6.57</v>
      </c>
      <c r="U276" s="54">
        <v>19850.95</v>
      </c>
      <c r="V276" s="54">
        <v>38.76</v>
      </c>
      <c r="W276" s="54">
        <f t="shared" si="24"/>
        <v>512.15041279669765</v>
      </c>
      <c r="X276" s="54">
        <f t="shared" si="25"/>
        <v>2.5799793601651189</v>
      </c>
      <c r="Y276" s="54">
        <v>15851.05</v>
      </c>
      <c r="Z276" s="54">
        <v>30.18</v>
      </c>
      <c r="AA276" s="54">
        <f t="shared" si="26"/>
        <v>525.21703114645459</v>
      </c>
      <c r="AB276" s="54">
        <f t="shared" si="27"/>
        <v>3.313452617627568</v>
      </c>
    </row>
    <row r="277" spans="1:28" x14ac:dyDescent="0.3">
      <c r="A277" s="1">
        <v>276</v>
      </c>
      <c r="B277" s="23">
        <v>46054</v>
      </c>
      <c r="C277" s="45">
        <v>38460048.270000003</v>
      </c>
      <c r="D277" s="57">
        <f t="shared" si="16"/>
        <v>439714.26920174703</v>
      </c>
      <c r="E277" s="54">
        <v>87.465999999999994</v>
      </c>
      <c r="F277" s="54">
        <f t="shared" si="17"/>
        <v>4.3971426920174705</v>
      </c>
      <c r="G277" s="54">
        <f>(F277/'Yearly GDP'!$B$24)*100</f>
        <v>119.48757315264864</v>
      </c>
      <c r="H277" s="54">
        <f t="shared" si="18"/>
        <v>1.3218239999999999</v>
      </c>
      <c r="I277" s="54">
        <f t="shared" si="19"/>
        <v>5.0838840874428062</v>
      </c>
      <c r="J277" s="54">
        <f t="shared" si="20"/>
        <v>1124.7941026944586</v>
      </c>
      <c r="K277" s="54">
        <v>6.72</v>
      </c>
      <c r="L277" s="54">
        <v>22124.7</v>
      </c>
      <c r="M277" s="54">
        <v>3.29</v>
      </c>
      <c r="N277" s="54">
        <f t="shared" si="21"/>
        <v>1.6361159125571936</v>
      </c>
      <c r="O277" s="54">
        <v>19.670000000000002</v>
      </c>
      <c r="P277" s="54">
        <v>4.202</v>
      </c>
      <c r="Q277" s="54">
        <f t="shared" si="22"/>
        <v>2.5179999999999998</v>
      </c>
      <c r="R277" s="54">
        <v>107.55800000000001</v>
      </c>
      <c r="S277" s="54">
        <f t="shared" si="23"/>
        <v>126.47810000000001</v>
      </c>
      <c r="T277" s="54">
        <v>6.43</v>
      </c>
      <c r="U277" s="54">
        <v>17750.55</v>
      </c>
      <c r="V277" s="54">
        <v>33.44</v>
      </c>
      <c r="W277" s="54">
        <f t="shared" si="24"/>
        <v>530.81788277511964</v>
      </c>
      <c r="X277" s="54">
        <f t="shared" si="25"/>
        <v>2.9904306220095696</v>
      </c>
      <c r="Y277" s="54">
        <v>13844.55</v>
      </c>
      <c r="Z277" s="54">
        <v>26.09</v>
      </c>
      <c r="AA277" s="54">
        <f t="shared" si="26"/>
        <v>530.64584131851279</v>
      </c>
      <c r="AB277" s="54">
        <f t="shared" si="27"/>
        <v>3.8328861632809503</v>
      </c>
    </row>
    <row r="278" spans="1:28" x14ac:dyDescent="0.3">
      <c r="A278" s="1">
        <v>277</v>
      </c>
      <c r="B278" s="23">
        <v>46082</v>
      </c>
      <c r="C278" s="45">
        <v>41375586.200000003</v>
      </c>
      <c r="D278" s="57">
        <f t="shared" si="16"/>
        <v>483732.62328430801</v>
      </c>
      <c r="E278" s="54">
        <v>85.534000000000006</v>
      </c>
      <c r="F278" s="54">
        <f t="shared" si="17"/>
        <v>4.8373262328430799</v>
      </c>
      <c r="G278" s="54">
        <f>(F278/'Yearly GDP'!$B$24)*100</f>
        <v>131.4490824142141</v>
      </c>
      <c r="H278" s="54">
        <f t="shared" si="18"/>
        <v>1.4061460000000001</v>
      </c>
      <c r="I278" s="54">
        <f t="shared" si="19"/>
        <v>4.6794571829667753</v>
      </c>
      <c r="J278" s="54">
        <f t="shared" si="20"/>
        <v>1100.5779129620962</v>
      </c>
      <c r="K278" s="54">
        <v>6.58</v>
      </c>
      <c r="L278" s="54">
        <v>23519.35</v>
      </c>
      <c r="M278" s="54">
        <v>3.48</v>
      </c>
      <c r="N278" s="54">
        <f t="shared" si="21"/>
        <v>1.9005428170332248</v>
      </c>
      <c r="O278" s="54">
        <v>21.37</v>
      </c>
      <c r="P278" s="54">
        <v>4.2510000000000003</v>
      </c>
      <c r="Q278" s="54">
        <f t="shared" si="22"/>
        <v>2.3289999999999997</v>
      </c>
      <c r="R278" s="54">
        <v>103.709</v>
      </c>
      <c r="S278" s="54">
        <f t="shared" si="23"/>
        <v>135.6995</v>
      </c>
      <c r="T278" s="54">
        <v>6.35</v>
      </c>
      <c r="U278" s="54">
        <v>19120.349999999999</v>
      </c>
      <c r="V278" s="54">
        <v>33.71</v>
      </c>
      <c r="W278" s="54">
        <f t="shared" si="24"/>
        <v>567.20112726193997</v>
      </c>
      <c r="X278" s="54">
        <f t="shared" si="25"/>
        <v>2.9664787896766533</v>
      </c>
      <c r="Y278" s="54">
        <v>15104.05</v>
      </c>
      <c r="Z278" s="54">
        <v>29.42</v>
      </c>
      <c r="AA278" s="54">
        <f t="shared" si="26"/>
        <v>513.39394969408556</v>
      </c>
      <c r="AB278" s="54">
        <f t="shared" si="27"/>
        <v>3.3990482664853836</v>
      </c>
    </row>
    <row r="279" spans="1:28" x14ac:dyDescent="0.3">
      <c r="A279" s="1">
        <v>278</v>
      </c>
      <c r="B279" s="23">
        <v>46113</v>
      </c>
      <c r="C279" s="45">
        <v>42413092.600000001</v>
      </c>
      <c r="D279" s="57">
        <f t="shared" si="16"/>
        <v>501342.71799903072</v>
      </c>
      <c r="E279" s="54">
        <v>84.599000000000004</v>
      </c>
      <c r="F279" s="54">
        <f t="shared" si="17"/>
        <v>5.0134271799903072</v>
      </c>
      <c r="G279" s="54">
        <f>(F279/'Yearly GDP'!$B$24)*100</f>
        <v>136.23443423886704</v>
      </c>
      <c r="H279" s="54">
        <f t="shared" si="18"/>
        <v>1.3931899999999999</v>
      </c>
      <c r="I279" s="54">
        <f t="shared" si="19"/>
        <v>4.557885141294439</v>
      </c>
      <c r="J279" s="54">
        <f t="shared" si="20"/>
        <v>1109.1248860528715</v>
      </c>
      <c r="K279" s="54">
        <v>6.35</v>
      </c>
      <c r="L279" s="54">
        <v>24334.2</v>
      </c>
      <c r="M279" s="54">
        <v>3.6</v>
      </c>
      <c r="N279" s="54">
        <f t="shared" si="21"/>
        <v>1.7921148587055606</v>
      </c>
      <c r="O279" s="54">
        <v>21.94</v>
      </c>
      <c r="P279" s="54">
        <v>4.1669999999999998</v>
      </c>
      <c r="Q279" s="54">
        <f t="shared" si="22"/>
        <v>2.1829999999999998</v>
      </c>
      <c r="R279" s="54">
        <v>99.27</v>
      </c>
      <c r="S279" s="54">
        <f t="shared" si="23"/>
        <v>129.44600000000003</v>
      </c>
      <c r="T279" s="54">
        <v>5.9</v>
      </c>
      <c r="U279" s="54">
        <v>19873.150000000001</v>
      </c>
      <c r="V279" s="54">
        <v>34.01</v>
      </c>
      <c r="W279" s="54">
        <f t="shared" si="24"/>
        <v>584.33254925022061</v>
      </c>
      <c r="X279" s="54">
        <f t="shared" si="25"/>
        <v>2.9403116730373422</v>
      </c>
      <c r="Y279" s="54">
        <v>15359.45</v>
      </c>
      <c r="Z279" s="54">
        <v>30.04</v>
      </c>
      <c r="AA279" s="54">
        <f t="shared" si="26"/>
        <v>511.29993342210389</v>
      </c>
      <c r="AB279" s="54">
        <f t="shared" si="27"/>
        <v>3.3288948069241013</v>
      </c>
    </row>
    <row r="280" spans="1:28" x14ac:dyDescent="0.3">
      <c r="A280" s="1">
        <v>279</v>
      </c>
      <c r="B280" s="23">
        <v>46143</v>
      </c>
      <c r="C280" s="45">
        <v>44508662.950000003</v>
      </c>
      <c r="D280" s="57">
        <f t="shared" si="16"/>
        <v>520416.9885998246</v>
      </c>
      <c r="E280" s="54">
        <v>85.525000000000006</v>
      </c>
      <c r="F280" s="54">
        <f t="shared" si="17"/>
        <v>5.2041698859982457</v>
      </c>
      <c r="G280" s="54">
        <f>(F280/'Yearly GDP'!$B$24)*100</f>
        <v>141.4176599456045</v>
      </c>
      <c r="H280" s="54">
        <f t="shared" si="18"/>
        <v>1.3838400000000002</v>
      </c>
      <c r="I280" s="54">
        <f t="shared" si="19"/>
        <v>4.4802867383512543</v>
      </c>
      <c r="J280" s="54">
        <f t="shared" si="20"/>
        <v>1108.902329749104</v>
      </c>
      <c r="K280" s="54">
        <v>6.2</v>
      </c>
      <c r="L280" s="54">
        <v>24750.7</v>
      </c>
      <c r="M280" s="54">
        <v>3.62</v>
      </c>
      <c r="N280" s="54">
        <f t="shared" si="21"/>
        <v>1.7197132616487458</v>
      </c>
      <c r="O280" s="54">
        <v>22.32</v>
      </c>
      <c r="P280" s="54">
        <v>4.3970000000000002</v>
      </c>
      <c r="Q280" s="54">
        <f t="shared" si="22"/>
        <v>1.8029999999999999</v>
      </c>
      <c r="R280" s="54">
        <v>99.259</v>
      </c>
      <c r="S280" s="54">
        <f t="shared" si="23"/>
        <v>122.9832</v>
      </c>
      <c r="T280" s="54">
        <v>5.51</v>
      </c>
      <c r="U280" s="54">
        <v>21125.55</v>
      </c>
      <c r="V280" s="54">
        <v>34.26</v>
      </c>
      <c r="W280" s="54">
        <f t="shared" si="24"/>
        <v>616.62434325744312</v>
      </c>
      <c r="X280" s="54">
        <f t="shared" si="25"/>
        <v>2.9188558085230594</v>
      </c>
      <c r="Y280" s="54">
        <v>16833.05</v>
      </c>
      <c r="Z280" s="54">
        <v>32.19</v>
      </c>
      <c r="AA280" s="54">
        <f t="shared" si="26"/>
        <v>522.92792792792795</v>
      </c>
      <c r="AB280" s="54">
        <f t="shared" si="27"/>
        <v>3.1065548306927622</v>
      </c>
    </row>
  </sheetData>
  <conditionalFormatting sqref="E1">
    <cfRule type="top10" dxfId="53" priority="1" percent="1" rank="10"/>
    <cfRule type="top10" dxfId="52" priority="2" percent="1" bottom="1" rank="10"/>
  </conditionalFormatting>
  <conditionalFormatting sqref="H1">
    <cfRule type="top10" dxfId="51" priority="27" bottom="1" rank="16"/>
  </conditionalFormatting>
  <conditionalFormatting sqref="I1">
    <cfRule type="top10" dxfId="50" priority="25" bottom="1" rank="16"/>
    <cfRule type="top10" dxfId="49" priority="26" rank="16"/>
  </conditionalFormatting>
  <conditionalFormatting sqref="K1">
    <cfRule type="top10" dxfId="48" priority="23" rank="16"/>
    <cfRule type="top10" dxfId="47" priority="24" bottom="1" rank="16"/>
  </conditionalFormatting>
  <conditionalFormatting sqref="L1">
    <cfRule type="top10" dxfId="46" priority="21" bottom="1" rank="16"/>
    <cfRule type="top10" dxfId="45" priority="22" rank="16"/>
  </conditionalFormatting>
  <conditionalFormatting sqref="M1">
    <cfRule type="top10" dxfId="44" priority="19" rank="16"/>
    <cfRule type="top10" dxfId="43" priority="20" bottom="1" rank="16"/>
  </conditionalFormatting>
  <conditionalFormatting sqref="N1">
    <cfRule type="top10" dxfId="42" priority="17" rank="16"/>
    <cfRule type="top10" dxfId="41" priority="18" bottom="1" rank="16"/>
  </conditionalFormatting>
  <conditionalFormatting sqref="O1">
    <cfRule type="top10" dxfId="40" priority="15" percent="1" rank="10"/>
    <cfRule type="top10" dxfId="39" priority="16" percent="1" bottom="1" rank="10"/>
  </conditionalFormatting>
  <conditionalFormatting sqref="R1">
    <cfRule type="top10" dxfId="38" priority="13" percent="1" rank="10"/>
    <cfRule type="top10" dxfId="37" priority="14" percent="1" bottom="1" rank="10"/>
  </conditionalFormatting>
  <conditionalFormatting sqref="S1">
    <cfRule type="top10" dxfId="36" priority="11" rank="16"/>
    <cfRule type="top10" dxfId="35" priority="12" bottom="1" rank="16"/>
  </conditionalFormatting>
  <conditionalFormatting sqref="V1">
    <cfRule type="top10" dxfId="34" priority="9" percent="1" rank="10"/>
    <cfRule type="top10" dxfId="33" priority="10" percent="1" bottom="1" rank="10"/>
  </conditionalFormatting>
  <conditionalFormatting sqref="X1">
    <cfRule type="top10" dxfId="32" priority="7" bottom="1" rank="16"/>
    <cfRule type="top10" dxfId="31" priority="8" rank="16"/>
  </conditionalFormatting>
  <conditionalFormatting sqref="Z1">
    <cfRule type="top10" dxfId="30" priority="5" percent="1" rank="10"/>
    <cfRule type="top10" dxfId="29" priority="6" percent="1" bottom="1" rank="10"/>
  </conditionalFormatting>
  <conditionalFormatting sqref="AB1">
    <cfRule type="top10" dxfId="28" priority="3" bottom="1" rank="16"/>
    <cfRule type="top10" dxfId="27" priority="4" rank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728"/>
  <sheetViews>
    <sheetView tabSelected="1" topLeftCell="A5721" zoomScale="74" workbookViewId="0">
      <selection activeCell="C5729" sqref="C5729"/>
    </sheetView>
  </sheetViews>
  <sheetFormatPr defaultRowHeight="14.4" x14ac:dyDescent="0.3"/>
  <cols>
    <col min="1" max="1" width="5" bestFit="1" customWidth="1"/>
    <col min="2" max="2" width="10.33203125" style="43" bestFit="1" customWidth="1"/>
    <col min="3" max="3" width="17.44140625" style="44" bestFit="1" customWidth="1"/>
    <col min="4" max="4" width="13" style="56" bestFit="1" customWidth="1"/>
    <col min="5" max="5" width="8.6640625" style="53" bestFit="1" customWidth="1"/>
    <col min="6" max="6" width="7" style="53" bestFit="1" customWidth="1"/>
    <col min="7" max="7" width="18.109375" style="53" bestFit="1" customWidth="1"/>
    <col min="8" max="8" width="7.33203125" style="53" bestFit="1" customWidth="1"/>
    <col min="9" max="9" width="19.88671875" style="53" bestFit="1" customWidth="1"/>
    <col min="10" max="10" width="13" style="53" bestFit="1" customWidth="1"/>
    <col min="11" max="11" width="14.44140625" style="53" bestFit="1" customWidth="1"/>
    <col min="12" max="12" width="10" style="53" bestFit="1" customWidth="1"/>
    <col min="13" max="13" width="13" style="53" bestFit="1" customWidth="1"/>
    <col min="14" max="14" width="44.6640625" style="53" bestFit="1" customWidth="1"/>
    <col min="15" max="15" width="10.33203125" style="53" bestFit="1" customWidth="1"/>
    <col min="16" max="16" width="13.33203125" style="53" bestFit="1" customWidth="1"/>
    <col min="17" max="17" width="16.33203125" style="53" bestFit="1" customWidth="1"/>
    <col min="18" max="18" width="11.44140625" style="53" bestFit="1" customWidth="1"/>
    <col min="19" max="19" width="12.6640625" style="53" bestFit="1" customWidth="1"/>
    <col min="20" max="20" width="11.6640625" style="53" bestFit="1" customWidth="1"/>
    <col min="21" max="21" width="15.44140625" style="53" bestFit="1" customWidth="1"/>
    <col min="22" max="22" width="13.88671875" style="53" bestFit="1" customWidth="1"/>
    <col min="23" max="23" width="13.21875" style="53" bestFit="1" customWidth="1"/>
    <col min="24" max="24" width="19.44140625" style="53" bestFit="1" customWidth="1"/>
    <col min="25" max="25" width="17.109375" style="53" bestFit="1" customWidth="1"/>
    <col min="26" max="26" width="15.5546875" style="53" bestFit="1" customWidth="1"/>
    <col min="27" max="27" width="13.21875" style="53" bestFit="1" customWidth="1"/>
    <col min="28" max="28" width="21.109375" style="53" bestFit="1" customWidth="1"/>
  </cols>
  <sheetData>
    <row r="1" spans="1:28" x14ac:dyDescent="0.3">
      <c r="A1" s="21" t="s">
        <v>21</v>
      </c>
      <c r="B1" s="46" t="s">
        <v>43</v>
      </c>
      <c r="C1" s="44" t="s">
        <v>44</v>
      </c>
      <c r="D1" s="56" t="s">
        <v>45</v>
      </c>
      <c r="E1" s="53" t="s">
        <v>46</v>
      </c>
      <c r="F1" s="53" t="s">
        <v>47</v>
      </c>
      <c r="G1" s="53" t="s">
        <v>48</v>
      </c>
      <c r="H1" s="53" t="s">
        <v>24</v>
      </c>
      <c r="I1" s="53" t="s">
        <v>49</v>
      </c>
      <c r="J1" s="53" t="s">
        <v>50</v>
      </c>
      <c r="K1" s="53" t="s">
        <v>51</v>
      </c>
      <c r="L1" s="53" t="s">
        <v>8</v>
      </c>
      <c r="M1" s="53" t="s">
        <v>52</v>
      </c>
      <c r="N1" s="53" t="s">
        <v>53</v>
      </c>
      <c r="O1" s="53" t="s">
        <v>54</v>
      </c>
      <c r="P1" s="53" t="s">
        <v>55</v>
      </c>
      <c r="Q1" s="53" t="s">
        <v>56</v>
      </c>
      <c r="R1" s="53" t="s">
        <v>57</v>
      </c>
      <c r="S1" s="53" t="s">
        <v>58</v>
      </c>
      <c r="T1" s="53" t="s">
        <v>59</v>
      </c>
      <c r="U1" s="53" t="s">
        <v>60</v>
      </c>
      <c r="V1" s="53" t="s">
        <v>61</v>
      </c>
      <c r="W1" s="53" t="s">
        <v>62</v>
      </c>
      <c r="X1" s="53" t="s">
        <v>63</v>
      </c>
      <c r="Y1" s="53" t="s">
        <v>64</v>
      </c>
      <c r="Z1" s="53" t="s">
        <v>65</v>
      </c>
      <c r="AA1" s="53" t="s">
        <v>66</v>
      </c>
      <c r="AB1" s="53" t="s">
        <v>67</v>
      </c>
    </row>
    <row r="2" spans="1:28" x14ac:dyDescent="0.3">
      <c r="A2" s="1">
        <v>1</v>
      </c>
      <c r="B2" s="47">
        <v>37683</v>
      </c>
      <c r="C2" s="44">
        <v>582058</v>
      </c>
      <c r="D2" s="56">
        <f>C2/E2</f>
        <v>12220.407306319546</v>
      </c>
      <c r="E2" s="53">
        <v>47.63</v>
      </c>
      <c r="F2" s="53">
        <f>(D2/100000)</f>
        <v>0.12220407306319546</v>
      </c>
      <c r="G2" s="53">
        <f>(F2/'Yearly GDP'!$B$2)*100</f>
        <v>23.731711085407124</v>
      </c>
      <c r="H2" s="53">
        <f>(K2/I2)</f>
        <v>0.87811399999999995</v>
      </c>
      <c r="I2" s="53">
        <f>(J2/L2)*100</f>
        <v>6.9637883008356551</v>
      </c>
      <c r="J2" s="53">
        <f>L2/O2</f>
        <v>73.736072423398326</v>
      </c>
      <c r="K2" s="53">
        <v>6.1150000000000002</v>
      </c>
      <c r="L2" s="53">
        <v>1058.8499999999999</v>
      </c>
      <c r="M2" s="53">
        <v>2.3199999999999998</v>
      </c>
      <c r="N2" s="53">
        <f>K2-I2</f>
        <v>-0.84878830083565493</v>
      </c>
      <c r="O2" s="53">
        <v>14.36</v>
      </c>
      <c r="P2" s="53">
        <v>3.6749999999999998</v>
      </c>
      <c r="Q2" s="53">
        <f>K2-P2</f>
        <v>2.4400000000000004</v>
      </c>
      <c r="R2" s="53">
        <v>99.18</v>
      </c>
      <c r="S2" s="53">
        <f>(O2*T2)</f>
        <v>77.543999999999997</v>
      </c>
      <c r="T2" s="53">
        <v>5.4</v>
      </c>
    </row>
    <row r="3" spans="1:28" x14ac:dyDescent="0.3">
      <c r="A3" s="1">
        <v>2</v>
      </c>
      <c r="B3" s="48">
        <v>37684</v>
      </c>
      <c r="C3" s="44">
        <v>575406</v>
      </c>
      <c r="D3" s="56">
        <f t="shared" ref="D3:D66" si="0">C3/E3</f>
        <v>12075.676810073453</v>
      </c>
      <c r="E3" s="53">
        <v>47.65</v>
      </c>
      <c r="F3" s="53">
        <f t="shared" ref="F3:F66" si="1">(D3/100000)</f>
        <v>0.12075676810073453</v>
      </c>
      <c r="G3" s="53">
        <f>(F3/'Yearly GDP'!$B$2)*100</f>
        <v>23.450648250424226</v>
      </c>
      <c r="H3" s="53">
        <f t="shared" ref="H3:H66" si="2">(K3/I3)</f>
        <v>0.88359200000000016</v>
      </c>
      <c r="I3" s="53">
        <f t="shared" ref="I3:I66" si="3">(J3/L3)*100</f>
        <v>7.0224719101123583</v>
      </c>
      <c r="J3" s="53">
        <f t="shared" ref="J3:J66" si="4">L3/O3</f>
        <v>73.497191011235941</v>
      </c>
      <c r="K3" s="53">
        <v>6.2050000000000001</v>
      </c>
      <c r="L3" s="53">
        <v>1046.5999999999999</v>
      </c>
      <c r="M3" s="53">
        <v>2.2999999999999998</v>
      </c>
      <c r="N3" s="53">
        <f t="shared" ref="N3:N66" si="5">K3-I3</f>
        <v>-0.8174719101123582</v>
      </c>
      <c r="O3" s="53">
        <v>14.24</v>
      </c>
      <c r="P3" s="53">
        <v>3.6480000000000001</v>
      </c>
      <c r="Q3" s="53">
        <f t="shared" ref="Q3:Q66" si="6">K3-P3</f>
        <v>2.5569999999999999</v>
      </c>
      <c r="R3" s="53">
        <v>99.16</v>
      </c>
      <c r="S3" s="53">
        <f t="shared" ref="S3:S66" si="7">(O3*T3)</f>
        <v>75.471999999999994</v>
      </c>
      <c r="T3" s="53">
        <v>5.3</v>
      </c>
    </row>
    <row r="4" spans="1:28" x14ac:dyDescent="0.3">
      <c r="A4" s="1">
        <v>3</v>
      </c>
      <c r="B4" s="48">
        <v>37685</v>
      </c>
      <c r="C4" s="44">
        <v>571902</v>
      </c>
      <c r="D4" s="56">
        <f t="shared" si="0"/>
        <v>12002.140608604408</v>
      </c>
      <c r="E4" s="53">
        <v>47.65</v>
      </c>
      <c r="F4" s="53">
        <f t="shared" si="1"/>
        <v>0.12002140608604409</v>
      </c>
      <c r="G4" s="53">
        <f>(F4/'Yearly GDP'!$B$2)*100</f>
        <v>23.307842872187841</v>
      </c>
      <c r="H4" s="53">
        <f t="shared" si="2"/>
        <v>0.89080559999999998</v>
      </c>
      <c r="I4" s="53">
        <f t="shared" si="3"/>
        <v>7.0621468926553677</v>
      </c>
      <c r="J4" s="53">
        <f t="shared" si="4"/>
        <v>73.495762711864415</v>
      </c>
      <c r="K4" s="53">
        <v>6.2910000000000004</v>
      </c>
      <c r="L4" s="53">
        <v>1040.7</v>
      </c>
      <c r="M4" s="53">
        <v>2.2799999999999998</v>
      </c>
      <c r="N4" s="53">
        <f t="shared" si="5"/>
        <v>-0.77114689265536729</v>
      </c>
      <c r="O4" s="53">
        <v>14.16</v>
      </c>
      <c r="P4" s="53">
        <v>3.6309999999999998</v>
      </c>
      <c r="Q4" s="53">
        <f t="shared" si="6"/>
        <v>2.6600000000000006</v>
      </c>
      <c r="R4" s="53">
        <v>98.29</v>
      </c>
      <c r="S4" s="53">
        <f t="shared" si="7"/>
        <v>76.464000000000013</v>
      </c>
      <c r="T4" s="53">
        <v>5.4</v>
      </c>
    </row>
    <row r="5" spans="1:28" x14ac:dyDescent="0.3">
      <c r="A5" s="1">
        <v>4</v>
      </c>
      <c r="B5" s="48">
        <v>37686</v>
      </c>
      <c r="C5" s="44">
        <v>567021</v>
      </c>
      <c r="D5" s="56">
        <f t="shared" si="0"/>
        <v>11917.213114754099</v>
      </c>
      <c r="E5" s="53">
        <v>47.58</v>
      </c>
      <c r="F5" s="53">
        <f t="shared" si="1"/>
        <v>0.11917213114754098</v>
      </c>
      <c r="G5" s="53">
        <f>(F5/'Yearly GDP'!$B$2)*100</f>
        <v>23.142915902346093</v>
      </c>
      <c r="H5" s="53">
        <f t="shared" si="2"/>
        <v>0.8756122999999999</v>
      </c>
      <c r="I5" s="53">
        <f t="shared" si="3"/>
        <v>7.1275837491090526</v>
      </c>
      <c r="J5" s="53">
        <f t="shared" si="4"/>
        <v>73.503207412687104</v>
      </c>
      <c r="K5" s="53">
        <v>6.2409999999999997</v>
      </c>
      <c r="L5" s="53">
        <v>1031.25</v>
      </c>
      <c r="M5" s="53">
        <v>2.2599999999999998</v>
      </c>
      <c r="N5" s="53">
        <f t="shared" si="5"/>
        <v>-0.88658374910905291</v>
      </c>
      <c r="O5" s="53">
        <v>14.03</v>
      </c>
      <c r="P5" s="53">
        <v>3.6539999999999999</v>
      </c>
      <c r="Q5" s="53">
        <f t="shared" si="6"/>
        <v>2.5869999999999997</v>
      </c>
      <c r="R5" s="53">
        <v>98.37</v>
      </c>
      <c r="S5" s="53">
        <f t="shared" si="7"/>
        <v>76.463499999999996</v>
      </c>
      <c r="T5" s="53">
        <v>5.45</v>
      </c>
    </row>
    <row r="6" spans="1:28" x14ac:dyDescent="0.3">
      <c r="A6" s="1">
        <v>5</v>
      </c>
      <c r="B6" s="48">
        <v>37687</v>
      </c>
      <c r="C6" s="44">
        <v>558089</v>
      </c>
      <c r="D6" s="56">
        <f t="shared" si="0"/>
        <v>11712.256033578175</v>
      </c>
      <c r="E6" s="53">
        <v>47.65</v>
      </c>
      <c r="F6" s="53">
        <f t="shared" si="1"/>
        <v>0.11712256033578175</v>
      </c>
      <c r="G6" s="53">
        <f>(F6/'Yearly GDP'!$B$2)*100</f>
        <v>22.744894616029391</v>
      </c>
      <c r="H6" s="53">
        <f t="shared" si="2"/>
        <v>0.8892199999999999</v>
      </c>
      <c r="I6" s="53">
        <f t="shared" si="3"/>
        <v>7.2254335260115612</v>
      </c>
      <c r="J6" s="53">
        <f t="shared" si="4"/>
        <v>73.489884393063591</v>
      </c>
      <c r="K6" s="53">
        <v>6.4249999999999998</v>
      </c>
      <c r="L6" s="53">
        <v>1017.1</v>
      </c>
      <c r="M6" s="53">
        <v>2.23</v>
      </c>
      <c r="N6" s="53">
        <f t="shared" si="5"/>
        <v>-0.80043352601156137</v>
      </c>
      <c r="O6" s="53">
        <v>13.84</v>
      </c>
      <c r="P6" s="53">
        <v>3.6440000000000001</v>
      </c>
      <c r="Q6" s="53">
        <f t="shared" si="6"/>
        <v>2.7809999999999997</v>
      </c>
      <c r="R6" s="53">
        <v>98.1</v>
      </c>
      <c r="S6" s="53">
        <f t="shared" si="7"/>
        <v>78.195999999999998</v>
      </c>
      <c r="T6" s="53">
        <v>5.65</v>
      </c>
    </row>
    <row r="7" spans="1:28" x14ac:dyDescent="0.3">
      <c r="A7" s="1">
        <v>6</v>
      </c>
      <c r="B7" s="48">
        <v>37690</v>
      </c>
      <c r="C7" s="44">
        <v>552012.05000000005</v>
      </c>
      <c r="D7" s="56">
        <f t="shared" si="0"/>
        <v>11584.722980062961</v>
      </c>
      <c r="E7" s="53">
        <v>47.65</v>
      </c>
      <c r="F7" s="53">
        <f t="shared" si="1"/>
        <v>0.11584722980062961</v>
      </c>
      <c r="G7" s="53">
        <f>(F7/'Yearly GDP'!$B$2)*100</f>
        <v>22.497228764638521</v>
      </c>
      <c r="H7" s="53">
        <f t="shared" si="2"/>
        <v>0.88762300000000016</v>
      </c>
      <c r="I7" s="53">
        <f t="shared" si="3"/>
        <v>7.2992700729926998</v>
      </c>
      <c r="J7" s="53">
        <f t="shared" si="4"/>
        <v>73.481751824817522</v>
      </c>
      <c r="K7" s="53">
        <v>6.4790000000000001</v>
      </c>
      <c r="L7" s="53">
        <v>1006.7</v>
      </c>
      <c r="M7" s="53">
        <v>2.21</v>
      </c>
      <c r="N7" s="53">
        <f t="shared" si="5"/>
        <v>-0.82027007299269972</v>
      </c>
      <c r="O7" s="53">
        <v>13.7</v>
      </c>
      <c r="P7" s="53">
        <v>3.5640000000000001</v>
      </c>
      <c r="Q7" s="53">
        <f t="shared" si="6"/>
        <v>2.915</v>
      </c>
      <c r="R7" s="53">
        <v>97.92</v>
      </c>
      <c r="S7" s="53">
        <f t="shared" si="7"/>
        <v>78.09</v>
      </c>
      <c r="T7" s="53">
        <v>5.7</v>
      </c>
    </row>
    <row r="8" spans="1:28" x14ac:dyDescent="0.3">
      <c r="A8" s="1">
        <v>7</v>
      </c>
      <c r="B8" s="48">
        <v>37691</v>
      </c>
      <c r="C8" s="44">
        <v>555359</v>
      </c>
      <c r="D8" s="56">
        <f t="shared" si="0"/>
        <v>11669.657491069551</v>
      </c>
      <c r="E8" s="53">
        <v>47.59</v>
      </c>
      <c r="F8" s="53">
        <f t="shared" si="1"/>
        <v>0.1166965749106955</v>
      </c>
      <c r="G8" s="53">
        <f>(F8/'Yearly GDP'!$B$2)*100</f>
        <v>22.662169361614069</v>
      </c>
      <c r="H8" s="53">
        <f t="shared" si="2"/>
        <v>0.88577340000000016</v>
      </c>
      <c r="I8" s="53">
        <f t="shared" si="3"/>
        <v>7.2411296162201291</v>
      </c>
      <c r="J8" s="53">
        <f t="shared" si="4"/>
        <v>73.464880521361323</v>
      </c>
      <c r="K8" s="53">
        <v>6.4139999999999997</v>
      </c>
      <c r="L8" s="53">
        <v>1014.55</v>
      </c>
      <c r="M8" s="53">
        <v>2.23</v>
      </c>
      <c r="N8" s="53">
        <f t="shared" si="5"/>
        <v>-0.82712961622012937</v>
      </c>
      <c r="O8" s="53">
        <v>13.81</v>
      </c>
      <c r="P8" s="53">
        <v>3.5819999999999999</v>
      </c>
      <c r="Q8" s="53">
        <f t="shared" si="6"/>
        <v>2.8319999999999999</v>
      </c>
      <c r="R8" s="53">
        <v>98.08</v>
      </c>
      <c r="S8" s="53">
        <f t="shared" si="7"/>
        <v>78.716999999999999</v>
      </c>
      <c r="T8" s="53">
        <v>5.7</v>
      </c>
    </row>
    <row r="9" spans="1:28" x14ac:dyDescent="0.3">
      <c r="A9" s="1">
        <v>8</v>
      </c>
      <c r="B9" s="48">
        <v>37692</v>
      </c>
      <c r="C9" s="44">
        <v>551150</v>
      </c>
      <c r="D9" s="56">
        <f t="shared" si="0"/>
        <v>11578.781512605041</v>
      </c>
      <c r="E9" s="53">
        <v>47.6</v>
      </c>
      <c r="F9" s="53">
        <f t="shared" si="1"/>
        <v>0.11578781512605041</v>
      </c>
      <c r="G9" s="53">
        <f>(F9/'Yearly GDP'!$B$2)*100</f>
        <v>22.485690590369828</v>
      </c>
      <c r="H9" s="53">
        <f t="shared" si="2"/>
        <v>0.86714060000000015</v>
      </c>
      <c r="I9" s="53">
        <f t="shared" si="3"/>
        <v>7.3367571533382234</v>
      </c>
      <c r="J9" s="53">
        <f t="shared" si="4"/>
        <v>73.492296404988991</v>
      </c>
      <c r="K9" s="53">
        <v>6.3620000000000001</v>
      </c>
      <c r="L9" s="53">
        <v>1001.7</v>
      </c>
      <c r="M9" s="53">
        <v>2.2000000000000002</v>
      </c>
      <c r="N9" s="53">
        <f t="shared" si="5"/>
        <v>-0.97475715333822333</v>
      </c>
      <c r="O9" s="53">
        <v>13.63</v>
      </c>
      <c r="P9" s="53">
        <v>3.5859999999999999</v>
      </c>
      <c r="Q9" s="53">
        <f t="shared" si="6"/>
        <v>2.7760000000000002</v>
      </c>
      <c r="R9" s="53">
        <v>98.19</v>
      </c>
      <c r="S9" s="53">
        <f t="shared" si="7"/>
        <v>80.417000000000016</v>
      </c>
      <c r="T9" s="53">
        <v>5.9</v>
      </c>
    </row>
    <row r="10" spans="1:28" x14ac:dyDescent="0.3">
      <c r="A10" s="1">
        <v>9</v>
      </c>
      <c r="B10" s="48">
        <v>37693</v>
      </c>
      <c r="C10" s="44">
        <v>549801</v>
      </c>
      <c r="D10" s="56">
        <f t="shared" si="0"/>
        <v>11548.015122873347</v>
      </c>
      <c r="E10" s="53">
        <v>47.61</v>
      </c>
      <c r="F10" s="53">
        <f t="shared" si="1"/>
        <v>0.11548015122873347</v>
      </c>
      <c r="G10" s="53">
        <f>(F10/'Yearly GDP'!$B$2)*100</f>
        <v>22.425943066907493</v>
      </c>
      <c r="H10" s="53">
        <f t="shared" si="2"/>
        <v>0.86672799999999994</v>
      </c>
      <c r="I10" s="53">
        <f t="shared" si="3"/>
        <v>7.3529411764705888</v>
      </c>
      <c r="J10" s="53">
        <f t="shared" si="4"/>
        <v>73.503676470588232</v>
      </c>
      <c r="K10" s="53">
        <v>6.3730000000000002</v>
      </c>
      <c r="L10" s="53">
        <v>999.65</v>
      </c>
      <c r="M10" s="53">
        <v>2.19</v>
      </c>
      <c r="N10" s="53">
        <f t="shared" si="5"/>
        <v>-0.97994117647058854</v>
      </c>
      <c r="O10" s="53">
        <v>13.6</v>
      </c>
      <c r="P10" s="53">
        <v>3.75</v>
      </c>
      <c r="Q10" s="53">
        <f t="shared" si="6"/>
        <v>2.6230000000000002</v>
      </c>
      <c r="R10" s="53">
        <v>99.61</v>
      </c>
      <c r="S10" s="53">
        <f t="shared" si="7"/>
        <v>78.88</v>
      </c>
      <c r="T10" s="53">
        <v>5.8</v>
      </c>
    </row>
    <row r="11" spans="1:28" x14ac:dyDescent="0.3">
      <c r="A11" s="1">
        <v>10</v>
      </c>
      <c r="B11" s="48">
        <v>37697</v>
      </c>
      <c r="C11" s="44">
        <v>546264</v>
      </c>
      <c r="D11" s="56">
        <f t="shared" si="0"/>
        <v>11468.906151585135</v>
      </c>
      <c r="E11" s="53">
        <v>47.63</v>
      </c>
      <c r="F11" s="53">
        <f t="shared" si="1"/>
        <v>0.11468906151585136</v>
      </c>
      <c r="G11" s="53">
        <f>(F11/'Yearly GDP'!$B$2)*100</f>
        <v>22.272315515565179</v>
      </c>
      <c r="H11" s="53">
        <f t="shared" si="2"/>
        <v>0.87328640000000013</v>
      </c>
      <c r="I11" s="53">
        <f t="shared" si="3"/>
        <v>7.4019245003700957</v>
      </c>
      <c r="J11" s="53">
        <f t="shared" si="4"/>
        <v>73.501110288675051</v>
      </c>
      <c r="K11" s="53">
        <v>6.4640000000000004</v>
      </c>
      <c r="L11" s="53">
        <v>993</v>
      </c>
      <c r="M11" s="53">
        <v>2.1800000000000002</v>
      </c>
      <c r="N11" s="53">
        <f t="shared" si="5"/>
        <v>-0.93792450037009534</v>
      </c>
      <c r="O11" s="53">
        <v>13.51</v>
      </c>
      <c r="P11" s="53">
        <v>3.84</v>
      </c>
      <c r="Q11" s="53">
        <f t="shared" si="6"/>
        <v>2.6240000000000006</v>
      </c>
      <c r="R11" s="53">
        <v>99.69</v>
      </c>
      <c r="S11" s="53">
        <f t="shared" si="7"/>
        <v>77.007000000000005</v>
      </c>
      <c r="T11" s="53">
        <v>5.7</v>
      </c>
    </row>
    <row r="12" spans="1:28" x14ac:dyDescent="0.3">
      <c r="A12" s="1">
        <v>11</v>
      </c>
      <c r="B12" s="48">
        <v>37699</v>
      </c>
      <c r="C12" s="44">
        <v>549929</v>
      </c>
      <c r="D12" s="56">
        <f t="shared" si="0"/>
        <v>11541.007345225604</v>
      </c>
      <c r="E12" s="53">
        <v>47.65</v>
      </c>
      <c r="F12" s="53">
        <f t="shared" si="1"/>
        <v>0.11541007345225604</v>
      </c>
      <c r="G12" s="53">
        <f>(F12/'Yearly GDP'!$B$2)*100</f>
        <v>22.412334146163829</v>
      </c>
      <c r="H12" s="53">
        <f t="shared" si="2"/>
        <v>0.88525469999999995</v>
      </c>
      <c r="I12" s="53">
        <f t="shared" si="3"/>
        <v>7.2939460247994168</v>
      </c>
      <c r="J12" s="53">
        <f t="shared" si="4"/>
        <v>73.223924142961337</v>
      </c>
      <c r="K12" s="53">
        <v>6.4569999999999999</v>
      </c>
      <c r="L12" s="53">
        <v>1003.9</v>
      </c>
      <c r="M12" s="53">
        <v>2.2000000000000002</v>
      </c>
      <c r="N12" s="53">
        <f t="shared" si="5"/>
        <v>-0.83694602479941693</v>
      </c>
      <c r="O12" s="53">
        <v>13.71</v>
      </c>
      <c r="P12" s="53">
        <v>3.9860000000000002</v>
      </c>
      <c r="Q12" s="53">
        <f t="shared" si="6"/>
        <v>2.4709999999999996</v>
      </c>
      <c r="R12" s="53">
        <v>102.11</v>
      </c>
      <c r="S12" s="53">
        <f t="shared" si="7"/>
        <v>80.203500000000005</v>
      </c>
      <c r="T12" s="53">
        <v>5.85</v>
      </c>
    </row>
    <row r="13" spans="1:28" x14ac:dyDescent="0.3">
      <c r="A13" s="1">
        <v>12</v>
      </c>
      <c r="B13" s="48">
        <v>37700</v>
      </c>
      <c r="C13" s="44">
        <v>558210</v>
      </c>
      <c r="D13" s="56">
        <f t="shared" si="0"/>
        <v>11702.515723270439</v>
      </c>
      <c r="E13" s="53">
        <v>47.7</v>
      </c>
      <c r="F13" s="53">
        <f t="shared" si="1"/>
        <v>0.11702515723270439</v>
      </c>
      <c r="G13" s="53">
        <f>(F13/'Yearly GDP'!$B$2)*100</f>
        <v>22.725979188391729</v>
      </c>
      <c r="H13" s="53">
        <f t="shared" si="2"/>
        <v>0.90299999999999991</v>
      </c>
      <c r="I13" s="53">
        <f t="shared" si="3"/>
        <v>7.1428571428571441</v>
      </c>
      <c r="J13" s="53">
        <f t="shared" si="4"/>
        <v>73.232142857142861</v>
      </c>
      <c r="K13" s="53">
        <v>6.45</v>
      </c>
      <c r="L13" s="53">
        <v>1025.25</v>
      </c>
      <c r="M13" s="53">
        <v>2.25</v>
      </c>
      <c r="N13" s="53">
        <f t="shared" si="5"/>
        <v>-0.69285714285714395</v>
      </c>
      <c r="O13" s="53">
        <v>14</v>
      </c>
      <c r="P13" s="53">
        <v>3.9550000000000001</v>
      </c>
      <c r="Q13" s="53">
        <f t="shared" si="6"/>
        <v>2.4950000000000001</v>
      </c>
      <c r="R13" s="53">
        <v>101.63</v>
      </c>
      <c r="S13" s="53">
        <f t="shared" si="7"/>
        <v>81.899999999999991</v>
      </c>
      <c r="T13" s="53">
        <v>5.85</v>
      </c>
    </row>
    <row r="14" spans="1:28" x14ac:dyDescent="0.3">
      <c r="A14" s="1">
        <v>13</v>
      </c>
      <c r="B14" s="48">
        <v>37701</v>
      </c>
      <c r="C14" s="44">
        <v>561608</v>
      </c>
      <c r="D14" s="56">
        <f t="shared" si="0"/>
        <v>11796.009241755934</v>
      </c>
      <c r="E14" s="53">
        <v>47.61</v>
      </c>
      <c r="F14" s="53">
        <f t="shared" si="1"/>
        <v>0.11796009241755934</v>
      </c>
      <c r="G14" s="53">
        <f>(F14/'Yearly GDP'!$B$2)*100</f>
        <v>22.907541153835268</v>
      </c>
      <c r="H14" s="53">
        <f t="shared" si="2"/>
        <v>0.88436479999999995</v>
      </c>
      <c r="I14" s="53">
        <f t="shared" si="3"/>
        <v>7.1022727272727275</v>
      </c>
      <c r="J14" s="53">
        <f t="shared" si="4"/>
        <v>73.192471590909093</v>
      </c>
      <c r="K14" s="53">
        <v>6.2809999999999997</v>
      </c>
      <c r="L14" s="53">
        <v>1030.55</v>
      </c>
      <c r="M14" s="53">
        <v>2.2599999999999998</v>
      </c>
      <c r="N14" s="53">
        <f t="shared" si="5"/>
        <v>-0.82127272727272782</v>
      </c>
      <c r="O14" s="53">
        <v>14.08</v>
      </c>
      <c r="P14" s="53">
        <v>4.1079999999999997</v>
      </c>
      <c r="Q14" s="53">
        <f t="shared" si="6"/>
        <v>2.173</v>
      </c>
      <c r="R14" s="53">
        <v>102.45</v>
      </c>
      <c r="S14" s="53">
        <f t="shared" si="7"/>
        <v>80.959999999999994</v>
      </c>
      <c r="T14" s="53">
        <v>5.75</v>
      </c>
    </row>
    <row r="15" spans="1:28" x14ac:dyDescent="0.3">
      <c r="A15" s="1">
        <v>14</v>
      </c>
      <c r="B15" s="48">
        <v>37702</v>
      </c>
      <c r="C15" s="44">
        <v>564451</v>
      </c>
      <c r="D15" s="56">
        <f t="shared" si="0"/>
        <v>11855.723587481622</v>
      </c>
      <c r="E15" s="53">
        <v>47.61</v>
      </c>
      <c r="F15" s="53">
        <f t="shared" si="1"/>
        <v>0.11855723587481622</v>
      </c>
      <c r="G15" s="53">
        <f>(F15/'Yearly GDP'!$B$2)*100</f>
        <v>23.023504850043928</v>
      </c>
      <c r="H15" s="53">
        <f t="shared" si="2"/>
        <v>0.88406630000000019</v>
      </c>
      <c r="I15" s="53">
        <f t="shared" si="3"/>
        <v>7.0571630204657714</v>
      </c>
      <c r="J15" s="53">
        <f t="shared" si="4"/>
        <v>73.193366266760762</v>
      </c>
      <c r="K15" s="53">
        <v>6.2389999999999999</v>
      </c>
      <c r="L15" s="53">
        <v>1037.1500000000001</v>
      </c>
      <c r="M15" s="53">
        <v>2.2799999999999998</v>
      </c>
      <c r="N15" s="53">
        <f t="shared" si="5"/>
        <v>-0.8181630204657715</v>
      </c>
      <c r="O15" s="53">
        <v>14.17</v>
      </c>
      <c r="P15" s="53">
        <v>4.1079999999999997</v>
      </c>
      <c r="Q15" s="53">
        <f t="shared" si="6"/>
        <v>2.1310000000000002</v>
      </c>
      <c r="R15" s="53">
        <v>102.45</v>
      </c>
      <c r="S15" s="53">
        <f t="shared" si="7"/>
        <v>81.477500000000006</v>
      </c>
      <c r="T15" s="53">
        <v>5.75</v>
      </c>
    </row>
    <row r="16" spans="1:28" x14ac:dyDescent="0.3">
      <c r="A16" s="1">
        <v>15</v>
      </c>
      <c r="B16" s="48">
        <v>37704</v>
      </c>
      <c r="C16" s="44">
        <v>554185</v>
      </c>
      <c r="D16" s="56">
        <f t="shared" si="0"/>
        <v>11624.226533822759</v>
      </c>
      <c r="E16" s="53">
        <v>47.674999999999997</v>
      </c>
      <c r="F16" s="53">
        <f t="shared" si="1"/>
        <v>0.1162422653382276</v>
      </c>
      <c r="G16" s="53">
        <f>(F16/'Yearly GDP'!$B$2)*100</f>
        <v>22.573943631923637</v>
      </c>
      <c r="H16" s="53">
        <f t="shared" si="2"/>
        <v>0.88446100000000005</v>
      </c>
      <c r="I16" s="53">
        <f t="shared" si="3"/>
        <v>7.2202166064981945</v>
      </c>
      <c r="J16" s="53">
        <f t="shared" si="4"/>
        <v>73.205776173285201</v>
      </c>
      <c r="K16" s="53">
        <v>6.3860000000000001</v>
      </c>
      <c r="L16" s="53">
        <v>1013.9</v>
      </c>
      <c r="M16" s="53">
        <v>2.23</v>
      </c>
      <c r="N16" s="53">
        <f t="shared" si="5"/>
        <v>-0.8342166064981944</v>
      </c>
      <c r="O16" s="53">
        <v>13.85</v>
      </c>
      <c r="P16" s="53">
        <v>3.9689999999999999</v>
      </c>
      <c r="Q16" s="53">
        <f t="shared" si="6"/>
        <v>2.4170000000000003</v>
      </c>
      <c r="R16" s="53">
        <v>101.43</v>
      </c>
      <c r="S16" s="53">
        <f t="shared" si="7"/>
        <v>82.407499999999999</v>
      </c>
      <c r="T16" s="53">
        <v>5.95</v>
      </c>
    </row>
    <row r="17" spans="1:20" x14ac:dyDescent="0.3">
      <c r="A17" s="1">
        <v>16</v>
      </c>
      <c r="B17" s="48">
        <v>37705</v>
      </c>
      <c r="C17" s="44">
        <v>553008</v>
      </c>
      <c r="D17" s="56">
        <f t="shared" si="0"/>
        <v>11620.256356377389</v>
      </c>
      <c r="E17" s="53">
        <v>47.59</v>
      </c>
      <c r="F17" s="53">
        <f t="shared" si="1"/>
        <v>0.1162025635637739</v>
      </c>
      <c r="G17" s="53">
        <f>(F17/'Yearly GDP'!$B$2)*100</f>
        <v>22.566233651255267</v>
      </c>
      <c r="H17" s="53">
        <f t="shared" si="2"/>
        <v>0.87831600000000021</v>
      </c>
      <c r="I17" s="53">
        <f t="shared" si="3"/>
        <v>7.2411296162201291</v>
      </c>
      <c r="J17" s="53">
        <f t="shared" si="4"/>
        <v>73.229543808834165</v>
      </c>
      <c r="K17" s="53">
        <v>6.36</v>
      </c>
      <c r="L17" s="53">
        <v>1011.3</v>
      </c>
      <c r="M17" s="53">
        <v>2.2200000000000002</v>
      </c>
      <c r="N17" s="53">
        <f t="shared" si="5"/>
        <v>-0.88112961622012875</v>
      </c>
      <c r="O17" s="53">
        <v>13.81</v>
      </c>
      <c r="P17" s="53">
        <v>3.944</v>
      </c>
      <c r="Q17" s="53">
        <f t="shared" si="6"/>
        <v>2.4160000000000004</v>
      </c>
      <c r="R17" s="53">
        <v>101.37</v>
      </c>
      <c r="S17" s="53">
        <f t="shared" si="7"/>
        <v>82.86</v>
      </c>
      <c r="T17" s="53">
        <v>6</v>
      </c>
    </row>
    <row r="18" spans="1:20" x14ac:dyDescent="0.3">
      <c r="A18" s="1">
        <v>17</v>
      </c>
      <c r="B18" s="48">
        <v>37706</v>
      </c>
      <c r="C18" s="44">
        <v>553337</v>
      </c>
      <c r="D18" s="56">
        <f t="shared" si="0"/>
        <v>11636.950578338592</v>
      </c>
      <c r="E18" s="53">
        <v>47.55</v>
      </c>
      <c r="F18" s="53">
        <f t="shared" si="1"/>
        <v>0.11636950578338592</v>
      </c>
      <c r="G18" s="53">
        <f>(F18/'Yearly GDP'!$B$2)*100</f>
        <v>22.598653393285804</v>
      </c>
      <c r="H18" s="53">
        <f t="shared" si="2"/>
        <v>0.87919800000000004</v>
      </c>
      <c r="I18" s="53">
        <f t="shared" si="3"/>
        <v>7.2202166064981945</v>
      </c>
      <c r="J18" s="53">
        <f t="shared" si="4"/>
        <v>73.202166064981952</v>
      </c>
      <c r="K18" s="53">
        <v>6.3479999999999999</v>
      </c>
      <c r="L18" s="53">
        <v>1013.85</v>
      </c>
      <c r="M18" s="53">
        <v>2.23</v>
      </c>
      <c r="N18" s="53">
        <f t="shared" si="5"/>
        <v>-0.87221660649819466</v>
      </c>
      <c r="O18" s="53">
        <v>13.85</v>
      </c>
      <c r="P18" s="53">
        <v>3.9350000000000001</v>
      </c>
      <c r="Q18" s="53">
        <f t="shared" si="6"/>
        <v>2.4129999999999998</v>
      </c>
      <c r="R18" s="53">
        <v>101.07</v>
      </c>
      <c r="S18" s="53">
        <f t="shared" si="7"/>
        <v>83.1</v>
      </c>
      <c r="T18" s="53">
        <v>6</v>
      </c>
    </row>
    <row r="19" spans="1:20" x14ac:dyDescent="0.3">
      <c r="A19" s="1">
        <v>18</v>
      </c>
      <c r="B19" s="48">
        <v>37707</v>
      </c>
      <c r="C19" s="44">
        <v>549131</v>
      </c>
      <c r="D19" s="56">
        <f t="shared" si="0"/>
        <v>11560.652631578947</v>
      </c>
      <c r="E19" s="53">
        <v>47.5</v>
      </c>
      <c r="F19" s="53">
        <f t="shared" si="1"/>
        <v>0.11560652631578947</v>
      </c>
      <c r="G19" s="53">
        <f>(F19/'Yearly GDP'!$B$2)*100</f>
        <v>22.450484777991502</v>
      </c>
      <c r="H19" s="53">
        <f t="shared" si="2"/>
        <v>0.86096409999999979</v>
      </c>
      <c r="I19" s="53">
        <f t="shared" si="3"/>
        <v>7.3046018991964949</v>
      </c>
      <c r="J19" s="53">
        <f t="shared" si="4"/>
        <v>73.243243243243256</v>
      </c>
      <c r="K19" s="53">
        <v>6.2889999999999997</v>
      </c>
      <c r="L19" s="53">
        <v>1002.7</v>
      </c>
      <c r="M19" s="53">
        <v>2.2000000000000002</v>
      </c>
      <c r="N19" s="53">
        <f t="shared" si="5"/>
        <v>-1.0156018991964952</v>
      </c>
      <c r="O19" s="53">
        <v>13.69</v>
      </c>
      <c r="P19" s="53">
        <v>3.9260000000000002</v>
      </c>
      <c r="Q19" s="53">
        <f t="shared" si="6"/>
        <v>2.3629999999999995</v>
      </c>
      <c r="R19" s="53">
        <v>101.12</v>
      </c>
      <c r="S19" s="53">
        <f t="shared" si="7"/>
        <v>83.508999999999986</v>
      </c>
      <c r="T19" s="53">
        <v>6.1</v>
      </c>
    </row>
    <row r="20" spans="1:20" x14ac:dyDescent="0.3">
      <c r="A20" s="1">
        <v>19</v>
      </c>
      <c r="B20" s="48">
        <v>37708</v>
      </c>
      <c r="C20" s="44">
        <v>548423</v>
      </c>
      <c r="D20" s="56">
        <f t="shared" si="0"/>
        <v>11545.747368421053</v>
      </c>
      <c r="E20" s="53">
        <v>47.5</v>
      </c>
      <c r="F20" s="53">
        <f t="shared" si="1"/>
        <v>0.11545747368421053</v>
      </c>
      <c r="G20" s="53">
        <f>(F20/'Yearly GDP'!$B$2)*100</f>
        <v>22.42153914712598</v>
      </c>
      <c r="H20" s="53">
        <f t="shared" si="2"/>
        <v>0.86285040000000002</v>
      </c>
      <c r="I20" s="53">
        <f t="shared" si="3"/>
        <v>7.3152889539136794</v>
      </c>
      <c r="J20" s="53">
        <f t="shared" si="4"/>
        <v>73.196781272860278</v>
      </c>
      <c r="K20" s="53">
        <v>6.3120000000000003</v>
      </c>
      <c r="L20" s="53">
        <v>1000.6</v>
      </c>
      <c r="M20" s="53">
        <v>2.2000000000000002</v>
      </c>
      <c r="N20" s="53">
        <f t="shared" si="5"/>
        <v>-1.0032889539136791</v>
      </c>
      <c r="O20" s="53">
        <v>13.67</v>
      </c>
      <c r="P20" s="53">
        <v>3.903</v>
      </c>
      <c r="Q20" s="53">
        <f t="shared" si="6"/>
        <v>2.4090000000000003</v>
      </c>
      <c r="R20" s="53">
        <v>100.35</v>
      </c>
      <c r="S20" s="53">
        <f t="shared" si="7"/>
        <v>82.703499999999991</v>
      </c>
      <c r="T20" s="53">
        <v>6.05</v>
      </c>
    </row>
    <row r="21" spans="1:20" x14ac:dyDescent="0.3">
      <c r="A21" s="1">
        <v>20</v>
      </c>
      <c r="B21" s="48">
        <v>37711</v>
      </c>
      <c r="C21" s="44">
        <v>537133</v>
      </c>
      <c r="D21" s="56">
        <f t="shared" si="0"/>
        <v>11312.826453243471</v>
      </c>
      <c r="E21" s="53">
        <v>47.48</v>
      </c>
      <c r="F21" s="53">
        <f t="shared" si="1"/>
        <v>0.11312826453243471</v>
      </c>
      <c r="G21" s="53">
        <f>(F21/'Yearly GDP'!$B$2)*100</f>
        <v>21.969212827209908</v>
      </c>
      <c r="H21" s="53">
        <f t="shared" si="2"/>
        <v>0.81856719999999983</v>
      </c>
      <c r="I21" s="53">
        <f t="shared" si="3"/>
        <v>7.4850299401197615</v>
      </c>
      <c r="J21" s="53">
        <f t="shared" si="4"/>
        <v>73.218562874251504</v>
      </c>
      <c r="K21" s="53">
        <v>6.1269999999999998</v>
      </c>
      <c r="L21" s="53">
        <v>978.2</v>
      </c>
      <c r="M21" s="53">
        <v>2.15</v>
      </c>
      <c r="N21" s="53">
        <f t="shared" si="5"/>
        <v>-1.3580299401197617</v>
      </c>
      <c r="O21" s="53">
        <v>13.36</v>
      </c>
      <c r="P21" s="53">
        <v>3.802</v>
      </c>
      <c r="Q21" s="53">
        <f t="shared" si="6"/>
        <v>2.3249999999999997</v>
      </c>
      <c r="R21" s="53">
        <v>99.49</v>
      </c>
      <c r="S21" s="53">
        <f t="shared" si="7"/>
        <v>76.819999999999993</v>
      </c>
      <c r="T21" s="53">
        <v>5.75</v>
      </c>
    </row>
    <row r="22" spans="1:20" x14ac:dyDescent="0.3">
      <c r="A22" s="1">
        <v>21</v>
      </c>
      <c r="B22" s="48">
        <v>37712</v>
      </c>
      <c r="C22" s="44">
        <v>537414</v>
      </c>
      <c r="D22" s="56">
        <f t="shared" si="0"/>
        <v>11319.936808846762</v>
      </c>
      <c r="E22" s="53">
        <v>47.475000000000001</v>
      </c>
      <c r="F22" s="53">
        <f t="shared" si="1"/>
        <v>0.11319936808846762</v>
      </c>
      <c r="G22" s="53">
        <f>(F22/'Yearly GDP'!$B$2)*100</f>
        <v>21.983020951657981</v>
      </c>
      <c r="H22" s="53">
        <f t="shared" si="2"/>
        <v>0.81594239999999996</v>
      </c>
      <c r="I22" s="53">
        <f t="shared" si="3"/>
        <v>7.4404761904761907</v>
      </c>
      <c r="J22" s="53">
        <f t="shared" si="4"/>
        <v>73.236607142857139</v>
      </c>
      <c r="K22" s="53">
        <v>6.0709999999999997</v>
      </c>
      <c r="L22" s="53">
        <v>984.3</v>
      </c>
      <c r="M22" s="53">
        <v>2.16</v>
      </c>
      <c r="N22" s="53">
        <f t="shared" si="5"/>
        <v>-1.369476190476191</v>
      </c>
      <c r="O22" s="53">
        <v>13.44</v>
      </c>
      <c r="P22" s="53">
        <v>3.81</v>
      </c>
      <c r="Q22" s="53">
        <f t="shared" si="6"/>
        <v>2.2609999999999997</v>
      </c>
      <c r="R22" s="53">
        <v>99.58</v>
      </c>
      <c r="S22" s="53">
        <f t="shared" si="7"/>
        <v>77.28</v>
      </c>
      <c r="T22" s="53">
        <v>5.75</v>
      </c>
    </row>
    <row r="23" spans="1:20" x14ac:dyDescent="0.3">
      <c r="A23" s="1">
        <v>22</v>
      </c>
      <c r="B23" s="48">
        <v>37713</v>
      </c>
      <c r="C23" s="44">
        <v>545735</v>
      </c>
      <c r="D23" s="56">
        <f t="shared" si="0"/>
        <v>11525.554382259766</v>
      </c>
      <c r="E23" s="53">
        <v>47.35</v>
      </c>
      <c r="F23" s="53">
        <f t="shared" si="1"/>
        <v>0.11525554382259766</v>
      </c>
      <c r="G23" s="53">
        <f>(F23/'Yearly GDP'!$B$2)*100</f>
        <v>22.382324896608857</v>
      </c>
      <c r="H23" s="53">
        <f t="shared" si="2"/>
        <v>0.82869149999999991</v>
      </c>
      <c r="I23" s="53">
        <f t="shared" si="3"/>
        <v>7.3260073260073266</v>
      </c>
      <c r="J23" s="53">
        <f t="shared" si="4"/>
        <v>73.216117216117212</v>
      </c>
      <c r="K23" s="53">
        <v>6.0709999999999997</v>
      </c>
      <c r="L23" s="53">
        <v>999.4</v>
      </c>
      <c r="M23" s="53">
        <v>2.19</v>
      </c>
      <c r="N23" s="53">
        <f t="shared" si="5"/>
        <v>-1.2550073260073269</v>
      </c>
      <c r="O23" s="53">
        <v>13.65</v>
      </c>
      <c r="P23" s="53">
        <v>3.931</v>
      </c>
      <c r="Q23" s="53">
        <f t="shared" si="6"/>
        <v>2.1399999999999997</v>
      </c>
      <c r="R23" s="53">
        <v>100.55</v>
      </c>
      <c r="S23" s="53">
        <f t="shared" si="7"/>
        <v>78.487499999999997</v>
      </c>
      <c r="T23" s="53">
        <v>5.75</v>
      </c>
    </row>
    <row r="24" spans="1:20" x14ac:dyDescent="0.3">
      <c r="A24" s="1">
        <v>23</v>
      </c>
      <c r="B24" s="48">
        <v>37714</v>
      </c>
      <c r="C24" s="44">
        <v>551813</v>
      </c>
      <c r="D24" s="56">
        <f t="shared" si="0"/>
        <v>11646.538623891936</v>
      </c>
      <c r="E24" s="53">
        <v>47.38</v>
      </c>
      <c r="F24" s="53">
        <f t="shared" si="1"/>
        <v>0.11646538623891936</v>
      </c>
      <c r="G24" s="53">
        <f>(F24/'Yearly GDP'!$B$2)*100</f>
        <v>22.617273126756388</v>
      </c>
      <c r="H24" s="53">
        <f t="shared" si="2"/>
        <v>0.82445740000000001</v>
      </c>
      <c r="I24" s="53">
        <f t="shared" si="3"/>
        <v>7.2568940493468794</v>
      </c>
      <c r="J24" s="53">
        <f t="shared" si="4"/>
        <v>73.232946298984032</v>
      </c>
      <c r="K24" s="53">
        <v>5.9829999999999997</v>
      </c>
      <c r="L24" s="53">
        <v>1009.15</v>
      </c>
      <c r="M24" s="53">
        <v>2.2200000000000002</v>
      </c>
      <c r="N24" s="53">
        <f t="shared" si="5"/>
        <v>-1.2738940493468798</v>
      </c>
      <c r="O24" s="53">
        <v>13.78</v>
      </c>
      <c r="P24" s="53">
        <v>3.9129999999999998</v>
      </c>
      <c r="Q24" s="53">
        <f t="shared" si="6"/>
        <v>2.0699999999999998</v>
      </c>
      <c r="R24" s="53">
        <v>100.78</v>
      </c>
      <c r="S24" s="53">
        <f t="shared" si="7"/>
        <v>75.100999999999999</v>
      </c>
      <c r="T24" s="53">
        <v>5.45</v>
      </c>
    </row>
    <row r="25" spans="1:20" x14ac:dyDescent="0.3">
      <c r="A25" s="1">
        <v>24</v>
      </c>
      <c r="B25" s="48">
        <v>37715</v>
      </c>
      <c r="C25" s="44">
        <v>557064</v>
      </c>
      <c r="D25" s="56">
        <f t="shared" si="0"/>
        <v>11754.884996834775</v>
      </c>
      <c r="E25" s="53">
        <v>47.39</v>
      </c>
      <c r="F25" s="53">
        <f t="shared" si="1"/>
        <v>0.11754884996834775</v>
      </c>
      <c r="G25" s="53">
        <f>(F25/'Yearly GDP'!$B$2)*100</f>
        <v>22.827678946740928</v>
      </c>
      <c r="H25" s="53">
        <f t="shared" si="2"/>
        <v>0.8321499</v>
      </c>
      <c r="I25" s="53">
        <f t="shared" si="3"/>
        <v>7.1994240460763139</v>
      </c>
      <c r="J25" s="53">
        <f t="shared" si="4"/>
        <v>73.214542836573074</v>
      </c>
      <c r="K25" s="53">
        <v>5.9909999999999997</v>
      </c>
      <c r="L25" s="53">
        <v>1016.95</v>
      </c>
      <c r="M25" s="53">
        <v>2.23</v>
      </c>
      <c r="N25" s="53">
        <f t="shared" si="5"/>
        <v>-1.2084240460763143</v>
      </c>
      <c r="O25" s="53">
        <v>13.89</v>
      </c>
      <c r="P25" s="53">
        <v>3.9550000000000001</v>
      </c>
      <c r="Q25" s="53">
        <f t="shared" si="6"/>
        <v>2.0359999999999996</v>
      </c>
      <c r="R25" s="53">
        <v>100.88</v>
      </c>
      <c r="S25" s="53">
        <f t="shared" si="7"/>
        <v>75.006000000000014</v>
      </c>
      <c r="T25" s="53">
        <v>5.4</v>
      </c>
    </row>
    <row r="26" spans="1:20" x14ac:dyDescent="0.3">
      <c r="A26" s="1">
        <v>25</v>
      </c>
      <c r="B26" s="48">
        <v>37718</v>
      </c>
      <c r="C26" s="44">
        <v>565403</v>
      </c>
      <c r="D26" s="56">
        <f t="shared" si="0"/>
        <v>11930.850390377716</v>
      </c>
      <c r="E26" s="53">
        <v>47.39</v>
      </c>
      <c r="F26" s="53">
        <f t="shared" si="1"/>
        <v>0.11930850390377716</v>
      </c>
      <c r="G26" s="53">
        <f>(F26/'Yearly GDP'!$B$2)*100</f>
        <v>23.169399134613187</v>
      </c>
      <c r="H26" s="53">
        <f t="shared" si="2"/>
        <v>0.84117299999999995</v>
      </c>
      <c r="I26" s="53">
        <f t="shared" si="3"/>
        <v>7.0972320794889994</v>
      </c>
      <c r="J26" s="53">
        <f t="shared" si="4"/>
        <v>73.207948899929022</v>
      </c>
      <c r="K26" s="53">
        <v>5.97</v>
      </c>
      <c r="L26" s="53">
        <v>1031.5</v>
      </c>
      <c r="M26" s="53">
        <v>2.2599999999999998</v>
      </c>
      <c r="N26" s="53">
        <f t="shared" si="5"/>
        <v>-1.1272320794889996</v>
      </c>
      <c r="O26" s="53">
        <v>14.09</v>
      </c>
      <c r="P26" s="53">
        <v>3.98</v>
      </c>
      <c r="Q26" s="53">
        <f t="shared" si="6"/>
        <v>1.9899999999999998</v>
      </c>
      <c r="R26" s="53">
        <v>101.48</v>
      </c>
      <c r="S26" s="53">
        <f t="shared" si="7"/>
        <v>74.958799999999997</v>
      </c>
      <c r="T26" s="53">
        <v>5.32</v>
      </c>
    </row>
    <row r="27" spans="1:20" x14ac:dyDescent="0.3">
      <c r="A27" s="1">
        <v>26</v>
      </c>
      <c r="B27" s="48">
        <v>37719</v>
      </c>
      <c r="C27" s="44">
        <v>561106</v>
      </c>
      <c r="D27" s="56">
        <f t="shared" si="0"/>
        <v>11837.679324894516</v>
      </c>
      <c r="E27" s="53">
        <v>47.4</v>
      </c>
      <c r="F27" s="53">
        <f t="shared" si="1"/>
        <v>0.11837679324894516</v>
      </c>
      <c r="G27" s="53">
        <f>(F27/'Yearly GDP'!$B$2)*100</f>
        <v>22.988463364458994</v>
      </c>
      <c r="H27" s="53">
        <f t="shared" si="2"/>
        <v>0.82847960000000009</v>
      </c>
      <c r="I27" s="53">
        <f t="shared" si="3"/>
        <v>7.1890726096333566</v>
      </c>
      <c r="J27" s="53">
        <f t="shared" si="4"/>
        <v>73.191948238677213</v>
      </c>
      <c r="K27" s="53">
        <v>5.9560000000000004</v>
      </c>
      <c r="L27" s="53">
        <v>1018.1</v>
      </c>
      <c r="M27" s="53">
        <v>2.2400000000000002</v>
      </c>
      <c r="N27" s="53">
        <f t="shared" si="5"/>
        <v>-1.2330726096333562</v>
      </c>
      <c r="O27" s="53">
        <v>13.91</v>
      </c>
      <c r="P27" s="53">
        <v>3.9369999999999998</v>
      </c>
      <c r="Q27" s="53">
        <f t="shared" si="6"/>
        <v>2.0190000000000006</v>
      </c>
      <c r="R27" s="53">
        <v>100.9</v>
      </c>
      <c r="S27" s="53">
        <f t="shared" si="7"/>
        <v>73.444800000000001</v>
      </c>
      <c r="T27" s="53">
        <v>5.28</v>
      </c>
    </row>
    <row r="28" spans="1:20" x14ac:dyDescent="0.3">
      <c r="A28" s="1">
        <v>27</v>
      </c>
      <c r="B28" s="48">
        <v>37720</v>
      </c>
      <c r="C28" s="44">
        <v>555634</v>
      </c>
      <c r="D28" s="56">
        <f t="shared" si="0"/>
        <v>11722.236286919831</v>
      </c>
      <c r="E28" s="53">
        <v>47.4</v>
      </c>
      <c r="F28" s="53">
        <f t="shared" si="1"/>
        <v>0.11722236286919831</v>
      </c>
      <c r="G28" s="53">
        <f>(F28/'Yearly GDP'!$B$2)*100</f>
        <v>22.764276006757736</v>
      </c>
      <c r="H28" s="53">
        <f t="shared" si="2"/>
        <v>0.80952079999999993</v>
      </c>
      <c r="I28" s="53">
        <f t="shared" si="3"/>
        <v>7.2833211944646763</v>
      </c>
      <c r="J28" s="53">
        <f t="shared" si="4"/>
        <v>73.186453022578291</v>
      </c>
      <c r="K28" s="53">
        <v>5.8959999999999999</v>
      </c>
      <c r="L28" s="53">
        <v>1004.85</v>
      </c>
      <c r="M28" s="53">
        <v>2.21</v>
      </c>
      <c r="N28" s="53">
        <f t="shared" si="5"/>
        <v>-1.3873211944646764</v>
      </c>
      <c r="O28" s="53">
        <v>13.73</v>
      </c>
      <c r="P28" s="53">
        <v>3.8980000000000001</v>
      </c>
      <c r="Q28" s="53">
        <f t="shared" si="6"/>
        <v>1.9979999999999998</v>
      </c>
      <c r="R28" s="53">
        <v>100.53</v>
      </c>
      <c r="S28" s="53">
        <f t="shared" si="7"/>
        <v>71.121399999999994</v>
      </c>
      <c r="T28" s="53">
        <v>5.18</v>
      </c>
    </row>
    <row r="29" spans="1:20" x14ac:dyDescent="0.3">
      <c r="A29" s="1">
        <v>28</v>
      </c>
      <c r="B29" s="48">
        <v>37721</v>
      </c>
      <c r="C29" s="44">
        <v>537602</v>
      </c>
      <c r="D29" s="56">
        <f t="shared" si="0"/>
        <v>11353.790918690602</v>
      </c>
      <c r="E29" s="53">
        <v>47.35</v>
      </c>
      <c r="F29" s="53">
        <f t="shared" si="1"/>
        <v>0.11353790918690601</v>
      </c>
      <c r="G29" s="53">
        <f>(F29/'Yearly GDP'!$B$2)*100</f>
        <v>22.048764746748358</v>
      </c>
      <c r="H29" s="53">
        <f t="shared" si="2"/>
        <v>0.77236919999999998</v>
      </c>
      <c r="I29" s="53">
        <f t="shared" si="3"/>
        <v>7.6103500761035008</v>
      </c>
      <c r="J29" s="53">
        <f t="shared" si="4"/>
        <v>73.226788432267881</v>
      </c>
      <c r="K29" s="53">
        <v>5.8780000000000001</v>
      </c>
      <c r="L29" s="53">
        <v>962.2</v>
      </c>
      <c r="M29" s="53">
        <v>2.11</v>
      </c>
      <c r="N29" s="53">
        <f t="shared" si="5"/>
        <v>-1.7323500761035007</v>
      </c>
      <c r="O29" s="53">
        <v>13.14</v>
      </c>
      <c r="P29" s="53">
        <v>3.9409999999999998</v>
      </c>
      <c r="Q29" s="53">
        <f t="shared" si="6"/>
        <v>1.9370000000000003</v>
      </c>
      <c r="R29" s="53">
        <v>100.2</v>
      </c>
      <c r="S29" s="53">
        <f t="shared" si="7"/>
        <v>67.145400000000009</v>
      </c>
      <c r="T29" s="53">
        <v>5.1100000000000003</v>
      </c>
    </row>
    <row r="30" spans="1:20" x14ac:dyDescent="0.3">
      <c r="A30" s="1">
        <v>29</v>
      </c>
      <c r="B30" s="48">
        <v>37722</v>
      </c>
      <c r="C30" s="44">
        <v>533859</v>
      </c>
      <c r="D30" s="56">
        <f t="shared" si="0"/>
        <v>11279.505598985845</v>
      </c>
      <c r="E30" s="53">
        <v>47.33</v>
      </c>
      <c r="F30" s="53">
        <f t="shared" si="1"/>
        <v>0.11279505598985845</v>
      </c>
      <c r="G30" s="53">
        <f>(F30/'Yearly GDP'!$B$2)*100</f>
        <v>21.904504600508492</v>
      </c>
      <c r="H30" s="53">
        <f t="shared" si="2"/>
        <v>0.76237659999999996</v>
      </c>
      <c r="I30" s="53">
        <f t="shared" si="3"/>
        <v>7.7101002313030076</v>
      </c>
      <c r="J30" s="53">
        <f t="shared" si="4"/>
        <v>73.230531996915957</v>
      </c>
      <c r="K30" s="53">
        <v>5.8780000000000001</v>
      </c>
      <c r="L30" s="53">
        <v>949.8</v>
      </c>
      <c r="M30" s="53">
        <v>2.09</v>
      </c>
      <c r="N30" s="53">
        <f t="shared" si="5"/>
        <v>-1.8321002313030075</v>
      </c>
      <c r="O30" s="53">
        <v>12.97</v>
      </c>
      <c r="P30" s="53">
        <v>3.9740000000000002</v>
      </c>
      <c r="Q30" s="53">
        <f t="shared" si="6"/>
        <v>1.9039999999999999</v>
      </c>
      <c r="R30" s="53">
        <v>100.56</v>
      </c>
      <c r="S30" s="53">
        <f t="shared" si="7"/>
        <v>66.276700000000005</v>
      </c>
      <c r="T30" s="53">
        <v>5.1100000000000003</v>
      </c>
    </row>
    <row r="31" spans="1:20" x14ac:dyDescent="0.3">
      <c r="A31" s="1">
        <v>30</v>
      </c>
      <c r="B31" s="48">
        <v>37726</v>
      </c>
      <c r="C31" s="44">
        <v>534540</v>
      </c>
      <c r="D31" s="56">
        <f t="shared" si="0"/>
        <v>11298.668357641091</v>
      </c>
      <c r="E31" s="53">
        <v>47.31</v>
      </c>
      <c r="F31" s="53">
        <f t="shared" si="1"/>
        <v>0.11298668357641091</v>
      </c>
      <c r="G31" s="53">
        <f>(F31/'Yearly GDP'!$B$2)*100</f>
        <v>21.941718176177982</v>
      </c>
      <c r="H31" s="53">
        <f t="shared" si="2"/>
        <v>0.76355220000000001</v>
      </c>
      <c r="I31" s="53">
        <f t="shared" si="3"/>
        <v>7.6982294072363358</v>
      </c>
      <c r="J31" s="53">
        <f t="shared" si="4"/>
        <v>73.225558121632034</v>
      </c>
      <c r="K31" s="53">
        <v>5.8780000000000001</v>
      </c>
      <c r="L31" s="53">
        <v>951.2</v>
      </c>
      <c r="M31" s="53">
        <v>2.09</v>
      </c>
      <c r="N31" s="53">
        <f t="shared" si="5"/>
        <v>-1.8202294072363356</v>
      </c>
      <c r="O31" s="53">
        <v>12.99</v>
      </c>
      <c r="P31" s="53">
        <v>3.99</v>
      </c>
      <c r="Q31" s="53">
        <f t="shared" si="6"/>
        <v>1.8879999999999999</v>
      </c>
      <c r="R31" s="53">
        <v>100.05</v>
      </c>
      <c r="S31" s="53">
        <f t="shared" si="7"/>
        <v>66.378900000000002</v>
      </c>
      <c r="T31" s="53">
        <v>5.1100000000000003</v>
      </c>
    </row>
    <row r="32" spans="1:20" x14ac:dyDescent="0.3">
      <c r="A32" s="1">
        <v>31</v>
      </c>
      <c r="B32" s="48">
        <v>37727</v>
      </c>
      <c r="C32" s="44">
        <v>537608</v>
      </c>
      <c r="D32" s="56">
        <f t="shared" si="0"/>
        <v>11358.715402493133</v>
      </c>
      <c r="E32" s="53">
        <v>47.33</v>
      </c>
      <c r="F32" s="53">
        <f t="shared" si="1"/>
        <v>0.11358715402493133</v>
      </c>
      <c r="G32" s="53">
        <f>(F32/'Yearly GDP'!$B$2)*100</f>
        <v>22.058327965380688</v>
      </c>
      <c r="H32" s="53">
        <f t="shared" si="2"/>
        <v>0.7689066</v>
      </c>
      <c r="I32" s="53">
        <f t="shared" si="3"/>
        <v>7.6394194041252863</v>
      </c>
      <c r="J32" s="53">
        <f t="shared" si="4"/>
        <v>73.235294117647058</v>
      </c>
      <c r="K32" s="53">
        <v>5.8739999999999997</v>
      </c>
      <c r="L32" s="53">
        <v>958.65</v>
      </c>
      <c r="M32" s="53">
        <v>2.1</v>
      </c>
      <c r="N32" s="53">
        <f t="shared" si="5"/>
        <v>-1.7654194041252866</v>
      </c>
      <c r="O32" s="53">
        <v>13.09</v>
      </c>
      <c r="P32" s="53">
        <v>3.9430000000000001</v>
      </c>
      <c r="Q32" s="53">
        <f t="shared" si="6"/>
        <v>1.9309999999999996</v>
      </c>
      <c r="R32" s="53">
        <v>99.29</v>
      </c>
      <c r="S32" s="53">
        <f t="shared" si="7"/>
        <v>66.497200000000007</v>
      </c>
      <c r="T32" s="53">
        <v>5.08</v>
      </c>
    </row>
    <row r="33" spans="1:20" x14ac:dyDescent="0.3">
      <c r="A33" s="1">
        <v>32</v>
      </c>
      <c r="B33" s="48">
        <v>37728</v>
      </c>
      <c r="C33" s="44">
        <v>530369</v>
      </c>
      <c r="D33" s="56">
        <f t="shared" si="0"/>
        <v>11215.246352294354</v>
      </c>
      <c r="E33" s="53">
        <v>47.29</v>
      </c>
      <c r="F33" s="53">
        <f t="shared" si="1"/>
        <v>0.11215246352294354</v>
      </c>
      <c r="G33" s="53">
        <f>(F33/'Yearly GDP'!$B$2)*100</f>
        <v>21.779714825599783</v>
      </c>
      <c r="H33" s="53">
        <f t="shared" si="2"/>
        <v>0.7540380000000001</v>
      </c>
      <c r="I33" s="53">
        <f t="shared" si="3"/>
        <v>7.782101167315175</v>
      </c>
      <c r="J33" s="53">
        <f t="shared" si="4"/>
        <v>73.206225680933855</v>
      </c>
      <c r="K33" s="53">
        <v>5.8680000000000003</v>
      </c>
      <c r="L33" s="53">
        <v>940.7</v>
      </c>
      <c r="M33" s="53">
        <v>2.0699999999999998</v>
      </c>
      <c r="N33" s="53">
        <f t="shared" si="5"/>
        <v>-1.9141011673151747</v>
      </c>
      <c r="O33" s="53">
        <v>12.85</v>
      </c>
      <c r="P33" s="53">
        <v>3.9590000000000001</v>
      </c>
      <c r="Q33" s="53">
        <f t="shared" si="6"/>
        <v>1.9090000000000003</v>
      </c>
      <c r="R33" s="53">
        <v>99.56</v>
      </c>
      <c r="S33" s="53">
        <f t="shared" si="7"/>
        <v>63.993000000000002</v>
      </c>
      <c r="T33" s="53">
        <v>4.9800000000000004</v>
      </c>
    </row>
    <row r="34" spans="1:20" x14ac:dyDescent="0.3">
      <c r="A34" s="1">
        <v>33</v>
      </c>
      <c r="B34" s="48">
        <v>37732</v>
      </c>
      <c r="C34" s="44">
        <v>534998</v>
      </c>
      <c r="D34" s="56">
        <f t="shared" si="0"/>
        <v>11303.570673991126</v>
      </c>
      <c r="E34" s="53">
        <v>47.33</v>
      </c>
      <c r="F34" s="53">
        <f t="shared" si="1"/>
        <v>0.11303570673991126</v>
      </c>
      <c r="G34" s="53">
        <f>(F34/'Yearly GDP'!$B$2)*100</f>
        <v>21.951238346197858</v>
      </c>
      <c r="H34" s="53">
        <f t="shared" si="2"/>
        <v>0.75970739999999992</v>
      </c>
      <c r="I34" s="53">
        <f t="shared" si="3"/>
        <v>7.7279752704791358</v>
      </c>
      <c r="J34" s="53">
        <f t="shared" si="4"/>
        <v>73.199381761978373</v>
      </c>
      <c r="K34" s="53">
        <v>5.8710000000000004</v>
      </c>
      <c r="L34" s="53">
        <v>947.2</v>
      </c>
      <c r="M34" s="53">
        <v>2.08</v>
      </c>
      <c r="N34" s="53">
        <f t="shared" si="5"/>
        <v>-1.8569752704791354</v>
      </c>
      <c r="O34" s="53">
        <v>12.94</v>
      </c>
      <c r="P34" s="53">
        <v>3.9870000000000001</v>
      </c>
      <c r="Q34" s="53">
        <f t="shared" si="6"/>
        <v>1.8840000000000003</v>
      </c>
      <c r="R34" s="53">
        <v>99.9</v>
      </c>
      <c r="S34" s="53">
        <f t="shared" si="7"/>
        <v>65.088200000000001</v>
      </c>
      <c r="T34" s="53">
        <v>5.03</v>
      </c>
    </row>
    <row r="35" spans="1:20" x14ac:dyDescent="0.3">
      <c r="A35" s="1">
        <v>34</v>
      </c>
      <c r="B35" s="48">
        <v>37733</v>
      </c>
      <c r="C35" s="44">
        <v>533723</v>
      </c>
      <c r="D35" s="56">
        <f t="shared" si="0"/>
        <v>11286.170437724677</v>
      </c>
      <c r="E35" s="53">
        <v>47.29</v>
      </c>
      <c r="F35" s="53">
        <f t="shared" si="1"/>
        <v>0.11286170437724677</v>
      </c>
      <c r="G35" s="53">
        <f>(F35/'Yearly GDP'!$B$2)*100</f>
        <v>21.917447542868445</v>
      </c>
      <c r="H35" s="53">
        <f t="shared" si="2"/>
        <v>0.7596077</v>
      </c>
      <c r="I35" s="53">
        <f t="shared" si="3"/>
        <v>7.7579519006982149</v>
      </c>
      <c r="J35" s="53">
        <f t="shared" si="4"/>
        <v>73.196276183087662</v>
      </c>
      <c r="K35" s="53">
        <v>5.8929999999999998</v>
      </c>
      <c r="L35" s="53">
        <v>943.5</v>
      </c>
      <c r="M35" s="53">
        <v>2.0699999999999998</v>
      </c>
      <c r="N35" s="53">
        <f t="shared" si="5"/>
        <v>-1.8649519006982151</v>
      </c>
      <c r="O35" s="53">
        <v>12.89</v>
      </c>
      <c r="P35" s="53">
        <v>3.9670000000000001</v>
      </c>
      <c r="Q35" s="53">
        <f t="shared" si="6"/>
        <v>1.9259999999999997</v>
      </c>
      <c r="R35" s="53">
        <v>98.99</v>
      </c>
      <c r="S35" s="53">
        <f t="shared" si="7"/>
        <v>63.805500000000002</v>
      </c>
      <c r="T35" s="53">
        <v>4.95</v>
      </c>
    </row>
    <row r="36" spans="1:20" x14ac:dyDescent="0.3">
      <c r="A36" s="1">
        <v>35</v>
      </c>
      <c r="B36" s="48">
        <v>37734</v>
      </c>
      <c r="C36" s="44">
        <v>529178</v>
      </c>
      <c r="D36" s="56">
        <f t="shared" si="0"/>
        <v>11174.701721043186</v>
      </c>
      <c r="E36" s="53">
        <v>47.354999999999997</v>
      </c>
      <c r="F36" s="53">
        <f t="shared" si="1"/>
        <v>0.11174701721043186</v>
      </c>
      <c r="G36" s="53">
        <f>(F36/'Yearly GDP'!$B$2)*100</f>
        <v>21.700978213079551</v>
      </c>
      <c r="H36" s="53">
        <f t="shared" si="2"/>
        <v>0.75258480000000005</v>
      </c>
      <c r="I36" s="53">
        <f t="shared" si="3"/>
        <v>7.8369905956112849</v>
      </c>
      <c r="J36" s="53">
        <f t="shared" si="4"/>
        <v>73.213166144200628</v>
      </c>
      <c r="K36" s="53">
        <v>5.8979999999999997</v>
      </c>
      <c r="L36" s="53">
        <v>934.2</v>
      </c>
      <c r="M36" s="53">
        <v>2.0499999999999998</v>
      </c>
      <c r="N36" s="53">
        <f t="shared" si="5"/>
        <v>-1.9389905956112852</v>
      </c>
      <c r="O36" s="53">
        <v>12.76</v>
      </c>
      <c r="P36" s="53">
        <v>3.9790000000000001</v>
      </c>
      <c r="Q36" s="53">
        <f t="shared" si="6"/>
        <v>1.9189999999999996</v>
      </c>
      <c r="R36" s="53">
        <v>99.02</v>
      </c>
      <c r="S36" s="53">
        <f t="shared" si="7"/>
        <v>64.438000000000002</v>
      </c>
      <c r="T36" s="53">
        <v>5.05</v>
      </c>
    </row>
    <row r="37" spans="1:20" x14ac:dyDescent="0.3">
      <c r="A37" s="1">
        <v>36</v>
      </c>
      <c r="B37" s="48">
        <v>37735</v>
      </c>
      <c r="C37" s="44">
        <v>527160</v>
      </c>
      <c r="D37" s="56">
        <f t="shared" si="0"/>
        <v>11145.031712473574</v>
      </c>
      <c r="E37" s="53">
        <v>47.3</v>
      </c>
      <c r="F37" s="53">
        <f t="shared" si="1"/>
        <v>0.11145031712473574</v>
      </c>
      <c r="G37" s="53">
        <f>(F37/'Yearly GDP'!$B$2)*100</f>
        <v>21.643359833133129</v>
      </c>
      <c r="H37" s="53">
        <f t="shared" si="2"/>
        <v>0.75133199999999989</v>
      </c>
      <c r="I37" s="53">
        <f t="shared" si="3"/>
        <v>7.8740157480314972</v>
      </c>
      <c r="J37" s="53">
        <f t="shared" si="4"/>
        <v>73.204724409448829</v>
      </c>
      <c r="K37" s="53">
        <v>5.9160000000000004</v>
      </c>
      <c r="L37" s="53">
        <v>929.7</v>
      </c>
      <c r="M37" s="53">
        <v>2.04</v>
      </c>
      <c r="N37" s="53">
        <f t="shared" si="5"/>
        <v>-1.9580157480314968</v>
      </c>
      <c r="O37" s="53">
        <v>12.7</v>
      </c>
      <c r="P37" s="53">
        <v>3.9260000000000002</v>
      </c>
      <c r="Q37" s="53">
        <f t="shared" si="6"/>
        <v>1.9900000000000002</v>
      </c>
      <c r="R37" s="53">
        <v>98.56</v>
      </c>
      <c r="S37" s="53">
        <f t="shared" si="7"/>
        <v>62.865000000000002</v>
      </c>
      <c r="T37" s="53">
        <v>4.95</v>
      </c>
    </row>
    <row r="38" spans="1:20" x14ac:dyDescent="0.3">
      <c r="A38" s="1">
        <v>37</v>
      </c>
      <c r="B38" s="48">
        <v>37736</v>
      </c>
      <c r="C38" s="44">
        <v>524196</v>
      </c>
      <c r="D38" s="56">
        <f t="shared" si="0"/>
        <v>11077.683854606932</v>
      </c>
      <c r="E38" s="53">
        <v>47.32</v>
      </c>
      <c r="F38" s="53">
        <f t="shared" si="1"/>
        <v>0.11077683854606932</v>
      </c>
      <c r="G38" s="53">
        <f>(F38/'Yearly GDP'!$B$2)*100</f>
        <v>21.51257205617534</v>
      </c>
      <c r="H38" s="53">
        <f t="shared" si="2"/>
        <v>0.74264400000000008</v>
      </c>
      <c r="I38" s="53">
        <f t="shared" si="3"/>
        <v>7.9176563737133794</v>
      </c>
      <c r="J38" s="53">
        <f t="shared" si="4"/>
        <v>73.182897862232764</v>
      </c>
      <c r="K38" s="53">
        <v>5.88</v>
      </c>
      <c r="L38" s="53">
        <v>924.3</v>
      </c>
      <c r="M38" s="53">
        <v>2.0299999999999998</v>
      </c>
      <c r="N38" s="53">
        <f t="shared" si="5"/>
        <v>-2.0376563737133795</v>
      </c>
      <c r="O38" s="53">
        <v>12.63</v>
      </c>
      <c r="P38" s="53">
        <v>3.89</v>
      </c>
      <c r="Q38" s="53">
        <f t="shared" si="6"/>
        <v>1.9899999999999998</v>
      </c>
      <c r="R38" s="53">
        <v>98.62</v>
      </c>
      <c r="S38" s="53">
        <f t="shared" si="7"/>
        <v>61.255499999999998</v>
      </c>
      <c r="T38" s="53">
        <v>4.8499999999999996</v>
      </c>
    </row>
    <row r="39" spans="1:20" x14ac:dyDescent="0.3">
      <c r="A39" s="1">
        <v>38</v>
      </c>
      <c r="B39" s="48">
        <v>37739</v>
      </c>
      <c r="C39" s="44">
        <v>528341</v>
      </c>
      <c r="D39" s="56">
        <f t="shared" si="0"/>
        <v>11170</v>
      </c>
      <c r="E39" s="53">
        <v>47.3</v>
      </c>
      <c r="F39" s="53">
        <f t="shared" si="1"/>
        <v>0.11169999999999999</v>
      </c>
      <c r="G39" s="53">
        <f>(F39/'Yearly GDP'!$B$2)*100</f>
        <v>21.69184759389443</v>
      </c>
      <c r="H39" s="53">
        <f t="shared" si="2"/>
        <v>0.74790299999999998</v>
      </c>
      <c r="I39" s="53">
        <f t="shared" si="3"/>
        <v>7.8740157480314963</v>
      </c>
      <c r="J39" s="53">
        <f t="shared" si="4"/>
        <v>73.188976377952756</v>
      </c>
      <c r="K39" s="53">
        <v>5.8890000000000002</v>
      </c>
      <c r="L39" s="53">
        <v>929.5</v>
      </c>
      <c r="M39" s="53">
        <v>2.04</v>
      </c>
      <c r="N39" s="53">
        <f t="shared" si="5"/>
        <v>-1.9850157480314961</v>
      </c>
      <c r="O39" s="53">
        <v>12.7</v>
      </c>
      <c r="P39" s="53">
        <v>3.9039999999999999</v>
      </c>
      <c r="Q39" s="53">
        <f t="shared" si="6"/>
        <v>1.9850000000000003</v>
      </c>
      <c r="R39" s="53">
        <v>98.92</v>
      </c>
      <c r="S39" s="53">
        <f t="shared" si="7"/>
        <v>60.324999999999996</v>
      </c>
      <c r="T39" s="53">
        <v>4.75</v>
      </c>
    </row>
    <row r="40" spans="1:20" x14ac:dyDescent="0.3">
      <c r="A40" s="1">
        <v>39</v>
      </c>
      <c r="B40" s="48">
        <v>37740</v>
      </c>
      <c r="C40" s="44">
        <v>528711</v>
      </c>
      <c r="D40" s="56">
        <f t="shared" si="0"/>
        <v>11173.098055790364</v>
      </c>
      <c r="E40" s="53">
        <v>47.32</v>
      </c>
      <c r="F40" s="53">
        <f t="shared" si="1"/>
        <v>0.11173098055790363</v>
      </c>
      <c r="G40" s="53">
        <f>(F40/'Yearly GDP'!$B$2)*100</f>
        <v>21.697863937139012</v>
      </c>
      <c r="H40" s="53">
        <f t="shared" si="2"/>
        <v>0.75527089999999997</v>
      </c>
      <c r="I40" s="53">
        <f t="shared" si="3"/>
        <v>7.8554595443833461</v>
      </c>
      <c r="J40" s="53">
        <f t="shared" si="4"/>
        <v>73.236449332285929</v>
      </c>
      <c r="K40" s="53">
        <v>5.9329999999999998</v>
      </c>
      <c r="L40" s="53">
        <v>932.3</v>
      </c>
      <c r="M40" s="53">
        <v>2.0499999999999998</v>
      </c>
      <c r="N40" s="53">
        <f t="shared" si="5"/>
        <v>-1.9224595443833463</v>
      </c>
      <c r="O40" s="53">
        <v>12.73</v>
      </c>
      <c r="P40" s="53">
        <v>3.931</v>
      </c>
      <c r="Q40" s="53">
        <f t="shared" si="6"/>
        <v>2.0019999999999998</v>
      </c>
      <c r="R40" s="53">
        <v>98.2</v>
      </c>
      <c r="S40" s="53">
        <f t="shared" si="7"/>
        <v>59.194500000000005</v>
      </c>
      <c r="T40" s="53">
        <v>4.6500000000000004</v>
      </c>
    </row>
    <row r="41" spans="1:20" x14ac:dyDescent="0.3">
      <c r="A41" s="1">
        <v>40</v>
      </c>
      <c r="B41" s="48">
        <v>37741</v>
      </c>
      <c r="C41" s="44">
        <v>530630</v>
      </c>
      <c r="D41" s="56">
        <f t="shared" si="0"/>
        <v>11213.651732882501</v>
      </c>
      <c r="E41" s="53">
        <v>47.32</v>
      </c>
      <c r="F41" s="53">
        <f t="shared" si="1"/>
        <v>0.11213651732882501</v>
      </c>
      <c r="G41" s="53">
        <f>(F41/'Yearly GDP'!$B$2)*100</f>
        <v>21.776618116445608</v>
      </c>
      <c r="H41" s="53">
        <f t="shared" si="2"/>
        <v>0.77289479999999999</v>
      </c>
      <c r="I41" s="53">
        <f t="shared" si="3"/>
        <v>7.6103500761035008</v>
      </c>
      <c r="J41" s="53">
        <f t="shared" si="4"/>
        <v>71.084474885844742</v>
      </c>
      <c r="K41" s="53">
        <v>5.8819999999999997</v>
      </c>
      <c r="L41" s="53">
        <v>934.05</v>
      </c>
      <c r="M41" s="53">
        <v>2.11</v>
      </c>
      <c r="N41" s="53">
        <f t="shared" si="5"/>
        <v>-1.7283500761035011</v>
      </c>
      <c r="O41" s="53">
        <v>13.14</v>
      </c>
      <c r="P41" s="53">
        <v>3.84</v>
      </c>
      <c r="Q41" s="53">
        <f t="shared" si="6"/>
        <v>2.0419999999999998</v>
      </c>
      <c r="R41" s="53">
        <v>97.38</v>
      </c>
      <c r="S41" s="53">
        <f t="shared" si="7"/>
        <v>60.443999999999996</v>
      </c>
      <c r="T41" s="53">
        <v>4.5999999999999996</v>
      </c>
    </row>
    <row r="42" spans="1:20" x14ac:dyDescent="0.3">
      <c r="A42" s="1">
        <v>41</v>
      </c>
      <c r="B42" s="48">
        <v>37743</v>
      </c>
      <c r="C42" s="44">
        <v>532421</v>
      </c>
      <c r="D42" s="56">
        <f t="shared" si="0"/>
        <v>11256.257928118393</v>
      </c>
      <c r="E42" s="53">
        <v>47.3</v>
      </c>
      <c r="F42" s="53">
        <f t="shared" si="1"/>
        <v>0.11256257928118393</v>
      </c>
      <c r="G42" s="53">
        <f>(F42/'Yearly GDP'!$B$2)*100</f>
        <v>21.859358232256945</v>
      </c>
      <c r="H42" s="53">
        <f t="shared" si="2"/>
        <v>0.64475819999999995</v>
      </c>
      <c r="I42" s="53">
        <f t="shared" si="3"/>
        <v>9.2081031307550649</v>
      </c>
      <c r="J42" s="53">
        <f t="shared" si="4"/>
        <v>86.399631675874772</v>
      </c>
      <c r="K42" s="53">
        <v>5.9370000000000003</v>
      </c>
      <c r="L42" s="53">
        <v>938.3</v>
      </c>
      <c r="M42" s="53">
        <v>2.02</v>
      </c>
      <c r="N42" s="53">
        <f t="shared" si="5"/>
        <v>-3.2711031307550646</v>
      </c>
      <c r="O42" s="53">
        <v>10.86</v>
      </c>
      <c r="P42" s="53">
        <v>3.927</v>
      </c>
      <c r="Q42" s="53">
        <f t="shared" si="6"/>
        <v>2.0100000000000002</v>
      </c>
      <c r="R42" s="53">
        <v>96.94</v>
      </c>
      <c r="S42" s="53">
        <f t="shared" si="7"/>
        <v>50.499000000000002</v>
      </c>
      <c r="T42" s="53">
        <v>4.6500000000000004</v>
      </c>
    </row>
    <row r="43" spans="1:20" x14ac:dyDescent="0.3">
      <c r="A43" s="1">
        <v>42</v>
      </c>
      <c r="B43" s="48">
        <v>37746</v>
      </c>
      <c r="C43" s="44">
        <v>539556.05000000005</v>
      </c>
      <c r="D43" s="56">
        <f t="shared" si="0"/>
        <v>11419.175661375662</v>
      </c>
      <c r="E43" s="53">
        <v>47.25</v>
      </c>
      <c r="F43" s="53">
        <f t="shared" si="1"/>
        <v>0.11419175661375662</v>
      </c>
      <c r="G43" s="53">
        <f>(F43/'Yearly GDP'!$B$2)*100</f>
        <v>22.175740205413565</v>
      </c>
      <c r="H43" s="53">
        <f t="shared" si="2"/>
        <v>0.64928899999999989</v>
      </c>
      <c r="I43" s="53">
        <f t="shared" si="3"/>
        <v>9.1407678244972583</v>
      </c>
      <c r="J43" s="53">
        <f t="shared" si="4"/>
        <v>86.416819012797077</v>
      </c>
      <c r="K43" s="53">
        <v>5.9349999999999996</v>
      </c>
      <c r="L43" s="53">
        <v>945.4</v>
      </c>
      <c r="M43" s="53">
        <v>2.04</v>
      </c>
      <c r="N43" s="53">
        <f t="shared" si="5"/>
        <v>-3.2057678244972587</v>
      </c>
      <c r="O43" s="53">
        <v>10.94</v>
      </c>
      <c r="P43" s="53">
        <v>3.8879999999999999</v>
      </c>
      <c r="Q43" s="53">
        <f t="shared" si="6"/>
        <v>2.0469999999999997</v>
      </c>
      <c r="R43" s="53">
        <v>96.53</v>
      </c>
      <c r="S43" s="53">
        <f t="shared" si="7"/>
        <v>50.871000000000002</v>
      </c>
      <c r="T43" s="53">
        <v>4.6500000000000004</v>
      </c>
    </row>
    <row r="44" spans="1:20" x14ac:dyDescent="0.3">
      <c r="A44" s="1">
        <v>43</v>
      </c>
      <c r="B44" s="48">
        <v>37747</v>
      </c>
      <c r="C44" s="44">
        <v>543044.05000000005</v>
      </c>
      <c r="D44" s="56">
        <f t="shared" si="0"/>
        <v>11497.862587338557</v>
      </c>
      <c r="E44" s="53">
        <v>47.23</v>
      </c>
      <c r="F44" s="53">
        <f t="shared" si="1"/>
        <v>0.11497862587338557</v>
      </c>
      <c r="G44" s="53">
        <f>(F44/'Yearly GDP'!$B$2)*100</f>
        <v>22.328548155782336</v>
      </c>
      <c r="H44" s="53">
        <f t="shared" si="2"/>
        <v>0.65524919999999998</v>
      </c>
      <c r="I44" s="53">
        <f t="shared" si="3"/>
        <v>9.0744101633393832</v>
      </c>
      <c r="J44" s="53">
        <f t="shared" si="4"/>
        <v>86.374773139745926</v>
      </c>
      <c r="K44" s="53">
        <v>5.9459999999999997</v>
      </c>
      <c r="L44" s="53">
        <v>951.85</v>
      </c>
      <c r="M44" s="53">
        <v>2.0499999999999998</v>
      </c>
      <c r="N44" s="53">
        <f t="shared" si="5"/>
        <v>-3.1284101633393835</v>
      </c>
      <c r="O44" s="53">
        <v>11.02</v>
      </c>
      <c r="P44" s="53">
        <v>3.7879999999999998</v>
      </c>
      <c r="Q44" s="53">
        <f t="shared" si="6"/>
        <v>2.1579999999999999</v>
      </c>
      <c r="R44" s="53">
        <v>95.58</v>
      </c>
      <c r="S44" s="53">
        <f t="shared" si="7"/>
        <v>50.691999999999993</v>
      </c>
      <c r="T44" s="53">
        <v>4.5999999999999996</v>
      </c>
    </row>
    <row r="45" spans="1:20" x14ac:dyDescent="0.3">
      <c r="A45" s="1">
        <v>44</v>
      </c>
      <c r="B45" s="48">
        <v>37748</v>
      </c>
      <c r="C45" s="44">
        <v>543070</v>
      </c>
      <c r="D45" s="56">
        <f t="shared" si="0"/>
        <v>11498.4120262545</v>
      </c>
      <c r="E45" s="53">
        <v>47.23</v>
      </c>
      <c r="F45" s="53">
        <f t="shared" si="1"/>
        <v>0.11498412026254501</v>
      </c>
      <c r="G45" s="53">
        <f>(F45/'Yearly GDP'!$B$2)*100</f>
        <v>22.329615151773993</v>
      </c>
      <c r="H45" s="53">
        <f t="shared" si="2"/>
        <v>0.65306999999999993</v>
      </c>
      <c r="I45" s="53">
        <f t="shared" si="3"/>
        <v>9.0909090909090917</v>
      </c>
      <c r="J45" s="53">
        <f t="shared" si="4"/>
        <v>86.377272727272725</v>
      </c>
      <c r="K45" s="53">
        <v>5.9370000000000003</v>
      </c>
      <c r="L45" s="53">
        <v>950.15</v>
      </c>
      <c r="M45" s="53">
        <v>2.0499999999999998</v>
      </c>
      <c r="N45" s="53">
        <f t="shared" si="5"/>
        <v>-3.1539090909090914</v>
      </c>
      <c r="O45" s="53">
        <v>11</v>
      </c>
      <c r="P45" s="53">
        <v>3.6779999999999999</v>
      </c>
      <c r="Q45" s="53">
        <f t="shared" si="6"/>
        <v>2.2590000000000003</v>
      </c>
      <c r="R45" s="53">
        <v>95.76</v>
      </c>
      <c r="S45" s="53">
        <f t="shared" si="7"/>
        <v>51.150000000000006</v>
      </c>
      <c r="T45" s="53">
        <v>4.6500000000000004</v>
      </c>
    </row>
    <row r="46" spans="1:20" x14ac:dyDescent="0.3">
      <c r="A46" s="1">
        <v>45</v>
      </c>
      <c r="B46" s="48">
        <v>37749</v>
      </c>
      <c r="C46" s="44">
        <v>539329</v>
      </c>
      <c r="D46" s="56">
        <f t="shared" si="0"/>
        <v>11421.6221939856</v>
      </c>
      <c r="E46" s="53">
        <v>47.22</v>
      </c>
      <c r="F46" s="53">
        <f t="shared" si="1"/>
        <v>0.11421622193985601</v>
      </c>
      <c r="G46" s="53">
        <f>(F46/'Yearly GDP'!$B$2)*100</f>
        <v>22.180491307697206</v>
      </c>
      <c r="H46" s="53">
        <f t="shared" si="2"/>
        <v>0.64462600000000003</v>
      </c>
      <c r="I46" s="53">
        <f t="shared" si="3"/>
        <v>9.1743119266055029</v>
      </c>
      <c r="J46" s="53">
        <f t="shared" si="4"/>
        <v>86.380733944954116</v>
      </c>
      <c r="K46" s="53">
        <v>5.9139999999999997</v>
      </c>
      <c r="L46" s="53">
        <v>941.55</v>
      </c>
      <c r="M46" s="53">
        <v>2.0299999999999998</v>
      </c>
      <c r="N46" s="53">
        <f t="shared" si="5"/>
        <v>-3.2603119266055032</v>
      </c>
      <c r="O46" s="53">
        <v>10.9</v>
      </c>
      <c r="P46" s="53">
        <v>3.4540000000000002</v>
      </c>
      <c r="Q46" s="53">
        <f t="shared" si="6"/>
        <v>2.4599999999999995</v>
      </c>
      <c r="R46" s="53">
        <v>95.11</v>
      </c>
      <c r="S46" s="53">
        <f t="shared" si="7"/>
        <v>49.813000000000002</v>
      </c>
      <c r="T46" s="53">
        <v>4.57</v>
      </c>
    </row>
    <row r="47" spans="1:20" x14ac:dyDescent="0.3">
      <c r="A47" s="1">
        <v>46</v>
      </c>
      <c r="B47" s="48">
        <v>37750</v>
      </c>
      <c r="C47" s="44">
        <v>538768</v>
      </c>
      <c r="D47" s="56">
        <f t="shared" si="0"/>
        <v>11426.680805938495</v>
      </c>
      <c r="E47" s="53">
        <v>47.15</v>
      </c>
      <c r="F47" s="53">
        <f t="shared" si="1"/>
        <v>0.11426680805938495</v>
      </c>
      <c r="G47" s="53">
        <f>(F47/'Yearly GDP'!$B$2)*100</f>
        <v>22.190314999686358</v>
      </c>
      <c r="H47" s="53">
        <f t="shared" si="2"/>
        <v>0.64215180000000005</v>
      </c>
      <c r="I47" s="53">
        <f t="shared" si="3"/>
        <v>9.2081031307550649</v>
      </c>
      <c r="J47" s="53">
        <f t="shared" si="4"/>
        <v>86.358195211786381</v>
      </c>
      <c r="K47" s="53">
        <v>5.9130000000000003</v>
      </c>
      <c r="L47" s="53">
        <v>937.85</v>
      </c>
      <c r="M47" s="53">
        <v>2.02</v>
      </c>
      <c r="N47" s="53">
        <f t="shared" si="5"/>
        <v>-3.2951031307550647</v>
      </c>
      <c r="O47" s="53">
        <v>10.86</v>
      </c>
      <c r="P47" s="53">
        <v>3.6819999999999999</v>
      </c>
      <c r="Q47" s="53">
        <f t="shared" si="6"/>
        <v>2.2310000000000003</v>
      </c>
      <c r="R47" s="53">
        <v>95.16</v>
      </c>
      <c r="S47" s="53">
        <f t="shared" si="7"/>
        <v>49.412999999999997</v>
      </c>
      <c r="T47" s="53">
        <v>4.55</v>
      </c>
    </row>
    <row r="48" spans="1:20" x14ac:dyDescent="0.3">
      <c r="A48" s="1">
        <v>47</v>
      </c>
      <c r="B48" s="48">
        <v>37753</v>
      </c>
      <c r="C48" s="44">
        <v>543015</v>
      </c>
      <c r="D48" s="56">
        <f t="shared" si="0"/>
        <v>11521.642266072564</v>
      </c>
      <c r="E48" s="53">
        <v>47.13</v>
      </c>
      <c r="F48" s="53">
        <f t="shared" si="1"/>
        <v>0.11521642266072564</v>
      </c>
      <c r="G48" s="53">
        <f>(F48/'Yearly GDP'!$B$2)*100</f>
        <v>22.374727669383933</v>
      </c>
      <c r="H48" s="53">
        <f t="shared" si="2"/>
        <v>0.64161959999999985</v>
      </c>
      <c r="I48" s="53">
        <f t="shared" si="3"/>
        <v>9.2250922509225113</v>
      </c>
      <c r="J48" s="53">
        <f t="shared" si="4"/>
        <v>86.346863468634695</v>
      </c>
      <c r="K48" s="53">
        <v>5.9189999999999996</v>
      </c>
      <c r="L48" s="53">
        <v>936</v>
      </c>
      <c r="M48" s="53">
        <v>2.02</v>
      </c>
      <c r="N48" s="53">
        <f t="shared" si="5"/>
        <v>-3.3060922509225117</v>
      </c>
      <c r="O48" s="53">
        <v>10.84</v>
      </c>
      <c r="P48" s="53">
        <v>3.6389999999999998</v>
      </c>
      <c r="Q48" s="53">
        <f t="shared" si="6"/>
        <v>2.2799999999999998</v>
      </c>
      <c r="R48" s="53">
        <v>94.72</v>
      </c>
      <c r="S48" s="53">
        <f t="shared" si="7"/>
        <v>48.996799999999993</v>
      </c>
      <c r="T48" s="53">
        <v>4.5199999999999996</v>
      </c>
    </row>
    <row r="49" spans="1:20" x14ac:dyDescent="0.3">
      <c r="A49" s="1">
        <v>48</v>
      </c>
      <c r="B49" s="48">
        <v>37754</v>
      </c>
      <c r="C49" s="44">
        <v>548220.05000000005</v>
      </c>
      <c r="D49" s="56">
        <f t="shared" si="0"/>
        <v>11639.491507430999</v>
      </c>
      <c r="E49" s="53">
        <v>47.1</v>
      </c>
      <c r="F49" s="53">
        <f t="shared" si="1"/>
        <v>0.11639491507430999</v>
      </c>
      <c r="G49" s="53">
        <f>(F49/'Yearly GDP'!$B$2)*100</f>
        <v>22.603587811067307</v>
      </c>
      <c r="H49" s="53">
        <f t="shared" si="2"/>
        <v>0.64487000000000017</v>
      </c>
      <c r="I49" s="53">
        <f t="shared" si="3"/>
        <v>9.1491308325709042</v>
      </c>
      <c r="J49" s="53">
        <f t="shared" si="4"/>
        <v>86.386093321134496</v>
      </c>
      <c r="K49" s="53">
        <v>5.9</v>
      </c>
      <c r="L49" s="53">
        <v>944.2</v>
      </c>
      <c r="M49" s="53">
        <v>2.0299999999999998</v>
      </c>
      <c r="N49" s="53">
        <f t="shared" si="5"/>
        <v>-3.2491308325709038</v>
      </c>
      <c r="O49" s="53">
        <v>10.93</v>
      </c>
      <c r="P49" s="53">
        <v>3.6080000000000001</v>
      </c>
      <c r="Q49" s="53">
        <f t="shared" si="6"/>
        <v>2.2920000000000003</v>
      </c>
      <c r="R49" s="53">
        <v>94.88</v>
      </c>
      <c r="S49" s="53">
        <f t="shared" si="7"/>
        <v>49.185000000000002</v>
      </c>
      <c r="T49" s="53">
        <v>4.5</v>
      </c>
    </row>
    <row r="50" spans="1:20" x14ac:dyDescent="0.3">
      <c r="A50" s="1">
        <v>49</v>
      </c>
      <c r="B50" s="48">
        <v>37755</v>
      </c>
      <c r="C50" s="44">
        <v>553910</v>
      </c>
      <c r="D50" s="56">
        <f t="shared" si="0"/>
        <v>11760.297239915073</v>
      </c>
      <c r="E50" s="53">
        <v>47.1</v>
      </c>
      <c r="F50" s="53">
        <f t="shared" si="1"/>
        <v>0.11760297239915073</v>
      </c>
      <c r="G50" s="53">
        <f>(F50/'Yearly GDP'!$B$2)*100</f>
        <v>22.838189381122213</v>
      </c>
      <c r="H50" s="53">
        <f t="shared" si="2"/>
        <v>0.64984940000000002</v>
      </c>
      <c r="I50" s="53">
        <f t="shared" si="3"/>
        <v>9.0744101633393832</v>
      </c>
      <c r="J50" s="53">
        <f t="shared" si="4"/>
        <v>86.401996370235935</v>
      </c>
      <c r="K50" s="53">
        <v>5.8970000000000002</v>
      </c>
      <c r="L50" s="53">
        <v>952.15</v>
      </c>
      <c r="M50" s="53">
        <v>2.0499999999999998</v>
      </c>
      <c r="N50" s="53">
        <f t="shared" si="5"/>
        <v>-3.177410163339383</v>
      </c>
      <c r="O50" s="53">
        <v>11.02</v>
      </c>
      <c r="P50" s="53">
        <v>3.5230000000000001</v>
      </c>
      <c r="Q50" s="53">
        <f t="shared" si="6"/>
        <v>2.3740000000000001</v>
      </c>
      <c r="R50" s="53">
        <v>94.73</v>
      </c>
      <c r="S50" s="53">
        <f t="shared" si="7"/>
        <v>49.1492</v>
      </c>
      <c r="T50" s="53">
        <v>4.46</v>
      </c>
    </row>
    <row r="51" spans="1:20" x14ac:dyDescent="0.3">
      <c r="A51" s="1">
        <v>50</v>
      </c>
      <c r="B51" s="48">
        <v>37756</v>
      </c>
      <c r="C51" s="44">
        <v>562145</v>
      </c>
      <c r="D51" s="56">
        <f t="shared" si="0"/>
        <v>11940.208156329652</v>
      </c>
      <c r="E51" s="53">
        <v>47.08</v>
      </c>
      <c r="F51" s="53">
        <f t="shared" si="1"/>
        <v>0.11940208156329653</v>
      </c>
      <c r="G51" s="53">
        <f>(F51/'Yearly GDP'!$B$2)*100</f>
        <v>23.187571671126054</v>
      </c>
      <c r="H51" s="53">
        <f t="shared" si="2"/>
        <v>0.65515669999999993</v>
      </c>
      <c r="I51" s="53">
        <f t="shared" si="3"/>
        <v>9.0009000900090026</v>
      </c>
      <c r="J51" s="53">
        <f t="shared" si="4"/>
        <v>86.395139513951406</v>
      </c>
      <c r="K51" s="53">
        <v>5.8970000000000002</v>
      </c>
      <c r="L51" s="53">
        <v>959.85</v>
      </c>
      <c r="M51" s="53">
        <v>2.0699999999999998</v>
      </c>
      <c r="N51" s="53">
        <f t="shared" si="5"/>
        <v>-3.1039000900090024</v>
      </c>
      <c r="O51" s="53">
        <v>11.11</v>
      </c>
      <c r="P51" s="53">
        <v>3.5329999999999999</v>
      </c>
      <c r="Q51" s="53">
        <f t="shared" si="6"/>
        <v>2.3640000000000003</v>
      </c>
      <c r="R51" s="53">
        <v>95.41</v>
      </c>
      <c r="S51" s="53">
        <f t="shared" si="7"/>
        <v>49.550599999999996</v>
      </c>
      <c r="T51" s="53">
        <v>4.46</v>
      </c>
    </row>
    <row r="52" spans="1:20" x14ac:dyDescent="0.3">
      <c r="A52" s="1">
        <v>51</v>
      </c>
      <c r="B52" s="48">
        <v>37757</v>
      </c>
      <c r="C52" s="44">
        <v>569651</v>
      </c>
      <c r="D52" s="56">
        <f t="shared" si="0"/>
        <v>12102.209475249629</v>
      </c>
      <c r="E52" s="53">
        <v>47.07</v>
      </c>
      <c r="F52" s="53">
        <f t="shared" si="1"/>
        <v>0.12102209475249628</v>
      </c>
      <c r="G52" s="53">
        <f>(F52/'Yearly GDP'!$B$2)*100</f>
        <v>23.50217399162937</v>
      </c>
      <c r="H52" s="53">
        <f t="shared" si="2"/>
        <v>0.66400219999999999</v>
      </c>
      <c r="I52" s="53">
        <f t="shared" si="3"/>
        <v>8.8809946714031973</v>
      </c>
      <c r="J52" s="53">
        <f t="shared" si="4"/>
        <v>86.420959147424512</v>
      </c>
      <c r="K52" s="53">
        <v>5.8970000000000002</v>
      </c>
      <c r="L52" s="53">
        <v>973.1</v>
      </c>
      <c r="M52" s="53">
        <v>2.1</v>
      </c>
      <c r="N52" s="53">
        <f t="shared" si="5"/>
        <v>-2.9839946714031971</v>
      </c>
      <c r="O52" s="53">
        <v>11.26</v>
      </c>
      <c r="P52" s="53">
        <v>3.4209999999999998</v>
      </c>
      <c r="Q52" s="53">
        <f t="shared" si="6"/>
        <v>2.4760000000000004</v>
      </c>
      <c r="R52" s="53">
        <v>94.18</v>
      </c>
      <c r="S52" s="53">
        <f t="shared" si="7"/>
        <v>50.2196</v>
      </c>
      <c r="T52" s="53">
        <v>4.46</v>
      </c>
    </row>
    <row r="53" spans="1:20" x14ac:dyDescent="0.3">
      <c r="A53" s="1">
        <v>52</v>
      </c>
      <c r="B53" s="48">
        <v>37760</v>
      </c>
      <c r="C53" s="44">
        <v>565678</v>
      </c>
      <c r="D53" s="56">
        <f t="shared" si="0"/>
        <v>12051.086493395826</v>
      </c>
      <c r="E53" s="53">
        <v>46.94</v>
      </c>
      <c r="F53" s="53">
        <f t="shared" si="1"/>
        <v>0.12051086493395825</v>
      </c>
      <c r="G53" s="53">
        <f>(F53/'Yearly GDP'!$B$2)*100</f>
        <v>23.40289449915684</v>
      </c>
      <c r="H53" s="53">
        <f t="shared" si="2"/>
        <v>0.65606970000000009</v>
      </c>
      <c r="I53" s="53">
        <f t="shared" si="3"/>
        <v>8.9365504915102765</v>
      </c>
      <c r="J53" s="53">
        <f t="shared" si="4"/>
        <v>86.376228775692582</v>
      </c>
      <c r="K53" s="53">
        <v>5.8630000000000004</v>
      </c>
      <c r="L53" s="53">
        <v>966.55</v>
      </c>
      <c r="M53" s="53">
        <v>2.08</v>
      </c>
      <c r="N53" s="53">
        <f t="shared" si="5"/>
        <v>-3.073550491510276</v>
      </c>
      <c r="O53" s="53">
        <v>11.19</v>
      </c>
      <c r="P53" s="53">
        <v>3.488</v>
      </c>
      <c r="Q53" s="53">
        <f t="shared" si="6"/>
        <v>2.3750000000000004</v>
      </c>
      <c r="R53" s="53">
        <v>93.9</v>
      </c>
      <c r="S53" s="53">
        <f t="shared" si="7"/>
        <v>49.236000000000004</v>
      </c>
      <c r="T53" s="53">
        <v>4.4000000000000004</v>
      </c>
    </row>
    <row r="54" spans="1:20" x14ac:dyDescent="0.3">
      <c r="A54" s="1">
        <v>53</v>
      </c>
      <c r="B54" s="48">
        <v>37761</v>
      </c>
      <c r="C54" s="44">
        <v>572472</v>
      </c>
      <c r="D54" s="56">
        <f t="shared" si="0"/>
        <v>12206.226012793177</v>
      </c>
      <c r="E54" s="53">
        <v>46.9</v>
      </c>
      <c r="F54" s="53">
        <f t="shared" si="1"/>
        <v>0.12206226012793177</v>
      </c>
      <c r="G54" s="53">
        <f>(F54/'Yearly GDP'!$B$2)*100</f>
        <v>23.704171384614082</v>
      </c>
      <c r="H54" s="53">
        <f t="shared" si="2"/>
        <v>0.65925</v>
      </c>
      <c r="I54" s="53">
        <f t="shared" si="3"/>
        <v>8.8888888888888893</v>
      </c>
      <c r="J54" s="53">
        <f t="shared" si="4"/>
        <v>86.36</v>
      </c>
      <c r="K54" s="53">
        <v>5.86</v>
      </c>
      <c r="L54" s="53">
        <v>971.55</v>
      </c>
      <c r="M54" s="53">
        <v>2.09</v>
      </c>
      <c r="N54" s="53">
        <f t="shared" si="5"/>
        <v>-3.028888888888889</v>
      </c>
      <c r="O54" s="53">
        <v>11.25</v>
      </c>
      <c r="P54" s="53">
        <v>3.3570000000000002</v>
      </c>
      <c r="Q54" s="53">
        <f t="shared" si="6"/>
        <v>2.5030000000000001</v>
      </c>
      <c r="R54" s="53">
        <v>93.4</v>
      </c>
      <c r="S54" s="53">
        <f t="shared" si="7"/>
        <v>52.312500000000007</v>
      </c>
      <c r="T54" s="53">
        <v>4.6500000000000004</v>
      </c>
    </row>
    <row r="55" spans="1:20" x14ac:dyDescent="0.3">
      <c r="A55" s="1">
        <v>54</v>
      </c>
      <c r="B55" s="48">
        <v>37762</v>
      </c>
      <c r="C55" s="44">
        <v>575221</v>
      </c>
      <c r="D55" s="56">
        <f t="shared" si="0"/>
        <v>12277.929562433297</v>
      </c>
      <c r="E55" s="53">
        <v>46.85</v>
      </c>
      <c r="F55" s="53">
        <f t="shared" si="1"/>
        <v>0.12277929562433297</v>
      </c>
      <c r="G55" s="53">
        <f>(F55/'Yearly GDP'!$B$2)*100</f>
        <v>23.843417800973501</v>
      </c>
      <c r="H55" s="53">
        <f t="shared" si="2"/>
        <v>0.6539914</v>
      </c>
      <c r="I55" s="53">
        <f t="shared" si="3"/>
        <v>8.9206066012488847</v>
      </c>
      <c r="J55" s="53">
        <f t="shared" si="4"/>
        <v>86.351471900089194</v>
      </c>
      <c r="K55" s="53">
        <v>5.8339999999999996</v>
      </c>
      <c r="L55" s="53">
        <v>968</v>
      </c>
      <c r="M55" s="53">
        <v>2.09</v>
      </c>
      <c r="N55" s="53">
        <f t="shared" si="5"/>
        <v>-3.0866066012488851</v>
      </c>
      <c r="O55" s="53">
        <v>11.21</v>
      </c>
      <c r="P55" s="53">
        <v>3.399</v>
      </c>
      <c r="Q55" s="53">
        <f t="shared" si="6"/>
        <v>2.4349999999999996</v>
      </c>
      <c r="R55" s="53">
        <v>93.68</v>
      </c>
      <c r="S55" s="53">
        <f t="shared" si="7"/>
        <v>50.445000000000007</v>
      </c>
      <c r="T55" s="53">
        <v>4.5</v>
      </c>
    </row>
    <row r="56" spans="1:20" x14ac:dyDescent="0.3">
      <c r="A56" s="1">
        <v>55</v>
      </c>
      <c r="B56" s="48">
        <v>37763</v>
      </c>
      <c r="C56" s="44">
        <v>577824</v>
      </c>
      <c r="D56" s="56">
        <f t="shared" si="0"/>
        <v>12330.857874519847</v>
      </c>
      <c r="E56" s="53">
        <v>46.86</v>
      </c>
      <c r="F56" s="53">
        <f t="shared" si="1"/>
        <v>0.12330857874519846</v>
      </c>
      <c r="G56" s="53">
        <f>(F56/'Yearly GDP'!$B$2)*100</f>
        <v>23.946203197498438</v>
      </c>
      <c r="H56" s="53">
        <f t="shared" si="2"/>
        <v>0.65049099999999993</v>
      </c>
      <c r="I56" s="53">
        <f t="shared" si="3"/>
        <v>8.968609865470853</v>
      </c>
      <c r="J56" s="53">
        <f t="shared" si="4"/>
        <v>86.390134529147986</v>
      </c>
      <c r="K56" s="53">
        <v>5.8339999999999996</v>
      </c>
      <c r="L56" s="53">
        <v>963.25</v>
      </c>
      <c r="M56" s="53">
        <v>2.08</v>
      </c>
      <c r="N56" s="53">
        <f t="shared" si="5"/>
        <v>-3.1346098654708534</v>
      </c>
      <c r="O56" s="53">
        <v>11.15</v>
      </c>
      <c r="P56" s="53">
        <v>3.3159999999999998</v>
      </c>
      <c r="Q56" s="53">
        <f t="shared" si="6"/>
        <v>2.5179999999999998</v>
      </c>
      <c r="R56" s="53">
        <v>93.71</v>
      </c>
      <c r="S56" s="53">
        <f t="shared" si="7"/>
        <v>50.175000000000004</v>
      </c>
      <c r="T56" s="53">
        <v>4.5</v>
      </c>
    </row>
    <row r="57" spans="1:20" x14ac:dyDescent="0.3">
      <c r="A57" s="1">
        <v>56</v>
      </c>
      <c r="B57" s="48">
        <v>37764</v>
      </c>
      <c r="C57" s="44">
        <v>582835</v>
      </c>
      <c r="D57" s="56">
        <f t="shared" si="0"/>
        <v>12448.41947885519</v>
      </c>
      <c r="E57" s="53">
        <v>46.82</v>
      </c>
      <c r="F57" s="53">
        <f t="shared" si="1"/>
        <v>0.12448419478855191</v>
      </c>
      <c r="G57" s="53">
        <f>(F57/'Yearly GDP'!$B$2)*100</f>
        <v>24.174504755612674</v>
      </c>
      <c r="H57" s="53">
        <f t="shared" si="2"/>
        <v>0.65015999999999996</v>
      </c>
      <c r="I57" s="53">
        <f t="shared" si="3"/>
        <v>8.9285714285714288</v>
      </c>
      <c r="J57" s="53">
        <f t="shared" si="4"/>
        <v>86.419642857142861</v>
      </c>
      <c r="K57" s="53">
        <v>5.8049999999999997</v>
      </c>
      <c r="L57" s="53">
        <v>967.9</v>
      </c>
      <c r="M57" s="53">
        <v>2.09</v>
      </c>
      <c r="N57" s="53">
        <f t="shared" si="5"/>
        <v>-3.1235714285714291</v>
      </c>
      <c r="O57" s="53">
        <v>11.2</v>
      </c>
      <c r="P57" s="53">
        <v>3.335</v>
      </c>
      <c r="Q57" s="53">
        <f t="shared" si="6"/>
        <v>2.4699999999999998</v>
      </c>
      <c r="R57" s="53">
        <v>93.13</v>
      </c>
      <c r="S57" s="53">
        <f t="shared" si="7"/>
        <v>51.519999999999996</v>
      </c>
      <c r="T57" s="53">
        <v>4.5999999999999996</v>
      </c>
    </row>
    <row r="58" spans="1:20" x14ac:dyDescent="0.3">
      <c r="A58" s="1">
        <v>57</v>
      </c>
      <c r="B58" s="48">
        <v>37767</v>
      </c>
      <c r="C58" s="44">
        <v>594169</v>
      </c>
      <c r="D58" s="56">
        <f t="shared" si="0"/>
        <v>12671.820682889376</v>
      </c>
      <c r="E58" s="53">
        <v>46.889000000000003</v>
      </c>
      <c r="F58" s="53">
        <f t="shared" si="1"/>
        <v>0.12671820682889376</v>
      </c>
      <c r="G58" s="53">
        <f>(F58/'Yearly GDP'!$B$2)*100</f>
        <v>24.608344045693428</v>
      </c>
      <c r="H58" s="53">
        <f t="shared" si="2"/>
        <v>0.65798190000000001</v>
      </c>
      <c r="I58" s="53">
        <f t="shared" si="3"/>
        <v>8.7950747581354438</v>
      </c>
      <c r="J58" s="53">
        <f t="shared" si="4"/>
        <v>86.407211961301684</v>
      </c>
      <c r="K58" s="53">
        <v>5.7869999999999999</v>
      </c>
      <c r="L58" s="53">
        <v>982.45</v>
      </c>
      <c r="M58" s="53">
        <v>2.12</v>
      </c>
      <c r="N58" s="53">
        <f t="shared" si="5"/>
        <v>-3.0080747581354439</v>
      </c>
      <c r="O58" s="53">
        <v>11.37</v>
      </c>
      <c r="P58" s="53">
        <v>3.335</v>
      </c>
      <c r="Q58" s="53">
        <f t="shared" si="6"/>
        <v>2.452</v>
      </c>
      <c r="R58" s="53">
        <v>93.13</v>
      </c>
      <c r="S58" s="53">
        <f t="shared" si="7"/>
        <v>52.301999999999992</v>
      </c>
      <c r="T58" s="53">
        <v>4.5999999999999996</v>
      </c>
    </row>
    <row r="59" spans="1:20" x14ac:dyDescent="0.3">
      <c r="A59" s="1">
        <v>58</v>
      </c>
      <c r="B59" s="48">
        <v>37768</v>
      </c>
      <c r="C59" s="44">
        <v>590132.05000000005</v>
      </c>
      <c r="D59" s="56">
        <f t="shared" si="0"/>
        <v>12609.659188034189</v>
      </c>
      <c r="E59" s="53">
        <v>46.8</v>
      </c>
      <c r="F59" s="53">
        <f t="shared" si="1"/>
        <v>0.12609659188034189</v>
      </c>
      <c r="G59" s="53">
        <f>(F59/'Yearly GDP'!$B$2)*100</f>
        <v>24.48762804993628</v>
      </c>
      <c r="H59" s="53">
        <f t="shared" si="2"/>
        <v>0.6649159</v>
      </c>
      <c r="I59" s="53">
        <f t="shared" si="3"/>
        <v>8.7183958151700089</v>
      </c>
      <c r="J59" s="53">
        <f t="shared" si="4"/>
        <v>85.16564952048823</v>
      </c>
      <c r="K59" s="53">
        <v>5.7969999999999997</v>
      </c>
      <c r="L59" s="53">
        <v>976.85</v>
      </c>
      <c r="M59" s="53">
        <v>2.13</v>
      </c>
      <c r="N59" s="53">
        <f t="shared" si="5"/>
        <v>-2.9213958151700092</v>
      </c>
      <c r="O59" s="53">
        <v>11.47</v>
      </c>
      <c r="P59" s="53">
        <v>3.4180000000000001</v>
      </c>
      <c r="Q59" s="53">
        <f t="shared" si="6"/>
        <v>2.3789999999999996</v>
      </c>
      <c r="R59" s="53">
        <v>92.81</v>
      </c>
      <c r="S59" s="53">
        <f t="shared" si="7"/>
        <v>52.991400000000006</v>
      </c>
      <c r="T59" s="53">
        <v>4.62</v>
      </c>
    </row>
    <row r="60" spans="1:20" x14ac:dyDescent="0.3">
      <c r="A60" s="1">
        <v>59</v>
      </c>
      <c r="B60" s="48">
        <v>37769</v>
      </c>
      <c r="C60" s="44">
        <v>596299</v>
      </c>
      <c r="D60" s="56">
        <f t="shared" si="0"/>
        <v>12712.909071527556</v>
      </c>
      <c r="E60" s="53">
        <v>46.905000000000001</v>
      </c>
      <c r="F60" s="53">
        <f t="shared" si="1"/>
        <v>0.12712909071527556</v>
      </c>
      <c r="G60" s="53">
        <f>(F60/'Yearly GDP'!$B$2)*100</f>
        <v>24.688136620824864</v>
      </c>
      <c r="H60" s="53">
        <f t="shared" si="2"/>
        <v>0.65428350000000013</v>
      </c>
      <c r="I60" s="53">
        <f t="shared" si="3"/>
        <v>8.8417329796640125</v>
      </c>
      <c r="J60" s="53">
        <f t="shared" si="4"/>
        <v>87.603890362511038</v>
      </c>
      <c r="K60" s="53">
        <v>5.7850000000000001</v>
      </c>
      <c r="L60" s="53">
        <v>990.8</v>
      </c>
      <c r="M60" s="53">
        <v>2.1</v>
      </c>
      <c r="N60" s="53">
        <f t="shared" si="5"/>
        <v>-3.0567329796640124</v>
      </c>
      <c r="O60" s="53">
        <v>11.31</v>
      </c>
      <c r="P60" s="53">
        <v>3.4260000000000002</v>
      </c>
      <c r="Q60" s="53">
        <f t="shared" si="6"/>
        <v>2.359</v>
      </c>
      <c r="R60" s="53">
        <v>93.58</v>
      </c>
      <c r="S60" s="53">
        <f t="shared" si="7"/>
        <v>52.591500000000003</v>
      </c>
      <c r="T60" s="53">
        <v>4.6500000000000004</v>
      </c>
    </row>
    <row r="61" spans="1:20" x14ac:dyDescent="0.3">
      <c r="A61" s="1">
        <v>60</v>
      </c>
      <c r="B61" s="48">
        <v>37770</v>
      </c>
      <c r="C61" s="44">
        <v>603030</v>
      </c>
      <c r="D61" s="56">
        <f t="shared" si="0"/>
        <v>12830.425531914894</v>
      </c>
      <c r="E61" s="53">
        <v>47</v>
      </c>
      <c r="F61" s="53">
        <f t="shared" si="1"/>
        <v>0.12830425531914894</v>
      </c>
      <c r="G61" s="53">
        <f>(F61/'Yearly GDP'!$B$2)*100</f>
        <v>24.916350510573835</v>
      </c>
      <c r="H61" s="53">
        <f t="shared" si="2"/>
        <v>0.67337999999999987</v>
      </c>
      <c r="I61" s="53">
        <f t="shared" si="3"/>
        <v>8.6132644272179171</v>
      </c>
      <c r="J61" s="53">
        <f t="shared" si="4"/>
        <v>86.356589147286826</v>
      </c>
      <c r="K61" s="53">
        <v>5.8</v>
      </c>
      <c r="L61" s="53">
        <v>1002.6</v>
      </c>
      <c r="M61" s="53">
        <v>2.16</v>
      </c>
      <c r="N61" s="53">
        <f t="shared" si="5"/>
        <v>-2.8132644272179173</v>
      </c>
      <c r="O61" s="53">
        <v>11.61</v>
      </c>
      <c r="P61" s="53">
        <v>3.3370000000000002</v>
      </c>
      <c r="Q61" s="53">
        <f t="shared" si="6"/>
        <v>2.4629999999999996</v>
      </c>
      <c r="R61" s="53">
        <v>92.84</v>
      </c>
      <c r="S61" s="53">
        <f t="shared" si="7"/>
        <v>55.147499999999994</v>
      </c>
      <c r="T61" s="53">
        <v>4.75</v>
      </c>
    </row>
    <row r="62" spans="1:20" x14ac:dyDescent="0.3">
      <c r="A62" s="1">
        <v>61</v>
      </c>
      <c r="B62" s="48">
        <v>37771</v>
      </c>
      <c r="C62" s="44">
        <v>612030</v>
      </c>
      <c r="D62" s="56">
        <f t="shared" si="0"/>
        <v>13016.376010208422</v>
      </c>
      <c r="E62" s="53">
        <v>47.02</v>
      </c>
      <c r="F62" s="53">
        <f t="shared" si="1"/>
        <v>0.13016376010208422</v>
      </c>
      <c r="G62" s="53">
        <f>(F62/'Yearly GDP'!$B$2)*100</f>
        <v>25.277461471644113</v>
      </c>
      <c r="H62" s="53">
        <f t="shared" si="2"/>
        <v>0.67488450000000011</v>
      </c>
      <c r="I62" s="53">
        <f t="shared" si="3"/>
        <v>8.5836909871244629</v>
      </c>
      <c r="J62" s="53">
        <f t="shared" si="4"/>
        <v>86.420600858369099</v>
      </c>
      <c r="K62" s="53">
        <v>5.7930000000000001</v>
      </c>
      <c r="L62" s="53">
        <v>1006.8</v>
      </c>
      <c r="M62" s="53">
        <v>2.17</v>
      </c>
      <c r="N62" s="53">
        <f t="shared" si="5"/>
        <v>-2.7906909871244627</v>
      </c>
      <c r="O62" s="53">
        <v>11.65</v>
      </c>
      <c r="P62" s="53">
        <v>3.3730000000000002</v>
      </c>
      <c r="Q62" s="53">
        <f t="shared" si="6"/>
        <v>2.42</v>
      </c>
      <c r="R62" s="53">
        <v>93.31</v>
      </c>
      <c r="S62" s="53">
        <f t="shared" si="7"/>
        <v>54.055999999999997</v>
      </c>
      <c r="T62" s="53">
        <v>4.6399999999999997</v>
      </c>
    </row>
    <row r="63" spans="1:20" x14ac:dyDescent="0.3">
      <c r="A63" s="1">
        <v>62</v>
      </c>
      <c r="B63" s="48">
        <v>37774</v>
      </c>
      <c r="C63" s="44">
        <v>614124.05000000005</v>
      </c>
      <c r="D63" s="56">
        <f t="shared" si="0"/>
        <v>13038.727176220807</v>
      </c>
      <c r="E63" s="53">
        <v>47.1</v>
      </c>
      <c r="F63" s="53">
        <f t="shared" si="1"/>
        <v>0.13038727176220807</v>
      </c>
      <c r="G63" s="53">
        <f>(F63/'Yearly GDP'!$B$2)*100</f>
        <v>25.320866850935651</v>
      </c>
      <c r="H63" s="53">
        <f t="shared" si="2"/>
        <v>0.67372670000000001</v>
      </c>
      <c r="I63" s="53">
        <f t="shared" si="3"/>
        <v>8.6281276962899049</v>
      </c>
      <c r="J63" s="53">
        <f t="shared" si="4"/>
        <v>87.588438308886964</v>
      </c>
      <c r="K63" s="53">
        <v>5.8129999999999997</v>
      </c>
      <c r="L63" s="53">
        <v>1015.15</v>
      </c>
      <c r="M63" s="53">
        <v>2.19</v>
      </c>
      <c r="N63" s="53">
        <f t="shared" si="5"/>
        <v>-2.8151276962899052</v>
      </c>
      <c r="O63" s="53">
        <v>11.59</v>
      </c>
      <c r="P63" s="53">
        <v>3.4119999999999999</v>
      </c>
      <c r="Q63" s="53">
        <f t="shared" si="6"/>
        <v>2.4009999999999998</v>
      </c>
      <c r="R63" s="53">
        <v>93.46</v>
      </c>
      <c r="S63" s="53">
        <f t="shared" si="7"/>
        <v>55.052500000000002</v>
      </c>
      <c r="T63" s="53">
        <v>4.75</v>
      </c>
    </row>
    <row r="64" spans="1:20" x14ac:dyDescent="0.3">
      <c r="A64" s="1">
        <v>63</v>
      </c>
      <c r="B64" s="48">
        <v>37775</v>
      </c>
      <c r="C64" s="44">
        <v>615414</v>
      </c>
      <c r="D64" s="56">
        <f t="shared" si="0"/>
        <v>13121.83368869936</v>
      </c>
      <c r="E64" s="53">
        <v>46.9</v>
      </c>
      <c r="F64" s="53">
        <f t="shared" si="1"/>
        <v>0.13121833688699361</v>
      </c>
      <c r="G64" s="53">
        <f>(F64/'Yearly GDP'!$B$2)*100</f>
        <v>25.482257522622753</v>
      </c>
      <c r="H64" s="53">
        <f t="shared" si="2"/>
        <v>0.67047399999999979</v>
      </c>
      <c r="I64" s="53">
        <f t="shared" si="3"/>
        <v>8.6655112651646462</v>
      </c>
      <c r="J64" s="53">
        <f t="shared" si="4"/>
        <v>87.577989601386491</v>
      </c>
      <c r="K64" s="53">
        <v>5.81</v>
      </c>
      <c r="L64" s="53">
        <v>1010.65</v>
      </c>
      <c r="M64" s="53">
        <v>2.1800000000000002</v>
      </c>
      <c r="N64" s="53">
        <f t="shared" si="5"/>
        <v>-2.8555112651646466</v>
      </c>
      <c r="O64" s="53">
        <v>11.54</v>
      </c>
      <c r="P64" s="53">
        <v>3.3319999999999999</v>
      </c>
      <c r="Q64" s="53">
        <f t="shared" si="6"/>
        <v>2.4779999999999998</v>
      </c>
      <c r="R64" s="53">
        <v>93.56</v>
      </c>
      <c r="S64" s="53">
        <f t="shared" si="7"/>
        <v>54.468799999999995</v>
      </c>
      <c r="T64" s="53">
        <v>4.72</v>
      </c>
    </row>
    <row r="65" spans="1:20" x14ac:dyDescent="0.3">
      <c r="A65" s="1">
        <v>64</v>
      </c>
      <c r="B65" s="48">
        <v>37776</v>
      </c>
      <c r="C65" s="44">
        <v>624366</v>
      </c>
      <c r="D65" s="56">
        <f t="shared" si="0"/>
        <v>13341.153846153848</v>
      </c>
      <c r="E65" s="53">
        <v>46.8</v>
      </c>
      <c r="F65" s="53">
        <f t="shared" si="1"/>
        <v>0.13341153846153847</v>
      </c>
      <c r="G65" s="53">
        <f>(F65/'Yearly GDP'!$B$2)*100</f>
        <v>25.908171527078583</v>
      </c>
      <c r="H65" s="53">
        <f t="shared" si="2"/>
        <v>0.67558039999999997</v>
      </c>
      <c r="I65" s="53">
        <f t="shared" si="3"/>
        <v>8.5763293310463116</v>
      </c>
      <c r="J65" s="53">
        <f t="shared" si="4"/>
        <v>87.568610634648365</v>
      </c>
      <c r="K65" s="53">
        <v>5.7939999999999996</v>
      </c>
      <c r="L65" s="53">
        <v>1021.05</v>
      </c>
      <c r="M65" s="53">
        <v>2.2000000000000002</v>
      </c>
      <c r="N65" s="53">
        <f t="shared" si="5"/>
        <v>-2.782329331046312</v>
      </c>
      <c r="O65" s="53">
        <v>11.66</v>
      </c>
      <c r="P65" s="53">
        <v>3.2949999999999999</v>
      </c>
      <c r="Q65" s="53">
        <f t="shared" si="6"/>
        <v>2.4989999999999997</v>
      </c>
      <c r="R65" s="53">
        <v>93.79</v>
      </c>
      <c r="S65" s="53">
        <f t="shared" si="7"/>
        <v>56.550999999999995</v>
      </c>
      <c r="T65" s="53">
        <v>4.8499999999999996</v>
      </c>
    </row>
    <row r="66" spans="1:20" x14ac:dyDescent="0.3">
      <c r="A66" s="1">
        <v>65</v>
      </c>
      <c r="B66" s="48">
        <v>37777</v>
      </c>
      <c r="C66" s="44">
        <v>625502</v>
      </c>
      <c r="D66" s="56">
        <f t="shared" si="0"/>
        <v>13368.283821329343</v>
      </c>
      <c r="E66" s="53">
        <v>46.79</v>
      </c>
      <c r="F66" s="53">
        <f t="shared" si="1"/>
        <v>0.13368283821329344</v>
      </c>
      <c r="G66" s="53">
        <f>(F66/'Yearly GDP'!$B$2)*100</f>
        <v>25.960857228666139</v>
      </c>
      <c r="H66" s="53">
        <f t="shared" si="2"/>
        <v>0.68284140000000004</v>
      </c>
      <c r="I66" s="53">
        <f t="shared" si="3"/>
        <v>8.4602368866328259</v>
      </c>
      <c r="J66" s="53">
        <f t="shared" si="4"/>
        <v>87.56768189509306</v>
      </c>
      <c r="K66" s="53">
        <v>5.7770000000000001</v>
      </c>
      <c r="L66" s="53">
        <v>1035.05</v>
      </c>
      <c r="M66" s="53">
        <v>2.23</v>
      </c>
      <c r="N66" s="53">
        <f t="shared" si="5"/>
        <v>-2.6832368866328258</v>
      </c>
      <c r="O66" s="53">
        <v>11.82</v>
      </c>
      <c r="P66" s="53">
        <v>3.3450000000000002</v>
      </c>
      <c r="Q66" s="53">
        <f t="shared" si="6"/>
        <v>2.4319999999999999</v>
      </c>
      <c r="R66" s="53">
        <v>92.59</v>
      </c>
      <c r="S66" s="53">
        <f t="shared" si="7"/>
        <v>57.326999999999998</v>
      </c>
      <c r="T66" s="53">
        <v>4.8499999999999996</v>
      </c>
    </row>
    <row r="67" spans="1:20" x14ac:dyDescent="0.3">
      <c r="A67" s="1">
        <v>66</v>
      </c>
      <c r="B67" s="48">
        <v>37778</v>
      </c>
      <c r="C67" s="44">
        <v>629656</v>
      </c>
      <c r="D67" s="56">
        <f t="shared" ref="D67:D130" si="8">C67/E67</f>
        <v>13445.569079649798</v>
      </c>
      <c r="E67" s="53">
        <v>46.83</v>
      </c>
      <c r="F67" s="53">
        <f t="shared" ref="F67:F130" si="9">(D67/100000)</f>
        <v>0.134455690796498</v>
      </c>
      <c r="G67" s="53">
        <f>(F67/'Yearly GDP'!$B$2)*100</f>
        <v>26.110943177165879</v>
      </c>
      <c r="H67" s="53">
        <f t="shared" ref="H67:H130" si="10">(K67/I67)</f>
        <v>0.68927599999999989</v>
      </c>
      <c r="I67" s="53">
        <f t="shared" ref="I67:I130" si="11">(J67/L67)*100</f>
        <v>8.3682008368200851</v>
      </c>
      <c r="J67" s="53">
        <f t="shared" ref="J67:J130" si="12">L67/O67</f>
        <v>87.564853556485374</v>
      </c>
      <c r="K67" s="53">
        <v>5.7679999999999998</v>
      </c>
      <c r="L67" s="53">
        <v>1046.4000000000001</v>
      </c>
      <c r="M67" s="53">
        <v>2.25</v>
      </c>
      <c r="N67" s="53">
        <f t="shared" ref="N67:N130" si="13">K67-I67</f>
        <v>-2.6002008368200853</v>
      </c>
      <c r="O67" s="53">
        <v>11.95</v>
      </c>
      <c r="P67" s="53">
        <v>3.3540000000000001</v>
      </c>
      <c r="Q67" s="53">
        <f t="shared" ref="Q67:Q130" si="14">K67-P67</f>
        <v>2.4139999999999997</v>
      </c>
      <c r="R67" s="53">
        <v>93.56</v>
      </c>
      <c r="S67" s="53">
        <f t="shared" ref="S67:S130" si="15">(O67*T67)</f>
        <v>57.718499999999999</v>
      </c>
      <c r="T67" s="53">
        <v>4.83</v>
      </c>
    </row>
    <row r="68" spans="1:20" x14ac:dyDescent="0.3">
      <c r="A68" s="1">
        <v>67</v>
      </c>
      <c r="B68" s="48">
        <v>37781</v>
      </c>
      <c r="C68" s="44">
        <v>633205</v>
      </c>
      <c r="D68" s="56">
        <f t="shared" si="8"/>
        <v>13524.241777018367</v>
      </c>
      <c r="E68" s="53">
        <v>46.82</v>
      </c>
      <c r="F68" s="53">
        <f t="shared" si="9"/>
        <v>0.13524241777018367</v>
      </c>
      <c r="G68" s="53">
        <f>(F68/'Yearly GDP'!$B$2)*100</f>
        <v>26.263723495976937</v>
      </c>
      <c r="H68" s="53">
        <f t="shared" si="10"/>
        <v>0.69177599999999995</v>
      </c>
      <c r="I68" s="53">
        <f t="shared" si="11"/>
        <v>8.3263946711074102</v>
      </c>
      <c r="J68" s="53">
        <f t="shared" si="12"/>
        <v>87.60199833472106</v>
      </c>
      <c r="K68" s="53">
        <v>5.76</v>
      </c>
      <c r="L68" s="53">
        <v>1052.0999999999999</v>
      </c>
      <c r="M68" s="53">
        <v>2.27</v>
      </c>
      <c r="N68" s="53">
        <f t="shared" si="13"/>
        <v>-2.5663946711074104</v>
      </c>
      <c r="O68" s="53">
        <v>12.01</v>
      </c>
      <c r="P68" s="53">
        <v>3.2789999999999999</v>
      </c>
      <c r="Q68" s="53">
        <f t="shared" si="14"/>
        <v>2.4809999999999999</v>
      </c>
      <c r="R68" s="53">
        <v>93.38</v>
      </c>
      <c r="S68" s="53">
        <f t="shared" si="15"/>
        <v>58.488700000000001</v>
      </c>
      <c r="T68" s="53">
        <v>4.87</v>
      </c>
    </row>
    <row r="69" spans="1:20" x14ac:dyDescent="0.3">
      <c r="A69" s="1">
        <v>68</v>
      </c>
      <c r="B69" s="48">
        <v>37782</v>
      </c>
      <c r="C69" s="44">
        <v>621874</v>
      </c>
      <c r="D69" s="56">
        <f t="shared" si="8"/>
        <v>13304.963628583653</v>
      </c>
      <c r="E69" s="53">
        <v>46.74</v>
      </c>
      <c r="F69" s="53">
        <f t="shared" si="9"/>
        <v>0.13304963628583652</v>
      </c>
      <c r="G69" s="53">
        <f>(F69/'Yearly GDP'!$B$2)*100</f>
        <v>25.837891071937801</v>
      </c>
      <c r="H69" s="53">
        <f t="shared" si="10"/>
        <v>0.68433750000000004</v>
      </c>
      <c r="I69" s="53">
        <f t="shared" si="11"/>
        <v>8.4388185654008439</v>
      </c>
      <c r="J69" s="53">
        <f t="shared" si="12"/>
        <v>87.578059071729953</v>
      </c>
      <c r="K69" s="53">
        <v>5.7750000000000004</v>
      </c>
      <c r="L69" s="53">
        <v>1037.8</v>
      </c>
      <c r="M69" s="53">
        <v>2.2400000000000002</v>
      </c>
      <c r="N69" s="53">
        <f t="shared" si="13"/>
        <v>-2.6638185654008435</v>
      </c>
      <c r="O69" s="53">
        <v>11.85</v>
      </c>
      <c r="P69" s="53">
        <v>3.1930000000000001</v>
      </c>
      <c r="Q69" s="53">
        <f t="shared" si="14"/>
        <v>2.5820000000000003</v>
      </c>
      <c r="R69" s="53">
        <v>93.62</v>
      </c>
      <c r="S69" s="53">
        <f t="shared" si="15"/>
        <v>57.946499999999993</v>
      </c>
      <c r="T69" s="53">
        <v>4.8899999999999997</v>
      </c>
    </row>
    <row r="70" spans="1:20" x14ac:dyDescent="0.3">
      <c r="A70" s="1">
        <v>69</v>
      </c>
      <c r="B70" s="48">
        <v>37783</v>
      </c>
      <c r="C70" s="44">
        <v>627492.05000000005</v>
      </c>
      <c r="D70" s="56">
        <f t="shared" si="8"/>
        <v>13451.062165058951</v>
      </c>
      <c r="E70" s="53">
        <v>46.65</v>
      </c>
      <c r="F70" s="53">
        <f t="shared" si="9"/>
        <v>0.13451062165058952</v>
      </c>
      <c r="G70" s="53">
        <f>(F70/'Yearly GDP'!$B$2)*100</f>
        <v>26.121610605233524</v>
      </c>
      <c r="H70" s="53">
        <f t="shared" si="10"/>
        <v>0.68694959999999994</v>
      </c>
      <c r="I70" s="53">
        <f t="shared" si="11"/>
        <v>8.3892617449664435</v>
      </c>
      <c r="J70" s="53">
        <f t="shared" si="12"/>
        <v>87.59228187919463</v>
      </c>
      <c r="K70" s="53">
        <v>5.7629999999999999</v>
      </c>
      <c r="L70" s="53">
        <v>1044.0999999999999</v>
      </c>
      <c r="M70" s="53">
        <v>2.25</v>
      </c>
      <c r="N70" s="53">
        <f t="shared" si="13"/>
        <v>-2.6262617449664436</v>
      </c>
      <c r="O70" s="53">
        <v>11.92</v>
      </c>
      <c r="P70" s="53">
        <v>3.2130000000000001</v>
      </c>
      <c r="Q70" s="53">
        <f t="shared" si="14"/>
        <v>2.5499999999999998</v>
      </c>
      <c r="R70" s="53">
        <v>93.02</v>
      </c>
      <c r="S70" s="53">
        <f t="shared" si="15"/>
        <v>58.884800000000006</v>
      </c>
      <c r="T70" s="53">
        <v>4.9400000000000004</v>
      </c>
    </row>
    <row r="71" spans="1:20" x14ac:dyDescent="0.3">
      <c r="A71" s="1">
        <v>70</v>
      </c>
      <c r="B71" s="48">
        <v>37784</v>
      </c>
      <c r="C71" s="44">
        <v>633676.05000000005</v>
      </c>
      <c r="D71" s="56">
        <f t="shared" si="8"/>
        <v>13592.364864864867</v>
      </c>
      <c r="E71" s="53">
        <v>46.62</v>
      </c>
      <c r="F71" s="53">
        <f t="shared" si="9"/>
        <v>0.13592364864864867</v>
      </c>
      <c r="G71" s="53">
        <f>(F71/'Yearly GDP'!$B$2)*100</f>
        <v>26.396016749261786</v>
      </c>
      <c r="H71" s="53">
        <f t="shared" si="10"/>
        <v>0.69167999999999996</v>
      </c>
      <c r="I71" s="53">
        <f t="shared" si="11"/>
        <v>8.3333333333333339</v>
      </c>
      <c r="J71" s="53">
        <f t="shared" si="12"/>
        <v>87.608333333333334</v>
      </c>
      <c r="K71" s="53">
        <v>5.7640000000000002</v>
      </c>
      <c r="L71" s="53">
        <v>1051.3</v>
      </c>
      <c r="M71" s="53">
        <v>2.27</v>
      </c>
      <c r="N71" s="53">
        <f t="shared" si="13"/>
        <v>-2.5693333333333337</v>
      </c>
      <c r="O71" s="53">
        <v>12</v>
      </c>
      <c r="P71" s="53">
        <v>3.1659999999999999</v>
      </c>
      <c r="Q71" s="53">
        <f t="shared" si="14"/>
        <v>2.5980000000000003</v>
      </c>
      <c r="R71" s="53">
        <v>92.89</v>
      </c>
      <c r="S71" s="53">
        <f t="shared" si="15"/>
        <v>59.88</v>
      </c>
      <c r="T71" s="53">
        <v>4.99</v>
      </c>
    </row>
    <row r="72" spans="1:20" x14ac:dyDescent="0.3">
      <c r="A72" s="1">
        <v>71</v>
      </c>
      <c r="B72" s="48">
        <v>37785</v>
      </c>
      <c r="C72" s="44">
        <v>636483</v>
      </c>
      <c r="D72" s="56">
        <f t="shared" si="8"/>
        <v>13643.794212218651</v>
      </c>
      <c r="E72" s="53">
        <v>46.65</v>
      </c>
      <c r="F72" s="53">
        <f t="shared" si="9"/>
        <v>0.13643794212218652</v>
      </c>
      <c r="G72" s="53">
        <f>(F72/'Yearly GDP'!$B$2)*100</f>
        <v>26.495891195515302</v>
      </c>
      <c r="H72" s="53">
        <f t="shared" si="10"/>
        <v>0.69574139999999995</v>
      </c>
      <c r="I72" s="53">
        <f t="shared" si="11"/>
        <v>8.291873963515755</v>
      </c>
      <c r="J72" s="53">
        <f t="shared" si="12"/>
        <v>87.578772802653404</v>
      </c>
      <c r="K72" s="53">
        <v>5.7690000000000001</v>
      </c>
      <c r="L72" s="53">
        <v>1056.2</v>
      </c>
      <c r="M72" s="53">
        <v>2.2799999999999998</v>
      </c>
      <c r="N72" s="53">
        <f t="shared" si="13"/>
        <v>-2.5228739635157549</v>
      </c>
      <c r="O72" s="53">
        <v>12.06</v>
      </c>
      <c r="P72" s="53">
        <v>3.1160000000000001</v>
      </c>
      <c r="Q72" s="53">
        <f t="shared" si="14"/>
        <v>2.653</v>
      </c>
      <c r="R72" s="53">
        <v>92.25</v>
      </c>
      <c r="S72" s="53">
        <f t="shared" si="15"/>
        <v>59.817599999999999</v>
      </c>
      <c r="T72" s="53">
        <v>4.96</v>
      </c>
    </row>
    <row r="73" spans="1:20" x14ac:dyDescent="0.3">
      <c r="A73" s="1">
        <v>72</v>
      </c>
      <c r="B73" s="48">
        <v>37788</v>
      </c>
      <c r="C73" s="44">
        <v>634837</v>
      </c>
      <c r="D73" s="56">
        <f t="shared" si="8"/>
        <v>13620.188800686548</v>
      </c>
      <c r="E73" s="53">
        <v>46.61</v>
      </c>
      <c r="F73" s="53">
        <f t="shared" si="9"/>
        <v>0.13620188800686547</v>
      </c>
      <c r="G73" s="53">
        <f>(F73/'Yearly GDP'!$B$2)*100</f>
        <v>26.450050104257866</v>
      </c>
      <c r="H73" s="53">
        <f t="shared" si="10"/>
        <v>0.69021469999999996</v>
      </c>
      <c r="I73" s="53">
        <f t="shared" si="11"/>
        <v>8.3263946711074102</v>
      </c>
      <c r="J73" s="53">
        <f t="shared" si="12"/>
        <v>87.577019150707741</v>
      </c>
      <c r="K73" s="53">
        <v>5.7469999999999999</v>
      </c>
      <c r="L73" s="53">
        <v>1051.8</v>
      </c>
      <c r="M73" s="53">
        <v>2.27</v>
      </c>
      <c r="N73" s="53">
        <f t="shared" si="13"/>
        <v>-2.5793946711074103</v>
      </c>
      <c r="O73" s="53">
        <v>12.01</v>
      </c>
      <c r="P73" s="53">
        <v>3.1739999999999999</v>
      </c>
      <c r="Q73" s="53">
        <f t="shared" si="14"/>
        <v>2.573</v>
      </c>
      <c r="R73" s="53">
        <v>92.8</v>
      </c>
      <c r="S73" s="53">
        <f t="shared" si="15"/>
        <v>59.4495</v>
      </c>
      <c r="T73" s="53">
        <v>4.95</v>
      </c>
    </row>
    <row r="74" spans="1:20" x14ac:dyDescent="0.3">
      <c r="A74" s="1">
        <v>73</v>
      </c>
      <c r="B74" s="48">
        <v>37789</v>
      </c>
      <c r="C74" s="44">
        <v>648523</v>
      </c>
      <c r="D74" s="56">
        <f t="shared" si="8"/>
        <v>13934.744305973356</v>
      </c>
      <c r="E74" s="53">
        <v>46.54</v>
      </c>
      <c r="F74" s="53">
        <f t="shared" si="9"/>
        <v>0.13934744305973357</v>
      </c>
      <c r="G74" s="53">
        <f>(F74/'Yearly GDP'!$B$2)*100</f>
        <v>27.060908661151501</v>
      </c>
      <c r="H74" s="53">
        <f t="shared" si="10"/>
        <v>0.70926050000000007</v>
      </c>
      <c r="I74" s="53">
        <f t="shared" si="11"/>
        <v>8.097165991902834</v>
      </c>
      <c r="J74" s="53">
        <f t="shared" si="12"/>
        <v>87.607287449392715</v>
      </c>
      <c r="K74" s="53">
        <v>5.7430000000000003</v>
      </c>
      <c r="L74" s="53">
        <v>1081.95</v>
      </c>
      <c r="M74" s="53">
        <v>2.33</v>
      </c>
      <c r="N74" s="53">
        <f t="shared" si="13"/>
        <v>-2.3541659919028337</v>
      </c>
      <c r="O74" s="53">
        <v>12.35</v>
      </c>
      <c r="P74" s="53">
        <v>3.2639999999999998</v>
      </c>
      <c r="Q74" s="53">
        <f t="shared" si="14"/>
        <v>2.4790000000000005</v>
      </c>
      <c r="R74" s="53">
        <v>93.07</v>
      </c>
      <c r="S74" s="53">
        <f t="shared" si="15"/>
        <v>61.009</v>
      </c>
      <c r="T74" s="53">
        <v>4.9400000000000004</v>
      </c>
    </row>
    <row r="75" spans="1:20" x14ac:dyDescent="0.3">
      <c r="A75" s="1">
        <v>74</v>
      </c>
      <c r="B75" s="48">
        <v>37790</v>
      </c>
      <c r="C75" s="44">
        <v>652624</v>
      </c>
      <c r="D75" s="56">
        <f t="shared" si="8"/>
        <v>14028.890799656061</v>
      </c>
      <c r="E75" s="53">
        <v>46.52</v>
      </c>
      <c r="F75" s="53">
        <f t="shared" si="9"/>
        <v>0.1402889079965606</v>
      </c>
      <c r="G75" s="53">
        <f>(F75/'Yearly GDP'!$B$2)*100</f>
        <v>27.243738687334563</v>
      </c>
      <c r="H75" s="53">
        <f t="shared" si="10"/>
        <v>0.71295450000000005</v>
      </c>
      <c r="I75" s="53">
        <f t="shared" si="11"/>
        <v>8.058017727639001</v>
      </c>
      <c r="J75" s="53">
        <f t="shared" si="12"/>
        <v>87.570507655116842</v>
      </c>
      <c r="K75" s="53">
        <v>5.7450000000000001</v>
      </c>
      <c r="L75" s="53">
        <v>1086.75</v>
      </c>
      <c r="M75" s="53">
        <v>2.34</v>
      </c>
      <c r="N75" s="53">
        <f t="shared" si="13"/>
        <v>-2.3130177276390009</v>
      </c>
      <c r="O75" s="53">
        <v>12.41</v>
      </c>
      <c r="P75" s="53">
        <v>3.3639999999999999</v>
      </c>
      <c r="Q75" s="53">
        <f t="shared" si="14"/>
        <v>2.3810000000000002</v>
      </c>
      <c r="R75" s="53">
        <v>93.61</v>
      </c>
      <c r="S75" s="53">
        <f t="shared" si="15"/>
        <v>61.677699999999994</v>
      </c>
      <c r="T75" s="53">
        <v>4.97</v>
      </c>
    </row>
    <row r="76" spans="1:20" x14ac:dyDescent="0.3">
      <c r="A76" s="1">
        <v>75</v>
      </c>
      <c r="B76" s="48">
        <v>37791</v>
      </c>
      <c r="C76" s="44">
        <v>656723</v>
      </c>
      <c r="D76" s="56">
        <f t="shared" si="8"/>
        <v>14097.305999785338</v>
      </c>
      <c r="E76" s="53">
        <v>46.585000000000001</v>
      </c>
      <c r="F76" s="53">
        <f t="shared" si="9"/>
        <v>0.14097305999785337</v>
      </c>
      <c r="G76" s="53">
        <f>(F76/'Yearly GDP'!$B$2)*100</f>
        <v>27.376599215025703</v>
      </c>
      <c r="H76" s="53">
        <f t="shared" si="10"/>
        <v>0.71627680000000005</v>
      </c>
      <c r="I76" s="53">
        <f t="shared" si="11"/>
        <v>8.019246190858059</v>
      </c>
      <c r="J76" s="53">
        <f t="shared" si="12"/>
        <v>87.614274258219723</v>
      </c>
      <c r="K76" s="53">
        <v>5.7439999999999998</v>
      </c>
      <c r="L76" s="53">
        <v>1092.55</v>
      </c>
      <c r="M76" s="53">
        <v>2.35</v>
      </c>
      <c r="N76" s="53">
        <f t="shared" si="13"/>
        <v>-2.2752461908580592</v>
      </c>
      <c r="O76" s="53">
        <v>12.47</v>
      </c>
      <c r="P76" s="53">
        <v>3.3410000000000002</v>
      </c>
      <c r="Q76" s="53">
        <f t="shared" si="14"/>
        <v>2.4029999999999996</v>
      </c>
      <c r="R76" s="53">
        <v>93.64</v>
      </c>
      <c r="S76" s="53">
        <f t="shared" si="15"/>
        <v>62.100600000000007</v>
      </c>
      <c r="T76" s="53">
        <v>4.9800000000000004</v>
      </c>
    </row>
    <row r="77" spans="1:20" x14ac:dyDescent="0.3">
      <c r="A77" s="1">
        <v>76</v>
      </c>
      <c r="B77" s="48">
        <v>37792</v>
      </c>
      <c r="C77" s="44">
        <v>661200</v>
      </c>
      <c r="D77" s="56">
        <f t="shared" si="8"/>
        <v>14225.473321858864</v>
      </c>
      <c r="E77" s="53">
        <v>46.48</v>
      </c>
      <c r="F77" s="53">
        <f t="shared" si="9"/>
        <v>0.14225473321858864</v>
      </c>
      <c r="G77" s="53">
        <f>(F77/'Yearly GDP'!$B$2)*100</f>
        <v>27.625496799353055</v>
      </c>
      <c r="H77" s="53">
        <f t="shared" si="10"/>
        <v>0.71993920000000011</v>
      </c>
      <c r="I77" s="53">
        <f t="shared" si="11"/>
        <v>7.9617834394904454</v>
      </c>
      <c r="J77" s="53">
        <f t="shared" si="12"/>
        <v>87.599522292993626</v>
      </c>
      <c r="K77" s="53">
        <v>5.7320000000000002</v>
      </c>
      <c r="L77" s="53">
        <v>1100.25</v>
      </c>
      <c r="M77" s="53">
        <v>2.37</v>
      </c>
      <c r="N77" s="53">
        <f t="shared" si="13"/>
        <v>-2.2297834394904452</v>
      </c>
      <c r="O77" s="53">
        <v>12.56</v>
      </c>
      <c r="P77" s="53">
        <v>3.367</v>
      </c>
      <c r="Q77" s="53">
        <f t="shared" si="14"/>
        <v>2.3650000000000002</v>
      </c>
      <c r="R77" s="53">
        <v>94.45</v>
      </c>
      <c r="S77" s="53">
        <f t="shared" si="15"/>
        <v>62.548800000000007</v>
      </c>
      <c r="T77" s="53">
        <v>4.9800000000000004</v>
      </c>
    </row>
    <row r="78" spans="1:20" x14ac:dyDescent="0.3">
      <c r="A78" s="1">
        <v>77</v>
      </c>
      <c r="B78" s="48">
        <v>37795</v>
      </c>
      <c r="C78" s="44">
        <v>653207</v>
      </c>
      <c r="D78" s="56">
        <f t="shared" si="8"/>
        <v>14014.310233855396</v>
      </c>
      <c r="E78" s="53">
        <v>46.61</v>
      </c>
      <c r="F78" s="53">
        <f t="shared" si="9"/>
        <v>0.14014310233855395</v>
      </c>
      <c r="G78" s="53">
        <f>(F78/'Yearly GDP'!$B$2)*100</f>
        <v>27.215423610236911</v>
      </c>
      <c r="H78" s="53">
        <f t="shared" si="10"/>
        <v>0.71156799999999998</v>
      </c>
      <c r="I78" s="53">
        <f t="shared" si="11"/>
        <v>8.0385852090032159</v>
      </c>
      <c r="J78" s="53">
        <f t="shared" si="12"/>
        <v>87.556270096463024</v>
      </c>
      <c r="K78" s="53">
        <v>5.72</v>
      </c>
      <c r="L78" s="53">
        <v>1089.2</v>
      </c>
      <c r="M78" s="53">
        <v>2.35</v>
      </c>
      <c r="N78" s="53">
        <f t="shared" si="13"/>
        <v>-2.3185852090032162</v>
      </c>
      <c r="O78" s="53">
        <v>12.44</v>
      </c>
      <c r="P78" s="53">
        <v>3.3130000000000002</v>
      </c>
      <c r="Q78" s="53">
        <f t="shared" si="14"/>
        <v>2.4069999999999996</v>
      </c>
      <c r="R78" s="53">
        <v>94.47</v>
      </c>
      <c r="S78" s="53">
        <f t="shared" si="15"/>
        <v>61.826799999999992</v>
      </c>
      <c r="T78" s="53">
        <v>4.97</v>
      </c>
    </row>
    <row r="79" spans="1:20" x14ac:dyDescent="0.3">
      <c r="A79" s="1">
        <v>78</v>
      </c>
      <c r="B79" s="48">
        <v>37796</v>
      </c>
      <c r="C79" s="44">
        <v>654293</v>
      </c>
      <c r="D79" s="56">
        <f t="shared" si="8"/>
        <v>14064.767841788476</v>
      </c>
      <c r="E79" s="53">
        <v>46.52</v>
      </c>
      <c r="F79" s="53">
        <f t="shared" si="9"/>
        <v>0.14064767841788475</v>
      </c>
      <c r="G79" s="53">
        <f>(F79/'Yearly GDP'!$B$2)*100</f>
        <v>27.313410963973421</v>
      </c>
      <c r="H79" s="53">
        <f t="shared" si="10"/>
        <v>0.7084602000000001</v>
      </c>
      <c r="I79" s="53">
        <f t="shared" si="11"/>
        <v>8.0710250201775615</v>
      </c>
      <c r="J79" s="53">
        <f t="shared" si="12"/>
        <v>87.598870056497162</v>
      </c>
      <c r="K79" s="53">
        <v>5.718</v>
      </c>
      <c r="L79" s="53">
        <v>1085.3499999999999</v>
      </c>
      <c r="M79" s="53">
        <v>2.34</v>
      </c>
      <c r="N79" s="53">
        <f t="shared" si="13"/>
        <v>-2.3530250201775615</v>
      </c>
      <c r="O79" s="53">
        <v>12.39</v>
      </c>
      <c r="P79" s="53">
        <v>3.2519999999999998</v>
      </c>
      <c r="Q79" s="53">
        <f t="shared" si="14"/>
        <v>2.4660000000000002</v>
      </c>
      <c r="R79" s="53">
        <v>94.83</v>
      </c>
      <c r="S79" s="53">
        <f t="shared" si="15"/>
        <v>61.578299999999999</v>
      </c>
      <c r="T79" s="53">
        <v>4.97</v>
      </c>
    </row>
    <row r="80" spans="1:20" x14ac:dyDescent="0.3">
      <c r="A80" s="1">
        <v>79</v>
      </c>
      <c r="B80" s="48">
        <v>37797</v>
      </c>
      <c r="C80" s="44">
        <v>664844.05000000005</v>
      </c>
      <c r="D80" s="56">
        <f t="shared" si="8"/>
        <v>14288.503116269074</v>
      </c>
      <c r="E80" s="53">
        <v>46.53</v>
      </c>
      <c r="F80" s="53">
        <f t="shared" si="9"/>
        <v>0.14288503116269075</v>
      </c>
      <c r="G80" s="53">
        <f>(F80/'Yearly GDP'!$B$2)*100</f>
        <v>27.747899010115884</v>
      </c>
      <c r="H80" s="53">
        <f t="shared" si="10"/>
        <v>0.72161759999999997</v>
      </c>
      <c r="I80" s="53">
        <f t="shared" si="11"/>
        <v>7.9113924050632916</v>
      </c>
      <c r="J80" s="53">
        <f t="shared" si="12"/>
        <v>87.551424050632917</v>
      </c>
      <c r="K80" s="53">
        <v>5.7089999999999996</v>
      </c>
      <c r="L80" s="53">
        <v>1106.6500000000001</v>
      </c>
      <c r="M80" s="53">
        <v>2.38</v>
      </c>
      <c r="N80" s="53">
        <f t="shared" si="13"/>
        <v>-2.2023924050632919</v>
      </c>
      <c r="O80" s="53">
        <v>12.64</v>
      </c>
      <c r="P80" s="53">
        <v>3.4049999999999998</v>
      </c>
      <c r="Q80" s="53">
        <f t="shared" si="14"/>
        <v>2.3039999999999998</v>
      </c>
      <c r="R80" s="53">
        <v>94.55</v>
      </c>
      <c r="S80" s="53">
        <f t="shared" si="15"/>
        <v>62.568000000000005</v>
      </c>
      <c r="T80" s="53">
        <v>4.95</v>
      </c>
    </row>
    <row r="81" spans="1:20" x14ac:dyDescent="0.3">
      <c r="A81" s="1">
        <v>80</v>
      </c>
      <c r="B81" s="48">
        <v>37798</v>
      </c>
      <c r="C81" s="44">
        <v>667161</v>
      </c>
      <c r="D81" s="56">
        <f t="shared" si="8"/>
        <v>14338.297872340425</v>
      </c>
      <c r="E81" s="53">
        <v>46.53</v>
      </c>
      <c r="F81" s="53">
        <f t="shared" si="9"/>
        <v>0.14338297872340425</v>
      </c>
      <c r="G81" s="53">
        <f>(F81/'Yearly GDP'!$B$2)*100</f>
        <v>27.844599122888923</v>
      </c>
      <c r="H81" s="53">
        <f t="shared" si="10"/>
        <v>0.73108499999999998</v>
      </c>
      <c r="I81" s="53">
        <f t="shared" si="11"/>
        <v>7.8431372549019605</v>
      </c>
      <c r="J81" s="53">
        <f t="shared" si="12"/>
        <v>87.55686274509803</v>
      </c>
      <c r="K81" s="53">
        <v>5.734</v>
      </c>
      <c r="L81" s="53">
        <v>1116.3499999999999</v>
      </c>
      <c r="M81" s="53">
        <v>2.41</v>
      </c>
      <c r="N81" s="53">
        <f t="shared" si="13"/>
        <v>-2.1091372549019605</v>
      </c>
      <c r="O81" s="53">
        <v>12.75</v>
      </c>
      <c r="P81" s="53">
        <v>3.5470000000000002</v>
      </c>
      <c r="Q81" s="53">
        <f t="shared" si="14"/>
        <v>2.1869999999999998</v>
      </c>
      <c r="R81" s="53">
        <v>95.4</v>
      </c>
      <c r="S81" s="53">
        <f t="shared" si="15"/>
        <v>63.3675</v>
      </c>
      <c r="T81" s="53">
        <v>4.97</v>
      </c>
    </row>
    <row r="82" spans="1:20" x14ac:dyDescent="0.3">
      <c r="A82" s="1">
        <v>81</v>
      </c>
      <c r="B82" s="48">
        <v>37799</v>
      </c>
      <c r="C82" s="44">
        <v>673544</v>
      </c>
      <c r="D82" s="56">
        <f t="shared" si="8"/>
        <v>14498.848347863524</v>
      </c>
      <c r="E82" s="53">
        <v>46.454999999999998</v>
      </c>
      <c r="F82" s="53">
        <f t="shared" si="9"/>
        <v>0.14498848347863524</v>
      </c>
      <c r="G82" s="53">
        <f>(F82/'Yearly GDP'!$B$2)*100</f>
        <v>28.156383943495399</v>
      </c>
      <c r="H82" s="53">
        <f t="shared" si="10"/>
        <v>0.7363050000000001</v>
      </c>
      <c r="I82" s="53">
        <f t="shared" si="11"/>
        <v>7.782101167315175</v>
      </c>
      <c r="J82" s="53">
        <f t="shared" si="12"/>
        <v>87.591439688715951</v>
      </c>
      <c r="K82" s="53">
        <v>5.73</v>
      </c>
      <c r="L82" s="53">
        <v>1125.55</v>
      </c>
      <c r="M82" s="53">
        <v>2.42</v>
      </c>
      <c r="N82" s="53">
        <f t="shared" si="13"/>
        <v>-2.0521011673151746</v>
      </c>
      <c r="O82" s="53">
        <v>12.85</v>
      </c>
      <c r="P82" s="53">
        <v>3.5449999999999999</v>
      </c>
      <c r="Q82" s="53">
        <f t="shared" si="14"/>
        <v>2.1850000000000005</v>
      </c>
      <c r="R82" s="53">
        <v>95.49</v>
      </c>
      <c r="S82" s="53">
        <f t="shared" si="15"/>
        <v>63.993000000000002</v>
      </c>
      <c r="T82" s="53">
        <v>4.9800000000000004</v>
      </c>
    </row>
    <row r="83" spans="1:20" x14ac:dyDescent="0.3">
      <c r="A83" s="1">
        <v>82</v>
      </c>
      <c r="B83" s="48">
        <v>37802</v>
      </c>
      <c r="C83" s="44">
        <v>678550</v>
      </c>
      <c r="D83" s="56">
        <f t="shared" si="8"/>
        <v>14620.771385477268</v>
      </c>
      <c r="E83" s="53">
        <v>46.41</v>
      </c>
      <c r="F83" s="53">
        <f t="shared" si="9"/>
        <v>0.14620771385477269</v>
      </c>
      <c r="G83" s="53">
        <f>(F83/'Yearly GDP'!$B$2)*100</f>
        <v>28.393155290863533</v>
      </c>
      <c r="H83" s="53">
        <f t="shared" si="10"/>
        <v>0.74203499999999989</v>
      </c>
      <c r="I83" s="53">
        <f t="shared" si="11"/>
        <v>7.7220077220077235</v>
      </c>
      <c r="J83" s="53">
        <f t="shared" si="12"/>
        <v>87.579150579150593</v>
      </c>
      <c r="K83" s="53">
        <v>5.73</v>
      </c>
      <c r="L83" s="53">
        <v>1134.1500000000001</v>
      </c>
      <c r="M83" s="53">
        <v>2.44</v>
      </c>
      <c r="N83" s="53">
        <f t="shared" si="13"/>
        <v>-1.992007722007723</v>
      </c>
      <c r="O83" s="53">
        <v>12.95</v>
      </c>
      <c r="P83" s="53">
        <v>3.516</v>
      </c>
      <c r="Q83" s="53">
        <f t="shared" si="14"/>
        <v>2.2140000000000004</v>
      </c>
      <c r="R83" s="53">
        <v>95.11</v>
      </c>
      <c r="S83" s="53">
        <f t="shared" si="15"/>
        <v>64.491</v>
      </c>
      <c r="T83" s="53">
        <v>4.9800000000000004</v>
      </c>
    </row>
    <row r="84" spans="1:20" x14ac:dyDescent="0.3">
      <c r="A84" s="1">
        <v>83</v>
      </c>
      <c r="B84" s="48">
        <v>37803</v>
      </c>
      <c r="C84" s="44">
        <v>678545.05</v>
      </c>
      <c r="D84" s="56">
        <f t="shared" si="8"/>
        <v>14623.815732758621</v>
      </c>
      <c r="E84" s="53">
        <v>46.4</v>
      </c>
      <c r="F84" s="53">
        <f t="shared" si="9"/>
        <v>0.14623815732758622</v>
      </c>
      <c r="G84" s="53">
        <f>(F84/'Yearly GDP'!$B$2)*100</f>
        <v>28.399067333589585</v>
      </c>
      <c r="H84" s="53">
        <f t="shared" si="10"/>
        <v>0.70556640000000015</v>
      </c>
      <c r="I84" s="53">
        <f t="shared" si="11"/>
        <v>8.1168831168831161</v>
      </c>
      <c r="J84" s="53">
        <f t="shared" si="12"/>
        <v>91.777597402597408</v>
      </c>
      <c r="K84" s="53">
        <v>5.7270000000000003</v>
      </c>
      <c r="L84" s="53">
        <v>1130.7</v>
      </c>
      <c r="M84" s="53">
        <v>2.44</v>
      </c>
      <c r="N84" s="53">
        <f t="shared" si="13"/>
        <v>-2.3898831168831158</v>
      </c>
      <c r="O84" s="53">
        <v>12.32</v>
      </c>
      <c r="P84" s="53">
        <v>3.55</v>
      </c>
      <c r="Q84" s="53">
        <f t="shared" si="14"/>
        <v>2.1770000000000005</v>
      </c>
      <c r="R84" s="53">
        <v>94.65</v>
      </c>
      <c r="S84" s="53">
        <f t="shared" si="15"/>
        <v>61.6</v>
      </c>
      <c r="T84" s="53">
        <v>5</v>
      </c>
    </row>
    <row r="85" spans="1:20" x14ac:dyDescent="0.3">
      <c r="A85" s="1">
        <v>84</v>
      </c>
      <c r="B85" s="48">
        <v>37804</v>
      </c>
      <c r="C85" s="44">
        <v>682168</v>
      </c>
      <c r="D85" s="56">
        <f t="shared" si="8"/>
        <v>14714.58153580673</v>
      </c>
      <c r="E85" s="53">
        <v>46.36</v>
      </c>
      <c r="F85" s="53">
        <f t="shared" si="9"/>
        <v>0.14714581535806731</v>
      </c>
      <c r="G85" s="53">
        <f>(F85/'Yearly GDP'!$B$2)*100</f>
        <v>28.575332147059324</v>
      </c>
      <c r="H85" s="53">
        <f t="shared" si="10"/>
        <v>0.70679049999999999</v>
      </c>
      <c r="I85" s="53">
        <f t="shared" si="11"/>
        <v>8.097165991902834</v>
      </c>
      <c r="J85" s="53">
        <f t="shared" si="12"/>
        <v>91.805668016194332</v>
      </c>
      <c r="K85" s="53">
        <v>5.7229999999999999</v>
      </c>
      <c r="L85" s="53">
        <v>1133.8</v>
      </c>
      <c r="M85" s="53">
        <v>2.44</v>
      </c>
      <c r="N85" s="53">
        <f t="shared" si="13"/>
        <v>-2.3741659919028342</v>
      </c>
      <c r="O85" s="53">
        <v>12.35</v>
      </c>
      <c r="P85" s="53">
        <v>3.5369999999999999</v>
      </c>
      <c r="Q85" s="53">
        <f t="shared" si="14"/>
        <v>2.1859999999999999</v>
      </c>
      <c r="R85" s="53">
        <v>94.4</v>
      </c>
      <c r="S85" s="53">
        <f t="shared" si="15"/>
        <v>61.75</v>
      </c>
      <c r="T85" s="53">
        <v>5</v>
      </c>
    </row>
    <row r="86" spans="1:20" x14ac:dyDescent="0.3">
      <c r="A86" s="1">
        <v>85</v>
      </c>
      <c r="B86" s="48">
        <v>37805</v>
      </c>
      <c r="C86" s="44">
        <v>689458</v>
      </c>
      <c r="D86" s="56">
        <f t="shared" si="8"/>
        <v>14871.829163071614</v>
      </c>
      <c r="E86" s="53">
        <v>46.36</v>
      </c>
      <c r="F86" s="53">
        <f t="shared" si="9"/>
        <v>0.14871829163071615</v>
      </c>
      <c r="G86" s="53">
        <f>(F86/'Yearly GDP'!$B$2)*100</f>
        <v>28.880702922809675</v>
      </c>
      <c r="H86" s="53">
        <f t="shared" si="10"/>
        <v>0.71365809999999996</v>
      </c>
      <c r="I86" s="53">
        <f t="shared" si="11"/>
        <v>8.019246190858059</v>
      </c>
      <c r="J86" s="53">
        <f t="shared" si="12"/>
        <v>91.792301523656775</v>
      </c>
      <c r="K86" s="53">
        <v>5.7229999999999999</v>
      </c>
      <c r="L86" s="53">
        <v>1144.6500000000001</v>
      </c>
      <c r="M86" s="53">
        <v>2.4700000000000002</v>
      </c>
      <c r="N86" s="53">
        <f t="shared" si="13"/>
        <v>-2.2962461908580591</v>
      </c>
      <c r="O86" s="53">
        <v>12.47</v>
      </c>
      <c r="P86" s="53">
        <v>3.6549999999999998</v>
      </c>
      <c r="Q86" s="53">
        <f t="shared" si="14"/>
        <v>2.0680000000000001</v>
      </c>
      <c r="R86" s="53">
        <v>94.75</v>
      </c>
      <c r="S86" s="53">
        <f t="shared" si="15"/>
        <v>62.599399999999996</v>
      </c>
      <c r="T86" s="53">
        <v>5.0199999999999996</v>
      </c>
    </row>
    <row r="87" spans="1:20" x14ac:dyDescent="0.3">
      <c r="A87" s="1">
        <v>86</v>
      </c>
      <c r="B87" s="48">
        <v>37806</v>
      </c>
      <c r="C87" s="44">
        <v>690590</v>
      </c>
      <c r="D87" s="56">
        <f t="shared" si="8"/>
        <v>14915.550755939526</v>
      </c>
      <c r="E87" s="53">
        <v>46.3</v>
      </c>
      <c r="F87" s="53">
        <f t="shared" si="9"/>
        <v>0.14915550755939527</v>
      </c>
      <c r="G87" s="53">
        <f>(F87/'Yearly GDP'!$B$2)*100</f>
        <v>28.965609111623735</v>
      </c>
      <c r="H87" s="53">
        <f t="shared" si="10"/>
        <v>0.70791599999999999</v>
      </c>
      <c r="I87" s="53">
        <f t="shared" si="11"/>
        <v>8.064516129032258</v>
      </c>
      <c r="J87" s="53">
        <f t="shared" si="12"/>
        <v>91.810483870967744</v>
      </c>
      <c r="K87" s="53">
        <v>5.7089999999999996</v>
      </c>
      <c r="L87" s="53">
        <v>1138.45</v>
      </c>
      <c r="M87" s="53">
        <v>2.4500000000000002</v>
      </c>
      <c r="N87" s="53">
        <f t="shared" si="13"/>
        <v>-2.3555161290322584</v>
      </c>
      <c r="O87" s="53">
        <v>12.4</v>
      </c>
      <c r="P87" s="53">
        <v>3.6549999999999998</v>
      </c>
      <c r="Q87" s="53">
        <f t="shared" si="14"/>
        <v>2.0539999999999998</v>
      </c>
      <c r="R87" s="53">
        <v>94.75</v>
      </c>
      <c r="S87" s="53">
        <f t="shared" si="15"/>
        <v>62.247999999999998</v>
      </c>
      <c r="T87" s="53">
        <v>5.0199999999999996</v>
      </c>
    </row>
    <row r="88" spans="1:20" x14ac:dyDescent="0.3">
      <c r="A88" s="1">
        <v>87</v>
      </c>
      <c r="B88" s="48">
        <v>37809</v>
      </c>
      <c r="C88" s="44">
        <v>696033.05</v>
      </c>
      <c r="D88" s="56">
        <f t="shared" si="8"/>
        <v>15036.358824800174</v>
      </c>
      <c r="E88" s="53">
        <v>46.29</v>
      </c>
      <c r="F88" s="53">
        <f t="shared" si="9"/>
        <v>0.15036358824800175</v>
      </c>
      <c r="G88" s="53">
        <f>(F88/'Yearly GDP'!$B$2)*100</f>
        <v>29.200215218860787</v>
      </c>
      <c r="H88" s="53">
        <f t="shared" si="10"/>
        <v>0.71186610000000006</v>
      </c>
      <c r="I88" s="53">
        <f t="shared" si="11"/>
        <v>8.0450522928399035</v>
      </c>
      <c r="J88" s="53">
        <f t="shared" si="12"/>
        <v>91.757843925985512</v>
      </c>
      <c r="K88" s="53">
        <v>5.7270000000000003</v>
      </c>
      <c r="L88" s="53">
        <v>1140.55</v>
      </c>
      <c r="M88" s="53">
        <v>2.46</v>
      </c>
      <c r="N88" s="53">
        <f t="shared" si="13"/>
        <v>-2.3180522928399032</v>
      </c>
      <c r="O88" s="53">
        <v>12.43</v>
      </c>
      <c r="P88" s="53">
        <v>3.7360000000000002</v>
      </c>
      <c r="Q88" s="53">
        <f t="shared" si="14"/>
        <v>1.9910000000000001</v>
      </c>
      <c r="R88" s="53">
        <v>95.9</v>
      </c>
      <c r="S88" s="53">
        <f t="shared" si="15"/>
        <v>62.274299999999997</v>
      </c>
      <c r="T88" s="53">
        <v>5.01</v>
      </c>
    </row>
    <row r="89" spans="1:20" x14ac:dyDescent="0.3">
      <c r="A89" s="1">
        <v>88</v>
      </c>
      <c r="B89" s="48">
        <v>37810</v>
      </c>
      <c r="C89" s="44">
        <v>693933.05</v>
      </c>
      <c r="D89" s="56">
        <f t="shared" si="8"/>
        <v>15003.957837837839</v>
      </c>
      <c r="E89" s="53">
        <v>46.25</v>
      </c>
      <c r="F89" s="53">
        <f t="shared" si="9"/>
        <v>0.15003957837837839</v>
      </c>
      <c r="G89" s="53">
        <f>(F89/'Yearly GDP'!$B$2)*100</f>
        <v>29.137293350366715</v>
      </c>
      <c r="H89" s="53">
        <f t="shared" si="10"/>
        <v>0.71517739999999996</v>
      </c>
      <c r="I89" s="53">
        <f t="shared" si="11"/>
        <v>8.0064051240992793</v>
      </c>
      <c r="J89" s="53">
        <f t="shared" si="12"/>
        <v>91.745396317053647</v>
      </c>
      <c r="K89" s="53">
        <v>5.726</v>
      </c>
      <c r="L89" s="53">
        <v>1145.9000000000001</v>
      </c>
      <c r="M89" s="53">
        <v>2.4700000000000002</v>
      </c>
      <c r="N89" s="53">
        <f t="shared" si="13"/>
        <v>-2.2804051240992793</v>
      </c>
      <c r="O89" s="53">
        <v>12.49</v>
      </c>
      <c r="P89" s="53">
        <v>3.7189999999999999</v>
      </c>
      <c r="Q89" s="53">
        <f t="shared" si="14"/>
        <v>2.0070000000000001</v>
      </c>
      <c r="R89" s="53">
        <v>96.19</v>
      </c>
      <c r="S89" s="53">
        <f t="shared" si="15"/>
        <v>62.45</v>
      </c>
      <c r="T89" s="53">
        <v>5</v>
      </c>
    </row>
    <row r="90" spans="1:20" x14ac:dyDescent="0.3">
      <c r="A90" s="1">
        <v>89</v>
      </c>
      <c r="B90" s="48">
        <v>37811</v>
      </c>
      <c r="C90" s="44">
        <v>692238</v>
      </c>
      <c r="D90" s="56">
        <f t="shared" si="8"/>
        <v>14968.926370418425</v>
      </c>
      <c r="E90" s="53">
        <v>46.244999999999997</v>
      </c>
      <c r="F90" s="53">
        <f t="shared" si="9"/>
        <v>0.14968926370418426</v>
      </c>
      <c r="G90" s="53">
        <f>(F90/'Yearly GDP'!$B$2)*100</f>
        <v>29.069263157685217</v>
      </c>
      <c r="H90" s="53">
        <f t="shared" si="10"/>
        <v>0.70888289999999998</v>
      </c>
      <c r="I90" s="53">
        <f t="shared" si="11"/>
        <v>8.0450522928399035</v>
      </c>
      <c r="J90" s="53">
        <f t="shared" si="12"/>
        <v>91.798069187449713</v>
      </c>
      <c r="K90" s="53">
        <v>5.7030000000000003</v>
      </c>
      <c r="L90" s="53">
        <v>1141.05</v>
      </c>
      <c r="M90" s="53">
        <v>2.46</v>
      </c>
      <c r="N90" s="53">
        <f t="shared" si="13"/>
        <v>-2.3420522928399032</v>
      </c>
      <c r="O90" s="53">
        <v>12.43</v>
      </c>
      <c r="P90" s="53">
        <v>3.6829999999999998</v>
      </c>
      <c r="Q90" s="53">
        <f t="shared" si="14"/>
        <v>2.0200000000000005</v>
      </c>
      <c r="R90" s="53">
        <v>95.89</v>
      </c>
      <c r="S90" s="53">
        <f t="shared" si="15"/>
        <v>61.528500000000001</v>
      </c>
      <c r="T90" s="53">
        <v>4.95</v>
      </c>
    </row>
    <row r="91" spans="1:20" x14ac:dyDescent="0.3">
      <c r="A91" s="1">
        <v>90</v>
      </c>
      <c r="B91" s="48">
        <v>37812</v>
      </c>
      <c r="C91" s="44">
        <v>699664</v>
      </c>
      <c r="D91" s="56">
        <f t="shared" si="8"/>
        <v>15139.327058314399</v>
      </c>
      <c r="E91" s="53">
        <v>46.215000000000003</v>
      </c>
      <c r="F91" s="53">
        <f t="shared" si="9"/>
        <v>0.15139327058314397</v>
      </c>
      <c r="G91" s="53">
        <f>(F91/'Yearly GDP'!$B$2)*100</f>
        <v>29.400176832862851</v>
      </c>
      <c r="H91" s="53">
        <f t="shared" si="10"/>
        <v>0.72250619999999999</v>
      </c>
      <c r="I91" s="53">
        <f t="shared" si="11"/>
        <v>7.8988941548183256</v>
      </c>
      <c r="J91" s="53">
        <f t="shared" si="12"/>
        <v>91.812796208530798</v>
      </c>
      <c r="K91" s="53">
        <v>5.7069999999999999</v>
      </c>
      <c r="L91" s="53">
        <v>1162.3499999999999</v>
      </c>
      <c r="M91" s="53">
        <v>2.5</v>
      </c>
      <c r="N91" s="53">
        <f t="shared" si="13"/>
        <v>-2.1918941548183257</v>
      </c>
      <c r="O91" s="53">
        <v>12.66</v>
      </c>
      <c r="P91" s="53">
        <v>3.6549999999999998</v>
      </c>
      <c r="Q91" s="53">
        <f t="shared" si="14"/>
        <v>2.052</v>
      </c>
      <c r="R91" s="53">
        <v>95.67</v>
      </c>
      <c r="S91" s="53">
        <f t="shared" si="15"/>
        <v>62.540400000000005</v>
      </c>
      <c r="T91" s="53">
        <v>4.9400000000000004</v>
      </c>
    </row>
    <row r="92" spans="1:20" x14ac:dyDescent="0.3">
      <c r="A92" s="1">
        <v>91</v>
      </c>
      <c r="B92" s="48">
        <v>37813</v>
      </c>
      <c r="C92" s="44">
        <v>700341.05</v>
      </c>
      <c r="D92" s="56">
        <f t="shared" si="8"/>
        <v>15208.274701411512</v>
      </c>
      <c r="E92" s="53">
        <v>46.05</v>
      </c>
      <c r="F92" s="53">
        <f t="shared" si="9"/>
        <v>0.15208274701411512</v>
      </c>
      <c r="G92" s="53">
        <f>(F92/'Yearly GDP'!$B$2)*100</f>
        <v>29.534071350859342</v>
      </c>
      <c r="H92" s="53">
        <f t="shared" si="10"/>
        <v>0.72237960000000001</v>
      </c>
      <c r="I92" s="53">
        <f t="shared" si="11"/>
        <v>7.8988941548183256</v>
      </c>
      <c r="J92" s="53">
        <f t="shared" si="12"/>
        <v>91.757503949447084</v>
      </c>
      <c r="K92" s="53">
        <v>5.7060000000000004</v>
      </c>
      <c r="L92" s="53">
        <v>1161.6500000000001</v>
      </c>
      <c r="M92" s="53">
        <v>2.5</v>
      </c>
      <c r="N92" s="53">
        <f t="shared" si="13"/>
        <v>-2.1928941548183252</v>
      </c>
      <c r="O92" s="53">
        <v>12.66</v>
      </c>
      <c r="P92" s="53">
        <v>3.629</v>
      </c>
      <c r="Q92" s="53">
        <f t="shared" si="14"/>
        <v>2.0770000000000004</v>
      </c>
      <c r="R92" s="53">
        <v>96.13</v>
      </c>
      <c r="S92" s="53">
        <f t="shared" si="15"/>
        <v>62.540400000000005</v>
      </c>
      <c r="T92" s="53">
        <v>4.9400000000000004</v>
      </c>
    </row>
    <row r="93" spans="1:20" x14ac:dyDescent="0.3">
      <c r="A93" s="1">
        <v>92</v>
      </c>
      <c r="B93" s="48">
        <v>37816</v>
      </c>
      <c r="C93" s="44">
        <v>707393.05</v>
      </c>
      <c r="D93" s="56">
        <f t="shared" si="8"/>
        <v>15346.416097190586</v>
      </c>
      <c r="E93" s="53">
        <v>46.094999999999999</v>
      </c>
      <c r="F93" s="53">
        <f t="shared" si="9"/>
        <v>0.15346416097190585</v>
      </c>
      <c r="G93" s="53">
        <f>(F93/'Yearly GDP'!$B$2)*100</f>
        <v>29.802338325223488</v>
      </c>
      <c r="H93" s="53">
        <f t="shared" si="10"/>
        <v>0.72795799999999999</v>
      </c>
      <c r="I93" s="53">
        <f t="shared" si="11"/>
        <v>7.8369905956112857</v>
      </c>
      <c r="J93" s="53">
        <f t="shared" si="12"/>
        <v>91.810344827586206</v>
      </c>
      <c r="K93" s="53">
        <v>5.7050000000000001</v>
      </c>
      <c r="L93" s="53">
        <v>1171.5</v>
      </c>
      <c r="M93" s="53">
        <v>2.52</v>
      </c>
      <c r="N93" s="53">
        <f t="shared" si="13"/>
        <v>-2.1319905956112857</v>
      </c>
      <c r="O93" s="53">
        <v>12.76</v>
      </c>
      <c r="P93" s="53">
        <v>3.7250000000000001</v>
      </c>
      <c r="Q93" s="53">
        <f t="shared" si="14"/>
        <v>1.98</v>
      </c>
      <c r="R93" s="53">
        <v>96.37</v>
      </c>
      <c r="S93" s="53">
        <f t="shared" si="15"/>
        <v>62.651600000000002</v>
      </c>
      <c r="T93" s="53">
        <v>4.91</v>
      </c>
    </row>
    <row r="94" spans="1:20" x14ac:dyDescent="0.3">
      <c r="A94" s="1">
        <v>93</v>
      </c>
      <c r="B94" s="48">
        <v>37817</v>
      </c>
      <c r="C94" s="44">
        <v>700490</v>
      </c>
      <c r="D94" s="56">
        <f t="shared" si="8"/>
        <v>15201.605902777779</v>
      </c>
      <c r="E94" s="53">
        <v>46.08</v>
      </c>
      <c r="F94" s="53">
        <f t="shared" si="9"/>
        <v>0.15201605902777779</v>
      </c>
      <c r="G94" s="53">
        <f>(F94/'Yearly GDP'!$B$2)*100</f>
        <v>29.521120718487161</v>
      </c>
      <c r="H94" s="53">
        <f t="shared" si="10"/>
        <v>0.72073279999999995</v>
      </c>
      <c r="I94" s="53">
        <f t="shared" si="11"/>
        <v>7.9113924050632916</v>
      </c>
      <c r="J94" s="53">
        <f t="shared" si="12"/>
        <v>91.760284810126578</v>
      </c>
      <c r="K94" s="53">
        <v>5.702</v>
      </c>
      <c r="L94" s="53">
        <v>1159.8499999999999</v>
      </c>
      <c r="M94" s="53">
        <v>2.5</v>
      </c>
      <c r="N94" s="53">
        <f t="shared" si="13"/>
        <v>-2.2093924050632916</v>
      </c>
      <c r="O94" s="53">
        <v>12.64</v>
      </c>
      <c r="P94" s="53">
        <v>3.9820000000000002</v>
      </c>
      <c r="Q94" s="53">
        <f t="shared" si="14"/>
        <v>1.7199999999999998</v>
      </c>
      <c r="R94" s="53">
        <v>97.22</v>
      </c>
      <c r="S94" s="53">
        <f t="shared" si="15"/>
        <v>61.683199999999999</v>
      </c>
      <c r="T94" s="53">
        <v>4.88</v>
      </c>
    </row>
    <row r="95" spans="1:20" x14ac:dyDescent="0.3">
      <c r="A95" s="1">
        <v>94</v>
      </c>
      <c r="B95" s="48">
        <v>37818</v>
      </c>
      <c r="C95" s="44">
        <v>708918</v>
      </c>
      <c r="D95" s="56">
        <f t="shared" si="8"/>
        <v>15357.842287694975</v>
      </c>
      <c r="E95" s="53">
        <v>46.16</v>
      </c>
      <c r="F95" s="53">
        <f t="shared" si="9"/>
        <v>0.15357842287694976</v>
      </c>
      <c r="G95" s="53">
        <f>(F95/'Yearly GDP'!$B$2)*100</f>
        <v>29.8245276880704</v>
      </c>
      <c r="H95" s="53">
        <f t="shared" si="10"/>
        <v>0.72662840000000006</v>
      </c>
      <c r="I95" s="53">
        <f t="shared" si="11"/>
        <v>7.8554595443833461</v>
      </c>
      <c r="J95" s="53">
        <f t="shared" si="12"/>
        <v>91.810683424980354</v>
      </c>
      <c r="K95" s="53">
        <v>5.7080000000000002</v>
      </c>
      <c r="L95" s="53">
        <v>1168.75</v>
      </c>
      <c r="M95" s="53">
        <v>2.52</v>
      </c>
      <c r="N95" s="53">
        <f t="shared" si="13"/>
        <v>-2.147459544383346</v>
      </c>
      <c r="O95" s="53">
        <v>12.73</v>
      </c>
      <c r="P95" s="53">
        <v>3.9209999999999998</v>
      </c>
      <c r="Q95" s="53">
        <f t="shared" si="14"/>
        <v>1.7870000000000004</v>
      </c>
      <c r="R95" s="53">
        <v>97</v>
      </c>
      <c r="S95" s="53">
        <f t="shared" si="15"/>
        <v>61.995100000000001</v>
      </c>
      <c r="T95" s="53">
        <v>4.87</v>
      </c>
    </row>
    <row r="96" spans="1:20" x14ac:dyDescent="0.3">
      <c r="A96" s="1">
        <v>95</v>
      </c>
      <c r="B96" s="48">
        <v>37819</v>
      </c>
      <c r="C96" s="44">
        <v>699450</v>
      </c>
      <c r="D96" s="56">
        <f t="shared" si="8"/>
        <v>15146.167171935904</v>
      </c>
      <c r="E96" s="53">
        <v>46.18</v>
      </c>
      <c r="F96" s="53">
        <f t="shared" si="9"/>
        <v>0.15146167171935904</v>
      </c>
      <c r="G96" s="53">
        <f>(F96/'Yearly GDP'!$B$2)*100</f>
        <v>29.41346015445664</v>
      </c>
      <c r="H96" s="53">
        <f t="shared" si="10"/>
        <v>0.71798550000000017</v>
      </c>
      <c r="I96" s="53">
        <f t="shared" si="11"/>
        <v>7.9681274900398389</v>
      </c>
      <c r="J96" s="53">
        <f t="shared" si="12"/>
        <v>91.792828685258954</v>
      </c>
      <c r="K96" s="53">
        <v>5.7210000000000001</v>
      </c>
      <c r="L96" s="53">
        <v>1152</v>
      </c>
      <c r="M96" s="53">
        <v>2.48</v>
      </c>
      <c r="N96" s="53">
        <f t="shared" si="13"/>
        <v>-2.2471274900398388</v>
      </c>
      <c r="O96" s="53">
        <v>12.55</v>
      </c>
      <c r="P96" s="53">
        <v>3.923</v>
      </c>
      <c r="Q96" s="53">
        <f t="shared" si="14"/>
        <v>1.798</v>
      </c>
      <c r="R96" s="53">
        <v>97.19</v>
      </c>
      <c r="S96" s="53">
        <f t="shared" si="15"/>
        <v>60.491000000000007</v>
      </c>
      <c r="T96" s="53">
        <v>4.82</v>
      </c>
    </row>
    <row r="97" spans="1:20" x14ac:dyDescent="0.3">
      <c r="A97" s="1">
        <v>96</v>
      </c>
      <c r="B97" s="48">
        <v>37820</v>
      </c>
      <c r="C97" s="44">
        <v>692058</v>
      </c>
      <c r="D97" s="56">
        <f t="shared" si="8"/>
        <v>14979.610389610389</v>
      </c>
      <c r="E97" s="53">
        <v>46.2</v>
      </c>
      <c r="F97" s="53">
        <f t="shared" si="9"/>
        <v>0.1497961038961039</v>
      </c>
      <c r="G97" s="53">
        <f>(F97/'Yearly GDP'!$B$2)*100</f>
        <v>29.090011243271814</v>
      </c>
      <c r="H97" s="53">
        <f t="shared" si="10"/>
        <v>0.71067239999999998</v>
      </c>
      <c r="I97" s="53">
        <f t="shared" si="11"/>
        <v>8.0515297906602257</v>
      </c>
      <c r="J97" s="53">
        <f t="shared" si="12"/>
        <v>91.787439613526573</v>
      </c>
      <c r="K97" s="53">
        <v>5.7220000000000004</v>
      </c>
      <c r="L97" s="53">
        <v>1140</v>
      </c>
      <c r="M97" s="53">
        <v>2.46</v>
      </c>
      <c r="N97" s="53">
        <f t="shared" si="13"/>
        <v>-2.3295297906602253</v>
      </c>
      <c r="O97" s="53">
        <v>12.42</v>
      </c>
      <c r="P97" s="53">
        <v>4.0019999999999998</v>
      </c>
      <c r="Q97" s="53">
        <f t="shared" si="14"/>
        <v>1.7200000000000006</v>
      </c>
      <c r="R97" s="53">
        <v>96.82</v>
      </c>
      <c r="S97" s="53">
        <f t="shared" si="15"/>
        <v>59.864400000000003</v>
      </c>
      <c r="T97" s="53">
        <v>4.82</v>
      </c>
    </row>
    <row r="98" spans="1:20" x14ac:dyDescent="0.3">
      <c r="A98" s="1">
        <v>97</v>
      </c>
      <c r="B98" s="48">
        <v>37823</v>
      </c>
      <c r="C98" s="44">
        <v>679480</v>
      </c>
      <c r="D98" s="56">
        <f t="shared" si="8"/>
        <v>14700.995240155777</v>
      </c>
      <c r="E98" s="53">
        <v>46.22</v>
      </c>
      <c r="F98" s="53">
        <f t="shared" si="9"/>
        <v>0.14700995240155776</v>
      </c>
      <c r="G98" s="53">
        <f>(F98/'Yearly GDP'!$B$2)*100</f>
        <v>28.5489479165646</v>
      </c>
      <c r="H98" s="53">
        <f t="shared" si="10"/>
        <v>0.69287679999999996</v>
      </c>
      <c r="I98" s="53">
        <f t="shared" si="11"/>
        <v>8.2236842105263168</v>
      </c>
      <c r="J98" s="53">
        <f t="shared" si="12"/>
        <v>91.75986842105263</v>
      </c>
      <c r="K98" s="53">
        <v>5.6980000000000004</v>
      </c>
      <c r="L98" s="53">
        <v>1115.8</v>
      </c>
      <c r="M98" s="53">
        <v>2.4</v>
      </c>
      <c r="N98" s="53">
        <f t="shared" si="13"/>
        <v>-2.5256842105263164</v>
      </c>
      <c r="O98" s="53">
        <v>12.16</v>
      </c>
      <c r="P98" s="53">
        <v>4.21</v>
      </c>
      <c r="Q98" s="53">
        <f t="shared" si="14"/>
        <v>1.4880000000000004</v>
      </c>
      <c r="R98" s="53">
        <v>96.42</v>
      </c>
      <c r="S98" s="53">
        <f t="shared" si="15"/>
        <v>58.003199999999993</v>
      </c>
      <c r="T98" s="53">
        <v>4.7699999999999996</v>
      </c>
    </row>
    <row r="99" spans="1:20" x14ac:dyDescent="0.3">
      <c r="A99" s="1">
        <v>98</v>
      </c>
      <c r="B99" s="48">
        <v>37824</v>
      </c>
      <c r="C99" s="44">
        <v>673973.05</v>
      </c>
      <c r="D99" s="56">
        <f t="shared" si="8"/>
        <v>14619.805856832972</v>
      </c>
      <c r="E99" s="53">
        <v>46.1</v>
      </c>
      <c r="F99" s="53">
        <f t="shared" si="9"/>
        <v>0.14619805856832974</v>
      </c>
      <c r="G99" s="53">
        <f>(F99/'Yearly GDP'!$B$2)*100</f>
        <v>28.391280259511731</v>
      </c>
      <c r="H99" s="53">
        <f t="shared" si="10"/>
        <v>0.68424000000000007</v>
      </c>
      <c r="I99" s="53">
        <f t="shared" si="11"/>
        <v>8.3333333333333321</v>
      </c>
      <c r="J99" s="53">
        <f t="shared" si="12"/>
        <v>92.433333333333337</v>
      </c>
      <c r="K99" s="53">
        <v>5.702</v>
      </c>
      <c r="L99" s="53">
        <v>1109.2</v>
      </c>
      <c r="M99" s="53">
        <v>2.39</v>
      </c>
      <c r="N99" s="53">
        <f t="shared" si="13"/>
        <v>-2.6313333333333322</v>
      </c>
      <c r="O99" s="53">
        <v>12</v>
      </c>
      <c r="P99" s="53">
        <v>4.125</v>
      </c>
      <c r="Q99" s="53">
        <f t="shared" si="14"/>
        <v>1.577</v>
      </c>
      <c r="R99" s="53">
        <v>96.67</v>
      </c>
      <c r="S99" s="53">
        <f t="shared" si="15"/>
        <v>57.239999999999995</v>
      </c>
      <c r="T99" s="53">
        <v>4.7699999999999996</v>
      </c>
    </row>
    <row r="100" spans="1:20" x14ac:dyDescent="0.3">
      <c r="A100" s="1">
        <v>99</v>
      </c>
      <c r="B100" s="48">
        <v>37825</v>
      </c>
      <c r="C100" s="44">
        <v>679276.1</v>
      </c>
      <c r="D100" s="56">
        <f t="shared" si="8"/>
        <v>14731.643895033614</v>
      </c>
      <c r="E100" s="53">
        <v>46.11</v>
      </c>
      <c r="F100" s="53">
        <f t="shared" si="9"/>
        <v>0.14731643895033614</v>
      </c>
      <c r="G100" s="53">
        <f>(F100/'Yearly GDP'!$B$2)*100</f>
        <v>28.608466802022782</v>
      </c>
      <c r="H100" s="53">
        <f t="shared" si="10"/>
        <v>0.6883689999999999</v>
      </c>
      <c r="I100" s="53">
        <f t="shared" si="11"/>
        <v>8.2644628099173563</v>
      </c>
      <c r="J100" s="53">
        <f t="shared" si="12"/>
        <v>92.483471074380162</v>
      </c>
      <c r="K100" s="53">
        <v>5.6890000000000001</v>
      </c>
      <c r="L100" s="53">
        <v>1119.05</v>
      </c>
      <c r="M100" s="53">
        <v>2.41</v>
      </c>
      <c r="N100" s="53">
        <f t="shared" si="13"/>
        <v>-2.5754628099173562</v>
      </c>
      <c r="O100" s="53">
        <v>12.1</v>
      </c>
      <c r="P100" s="53">
        <v>4.1070000000000002</v>
      </c>
      <c r="Q100" s="53">
        <f t="shared" si="14"/>
        <v>1.5819999999999999</v>
      </c>
      <c r="R100" s="53">
        <v>95.6</v>
      </c>
      <c r="S100" s="53">
        <f t="shared" si="15"/>
        <v>57.716999999999992</v>
      </c>
      <c r="T100" s="53">
        <v>4.7699999999999996</v>
      </c>
    </row>
    <row r="101" spans="1:20" x14ac:dyDescent="0.3">
      <c r="A101" s="1">
        <v>100</v>
      </c>
      <c r="B101" s="48">
        <v>37826</v>
      </c>
      <c r="C101" s="44">
        <v>690176</v>
      </c>
      <c r="D101" s="56">
        <f t="shared" si="8"/>
        <v>14977.777777777779</v>
      </c>
      <c r="E101" s="53">
        <v>46.08</v>
      </c>
      <c r="F101" s="53">
        <f t="shared" si="9"/>
        <v>0.14977777777777779</v>
      </c>
      <c r="G101" s="53">
        <f>(F101/'Yearly GDP'!$B$2)*100</f>
        <v>29.086452359066644</v>
      </c>
      <c r="H101" s="53">
        <f t="shared" si="10"/>
        <v>0.69817440000000008</v>
      </c>
      <c r="I101" s="53">
        <f t="shared" si="11"/>
        <v>8.1168831168831161</v>
      </c>
      <c r="J101" s="53">
        <f t="shared" si="12"/>
        <v>92.487824675324674</v>
      </c>
      <c r="K101" s="53">
        <v>5.6669999999999998</v>
      </c>
      <c r="L101" s="53">
        <v>1139.45</v>
      </c>
      <c r="M101" s="53">
        <v>2.4500000000000002</v>
      </c>
      <c r="N101" s="53">
        <f t="shared" si="13"/>
        <v>-2.4498831168831163</v>
      </c>
      <c r="O101" s="53">
        <v>12.32</v>
      </c>
      <c r="P101" s="53">
        <v>4.1669999999999998</v>
      </c>
      <c r="Q101" s="53">
        <f t="shared" si="14"/>
        <v>1.5</v>
      </c>
      <c r="R101" s="53">
        <v>95.59</v>
      </c>
      <c r="S101" s="53">
        <f t="shared" si="15"/>
        <v>58.52</v>
      </c>
      <c r="T101" s="53">
        <v>4.75</v>
      </c>
    </row>
    <row r="102" spans="1:20" x14ac:dyDescent="0.3">
      <c r="A102" s="1">
        <v>101</v>
      </c>
      <c r="B102" s="48">
        <v>37827</v>
      </c>
      <c r="C102" s="44">
        <v>703255.05</v>
      </c>
      <c r="D102" s="56">
        <f t="shared" si="8"/>
        <v>15250.028190393581</v>
      </c>
      <c r="E102" s="53">
        <v>46.115000000000002</v>
      </c>
      <c r="F102" s="53">
        <f t="shared" si="9"/>
        <v>0.1525002819039358</v>
      </c>
      <c r="G102" s="53">
        <f>(F102/'Yearly GDP'!$B$2)*100</f>
        <v>29.615155533447741</v>
      </c>
      <c r="H102" s="53">
        <f t="shared" si="10"/>
        <v>0.70825400000000005</v>
      </c>
      <c r="I102" s="53">
        <f t="shared" si="11"/>
        <v>7.9491255961844196</v>
      </c>
      <c r="J102" s="53">
        <f t="shared" si="12"/>
        <v>92.428457869634343</v>
      </c>
      <c r="K102" s="53">
        <v>5.63</v>
      </c>
      <c r="L102" s="53">
        <v>1162.75</v>
      </c>
      <c r="M102" s="53">
        <v>2.5099999999999998</v>
      </c>
      <c r="N102" s="53">
        <f t="shared" si="13"/>
        <v>-2.3191255961844197</v>
      </c>
      <c r="O102" s="53">
        <v>12.58</v>
      </c>
      <c r="P102" s="53">
        <v>4.1779999999999999</v>
      </c>
      <c r="Q102" s="53">
        <f t="shared" si="14"/>
        <v>1.452</v>
      </c>
      <c r="R102" s="53">
        <v>95.12</v>
      </c>
      <c r="S102" s="53">
        <f t="shared" si="15"/>
        <v>59.377599999999994</v>
      </c>
      <c r="T102" s="53">
        <v>4.72</v>
      </c>
    </row>
    <row r="103" spans="1:20" x14ac:dyDescent="0.3">
      <c r="A103" s="1">
        <v>102</v>
      </c>
      <c r="B103" s="48">
        <v>37830</v>
      </c>
      <c r="C103" s="44">
        <v>708268.1</v>
      </c>
      <c r="D103" s="56">
        <f t="shared" si="8"/>
        <v>15355.40596205962</v>
      </c>
      <c r="E103" s="53">
        <v>46.125</v>
      </c>
      <c r="F103" s="53">
        <f t="shared" si="9"/>
        <v>0.15355405962059621</v>
      </c>
      <c r="G103" s="53">
        <f>(F103/'Yearly GDP'!$B$2)*100</f>
        <v>29.819796407464207</v>
      </c>
      <c r="H103" s="53">
        <f t="shared" si="10"/>
        <v>0.71320699999999992</v>
      </c>
      <c r="I103" s="53">
        <f t="shared" si="11"/>
        <v>7.9051383399209492</v>
      </c>
      <c r="J103" s="53">
        <f t="shared" si="12"/>
        <v>92.426877470355734</v>
      </c>
      <c r="K103" s="53">
        <v>5.6379999999999999</v>
      </c>
      <c r="L103" s="53">
        <v>1169.2</v>
      </c>
      <c r="M103" s="53">
        <v>2.52</v>
      </c>
      <c r="N103" s="53">
        <f t="shared" si="13"/>
        <v>-2.2671383399209493</v>
      </c>
      <c r="O103" s="53">
        <v>12.65</v>
      </c>
      <c r="P103" s="53">
        <v>4.2850000000000001</v>
      </c>
      <c r="Q103" s="53">
        <f t="shared" si="14"/>
        <v>1.3529999999999998</v>
      </c>
      <c r="R103" s="53">
        <v>95.28</v>
      </c>
      <c r="S103" s="53">
        <f t="shared" si="15"/>
        <v>60.087499999999999</v>
      </c>
      <c r="T103" s="53">
        <v>4.75</v>
      </c>
    </row>
    <row r="104" spans="1:20" x14ac:dyDescent="0.3">
      <c r="A104" s="1">
        <v>103</v>
      </c>
      <c r="B104" s="48">
        <v>37831</v>
      </c>
      <c r="C104" s="44">
        <v>710090</v>
      </c>
      <c r="D104" s="56">
        <f t="shared" si="8"/>
        <v>15409.939236111111</v>
      </c>
      <c r="E104" s="53">
        <v>46.08</v>
      </c>
      <c r="F104" s="53">
        <f t="shared" si="9"/>
        <v>0.15409939236111111</v>
      </c>
      <c r="G104" s="53">
        <f>(F104/'Yearly GDP'!$B$2)*100</f>
        <v>29.925698598110671</v>
      </c>
      <c r="H104" s="53">
        <f t="shared" si="10"/>
        <v>0.71646270000000001</v>
      </c>
      <c r="I104" s="53">
        <f t="shared" si="11"/>
        <v>7.8678206136900073</v>
      </c>
      <c r="J104" s="53">
        <f t="shared" si="12"/>
        <v>92.427222659323363</v>
      </c>
      <c r="K104" s="53">
        <v>5.6369999999999996</v>
      </c>
      <c r="L104" s="53">
        <v>1174.75</v>
      </c>
      <c r="M104" s="53">
        <v>2.5299999999999998</v>
      </c>
      <c r="N104" s="53">
        <f t="shared" si="13"/>
        <v>-2.2308206136900077</v>
      </c>
      <c r="O104" s="53">
        <v>12.71</v>
      </c>
      <c r="P104" s="53">
        <v>4.4409999999999998</v>
      </c>
      <c r="Q104" s="53">
        <f t="shared" si="14"/>
        <v>1.1959999999999997</v>
      </c>
      <c r="R104" s="53">
        <v>95.5</v>
      </c>
      <c r="S104" s="53">
        <f t="shared" si="15"/>
        <v>60.372500000000002</v>
      </c>
      <c r="T104" s="53">
        <v>4.75</v>
      </c>
    </row>
    <row r="105" spans="1:20" x14ac:dyDescent="0.3">
      <c r="A105" s="1">
        <v>104</v>
      </c>
      <c r="B105" s="48">
        <v>37832</v>
      </c>
      <c r="C105" s="44">
        <v>718871.05</v>
      </c>
      <c r="D105" s="56">
        <f t="shared" si="8"/>
        <v>15592.040993384668</v>
      </c>
      <c r="E105" s="53">
        <v>46.104999999999997</v>
      </c>
      <c r="F105" s="53">
        <f t="shared" si="9"/>
        <v>0.15592040993384668</v>
      </c>
      <c r="G105" s="53">
        <f>(F105/'Yearly GDP'!$B$2)*100</f>
        <v>30.27933544371124</v>
      </c>
      <c r="H105" s="53">
        <f t="shared" si="10"/>
        <v>0.7220996999999999</v>
      </c>
      <c r="I105" s="53">
        <f t="shared" si="11"/>
        <v>7.8064012490242005</v>
      </c>
      <c r="J105" s="53">
        <f t="shared" si="12"/>
        <v>92.349726775956285</v>
      </c>
      <c r="K105" s="53">
        <v>5.6369999999999996</v>
      </c>
      <c r="L105" s="53">
        <v>1183</v>
      </c>
      <c r="M105" s="53">
        <v>2.5499999999999998</v>
      </c>
      <c r="N105" s="53">
        <f t="shared" si="13"/>
        <v>-2.169401249024201</v>
      </c>
      <c r="O105" s="53">
        <v>12.81</v>
      </c>
      <c r="P105" s="53">
        <v>4.3090000000000002</v>
      </c>
      <c r="Q105" s="53">
        <f t="shared" si="14"/>
        <v>1.3279999999999994</v>
      </c>
      <c r="R105" s="53">
        <v>96.3</v>
      </c>
      <c r="S105" s="53">
        <f t="shared" si="15"/>
        <v>60.847500000000004</v>
      </c>
      <c r="T105" s="53">
        <v>4.75</v>
      </c>
    </row>
    <row r="106" spans="1:20" x14ac:dyDescent="0.3">
      <c r="A106" s="1">
        <v>105</v>
      </c>
      <c r="B106" s="48">
        <v>37833</v>
      </c>
      <c r="C106" s="44">
        <v>719145.05</v>
      </c>
      <c r="D106" s="56">
        <f t="shared" si="8"/>
        <v>15577.71146972815</v>
      </c>
      <c r="E106" s="53">
        <v>46.164999999999999</v>
      </c>
      <c r="F106" s="53">
        <f t="shared" si="9"/>
        <v>0.1557771146972815</v>
      </c>
      <c r="G106" s="53">
        <f>(F106/'Yearly GDP'!$B$2)*100</f>
        <v>30.251507883885793</v>
      </c>
      <c r="H106" s="53">
        <f t="shared" si="10"/>
        <v>0.72109439999999991</v>
      </c>
      <c r="I106" s="53">
        <f t="shared" si="11"/>
        <v>7.7881619937694708</v>
      </c>
      <c r="J106" s="53">
        <f t="shared" si="12"/>
        <v>92.355919003115261</v>
      </c>
      <c r="K106" s="53">
        <v>5.6159999999999997</v>
      </c>
      <c r="L106" s="53">
        <v>1185.8499999999999</v>
      </c>
      <c r="M106" s="53">
        <v>2.5499999999999998</v>
      </c>
      <c r="N106" s="53">
        <f t="shared" si="13"/>
        <v>-2.1721619937694712</v>
      </c>
      <c r="O106" s="53">
        <v>12.84</v>
      </c>
      <c r="P106" s="53">
        <v>4.41</v>
      </c>
      <c r="Q106" s="53">
        <f t="shared" si="14"/>
        <v>1.2059999999999995</v>
      </c>
      <c r="R106" s="53">
        <v>97.14</v>
      </c>
      <c r="S106" s="53">
        <f t="shared" si="15"/>
        <v>60.99</v>
      </c>
      <c r="T106" s="53">
        <v>4.75</v>
      </c>
    </row>
    <row r="107" spans="1:20" x14ac:dyDescent="0.3">
      <c r="A107" s="1">
        <v>106</v>
      </c>
      <c r="B107" s="48">
        <v>37834</v>
      </c>
      <c r="C107" s="44">
        <v>723939.05</v>
      </c>
      <c r="D107" s="56">
        <f t="shared" si="8"/>
        <v>15681.556373876314</v>
      </c>
      <c r="E107" s="53">
        <v>46.164999999999999</v>
      </c>
      <c r="F107" s="53">
        <f t="shared" si="9"/>
        <v>0.15681556373876315</v>
      </c>
      <c r="G107" s="53">
        <f>(F107/'Yearly GDP'!$B$2)*100</f>
        <v>30.453171969309658</v>
      </c>
      <c r="H107" s="53">
        <f t="shared" si="10"/>
        <v>0.72494100000000006</v>
      </c>
      <c r="I107" s="53">
        <f t="shared" si="11"/>
        <v>7.7220077220077217</v>
      </c>
      <c r="J107" s="53">
        <f t="shared" si="12"/>
        <v>92.335907335907336</v>
      </c>
      <c r="K107" s="53">
        <v>5.5979999999999999</v>
      </c>
      <c r="L107" s="53">
        <v>1195.75</v>
      </c>
      <c r="M107" s="53">
        <v>2.58</v>
      </c>
      <c r="N107" s="53">
        <f t="shared" si="13"/>
        <v>-2.1240077220077218</v>
      </c>
      <c r="O107" s="53">
        <v>12.95</v>
      </c>
      <c r="P107" s="53">
        <v>4.3899999999999997</v>
      </c>
      <c r="Q107" s="53">
        <f t="shared" si="14"/>
        <v>1.2080000000000002</v>
      </c>
      <c r="R107" s="53">
        <v>96.87</v>
      </c>
      <c r="S107" s="53">
        <f t="shared" si="15"/>
        <v>61.383000000000003</v>
      </c>
      <c r="T107" s="53">
        <v>4.74</v>
      </c>
    </row>
    <row r="108" spans="1:20" x14ac:dyDescent="0.3">
      <c r="A108" s="1">
        <v>107</v>
      </c>
      <c r="B108" s="48">
        <v>37837</v>
      </c>
      <c r="C108" s="44">
        <v>730254</v>
      </c>
      <c r="D108" s="56">
        <f t="shared" si="8"/>
        <v>15818.347232752085</v>
      </c>
      <c r="E108" s="53">
        <v>46.164999999999999</v>
      </c>
      <c r="F108" s="53">
        <f t="shared" si="9"/>
        <v>0.15818347232752084</v>
      </c>
      <c r="G108" s="53">
        <f>(F108/'Yearly GDP'!$B$2)*100</f>
        <v>30.718816236361679</v>
      </c>
      <c r="H108" s="53">
        <f t="shared" si="10"/>
        <v>0.73897980000000008</v>
      </c>
      <c r="I108" s="53">
        <f t="shared" si="11"/>
        <v>7.5414781297134237</v>
      </c>
      <c r="J108" s="53">
        <f t="shared" si="12"/>
        <v>90.769230769230759</v>
      </c>
      <c r="K108" s="53">
        <v>5.5730000000000004</v>
      </c>
      <c r="L108" s="53">
        <v>1203.5999999999999</v>
      </c>
      <c r="M108" s="53">
        <v>2.59</v>
      </c>
      <c r="N108" s="53">
        <f t="shared" si="13"/>
        <v>-1.9684781297134233</v>
      </c>
      <c r="O108" s="53">
        <v>13.26</v>
      </c>
      <c r="P108" s="53">
        <v>4.29</v>
      </c>
      <c r="Q108" s="53">
        <f t="shared" si="14"/>
        <v>1.2830000000000004</v>
      </c>
      <c r="R108" s="53">
        <v>96.36</v>
      </c>
      <c r="S108" s="53">
        <f t="shared" si="15"/>
        <v>62.587199999999996</v>
      </c>
      <c r="T108" s="53">
        <v>4.72</v>
      </c>
    </row>
    <row r="109" spans="1:20" x14ac:dyDescent="0.3">
      <c r="A109" s="1">
        <v>108</v>
      </c>
      <c r="B109" s="48">
        <v>37838</v>
      </c>
      <c r="C109" s="44">
        <v>720344</v>
      </c>
      <c r="D109" s="56">
        <f t="shared" si="8"/>
        <v>15627.378240590086</v>
      </c>
      <c r="E109" s="53">
        <v>46.094999999999999</v>
      </c>
      <c r="F109" s="53">
        <f t="shared" si="9"/>
        <v>0.15627378240590087</v>
      </c>
      <c r="G109" s="53">
        <f>(F109/'Yearly GDP'!$B$2)*100</f>
        <v>30.347959452732521</v>
      </c>
      <c r="H109" s="53">
        <f t="shared" si="10"/>
        <v>0.72714600000000007</v>
      </c>
      <c r="I109" s="53">
        <f t="shared" si="11"/>
        <v>7.6628352490421454</v>
      </c>
      <c r="J109" s="53">
        <f t="shared" si="12"/>
        <v>90.762452107279685</v>
      </c>
      <c r="K109" s="53">
        <v>5.5720000000000001</v>
      </c>
      <c r="L109" s="53">
        <v>1184.45</v>
      </c>
      <c r="M109" s="53">
        <v>2.5499999999999998</v>
      </c>
      <c r="N109" s="53">
        <f t="shared" si="13"/>
        <v>-2.0908352490421453</v>
      </c>
      <c r="O109" s="53">
        <v>13.05</v>
      </c>
      <c r="P109" s="53">
        <v>4.4000000000000004</v>
      </c>
      <c r="Q109" s="53">
        <f t="shared" si="14"/>
        <v>1.1719999999999997</v>
      </c>
      <c r="R109" s="53">
        <v>96.37</v>
      </c>
      <c r="S109" s="53">
        <f t="shared" si="15"/>
        <v>63.553500000000007</v>
      </c>
      <c r="T109" s="53">
        <v>4.87</v>
      </c>
    </row>
    <row r="110" spans="1:20" x14ac:dyDescent="0.3">
      <c r="A110" s="1">
        <v>109</v>
      </c>
      <c r="B110" s="48">
        <v>37839</v>
      </c>
      <c r="C110" s="44">
        <v>716237.05</v>
      </c>
      <c r="D110" s="56">
        <f t="shared" si="8"/>
        <v>15548.400086833824</v>
      </c>
      <c r="E110" s="53">
        <v>46.064999999999998</v>
      </c>
      <c r="F110" s="53">
        <f t="shared" si="9"/>
        <v>0.15548400086833825</v>
      </c>
      <c r="G110" s="53">
        <f>(F110/'Yearly GDP'!$B$2)*100</f>
        <v>30.194585945612733</v>
      </c>
      <c r="H110" s="53">
        <f t="shared" si="10"/>
        <v>0.71775600000000006</v>
      </c>
      <c r="I110" s="53">
        <f t="shared" si="11"/>
        <v>7.7519379844961236</v>
      </c>
      <c r="J110" s="53">
        <f t="shared" si="12"/>
        <v>90.779069767441854</v>
      </c>
      <c r="K110" s="53">
        <v>5.5640000000000001</v>
      </c>
      <c r="L110" s="53">
        <v>1171.05</v>
      </c>
      <c r="M110" s="53">
        <v>2.52</v>
      </c>
      <c r="N110" s="53">
        <f t="shared" si="13"/>
        <v>-2.1879379844961235</v>
      </c>
      <c r="O110" s="53">
        <v>12.9</v>
      </c>
      <c r="P110" s="53">
        <v>4.2699999999999996</v>
      </c>
      <c r="Q110" s="53">
        <f t="shared" si="14"/>
        <v>1.2940000000000005</v>
      </c>
      <c r="R110" s="53">
        <v>96.42</v>
      </c>
      <c r="S110" s="53">
        <f t="shared" si="15"/>
        <v>63.855000000000004</v>
      </c>
      <c r="T110" s="53">
        <v>4.95</v>
      </c>
    </row>
    <row r="111" spans="1:20" x14ac:dyDescent="0.3">
      <c r="A111" s="1">
        <v>110</v>
      </c>
      <c r="B111" s="48">
        <v>37840</v>
      </c>
      <c r="C111" s="44">
        <v>733409.05</v>
      </c>
      <c r="D111" s="56">
        <f t="shared" si="8"/>
        <v>15971.45143728223</v>
      </c>
      <c r="E111" s="53">
        <v>45.92</v>
      </c>
      <c r="F111" s="53">
        <f t="shared" si="9"/>
        <v>0.1597145143728223</v>
      </c>
      <c r="G111" s="53">
        <f>(F111/'Yearly GDP'!$B$2)*100</f>
        <v>31.016140593626883</v>
      </c>
      <c r="H111" s="53">
        <f t="shared" si="10"/>
        <v>0.73336400000000002</v>
      </c>
      <c r="I111" s="53">
        <f t="shared" si="11"/>
        <v>7.5815011372251702</v>
      </c>
      <c r="J111" s="53">
        <f t="shared" si="12"/>
        <v>90.746777862016685</v>
      </c>
      <c r="K111" s="53">
        <v>5.56</v>
      </c>
      <c r="L111" s="53">
        <v>1196.95</v>
      </c>
      <c r="M111" s="53">
        <v>2.57</v>
      </c>
      <c r="N111" s="53">
        <f t="shared" si="13"/>
        <v>-2.0215011372251706</v>
      </c>
      <c r="O111" s="53">
        <v>13.19</v>
      </c>
      <c r="P111" s="53">
        <v>4.18</v>
      </c>
      <c r="Q111" s="53">
        <f t="shared" si="14"/>
        <v>1.38</v>
      </c>
      <c r="R111" s="53">
        <v>95.96</v>
      </c>
      <c r="S111" s="53">
        <f t="shared" si="15"/>
        <v>64.631</v>
      </c>
      <c r="T111" s="53">
        <v>4.9000000000000004</v>
      </c>
    </row>
    <row r="112" spans="1:20" x14ac:dyDescent="0.3">
      <c r="A112" s="1">
        <v>111</v>
      </c>
      <c r="B112" s="48">
        <v>37841</v>
      </c>
      <c r="C112" s="44">
        <v>749304</v>
      </c>
      <c r="D112" s="56">
        <f t="shared" si="8"/>
        <v>16292.759295499021</v>
      </c>
      <c r="E112" s="53">
        <v>45.99</v>
      </c>
      <c r="F112" s="53">
        <f t="shared" si="9"/>
        <v>0.16292759295499021</v>
      </c>
      <c r="G112" s="53">
        <f>(F112/'Yearly GDP'!$B$2)*100</f>
        <v>31.640112043148754</v>
      </c>
      <c r="H112" s="53">
        <f t="shared" si="10"/>
        <v>0.74798910000000007</v>
      </c>
      <c r="I112" s="53">
        <f t="shared" si="11"/>
        <v>7.4239049740163319</v>
      </c>
      <c r="J112" s="53">
        <f t="shared" si="12"/>
        <v>90.768374164810695</v>
      </c>
      <c r="K112" s="53">
        <v>5.5529999999999999</v>
      </c>
      <c r="L112" s="53">
        <v>1222.6500000000001</v>
      </c>
      <c r="M112" s="53">
        <v>2.63</v>
      </c>
      <c r="N112" s="53">
        <f t="shared" si="13"/>
        <v>-1.8709049740163319</v>
      </c>
      <c r="O112" s="53">
        <v>13.47</v>
      </c>
      <c r="P112" s="53">
        <v>4.2699999999999996</v>
      </c>
      <c r="Q112" s="53">
        <f t="shared" si="14"/>
        <v>1.2830000000000004</v>
      </c>
      <c r="R112" s="53">
        <v>96.57</v>
      </c>
      <c r="S112" s="53">
        <f t="shared" si="15"/>
        <v>65.733599999999996</v>
      </c>
      <c r="T112" s="53">
        <v>4.88</v>
      </c>
    </row>
    <row r="113" spans="1:20" x14ac:dyDescent="0.3">
      <c r="A113" s="1">
        <v>112</v>
      </c>
      <c r="B113" s="48">
        <v>37844</v>
      </c>
      <c r="C113" s="44">
        <v>758630</v>
      </c>
      <c r="D113" s="56">
        <f t="shared" si="8"/>
        <v>16504.514304362012</v>
      </c>
      <c r="E113" s="53">
        <v>45.965000000000003</v>
      </c>
      <c r="F113" s="53">
        <f t="shared" si="9"/>
        <v>0.16504514304362011</v>
      </c>
      <c r="G113" s="53">
        <f>(F113/'Yearly GDP'!$B$2)*100</f>
        <v>32.051334727078903</v>
      </c>
      <c r="H113" s="53">
        <f t="shared" si="10"/>
        <v>0.75070239999999988</v>
      </c>
      <c r="I113" s="53">
        <f t="shared" si="11"/>
        <v>7.363770250368189</v>
      </c>
      <c r="J113" s="53">
        <f t="shared" si="12"/>
        <v>90.784241531664208</v>
      </c>
      <c r="K113" s="53">
        <v>5.5279999999999996</v>
      </c>
      <c r="L113" s="53">
        <v>1232.8499999999999</v>
      </c>
      <c r="M113" s="53">
        <v>2.65</v>
      </c>
      <c r="N113" s="53">
        <f t="shared" si="13"/>
        <v>-1.8357702503681894</v>
      </c>
      <c r="O113" s="53">
        <v>13.58</v>
      </c>
      <c r="P113" s="53">
        <v>4.3600000000000003</v>
      </c>
      <c r="Q113" s="53">
        <f t="shared" si="14"/>
        <v>1.1679999999999993</v>
      </c>
      <c r="R113" s="53">
        <v>95.98</v>
      </c>
      <c r="S113" s="53">
        <f t="shared" si="15"/>
        <v>66.270399999999995</v>
      </c>
      <c r="T113" s="53">
        <v>4.88</v>
      </c>
    </row>
    <row r="114" spans="1:20" x14ac:dyDescent="0.3">
      <c r="A114" s="1">
        <v>113</v>
      </c>
      <c r="B114" s="48">
        <v>37845</v>
      </c>
      <c r="C114" s="44">
        <v>758001.05</v>
      </c>
      <c r="D114" s="56">
        <f t="shared" si="8"/>
        <v>16519.582652282883</v>
      </c>
      <c r="E114" s="53">
        <v>45.884999999999998</v>
      </c>
      <c r="F114" s="53">
        <f t="shared" si="9"/>
        <v>0.16519582652282883</v>
      </c>
      <c r="G114" s="53">
        <f>(F114/'Yearly GDP'!$B$2)*100</f>
        <v>32.08059706428493</v>
      </c>
      <c r="H114" s="53">
        <f t="shared" si="10"/>
        <v>0.75195250000000002</v>
      </c>
      <c r="I114" s="53">
        <f t="shared" si="11"/>
        <v>7.3475385745775164</v>
      </c>
      <c r="J114" s="53">
        <f t="shared" si="12"/>
        <v>90.723732549595894</v>
      </c>
      <c r="K114" s="53">
        <v>5.5250000000000004</v>
      </c>
      <c r="L114" s="53">
        <v>1234.75</v>
      </c>
      <c r="M114" s="53">
        <v>2.65</v>
      </c>
      <c r="N114" s="53">
        <f t="shared" si="13"/>
        <v>-1.822538574577516</v>
      </c>
      <c r="O114" s="53">
        <v>13.61</v>
      </c>
      <c r="P114" s="53">
        <v>4.43</v>
      </c>
      <c r="Q114" s="53">
        <f t="shared" si="14"/>
        <v>1.0950000000000006</v>
      </c>
      <c r="R114" s="53">
        <v>96.34</v>
      </c>
      <c r="S114" s="53">
        <f t="shared" si="15"/>
        <v>66.416799999999995</v>
      </c>
      <c r="T114" s="53">
        <v>4.88</v>
      </c>
    </row>
    <row r="115" spans="1:20" x14ac:dyDescent="0.3">
      <c r="A115" s="1">
        <v>114</v>
      </c>
      <c r="B115" s="48">
        <v>37846</v>
      </c>
      <c r="C115" s="44">
        <v>767688</v>
      </c>
      <c r="D115" s="56">
        <f t="shared" si="8"/>
        <v>16730.696305982347</v>
      </c>
      <c r="E115" s="53">
        <v>45.884999999999998</v>
      </c>
      <c r="F115" s="53">
        <f t="shared" si="9"/>
        <v>0.16730696305982345</v>
      </c>
      <c r="G115" s="53">
        <f>(F115/'Yearly GDP'!$B$2)*100</f>
        <v>32.490574253276776</v>
      </c>
      <c r="H115" s="53">
        <f t="shared" si="10"/>
        <v>0.75858539999999997</v>
      </c>
      <c r="I115" s="53">
        <f t="shared" si="11"/>
        <v>7.2780203784570601</v>
      </c>
      <c r="J115" s="53">
        <f t="shared" si="12"/>
        <v>90.749636098981085</v>
      </c>
      <c r="K115" s="53">
        <v>5.5209999999999999</v>
      </c>
      <c r="L115" s="53">
        <v>1246.9000000000001</v>
      </c>
      <c r="M115" s="53">
        <v>2.68</v>
      </c>
      <c r="N115" s="53">
        <f t="shared" si="13"/>
        <v>-1.7570203784570602</v>
      </c>
      <c r="O115" s="53">
        <v>13.74</v>
      </c>
      <c r="P115" s="53">
        <v>4.5599999999999996</v>
      </c>
      <c r="Q115" s="53">
        <f t="shared" si="14"/>
        <v>0.9610000000000003</v>
      </c>
      <c r="R115" s="53">
        <v>96.35</v>
      </c>
      <c r="S115" s="53">
        <f t="shared" si="15"/>
        <v>67.600800000000007</v>
      </c>
      <c r="T115" s="53">
        <v>4.92</v>
      </c>
    </row>
    <row r="116" spans="1:20" x14ac:dyDescent="0.3">
      <c r="A116" s="1">
        <v>115</v>
      </c>
      <c r="B116" s="48">
        <v>37847</v>
      </c>
      <c r="C116" s="44">
        <v>767232</v>
      </c>
      <c r="D116" s="56">
        <f t="shared" si="8"/>
        <v>16720.758417783589</v>
      </c>
      <c r="E116" s="53">
        <v>45.884999999999998</v>
      </c>
      <c r="F116" s="53">
        <f t="shared" si="9"/>
        <v>0.16720758417783588</v>
      </c>
      <c r="G116" s="53">
        <f>(F116/'Yearly GDP'!$B$2)*100</f>
        <v>32.471275134546914</v>
      </c>
      <c r="H116" s="53">
        <f t="shared" si="10"/>
        <v>0.76161250000000003</v>
      </c>
      <c r="I116" s="53">
        <f t="shared" si="11"/>
        <v>7.2727272727272725</v>
      </c>
      <c r="J116" s="53">
        <f t="shared" si="12"/>
        <v>90.74545454545455</v>
      </c>
      <c r="K116" s="53">
        <v>5.5389999999999997</v>
      </c>
      <c r="L116" s="53">
        <v>1247.75</v>
      </c>
      <c r="M116" s="53">
        <v>2.68</v>
      </c>
      <c r="N116" s="53">
        <f t="shared" si="13"/>
        <v>-1.7337272727272728</v>
      </c>
      <c r="O116" s="53">
        <v>13.75</v>
      </c>
      <c r="P116" s="53">
        <v>4.46</v>
      </c>
      <c r="Q116" s="53">
        <f t="shared" si="14"/>
        <v>1.0789999999999997</v>
      </c>
      <c r="R116" s="53">
        <v>96.82</v>
      </c>
      <c r="S116" s="53">
        <f t="shared" si="15"/>
        <v>67.925000000000011</v>
      </c>
      <c r="T116" s="53">
        <v>4.9400000000000004</v>
      </c>
    </row>
    <row r="117" spans="1:20" x14ac:dyDescent="0.3">
      <c r="A117" s="1">
        <v>116</v>
      </c>
      <c r="B117" s="48">
        <v>37851</v>
      </c>
      <c r="C117" s="44">
        <v>784843.05</v>
      </c>
      <c r="D117" s="56">
        <f t="shared" si="8"/>
        <v>17117.623773173393</v>
      </c>
      <c r="E117" s="53">
        <v>45.85</v>
      </c>
      <c r="F117" s="53">
        <f t="shared" si="9"/>
        <v>0.17117623773173393</v>
      </c>
      <c r="G117" s="53">
        <f>(F117/'Yearly GDP'!$B$2)*100</f>
        <v>33.241977265649183</v>
      </c>
      <c r="H117" s="53">
        <f t="shared" si="10"/>
        <v>0.78111839999999999</v>
      </c>
      <c r="I117" s="53">
        <f t="shared" si="11"/>
        <v>7.0821529745042495</v>
      </c>
      <c r="J117" s="53">
        <f t="shared" si="12"/>
        <v>90.750708215297465</v>
      </c>
      <c r="K117" s="53">
        <v>5.532</v>
      </c>
      <c r="L117" s="53">
        <v>1281.4000000000001</v>
      </c>
      <c r="M117" s="53">
        <v>2.76</v>
      </c>
      <c r="N117" s="53">
        <f t="shared" si="13"/>
        <v>-1.5501529745042495</v>
      </c>
      <c r="O117" s="53">
        <v>14.12</v>
      </c>
      <c r="P117" s="53">
        <v>4.46</v>
      </c>
      <c r="Q117" s="53">
        <f t="shared" si="14"/>
        <v>1.0720000000000001</v>
      </c>
      <c r="R117" s="53">
        <v>97.45</v>
      </c>
      <c r="S117" s="53">
        <f t="shared" si="15"/>
        <v>69.611599999999996</v>
      </c>
      <c r="T117" s="53">
        <v>4.93</v>
      </c>
    </row>
    <row r="118" spans="1:20" x14ac:dyDescent="0.3">
      <c r="A118" s="1">
        <v>117</v>
      </c>
      <c r="B118" s="48">
        <v>37852</v>
      </c>
      <c r="C118" s="44">
        <v>779942</v>
      </c>
      <c r="D118" s="56">
        <f t="shared" si="8"/>
        <v>17020.01091107474</v>
      </c>
      <c r="E118" s="53">
        <v>45.825000000000003</v>
      </c>
      <c r="F118" s="53">
        <f t="shared" si="9"/>
        <v>0.1702001091107474</v>
      </c>
      <c r="G118" s="53">
        <f>(F118/'Yearly GDP'!$B$2)*100</f>
        <v>33.052415642744279</v>
      </c>
      <c r="H118" s="53">
        <f t="shared" si="10"/>
        <v>0.77904640000000003</v>
      </c>
      <c r="I118" s="53">
        <f t="shared" si="11"/>
        <v>7.1022727272727275</v>
      </c>
      <c r="J118" s="53">
        <f t="shared" si="12"/>
        <v>90.74573863636364</v>
      </c>
      <c r="K118" s="53">
        <v>5.5330000000000004</v>
      </c>
      <c r="L118" s="53">
        <v>1277.7</v>
      </c>
      <c r="M118" s="53">
        <v>2.75</v>
      </c>
      <c r="N118" s="53">
        <f t="shared" si="13"/>
        <v>-1.5692727272727272</v>
      </c>
      <c r="O118" s="53">
        <v>14.08</v>
      </c>
      <c r="P118" s="53">
        <v>4.37</v>
      </c>
      <c r="Q118" s="53">
        <f t="shared" si="14"/>
        <v>1.1630000000000003</v>
      </c>
      <c r="R118" s="53">
        <v>97.48</v>
      </c>
      <c r="S118" s="53">
        <f t="shared" si="15"/>
        <v>69.414400000000001</v>
      </c>
      <c r="T118" s="53">
        <v>4.93</v>
      </c>
    </row>
    <row r="119" spans="1:20" x14ac:dyDescent="0.3">
      <c r="A119" s="1">
        <v>118</v>
      </c>
      <c r="B119" s="48">
        <v>37853</v>
      </c>
      <c r="C119" s="44">
        <v>784938</v>
      </c>
      <c r="D119" s="56">
        <f t="shared" si="8"/>
        <v>17119.694656488547</v>
      </c>
      <c r="E119" s="53">
        <v>45.85</v>
      </c>
      <c r="F119" s="53">
        <f t="shared" si="9"/>
        <v>0.17119694656488549</v>
      </c>
      <c r="G119" s="53">
        <f>(F119/'Yearly GDP'!$B$2)*100</f>
        <v>33.245998866836032</v>
      </c>
      <c r="H119" s="53">
        <f t="shared" si="10"/>
        <v>0.78541649999999996</v>
      </c>
      <c r="I119" s="53">
        <f t="shared" si="11"/>
        <v>7.0472163495419311</v>
      </c>
      <c r="J119" s="53">
        <f t="shared" si="12"/>
        <v>90.725863284002827</v>
      </c>
      <c r="K119" s="53">
        <v>5.5350000000000001</v>
      </c>
      <c r="L119" s="53">
        <v>1287.4000000000001</v>
      </c>
      <c r="M119" s="53">
        <v>2.77</v>
      </c>
      <c r="N119" s="53">
        <f t="shared" si="13"/>
        <v>-1.512216349541931</v>
      </c>
      <c r="O119" s="53">
        <v>14.19</v>
      </c>
      <c r="P119" s="53">
        <v>4.4400000000000004</v>
      </c>
      <c r="Q119" s="53">
        <f t="shared" si="14"/>
        <v>1.0949999999999998</v>
      </c>
      <c r="R119" s="53">
        <v>97.51</v>
      </c>
      <c r="S119" s="53">
        <f t="shared" si="15"/>
        <v>70.382400000000004</v>
      </c>
      <c r="T119" s="53">
        <v>4.96</v>
      </c>
    </row>
    <row r="120" spans="1:20" x14ac:dyDescent="0.3">
      <c r="A120" s="1">
        <v>119</v>
      </c>
      <c r="B120" s="48">
        <v>37854</v>
      </c>
      <c r="C120" s="44">
        <v>793679.05</v>
      </c>
      <c r="D120" s="56">
        <f t="shared" si="8"/>
        <v>17308.451641042418</v>
      </c>
      <c r="E120" s="53">
        <v>45.854999999999997</v>
      </c>
      <c r="F120" s="53">
        <f t="shared" si="9"/>
        <v>0.17308451641042419</v>
      </c>
      <c r="G120" s="53">
        <f>(F120/'Yearly GDP'!$B$2)*100</f>
        <v>33.612559989595717</v>
      </c>
      <c r="H120" s="53">
        <f t="shared" si="10"/>
        <v>0.79402530000000004</v>
      </c>
      <c r="I120" s="53">
        <f t="shared" si="11"/>
        <v>6.9783670621074672</v>
      </c>
      <c r="J120" s="53">
        <f t="shared" si="12"/>
        <v>90.785066294487095</v>
      </c>
      <c r="K120" s="53">
        <v>5.5410000000000004</v>
      </c>
      <c r="L120" s="53">
        <v>1300.95</v>
      </c>
      <c r="M120" s="53">
        <v>2.8</v>
      </c>
      <c r="N120" s="53">
        <f t="shared" si="13"/>
        <v>-1.4373670621074668</v>
      </c>
      <c r="O120" s="53">
        <v>14.33</v>
      </c>
      <c r="P120" s="53">
        <v>4.4800000000000004</v>
      </c>
      <c r="Q120" s="53">
        <f t="shared" si="14"/>
        <v>1.0609999999999999</v>
      </c>
      <c r="R120" s="53">
        <v>98.7</v>
      </c>
      <c r="S120" s="53">
        <f t="shared" si="15"/>
        <v>71.076800000000006</v>
      </c>
      <c r="T120" s="53">
        <v>4.96</v>
      </c>
    </row>
    <row r="121" spans="1:20" x14ac:dyDescent="0.3">
      <c r="A121" s="1">
        <v>120</v>
      </c>
      <c r="B121" s="48">
        <v>37855</v>
      </c>
      <c r="C121" s="44">
        <v>801366</v>
      </c>
      <c r="D121" s="56">
        <f t="shared" si="8"/>
        <v>17487.528641571193</v>
      </c>
      <c r="E121" s="53">
        <v>45.825000000000003</v>
      </c>
      <c r="F121" s="53">
        <f t="shared" si="9"/>
        <v>0.17487528641571193</v>
      </c>
      <c r="G121" s="53">
        <f>(F121/'Yearly GDP'!$B$2)*100</f>
        <v>33.960322836779412</v>
      </c>
      <c r="H121" s="53">
        <f t="shared" si="10"/>
        <v>0.80529850000000003</v>
      </c>
      <c r="I121" s="53">
        <f t="shared" si="11"/>
        <v>6.9204152249134951</v>
      </c>
      <c r="J121" s="53">
        <f t="shared" si="12"/>
        <v>90.737024221453296</v>
      </c>
      <c r="K121" s="53">
        <v>5.5730000000000004</v>
      </c>
      <c r="L121" s="53">
        <v>1311.15</v>
      </c>
      <c r="M121" s="53">
        <v>2.82</v>
      </c>
      <c r="N121" s="53">
        <f t="shared" si="13"/>
        <v>-1.3474152249134947</v>
      </c>
      <c r="O121" s="53">
        <v>14.45</v>
      </c>
      <c r="P121" s="53">
        <v>4.4800000000000004</v>
      </c>
      <c r="Q121" s="53">
        <f t="shared" si="14"/>
        <v>1.093</v>
      </c>
      <c r="R121" s="53">
        <v>99</v>
      </c>
      <c r="S121" s="53">
        <f t="shared" si="15"/>
        <v>71.671999999999997</v>
      </c>
      <c r="T121" s="53">
        <v>4.96</v>
      </c>
    </row>
    <row r="122" spans="1:20" x14ac:dyDescent="0.3">
      <c r="A122" s="1">
        <v>121</v>
      </c>
      <c r="B122" s="48">
        <v>37858</v>
      </c>
      <c r="C122" s="44">
        <v>776701.05</v>
      </c>
      <c r="D122" s="56">
        <f t="shared" si="8"/>
        <v>16940.044711014176</v>
      </c>
      <c r="E122" s="53">
        <v>45.85</v>
      </c>
      <c r="F122" s="53">
        <f t="shared" si="9"/>
        <v>0.16940044711014177</v>
      </c>
      <c r="G122" s="53">
        <f>(F122/'Yearly GDP'!$B$2)*100</f>
        <v>32.897123375566423</v>
      </c>
      <c r="H122" s="53">
        <f t="shared" si="10"/>
        <v>0.74281019999999998</v>
      </c>
      <c r="I122" s="53">
        <f t="shared" si="11"/>
        <v>7.1377587437544605</v>
      </c>
      <c r="J122" s="53">
        <f t="shared" si="12"/>
        <v>90.728051391862948</v>
      </c>
      <c r="K122" s="53">
        <v>5.3019999999999996</v>
      </c>
      <c r="L122" s="53">
        <v>1271.0999999999999</v>
      </c>
      <c r="M122" s="53">
        <v>2.73</v>
      </c>
      <c r="N122" s="53">
        <f t="shared" si="13"/>
        <v>-1.8357587437544609</v>
      </c>
      <c r="O122" s="53">
        <v>14.01</v>
      </c>
      <c r="P122" s="53">
        <v>4.53</v>
      </c>
      <c r="Q122" s="53">
        <f t="shared" si="14"/>
        <v>0.77199999999999935</v>
      </c>
      <c r="R122" s="53">
        <v>98.93</v>
      </c>
      <c r="S122" s="53">
        <f t="shared" si="15"/>
        <v>64.445999999999998</v>
      </c>
      <c r="T122" s="53">
        <v>4.5999999999999996</v>
      </c>
    </row>
    <row r="123" spans="1:20" x14ac:dyDescent="0.3">
      <c r="A123" s="1">
        <v>122</v>
      </c>
      <c r="B123" s="48">
        <v>37859</v>
      </c>
      <c r="C123" s="44">
        <v>808307.05</v>
      </c>
      <c r="D123" s="56">
        <f t="shared" si="8"/>
        <v>17627.457202049944</v>
      </c>
      <c r="E123" s="53">
        <v>45.854999999999997</v>
      </c>
      <c r="F123" s="53">
        <f t="shared" si="9"/>
        <v>0.17627457202049943</v>
      </c>
      <c r="G123" s="53">
        <f>(F123/'Yearly GDP'!$B$2)*100</f>
        <v>34.232060438206283</v>
      </c>
      <c r="H123" s="53">
        <f t="shared" si="10"/>
        <v>0.76113839999999999</v>
      </c>
      <c r="I123" s="53">
        <f t="shared" si="11"/>
        <v>6.887052341597796</v>
      </c>
      <c r="J123" s="53">
        <f t="shared" si="12"/>
        <v>90.785123966942152</v>
      </c>
      <c r="K123" s="53">
        <v>5.242</v>
      </c>
      <c r="L123" s="53">
        <v>1318.2</v>
      </c>
      <c r="M123" s="53">
        <v>2.83</v>
      </c>
      <c r="N123" s="53">
        <f t="shared" si="13"/>
        <v>-1.645052341597796</v>
      </c>
      <c r="O123" s="53">
        <v>14.52</v>
      </c>
      <c r="P123" s="53">
        <v>4.4800000000000004</v>
      </c>
      <c r="Q123" s="53">
        <f t="shared" si="14"/>
        <v>0.76199999999999957</v>
      </c>
      <c r="R123" s="53">
        <v>98.84</v>
      </c>
      <c r="S123" s="53">
        <f t="shared" si="15"/>
        <v>66.066000000000003</v>
      </c>
      <c r="T123" s="53">
        <v>4.55</v>
      </c>
    </row>
    <row r="124" spans="1:20" x14ac:dyDescent="0.3">
      <c r="A124" s="1">
        <v>123</v>
      </c>
      <c r="B124" s="48">
        <v>37860</v>
      </c>
      <c r="C124" s="44">
        <v>825759.05</v>
      </c>
      <c r="D124" s="56">
        <f t="shared" si="8"/>
        <v>18049.378142076504</v>
      </c>
      <c r="E124" s="53">
        <v>45.75</v>
      </c>
      <c r="F124" s="53">
        <f t="shared" si="9"/>
        <v>0.18049378142076505</v>
      </c>
      <c r="G124" s="53">
        <f>(F124/'Yearly GDP'!$B$2)*100</f>
        <v>35.051419858772874</v>
      </c>
      <c r="H124" s="53">
        <f t="shared" si="10"/>
        <v>0.7785266999999999</v>
      </c>
      <c r="I124" s="53">
        <f t="shared" si="11"/>
        <v>6.7704807041299944</v>
      </c>
      <c r="J124" s="53">
        <f t="shared" si="12"/>
        <v>90.744752877454303</v>
      </c>
      <c r="K124" s="53">
        <v>5.2709999999999999</v>
      </c>
      <c r="L124" s="53">
        <v>1340.3</v>
      </c>
      <c r="M124" s="53">
        <v>2.88</v>
      </c>
      <c r="N124" s="53">
        <f t="shared" si="13"/>
        <v>-1.4994807041299945</v>
      </c>
      <c r="O124" s="53">
        <v>14.77</v>
      </c>
      <c r="P124" s="53">
        <v>4.54</v>
      </c>
      <c r="Q124" s="53">
        <f t="shared" si="14"/>
        <v>0.73099999999999987</v>
      </c>
      <c r="R124" s="53">
        <v>98.99</v>
      </c>
      <c r="S124" s="53">
        <f t="shared" si="15"/>
        <v>68.828199999999995</v>
      </c>
      <c r="T124" s="53">
        <v>4.66</v>
      </c>
    </row>
    <row r="125" spans="1:20" x14ac:dyDescent="0.3">
      <c r="A125" s="1">
        <v>124</v>
      </c>
      <c r="B125" s="48">
        <v>37861</v>
      </c>
      <c r="C125" s="44">
        <v>825559.05</v>
      </c>
      <c r="D125" s="56">
        <f t="shared" si="8"/>
        <v>18001.723724378546</v>
      </c>
      <c r="E125" s="53">
        <v>45.86</v>
      </c>
      <c r="F125" s="53">
        <f t="shared" si="9"/>
        <v>0.18001723724378546</v>
      </c>
      <c r="G125" s="53">
        <f>(F125/'Yearly GDP'!$B$2)*100</f>
        <v>34.958876227091586</v>
      </c>
      <c r="H125" s="53">
        <f t="shared" si="10"/>
        <v>0.77787139999999999</v>
      </c>
      <c r="I125" s="53">
        <f t="shared" si="11"/>
        <v>6.7658998646820026</v>
      </c>
      <c r="J125" s="53">
        <f t="shared" si="12"/>
        <v>90.734100135318002</v>
      </c>
      <c r="K125" s="53">
        <v>5.2629999999999999</v>
      </c>
      <c r="L125" s="53">
        <v>1341.05</v>
      </c>
      <c r="M125" s="53">
        <v>2.88</v>
      </c>
      <c r="N125" s="53">
        <f t="shared" si="13"/>
        <v>-1.5028998646820027</v>
      </c>
      <c r="O125" s="53">
        <v>14.78</v>
      </c>
      <c r="P125" s="53">
        <v>4.42</v>
      </c>
      <c r="Q125" s="53">
        <f t="shared" si="14"/>
        <v>0.84299999999999997</v>
      </c>
      <c r="R125" s="53">
        <v>98.94</v>
      </c>
      <c r="S125" s="53">
        <f t="shared" si="15"/>
        <v>68.874799999999993</v>
      </c>
      <c r="T125" s="53">
        <v>4.66</v>
      </c>
    </row>
    <row r="126" spans="1:20" x14ac:dyDescent="0.3">
      <c r="A126" s="1">
        <v>125</v>
      </c>
      <c r="B126" s="48">
        <v>37862</v>
      </c>
      <c r="C126" s="44">
        <v>836651.05</v>
      </c>
      <c r="D126" s="56">
        <f t="shared" si="8"/>
        <v>18243.590274749236</v>
      </c>
      <c r="E126" s="53">
        <v>45.86</v>
      </c>
      <c r="F126" s="53">
        <f t="shared" si="9"/>
        <v>0.18243590274749236</v>
      </c>
      <c r="G126" s="53">
        <f>(F126/'Yearly GDP'!$B$2)*100</f>
        <v>35.428574736375566</v>
      </c>
      <c r="H126" s="53">
        <f t="shared" si="10"/>
        <v>0.789659</v>
      </c>
      <c r="I126" s="53">
        <f t="shared" si="11"/>
        <v>6.6889632107023411</v>
      </c>
      <c r="J126" s="53">
        <f t="shared" si="12"/>
        <v>90.739130434782609</v>
      </c>
      <c r="K126" s="53">
        <v>5.282</v>
      </c>
      <c r="L126" s="53">
        <v>1356.55</v>
      </c>
      <c r="M126" s="53">
        <v>2.92</v>
      </c>
      <c r="N126" s="53">
        <f t="shared" si="13"/>
        <v>-1.4069632107023411</v>
      </c>
      <c r="O126" s="53">
        <v>14.95</v>
      </c>
      <c r="P126" s="53">
        <v>4.47</v>
      </c>
      <c r="Q126" s="53">
        <f t="shared" si="14"/>
        <v>0.81200000000000028</v>
      </c>
      <c r="R126" s="53">
        <v>98.1</v>
      </c>
      <c r="S126" s="53">
        <f t="shared" si="15"/>
        <v>69.517499999999998</v>
      </c>
      <c r="T126" s="53">
        <v>4.6500000000000004</v>
      </c>
    </row>
    <row r="127" spans="1:20" x14ac:dyDescent="0.3">
      <c r="A127" s="1">
        <v>126</v>
      </c>
      <c r="B127" s="48">
        <v>37865</v>
      </c>
      <c r="C127" s="44">
        <v>852513</v>
      </c>
      <c r="D127" s="56">
        <f t="shared" si="8"/>
        <v>18601.636482653284</v>
      </c>
      <c r="E127" s="53">
        <v>45.83</v>
      </c>
      <c r="F127" s="53">
        <f t="shared" si="9"/>
        <v>0.18601636482653283</v>
      </c>
      <c r="G127" s="53">
        <f>(F127/'Yearly GDP'!$B$2)*100</f>
        <v>36.123891099260653</v>
      </c>
      <c r="H127" s="53">
        <f t="shared" si="10"/>
        <v>0.79893199999999986</v>
      </c>
      <c r="I127" s="53">
        <f t="shared" si="11"/>
        <v>6.5963060686015833</v>
      </c>
      <c r="J127" s="53">
        <f t="shared" si="12"/>
        <v>90.76187335092348</v>
      </c>
      <c r="K127" s="53">
        <v>5.27</v>
      </c>
      <c r="L127" s="53">
        <v>1375.95</v>
      </c>
      <c r="M127" s="53">
        <v>2.96</v>
      </c>
      <c r="N127" s="53">
        <f t="shared" si="13"/>
        <v>-1.3263060686015837</v>
      </c>
      <c r="O127" s="53">
        <v>15.16</v>
      </c>
      <c r="P127" s="53">
        <v>4.4580000000000002</v>
      </c>
      <c r="Q127" s="53">
        <f t="shared" si="14"/>
        <v>0.81199999999999939</v>
      </c>
      <c r="R127" s="53">
        <v>98.08</v>
      </c>
      <c r="S127" s="53">
        <f t="shared" si="15"/>
        <v>70.039200000000008</v>
      </c>
      <c r="T127" s="53">
        <v>4.62</v>
      </c>
    </row>
    <row r="128" spans="1:20" x14ac:dyDescent="0.3">
      <c r="A128" s="1">
        <v>127</v>
      </c>
      <c r="B128" s="48">
        <v>37866</v>
      </c>
      <c r="C128" s="44">
        <v>853778</v>
      </c>
      <c r="D128" s="56">
        <f t="shared" si="8"/>
        <v>18608.93635571055</v>
      </c>
      <c r="E128" s="53">
        <v>45.88</v>
      </c>
      <c r="F128" s="53">
        <f t="shared" si="9"/>
        <v>0.18608936355710551</v>
      </c>
      <c r="G128" s="53">
        <f>(F128/'Yearly GDP'!$B$2)*100</f>
        <v>36.138067261643201</v>
      </c>
      <c r="H128" s="53">
        <f t="shared" si="10"/>
        <v>0.80549249999999994</v>
      </c>
      <c r="I128" s="53">
        <f t="shared" si="11"/>
        <v>6.5487884741322864</v>
      </c>
      <c r="J128" s="53">
        <f t="shared" si="12"/>
        <v>90.730189914865761</v>
      </c>
      <c r="K128" s="53">
        <v>5.2750000000000004</v>
      </c>
      <c r="L128" s="53">
        <v>1385.45</v>
      </c>
      <c r="M128" s="53">
        <v>2.98</v>
      </c>
      <c r="N128" s="53">
        <f t="shared" si="13"/>
        <v>-1.273788474132286</v>
      </c>
      <c r="O128" s="53">
        <v>15.27</v>
      </c>
      <c r="P128" s="53">
        <v>4.6100000000000003</v>
      </c>
      <c r="Q128" s="53">
        <f t="shared" si="14"/>
        <v>0.66500000000000004</v>
      </c>
      <c r="R128" s="53">
        <v>99.06</v>
      </c>
      <c r="S128" s="53">
        <f t="shared" si="15"/>
        <v>70.547399999999996</v>
      </c>
      <c r="T128" s="53">
        <v>4.62</v>
      </c>
    </row>
    <row r="129" spans="1:20" x14ac:dyDescent="0.3">
      <c r="A129" s="1">
        <v>128</v>
      </c>
      <c r="B129" s="48">
        <v>37867</v>
      </c>
      <c r="C129" s="44">
        <v>837494</v>
      </c>
      <c r="D129" s="56">
        <f t="shared" si="8"/>
        <v>18252.021357742182</v>
      </c>
      <c r="E129" s="53">
        <v>45.884999999999998</v>
      </c>
      <c r="F129" s="53">
        <f t="shared" si="9"/>
        <v>0.18252021357742182</v>
      </c>
      <c r="G129" s="53">
        <f>(F129/'Yearly GDP'!$B$2)*100</f>
        <v>35.444947678840606</v>
      </c>
      <c r="H129" s="53">
        <f t="shared" si="10"/>
        <v>0.79049460000000016</v>
      </c>
      <c r="I129" s="53">
        <f t="shared" si="11"/>
        <v>6.6755674232309739</v>
      </c>
      <c r="J129" s="53">
        <f t="shared" si="12"/>
        <v>90.744325767690242</v>
      </c>
      <c r="K129" s="53">
        <v>5.2770000000000001</v>
      </c>
      <c r="L129" s="53">
        <v>1359.35</v>
      </c>
      <c r="M129" s="53">
        <v>2.92</v>
      </c>
      <c r="N129" s="53">
        <f t="shared" si="13"/>
        <v>-1.3985674232309737</v>
      </c>
      <c r="O129" s="53">
        <v>14.98</v>
      </c>
      <c r="P129" s="53">
        <v>4.5999999999999996</v>
      </c>
      <c r="Q129" s="53">
        <f t="shared" si="14"/>
        <v>0.67700000000000049</v>
      </c>
      <c r="R129" s="53">
        <v>98.81</v>
      </c>
      <c r="S129" s="53">
        <f t="shared" si="15"/>
        <v>69.657000000000011</v>
      </c>
      <c r="T129" s="53">
        <v>4.6500000000000004</v>
      </c>
    </row>
    <row r="130" spans="1:20" x14ac:dyDescent="0.3">
      <c r="A130" s="1">
        <v>129</v>
      </c>
      <c r="B130" s="48">
        <v>37868</v>
      </c>
      <c r="C130" s="44">
        <v>843347</v>
      </c>
      <c r="D130" s="56">
        <f t="shared" si="8"/>
        <v>18355.577320709544</v>
      </c>
      <c r="E130" s="53">
        <v>45.945</v>
      </c>
      <c r="F130" s="53">
        <f t="shared" si="9"/>
        <v>0.18355577320709546</v>
      </c>
      <c r="G130" s="53">
        <f>(F130/'Yearly GDP'!$B$2)*100</f>
        <v>35.646050648055201</v>
      </c>
      <c r="H130" s="53">
        <f t="shared" si="10"/>
        <v>0.79810750000000019</v>
      </c>
      <c r="I130" s="53">
        <f t="shared" si="11"/>
        <v>6.6093853271645724</v>
      </c>
      <c r="J130" s="53">
        <f t="shared" si="12"/>
        <v>90.727032385988096</v>
      </c>
      <c r="K130" s="53">
        <v>5.2750000000000004</v>
      </c>
      <c r="L130" s="53">
        <v>1372.7</v>
      </c>
      <c r="M130" s="53">
        <v>2.95</v>
      </c>
      <c r="N130" s="53">
        <f t="shared" si="13"/>
        <v>-1.334385327164572</v>
      </c>
      <c r="O130" s="53">
        <v>15.13</v>
      </c>
      <c r="P130" s="53">
        <v>4.51</v>
      </c>
      <c r="Q130" s="53">
        <f t="shared" si="14"/>
        <v>0.76500000000000057</v>
      </c>
      <c r="R130" s="53">
        <v>98.27</v>
      </c>
      <c r="S130" s="53">
        <f t="shared" si="15"/>
        <v>70.051900000000003</v>
      </c>
      <c r="T130" s="53">
        <v>4.63</v>
      </c>
    </row>
    <row r="131" spans="1:20" x14ac:dyDescent="0.3">
      <c r="A131" s="1">
        <v>130</v>
      </c>
      <c r="B131" s="48">
        <v>37869</v>
      </c>
      <c r="C131" s="44">
        <v>856376</v>
      </c>
      <c r="D131" s="56">
        <f t="shared" ref="D131:D194" si="16">C131/E131</f>
        <v>18679.812411386192</v>
      </c>
      <c r="E131" s="53">
        <v>45.844999999999999</v>
      </c>
      <c r="F131" s="53">
        <f t="shared" ref="F131:F194" si="17">(D131/100000)</f>
        <v>0.18679812411386193</v>
      </c>
      <c r="G131" s="53">
        <f>(F131/'Yearly GDP'!$B$2)*100</f>
        <v>36.275706706385577</v>
      </c>
      <c r="H131" s="53">
        <f t="shared" ref="H131:H194" si="18">(K131/I131)</f>
        <v>0.81364800000000004</v>
      </c>
      <c r="I131" s="53">
        <f t="shared" ref="I131:I194" si="19">(J131/L131)*100</f>
        <v>6.4892926670992859</v>
      </c>
      <c r="J131" s="53">
        <f t="shared" ref="J131:J194" si="20">L131/O131</f>
        <v>90.746268656716424</v>
      </c>
      <c r="K131" s="53">
        <v>5.28</v>
      </c>
      <c r="L131" s="53">
        <v>1398.4</v>
      </c>
      <c r="M131" s="53">
        <v>3.01</v>
      </c>
      <c r="N131" s="53">
        <f t="shared" ref="N131:N194" si="21">K131-I131</f>
        <v>-1.2092926670992856</v>
      </c>
      <c r="O131" s="53">
        <v>15.41</v>
      </c>
      <c r="P131" s="53">
        <v>4.3499999999999996</v>
      </c>
      <c r="Q131" s="53">
        <f t="shared" ref="Q131:Q194" si="22">K131-P131</f>
        <v>0.9300000000000006</v>
      </c>
      <c r="R131" s="53">
        <v>97.13</v>
      </c>
      <c r="S131" s="53">
        <f t="shared" ref="S131:S194" si="23">(O131*T131)</f>
        <v>71.04010000000001</v>
      </c>
      <c r="T131" s="53">
        <v>4.6100000000000003</v>
      </c>
    </row>
    <row r="132" spans="1:20" x14ac:dyDescent="0.3">
      <c r="A132" s="1">
        <v>131</v>
      </c>
      <c r="B132" s="48">
        <v>37872</v>
      </c>
      <c r="C132" s="44">
        <v>869080</v>
      </c>
      <c r="D132" s="56">
        <f t="shared" si="16"/>
        <v>18961.055961601396</v>
      </c>
      <c r="E132" s="53">
        <v>45.835000000000001</v>
      </c>
      <c r="F132" s="53">
        <f t="shared" si="17"/>
        <v>0.18961055961601397</v>
      </c>
      <c r="G132" s="53">
        <f>(F132/'Yearly GDP'!$B$2)*100</f>
        <v>36.821874318564099</v>
      </c>
      <c r="H132" s="53">
        <f t="shared" si="18"/>
        <v>0.82551700000000006</v>
      </c>
      <c r="I132" s="53">
        <f t="shared" si="19"/>
        <v>6.4020486555697822</v>
      </c>
      <c r="J132" s="53">
        <f t="shared" si="20"/>
        <v>90.739436619718305</v>
      </c>
      <c r="K132" s="53">
        <v>5.2850000000000001</v>
      </c>
      <c r="L132" s="53">
        <v>1417.35</v>
      </c>
      <c r="M132" s="53">
        <v>3.05</v>
      </c>
      <c r="N132" s="53">
        <f t="shared" si="21"/>
        <v>-1.1170486555697821</v>
      </c>
      <c r="O132" s="53">
        <v>15.62</v>
      </c>
      <c r="P132" s="53">
        <v>4.43</v>
      </c>
      <c r="Q132" s="53">
        <f t="shared" si="22"/>
        <v>0.85500000000000043</v>
      </c>
      <c r="R132" s="53">
        <v>97.2</v>
      </c>
      <c r="S132" s="53">
        <f t="shared" si="23"/>
        <v>71.85199999999999</v>
      </c>
      <c r="T132" s="53">
        <v>4.5999999999999996</v>
      </c>
    </row>
    <row r="133" spans="1:20" x14ac:dyDescent="0.3">
      <c r="A133" s="1">
        <v>132</v>
      </c>
      <c r="B133" s="48">
        <v>37873</v>
      </c>
      <c r="C133" s="44">
        <v>862253</v>
      </c>
      <c r="D133" s="56">
        <f t="shared" si="16"/>
        <v>18830.596200043678</v>
      </c>
      <c r="E133" s="53">
        <v>45.79</v>
      </c>
      <c r="F133" s="53">
        <f t="shared" si="17"/>
        <v>0.18830596200043678</v>
      </c>
      <c r="G133" s="53">
        <f>(F133/'Yearly GDP'!$B$2)*100</f>
        <v>36.56852487676948</v>
      </c>
      <c r="H133" s="53">
        <f t="shared" si="18"/>
        <v>0.81995000000000007</v>
      </c>
      <c r="I133" s="53">
        <f t="shared" si="19"/>
        <v>6.4516129032258061</v>
      </c>
      <c r="J133" s="53">
        <f t="shared" si="20"/>
        <v>90.777419354838713</v>
      </c>
      <c r="K133" s="53">
        <v>5.29</v>
      </c>
      <c r="L133" s="53">
        <v>1407.05</v>
      </c>
      <c r="M133" s="53">
        <v>3.03</v>
      </c>
      <c r="N133" s="53">
        <f t="shared" si="21"/>
        <v>-1.161612903225806</v>
      </c>
      <c r="O133" s="53">
        <v>15.5</v>
      </c>
      <c r="P133" s="53">
        <v>4.3600000000000003</v>
      </c>
      <c r="Q133" s="53">
        <f t="shared" si="22"/>
        <v>0.92999999999999972</v>
      </c>
      <c r="R133" s="53">
        <v>96.43</v>
      </c>
      <c r="S133" s="53">
        <f t="shared" si="23"/>
        <v>71.3</v>
      </c>
      <c r="T133" s="53">
        <v>4.5999999999999996</v>
      </c>
    </row>
    <row r="134" spans="1:20" x14ac:dyDescent="0.3">
      <c r="A134" s="1">
        <v>133</v>
      </c>
      <c r="B134" s="48">
        <v>37874</v>
      </c>
      <c r="C134" s="44">
        <v>867705</v>
      </c>
      <c r="D134" s="56">
        <f t="shared" si="16"/>
        <v>18986.980306345733</v>
      </c>
      <c r="E134" s="53">
        <v>45.7</v>
      </c>
      <c r="F134" s="53">
        <f t="shared" si="17"/>
        <v>0.18986980306345733</v>
      </c>
      <c r="G134" s="53">
        <f>(F134/'Yearly GDP'!$B$2)*100</f>
        <v>36.872218717415095</v>
      </c>
      <c r="H134" s="53">
        <f t="shared" si="18"/>
        <v>0.82712779999999986</v>
      </c>
      <c r="I134" s="53">
        <f t="shared" si="19"/>
        <v>6.4391500321957507</v>
      </c>
      <c r="J134" s="53">
        <f t="shared" si="20"/>
        <v>90.763039278815199</v>
      </c>
      <c r="K134" s="53">
        <v>5.3259999999999996</v>
      </c>
      <c r="L134" s="53">
        <v>1409.55</v>
      </c>
      <c r="M134" s="53">
        <v>3.03</v>
      </c>
      <c r="N134" s="53">
        <f t="shared" si="21"/>
        <v>-1.113150032195751</v>
      </c>
      <c r="O134" s="53">
        <v>15.53</v>
      </c>
      <c r="P134" s="53">
        <v>4.2699999999999996</v>
      </c>
      <c r="Q134" s="53">
        <f t="shared" si="22"/>
        <v>1.056</v>
      </c>
      <c r="R134" s="53">
        <v>96.51</v>
      </c>
      <c r="S134" s="53">
        <f t="shared" si="23"/>
        <v>71.748599999999996</v>
      </c>
      <c r="T134" s="53">
        <v>4.62</v>
      </c>
    </row>
    <row r="135" spans="1:20" x14ac:dyDescent="0.3">
      <c r="A135" s="1">
        <v>134</v>
      </c>
      <c r="B135" s="48">
        <v>37875</v>
      </c>
      <c r="C135" s="44">
        <v>866318</v>
      </c>
      <c r="D135" s="56">
        <f t="shared" si="16"/>
        <v>18964.929947460594</v>
      </c>
      <c r="E135" s="53">
        <v>45.68</v>
      </c>
      <c r="F135" s="53">
        <f t="shared" si="17"/>
        <v>0.18964929947460593</v>
      </c>
      <c r="G135" s="53">
        <f>(F135/'Yearly GDP'!$B$2)*100</f>
        <v>36.829397497690195</v>
      </c>
      <c r="H135" s="53">
        <f t="shared" si="18"/>
        <v>0.82417260000000003</v>
      </c>
      <c r="I135" s="53">
        <f t="shared" si="19"/>
        <v>6.4683053040103493</v>
      </c>
      <c r="J135" s="53">
        <f t="shared" si="20"/>
        <v>90.760025873221224</v>
      </c>
      <c r="K135" s="53">
        <v>5.3310000000000004</v>
      </c>
      <c r="L135" s="53">
        <v>1403.15</v>
      </c>
      <c r="M135" s="53">
        <v>3.02</v>
      </c>
      <c r="N135" s="53">
        <f t="shared" si="21"/>
        <v>-1.1373053040103489</v>
      </c>
      <c r="O135" s="53">
        <v>15.46</v>
      </c>
      <c r="P135" s="53">
        <v>4.32</v>
      </c>
      <c r="Q135" s="53">
        <f t="shared" si="22"/>
        <v>1.0110000000000001</v>
      </c>
      <c r="R135" s="53">
        <v>96.56</v>
      </c>
      <c r="S135" s="53">
        <f t="shared" si="23"/>
        <v>71.116</v>
      </c>
      <c r="T135" s="53">
        <v>4.5999999999999996</v>
      </c>
    </row>
    <row r="136" spans="1:20" x14ac:dyDescent="0.3">
      <c r="A136" s="1">
        <v>135</v>
      </c>
      <c r="B136" s="48">
        <v>37876</v>
      </c>
      <c r="C136" s="44">
        <v>847900</v>
      </c>
      <c r="D136" s="56">
        <f t="shared" si="16"/>
        <v>18533.333333333332</v>
      </c>
      <c r="E136" s="53">
        <v>45.75</v>
      </c>
      <c r="F136" s="53">
        <f t="shared" si="17"/>
        <v>0.18533333333333332</v>
      </c>
      <c r="G136" s="53">
        <f>(F136/'Yearly GDP'!$B$2)*100</f>
        <v>35.99124817130798</v>
      </c>
      <c r="H136" s="53">
        <f t="shared" si="18"/>
        <v>0.80544240000000011</v>
      </c>
      <c r="I136" s="53">
        <f t="shared" si="19"/>
        <v>6.6137566137566131</v>
      </c>
      <c r="J136" s="53">
        <f t="shared" si="20"/>
        <v>90.747354497354493</v>
      </c>
      <c r="K136" s="53">
        <v>5.327</v>
      </c>
      <c r="L136" s="53">
        <v>1372.1</v>
      </c>
      <c r="M136" s="53">
        <v>2.95</v>
      </c>
      <c r="N136" s="53">
        <f t="shared" si="21"/>
        <v>-1.2867566137566131</v>
      </c>
      <c r="O136" s="53">
        <v>15.12</v>
      </c>
      <c r="P136" s="53">
        <v>4.25</v>
      </c>
      <c r="Q136" s="53">
        <f t="shared" si="22"/>
        <v>1.077</v>
      </c>
      <c r="R136" s="53">
        <v>96.03</v>
      </c>
      <c r="S136" s="53">
        <f t="shared" si="23"/>
        <v>69.551999999999992</v>
      </c>
      <c r="T136" s="53">
        <v>4.5999999999999996</v>
      </c>
    </row>
    <row r="137" spans="1:20" x14ac:dyDescent="0.3">
      <c r="A137" s="1">
        <v>136</v>
      </c>
      <c r="B137" s="48">
        <v>37879</v>
      </c>
      <c r="C137" s="44">
        <v>815129.05</v>
      </c>
      <c r="D137" s="56">
        <f t="shared" si="16"/>
        <v>17815.081411867555</v>
      </c>
      <c r="E137" s="53">
        <v>45.755000000000003</v>
      </c>
      <c r="F137" s="53">
        <f t="shared" si="17"/>
        <v>0.17815081411867556</v>
      </c>
      <c r="G137" s="53">
        <f>(F137/'Yearly GDP'!$B$2)*100</f>
        <v>34.596421742081709</v>
      </c>
      <c r="H137" s="53">
        <f t="shared" si="18"/>
        <v>0.78084500000000001</v>
      </c>
      <c r="I137" s="53">
        <f t="shared" si="19"/>
        <v>6.8259385665529013</v>
      </c>
      <c r="J137" s="53">
        <f t="shared" si="20"/>
        <v>90.73378839590444</v>
      </c>
      <c r="K137" s="53">
        <v>5.33</v>
      </c>
      <c r="L137" s="53">
        <v>1329.25</v>
      </c>
      <c r="M137" s="53">
        <v>2.86</v>
      </c>
      <c r="N137" s="53">
        <f t="shared" si="21"/>
        <v>-1.4959385665529012</v>
      </c>
      <c r="O137" s="53">
        <v>14.65</v>
      </c>
      <c r="P137" s="53">
        <v>4.2699999999999996</v>
      </c>
      <c r="Q137" s="53">
        <f t="shared" si="22"/>
        <v>1.0600000000000005</v>
      </c>
      <c r="R137" s="53">
        <v>96.83</v>
      </c>
      <c r="S137" s="53">
        <f t="shared" si="23"/>
        <v>67.536500000000004</v>
      </c>
      <c r="T137" s="53">
        <v>4.6100000000000003</v>
      </c>
    </row>
    <row r="138" spans="1:20" x14ac:dyDescent="0.3">
      <c r="A138" s="1">
        <v>137</v>
      </c>
      <c r="B138" s="48">
        <v>37880</v>
      </c>
      <c r="C138" s="44">
        <v>833073.05</v>
      </c>
      <c r="D138" s="56">
        <f t="shared" si="16"/>
        <v>18169.532170119957</v>
      </c>
      <c r="E138" s="53">
        <v>45.85</v>
      </c>
      <c r="F138" s="53">
        <f t="shared" si="17"/>
        <v>0.18169532170119956</v>
      </c>
      <c r="G138" s="53">
        <f>(F138/'Yearly GDP'!$B$2)*100</f>
        <v>35.284755835864281</v>
      </c>
      <c r="H138" s="53">
        <f t="shared" si="18"/>
        <v>0.79332880000000006</v>
      </c>
      <c r="I138" s="53">
        <f t="shared" si="19"/>
        <v>6.6844919786096249</v>
      </c>
      <c r="J138" s="53">
        <f t="shared" si="20"/>
        <v>90.772058823529406</v>
      </c>
      <c r="K138" s="53">
        <v>5.3029999999999999</v>
      </c>
      <c r="L138" s="53">
        <v>1357.95</v>
      </c>
      <c r="M138" s="53">
        <v>2.92</v>
      </c>
      <c r="N138" s="53">
        <f t="shared" si="21"/>
        <v>-1.3814919786096249</v>
      </c>
      <c r="O138" s="53">
        <v>14.96</v>
      </c>
      <c r="P138" s="53">
        <v>4.28</v>
      </c>
      <c r="Q138" s="53">
        <f t="shared" si="22"/>
        <v>1.0229999999999997</v>
      </c>
      <c r="R138" s="53">
        <v>97.12</v>
      </c>
      <c r="S138" s="53">
        <f t="shared" si="23"/>
        <v>68.666399999999996</v>
      </c>
      <c r="T138" s="53">
        <v>4.59</v>
      </c>
    </row>
    <row r="139" spans="1:20" x14ac:dyDescent="0.3">
      <c r="A139" s="1">
        <v>138</v>
      </c>
      <c r="B139" s="48">
        <v>37881</v>
      </c>
      <c r="C139" s="44">
        <v>818656</v>
      </c>
      <c r="D139" s="56">
        <f t="shared" si="16"/>
        <v>17835.642701525056</v>
      </c>
      <c r="E139" s="53">
        <v>45.9</v>
      </c>
      <c r="F139" s="53">
        <f t="shared" si="17"/>
        <v>0.17835642701525056</v>
      </c>
      <c r="G139" s="53">
        <f>(F139/'Yearly GDP'!$B$2)*100</f>
        <v>34.636351228347095</v>
      </c>
      <c r="H139" s="53">
        <f t="shared" si="18"/>
        <v>0.78200980000000009</v>
      </c>
      <c r="I139" s="53">
        <f t="shared" si="19"/>
        <v>6.7658998646820026</v>
      </c>
      <c r="J139" s="53">
        <f t="shared" si="20"/>
        <v>90.771312584573749</v>
      </c>
      <c r="K139" s="53">
        <v>5.2910000000000004</v>
      </c>
      <c r="L139" s="53">
        <v>1341.6</v>
      </c>
      <c r="M139" s="53">
        <v>2.88</v>
      </c>
      <c r="N139" s="53">
        <f t="shared" si="21"/>
        <v>-1.4748998646820022</v>
      </c>
      <c r="O139" s="53">
        <v>14.78</v>
      </c>
      <c r="P139" s="53">
        <v>4.18</v>
      </c>
      <c r="Q139" s="53">
        <f t="shared" si="22"/>
        <v>1.1110000000000007</v>
      </c>
      <c r="R139" s="53">
        <v>96.14</v>
      </c>
      <c r="S139" s="53">
        <f t="shared" si="23"/>
        <v>67.840199999999996</v>
      </c>
      <c r="T139" s="53">
        <v>4.59</v>
      </c>
    </row>
    <row r="140" spans="1:20" x14ac:dyDescent="0.3">
      <c r="A140" s="1">
        <v>139</v>
      </c>
      <c r="B140" s="48">
        <v>37882</v>
      </c>
      <c r="C140" s="44">
        <v>791408</v>
      </c>
      <c r="D140" s="56">
        <f t="shared" si="16"/>
        <v>17223.242655059847</v>
      </c>
      <c r="E140" s="53">
        <v>45.95</v>
      </c>
      <c r="F140" s="53">
        <f t="shared" si="17"/>
        <v>0.17223242655059848</v>
      </c>
      <c r="G140" s="53">
        <f>(F140/'Yearly GDP'!$B$2)*100</f>
        <v>33.447086369401966</v>
      </c>
      <c r="H140" s="53">
        <f t="shared" si="18"/>
        <v>0.7625590000000001</v>
      </c>
      <c r="I140" s="53">
        <f t="shared" si="19"/>
        <v>6.968641114982578</v>
      </c>
      <c r="J140" s="53">
        <f t="shared" si="20"/>
        <v>90.756097560975604</v>
      </c>
      <c r="K140" s="53">
        <v>5.3140000000000001</v>
      </c>
      <c r="L140" s="53">
        <v>1302.3499999999999</v>
      </c>
      <c r="M140" s="53">
        <v>2.8</v>
      </c>
      <c r="N140" s="53">
        <f t="shared" si="21"/>
        <v>-1.6546411149825779</v>
      </c>
      <c r="O140" s="53">
        <v>14.35</v>
      </c>
      <c r="P140" s="53">
        <v>4.16</v>
      </c>
      <c r="Q140" s="53">
        <f t="shared" si="22"/>
        <v>1.1539999999999999</v>
      </c>
      <c r="R140" s="53">
        <v>96.31</v>
      </c>
      <c r="S140" s="53">
        <f t="shared" si="23"/>
        <v>66.296999999999997</v>
      </c>
      <c r="T140" s="53">
        <v>4.62</v>
      </c>
    </row>
    <row r="141" spans="1:20" x14ac:dyDescent="0.3">
      <c r="A141" s="1">
        <v>140</v>
      </c>
      <c r="B141" s="48">
        <v>37883</v>
      </c>
      <c r="C141" s="44">
        <v>797718</v>
      </c>
      <c r="D141" s="56">
        <f t="shared" si="16"/>
        <v>17383.264327740249</v>
      </c>
      <c r="E141" s="53">
        <v>45.89</v>
      </c>
      <c r="F141" s="53">
        <f t="shared" si="17"/>
        <v>0.1738326432774025</v>
      </c>
      <c r="G141" s="53">
        <f>(F141/'Yearly GDP'!$B$2)*100</f>
        <v>33.757844268730821</v>
      </c>
      <c r="H141" s="53">
        <f t="shared" si="18"/>
        <v>0.77410409999999985</v>
      </c>
      <c r="I141" s="53">
        <f t="shared" si="19"/>
        <v>6.8634179821551138</v>
      </c>
      <c r="J141" s="53">
        <f t="shared" si="20"/>
        <v>90.744680851063833</v>
      </c>
      <c r="K141" s="53">
        <v>5.3129999999999997</v>
      </c>
      <c r="L141" s="53">
        <v>1322.15</v>
      </c>
      <c r="M141" s="53">
        <v>2.84</v>
      </c>
      <c r="N141" s="53">
        <f t="shared" si="21"/>
        <v>-1.5504179821551141</v>
      </c>
      <c r="O141" s="53">
        <v>14.57</v>
      </c>
      <c r="P141" s="53">
        <v>4.16</v>
      </c>
      <c r="Q141" s="53">
        <f t="shared" si="22"/>
        <v>1.1529999999999996</v>
      </c>
      <c r="R141" s="53">
        <v>95.34</v>
      </c>
      <c r="S141" s="53">
        <f t="shared" si="23"/>
        <v>67.167700000000011</v>
      </c>
      <c r="T141" s="53">
        <v>4.6100000000000003</v>
      </c>
    </row>
    <row r="142" spans="1:20" x14ac:dyDescent="0.3">
      <c r="A142" s="1">
        <v>141</v>
      </c>
      <c r="B142" s="48">
        <v>37886</v>
      </c>
      <c r="C142" s="44">
        <v>788208</v>
      </c>
      <c r="D142" s="56">
        <f t="shared" si="16"/>
        <v>17228.590163934427</v>
      </c>
      <c r="E142" s="53">
        <v>45.75</v>
      </c>
      <c r="F142" s="53">
        <f t="shared" si="17"/>
        <v>0.17228590163934426</v>
      </c>
      <c r="G142" s="53">
        <f>(F142/'Yearly GDP'!$B$2)*100</f>
        <v>33.457471091650334</v>
      </c>
      <c r="H142" s="53">
        <f t="shared" si="18"/>
        <v>0.76323399999999997</v>
      </c>
      <c r="I142" s="53">
        <f t="shared" si="19"/>
        <v>6.9637883008356551</v>
      </c>
      <c r="J142" s="53">
        <f t="shared" si="20"/>
        <v>90.731197771587759</v>
      </c>
      <c r="K142" s="53">
        <v>5.3150000000000004</v>
      </c>
      <c r="L142" s="53">
        <v>1302.9000000000001</v>
      </c>
      <c r="M142" s="53">
        <v>2.8</v>
      </c>
      <c r="N142" s="53">
        <f t="shared" si="21"/>
        <v>-1.6487883008356548</v>
      </c>
      <c r="O142" s="53">
        <v>14.36</v>
      </c>
      <c r="P142" s="53">
        <v>4.21</v>
      </c>
      <c r="Q142" s="53">
        <f t="shared" si="22"/>
        <v>1.1050000000000004</v>
      </c>
      <c r="R142" s="53">
        <v>94.21</v>
      </c>
      <c r="S142" s="53">
        <f t="shared" si="23"/>
        <v>66.199600000000004</v>
      </c>
      <c r="T142" s="53">
        <v>4.6100000000000003</v>
      </c>
    </row>
    <row r="143" spans="1:20" x14ac:dyDescent="0.3">
      <c r="A143" s="1">
        <v>142</v>
      </c>
      <c r="B143" s="48">
        <v>37887</v>
      </c>
      <c r="C143" s="44">
        <v>805439.05</v>
      </c>
      <c r="D143" s="56">
        <f t="shared" si="16"/>
        <v>17574.49378136592</v>
      </c>
      <c r="E143" s="53">
        <v>45.83</v>
      </c>
      <c r="F143" s="53">
        <f t="shared" si="17"/>
        <v>0.17574493781365919</v>
      </c>
      <c r="G143" s="53">
        <f>(F143/'Yearly GDP'!$B$2)*100</f>
        <v>34.129206861704112</v>
      </c>
      <c r="H143" s="53">
        <f t="shared" si="18"/>
        <v>0.77723760000000008</v>
      </c>
      <c r="I143" s="53">
        <f t="shared" si="19"/>
        <v>6.830601092896174</v>
      </c>
      <c r="J143" s="53">
        <f t="shared" si="20"/>
        <v>90.724043715846989</v>
      </c>
      <c r="K143" s="53">
        <v>5.3090000000000002</v>
      </c>
      <c r="L143" s="53">
        <v>1328.2</v>
      </c>
      <c r="M143" s="53">
        <v>2.86</v>
      </c>
      <c r="N143" s="53">
        <f t="shared" si="21"/>
        <v>-1.5216010928961738</v>
      </c>
      <c r="O143" s="53">
        <v>14.64</v>
      </c>
      <c r="P143" s="53">
        <v>4.21</v>
      </c>
      <c r="Q143" s="53">
        <f t="shared" si="22"/>
        <v>1.0990000000000002</v>
      </c>
      <c r="R143" s="53">
        <v>94.34</v>
      </c>
      <c r="S143" s="53">
        <f t="shared" si="23"/>
        <v>67.929599999999994</v>
      </c>
      <c r="T143" s="53">
        <v>4.6399999999999997</v>
      </c>
    </row>
    <row r="144" spans="1:20" x14ac:dyDescent="0.3">
      <c r="A144" s="1">
        <v>143</v>
      </c>
      <c r="B144" s="48">
        <v>37888</v>
      </c>
      <c r="C144" s="44">
        <v>829353.05</v>
      </c>
      <c r="D144" s="56">
        <f t="shared" si="16"/>
        <v>18125.954540487379</v>
      </c>
      <c r="E144" s="53">
        <v>45.755000000000003</v>
      </c>
      <c r="F144" s="53">
        <f t="shared" si="17"/>
        <v>0.1812595454048738</v>
      </c>
      <c r="G144" s="53">
        <f>(F144/'Yearly GDP'!$B$2)*100</f>
        <v>35.200129219884602</v>
      </c>
      <c r="H144" s="53">
        <f t="shared" si="18"/>
        <v>0.79712640000000012</v>
      </c>
      <c r="I144" s="53">
        <f t="shared" si="19"/>
        <v>6.6137566137566131</v>
      </c>
      <c r="J144" s="53">
        <f t="shared" si="20"/>
        <v>90.74404761904762</v>
      </c>
      <c r="K144" s="53">
        <v>5.2720000000000002</v>
      </c>
      <c r="L144" s="53">
        <v>1372.05</v>
      </c>
      <c r="M144" s="53">
        <v>2.95</v>
      </c>
      <c r="N144" s="53">
        <f t="shared" si="21"/>
        <v>-1.3417566137566128</v>
      </c>
      <c r="O144" s="53">
        <v>15.12</v>
      </c>
      <c r="P144" s="53">
        <v>4.1399999999999997</v>
      </c>
      <c r="Q144" s="53">
        <f t="shared" si="22"/>
        <v>1.1320000000000006</v>
      </c>
      <c r="R144" s="53">
        <v>94.07</v>
      </c>
      <c r="S144" s="53">
        <f t="shared" si="23"/>
        <v>70.15679999999999</v>
      </c>
      <c r="T144" s="53">
        <v>4.6399999999999997</v>
      </c>
    </row>
    <row r="145" spans="1:20" x14ac:dyDescent="0.3">
      <c r="A145" s="1">
        <v>144</v>
      </c>
      <c r="B145" s="48">
        <v>37889</v>
      </c>
      <c r="C145" s="44">
        <v>824524.1</v>
      </c>
      <c r="D145" s="56">
        <f t="shared" si="16"/>
        <v>17975.236538042293</v>
      </c>
      <c r="E145" s="53">
        <v>45.87</v>
      </c>
      <c r="F145" s="53">
        <f t="shared" si="17"/>
        <v>0.17975236538042291</v>
      </c>
      <c r="G145" s="53">
        <f>(F145/'Yearly GDP'!$B$2)*100</f>
        <v>34.907438804603039</v>
      </c>
      <c r="H145" s="53">
        <f t="shared" si="18"/>
        <v>0.78547299999999987</v>
      </c>
      <c r="I145" s="53">
        <f t="shared" si="19"/>
        <v>6.688963210702342</v>
      </c>
      <c r="J145" s="53">
        <f t="shared" si="20"/>
        <v>90.782608695652186</v>
      </c>
      <c r="K145" s="53">
        <v>5.2539999999999996</v>
      </c>
      <c r="L145" s="53">
        <v>1357.2</v>
      </c>
      <c r="M145" s="53">
        <v>2.92</v>
      </c>
      <c r="N145" s="53">
        <f t="shared" si="21"/>
        <v>-1.4349632107023425</v>
      </c>
      <c r="O145" s="53">
        <v>14.95</v>
      </c>
      <c r="P145" s="53">
        <v>4.09</v>
      </c>
      <c r="Q145" s="53">
        <f t="shared" si="22"/>
        <v>1.1639999999999997</v>
      </c>
      <c r="R145" s="53">
        <v>94.14</v>
      </c>
      <c r="S145" s="53">
        <f t="shared" si="23"/>
        <v>68.620499999999993</v>
      </c>
      <c r="T145" s="53">
        <v>4.59</v>
      </c>
    </row>
    <row r="146" spans="1:20" x14ac:dyDescent="0.3">
      <c r="A146" s="1">
        <v>145</v>
      </c>
      <c r="B146" s="48">
        <v>37890</v>
      </c>
      <c r="C146" s="44">
        <v>839566</v>
      </c>
      <c r="D146" s="56">
        <f t="shared" si="16"/>
        <v>18363.210848643921</v>
      </c>
      <c r="E146" s="53">
        <v>45.72</v>
      </c>
      <c r="F146" s="53">
        <f t="shared" si="17"/>
        <v>0.18363210848643921</v>
      </c>
      <c r="G146" s="53">
        <f>(F146/'Yearly GDP'!$B$2)*100</f>
        <v>35.66087475947473</v>
      </c>
      <c r="H146" s="53">
        <f t="shared" si="18"/>
        <v>0.80357519999999993</v>
      </c>
      <c r="I146" s="53">
        <f t="shared" si="19"/>
        <v>6.5445026178010481</v>
      </c>
      <c r="J146" s="53">
        <f t="shared" si="20"/>
        <v>90.768979057591636</v>
      </c>
      <c r="K146" s="53">
        <v>5.2590000000000003</v>
      </c>
      <c r="L146" s="53">
        <v>1386.95</v>
      </c>
      <c r="M146" s="53">
        <v>2.98</v>
      </c>
      <c r="N146" s="53">
        <f t="shared" si="21"/>
        <v>-1.2855026178010478</v>
      </c>
      <c r="O146" s="53">
        <v>15.28</v>
      </c>
      <c r="P146" s="53">
        <v>4</v>
      </c>
      <c r="Q146" s="53">
        <f t="shared" si="22"/>
        <v>1.2590000000000003</v>
      </c>
      <c r="R146" s="53">
        <v>94.25</v>
      </c>
      <c r="S146" s="53">
        <f t="shared" si="23"/>
        <v>69.982399999999998</v>
      </c>
      <c r="T146" s="53">
        <v>4.58</v>
      </c>
    </row>
    <row r="147" spans="1:20" x14ac:dyDescent="0.3">
      <c r="A147" s="1">
        <v>146</v>
      </c>
      <c r="B147" s="48">
        <v>37893</v>
      </c>
      <c r="C147" s="44">
        <v>854029</v>
      </c>
      <c r="D147" s="56">
        <f t="shared" si="16"/>
        <v>18650.993666739461</v>
      </c>
      <c r="E147" s="53">
        <v>45.79</v>
      </c>
      <c r="F147" s="53">
        <f t="shared" si="17"/>
        <v>0.18650993666739463</v>
      </c>
      <c r="G147" s="53">
        <f>(F147/'Yearly GDP'!$B$2)*100</f>
        <v>36.219741458693164</v>
      </c>
      <c r="H147" s="53">
        <f t="shared" si="18"/>
        <v>0.80914920000000001</v>
      </c>
      <c r="I147" s="53">
        <f t="shared" si="19"/>
        <v>6.4808813998703823</v>
      </c>
      <c r="J147" s="53">
        <f t="shared" si="20"/>
        <v>90.729099157485422</v>
      </c>
      <c r="K147" s="53">
        <v>5.2439999999999998</v>
      </c>
      <c r="L147" s="53">
        <v>1399.95</v>
      </c>
      <c r="M147" s="53">
        <v>3.01</v>
      </c>
      <c r="N147" s="53">
        <f t="shared" si="21"/>
        <v>-1.2368813998703825</v>
      </c>
      <c r="O147" s="53">
        <v>15.43</v>
      </c>
      <c r="P147" s="53">
        <v>4.08</v>
      </c>
      <c r="Q147" s="53">
        <f t="shared" si="22"/>
        <v>1.1639999999999997</v>
      </c>
      <c r="R147" s="53">
        <v>93.44</v>
      </c>
      <c r="S147" s="53">
        <f t="shared" si="23"/>
        <v>70.206499999999991</v>
      </c>
      <c r="T147" s="53">
        <v>4.55</v>
      </c>
    </row>
    <row r="148" spans="1:20" x14ac:dyDescent="0.3">
      <c r="A148" s="1">
        <v>147</v>
      </c>
      <c r="B148" s="48">
        <v>37894</v>
      </c>
      <c r="C148" s="44">
        <v>863481</v>
      </c>
      <c r="D148" s="56">
        <f t="shared" si="16"/>
        <v>18915.246440306681</v>
      </c>
      <c r="E148" s="53">
        <v>45.65</v>
      </c>
      <c r="F148" s="53">
        <f t="shared" si="17"/>
        <v>0.18915246440306679</v>
      </c>
      <c r="G148" s="53">
        <f>(F148/'Yearly GDP'!$B$2)*100</f>
        <v>36.732913427402565</v>
      </c>
      <c r="H148" s="53">
        <f t="shared" si="18"/>
        <v>0.80766140000000008</v>
      </c>
      <c r="I148" s="53">
        <f t="shared" si="19"/>
        <v>6.4061499039077514</v>
      </c>
      <c r="J148" s="53">
        <f t="shared" si="20"/>
        <v>90.781550288276748</v>
      </c>
      <c r="K148" s="53">
        <v>5.1740000000000004</v>
      </c>
      <c r="L148" s="53">
        <v>1417.1</v>
      </c>
      <c r="M148" s="53">
        <v>3.05</v>
      </c>
      <c r="N148" s="53">
        <f t="shared" si="21"/>
        <v>-1.232149903907751</v>
      </c>
      <c r="O148" s="53">
        <v>15.61</v>
      </c>
      <c r="P148" s="53">
        <v>3.94</v>
      </c>
      <c r="Q148" s="53">
        <f t="shared" si="22"/>
        <v>1.2340000000000004</v>
      </c>
      <c r="R148" s="53">
        <v>93.2</v>
      </c>
      <c r="S148" s="53">
        <f t="shared" si="23"/>
        <v>70.557199999999995</v>
      </c>
      <c r="T148" s="53">
        <v>4.5199999999999996</v>
      </c>
    </row>
    <row r="149" spans="1:20" x14ac:dyDescent="0.3">
      <c r="A149" s="1">
        <v>148</v>
      </c>
      <c r="B149" s="48">
        <v>37895</v>
      </c>
      <c r="C149" s="44">
        <v>866148</v>
      </c>
      <c r="D149" s="56">
        <f t="shared" si="16"/>
        <v>19017.41135141069</v>
      </c>
      <c r="E149" s="53">
        <v>45.545000000000002</v>
      </c>
      <c r="F149" s="53">
        <f t="shared" si="17"/>
        <v>0.1901741135141069</v>
      </c>
      <c r="G149" s="53">
        <f>(F149/'Yearly GDP'!$B$2)*100</f>
        <v>36.931315010313213</v>
      </c>
      <c r="H149" s="53">
        <f t="shared" si="18"/>
        <v>0.80742959999999997</v>
      </c>
      <c r="I149" s="53">
        <f t="shared" si="19"/>
        <v>6.3856960408684547</v>
      </c>
      <c r="J149" s="53">
        <f t="shared" si="20"/>
        <v>90.731162196679435</v>
      </c>
      <c r="K149" s="53">
        <v>5.1559999999999997</v>
      </c>
      <c r="L149" s="53">
        <v>1420.85</v>
      </c>
      <c r="M149" s="53">
        <v>3.06</v>
      </c>
      <c r="N149" s="53">
        <f t="shared" si="21"/>
        <v>-1.229696040868455</v>
      </c>
      <c r="O149" s="53">
        <v>15.66</v>
      </c>
      <c r="P149" s="53">
        <v>3.9340000000000002</v>
      </c>
      <c r="Q149" s="53">
        <f t="shared" si="22"/>
        <v>1.2219999999999995</v>
      </c>
      <c r="R149" s="53">
        <v>92.7</v>
      </c>
      <c r="S149" s="53">
        <f t="shared" si="23"/>
        <v>70.783199999999994</v>
      </c>
      <c r="T149" s="53">
        <v>4.5199999999999996</v>
      </c>
    </row>
    <row r="150" spans="1:20" x14ac:dyDescent="0.3">
      <c r="A150" s="1">
        <v>149</v>
      </c>
      <c r="B150" s="48">
        <v>37897</v>
      </c>
      <c r="C150" s="44">
        <v>880312</v>
      </c>
      <c r="D150" s="56">
        <f t="shared" si="16"/>
        <v>19422.217319360174</v>
      </c>
      <c r="E150" s="53">
        <v>45.325000000000003</v>
      </c>
      <c r="F150" s="53">
        <f t="shared" si="17"/>
        <v>0.19422217319360174</v>
      </c>
      <c r="G150" s="53">
        <f>(F150/'Yearly GDP'!$B$2)*100</f>
        <v>37.717437603138563</v>
      </c>
      <c r="H150" s="53">
        <f t="shared" si="18"/>
        <v>0.82389230000000013</v>
      </c>
      <c r="I150" s="53">
        <f t="shared" si="19"/>
        <v>6.2617407639323721</v>
      </c>
      <c r="J150" s="53">
        <f t="shared" si="20"/>
        <v>90.751408891671872</v>
      </c>
      <c r="K150" s="53">
        <v>5.1589999999999998</v>
      </c>
      <c r="L150" s="53">
        <v>1449.3</v>
      </c>
      <c r="M150" s="53">
        <v>3.12</v>
      </c>
      <c r="N150" s="53">
        <f t="shared" si="21"/>
        <v>-1.1027407639323723</v>
      </c>
      <c r="O150" s="53">
        <v>15.97</v>
      </c>
      <c r="P150" s="53">
        <v>4.2</v>
      </c>
      <c r="Q150" s="53">
        <f t="shared" si="22"/>
        <v>0.95899999999999963</v>
      </c>
      <c r="R150" s="53">
        <v>93.53</v>
      </c>
      <c r="S150" s="53">
        <f t="shared" si="23"/>
        <v>71.385899999999992</v>
      </c>
      <c r="T150" s="53">
        <v>4.47</v>
      </c>
    </row>
    <row r="151" spans="1:20" x14ac:dyDescent="0.3">
      <c r="A151" s="1">
        <v>150</v>
      </c>
      <c r="B151" s="48">
        <v>37900</v>
      </c>
      <c r="C151" s="44">
        <v>900820</v>
      </c>
      <c r="D151" s="56">
        <f t="shared" si="16"/>
        <v>19848.40806433844</v>
      </c>
      <c r="E151" s="53">
        <v>45.384999999999998</v>
      </c>
      <c r="F151" s="53">
        <f t="shared" si="17"/>
        <v>0.19848408064338441</v>
      </c>
      <c r="G151" s="53">
        <f>(F151/'Yearly GDP'!$B$2)*100</f>
        <v>38.545088873147236</v>
      </c>
      <c r="H151" s="53">
        <f t="shared" si="18"/>
        <v>0.83455999999999997</v>
      </c>
      <c r="I151" s="53">
        <f t="shared" si="19"/>
        <v>6.1349693251533743</v>
      </c>
      <c r="J151" s="53">
        <f t="shared" si="20"/>
        <v>90.730061349693258</v>
      </c>
      <c r="K151" s="53">
        <v>5.12</v>
      </c>
      <c r="L151" s="53">
        <v>1478.9</v>
      </c>
      <c r="M151" s="53">
        <v>3.18</v>
      </c>
      <c r="N151" s="53">
        <f t="shared" si="21"/>
        <v>-1.0149693251533742</v>
      </c>
      <c r="O151" s="53">
        <v>16.3</v>
      </c>
      <c r="P151" s="53">
        <v>4.1719999999999997</v>
      </c>
      <c r="Q151" s="53">
        <f t="shared" si="22"/>
        <v>0.9480000000000004</v>
      </c>
      <c r="R151" s="53">
        <v>92.8</v>
      </c>
      <c r="S151" s="53">
        <f t="shared" si="23"/>
        <v>73.024000000000015</v>
      </c>
      <c r="T151" s="53">
        <v>4.4800000000000004</v>
      </c>
    </row>
    <row r="152" spans="1:20" x14ac:dyDescent="0.3">
      <c r="A152" s="1">
        <v>151</v>
      </c>
      <c r="B152" s="48">
        <v>37901</v>
      </c>
      <c r="C152" s="44">
        <v>897395</v>
      </c>
      <c r="D152" s="56">
        <f t="shared" si="16"/>
        <v>19818.794169611308</v>
      </c>
      <c r="E152" s="53">
        <v>45.28</v>
      </c>
      <c r="F152" s="53">
        <f t="shared" si="17"/>
        <v>0.19818794169611309</v>
      </c>
      <c r="G152" s="53">
        <f>(F152/'Yearly GDP'!$B$2)*100</f>
        <v>38.487579464813969</v>
      </c>
      <c r="H152" s="53">
        <f t="shared" si="18"/>
        <v>0.82458200000000015</v>
      </c>
      <c r="I152" s="53">
        <f t="shared" si="19"/>
        <v>6.142506142506142</v>
      </c>
      <c r="J152" s="53">
        <f t="shared" si="20"/>
        <v>90.777027027027017</v>
      </c>
      <c r="K152" s="53">
        <v>5.0650000000000004</v>
      </c>
      <c r="L152" s="53">
        <v>1477.85</v>
      </c>
      <c r="M152" s="53">
        <v>3.18</v>
      </c>
      <c r="N152" s="53">
        <f t="shared" si="21"/>
        <v>-1.0775061425061416</v>
      </c>
      <c r="O152" s="53">
        <v>16.28</v>
      </c>
      <c r="P152" s="53">
        <v>4.2610000000000001</v>
      </c>
      <c r="Q152" s="53">
        <f t="shared" si="22"/>
        <v>0.80400000000000027</v>
      </c>
      <c r="R152" s="53">
        <v>92.18</v>
      </c>
      <c r="S152" s="53">
        <f t="shared" si="23"/>
        <v>72.934400000000011</v>
      </c>
      <c r="T152" s="53">
        <v>4.4800000000000004</v>
      </c>
    </row>
    <row r="153" spans="1:20" x14ac:dyDescent="0.3">
      <c r="A153" s="1">
        <v>152</v>
      </c>
      <c r="B153" s="48">
        <v>37902</v>
      </c>
      <c r="C153" s="44">
        <v>899004</v>
      </c>
      <c r="D153" s="56">
        <f t="shared" si="16"/>
        <v>19841.182961818584</v>
      </c>
      <c r="E153" s="53">
        <v>45.31</v>
      </c>
      <c r="F153" s="53">
        <f t="shared" si="17"/>
        <v>0.19841182961818585</v>
      </c>
      <c r="G153" s="53">
        <f>(F153/'Yearly GDP'!$B$2)*100</f>
        <v>38.53105791319102</v>
      </c>
      <c r="H153" s="53">
        <f t="shared" si="18"/>
        <v>0.8250885</v>
      </c>
      <c r="I153" s="53">
        <f t="shared" si="19"/>
        <v>6.1387354205033766</v>
      </c>
      <c r="J153" s="53">
        <f t="shared" si="20"/>
        <v>90.767341927562924</v>
      </c>
      <c r="K153" s="53">
        <v>5.0650000000000004</v>
      </c>
      <c r="L153" s="53">
        <v>1478.6</v>
      </c>
      <c r="M153" s="53">
        <v>3.18</v>
      </c>
      <c r="N153" s="53">
        <f t="shared" si="21"/>
        <v>-1.0737354205033762</v>
      </c>
      <c r="O153" s="53">
        <v>16.29</v>
      </c>
      <c r="P153" s="53">
        <v>4.2389999999999999</v>
      </c>
      <c r="Q153" s="53">
        <f t="shared" si="22"/>
        <v>0.82600000000000051</v>
      </c>
      <c r="R153" s="53">
        <v>92.04</v>
      </c>
      <c r="S153" s="53">
        <f t="shared" si="23"/>
        <v>72.816299999999998</v>
      </c>
      <c r="T153" s="53">
        <v>4.47</v>
      </c>
    </row>
    <row r="154" spans="1:20" x14ac:dyDescent="0.3">
      <c r="A154" s="1">
        <v>153</v>
      </c>
      <c r="B154" s="48">
        <v>37903</v>
      </c>
      <c r="C154" s="44">
        <v>914029</v>
      </c>
      <c r="D154" s="56">
        <f t="shared" si="16"/>
        <v>20212.936753648828</v>
      </c>
      <c r="E154" s="53">
        <v>45.22</v>
      </c>
      <c r="F154" s="53">
        <f t="shared" si="17"/>
        <v>0.20212936753648827</v>
      </c>
      <c r="G154" s="53">
        <f>(F154/'Yearly GDP'!$B$2)*100</f>
        <v>39.252994045226288</v>
      </c>
      <c r="H154" s="53">
        <f t="shared" si="18"/>
        <v>0.83726450000000008</v>
      </c>
      <c r="I154" s="53">
        <f t="shared" si="19"/>
        <v>6.0422960725075523</v>
      </c>
      <c r="J154" s="53">
        <f t="shared" si="20"/>
        <v>90.761329305135945</v>
      </c>
      <c r="K154" s="53">
        <v>5.0590000000000002</v>
      </c>
      <c r="L154" s="53">
        <v>1502.1</v>
      </c>
      <c r="M154" s="53">
        <v>3.23</v>
      </c>
      <c r="N154" s="53">
        <f t="shared" si="21"/>
        <v>-0.98329607250755213</v>
      </c>
      <c r="O154" s="53">
        <v>16.55</v>
      </c>
      <c r="P154" s="53">
        <v>4.2939999999999996</v>
      </c>
      <c r="Q154" s="53">
        <f t="shared" si="22"/>
        <v>0.76500000000000057</v>
      </c>
      <c r="R154" s="53">
        <v>92.33</v>
      </c>
      <c r="S154" s="53">
        <f t="shared" si="23"/>
        <v>73.482000000000014</v>
      </c>
      <c r="T154" s="53">
        <v>4.4400000000000004</v>
      </c>
    </row>
    <row r="155" spans="1:20" x14ac:dyDescent="0.3">
      <c r="A155" s="1">
        <v>154</v>
      </c>
      <c r="B155" s="48">
        <v>37904</v>
      </c>
      <c r="C155" s="44">
        <v>917537</v>
      </c>
      <c r="D155" s="56">
        <f t="shared" si="16"/>
        <v>20218.973115910092</v>
      </c>
      <c r="E155" s="53">
        <v>45.38</v>
      </c>
      <c r="F155" s="53">
        <f t="shared" si="17"/>
        <v>0.20218973115910091</v>
      </c>
      <c r="G155" s="53">
        <f>(F155/'Yearly GDP'!$B$2)*100</f>
        <v>39.264716502718933</v>
      </c>
      <c r="H155" s="53">
        <f t="shared" si="18"/>
        <v>0.84873240000000005</v>
      </c>
      <c r="I155" s="53">
        <f t="shared" si="19"/>
        <v>5.9594755661501786</v>
      </c>
      <c r="J155" s="53">
        <f t="shared" si="20"/>
        <v>90.768772348033366</v>
      </c>
      <c r="K155" s="53">
        <v>5.0579999999999998</v>
      </c>
      <c r="L155" s="53">
        <v>1523.1</v>
      </c>
      <c r="M155" s="53">
        <v>3.28</v>
      </c>
      <c r="N155" s="53">
        <f t="shared" si="21"/>
        <v>-0.90147556615017876</v>
      </c>
      <c r="O155" s="53">
        <v>16.78</v>
      </c>
      <c r="P155" s="53">
        <v>4.2549999999999999</v>
      </c>
      <c r="Q155" s="53">
        <f t="shared" si="22"/>
        <v>0.80299999999999994</v>
      </c>
      <c r="R155" s="53">
        <v>91.79</v>
      </c>
      <c r="S155" s="53">
        <f t="shared" si="23"/>
        <v>74.167600000000007</v>
      </c>
      <c r="T155" s="53">
        <v>4.42</v>
      </c>
    </row>
    <row r="156" spans="1:20" x14ac:dyDescent="0.3">
      <c r="A156" s="1">
        <v>155</v>
      </c>
      <c r="B156" s="48">
        <v>37907</v>
      </c>
      <c r="C156" s="44">
        <v>934497</v>
      </c>
      <c r="D156" s="56">
        <f t="shared" si="16"/>
        <v>20579.101519489101</v>
      </c>
      <c r="E156" s="53">
        <v>45.41</v>
      </c>
      <c r="F156" s="53">
        <f t="shared" si="17"/>
        <v>0.20579101519489101</v>
      </c>
      <c r="G156" s="53">
        <f>(F156/'Yearly GDP'!$B$2)*100</f>
        <v>39.964076435097482</v>
      </c>
      <c r="H156" s="53">
        <f t="shared" si="18"/>
        <v>0.85762320000000003</v>
      </c>
      <c r="I156" s="53">
        <f t="shared" si="19"/>
        <v>5.868544600938967</v>
      </c>
      <c r="J156" s="53">
        <f t="shared" si="20"/>
        <v>90.771713615023472</v>
      </c>
      <c r="K156" s="53">
        <v>5.0330000000000004</v>
      </c>
      <c r="L156" s="53">
        <v>1546.75</v>
      </c>
      <c r="M156" s="53">
        <v>3.33</v>
      </c>
      <c r="N156" s="53">
        <f t="shared" si="21"/>
        <v>-0.83554460093896665</v>
      </c>
      <c r="O156" s="53">
        <v>17.04</v>
      </c>
      <c r="P156" s="53">
        <v>4.2690000000000001</v>
      </c>
      <c r="Q156" s="53">
        <f t="shared" si="22"/>
        <v>0.76400000000000023</v>
      </c>
      <c r="R156" s="53">
        <v>92.17</v>
      </c>
      <c r="S156" s="53">
        <f t="shared" si="23"/>
        <v>75.316800000000001</v>
      </c>
      <c r="T156" s="53">
        <v>4.42</v>
      </c>
    </row>
    <row r="157" spans="1:20" x14ac:dyDescent="0.3">
      <c r="A157" s="1">
        <v>156</v>
      </c>
      <c r="B157" s="48">
        <v>37908</v>
      </c>
      <c r="C157" s="44">
        <v>915455</v>
      </c>
      <c r="D157" s="56">
        <f t="shared" si="16"/>
        <v>20051.582521082029</v>
      </c>
      <c r="E157" s="53">
        <v>45.655000000000001</v>
      </c>
      <c r="F157" s="53">
        <f t="shared" si="17"/>
        <v>0.20051582521082029</v>
      </c>
      <c r="G157" s="53">
        <f>(F157/'Yearly GDP'!$B$2)*100</f>
        <v>38.939648349481544</v>
      </c>
      <c r="H157" s="53">
        <f t="shared" si="18"/>
        <v>0.84118440000000005</v>
      </c>
      <c r="I157" s="53">
        <f t="shared" si="19"/>
        <v>5.9665871121718377</v>
      </c>
      <c r="J157" s="53">
        <f t="shared" si="20"/>
        <v>90.739856801909298</v>
      </c>
      <c r="K157" s="53">
        <v>5.0190000000000001</v>
      </c>
      <c r="L157" s="53">
        <v>1520.8</v>
      </c>
      <c r="M157" s="53">
        <v>3.27</v>
      </c>
      <c r="N157" s="53">
        <f t="shared" si="21"/>
        <v>-0.94758711217183755</v>
      </c>
      <c r="O157" s="53">
        <v>16.760000000000002</v>
      </c>
      <c r="P157" s="53">
        <v>4.3470000000000004</v>
      </c>
      <c r="Q157" s="53">
        <f t="shared" si="22"/>
        <v>0.67199999999999971</v>
      </c>
      <c r="R157" s="53">
        <v>92.15</v>
      </c>
      <c r="S157" s="53">
        <f t="shared" si="23"/>
        <v>74.0792</v>
      </c>
      <c r="T157" s="53">
        <v>4.42</v>
      </c>
    </row>
    <row r="158" spans="1:20" x14ac:dyDescent="0.3">
      <c r="A158" s="1">
        <v>157</v>
      </c>
      <c r="B158" s="48">
        <v>37909</v>
      </c>
      <c r="C158" s="44">
        <v>922502</v>
      </c>
      <c r="D158" s="56">
        <f t="shared" si="16"/>
        <v>20212.576687116565</v>
      </c>
      <c r="E158" s="53">
        <v>45.64</v>
      </c>
      <c r="F158" s="53">
        <f t="shared" si="17"/>
        <v>0.20212576687116565</v>
      </c>
      <c r="G158" s="53">
        <f>(F158/'Yearly GDP'!$B$2)*100</f>
        <v>39.252294805446382</v>
      </c>
      <c r="H158" s="53">
        <f t="shared" si="18"/>
        <v>0.84445900000000007</v>
      </c>
      <c r="I158" s="53">
        <f t="shared" si="19"/>
        <v>5.9031877213695392</v>
      </c>
      <c r="J158" s="53">
        <f t="shared" si="20"/>
        <v>90.731995277449812</v>
      </c>
      <c r="K158" s="53">
        <v>4.9850000000000003</v>
      </c>
      <c r="L158" s="53">
        <v>1537</v>
      </c>
      <c r="M158" s="53">
        <v>3.3</v>
      </c>
      <c r="N158" s="53">
        <f t="shared" si="21"/>
        <v>-0.91818772136953886</v>
      </c>
      <c r="O158" s="53">
        <v>16.940000000000001</v>
      </c>
      <c r="P158" s="53">
        <v>4.4009999999999998</v>
      </c>
      <c r="Q158" s="53">
        <f t="shared" si="22"/>
        <v>0.58400000000000052</v>
      </c>
      <c r="R158" s="53">
        <v>92.72</v>
      </c>
      <c r="S158" s="53">
        <f t="shared" si="23"/>
        <v>74.874800000000008</v>
      </c>
      <c r="T158" s="53">
        <v>4.42</v>
      </c>
    </row>
    <row r="159" spans="1:20" x14ac:dyDescent="0.3">
      <c r="A159" s="1">
        <v>158</v>
      </c>
      <c r="B159" s="48">
        <v>37910</v>
      </c>
      <c r="C159" s="44">
        <v>931414</v>
      </c>
      <c r="D159" s="56">
        <f t="shared" si="16"/>
        <v>20561.015452538632</v>
      </c>
      <c r="E159" s="53">
        <v>45.3</v>
      </c>
      <c r="F159" s="53">
        <f t="shared" si="17"/>
        <v>0.20561015452538631</v>
      </c>
      <c r="G159" s="53">
        <f>(F159/'Yearly GDP'!$B$2)*100</f>
        <v>39.92895376653324</v>
      </c>
      <c r="H159" s="53">
        <f t="shared" si="18"/>
        <v>0.85048679999999999</v>
      </c>
      <c r="I159" s="53">
        <f t="shared" si="19"/>
        <v>5.8343057176196034</v>
      </c>
      <c r="J159" s="53">
        <f t="shared" si="20"/>
        <v>90.764294049008171</v>
      </c>
      <c r="K159" s="53">
        <v>4.9619999999999997</v>
      </c>
      <c r="L159" s="53">
        <v>1555.7</v>
      </c>
      <c r="M159" s="53">
        <v>3.35</v>
      </c>
      <c r="N159" s="53">
        <f t="shared" si="21"/>
        <v>-0.87230571761960363</v>
      </c>
      <c r="O159" s="53">
        <v>17.14</v>
      </c>
      <c r="P159" s="53">
        <v>4.4619999999999997</v>
      </c>
      <c r="Q159" s="53">
        <f t="shared" si="22"/>
        <v>0.5</v>
      </c>
      <c r="R159" s="53">
        <v>92.9</v>
      </c>
      <c r="S159" s="53">
        <f t="shared" si="23"/>
        <v>75.416000000000011</v>
      </c>
      <c r="T159" s="53">
        <v>4.4000000000000004</v>
      </c>
    </row>
    <row r="160" spans="1:20" x14ac:dyDescent="0.3">
      <c r="A160" s="1">
        <v>159</v>
      </c>
      <c r="B160" s="48">
        <v>37911</v>
      </c>
      <c r="C160" s="44">
        <v>938141</v>
      </c>
      <c r="D160" s="56">
        <f t="shared" si="16"/>
        <v>20707.228782695067</v>
      </c>
      <c r="E160" s="53">
        <v>45.305</v>
      </c>
      <c r="F160" s="53">
        <f t="shared" si="17"/>
        <v>0.20707228782695067</v>
      </c>
      <c r="G160" s="53">
        <f>(F160/'Yearly GDP'!$B$2)*100</f>
        <v>40.212896226152687</v>
      </c>
      <c r="H160" s="53">
        <f t="shared" si="18"/>
        <v>0.85983169999999998</v>
      </c>
      <c r="I160" s="53">
        <f t="shared" si="19"/>
        <v>5.78368999421631</v>
      </c>
      <c r="J160" s="53">
        <f t="shared" si="20"/>
        <v>90.772122614227882</v>
      </c>
      <c r="K160" s="53">
        <v>4.9729999999999999</v>
      </c>
      <c r="L160" s="53">
        <v>1569.45</v>
      </c>
      <c r="M160" s="53">
        <v>3.37</v>
      </c>
      <c r="N160" s="53">
        <f t="shared" si="21"/>
        <v>-0.81068999421631016</v>
      </c>
      <c r="O160" s="53">
        <v>17.29</v>
      </c>
      <c r="P160" s="53">
        <v>4.3940000000000001</v>
      </c>
      <c r="Q160" s="53">
        <f t="shared" si="22"/>
        <v>0.57899999999999974</v>
      </c>
      <c r="R160" s="53">
        <v>92.6</v>
      </c>
      <c r="S160" s="53">
        <f t="shared" si="23"/>
        <v>75.384399999999999</v>
      </c>
      <c r="T160" s="53">
        <v>4.3600000000000003</v>
      </c>
    </row>
    <row r="161" spans="1:20" x14ac:dyDescent="0.3">
      <c r="A161" s="1">
        <v>160</v>
      </c>
      <c r="B161" s="48">
        <v>37914</v>
      </c>
      <c r="C161" s="44">
        <v>919835</v>
      </c>
      <c r="D161" s="56">
        <f t="shared" si="16"/>
        <v>20296.447484554279</v>
      </c>
      <c r="E161" s="53">
        <v>45.32</v>
      </c>
      <c r="F161" s="53">
        <f t="shared" si="17"/>
        <v>0.20296447484554278</v>
      </c>
      <c r="G161" s="53">
        <f>(F161/'Yearly GDP'!$B$2)*100</f>
        <v>39.41516969851687</v>
      </c>
      <c r="H161" s="53">
        <f t="shared" si="18"/>
        <v>0.85119</v>
      </c>
      <c r="I161" s="53">
        <f t="shared" si="19"/>
        <v>5.8823529411764701</v>
      </c>
      <c r="J161" s="53">
        <f t="shared" si="20"/>
        <v>90.747058823529414</v>
      </c>
      <c r="K161" s="53">
        <v>5.0069999999999997</v>
      </c>
      <c r="L161" s="53">
        <v>1542.7</v>
      </c>
      <c r="M161" s="53">
        <v>3.32</v>
      </c>
      <c r="N161" s="53">
        <f t="shared" si="21"/>
        <v>-0.87535294117647044</v>
      </c>
      <c r="O161" s="53">
        <v>17</v>
      </c>
      <c r="P161" s="53">
        <v>4.3869999999999996</v>
      </c>
      <c r="Q161" s="53">
        <f t="shared" si="22"/>
        <v>0.62000000000000011</v>
      </c>
      <c r="R161" s="53">
        <v>92.73</v>
      </c>
      <c r="S161" s="53">
        <f t="shared" si="23"/>
        <v>74.800000000000011</v>
      </c>
      <c r="T161" s="53">
        <v>4.4000000000000004</v>
      </c>
    </row>
    <row r="162" spans="1:20" x14ac:dyDescent="0.3">
      <c r="A162" s="1">
        <v>161</v>
      </c>
      <c r="B162" s="48">
        <v>37915</v>
      </c>
      <c r="C162" s="44">
        <v>898618</v>
      </c>
      <c r="D162" s="56">
        <f t="shared" si="16"/>
        <v>19832.66387111013</v>
      </c>
      <c r="E162" s="53">
        <v>45.31</v>
      </c>
      <c r="F162" s="53">
        <f t="shared" si="17"/>
        <v>0.19832663871110129</v>
      </c>
      <c r="G162" s="53">
        <f>(F162/'Yearly GDP'!$B$2)*100</f>
        <v>38.51451406204631</v>
      </c>
      <c r="H162" s="53">
        <f t="shared" si="18"/>
        <v>0.83680600000000016</v>
      </c>
      <c r="I162" s="53">
        <f t="shared" si="19"/>
        <v>6.0240963855421681</v>
      </c>
      <c r="J162" s="53">
        <f t="shared" si="20"/>
        <v>90.753012048192758</v>
      </c>
      <c r="K162" s="53">
        <v>5.0410000000000004</v>
      </c>
      <c r="L162" s="53">
        <v>1506.5</v>
      </c>
      <c r="M162" s="53">
        <v>3.24</v>
      </c>
      <c r="N162" s="53">
        <f t="shared" si="21"/>
        <v>-0.98309638554216772</v>
      </c>
      <c r="O162" s="53">
        <v>16.600000000000001</v>
      </c>
      <c r="P162" s="53">
        <v>4.3460000000000001</v>
      </c>
      <c r="Q162" s="53">
        <f t="shared" si="22"/>
        <v>0.69500000000000028</v>
      </c>
      <c r="R162" s="53">
        <v>92.64</v>
      </c>
      <c r="S162" s="53">
        <f t="shared" si="23"/>
        <v>73.040000000000006</v>
      </c>
      <c r="T162" s="53">
        <v>4.4000000000000004</v>
      </c>
    </row>
    <row r="163" spans="1:20" x14ac:dyDescent="0.3">
      <c r="A163" s="1">
        <v>162</v>
      </c>
      <c r="B163" s="48">
        <v>37916</v>
      </c>
      <c r="C163" s="44">
        <v>888250</v>
      </c>
      <c r="D163" s="56">
        <f t="shared" si="16"/>
        <v>19606.003752345216</v>
      </c>
      <c r="E163" s="53">
        <v>45.305</v>
      </c>
      <c r="F163" s="53">
        <f t="shared" si="17"/>
        <v>0.19606003752345216</v>
      </c>
      <c r="G163" s="53">
        <f>(F163/'Yearly GDP'!$B$2)*100</f>
        <v>38.074346044869721</v>
      </c>
      <c r="H163" s="53">
        <f t="shared" si="18"/>
        <v>0.83550959999999996</v>
      </c>
      <c r="I163" s="53">
        <f t="shared" si="19"/>
        <v>6.0753341433778854</v>
      </c>
      <c r="J163" s="53">
        <f t="shared" si="20"/>
        <v>90.771567436208983</v>
      </c>
      <c r="K163" s="53">
        <v>5.0759999999999996</v>
      </c>
      <c r="L163" s="53">
        <v>1494.1</v>
      </c>
      <c r="M163" s="53">
        <v>3.21</v>
      </c>
      <c r="N163" s="53">
        <f t="shared" si="21"/>
        <v>-0.99933414337788573</v>
      </c>
      <c r="O163" s="53">
        <v>16.46</v>
      </c>
      <c r="P163" s="53">
        <v>4.2539999999999996</v>
      </c>
      <c r="Q163" s="53">
        <f t="shared" si="22"/>
        <v>0.82200000000000006</v>
      </c>
      <c r="R163" s="53">
        <v>91.53</v>
      </c>
      <c r="S163" s="53">
        <f t="shared" si="23"/>
        <v>76.539000000000016</v>
      </c>
      <c r="T163" s="53">
        <v>4.6500000000000004</v>
      </c>
    </row>
    <row r="164" spans="1:20" x14ac:dyDescent="0.3">
      <c r="A164" s="1">
        <v>163</v>
      </c>
      <c r="B164" s="48">
        <v>37917</v>
      </c>
      <c r="C164" s="44">
        <v>878633</v>
      </c>
      <c r="D164" s="56">
        <f t="shared" si="16"/>
        <v>19406.581998895639</v>
      </c>
      <c r="E164" s="53">
        <v>45.274999999999999</v>
      </c>
      <c r="F164" s="53">
        <f t="shared" si="17"/>
        <v>0.19406581998895639</v>
      </c>
      <c r="G164" s="53">
        <f>(F164/'Yearly GDP'!$B$2)*100</f>
        <v>37.687074220094843</v>
      </c>
      <c r="H164" s="53">
        <f t="shared" si="18"/>
        <v>0.83141089999999995</v>
      </c>
      <c r="I164" s="53">
        <f t="shared" si="19"/>
        <v>6.1690314620604561</v>
      </c>
      <c r="J164" s="53">
        <f t="shared" si="20"/>
        <v>90.712523133867975</v>
      </c>
      <c r="K164" s="53">
        <v>5.1289999999999996</v>
      </c>
      <c r="L164" s="53">
        <v>1470.45</v>
      </c>
      <c r="M164" s="53">
        <v>3.16</v>
      </c>
      <c r="N164" s="53">
        <f t="shared" si="21"/>
        <v>-1.0400314620604565</v>
      </c>
      <c r="O164" s="53">
        <v>16.21</v>
      </c>
      <c r="P164" s="53">
        <v>4.3179999999999996</v>
      </c>
      <c r="Q164" s="53">
        <f t="shared" si="22"/>
        <v>0.81099999999999994</v>
      </c>
      <c r="R164" s="53">
        <v>91.68</v>
      </c>
      <c r="S164" s="53">
        <f t="shared" si="23"/>
        <v>75.376500000000007</v>
      </c>
      <c r="T164" s="53">
        <v>4.6500000000000004</v>
      </c>
    </row>
    <row r="165" spans="1:20" x14ac:dyDescent="0.3">
      <c r="A165" s="1">
        <v>164</v>
      </c>
      <c r="B165" s="48">
        <v>37918</v>
      </c>
      <c r="C165" s="44">
        <v>897252</v>
      </c>
      <c r="D165" s="56">
        <f t="shared" si="16"/>
        <v>19800.331016219796</v>
      </c>
      <c r="E165" s="53">
        <v>45.314999999999998</v>
      </c>
      <c r="F165" s="53">
        <f t="shared" si="17"/>
        <v>0.19800331016219797</v>
      </c>
      <c r="G165" s="53">
        <f>(F165/'Yearly GDP'!$B$2)*100</f>
        <v>38.451724504252525</v>
      </c>
      <c r="H165" s="53">
        <f t="shared" si="18"/>
        <v>0.84543800000000002</v>
      </c>
      <c r="I165" s="53">
        <f t="shared" si="19"/>
        <v>6.0240963855421681</v>
      </c>
      <c r="J165" s="53">
        <f t="shared" si="20"/>
        <v>90.72590361445782</v>
      </c>
      <c r="K165" s="53">
        <v>5.093</v>
      </c>
      <c r="L165" s="53">
        <v>1506.05</v>
      </c>
      <c r="M165" s="53">
        <v>3.24</v>
      </c>
      <c r="N165" s="53">
        <f t="shared" si="21"/>
        <v>-0.93109638554216811</v>
      </c>
      <c r="O165" s="53">
        <v>16.600000000000001</v>
      </c>
      <c r="P165" s="53">
        <v>4.2510000000000003</v>
      </c>
      <c r="Q165" s="53">
        <f t="shared" si="22"/>
        <v>0.84199999999999964</v>
      </c>
      <c r="R165" s="53">
        <v>91.51</v>
      </c>
      <c r="S165" s="53">
        <f t="shared" si="23"/>
        <v>77.190000000000012</v>
      </c>
      <c r="T165" s="53">
        <v>4.6500000000000004</v>
      </c>
    </row>
    <row r="166" spans="1:20" x14ac:dyDescent="0.3">
      <c r="A166" s="1">
        <v>165</v>
      </c>
      <c r="B166" s="48">
        <v>37921</v>
      </c>
      <c r="C166" s="44">
        <v>892342</v>
      </c>
      <c r="D166" s="56">
        <f t="shared" si="16"/>
        <v>19657.275030289678</v>
      </c>
      <c r="E166" s="53">
        <v>45.395000000000003</v>
      </c>
      <c r="F166" s="53">
        <f t="shared" si="17"/>
        <v>0.19657275030289678</v>
      </c>
      <c r="G166" s="53">
        <f>(F166/'Yearly GDP'!$B$2)*100</f>
        <v>38.17391352446824</v>
      </c>
      <c r="H166" s="53">
        <f t="shared" si="18"/>
        <v>0.83732550000000017</v>
      </c>
      <c r="I166" s="53">
        <f t="shared" si="19"/>
        <v>6.1087354917532064</v>
      </c>
      <c r="J166" s="53">
        <f t="shared" si="20"/>
        <v>90.733048259010374</v>
      </c>
      <c r="K166" s="53">
        <v>5.1150000000000002</v>
      </c>
      <c r="L166" s="53">
        <v>1485.3</v>
      </c>
      <c r="M166" s="53">
        <v>3.19</v>
      </c>
      <c r="N166" s="53">
        <f t="shared" si="21"/>
        <v>-0.99373549175320619</v>
      </c>
      <c r="O166" s="53">
        <v>16.37</v>
      </c>
      <c r="P166" s="53">
        <v>4.2770000000000001</v>
      </c>
      <c r="Q166" s="53">
        <f t="shared" si="22"/>
        <v>0.83800000000000008</v>
      </c>
      <c r="R166" s="53">
        <v>91.85</v>
      </c>
      <c r="S166" s="53">
        <f t="shared" si="23"/>
        <v>76.120500000000007</v>
      </c>
      <c r="T166" s="53">
        <v>4.6500000000000004</v>
      </c>
    </row>
    <row r="167" spans="1:20" x14ac:dyDescent="0.3">
      <c r="A167" s="1">
        <v>166</v>
      </c>
      <c r="B167" s="48">
        <v>37922</v>
      </c>
      <c r="C167" s="44">
        <v>887935</v>
      </c>
      <c r="D167" s="56">
        <f t="shared" si="16"/>
        <v>19596.888104171263</v>
      </c>
      <c r="E167" s="53">
        <v>45.31</v>
      </c>
      <c r="F167" s="53">
        <f t="shared" si="17"/>
        <v>0.19596888104171262</v>
      </c>
      <c r="G167" s="53">
        <f>(F167/'Yearly GDP'!$B$2)*100</f>
        <v>38.056643694743578</v>
      </c>
      <c r="H167" s="53">
        <f t="shared" si="18"/>
        <v>0.8468737999999999</v>
      </c>
      <c r="I167" s="53">
        <f t="shared" si="19"/>
        <v>6.1236987140232708</v>
      </c>
      <c r="J167" s="53">
        <f t="shared" si="20"/>
        <v>90.737905695039814</v>
      </c>
      <c r="K167" s="53">
        <v>5.1859999999999999</v>
      </c>
      <c r="L167" s="53">
        <v>1481.75</v>
      </c>
      <c r="M167" s="53">
        <v>3.19</v>
      </c>
      <c r="N167" s="53">
        <f t="shared" si="21"/>
        <v>-0.93769871402327087</v>
      </c>
      <c r="O167" s="53">
        <v>16.329999999999998</v>
      </c>
      <c r="P167" s="53">
        <v>4.1790000000000003</v>
      </c>
      <c r="Q167" s="53">
        <f t="shared" si="22"/>
        <v>1.0069999999999997</v>
      </c>
      <c r="R167" s="53">
        <v>92.1</v>
      </c>
      <c r="S167" s="53">
        <f t="shared" si="23"/>
        <v>79.200499999999991</v>
      </c>
      <c r="T167" s="53">
        <v>4.8499999999999996</v>
      </c>
    </row>
    <row r="168" spans="1:20" x14ac:dyDescent="0.3">
      <c r="A168" s="1">
        <v>167</v>
      </c>
      <c r="B168" s="48">
        <v>37923</v>
      </c>
      <c r="C168" s="44">
        <v>894292</v>
      </c>
      <c r="D168" s="56">
        <f t="shared" si="16"/>
        <v>19741.545253863136</v>
      </c>
      <c r="E168" s="53">
        <v>45.3</v>
      </c>
      <c r="F168" s="53">
        <f t="shared" si="17"/>
        <v>0.19741545253863135</v>
      </c>
      <c r="G168" s="53">
        <f>(F168/'Yearly GDP'!$B$2)*100</f>
        <v>38.337564092638239</v>
      </c>
      <c r="H168" s="53">
        <f t="shared" si="18"/>
        <v>0.84301559999999998</v>
      </c>
      <c r="I168" s="53">
        <f t="shared" si="19"/>
        <v>6.053268765133172</v>
      </c>
      <c r="J168" s="53">
        <f t="shared" si="20"/>
        <v>90.705205811138015</v>
      </c>
      <c r="K168" s="53">
        <v>5.1029999999999998</v>
      </c>
      <c r="L168" s="53">
        <v>1498.45</v>
      </c>
      <c r="M168" s="53">
        <v>3.22</v>
      </c>
      <c r="N168" s="53">
        <f t="shared" si="21"/>
        <v>-0.95026876513317227</v>
      </c>
      <c r="O168" s="53">
        <v>16.52</v>
      </c>
      <c r="P168" s="53">
        <v>4.3040000000000003</v>
      </c>
      <c r="Q168" s="53">
        <f t="shared" si="22"/>
        <v>0.79899999999999949</v>
      </c>
      <c r="R168" s="53">
        <v>92.12</v>
      </c>
      <c r="S168" s="53">
        <f t="shared" si="23"/>
        <v>81.774000000000001</v>
      </c>
      <c r="T168" s="53">
        <v>4.95</v>
      </c>
    </row>
    <row r="169" spans="1:20" x14ac:dyDescent="0.3">
      <c r="A169" s="1">
        <v>168</v>
      </c>
      <c r="B169" s="48">
        <v>37924</v>
      </c>
      <c r="C169" s="44">
        <v>902241</v>
      </c>
      <c r="D169" s="56">
        <f t="shared" si="16"/>
        <v>19921.4175314639</v>
      </c>
      <c r="E169" s="53">
        <v>45.29</v>
      </c>
      <c r="F169" s="53">
        <f t="shared" si="17"/>
        <v>0.199214175314639</v>
      </c>
      <c r="G169" s="53">
        <f>(F169/'Yearly GDP'!$B$2)*100</f>
        <v>38.68687134707713</v>
      </c>
      <c r="H169" s="53">
        <f t="shared" si="18"/>
        <v>0.85305439999999999</v>
      </c>
      <c r="I169" s="53">
        <f t="shared" si="19"/>
        <v>5.9808612440191391</v>
      </c>
      <c r="J169" s="53">
        <f t="shared" si="20"/>
        <v>90.720693779904309</v>
      </c>
      <c r="K169" s="53">
        <v>5.1020000000000003</v>
      </c>
      <c r="L169" s="53">
        <v>1516.85</v>
      </c>
      <c r="M169" s="53">
        <v>3.26</v>
      </c>
      <c r="N169" s="53">
        <f t="shared" si="21"/>
        <v>-0.87886124401913879</v>
      </c>
      <c r="O169" s="53">
        <v>16.72</v>
      </c>
      <c r="P169" s="53">
        <v>4.3479999999999999</v>
      </c>
      <c r="Q169" s="53">
        <f t="shared" si="22"/>
        <v>0.75400000000000045</v>
      </c>
      <c r="R169" s="53">
        <v>92.46</v>
      </c>
      <c r="S169" s="53">
        <f t="shared" si="23"/>
        <v>76.911999999999992</v>
      </c>
      <c r="T169" s="53">
        <v>4.5999999999999996</v>
      </c>
    </row>
    <row r="170" spans="1:20" x14ac:dyDescent="0.3">
      <c r="A170" s="1">
        <v>169</v>
      </c>
      <c r="B170" s="48">
        <v>37925</v>
      </c>
      <c r="C170" s="44">
        <v>926748</v>
      </c>
      <c r="D170" s="56">
        <f t="shared" si="16"/>
        <v>20448.984995586936</v>
      </c>
      <c r="E170" s="53">
        <v>45.32</v>
      </c>
      <c r="F170" s="53">
        <f t="shared" si="17"/>
        <v>0.20448984995586936</v>
      </c>
      <c r="G170" s="53">
        <f>(F170/'Yearly GDP'!$B$2)*100</f>
        <v>39.711393551844751</v>
      </c>
      <c r="H170" s="53">
        <f t="shared" si="18"/>
        <v>0.87464999999999982</v>
      </c>
      <c r="I170" s="53">
        <f t="shared" si="19"/>
        <v>5.8309037900874641</v>
      </c>
      <c r="J170" s="53">
        <f t="shared" si="20"/>
        <v>90.723032069970856</v>
      </c>
      <c r="K170" s="53">
        <v>5.0999999999999996</v>
      </c>
      <c r="L170" s="53">
        <v>1555.9</v>
      </c>
      <c r="M170" s="53">
        <v>3.35</v>
      </c>
      <c r="N170" s="53">
        <f t="shared" si="21"/>
        <v>-0.73090379008746442</v>
      </c>
      <c r="O170" s="53">
        <v>17.149999999999999</v>
      </c>
      <c r="P170" s="53">
        <v>4.2969999999999997</v>
      </c>
      <c r="Q170" s="53">
        <f t="shared" si="22"/>
        <v>0.80299999999999994</v>
      </c>
      <c r="R170" s="53">
        <v>92.88</v>
      </c>
      <c r="S170" s="53">
        <f t="shared" si="23"/>
        <v>78.032499999999985</v>
      </c>
      <c r="T170" s="53">
        <v>4.55</v>
      </c>
    </row>
    <row r="171" spans="1:20" x14ac:dyDescent="0.3">
      <c r="A171" s="1">
        <v>170</v>
      </c>
      <c r="B171" s="48">
        <v>37928</v>
      </c>
      <c r="C171" s="44">
        <v>945485</v>
      </c>
      <c r="D171" s="56">
        <f t="shared" si="16"/>
        <v>20867.027146325312</v>
      </c>
      <c r="E171" s="53">
        <v>45.31</v>
      </c>
      <c r="F171" s="53">
        <f t="shared" si="17"/>
        <v>0.20867027146325312</v>
      </c>
      <c r="G171" s="53">
        <f>(F171/'Yearly GDP'!$B$2)*100</f>
        <v>40.52322046515188</v>
      </c>
      <c r="H171" s="53">
        <f t="shared" si="18"/>
        <v>0.89820849999999997</v>
      </c>
      <c r="I171" s="53">
        <f t="shared" si="19"/>
        <v>5.6657223796034</v>
      </c>
      <c r="J171" s="53">
        <f t="shared" si="20"/>
        <v>90.745042492917861</v>
      </c>
      <c r="K171" s="53">
        <v>5.0890000000000004</v>
      </c>
      <c r="L171" s="53">
        <v>1601.65</v>
      </c>
      <c r="M171" s="53">
        <v>3.45</v>
      </c>
      <c r="N171" s="53">
        <f t="shared" si="21"/>
        <v>-0.57672237960339956</v>
      </c>
      <c r="O171" s="53">
        <v>17.649999999999999</v>
      </c>
      <c r="P171" s="53">
        <v>4.3440000000000003</v>
      </c>
      <c r="Q171" s="53">
        <f t="shared" si="22"/>
        <v>0.74500000000000011</v>
      </c>
      <c r="R171" s="53">
        <v>93.87</v>
      </c>
      <c r="S171" s="53">
        <f t="shared" si="23"/>
        <v>81.189999999999984</v>
      </c>
      <c r="T171" s="53">
        <v>4.5999999999999996</v>
      </c>
    </row>
    <row r="172" spans="1:20" x14ac:dyDescent="0.3">
      <c r="A172" s="1">
        <v>171</v>
      </c>
      <c r="B172" s="48">
        <v>37929</v>
      </c>
      <c r="C172" s="44">
        <v>956569</v>
      </c>
      <c r="D172" s="56">
        <f t="shared" si="16"/>
        <v>21104.666298952012</v>
      </c>
      <c r="E172" s="53">
        <v>45.325000000000003</v>
      </c>
      <c r="F172" s="53">
        <f t="shared" si="17"/>
        <v>0.21104666298952013</v>
      </c>
      <c r="G172" s="53">
        <f>(F172/'Yearly GDP'!$B$2)*100</f>
        <v>40.984709478681033</v>
      </c>
      <c r="H172" s="53">
        <f t="shared" si="18"/>
        <v>0.90573680000000001</v>
      </c>
      <c r="I172" s="53">
        <f t="shared" si="19"/>
        <v>5.6053811659192823</v>
      </c>
      <c r="J172" s="53">
        <f t="shared" si="20"/>
        <v>90.734304932735427</v>
      </c>
      <c r="K172" s="53">
        <v>5.077</v>
      </c>
      <c r="L172" s="53">
        <v>1618.7</v>
      </c>
      <c r="M172" s="53">
        <v>3.48</v>
      </c>
      <c r="N172" s="53">
        <f t="shared" si="21"/>
        <v>-0.5283811659192823</v>
      </c>
      <c r="O172" s="53">
        <v>17.84</v>
      </c>
      <c r="P172" s="53">
        <v>4.2990000000000004</v>
      </c>
      <c r="Q172" s="53">
        <f t="shared" si="22"/>
        <v>0.77799999999999958</v>
      </c>
      <c r="R172" s="53">
        <v>93.45</v>
      </c>
      <c r="S172" s="53">
        <f t="shared" si="23"/>
        <v>82.063999999999993</v>
      </c>
      <c r="T172" s="53">
        <v>4.5999999999999996</v>
      </c>
    </row>
    <row r="173" spans="1:20" x14ac:dyDescent="0.3">
      <c r="A173" s="1">
        <v>172</v>
      </c>
      <c r="B173" s="48">
        <v>37930</v>
      </c>
      <c r="C173" s="44">
        <v>957619</v>
      </c>
      <c r="D173" s="56">
        <f t="shared" si="16"/>
        <v>21162.850828729283</v>
      </c>
      <c r="E173" s="53">
        <v>45.25</v>
      </c>
      <c r="F173" s="53">
        <f t="shared" si="17"/>
        <v>0.21162850828729282</v>
      </c>
      <c r="G173" s="53">
        <f>(F173/'Yearly GDP'!$B$2)*100</f>
        <v>41.097702312365094</v>
      </c>
      <c r="H173" s="53">
        <f t="shared" si="18"/>
        <v>0.89835359999999997</v>
      </c>
      <c r="I173" s="53">
        <f t="shared" si="19"/>
        <v>5.636978579481398</v>
      </c>
      <c r="J173" s="53">
        <f t="shared" si="20"/>
        <v>90.707440811724922</v>
      </c>
      <c r="K173" s="53">
        <v>5.0640000000000001</v>
      </c>
      <c r="L173" s="53">
        <v>1609.15</v>
      </c>
      <c r="M173" s="53">
        <v>3.46</v>
      </c>
      <c r="N173" s="53">
        <f t="shared" si="21"/>
        <v>-0.57297857948139796</v>
      </c>
      <c r="O173" s="53">
        <v>17.739999999999998</v>
      </c>
      <c r="P173" s="53">
        <v>4.3540000000000001</v>
      </c>
      <c r="Q173" s="53">
        <f t="shared" si="22"/>
        <v>0.71</v>
      </c>
      <c r="R173" s="53">
        <v>93.82</v>
      </c>
      <c r="S173" s="53">
        <f t="shared" si="23"/>
        <v>78.942999999999998</v>
      </c>
      <c r="T173" s="53">
        <v>4.45</v>
      </c>
    </row>
    <row r="174" spans="1:20" x14ac:dyDescent="0.3">
      <c r="A174" s="1">
        <v>173</v>
      </c>
      <c r="B174" s="48">
        <v>37931</v>
      </c>
      <c r="C174" s="44">
        <v>964317</v>
      </c>
      <c r="D174" s="56">
        <f t="shared" si="16"/>
        <v>21310.872928176796</v>
      </c>
      <c r="E174" s="53">
        <v>45.25</v>
      </c>
      <c r="F174" s="53">
        <f t="shared" si="17"/>
        <v>0.21310872928176797</v>
      </c>
      <c r="G174" s="53">
        <f>(F174/'Yearly GDP'!$B$2)*100</f>
        <v>41.385157354598192</v>
      </c>
      <c r="H174" s="53">
        <f t="shared" si="18"/>
        <v>0.8988065999999999</v>
      </c>
      <c r="I174" s="53">
        <f t="shared" si="19"/>
        <v>5.6274620146314014</v>
      </c>
      <c r="J174" s="53">
        <f t="shared" si="20"/>
        <v>90.72594259988746</v>
      </c>
      <c r="K174" s="53">
        <v>5.0579999999999998</v>
      </c>
      <c r="L174" s="53">
        <v>1612.2</v>
      </c>
      <c r="M174" s="53">
        <v>3.47</v>
      </c>
      <c r="N174" s="53">
        <f t="shared" si="21"/>
        <v>-0.56946201463140156</v>
      </c>
      <c r="O174" s="53">
        <v>17.77</v>
      </c>
      <c r="P174" s="53">
        <v>4.4119999999999999</v>
      </c>
      <c r="Q174" s="53">
        <f t="shared" si="22"/>
        <v>0.64599999999999991</v>
      </c>
      <c r="R174" s="53">
        <v>94.1</v>
      </c>
      <c r="S174" s="53">
        <f t="shared" si="23"/>
        <v>79.965000000000003</v>
      </c>
      <c r="T174" s="53">
        <v>4.5</v>
      </c>
    </row>
    <row r="175" spans="1:20" x14ac:dyDescent="0.3">
      <c r="A175" s="1">
        <v>174</v>
      </c>
      <c r="B175" s="48">
        <v>37932</v>
      </c>
      <c r="C175" s="44">
        <v>958118</v>
      </c>
      <c r="D175" s="56">
        <f t="shared" si="16"/>
        <v>21150.507726269316</v>
      </c>
      <c r="E175" s="53">
        <v>45.3</v>
      </c>
      <c r="F175" s="53">
        <f t="shared" si="17"/>
        <v>0.21150507726269316</v>
      </c>
      <c r="G175" s="53">
        <f>(F175/'Yearly GDP'!$B$2)*100</f>
        <v>41.073732330503191</v>
      </c>
      <c r="H175" s="53">
        <f t="shared" si="18"/>
        <v>0.88873200000000008</v>
      </c>
      <c r="I175" s="53">
        <f t="shared" si="19"/>
        <v>5.6980056980056979</v>
      </c>
      <c r="J175" s="53">
        <f t="shared" si="20"/>
        <v>90.715099715099711</v>
      </c>
      <c r="K175" s="53">
        <v>5.0640000000000001</v>
      </c>
      <c r="L175" s="53">
        <v>1592.05</v>
      </c>
      <c r="M175" s="53">
        <v>3.42</v>
      </c>
      <c r="N175" s="53">
        <f t="shared" si="21"/>
        <v>-0.63400569800569784</v>
      </c>
      <c r="O175" s="53">
        <v>17.55</v>
      </c>
      <c r="P175" s="53">
        <v>4.4409999999999998</v>
      </c>
      <c r="Q175" s="53">
        <f t="shared" si="22"/>
        <v>0.62300000000000022</v>
      </c>
      <c r="R175" s="53">
        <v>93.2</v>
      </c>
      <c r="S175" s="53">
        <f t="shared" si="23"/>
        <v>78.097500000000011</v>
      </c>
      <c r="T175" s="53">
        <v>4.45</v>
      </c>
    </row>
    <row r="176" spans="1:20" x14ac:dyDescent="0.3">
      <c r="A176" s="1">
        <v>175</v>
      </c>
      <c r="B176" s="48">
        <v>37935</v>
      </c>
      <c r="C176" s="44">
        <v>966679</v>
      </c>
      <c r="D176" s="56">
        <f t="shared" si="16"/>
        <v>21379.608536989934</v>
      </c>
      <c r="E176" s="53">
        <v>45.215000000000003</v>
      </c>
      <c r="F176" s="53">
        <f t="shared" si="17"/>
        <v>0.21379608536989933</v>
      </c>
      <c r="G176" s="53">
        <f>(F176/'Yearly GDP'!$B$2)*100</f>
        <v>41.518640107565794</v>
      </c>
      <c r="H176" s="53">
        <f t="shared" si="18"/>
        <v>0.88989960000000001</v>
      </c>
      <c r="I176" s="53">
        <f t="shared" si="19"/>
        <v>5.6882821387940847</v>
      </c>
      <c r="J176" s="53">
        <f t="shared" si="20"/>
        <v>90.699658703071677</v>
      </c>
      <c r="K176" s="53">
        <v>5.0620000000000003</v>
      </c>
      <c r="L176" s="53">
        <v>1594.5</v>
      </c>
      <c r="M176" s="53">
        <v>3.43</v>
      </c>
      <c r="N176" s="53">
        <f t="shared" si="21"/>
        <v>-0.62628213879408445</v>
      </c>
      <c r="O176" s="53">
        <v>17.579999999999998</v>
      </c>
      <c r="P176" s="53">
        <v>4.444</v>
      </c>
      <c r="Q176" s="53">
        <f t="shared" si="22"/>
        <v>0.61800000000000033</v>
      </c>
      <c r="R176" s="53">
        <v>93.17</v>
      </c>
      <c r="S176" s="53">
        <f t="shared" si="23"/>
        <v>77.703599999999994</v>
      </c>
      <c r="T176" s="53">
        <v>4.42</v>
      </c>
    </row>
    <row r="177" spans="1:20" x14ac:dyDescent="0.3">
      <c r="A177" s="1">
        <v>176</v>
      </c>
      <c r="B177" s="48">
        <v>37936</v>
      </c>
      <c r="C177" s="44">
        <v>974920</v>
      </c>
      <c r="D177" s="56">
        <f t="shared" si="16"/>
        <v>21540.433053468849</v>
      </c>
      <c r="E177" s="53">
        <v>45.26</v>
      </c>
      <c r="F177" s="53">
        <f t="shared" si="17"/>
        <v>0.21540433053468849</v>
      </c>
      <c r="G177" s="53">
        <f>(F177/'Yearly GDP'!$B$2)*100</f>
        <v>41.830957108534676</v>
      </c>
      <c r="H177" s="53">
        <f t="shared" si="18"/>
        <v>0.89344299999999999</v>
      </c>
      <c r="I177" s="53">
        <f t="shared" si="19"/>
        <v>5.6657223796034</v>
      </c>
      <c r="J177" s="53">
        <f t="shared" si="20"/>
        <v>90.716713881019842</v>
      </c>
      <c r="K177" s="53">
        <v>5.0620000000000003</v>
      </c>
      <c r="L177" s="53">
        <v>1601.15</v>
      </c>
      <c r="M177" s="53">
        <v>3.44</v>
      </c>
      <c r="N177" s="53">
        <f t="shared" si="21"/>
        <v>-0.60372237960339969</v>
      </c>
      <c r="O177" s="53">
        <v>17.649999999999999</v>
      </c>
      <c r="P177" s="53">
        <v>4.43</v>
      </c>
      <c r="Q177" s="53">
        <f t="shared" si="22"/>
        <v>0.63200000000000056</v>
      </c>
      <c r="R177" s="53">
        <v>93.26</v>
      </c>
      <c r="S177" s="53">
        <f t="shared" si="23"/>
        <v>78.012999999999991</v>
      </c>
      <c r="T177" s="53">
        <v>4.42</v>
      </c>
    </row>
    <row r="178" spans="1:20" x14ac:dyDescent="0.3">
      <c r="A178" s="1">
        <v>177</v>
      </c>
      <c r="B178" s="48">
        <v>37937</v>
      </c>
      <c r="C178" s="44">
        <v>979174</v>
      </c>
      <c r="D178" s="56">
        <f t="shared" si="16"/>
        <v>21610.549547561244</v>
      </c>
      <c r="E178" s="53">
        <v>45.31</v>
      </c>
      <c r="F178" s="53">
        <f t="shared" si="17"/>
        <v>0.21610549547561245</v>
      </c>
      <c r="G178" s="53">
        <f>(F178/'Yearly GDP'!$B$2)*100</f>
        <v>41.967121504566052</v>
      </c>
      <c r="H178" s="53">
        <f t="shared" si="18"/>
        <v>0.89796719999999985</v>
      </c>
      <c r="I178" s="53">
        <f t="shared" si="19"/>
        <v>5.6561085972850682</v>
      </c>
      <c r="J178" s="53">
        <f t="shared" si="20"/>
        <v>90.712669683257914</v>
      </c>
      <c r="K178" s="53">
        <v>5.0789999999999997</v>
      </c>
      <c r="L178" s="53">
        <v>1603.8</v>
      </c>
      <c r="M178" s="53">
        <v>3.45</v>
      </c>
      <c r="N178" s="53">
        <f t="shared" si="21"/>
        <v>-0.57710859728506847</v>
      </c>
      <c r="O178" s="53">
        <v>17.68</v>
      </c>
      <c r="P178" s="53">
        <v>4.4020000000000001</v>
      </c>
      <c r="Q178" s="53">
        <f t="shared" si="22"/>
        <v>0.6769999999999996</v>
      </c>
      <c r="R178" s="53">
        <v>92.42</v>
      </c>
      <c r="S178" s="53">
        <f t="shared" si="23"/>
        <v>78.145600000000002</v>
      </c>
      <c r="T178" s="53">
        <v>4.42</v>
      </c>
    </row>
    <row r="179" spans="1:20" x14ac:dyDescent="0.3">
      <c r="A179" s="1">
        <v>178</v>
      </c>
      <c r="B179" s="48">
        <v>37938</v>
      </c>
      <c r="C179" s="44">
        <v>960883</v>
      </c>
      <c r="D179" s="56">
        <f t="shared" si="16"/>
        <v>21162.493117498074</v>
      </c>
      <c r="E179" s="53">
        <v>45.405000000000001</v>
      </c>
      <c r="F179" s="53">
        <f t="shared" si="17"/>
        <v>0.21162493117498074</v>
      </c>
      <c r="G179" s="53">
        <f>(F179/'Yearly GDP'!$B$2)*100</f>
        <v>41.097007646518179</v>
      </c>
      <c r="H179" s="53">
        <f t="shared" si="18"/>
        <v>0.88789740000000017</v>
      </c>
      <c r="I179" s="53">
        <f t="shared" si="19"/>
        <v>5.7405281285878296</v>
      </c>
      <c r="J179" s="53">
        <f t="shared" si="20"/>
        <v>90.697474167623412</v>
      </c>
      <c r="K179" s="53">
        <v>5.0970000000000004</v>
      </c>
      <c r="L179" s="53">
        <v>1579.95</v>
      </c>
      <c r="M179" s="53">
        <v>3.4</v>
      </c>
      <c r="N179" s="53">
        <f t="shared" si="21"/>
        <v>-0.64352812858782915</v>
      </c>
      <c r="O179" s="53">
        <v>17.420000000000002</v>
      </c>
      <c r="P179" s="53">
        <v>4.2729999999999997</v>
      </c>
      <c r="Q179" s="53">
        <f t="shared" si="22"/>
        <v>0.82400000000000073</v>
      </c>
      <c r="R179" s="53">
        <v>91.74</v>
      </c>
      <c r="S179" s="53">
        <f t="shared" si="23"/>
        <v>76.64800000000001</v>
      </c>
      <c r="T179" s="53">
        <v>4.4000000000000004</v>
      </c>
    </row>
    <row r="180" spans="1:20" x14ac:dyDescent="0.3">
      <c r="A180" s="1">
        <v>179</v>
      </c>
      <c r="B180" s="48">
        <v>37939</v>
      </c>
      <c r="C180" s="44">
        <v>941121</v>
      </c>
      <c r="D180" s="56">
        <f t="shared" si="16"/>
        <v>20747.817460317459</v>
      </c>
      <c r="E180" s="53">
        <v>45.36</v>
      </c>
      <c r="F180" s="53">
        <f t="shared" si="17"/>
        <v>0.20747817460317458</v>
      </c>
      <c r="G180" s="53">
        <f>(F180/'Yearly GDP'!$B$2)*100</f>
        <v>40.291718375572792</v>
      </c>
      <c r="H180" s="53">
        <f t="shared" si="18"/>
        <v>0.87193180000000003</v>
      </c>
      <c r="I180" s="53">
        <f t="shared" si="19"/>
        <v>5.8513750731421883</v>
      </c>
      <c r="J180" s="53">
        <f t="shared" si="20"/>
        <v>90.722644821533066</v>
      </c>
      <c r="K180" s="53">
        <v>5.1020000000000003</v>
      </c>
      <c r="L180" s="53">
        <v>1550.45</v>
      </c>
      <c r="M180" s="53">
        <v>3.34</v>
      </c>
      <c r="N180" s="53">
        <f t="shared" si="21"/>
        <v>-0.74937507314218799</v>
      </c>
      <c r="O180" s="53">
        <v>17.09</v>
      </c>
      <c r="P180" s="53">
        <v>4.2229999999999999</v>
      </c>
      <c r="Q180" s="53">
        <f t="shared" si="22"/>
        <v>0.87900000000000045</v>
      </c>
      <c r="R180" s="53">
        <v>91.6</v>
      </c>
      <c r="S180" s="53">
        <f t="shared" si="23"/>
        <v>75.196000000000012</v>
      </c>
      <c r="T180" s="53">
        <v>4.4000000000000004</v>
      </c>
    </row>
    <row r="181" spans="1:20" x14ac:dyDescent="0.3">
      <c r="A181" s="1">
        <v>180</v>
      </c>
      <c r="B181" s="48">
        <v>37940</v>
      </c>
      <c r="C181" s="44">
        <v>949738</v>
      </c>
      <c r="D181" s="56">
        <f t="shared" si="16"/>
        <v>20937.786596119931</v>
      </c>
      <c r="E181" s="53">
        <v>45.36</v>
      </c>
      <c r="F181" s="53">
        <f t="shared" si="17"/>
        <v>0.20937786596119931</v>
      </c>
      <c r="G181" s="53">
        <f>(F181/'Yearly GDP'!$B$2)*100</f>
        <v>40.660633464325798</v>
      </c>
      <c r="H181" s="53">
        <f t="shared" si="18"/>
        <v>0.87786849999999994</v>
      </c>
      <c r="I181" s="53">
        <f t="shared" si="19"/>
        <v>5.8038305281485778</v>
      </c>
      <c r="J181" s="53">
        <f t="shared" si="20"/>
        <v>90.702263493905974</v>
      </c>
      <c r="K181" s="53">
        <v>5.0949999999999998</v>
      </c>
      <c r="L181" s="53">
        <v>1562.8</v>
      </c>
      <c r="M181" s="53">
        <v>3.36</v>
      </c>
      <c r="N181" s="53">
        <f t="shared" si="21"/>
        <v>-0.70883052814857805</v>
      </c>
      <c r="O181" s="53">
        <v>17.23</v>
      </c>
      <c r="P181" s="53">
        <v>4.2229999999999999</v>
      </c>
      <c r="Q181" s="53">
        <f t="shared" si="22"/>
        <v>0.87199999999999989</v>
      </c>
      <c r="R181" s="53">
        <v>91.6</v>
      </c>
      <c r="S181" s="53">
        <f t="shared" si="23"/>
        <v>75.467399999999998</v>
      </c>
      <c r="T181" s="53">
        <v>4.38</v>
      </c>
    </row>
    <row r="182" spans="1:20" x14ac:dyDescent="0.3">
      <c r="A182" s="1">
        <v>181</v>
      </c>
      <c r="B182" s="48">
        <v>37942</v>
      </c>
      <c r="C182" s="44">
        <v>962055</v>
      </c>
      <c r="D182" s="56">
        <f t="shared" si="16"/>
        <v>21146.389713155291</v>
      </c>
      <c r="E182" s="53">
        <v>45.494999999999997</v>
      </c>
      <c r="F182" s="53">
        <f t="shared" si="17"/>
        <v>0.21146389713155292</v>
      </c>
      <c r="G182" s="53">
        <f>(F182/'Yearly GDP'!$B$2)*100</f>
        <v>41.065735256836312</v>
      </c>
      <c r="H182" s="53">
        <f t="shared" si="18"/>
        <v>0.90200760000000002</v>
      </c>
      <c r="I182" s="53">
        <f t="shared" si="19"/>
        <v>5.7405281285878296</v>
      </c>
      <c r="J182" s="53">
        <f t="shared" si="20"/>
        <v>90.694603903559127</v>
      </c>
      <c r="K182" s="53">
        <v>5.1779999999999999</v>
      </c>
      <c r="L182" s="53">
        <v>1579.9</v>
      </c>
      <c r="M182" s="53">
        <v>3.4</v>
      </c>
      <c r="N182" s="53">
        <f t="shared" si="21"/>
        <v>-0.56252812858782963</v>
      </c>
      <c r="O182" s="53">
        <v>17.420000000000002</v>
      </c>
      <c r="P182" s="53">
        <v>4.1980000000000004</v>
      </c>
      <c r="Q182" s="53">
        <f t="shared" si="22"/>
        <v>0.97999999999999954</v>
      </c>
      <c r="R182" s="53">
        <v>91.67</v>
      </c>
      <c r="S182" s="53">
        <f t="shared" si="23"/>
        <v>77.170600000000007</v>
      </c>
      <c r="T182" s="53">
        <v>4.43</v>
      </c>
    </row>
    <row r="183" spans="1:20" x14ac:dyDescent="0.3">
      <c r="A183" s="1">
        <v>182</v>
      </c>
      <c r="B183" s="48">
        <v>37943</v>
      </c>
      <c r="C183" s="44">
        <v>954586</v>
      </c>
      <c r="D183" s="56">
        <f t="shared" si="16"/>
        <v>20956.882546652032</v>
      </c>
      <c r="E183" s="53">
        <v>45.55</v>
      </c>
      <c r="F183" s="53">
        <f t="shared" si="17"/>
        <v>0.20956882546652031</v>
      </c>
      <c r="G183" s="53">
        <f>(F183/'Yearly GDP'!$B$2)*100</f>
        <v>40.697717300369028</v>
      </c>
      <c r="H183" s="53">
        <f t="shared" si="18"/>
        <v>0.88648079999999996</v>
      </c>
      <c r="I183" s="53">
        <f t="shared" si="19"/>
        <v>5.8004640371229703</v>
      </c>
      <c r="J183" s="53">
        <f t="shared" si="20"/>
        <v>90.742459396751755</v>
      </c>
      <c r="K183" s="53">
        <v>5.1420000000000003</v>
      </c>
      <c r="L183" s="53">
        <v>1564.4</v>
      </c>
      <c r="M183" s="53">
        <v>3.37</v>
      </c>
      <c r="N183" s="53">
        <f t="shared" si="21"/>
        <v>-0.65846403712296997</v>
      </c>
      <c r="O183" s="53">
        <v>17.239999999999998</v>
      </c>
      <c r="P183" s="53">
        <v>4.1459999999999999</v>
      </c>
      <c r="Q183" s="53">
        <f t="shared" si="22"/>
        <v>0.99600000000000044</v>
      </c>
      <c r="R183" s="53">
        <v>90.41</v>
      </c>
      <c r="S183" s="53">
        <f t="shared" si="23"/>
        <v>75.338799999999992</v>
      </c>
      <c r="T183" s="53">
        <v>4.37</v>
      </c>
    </row>
    <row r="184" spans="1:20" x14ac:dyDescent="0.3">
      <c r="A184" s="1">
        <v>183</v>
      </c>
      <c r="B184" s="48">
        <v>37944</v>
      </c>
      <c r="C184" s="44">
        <v>940330</v>
      </c>
      <c r="D184" s="56">
        <f t="shared" si="16"/>
        <v>20607.714223098836</v>
      </c>
      <c r="E184" s="53">
        <v>45.63</v>
      </c>
      <c r="F184" s="53">
        <f t="shared" si="17"/>
        <v>0.20607714223098836</v>
      </c>
      <c r="G184" s="53">
        <f>(F184/'Yearly GDP'!$B$2)*100</f>
        <v>40.019641556489752</v>
      </c>
      <c r="H184" s="53">
        <f t="shared" si="18"/>
        <v>0.87107400000000013</v>
      </c>
      <c r="I184" s="53">
        <f t="shared" si="19"/>
        <v>5.8892815076560652</v>
      </c>
      <c r="J184" s="53">
        <f t="shared" si="20"/>
        <v>90.730270906949343</v>
      </c>
      <c r="K184" s="53">
        <v>5.13</v>
      </c>
      <c r="L184" s="53">
        <v>1540.6</v>
      </c>
      <c r="M184" s="53">
        <v>3.31</v>
      </c>
      <c r="N184" s="53">
        <f t="shared" si="21"/>
        <v>-0.75928150765606528</v>
      </c>
      <c r="O184" s="53">
        <v>16.98</v>
      </c>
      <c r="P184" s="53">
        <v>4.2389999999999999</v>
      </c>
      <c r="Q184" s="53">
        <f t="shared" si="22"/>
        <v>0.89100000000000001</v>
      </c>
      <c r="R184" s="53">
        <v>91</v>
      </c>
      <c r="S184" s="53">
        <f t="shared" si="23"/>
        <v>73.863</v>
      </c>
      <c r="T184" s="53">
        <v>4.3499999999999996</v>
      </c>
    </row>
    <row r="185" spans="1:20" x14ac:dyDescent="0.3">
      <c r="A185" s="1">
        <v>184</v>
      </c>
      <c r="B185" s="48">
        <v>37945</v>
      </c>
      <c r="C185" s="44">
        <v>927681</v>
      </c>
      <c r="D185" s="56">
        <f t="shared" si="16"/>
        <v>20283.830764184979</v>
      </c>
      <c r="E185" s="53">
        <v>45.734999999999999</v>
      </c>
      <c r="F185" s="53">
        <f t="shared" si="17"/>
        <v>0.20283830764184979</v>
      </c>
      <c r="G185" s="53">
        <f>(F185/'Yearly GDP'!$B$2)*100</f>
        <v>39.390668357837761</v>
      </c>
      <c r="H185" s="53">
        <f t="shared" si="18"/>
        <v>0.85762579999999999</v>
      </c>
      <c r="I185" s="53">
        <f t="shared" si="19"/>
        <v>5.9594755661501786</v>
      </c>
      <c r="J185" s="53">
        <f t="shared" si="20"/>
        <v>90.72109654350416</v>
      </c>
      <c r="K185" s="53">
        <v>5.1109999999999998</v>
      </c>
      <c r="L185" s="53">
        <v>1522.3</v>
      </c>
      <c r="M185" s="53">
        <v>3.27</v>
      </c>
      <c r="N185" s="53">
        <f t="shared" si="21"/>
        <v>-0.84847556615017883</v>
      </c>
      <c r="O185" s="53">
        <v>16.78</v>
      </c>
      <c r="P185" s="53">
        <v>4.157</v>
      </c>
      <c r="Q185" s="53">
        <f t="shared" si="22"/>
        <v>0.95399999999999974</v>
      </c>
      <c r="R185" s="53">
        <v>90.72</v>
      </c>
      <c r="S185" s="53">
        <f t="shared" si="23"/>
        <v>72.825200000000009</v>
      </c>
      <c r="T185" s="53">
        <v>4.34</v>
      </c>
    </row>
    <row r="186" spans="1:20" x14ac:dyDescent="0.3">
      <c r="A186" s="1">
        <v>185</v>
      </c>
      <c r="B186" s="48">
        <v>37946</v>
      </c>
      <c r="C186" s="44">
        <v>931573</v>
      </c>
      <c r="D186" s="56">
        <f t="shared" si="16"/>
        <v>20377.840971234822</v>
      </c>
      <c r="E186" s="53">
        <v>45.715000000000003</v>
      </c>
      <c r="F186" s="53">
        <f t="shared" si="17"/>
        <v>0.20377840971234823</v>
      </c>
      <c r="G186" s="53">
        <f>(F186/'Yearly GDP'!$B$2)*100</f>
        <v>39.573233718947492</v>
      </c>
      <c r="H186" s="53">
        <f t="shared" si="18"/>
        <v>0.86682900000000018</v>
      </c>
      <c r="I186" s="53">
        <f t="shared" si="19"/>
        <v>5.8892815076560652</v>
      </c>
      <c r="J186" s="53">
        <f t="shared" si="20"/>
        <v>90.736160188457006</v>
      </c>
      <c r="K186" s="53">
        <v>5.1050000000000004</v>
      </c>
      <c r="L186" s="53">
        <v>1540.7</v>
      </c>
      <c r="M186" s="53">
        <v>3.31</v>
      </c>
      <c r="N186" s="53">
        <f t="shared" si="21"/>
        <v>-0.78428150765606475</v>
      </c>
      <c r="O186" s="53">
        <v>16.98</v>
      </c>
      <c r="P186" s="53">
        <v>4.1619999999999999</v>
      </c>
      <c r="Q186" s="53">
        <f t="shared" si="22"/>
        <v>0.9430000000000005</v>
      </c>
      <c r="R186" s="53">
        <v>90.75</v>
      </c>
      <c r="S186" s="53">
        <f t="shared" si="23"/>
        <v>73.3536</v>
      </c>
      <c r="T186" s="53">
        <v>4.32</v>
      </c>
    </row>
    <row r="187" spans="1:20" x14ac:dyDescent="0.3">
      <c r="A187" s="1">
        <v>186</v>
      </c>
      <c r="B187" s="48">
        <v>37949</v>
      </c>
      <c r="C187" s="44">
        <v>938568</v>
      </c>
      <c r="D187" s="56">
        <f t="shared" si="16"/>
        <v>20470.403489640132</v>
      </c>
      <c r="E187" s="53">
        <v>45.85</v>
      </c>
      <c r="F187" s="53">
        <f t="shared" si="17"/>
        <v>0.20470403489640132</v>
      </c>
      <c r="G187" s="53">
        <f>(F187/'Yearly GDP'!$B$2)*100</f>
        <v>39.752987706606845</v>
      </c>
      <c r="H187" s="53">
        <f t="shared" si="18"/>
        <v>0.869722</v>
      </c>
      <c r="I187" s="53">
        <f t="shared" si="19"/>
        <v>5.8754406580493539</v>
      </c>
      <c r="J187" s="53">
        <f t="shared" si="20"/>
        <v>90.710928319623974</v>
      </c>
      <c r="K187" s="53">
        <v>5.1100000000000003</v>
      </c>
      <c r="L187" s="53">
        <v>1543.9</v>
      </c>
      <c r="M187" s="53">
        <v>3.32</v>
      </c>
      <c r="N187" s="53">
        <f t="shared" si="21"/>
        <v>-0.76544065804935357</v>
      </c>
      <c r="O187" s="53">
        <v>17.02</v>
      </c>
      <c r="P187" s="53">
        <v>4.2320000000000002</v>
      </c>
      <c r="Q187" s="53">
        <f t="shared" si="22"/>
        <v>0.87800000000000011</v>
      </c>
      <c r="R187" s="53">
        <v>91.73</v>
      </c>
      <c r="S187" s="53">
        <f t="shared" si="23"/>
        <v>72.845600000000005</v>
      </c>
      <c r="T187" s="53">
        <v>4.28</v>
      </c>
    </row>
    <row r="188" spans="1:20" x14ac:dyDescent="0.3">
      <c r="A188" s="1">
        <v>187</v>
      </c>
      <c r="B188" s="48">
        <v>37950</v>
      </c>
      <c r="C188" s="44">
        <v>953393</v>
      </c>
      <c r="D188" s="56">
        <f t="shared" si="16"/>
        <v>20771.089324618737</v>
      </c>
      <c r="E188" s="53">
        <v>45.9</v>
      </c>
      <c r="F188" s="53">
        <f t="shared" si="17"/>
        <v>0.20771089324618738</v>
      </c>
      <c r="G188" s="53">
        <f>(F188/'Yearly GDP'!$B$2)*100</f>
        <v>40.33691172683951</v>
      </c>
      <c r="H188" s="53">
        <f t="shared" si="18"/>
        <v>0.88714990000000005</v>
      </c>
      <c r="I188" s="53">
        <f t="shared" si="19"/>
        <v>5.78368999421631</v>
      </c>
      <c r="J188" s="53">
        <f t="shared" si="20"/>
        <v>90.725853094274157</v>
      </c>
      <c r="K188" s="53">
        <v>5.1310000000000002</v>
      </c>
      <c r="L188" s="53">
        <v>1568.65</v>
      </c>
      <c r="M188" s="53">
        <v>3.37</v>
      </c>
      <c r="N188" s="53">
        <f t="shared" si="21"/>
        <v>-0.6526899942163098</v>
      </c>
      <c r="O188" s="53">
        <v>17.29</v>
      </c>
      <c r="P188" s="53">
        <v>4.1870000000000003</v>
      </c>
      <c r="Q188" s="53">
        <f t="shared" si="22"/>
        <v>0.94399999999999995</v>
      </c>
      <c r="R188" s="53">
        <v>91.57</v>
      </c>
      <c r="S188" s="53">
        <f t="shared" si="23"/>
        <v>73.655399999999986</v>
      </c>
      <c r="T188" s="53">
        <v>4.26</v>
      </c>
    </row>
    <row r="189" spans="1:20" x14ac:dyDescent="0.3">
      <c r="A189" s="1">
        <v>188</v>
      </c>
      <c r="B189" s="48">
        <v>37952</v>
      </c>
      <c r="C189" s="44">
        <v>967714</v>
      </c>
      <c r="D189" s="56">
        <f t="shared" si="16"/>
        <v>21085.390565421068</v>
      </c>
      <c r="E189" s="53">
        <v>45.895000000000003</v>
      </c>
      <c r="F189" s="53">
        <f t="shared" si="17"/>
        <v>0.21085390565421069</v>
      </c>
      <c r="G189" s="53">
        <f>(F189/'Yearly GDP'!$B$2)*100</f>
        <v>40.947276508760375</v>
      </c>
      <c r="H189" s="53">
        <f t="shared" si="18"/>
        <v>0.90179160000000003</v>
      </c>
      <c r="I189" s="53">
        <f t="shared" si="19"/>
        <v>5.6753688989784337</v>
      </c>
      <c r="J189" s="53">
        <f t="shared" si="20"/>
        <v>90.712258796821786</v>
      </c>
      <c r="K189" s="53">
        <v>5.1180000000000003</v>
      </c>
      <c r="L189" s="53">
        <v>1598.35</v>
      </c>
      <c r="M189" s="53">
        <v>3.44</v>
      </c>
      <c r="N189" s="53">
        <f t="shared" si="21"/>
        <v>-0.55736889897843334</v>
      </c>
      <c r="O189" s="53">
        <v>17.62</v>
      </c>
      <c r="P189" s="53">
        <v>4.1870000000000003</v>
      </c>
      <c r="Q189" s="53">
        <f t="shared" si="22"/>
        <v>0.93100000000000005</v>
      </c>
      <c r="R189" s="53">
        <v>91.57</v>
      </c>
      <c r="S189" s="53">
        <f t="shared" si="23"/>
        <v>74.885000000000005</v>
      </c>
      <c r="T189" s="53">
        <v>4.25</v>
      </c>
    </row>
    <row r="190" spans="1:20" x14ac:dyDescent="0.3">
      <c r="A190" s="1">
        <v>189</v>
      </c>
      <c r="B190" s="48">
        <v>37953</v>
      </c>
      <c r="C190" s="44">
        <v>979541</v>
      </c>
      <c r="D190" s="56">
        <f t="shared" si="16"/>
        <v>21401.376447454662</v>
      </c>
      <c r="E190" s="53">
        <v>45.77</v>
      </c>
      <c r="F190" s="53">
        <f t="shared" si="17"/>
        <v>0.21401376447454662</v>
      </c>
      <c r="G190" s="53">
        <f>(F190/'Yearly GDP'!$B$2)*100</f>
        <v>41.560912819852135</v>
      </c>
      <c r="H190" s="53">
        <f t="shared" si="18"/>
        <v>0.91668070000000001</v>
      </c>
      <c r="I190" s="53">
        <f t="shared" si="19"/>
        <v>5.6148231330713081</v>
      </c>
      <c r="J190" s="53">
        <f t="shared" si="20"/>
        <v>90.693430656934311</v>
      </c>
      <c r="K190" s="53">
        <v>5.1470000000000002</v>
      </c>
      <c r="L190" s="53">
        <v>1615.25</v>
      </c>
      <c r="M190" s="53">
        <v>3.47</v>
      </c>
      <c r="N190" s="53">
        <f t="shared" si="21"/>
        <v>-0.46782313307130785</v>
      </c>
      <c r="O190" s="53">
        <v>17.809999999999999</v>
      </c>
      <c r="P190" s="53">
        <v>4.3339999999999996</v>
      </c>
      <c r="Q190" s="53">
        <f t="shared" si="22"/>
        <v>0.81300000000000061</v>
      </c>
      <c r="R190" s="53">
        <v>90.28</v>
      </c>
      <c r="S190" s="53">
        <f t="shared" si="23"/>
        <v>75.692499999999995</v>
      </c>
      <c r="T190" s="53">
        <v>4.25</v>
      </c>
    </row>
    <row r="191" spans="1:20" x14ac:dyDescent="0.3">
      <c r="A191" s="1">
        <v>190</v>
      </c>
      <c r="B191" s="48">
        <v>37956</v>
      </c>
      <c r="C191" s="44">
        <v>1000665</v>
      </c>
      <c r="D191" s="56">
        <f t="shared" si="16"/>
        <v>21879.632666448015</v>
      </c>
      <c r="E191" s="53">
        <v>45.734999999999999</v>
      </c>
      <c r="F191" s="53">
        <f t="shared" si="17"/>
        <v>0.21879632666448015</v>
      </c>
      <c r="G191" s="53">
        <f>(F191/'Yearly GDP'!$B$2)*100</f>
        <v>42.489673877438172</v>
      </c>
      <c r="H191" s="53">
        <f t="shared" si="18"/>
        <v>0.95278049999999992</v>
      </c>
      <c r="I191" s="53">
        <f t="shared" si="19"/>
        <v>5.4734537493158184</v>
      </c>
      <c r="J191" s="53">
        <f t="shared" si="20"/>
        <v>90.730706075533675</v>
      </c>
      <c r="K191" s="53">
        <v>5.2149999999999999</v>
      </c>
      <c r="L191" s="53">
        <v>1657.65</v>
      </c>
      <c r="M191" s="53">
        <v>3.57</v>
      </c>
      <c r="N191" s="53">
        <f t="shared" si="21"/>
        <v>-0.25845374931581855</v>
      </c>
      <c r="O191" s="53">
        <v>18.27</v>
      </c>
      <c r="P191" s="53">
        <v>4.3860000000000001</v>
      </c>
      <c r="Q191" s="53">
        <f t="shared" si="22"/>
        <v>0.82899999999999974</v>
      </c>
      <c r="R191" s="53">
        <v>90.43</v>
      </c>
      <c r="S191" s="53">
        <f t="shared" si="23"/>
        <v>77.464799999999997</v>
      </c>
      <c r="T191" s="53">
        <v>4.24</v>
      </c>
    </row>
    <row r="192" spans="1:20" x14ac:dyDescent="0.3">
      <c r="A192" s="1">
        <v>191</v>
      </c>
      <c r="B192" s="48">
        <v>37957</v>
      </c>
      <c r="C192" s="44">
        <v>1002351</v>
      </c>
      <c r="D192" s="56">
        <f t="shared" si="16"/>
        <v>21926.085529913595</v>
      </c>
      <c r="E192" s="53">
        <v>45.715000000000003</v>
      </c>
      <c r="F192" s="53">
        <f t="shared" si="17"/>
        <v>0.21926085529913594</v>
      </c>
      <c r="G192" s="53">
        <f>(F192/'Yearly GDP'!$B$2)*100</f>
        <v>42.579884122254228</v>
      </c>
      <c r="H192" s="53">
        <f t="shared" si="18"/>
        <v>0.95254320000000003</v>
      </c>
      <c r="I192" s="53">
        <f t="shared" si="19"/>
        <v>5.4674685620557684</v>
      </c>
      <c r="J192" s="53">
        <f t="shared" si="20"/>
        <v>90.677966101694921</v>
      </c>
      <c r="K192" s="53">
        <v>5.2080000000000002</v>
      </c>
      <c r="L192" s="53">
        <v>1658.5</v>
      </c>
      <c r="M192" s="53">
        <v>3.57</v>
      </c>
      <c r="N192" s="53">
        <f t="shared" si="21"/>
        <v>-0.25946856205576818</v>
      </c>
      <c r="O192" s="53">
        <v>18.29</v>
      </c>
      <c r="P192" s="53">
        <v>4.3810000000000002</v>
      </c>
      <c r="Q192" s="53">
        <f t="shared" si="22"/>
        <v>0.82699999999999996</v>
      </c>
      <c r="R192" s="53">
        <v>89.67</v>
      </c>
      <c r="S192" s="53">
        <f t="shared" si="23"/>
        <v>77.549599999999998</v>
      </c>
      <c r="T192" s="53">
        <v>4.24</v>
      </c>
    </row>
    <row r="193" spans="1:20" x14ac:dyDescent="0.3">
      <c r="A193" s="1">
        <v>192</v>
      </c>
      <c r="B193" s="48">
        <v>37958</v>
      </c>
      <c r="C193" s="44">
        <v>1012245</v>
      </c>
      <c r="D193" s="56">
        <f t="shared" si="16"/>
        <v>22191.0555738244</v>
      </c>
      <c r="E193" s="53">
        <v>45.615000000000002</v>
      </c>
      <c r="F193" s="53">
        <f t="shared" si="17"/>
        <v>0.221910555738244</v>
      </c>
      <c r="G193" s="53">
        <f>(F193/'Yearly GDP'!$B$2)*100</f>
        <v>43.094449011194307</v>
      </c>
      <c r="H193" s="53">
        <f t="shared" si="18"/>
        <v>0.95157720000000012</v>
      </c>
      <c r="I193" s="53">
        <f t="shared" si="19"/>
        <v>5.4288816503800215</v>
      </c>
      <c r="J193" s="53">
        <f t="shared" si="20"/>
        <v>90.689467969598255</v>
      </c>
      <c r="K193" s="53">
        <v>5.1660000000000004</v>
      </c>
      <c r="L193" s="53">
        <v>1670.5</v>
      </c>
      <c r="M193" s="53">
        <v>3.59</v>
      </c>
      <c r="N193" s="53">
        <f t="shared" si="21"/>
        <v>-0.26288165038002109</v>
      </c>
      <c r="O193" s="53">
        <v>18.420000000000002</v>
      </c>
      <c r="P193" s="53">
        <v>4.4029999999999996</v>
      </c>
      <c r="Q193" s="53">
        <f t="shared" si="22"/>
        <v>0.76300000000000079</v>
      </c>
      <c r="R193" s="53">
        <v>89.57</v>
      </c>
      <c r="S193" s="53">
        <f t="shared" si="23"/>
        <v>77.916600000000017</v>
      </c>
      <c r="T193" s="53">
        <v>4.2300000000000004</v>
      </c>
    </row>
    <row r="194" spans="1:20" x14ac:dyDescent="0.3">
      <c r="A194" s="1">
        <v>193</v>
      </c>
      <c r="B194" s="48">
        <v>37959</v>
      </c>
      <c r="C194" s="44">
        <v>1020120</v>
      </c>
      <c r="D194" s="56">
        <f t="shared" si="16"/>
        <v>22358.794520547945</v>
      </c>
      <c r="E194" s="53">
        <v>45.625</v>
      </c>
      <c r="F194" s="53">
        <f t="shared" si="17"/>
        <v>0.22358794520547945</v>
      </c>
      <c r="G194" s="53">
        <f>(F194/'Yearly GDP'!$B$2)*100</f>
        <v>43.420193654693641</v>
      </c>
      <c r="H194" s="53">
        <f t="shared" si="18"/>
        <v>0.95397549999999975</v>
      </c>
      <c r="I194" s="53">
        <f t="shared" si="19"/>
        <v>5.4141851651326487</v>
      </c>
      <c r="J194" s="53">
        <f t="shared" si="20"/>
        <v>90.698429886302122</v>
      </c>
      <c r="K194" s="53">
        <v>5.165</v>
      </c>
      <c r="L194" s="53">
        <v>1675.2</v>
      </c>
      <c r="M194" s="53">
        <v>3.6</v>
      </c>
      <c r="N194" s="53">
        <f t="shared" si="21"/>
        <v>-0.24918516513264866</v>
      </c>
      <c r="O194" s="53">
        <v>18.47</v>
      </c>
      <c r="P194" s="53">
        <v>4.367</v>
      </c>
      <c r="Q194" s="53">
        <f t="shared" si="22"/>
        <v>0.79800000000000004</v>
      </c>
      <c r="R194" s="53">
        <v>89.63</v>
      </c>
      <c r="S194" s="53">
        <f t="shared" si="23"/>
        <v>77.573999999999998</v>
      </c>
      <c r="T194" s="53">
        <v>4.2</v>
      </c>
    </row>
    <row r="195" spans="1:20" x14ac:dyDescent="0.3">
      <c r="A195" s="1">
        <v>194</v>
      </c>
      <c r="B195" s="48">
        <v>37960</v>
      </c>
      <c r="C195" s="44">
        <v>1003999</v>
      </c>
      <c r="D195" s="56">
        <f t="shared" ref="D195:D258" si="24">C195/E195</f>
        <v>22032.016677638796</v>
      </c>
      <c r="E195" s="53">
        <v>45.57</v>
      </c>
      <c r="F195" s="53">
        <f t="shared" ref="F195:F258" si="25">(D195/100000)</f>
        <v>0.22032016677638797</v>
      </c>
      <c r="G195" s="53">
        <f>(F195/'Yearly GDP'!$B$2)*100</f>
        <v>42.785599638091412</v>
      </c>
      <c r="H195" s="53">
        <f t="shared" ref="H195:H258" si="26">(K195/I195)</f>
        <v>0.9418034999999999</v>
      </c>
      <c r="I195" s="53">
        <f t="shared" ref="I195:I258" si="27">(J195/L195)*100</f>
        <v>5.5096418732782375</v>
      </c>
      <c r="J195" s="53">
        <f t="shared" ref="J195:J258" si="28">L195/O195</f>
        <v>90.677685950413235</v>
      </c>
      <c r="K195" s="53">
        <v>5.1890000000000001</v>
      </c>
      <c r="L195" s="53">
        <v>1645.8</v>
      </c>
      <c r="M195" s="53">
        <v>3.54</v>
      </c>
      <c r="N195" s="53">
        <f t="shared" ref="N195:N258" si="29">K195-I195</f>
        <v>-0.32064187327823745</v>
      </c>
      <c r="O195" s="53">
        <v>18.149999999999999</v>
      </c>
      <c r="P195" s="53">
        <v>4.234</v>
      </c>
      <c r="Q195" s="53">
        <f t="shared" ref="Q195:Q258" si="30">K195-P195</f>
        <v>0.95500000000000007</v>
      </c>
      <c r="R195" s="53">
        <v>89.19</v>
      </c>
      <c r="S195" s="53">
        <f t="shared" ref="S195:S258" si="31">(O195*T195)</f>
        <v>76.23</v>
      </c>
      <c r="T195" s="53">
        <v>4.2</v>
      </c>
    </row>
    <row r="196" spans="1:20" x14ac:dyDescent="0.3">
      <c r="A196" s="1">
        <v>195</v>
      </c>
      <c r="B196" s="48">
        <v>37963</v>
      </c>
      <c r="C196" s="44">
        <v>1010500</v>
      </c>
      <c r="D196" s="56">
        <f t="shared" si="24"/>
        <v>22199.03339191564</v>
      </c>
      <c r="E196" s="53">
        <v>45.52</v>
      </c>
      <c r="F196" s="53">
        <f t="shared" si="25"/>
        <v>0.2219903339191564</v>
      </c>
      <c r="G196" s="53">
        <f>(F196/'Yearly GDP'!$B$2)*100</f>
        <v>43.109941725085719</v>
      </c>
      <c r="H196" s="53">
        <f t="shared" si="26"/>
        <v>0.93908099999999994</v>
      </c>
      <c r="I196" s="53">
        <f t="shared" si="27"/>
        <v>5.5096418732782375</v>
      </c>
      <c r="J196" s="53">
        <f t="shared" si="28"/>
        <v>90.702479338842977</v>
      </c>
      <c r="K196" s="53">
        <v>5.1740000000000004</v>
      </c>
      <c r="L196" s="53">
        <v>1646.25</v>
      </c>
      <c r="M196" s="53">
        <v>3.54</v>
      </c>
      <c r="N196" s="53">
        <f t="shared" si="29"/>
        <v>-0.33564187327823714</v>
      </c>
      <c r="O196" s="53">
        <v>18.149999999999999</v>
      </c>
      <c r="P196" s="53">
        <v>4.2709999999999999</v>
      </c>
      <c r="Q196" s="53">
        <f t="shared" si="30"/>
        <v>0.90300000000000047</v>
      </c>
      <c r="R196" s="53">
        <v>88.75</v>
      </c>
      <c r="S196" s="53">
        <f t="shared" si="31"/>
        <v>76.23</v>
      </c>
      <c r="T196" s="53">
        <v>4.2</v>
      </c>
    </row>
    <row r="197" spans="1:20" x14ac:dyDescent="0.3">
      <c r="A197" s="1">
        <v>196</v>
      </c>
      <c r="B197" s="48">
        <v>37964</v>
      </c>
      <c r="C197" s="44">
        <v>1033025</v>
      </c>
      <c r="D197" s="56">
        <f t="shared" si="24"/>
        <v>22691.378363536518</v>
      </c>
      <c r="E197" s="53">
        <v>45.524999999999999</v>
      </c>
      <c r="F197" s="53">
        <f t="shared" si="25"/>
        <v>0.22691378363536518</v>
      </c>
      <c r="G197" s="53">
        <f>(F197/'Yearly GDP'!$B$2)*100</f>
        <v>44.066062771461759</v>
      </c>
      <c r="H197" s="53">
        <f t="shared" si="26"/>
        <v>0.9574488000000001</v>
      </c>
      <c r="I197" s="53">
        <f t="shared" si="27"/>
        <v>5.4112554112554108</v>
      </c>
      <c r="J197" s="53">
        <f t="shared" si="28"/>
        <v>90.684523809523796</v>
      </c>
      <c r="K197" s="53">
        <v>5.181</v>
      </c>
      <c r="L197" s="53">
        <v>1675.85</v>
      </c>
      <c r="M197" s="53">
        <v>3.61</v>
      </c>
      <c r="N197" s="53">
        <f t="shared" si="29"/>
        <v>-0.23025541125541071</v>
      </c>
      <c r="O197" s="53">
        <v>18.48</v>
      </c>
      <c r="P197" s="53">
        <v>4.3540000000000001</v>
      </c>
      <c r="Q197" s="53">
        <f t="shared" si="30"/>
        <v>0.82699999999999996</v>
      </c>
      <c r="R197" s="53">
        <v>88.64</v>
      </c>
      <c r="S197" s="53">
        <f t="shared" si="31"/>
        <v>77.616</v>
      </c>
      <c r="T197" s="53">
        <v>4.2</v>
      </c>
    </row>
    <row r="198" spans="1:20" x14ac:dyDescent="0.3">
      <c r="A198" s="1">
        <v>197</v>
      </c>
      <c r="B198" s="48">
        <v>37965</v>
      </c>
      <c r="C198" s="44">
        <v>1040200</v>
      </c>
      <c r="D198" s="56">
        <f t="shared" si="24"/>
        <v>22856.515051637005</v>
      </c>
      <c r="E198" s="53">
        <v>45.51</v>
      </c>
      <c r="F198" s="53">
        <f t="shared" si="25"/>
        <v>0.22856515051637005</v>
      </c>
      <c r="G198" s="53">
        <f>(F198/'Yearly GDP'!$B$2)*100</f>
        <v>44.386753896836531</v>
      </c>
      <c r="H198" s="53">
        <f t="shared" si="26"/>
        <v>0.96980400000000011</v>
      </c>
      <c r="I198" s="53">
        <f t="shared" si="27"/>
        <v>5.376344086021505</v>
      </c>
      <c r="J198" s="53">
        <f t="shared" si="28"/>
        <v>90.693548387096769</v>
      </c>
      <c r="K198" s="53">
        <v>5.2140000000000004</v>
      </c>
      <c r="L198" s="53">
        <v>1686.9</v>
      </c>
      <c r="M198" s="53">
        <v>3.63</v>
      </c>
      <c r="N198" s="53">
        <f t="shared" si="29"/>
        <v>-0.16234408602150463</v>
      </c>
      <c r="O198" s="53">
        <v>18.600000000000001</v>
      </c>
      <c r="P198" s="53">
        <v>4.319</v>
      </c>
      <c r="Q198" s="53">
        <f t="shared" si="30"/>
        <v>0.89500000000000046</v>
      </c>
      <c r="R198" s="53">
        <v>88.88</v>
      </c>
      <c r="S198" s="53">
        <f t="shared" si="31"/>
        <v>78.492000000000004</v>
      </c>
      <c r="T198" s="53">
        <v>4.22</v>
      </c>
    </row>
    <row r="199" spans="1:20" x14ac:dyDescent="0.3">
      <c r="A199" s="1">
        <v>198</v>
      </c>
      <c r="B199" s="48">
        <v>37966</v>
      </c>
      <c r="C199" s="44">
        <v>1048995</v>
      </c>
      <c r="D199" s="56">
        <f t="shared" si="24"/>
        <v>23049.769281476598</v>
      </c>
      <c r="E199" s="53">
        <v>45.51</v>
      </c>
      <c r="F199" s="53">
        <f t="shared" si="25"/>
        <v>0.23049769281476598</v>
      </c>
      <c r="G199" s="53">
        <f>(F199/'Yearly GDP'!$B$2)*100</f>
        <v>44.762048552213059</v>
      </c>
      <c r="H199" s="53">
        <f t="shared" si="26"/>
        <v>0.97449660000000005</v>
      </c>
      <c r="I199" s="53">
        <f t="shared" si="27"/>
        <v>5.3504547886570357</v>
      </c>
      <c r="J199" s="53">
        <f t="shared" si="28"/>
        <v>90.711610486891388</v>
      </c>
      <c r="K199" s="53">
        <v>5.2140000000000004</v>
      </c>
      <c r="L199" s="53">
        <v>1695.4</v>
      </c>
      <c r="M199" s="53">
        <v>3.65</v>
      </c>
      <c r="N199" s="53">
        <f t="shared" si="29"/>
        <v>-0.13645478865703531</v>
      </c>
      <c r="O199" s="53">
        <v>18.690000000000001</v>
      </c>
      <c r="P199" s="53">
        <v>4.2359999999999998</v>
      </c>
      <c r="Q199" s="53">
        <f t="shared" si="30"/>
        <v>0.97800000000000065</v>
      </c>
      <c r="R199" s="53">
        <v>88.89</v>
      </c>
      <c r="S199" s="53">
        <f t="shared" si="31"/>
        <v>78.498000000000005</v>
      </c>
      <c r="T199" s="53">
        <v>4.2</v>
      </c>
    </row>
    <row r="200" spans="1:20" x14ac:dyDescent="0.3">
      <c r="A200" s="1">
        <v>199</v>
      </c>
      <c r="B200" s="48">
        <v>37967</v>
      </c>
      <c r="C200" s="44">
        <v>1052182</v>
      </c>
      <c r="D200" s="56">
        <f t="shared" si="24"/>
        <v>23114.718804920911</v>
      </c>
      <c r="E200" s="53">
        <v>45.52</v>
      </c>
      <c r="F200" s="53">
        <f t="shared" si="25"/>
        <v>0.23114718804920911</v>
      </c>
      <c r="G200" s="53">
        <f>(F200/'Yearly GDP'!$B$2)*100</f>
        <v>44.888178826505822</v>
      </c>
      <c r="H200" s="53">
        <f t="shared" si="26"/>
        <v>0.9702139999999998</v>
      </c>
      <c r="I200" s="53">
        <f t="shared" si="27"/>
        <v>5.3390282968499738</v>
      </c>
      <c r="J200" s="53">
        <f t="shared" si="28"/>
        <v>90.704751735184203</v>
      </c>
      <c r="K200" s="53">
        <v>5.18</v>
      </c>
      <c r="L200" s="53">
        <v>1698.9</v>
      </c>
      <c r="M200" s="53">
        <v>3.66</v>
      </c>
      <c r="N200" s="53">
        <f t="shared" si="29"/>
        <v>-0.1590282968499741</v>
      </c>
      <c r="O200" s="53">
        <v>18.73</v>
      </c>
      <c r="P200" s="53">
        <v>4.242</v>
      </c>
      <c r="Q200" s="53">
        <f t="shared" si="30"/>
        <v>0.93799999999999972</v>
      </c>
      <c r="R200" s="53">
        <v>88.46</v>
      </c>
      <c r="S200" s="53">
        <f t="shared" si="31"/>
        <v>78.104100000000003</v>
      </c>
      <c r="T200" s="53">
        <v>4.17</v>
      </c>
    </row>
    <row r="201" spans="1:20" x14ac:dyDescent="0.3">
      <c r="A201" s="1">
        <v>200</v>
      </c>
      <c r="B201" s="48">
        <v>37970</v>
      </c>
      <c r="C201" s="44">
        <v>1064033</v>
      </c>
      <c r="D201" s="56">
        <f t="shared" si="24"/>
        <v>23367.365762600199</v>
      </c>
      <c r="E201" s="53">
        <v>45.534999999999997</v>
      </c>
      <c r="F201" s="53">
        <f t="shared" si="25"/>
        <v>0.23367365762600198</v>
      </c>
      <c r="G201" s="53">
        <f>(F201/'Yearly GDP'!$B$2)*100</f>
        <v>45.378812604575671</v>
      </c>
      <c r="H201" s="53">
        <f t="shared" si="26"/>
        <v>0.98909030000000031</v>
      </c>
      <c r="I201" s="53">
        <f t="shared" si="27"/>
        <v>5.2603892688058904</v>
      </c>
      <c r="J201" s="53">
        <f t="shared" si="28"/>
        <v>90.686480799579158</v>
      </c>
      <c r="K201" s="53">
        <v>5.2030000000000003</v>
      </c>
      <c r="L201" s="53">
        <v>1723.95</v>
      </c>
      <c r="M201" s="53">
        <v>3.71</v>
      </c>
      <c r="N201" s="53">
        <f t="shared" si="29"/>
        <v>-5.7389268805890126E-2</v>
      </c>
      <c r="O201" s="53">
        <v>19.010000000000002</v>
      </c>
      <c r="P201" s="53">
        <v>4.2590000000000003</v>
      </c>
      <c r="Q201" s="53">
        <f t="shared" si="30"/>
        <v>0.94399999999999995</v>
      </c>
      <c r="R201" s="53">
        <v>88.51</v>
      </c>
      <c r="S201" s="53">
        <f t="shared" si="31"/>
        <v>80.222200000000001</v>
      </c>
      <c r="T201" s="53">
        <v>4.22</v>
      </c>
    </row>
    <row r="202" spans="1:20" x14ac:dyDescent="0.3">
      <c r="A202" s="1">
        <v>201</v>
      </c>
      <c r="B202" s="48">
        <v>37971</v>
      </c>
      <c r="C202" s="44">
        <v>1065462</v>
      </c>
      <c r="D202" s="56">
        <f t="shared" si="24"/>
        <v>23401.317812431364</v>
      </c>
      <c r="E202" s="53">
        <v>45.53</v>
      </c>
      <c r="F202" s="53">
        <f t="shared" si="25"/>
        <v>0.23401317812431363</v>
      </c>
      <c r="G202" s="53">
        <f>(F202/'Yearly GDP'!$B$2)*100</f>
        <v>45.444746596557579</v>
      </c>
      <c r="H202" s="53">
        <f t="shared" si="26"/>
        <v>0.997332</v>
      </c>
      <c r="I202" s="53">
        <f t="shared" si="27"/>
        <v>5.2219321148825069</v>
      </c>
      <c r="J202" s="53">
        <f t="shared" si="28"/>
        <v>90.665796344647532</v>
      </c>
      <c r="K202" s="53">
        <v>5.2080000000000002</v>
      </c>
      <c r="L202" s="53">
        <v>1736.25</v>
      </c>
      <c r="M202" s="53">
        <v>3.74</v>
      </c>
      <c r="N202" s="53">
        <f t="shared" si="29"/>
        <v>-1.3932114882506674E-2</v>
      </c>
      <c r="O202" s="53">
        <v>19.149999999999999</v>
      </c>
      <c r="P202" s="53">
        <v>4.2149999999999999</v>
      </c>
      <c r="Q202" s="53">
        <f t="shared" si="30"/>
        <v>0.99300000000000033</v>
      </c>
      <c r="R202" s="53">
        <v>88.74</v>
      </c>
      <c r="S202" s="53">
        <f t="shared" si="31"/>
        <v>80.812999999999988</v>
      </c>
      <c r="T202" s="53">
        <v>4.22</v>
      </c>
    </row>
    <row r="203" spans="1:20" x14ac:dyDescent="0.3">
      <c r="A203" s="1">
        <v>202</v>
      </c>
      <c r="B203" s="48">
        <v>37972</v>
      </c>
      <c r="C203" s="44">
        <v>1066331</v>
      </c>
      <c r="D203" s="56">
        <f t="shared" si="24"/>
        <v>23422.976386600771</v>
      </c>
      <c r="E203" s="53">
        <v>45.524999999999999</v>
      </c>
      <c r="F203" s="53">
        <f t="shared" si="25"/>
        <v>0.23422976386600772</v>
      </c>
      <c r="G203" s="53">
        <f>(F203/'Yearly GDP'!$B$2)*100</f>
        <v>45.486806980620592</v>
      </c>
      <c r="H203" s="53">
        <f t="shared" si="26"/>
        <v>0.99238229999999994</v>
      </c>
      <c r="I203" s="53">
        <f t="shared" si="27"/>
        <v>5.2328623757195185</v>
      </c>
      <c r="J203" s="53">
        <f t="shared" si="28"/>
        <v>90.698587127158561</v>
      </c>
      <c r="K203" s="53">
        <v>5.1929999999999996</v>
      </c>
      <c r="L203" s="53">
        <v>1733.25</v>
      </c>
      <c r="M203" s="53">
        <v>3.73</v>
      </c>
      <c r="N203" s="53">
        <f t="shared" si="29"/>
        <v>-3.9862375719518894E-2</v>
      </c>
      <c r="O203" s="53">
        <v>19.11</v>
      </c>
      <c r="P203" s="53">
        <v>4.1840000000000002</v>
      </c>
      <c r="Q203" s="53">
        <f t="shared" si="30"/>
        <v>1.0089999999999995</v>
      </c>
      <c r="R203" s="53">
        <v>88.3</v>
      </c>
      <c r="S203" s="53">
        <f t="shared" si="31"/>
        <v>80.644199999999998</v>
      </c>
      <c r="T203" s="53">
        <v>4.22</v>
      </c>
    </row>
    <row r="204" spans="1:20" x14ac:dyDescent="0.3">
      <c r="A204" s="1">
        <v>203</v>
      </c>
      <c r="B204" s="48">
        <v>37973</v>
      </c>
      <c r="C204" s="44">
        <v>1087357.1000000001</v>
      </c>
      <c r="D204" s="56">
        <f t="shared" si="24"/>
        <v>23890.082390420743</v>
      </c>
      <c r="E204" s="53">
        <v>45.515000000000001</v>
      </c>
      <c r="F204" s="53">
        <f t="shared" si="25"/>
        <v>0.23890082390420742</v>
      </c>
      <c r="G204" s="53">
        <f>(F204/'Yearly GDP'!$B$2)*100</f>
        <v>46.393914612228102</v>
      </c>
      <c r="H204" s="53">
        <f t="shared" si="26"/>
        <v>0.99813609999999997</v>
      </c>
      <c r="I204" s="53">
        <f t="shared" si="27"/>
        <v>5.1626226122870413</v>
      </c>
      <c r="J204" s="53">
        <f t="shared" si="28"/>
        <v>90.660815694372729</v>
      </c>
      <c r="K204" s="53">
        <v>5.1529999999999996</v>
      </c>
      <c r="L204" s="53">
        <v>1756.1</v>
      </c>
      <c r="M204" s="53">
        <v>3.78</v>
      </c>
      <c r="N204" s="53">
        <f t="shared" si="29"/>
        <v>-9.6226122870417541E-3</v>
      </c>
      <c r="O204" s="53">
        <v>19.37</v>
      </c>
      <c r="P204" s="53">
        <v>4.1280000000000001</v>
      </c>
      <c r="Q204" s="53">
        <f t="shared" si="30"/>
        <v>1.0249999999999995</v>
      </c>
      <c r="R204" s="53">
        <v>88.24</v>
      </c>
      <c r="S204" s="53">
        <f t="shared" si="31"/>
        <v>82.322500000000005</v>
      </c>
      <c r="T204" s="53">
        <v>4.25</v>
      </c>
    </row>
    <row r="205" spans="1:20" x14ac:dyDescent="0.3">
      <c r="A205" s="1">
        <v>204</v>
      </c>
      <c r="B205" s="48">
        <v>37974</v>
      </c>
      <c r="C205" s="44">
        <v>1103307</v>
      </c>
      <c r="D205" s="56">
        <f t="shared" si="24"/>
        <v>24275.181518151814</v>
      </c>
      <c r="E205" s="53">
        <v>45.45</v>
      </c>
      <c r="F205" s="53">
        <f t="shared" si="25"/>
        <v>0.24275181518151814</v>
      </c>
      <c r="G205" s="53">
        <f>(F205/'Yearly GDP'!$B$2)*100</f>
        <v>47.141767037231155</v>
      </c>
      <c r="H205" s="53">
        <f t="shared" si="26"/>
        <v>1.0105032999999999</v>
      </c>
      <c r="I205" s="53">
        <f t="shared" si="27"/>
        <v>5.0994390617032126</v>
      </c>
      <c r="J205" s="53">
        <f t="shared" si="28"/>
        <v>90.696073431922485</v>
      </c>
      <c r="K205" s="53">
        <v>5.1529999999999996</v>
      </c>
      <c r="L205" s="53">
        <v>1778.55</v>
      </c>
      <c r="M205" s="53">
        <v>3.83</v>
      </c>
      <c r="N205" s="53">
        <f t="shared" si="29"/>
        <v>5.3560938296786986E-2</v>
      </c>
      <c r="O205" s="53">
        <v>19.61</v>
      </c>
      <c r="P205" s="53">
        <v>4.1360000000000001</v>
      </c>
      <c r="Q205" s="53">
        <f t="shared" si="30"/>
        <v>1.0169999999999995</v>
      </c>
      <c r="R205" s="53">
        <v>88.53</v>
      </c>
      <c r="S205" s="53">
        <f t="shared" si="31"/>
        <v>82.754199999999997</v>
      </c>
      <c r="T205" s="53">
        <v>4.22</v>
      </c>
    </row>
    <row r="206" spans="1:20" x14ac:dyDescent="0.3">
      <c r="A206" s="1">
        <v>205</v>
      </c>
      <c r="B206" s="48">
        <v>37977</v>
      </c>
      <c r="C206" s="44">
        <v>1116030</v>
      </c>
      <c r="D206" s="56">
        <f t="shared" si="24"/>
        <v>24514.662273476111</v>
      </c>
      <c r="E206" s="53">
        <v>45.524999999999999</v>
      </c>
      <c r="F206" s="53">
        <f t="shared" si="25"/>
        <v>0.24514662273476112</v>
      </c>
      <c r="G206" s="53">
        <f>(F206/'Yearly GDP'!$B$2)*100</f>
        <v>47.606832394989915</v>
      </c>
      <c r="H206" s="53">
        <f t="shared" si="26"/>
        <v>1.0164895999999999</v>
      </c>
      <c r="I206" s="53">
        <f t="shared" si="27"/>
        <v>5.0684237202230111</v>
      </c>
      <c r="J206" s="53">
        <f t="shared" si="28"/>
        <v>90.681702990369999</v>
      </c>
      <c r="K206" s="53">
        <v>5.1520000000000001</v>
      </c>
      <c r="L206" s="53">
        <v>1789.15</v>
      </c>
      <c r="M206" s="53">
        <v>3.85</v>
      </c>
      <c r="N206" s="53">
        <f t="shared" si="29"/>
        <v>8.3576279776989004E-2</v>
      </c>
      <c r="O206" s="53">
        <v>19.73</v>
      </c>
      <c r="P206" s="53">
        <v>4.1719999999999997</v>
      </c>
      <c r="Q206" s="53">
        <f t="shared" si="30"/>
        <v>0.98000000000000043</v>
      </c>
      <c r="R206" s="53">
        <v>88.39</v>
      </c>
      <c r="S206" s="53">
        <f t="shared" si="31"/>
        <v>83.260599999999997</v>
      </c>
      <c r="T206" s="53">
        <v>4.22</v>
      </c>
    </row>
    <row r="207" spans="1:20" x14ac:dyDescent="0.3">
      <c r="A207" s="1">
        <v>206</v>
      </c>
      <c r="B207" s="48">
        <v>37978</v>
      </c>
      <c r="C207" s="44">
        <v>1108696.1000000001</v>
      </c>
      <c r="D207" s="56">
        <f t="shared" si="24"/>
        <v>24380.343045629466</v>
      </c>
      <c r="E207" s="53">
        <v>45.475000000000001</v>
      </c>
      <c r="F207" s="53">
        <f t="shared" si="25"/>
        <v>0.24380343045629466</v>
      </c>
      <c r="G207" s="53">
        <f>(F207/'Yearly GDP'!$B$2)*100</f>
        <v>47.345987970694573</v>
      </c>
      <c r="H207" s="53">
        <f t="shared" si="26"/>
        <v>1.0099634999999998</v>
      </c>
      <c r="I207" s="53">
        <f t="shared" si="27"/>
        <v>5.0942435048395316</v>
      </c>
      <c r="J207" s="53">
        <f t="shared" si="28"/>
        <v>90.692817116658176</v>
      </c>
      <c r="K207" s="53">
        <v>5.1449999999999996</v>
      </c>
      <c r="L207" s="53">
        <v>1780.3</v>
      </c>
      <c r="M207" s="53">
        <v>3.83</v>
      </c>
      <c r="N207" s="53">
        <f t="shared" si="29"/>
        <v>5.0756495160467985E-2</v>
      </c>
      <c r="O207" s="53">
        <v>19.63</v>
      </c>
      <c r="P207" s="53">
        <v>4.2610000000000001</v>
      </c>
      <c r="Q207" s="53">
        <f t="shared" si="30"/>
        <v>0.88399999999999945</v>
      </c>
      <c r="R207" s="53">
        <v>88.37</v>
      </c>
      <c r="S207" s="53">
        <f t="shared" si="31"/>
        <v>82.838599999999985</v>
      </c>
      <c r="T207" s="53">
        <v>4.22</v>
      </c>
    </row>
    <row r="208" spans="1:20" x14ac:dyDescent="0.3">
      <c r="A208" s="1">
        <v>207</v>
      </c>
      <c r="B208" s="48">
        <v>37979</v>
      </c>
      <c r="C208" s="44">
        <v>1122533</v>
      </c>
      <c r="D208" s="56">
        <f t="shared" si="24"/>
        <v>24684.617921935129</v>
      </c>
      <c r="E208" s="53">
        <v>45.475000000000001</v>
      </c>
      <c r="F208" s="53">
        <f t="shared" si="25"/>
        <v>0.24684617921935129</v>
      </c>
      <c r="G208" s="53">
        <f>(F208/'Yearly GDP'!$B$2)*100</f>
        <v>47.936881815231146</v>
      </c>
      <c r="H208" s="53">
        <f t="shared" si="26"/>
        <v>1.0264274999999998</v>
      </c>
      <c r="I208" s="53">
        <f t="shared" si="27"/>
        <v>5.0125313283208026</v>
      </c>
      <c r="J208" s="53">
        <f t="shared" si="28"/>
        <v>90.661654135338352</v>
      </c>
      <c r="K208" s="53">
        <v>5.1449999999999996</v>
      </c>
      <c r="L208" s="53">
        <v>1808.7</v>
      </c>
      <c r="M208" s="53">
        <v>3.89</v>
      </c>
      <c r="N208" s="53">
        <f t="shared" si="29"/>
        <v>0.13246867167919696</v>
      </c>
      <c r="O208" s="53">
        <v>19.95</v>
      </c>
      <c r="P208" s="53">
        <v>4.1859999999999999</v>
      </c>
      <c r="Q208" s="53">
        <f t="shared" si="30"/>
        <v>0.95899999999999963</v>
      </c>
      <c r="R208" s="53">
        <v>87.89</v>
      </c>
      <c r="S208" s="53">
        <f t="shared" si="31"/>
        <v>83.79</v>
      </c>
      <c r="T208" s="53">
        <v>4.2</v>
      </c>
    </row>
    <row r="209" spans="1:20" x14ac:dyDescent="0.3">
      <c r="A209" s="1">
        <v>208</v>
      </c>
      <c r="B209" s="48">
        <v>37981</v>
      </c>
      <c r="C209" s="44">
        <v>1141010.8999999999</v>
      </c>
      <c r="D209" s="56">
        <f t="shared" si="24"/>
        <v>25104.750275027498</v>
      </c>
      <c r="E209" s="53">
        <v>45.45</v>
      </c>
      <c r="F209" s="53">
        <f t="shared" si="25"/>
        <v>0.25104750275027499</v>
      </c>
      <c r="G209" s="53">
        <f>(F209/'Yearly GDP'!$B$2)*100</f>
        <v>48.752767846792821</v>
      </c>
      <c r="H209" s="53">
        <f t="shared" si="26"/>
        <v>1.0352860000000002</v>
      </c>
      <c r="I209" s="53">
        <f t="shared" si="27"/>
        <v>4.9358341559723584</v>
      </c>
      <c r="J209" s="53">
        <f t="shared" si="28"/>
        <v>90.673741362290215</v>
      </c>
      <c r="K209" s="53">
        <v>5.1100000000000003</v>
      </c>
      <c r="L209" s="53">
        <v>1837.05</v>
      </c>
      <c r="M209" s="53">
        <v>3.95</v>
      </c>
      <c r="N209" s="53">
        <f t="shared" si="29"/>
        <v>0.1741658440276419</v>
      </c>
      <c r="O209" s="53">
        <v>20.260000000000002</v>
      </c>
      <c r="P209" s="53">
        <v>4.1529999999999996</v>
      </c>
      <c r="Q209" s="53">
        <f t="shared" si="30"/>
        <v>0.95700000000000074</v>
      </c>
      <c r="R209" s="53">
        <v>87.93</v>
      </c>
      <c r="S209" s="53">
        <f t="shared" si="31"/>
        <v>85.092000000000013</v>
      </c>
      <c r="T209" s="53">
        <v>4.2</v>
      </c>
    </row>
    <row r="210" spans="1:20" x14ac:dyDescent="0.3">
      <c r="A210" s="1">
        <v>209</v>
      </c>
      <c r="B210" s="48">
        <v>37984</v>
      </c>
      <c r="C210" s="44">
        <v>1163668</v>
      </c>
      <c r="D210" s="56">
        <f t="shared" si="24"/>
        <v>25535.834979152951</v>
      </c>
      <c r="E210" s="53">
        <v>45.57</v>
      </c>
      <c r="F210" s="53">
        <f t="shared" si="25"/>
        <v>0.25535834979152949</v>
      </c>
      <c r="G210" s="53">
        <f>(F210/'Yearly GDP'!$B$2)*100</f>
        <v>49.589923057352209</v>
      </c>
      <c r="H210" s="53">
        <f t="shared" si="26"/>
        <v>1.0578906000000001</v>
      </c>
      <c r="I210" s="53">
        <f t="shared" si="27"/>
        <v>4.8379293662312524</v>
      </c>
      <c r="J210" s="53">
        <f t="shared" si="28"/>
        <v>90.665215287856782</v>
      </c>
      <c r="K210" s="53">
        <v>5.1180000000000003</v>
      </c>
      <c r="L210" s="53">
        <v>1874.05</v>
      </c>
      <c r="M210" s="53">
        <v>4.03</v>
      </c>
      <c r="N210" s="53">
        <f t="shared" si="29"/>
        <v>0.28007063376874797</v>
      </c>
      <c r="O210" s="53">
        <v>20.67</v>
      </c>
      <c r="P210" s="53">
        <v>4.2439999999999998</v>
      </c>
      <c r="Q210" s="53">
        <f t="shared" si="30"/>
        <v>0.87400000000000055</v>
      </c>
      <c r="R210" s="53">
        <v>87.74</v>
      </c>
      <c r="S210" s="53">
        <f t="shared" si="31"/>
        <v>87.227400000000003</v>
      </c>
      <c r="T210" s="53">
        <v>4.22</v>
      </c>
    </row>
    <row r="211" spans="1:20" x14ac:dyDescent="0.3">
      <c r="A211" s="1">
        <v>210</v>
      </c>
      <c r="B211" s="48">
        <v>37985</v>
      </c>
      <c r="C211" s="44">
        <v>1162592</v>
      </c>
      <c r="D211" s="56">
        <f t="shared" si="24"/>
        <v>25537.440966501923</v>
      </c>
      <c r="E211" s="53">
        <v>45.524999999999999</v>
      </c>
      <c r="F211" s="53">
        <f t="shared" si="25"/>
        <v>0.25537440966501923</v>
      </c>
      <c r="G211" s="53">
        <f>(F211/'Yearly GDP'!$B$2)*100</f>
        <v>49.593041842742686</v>
      </c>
      <c r="H211" s="53">
        <f t="shared" si="26"/>
        <v>1.0548995999999999</v>
      </c>
      <c r="I211" s="53">
        <f t="shared" si="27"/>
        <v>4.8402710551790902</v>
      </c>
      <c r="J211" s="53">
        <f t="shared" si="28"/>
        <v>90.670377541142301</v>
      </c>
      <c r="K211" s="53">
        <v>5.1059999999999999</v>
      </c>
      <c r="L211" s="53">
        <v>1873.25</v>
      </c>
      <c r="M211" s="53">
        <v>4.03</v>
      </c>
      <c r="N211" s="53">
        <f t="shared" si="29"/>
        <v>0.2657289448209097</v>
      </c>
      <c r="O211" s="53">
        <v>20.66</v>
      </c>
      <c r="P211" s="53">
        <v>4.26</v>
      </c>
      <c r="Q211" s="53">
        <f t="shared" si="30"/>
        <v>0.84600000000000009</v>
      </c>
      <c r="R211" s="53">
        <v>87.37</v>
      </c>
      <c r="S211" s="53">
        <f t="shared" si="31"/>
        <v>87.185199999999995</v>
      </c>
      <c r="T211" s="53">
        <v>4.22</v>
      </c>
    </row>
    <row r="212" spans="1:20" x14ac:dyDescent="0.3">
      <c r="A212" s="1">
        <v>211</v>
      </c>
      <c r="B212" s="48">
        <v>37986</v>
      </c>
      <c r="C212" s="44">
        <v>1167029</v>
      </c>
      <c r="D212" s="56">
        <f t="shared" si="24"/>
        <v>25578.717808219179</v>
      </c>
      <c r="E212" s="53">
        <v>45.625</v>
      </c>
      <c r="F212" s="53">
        <f t="shared" si="25"/>
        <v>0.25578717808219181</v>
      </c>
      <c r="G212" s="53">
        <f>(F212/'Yearly GDP'!$B$2)*100</f>
        <v>49.673200388820405</v>
      </c>
      <c r="H212" s="53">
        <f t="shared" si="26"/>
        <v>1.0617905999999999</v>
      </c>
      <c r="I212" s="53">
        <f t="shared" si="27"/>
        <v>4.8239266763145201</v>
      </c>
      <c r="J212" s="53">
        <f t="shared" si="28"/>
        <v>90.677761698022195</v>
      </c>
      <c r="K212" s="53">
        <v>5.1219999999999999</v>
      </c>
      <c r="L212" s="53">
        <v>1879.75</v>
      </c>
      <c r="M212" s="53">
        <v>4.05</v>
      </c>
      <c r="N212" s="53">
        <f t="shared" si="29"/>
        <v>0.29807332368547979</v>
      </c>
      <c r="O212" s="53">
        <v>20.73</v>
      </c>
      <c r="P212" s="53">
        <v>4.2530000000000001</v>
      </c>
      <c r="Q212" s="53">
        <f t="shared" si="30"/>
        <v>0.86899999999999977</v>
      </c>
      <c r="R212" s="53">
        <v>87.26</v>
      </c>
      <c r="S212" s="53">
        <f t="shared" si="31"/>
        <v>87.895200000000003</v>
      </c>
      <c r="T212" s="53">
        <v>4.24</v>
      </c>
    </row>
    <row r="213" spans="1:20" x14ac:dyDescent="0.3">
      <c r="A213" s="1">
        <v>212</v>
      </c>
      <c r="B213" s="47">
        <v>37987</v>
      </c>
      <c r="C213" s="44">
        <v>1190885</v>
      </c>
      <c r="D213" s="56">
        <f t="shared" si="24"/>
        <v>26118.190192122118</v>
      </c>
      <c r="E213" s="53">
        <v>45.595999999999997</v>
      </c>
      <c r="F213" s="53">
        <f t="shared" si="25"/>
        <v>0.2611819019212212</v>
      </c>
      <c r="G213" s="53">
        <f>(F213/'Yearly GDP'!$B$3)*100</f>
        <v>42.978756281260686</v>
      </c>
      <c r="H213" s="53">
        <f t="shared" si="26"/>
        <v>1.0812842999999999</v>
      </c>
      <c r="I213" s="53">
        <f t="shared" si="27"/>
        <v>4.7415836889521099</v>
      </c>
      <c r="J213" s="53">
        <f t="shared" si="28"/>
        <v>90.670934091986723</v>
      </c>
      <c r="K213" s="53">
        <v>5.1269999999999998</v>
      </c>
      <c r="L213" s="53">
        <v>1912.25</v>
      </c>
      <c r="M213" s="53">
        <v>4.12</v>
      </c>
      <c r="N213" s="53">
        <f t="shared" si="29"/>
        <v>0.38541631104788987</v>
      </c>
      <c r="O213" s="53">
        <v>21.09</v>
      </c>
      <c r="P213" s="53">
        <v>4.2530000000000001</v>
      </c>
      <c r="Q213" s="53">
        <f t="shared" si="30"/>
        <v>0.87399999999999967</v>
      </c>
      <c r="R213" s="53">
        <v>87.26</v>
      </c>
      <c r="S213" s="53">
        <f t="shared" si="31"/>
        <v>88.788899999999998</v>
      </c>
      <c r="T213" s="53">
        <v>4.21</v>
      </c>
    </row>
    <row r="214" spans="1:20" x14ac:dyDescent="0.3">
      <c r="A214" s="1">
        <v>213</v>
      </c>
      <c r="B214" s="48">
        <v>37988</v>
      </c>
      <c r="C214" s="44">
        <v>1225500</v>
      </c>
      <c r="D214" s="56">
        <f t="shared" si="24"/>
        <v>26851.446099912358</v>
      </c>
      <c r="E214" s="53">
        <v>45.64</v>
      </c>
      <c r="F214" s="53">
        <f t="shared" si="25"/>
        <v>0.26851446099912357</v>
      </c>
      <c r="G214" s="53">
        <f>(F214/'Yearly GDP'!$B$3)*100</f>
        <v>44.185364653467758</v>
      </c>
      <c r="H214" s="53">
        <f t="shared" si="26"/>
        <v>1.0989666</v>
      </c>
      <c r="I214" s="53">
        <f t="shared" si="27"/>
        <v>4.6598322460391426</v>
      </c>
      <c r="J214" s="53">
        <f t="shared" si="28"/>
        <v>90.682665424044728</v>
      </c>
      <c r="K214" s="53">
        <v>5.1210000000000004</v>
      </c>
      <c r="L214" s="53">
        <v>1946.05</v>
      </c>
      <c r="M214" s="53">
        <v>4.1900000000000004</v>
      </c>
      <c r="N214" s="53">
        <f t="shared" si="29"/>
        <v>0.46116775396085785</v>
      </c>
      <c r="O214" s="53">
        <v>21.46</v>
      </c>
      <c r="P214" s="53">
        <v>4.3739999999999997</v>
      </c>
      <c r="Q214" s="53">
        <f t="shared" si="30"/>
        <v>0.74700000000000077</v>
      </c>
      <c r="R214" s="53">
        <v>86.93</v>
      </c>
      <c r="S214" s="53">
        <f t="shared" si="31"/>
        <v>90.561199999999999</v>
      </c>
      <c r="T214" s="53">
        <v>4.22</v>
      </c>
    </row>
    <row r="215" spans="1:20" x14ac:dyDescent="0.3">
      <c r="A215" s="1">
        <v>214</v>
      </c>
      <c r="B215" s="48">
        <v>37991</v>
      </c>
      <c r="C215" s="44">
        <v>1230103</v>
      </c>
      <c r="D215" s="56">
        <f t="shared" si="24"/>
        <v>26981.860057030048</v>
      </c>
      <c r="E215" s="53">
        <v>45.59</v>
      </c>
      <c r="F215" s="53">
        <f t="shared" si="25"/>
        <v>0.26981860057030049</v>
      </c>
      <c r="G215" s="53">
        <f>(F215/'Yearly GDP'!$B$3)*100</f>
        <v>44.399967182869915</v>
      </c>
      <c r="H215" s="53">
        <f t="shared" si="26"/>
        <v>1.103872</v>
      </c>
      <c r="I215" s="53">
        <f t="shared" si="27"/>
        <v>4.6382189239332101</v>
      </c>
      <c r="J215" s="53">
        <f t="shared" si="28"/>
        <v>90.677179962894257</v>
      </c>
      <c r="K215" s="53">
        <v>5.12</v>
      </c>
      <c r="L215" s="53">
        <v>1955</v>
      </c>
      <c r="M215" s="53">
        <v>4.21</v>
      </c>
      <c r="N215" s="53">
        <f t="shared" si="29"/>
        <v>0.48178107606678999</v>
      </c>
      <c r="O215" s="53">
        <v>21.56</v>
      </c>
      <c r="P215" s="53">
        <v>4.38</v>
      </c>
      <c r="Q215" s="53">
        <f t="shared" si="30"/>
        <v>0.74000000000000021</v>
      </c>
      <c r="R215" s="53">
        <v>86.35</v>
      </c>
      <c r="S215" s="53">
        <f t="shared" si="31"/>
        <v>89.689599999999999</v>
      </c>
      <c r="T215" s="53">
        <v>4.16</v>
      </c>
    </row>
    <row r="216" spans="1:20" x14ac:dyDescent="0.3">
      <c r="A216" s="1">
        <v>215</v>
      </c>
      <c r="B216" s="48">
        <v>37992</v>
      </c>
      <c r="C216" s="44">
        <v>1207632</v>
      </c>
      <c r="D216" s="56">
        <f t="shared" si="24"/>
        <v>26474.449194343964</v>
      </c>
      <c r="E216" s="53">
        <v>45.615000000000002</v>
      </c>
      <c r="F216" s="53">
        <f t="shared" si="25"/>
        <v>0.26474449194343963</v>
      </c>
      <c r="G216" s="53">
        <f>(F216/'Yearly GDP'!$B$3)*100</f>
        <v>43.564997851479283</v>
      </c>
      <c r="H216" s="53">
        <f t="shared" si="26"/>
        <v>1.0871499999999998</v>
      </c>
      <c r="I216" s="53">
        <f t="shared" si="27"/>
        <v>4.7058823529411766</v>
      </c>
      <c r="J216" s="53">
        <f t="shared" si="28"/>
        <v>90.66823529411765</v>
      </c>
      <c r="K216" s="53">
        <v>5.1159999999999997</v>
      </c>
      <c r="L216" s="53">
        <v>1926.7</v>
      </c>
      <c r="M216" s="53">
        <v>4.1500000000000004</v>
      </c>
      <c r="N216" s="53">
        <f t="shared" si="29"/>
        <v>0.41011764705882303</v>
      </c>
      <c r="O216" s="53">
        <v>21.25</v>
      </c>
      <c r="P216" s="53">
        <v>4.274</v>
      </c>
      <c r="Q216" s="53">
        <f t="shared" si="30"/>
        <v>0.84199999999999964</v>
      </c>
      <c r="R216" s="53">
        <v>85.93</v>
      </c>
      <c r="S216" s="53">
        <f t="shared" si="31"/>
        <v>88.4</v>
      </c>
      <c r="T216" s="53">
        <v>4.16</v>
      </c>
    </row>
    <row r="217" spans="1:20" x14ac:dyDescent="0.3">
      <c r="A217" s="1">
        <v>216</v>
      </c>
      <c r="B217" s="48">
        <v>37993</v>
      </c>
      <c r="C217" s="44">
        <v>1201998</v>
      </c>
      <c r="D217" s="56">
        <f t="shared" si="24"/>
        <v>26397.232897770948</v>
      </c>
      <c r="E217" s="53">
        <v>45.534999999999997</v>
      </c>
      <c r="F217" s="53">
        <f t="shared" si="25"/>
        <v>0.2639723289777095</v>
      </c>
      <c r="G217" s="53">
        <f>(F217/'Yearly GDP'!$B$3)*100</f>
        <v>43.437934668045003</v>
      </c>
      <c r="H217" s="53">
        <f t="shared" si="26"/>
        <v>1.0821566</v>
      </c>
      <c r="I217" s="53">
        <f t="shared" si="27"/>
        <v>4.7303689687795645</v>
      </c>
      <c r="J217" s="53">
        <f t="shared" si="28"/>
        <v>90.669347209082304</v>
      </c>
      <c r="K217" s="53">
        <v>5.1189999999999998</v>
      </c>
      <c r="L217" s="53">
        <v>1916.75</v>
      </c>
      <c r="M217" s="53">
        <v>4.12</v>
      </c>
      <c r="N217" s="53">
        <f t="shared" si="29"/>
        <v>0.3886310312204353</v>
      </c>
      <c r="O217" s="53">
        <v>21.14</v>
      </c>
      <c r="P217" s="53">
        <v>4.2450000000000001</v>
      </c>
      <c r="Q217" s="53">
        <f t="shared" si="30"/>
        <v>0.87399999999999967</v>
      </c>
      <c r="R217" s="53">
        <v>86.52</v>
      </c>
      <c r="S217" s="53">
        <f t="shared" si="31"/>
        <v>89.633600000000001</v>
      </c>
      <c r="T217" s="53">
        <v>4.24</v>
      </c>
    </row>
    <row r="218" spans="1:20" x14ac:dyDescent="0.3">
      <c r="A218" s="1">
        <v>217</v>
      </c>
      <c r="B218" s="48">
        <v>37994</v>
      </c>
      <c r="C218" s="44">
        <v>1242777</v>
      </c>
      <c r="D218" s="56">
        <f t="shared" si="24"/>
        <v>27310.779035270847</v>
      </c>
      <c r="E218" s="53">
        <v>45.505000000000003</v>
      </c>
      <c r="F218" s="53">
        <f t="shared" si="25"/>
        <v>0.27310779035270849</v>
      </c>
      <c r="G218" s="53">
        <f>(F218/'Yearly GDP'!$B$3)*100</f>
        <v>44.94121940969368</v>
      </c>
      <c r="H218" s="53">
        <f t="shared" si="26"/>
        <v>1.1100323000000001</v>
      </c>
      <c r="I218" s="53">
        <f t="shared" si="27"/>
        <v>4.6061722708429294</v>
      </c>
      <c r="J218" s="53">
        <f t="shared" si="28"/>
        <v>90.674804237678487</v>
      </c>
      <c r="K218" s="53">
        <v>5.1130000000000004</v>
      </c>
      <c r="L218" s="53">
        <v>1968.55</v>
      </c>
      <c r="M218" s="53">
        <v>4.24</v>
      </c>
      <c r="N218" s="53">
        <f t="shared" si="29"/>
        <v>0.50682772915707108</v>
      </c>
      <c r="O218" s="53">
        <v>21.71</v>
      </c>
      <c r="P218" s="53">
        <v>4.2690000000000001</v>
      </c>
      <c r="Q218" s="53">
        <f t="shared" si="30"/>
        <v>0.84400000000000031</v>
      </c>
      <c r="R218" s="53">
        <v>85.88</v>
      </c>
      <c r="S218" s="53">
        <f t="shared" si="31"/>
        <v>91.616199999999992</v>
      </c>
      <c r="T218" s="53">
        <v>4.22</v>
      </c>
    </row>
    <row r="219" spans="1:20" x14ac:dyDescent="0.3">
      <c r="A219" s="1">
        <v>218</v>
      </c>
      <c r="B219" s="48">
        <v>37995</v>
      </c>
      <c r="C219" s="44">
        <v>1241569</v>
      </c>
      <c r="D219" s="56">
        <f t="shared" si="24"/>
        <v>27329.275808936825</v>
      </c>
      <c r="E219" s="53">
        <v>45.43</v>
      </c>
      <c r="F219" s="53">
        <f t="shared" si="25"/>
        <v>0.27329275808936826</v>
      </c>
      <c r="G219" s="53">
        <f>(F219/'Yearly GDP'!$B$3)*100</f>
        <v>44.971656753228281</v>
      </c>
      <c r="H219" s="53">
        <f t="shared" si="26"/>
        <v>1.1131650000000002</v>
      </c>
      <c r="I219" s="53">
        <f t="shared" si="27"/>
        <v>4.5977011494252871</v>
      </c>
      <c r="J219" s="53">
        <f t="shared" si="28"/>
        <v>90.66206896551725</v>
      </c>
      <c r="K219" s="53">
        <v>5.1180000000000003</v>
      </c>
      <c r="L219" s="53">
        <v>1971.9</v>
      </c>
      <c r="M219" s="53">
        <v>4.24</v>
      </c>
      <c r="N219" s="53">
        <f t="shared" si="29"/>
        <v>0.52029885057471326</v>
      </c>
      <c r="O219" s="53">
        <v>21.75</v>
      </c>
      <c r="P219" s="53">
        <v>4.0839999999999996</v>
      </c>
      <c r="Q219" s="53">
        <f t="shared" si="30"/>
        <v>1.0340000000000007</v>
      </c>
      <c r="R219" s="53">
        <v>85.39</v>
      </c>
      <c r="S219" s="53">
        <f t="shared" si="31"/>
        <v>91.784999999999997</v>
      </c>
      <c r="T219" s="53">
        <v>4.22</v>
      </c>
    </row>
    <row r="220" spans="1:20" x14ac:dyDescent="0.3">
      <c r="A220" s="1">
        <v>219</v>
      </c>
      <c r="B220" s="48">
        <v>37998</v>
      </c>
      <c r="C220" s="44">
        <v>1222453</v>
      </c>
      <c r="D220" s="56">
        <f t="shared" si="24"/>
        <v>26944.081992506064</v>
      </c>
      <c r="E220" s="53">
        <v>45.37</v>
      </c>
      <c r="F220" s="53">
        <f t="shared" si="25"/>
        <v>0.26944081992506064</v>
      </c>
      <c r="G220" s="53">
        <f>(F220/'Yearly GDP'!$B$3)*100</f>
        <v>44.337801534484221</v>
      </c>
      <c r="H220" s="53">
        <f t="shared" si="26"/>
        <v>1.1030439999999999</v>
      </c>
      <c r="I220" s="53">
        <f t="shared" si="27"/>
        <v>4.6598322460391426</v>
      </c>
      <c r="J220" s="53">
        <f t="shared" si="28"/>
        <v>90.661696178937547</v>
      </c>
      <c r="K220" s="53">
        <v>5.14</v>
      </c>
      <c r="L220" s="53">
        <v>1945.6</v>
      </c>
      <c r="M220" s="53">
        <v>4.1900000000000004</v>
      </c>
      <c r="N220" s="53">
        <f t="shared" si="29"/>
        <v>0.48016775396085709</v>
      </c>
      <c r="O220" s="53">
        <v>21.46</v>
      </c>
      <c r="P220" s="53">
        <v>4.09</v>
      </c>
      <c r="Q220" s="53">
        <f t="shared" si="30"/>
        <v>1.0499999999999998</v>
      </c>
      <c r="R220" s="53">
        <v>85.86</v>
      </c>
      <c r="S220" s="53">
        <f t="shared" si="31"/>
        <v>90.775800000000018</v>
      </c>
      <c r="T220" s="53">
        <v>4.2300000000000004</v>
      </c>
    </row>
    <row r="221" spans="1:20" x14ac:dyDescent="0.3">
      <c r="A221" s="1">
        <v>220</v>
      </c>
      <c r="B221" s="48">
        <v>37999</v>
      </c>
      <c r="C221" s="44">
        <v>1225212</v>
      </c>
      <c r="D221" s="56">
        <f t="shared" si="24"/>
        <v>27016.802646085998</v>
      </c>
      <c r="E221" s="53">
        <v>45.35</v>
      </c>
      <c r="F221" s="53">
        <f t="shared" si="25"/>
        <v>0.27016802646085997</v>
      </c>
      <c r="G221" s="53">
        <f>(F221/'Yearly GDP'!$B$3)*100</f>
        <v>44.457466918028629</v>
      </c>
      <c r="H221" s="53">
        <f t="shared" si="26"/>
        <v>1.1107247999999998</v>
      </c>
      <c r="I221" s="53">
        <f t="shared" si="27"/>
        <v>4.6168051708217916</v>
      </c>
      <c r="J221" s="53">
        <f t="shared" si="28"/>
        <v>90.655586334256697</v>
      </c>
      <c r="K221" s="53">
        <v>5.1280000000000001</v>
      </c>
      <c r="L221" s="53">
        <v>1963.6</v>
      </c>
      <c r="M221" s="53">
        <v>4.2300000000000004</v>
      </c>
      <c r="N221" s="53">
        <f t="shared" si="29"/>
        <v>0.51119482917820847</v>
      </c>
      <c r="O221" s="53">
        <v>21.66</v>
      </c>
      <c r="P221" s="53">
        <v>4.0149999999999997</v>
      </c>
      <c r="Q221" s="53">
        <f t="shared" si="30"/>
        <v>1.1130000000000004</v>
      </c>
      <c r="R221" s="53">
        <v>85.78</v>
      </c>
      <c r="S221" s="53">
        <f t="shared" si="31"/>
        <v>91.405199999999994</v>
      </c>
      <c r="T221" s="53">
        <v>4.22</v>
      </c>
    </row>
    <row r="222" spans="1:20" x14ac:dyDescent="0.3">
      <c r="A222" s="1">
        <v>221</v>
      </c>
      <c r="B222" s="48">
        <v>38000</v>
      </c>
      <c r="C222" s="44">
        <v>1235165.1000000001</v>
      </c>
      <c r="D222" s="56">
        <f t="shared" si="24"/>
        <v>27224.269340974217</v>
      </c>
      <c r="E222" s="53">
        <v>45.37</v>
      </c>
      <c r="F222" s="53">
        <f t="shared" si="25"/>
        <v>0.27224269340974216</v>
      </c>
      <c r="G222" s="53">
        <f>(F222/'Yearly GDP'!$B$3)*100</f>
        <v>44.798863486875454</v>
      </c>
      <c r="H222" s="53">
        <f t="shared" si="26"/>
        <v>1.1201063999999998</v>
      </c>
      <c r="I222" s="53">
        <f t="shared" si="27"/>
        <v>4.574565416285453</v>
      </c>
      <c r="J222" s="53">
        <f t="shared" si="28"/>
        <v>90.674748398902111</v>
      </c>
      <c r="K222" s="53">
        <v>5.1239999999999997</v>
      </c>
      <c r="L222" s="53">
        <v>1982.15</v>
      </c>
      <c r="M222" s="53">
        <v>4.2699999999999996</v>
      </c>
      <c r="N222" s="53">
        <f t="shared" si="29"/>
        <v>0.54943458371454668</v>
      </c>
      <c r="O222" s="53">
        <v>21.86</v>
      </c>
      <c r="P222" s="53">
        <v>3.996</v>
      </c>
      <c r="Q222" s="53">
        <f t="shared" si="30"/>
        <v>1.1279999999999997</v>
      </c>
      <c r="R222" s="53">
        <v>86.32</v>
      </c>
      <c r="S222" s="53">
        <f t="shared" si="31"/>
        <v>92.686400000000006</v>
      </c>
      <c r="T222" s="53">
        <v>4.24</v>
      </c>
    </row>
    <row r="223" spans="1:20" x14ac:dyDescent="0.3">
      <c r="A223" s="1">
        <v>222</v>
      </c>
      <c r="B223" s="48">
        <v>38001</v>
      </c>
      <c r="C223" s="44">
        <v>1218834</v>
      </c>
      <c r="D223" s="56">
        <f t="shared" si="24"/>
        <v>26828.835571208452</v>
      </c>
      <c r="E223" s="53">
        <v>45.43</v>
      </c>
      <c r="F223" s="53">
        <f t="shared" si="25"/>
        <v>0.26828835571208454</v>
      </c>
      <c r="G223" s="53">
        <f>(F223/'Yearly GDP'!$B$3)*100</f>
        <v>44.148157925305995</v>
      </c>
      <c r="H223" s="53">
        <f t="shared" si="26"/>
        <v>1.1018016000000002</v>
      </c>
      <c r="I223" s="53">
        <f t="shared" si="27"/>
        <v>4.6641791044776113</v>
      </c>
      <c r="J223" s="53">
        <f t="shared" si="28"/>
        <v>90.692630597014926</v>
      </c>
      <c r="K223" s="53">
        <v>5.1390000000000002</v>
      </c>
      <c r="L223" s="53">
        <v>1944.45</v>
      </c>
      <c r="M223" s="53">
        <v>4.18</v>
      </c>
      <c r="N223" s="53">
        <f t="shared" si="29"/>
        <v>0.47482089552238893</v>
      </c>
      <c r="O223" s="53">
        <v>21.44</v>
      </c>
      <c r="P223" s="53">
        <v>3.9740000000000002</v>
      </c>
      <c r="Q223" s="53">
        <f t="shared" si="30"/>
        <v>1.165</v>
      </c>
      <c r="R223" s="53">
        <v>86.87</v>
      </c>
      <c r="S223" s="53">
        <f t="shared" si="31"/>
        <v>91.334400000000002</v>
      </c>
      <c r="T223" s="53">
        <v>4.26</v>
      </c>
    </row>
    <row r="224" spans="1:20" x14ac:dyDescent="0.3">
      <c r="A224" s="1">
        <v>223</v>
      </c>
      <c r="B224" s="48">
        <v>38002</v>
      </c>
      <c r="C224" s="44">
        <v>1187137</v>
      </c>
      <c r="D224" s="56">
        <f t="shared" si="24"/>
        <v>26148.392070484584</v>
      </c>
      <c r="E224" s="53">
        <v>45.4</v>
      </c>
      <c r="F224" s="53">
        <f t="shared" si="25"/>
        <v>0.26148392070484583</v>
      </c>
      <c r="G224" s="53">
        <f>(F224/'Yearly GDP'!$B$3)*100</f>
        <v>43.02845494567152</v>
      </c>
      <c r="H224" s="53">
        <f t="shared" si="26"/>
        <v>1.0769248</v>
      </c>
      <c r="I224" s="53">
        <f t="shared" si="27"/>
        <v>4.7709923664122131</v>
      </c>
      <c r="J224" s="53">
        <f t="shared" si="28"/>
        <v>90.679866412213741</v>
      </c>
      <c r="K224" s="53">
        <v>5.1379999999999999</v>
      </c>
      <c r="L224" s="53">
        <v>1900.65</v>
      </c>
      <c r="M224" s="53">
        <v>4.09</v>
      </c>
      <c r="N224" s="53">
        <f t="shared" si="29"/>
        <v>0.36700763358778676</v>
      </c>
      <c r="O224" s="53">
        <v>20.96</v>
      </c>
      <c r="P224" s="53">
        <v>4.0289999999999999</v>
      </c>
      <c r="Q224" s="53">
        <f t="shared" si="30"/>
        <v>1.109</v>
      </c>
      <c r="R224" s="53">
        <v>88.05</v>
      </c>
      <c r="S224" s="53">
        <f t="shared" si="31"/>
        <v>88.660800000000009</v>
      </c>
      <c r="T224" s="53">
        <v>4.2300000000000004</v>
      </c>
    </row>
    <row r="225" spans="1:20" x14ac:dyDescent="0.3">
      <c r="A225" s="1">
        <v>224</v>
      </c>
      <c r="B225" s="48">
        <v>38005</v>
      </c>
      <c r="C225" s="44">
        <v>1203716</v>
      </c>
      <c r="D225" s="56">
        <f t="shared" si="24"/>
        <v>26501.893439013649</v>
      </c>
      <c r="E225" s="53">
        <v>45.42</v>
      </c>
      <c r="F225" s="53">
        <f t="shared" si="25"/>
        <v>0.26501893439013652</v>
      </c>
      <c r="G225" s="53">
        <f>(F225/'Yearly GDP'!$B$3)*100</f>
        <v>43.610158695102271</v>
      </c>
      <c r="H225" s="53">
        <f t="shared" si="26"/>
        <v>1.0980304999999999</v>
      </c>
      <c r="I225" s="53">
        <f t="shared" si="27"/>
        <v>4.6838407494145198</v>
      </c>
      <c r="J225" s="53">
        <f t="shared" si="28"/>
        <v>90.648711943793899</v>
      </c>
      <c r="K225" s="53">
        <v>5.1429999999999998</v>
      </c>
      <c r="L225" s="53">
        <v>1935.35</v>
      </c>
      <c r="M225" s="53">
        <v>4.17</v>
      </c>
      <c r="N225" s="53">
        <f t="shared" si="29"/>
        <v>0.45915925058548002</v>
      </c>
      <c r="O225" s="53">
        <v>21.35</v>
      </c>
      <c r="P225" s="53">
        <v>4.0289999999999999</v>
      </c>
      <c r="Q225" s="53">
        <f t="shared" si="30"/>
        <v>1.1139999999999999</v>
      </c>
      <c r="R225" s="53">
        <v>88.05</v>
      </c>
      <c r="S225" s="53">
        <f t="shared" si="31"/>
        <v>90.310500000000019</v>
      </c>
      <c r="T225" s="53">
        <v>4.2300000000000004</v>
      </c>
    </row>
    <row r="226" spans="1:20" x14ac:dyDescent="0.3">
      <c r="A226" s="1">
        <v>225</v>
      </c>
      <c r="B226" s="48">
        <v>38006</v>
      </c>
      <c r="C226" s="44">
        <v>1180750</v>
      </c>
      <c r="D226" s="56">
        <f t="shared" si="24"/>
        <v>26022.038567493113</v>
      </c>
      <c r="E226" s="53">
        <v>45.375</v>
      </c>
      <c r="F226" s="53">
        <f t="shared" si="25"/>
        <v>0.26022038567493111</v>
      </c>
      <c r="G226" s="53">
        <f>(F226/'Yearly GDP'!$B$3)*100</f>
        <v>42.820534091645726</v>
      </c>
      <c r="H226" s="53">
        <f t="shared" si="26"/>
        <v>1.0736496</v>
      </c>
      <c r="I226" s="53">
        <f t="shared" si="27"/>
        <v>4.7892720306513414</v>
      </c>
      <c r="J226" s="53">
        <f t="shared" si="28"/>
        <v>90.672892720306521</v>
      </c>
      <c r="K226" s="53">
        <v>5.1420000000000003</v>
      </c>
      <c r="L226" s="53">
        <v>1893.25</v>
      </c>
      <c r="M226" s="53">
        <v>4.07</v>
      </c>
      <c r="N226" s="53">
        <f t="shared" si="29"/>
        <v>0.35272796934865891</v>
      </c>
      <c r="O226" s="53">
        <v>20.88</v>
      </c>
      <c r="P226" s="53">
        <v>4.0629999999999997</v>
      </c>
      <c r="Q226" s="53">
        <f t="shared" si="30"/>
        <v>1.0790000000000006</v>
      </c>
      <c r="R226" s="53">
        <v>86.98</v>
      </c>
      <c r="S226" s="53">
        <f t="shared" si="31"/>
        <v>89.575199999999995</v>
      </c>
      <c r="T226" s="53">
        <v>4.29</v>
      </c>
    </row>
    <row r="227" spans="1:20" x14ac:dyDescent="0.3">
      <c r="A227" s="1">
        <v>226</v>
      </c>
      <c r="B227" s="48">
        <v>38007</v>
      </c>
      <c r="C227" s="44">
        <v>1118820</v>
      </c>
      <c r="D227" s="56">
        <f t="shared" si="24"/>
        <v>24670.782800441015</v>
      </c>
      <c r="E227" s="53">
        <v>45.35</v>
      </c>
      <c r="F227" s="53">
        <f t="shared" si="25"/>
        <v>0.24670782800441016</v>
      </c>
      <c r="G227" s="53">
        <f>(F227/'Yearly GDP'!$B$3)*100</f>
        <v>40.596976798487766</v>
      </c>
      <c r="H227" s="53">
        <f t="shared" si="26"/>
        <v>1.0356884999999998</v>
      </c>
      <c r="I227" s="53">
        <f t="shared" si="27"/>
        <v>4.9677098857426731</v>
      </c>
      <c r="J227" s="53">
        <f t="shared" si="28"/>
        <v>90.640834575260811</v>
      </c>
      <c r="K227" s="53">
        <v>5.1449999999999996</v>
      </c>
      <c r="L227" s="53">
        <v>1824.6</v>
      </c>
      <c r="M227" s="53">
        <v>3.93</v>
      </c>
      <c r="N227" s="53">
        <f t="shared" si="29"/>
        <v>0.17729011425732644</v>
      </c>
      <c r="O227" s="53">
        <v>20.13</v>
      </c>
      <c r="P227" s="53">
        <v>4.024</v>
      </c>
      <c r="Q227" s="53">
        <f t="shared" si="30"/>
        <v>1.1209999999999996</v>
      </c>
      <c r="R227" s="53">
        <v>86.6</v>
      </c>
      <c r="S227" s="53">
        <f t="shared" si="31"/>
        <v>86.558999999999997</v>
      </c>
      <c r="T227" s="53">
        <v>4.3</v>
      </c>
    </row>
    <row r="228" spans="1:20" x14ac:dyDescent="0.3">
      <c r="A228" s="1">
        <v>227</v>
      </c>
      <c r="B228" s="48">
        <v>38008</v>
      </c>
      <c r="C228" s="44">
        <v>1086689</v>
      </c>
      <c r="D228" s="56">
        <f t="shared" si="24"/>
        <v>23941.154439303809</v>
      </c>
      <c r="E228" s="53">
        <v>45.39</v>
      </c>
      <c r="F228" s="53">
        <f t="shared" si="25"/>
        <v>0.23941154439303811</v>
      </c>
      <c r="G228" s="53">
        <f>(F228/'Yearly GDP'!$B$3)*100</f>
        <v>39.396337731288149</v>
      </c>
      <c r="H228" s="53">
        <f t="shared" si="26"/>
        <v>1.0034514000000001</v>
      </c>
      <c r="I228" s="53">
        <f t="shared" si="27"/>
        <v>5.1203277009728616</v>
      </c>
      <c r="J228" s="53">
        <f t="shared" si="28"/>
        <v>90.65540194572452</v>
      </c>
      <c r="K228" s="53">
        <v>5.1379999999999999</v>
      </c>
      <c r="L228" s="53">
        <v>1770.5</v>
      </c>
      <c r="M228" s="53">
        <v>3.81</v>
      </c>
      <c r="N228" s="53">
        <f t="shared" si="29"/>
        <v>1.7672299027138294E-2</v>
      </c>
      <c r="O228" s="53">
        <v>19.53</v>
      </c>
      <c r="P228" s="53">
        <v>3.9660000000000002</v>
      </c>
      <c r="Q228" s="53">
        <f t="shared" si="30"/>
        <v>1.1719999999999997</v>
      </c>
      <c r="R228" s="53">
        <v>86.09</v>
      </c>
      <c r="S228" s="53">
        <f t="shared" si="31"/>
        <v>83.978999999999999</v>
      </c>
      <c r="T228" s="53">
        <v>4.3</v>
      </c>
    </row>
    <row r="229" spans="1:20" x14ac:dyDescent="0.3">
      <c r="A229" s="1">
        <v>228</v>
      </c>
      <c r="B229" s="48">
        <v>38009</v>
      </c>
      <c r="C229" s="44">
        <v>1142624</v>
      </c>
      <c r="D229" s="56">
        <f t="shared" si="24"/>
        <v>25176.247658918146</v>
      </c>
      <c r="E229" s="53">
        <v>45.384999999999998</v>
      </c>
      <c r="F229" s="53">
        <f t="shared" si="25"/>
        <v>0.25176247658918144</v>
      </c>
      <c r="G229" s="53">
        <f>(F229/'Yearly GDP'!$B$3)*100</f>
        <v>41.428743885006</v>
      </c>
      <c r="H229" s="53">
        <f t="shared" si="26"/>
        <v>1.0465129999999998</v>
      </c>
      <c r="I229" s="53">
        <f t="shared" si="27"/>
        <v>4.9067713444553487</v>
      </c>
      <c r="J229" s="53">
        <f t="shared" si="28"/>
        <v>90.655053974484787</v>
      </c>
      <c r="K229" s="53">
        <v>5.1349999999999998</v>
      </c>
      <c r="L229" s="53">
        <v>1847.55</v>
      </c>
      <c r="M229" s="53">
        <v>3.98</v>
      </c>
      <c r="N229" s="53">
        <f t="shared" si="29"/>
        <v>0.2282286555446511</v>
      </c>
      <c r="O229" s="53">
        <v>20.38</v>
      </c>
      <c r="P229" s="53">
        <v>4.09</v>
      </c>
      <c r="Q229" s="53">
        <f t="shared" si="30"/>
        <v>1.0449999999999999</v>
      </c>
      <c r="R229" s="53">
        <v>86.85</v>
      </c>
      <c r="S229" s="53">
        <f t="shared" si="31"/>
        <v>87.430199999999999</v>
      </c>
      <c r="T229" s="53">
        <v>4.29</v>
      </c>
    </row>
    <row r="230" spans="1:20" x14ac:dyDescent="0.3">
      <c r="A230" s="1">
        <v>229</v>
      </c>
      <c r="B230" s="48">
        <v>38013</v>
      </c>
      <c r="C230" s="44">
        <v>1182834.8999999999</v>
      </c>
      <c r="D230" s="56">
        <f t="shared" si="24"/>
        <v>26065.114587924192</v>
      </c>
      <c r="E230" s="53">
        <v>45.38</v>
      </c>
      <c r="F230" s="53">
        <f t="shared" si="25"/>
        <v>0.26065114587924193</v>
      </c>
      <c r="G230" s="53">
        <f>(F230/'Yearly GDP'!$B$3)*100</f>
        <v>42.891417784966585</v>
      </c>
      <c r="H230" s="53">
        <f t="shared" si="26"/>
        <v>1.0805442999999999</v>
      </c>
      <c r="I230" s="53">
        <f t="shared" si="27"/>
        <v>4.7596382674916704</v>
      </c>
      <c r="J230" s="53">
        <f t="shared" si="28"/>
        <v>90.656830080913849</v>
      </c>
      <c r="K230" s="53">
        <v>5.1429999999999998</v>
      </c>
      <c r="L230" s="53">
        <v>1904.7</v>
      </c>
      <c r="M230" s="53">
        <v>4.0999999999999996</v>
      </c>
      <c r="N230" s="53">
        <f t="shared" si="29"/>
        <v>0.38336173250832939</v>
      </c>
      <c r="O230" s="53">
        <v>21.01</v>
      </c>
      <c r="P230" s="53">
        <v>4.0869999999999997</v>
      </c>
      <c r="Q230" s="53">
        <f t="shared" si="30"/>
        <v>1.056</v>
      </c>
      <c r="R230" s="53">
        <v>86.54</v>
      </c>
      <c r="S230" s="53">
        <f t="shared" si="31"/>
        <v>90.343000000000004</v>
      </c>
      <c r="T230" s="53">
        <v>4.3</v>
      </c>
    </row>
    <row r="231" spans="1:20" x14ac:dyDescent="0.3">
      <c r="A231" s="1">
        <v>230</v>
      </c>
      <c r="B231" s="48">
        <v>38014</v>
      </c>
      <c r="C231" s="44">
        <v>1153509</v>
      </c>
      <c r="D231" s="56">
        <f t="shared" si="24"/>
        <v>25416.084609452464</v>
      </c>
      <c r="E231" s="53">
        <v>45.384999999999998</v>
      </c>
      <c r="F231" s="53">
        <f t="shared" si="25"/>
        <v>0.25416084609452466</v>
      </c>
      <c r="G231" s="53">
        <f>(F231/'Yearly GDP'!$B$3)*100</f>
        <v>41.823407288880148</v>
      </c>
      <c r="H231" s="53">
        <f t="shared" si="26"/>
        <v>1.0581195000000001</v>
      </c>
      <c r="I231" s="53">
        <f t="shared" si="27"/>
        <v>4.8661800486617999</v>
      </c>
      <c r="J231" s="53">
        <f t="shared" si="28"/>
        <v>90.661800486617992</v>
      </c>
      <c r="K231" s="53">
        <v>5.149</v>
      </c>
      <c r="L231" s="53">
        <v>1863.1</v>
      </c>
      <c r="M231" s="53">
        <v>4.01</v>
      </c>
      <c r="N231" s="53">
        <f t="shared" si="29"/>
        <v>0.28281995133820015</v>
      </c>
      <c r="O231" s="53">
        <v>20.55</v>
      </c>
      <c r="P231" s="53">
        <v>4.1920000000000002</v>
      </c>
      <c r="Q231" s="53">
        <f t="shared" si="30"/>
        <v>0.95699999999999985</v>
      </c>
      <c r="R231" s="53">
        <v>87.24</v>
      </c>
      <c r="S231" s="53">
        <f t="shared" si="31"/>
        <v>88.981500000000011</v>
      </c>
      <c r="T231" s="53">
        <v>4.33</v>
      </c>
    </row>
    <row r="232" spans="1:20" x14ac:dyDescent="0.3">
      <c r="A232" s="1">
        <v>231</v>
      </c>
      <c r="B232" s="48">
        <v>38015</v>
      </c>
      <c r="C232" s="44">
        <v>1143797</v>
      </c>
      <c r="D232" s="56">
        <f t="shared" si="24"/>
        <v>25263.324130314744</v>
      </c>
      <c r="E232" s="53">
        <v>45.274999999999999</v>
      </c>
      <c r="F232" s="53">
        <f t="shared" si="25"/>
        <v>0.25263324130314746</v>
      </c>
      <c r="G232" s="53">
        <f>(F232/'Yearly GDP'!$B$3)*100</f>
        <v>41.572032467195562</v>
      </c>
      <c r="H232" s="53">
        <f t="shared" si="26"/>
        <v>1.0556460000000001</v>
      </c>
      <c r="I232" s="53">
        <f t="shared" si="27"/>
        <v>4.9164208456243852</v>
      </c>
      <c r="J232" s="53">
        <f t="shared" si="28"/>
        <v>90.63913470993117</v>
      </c>
      <c r="K232" s="53">
        <v>5.19</v>
      </c>
      <c r="L232" s="53">
        <v>1843.6</v>
      </c>
      <c r="M232" s="53">
        <v>3.97</v>
      </c>
      <c r="N232" s="53">
        <f t="shared" si="29"/>
        <v>0.2735791543756152</v>
      </c>
      <c r="O232" s="53">
        <v>20.34</v>
      </c>
      <c r="P232" s="53">
        <v>4.1829999999999998</v>
      </c>
      <c r="Q232" s="53">
        <f t="shared" si="30"/>
        <v>1.0070000000000006</v>
      </c>
      <c r="R232" s="53">
        <v>87.82</v>
      </c>
      <c r="S232" s="53">
        <f t="shared" si="31"/>
        <v>88.072199999999995</v>
      </c>
      <c r="T232" s="53">
        <v>4.33</v>
      </c>
    </row>
    <row r="233" spans="1:20" x14ac:dyDescent="0.3">
      <c r="A233" s="1">
        <v>232</v>
      </c>
      <c r="B233" s="48">
        <v>38016</v>
      </c>
      <c r="C233" s="44">
        <v>1116150</v>
      </c>
      <c r="D233" s="56">
        <f t="shared" si="24"/>
        <v>24655.400927766732</v>
      </c>
      <c r="E233" s="53">
        <v>45.27</v>
      </c>
      <c r="F233" s="53">
        <f t="shared" si="25"/>
        <v>0.24655400927766732</v>
      </c>
      <c r="G233" s="53">
        <f>(F233/'Yearly GDP'!$B$3)*100</f>
        <v>40.571665176512639</v>
      </c>
      <c r="H233" s="53">
        <f t="shared" si="26"/>
        <v>1.0395167999999999</v>
      </c>
      <c r="I233" s="53">
        <f t="shared" si="27"/>
        <v>5.0100200400801604</v>
      </c>
      <c r="J233" s="53">
        <f t="shared" si="28"/>
        <v>90.668837675350701</v>
      </c>
      <c r="K233" s="53">
        <v>5.2080000000000002</v>
      </c>
      <c r="L233" s="53">
        <v>1809.75</v>
      </c>
      <c r="M233" s="53">
        <v>3.9</v>
      </c>
      <c r="N233" s="53">
        <f t="shared" si="29"/>
        <v>0.19797995991983974</v>
      </c>
      <c r="O233" s="53">
        <v>19.96</v>
      </c>
      <c r="P233" s="53">
        <v>4.1340000000000003</v>
      </c>
      <c r="Q233" s="53">
        <f t="shared" si="30"/>
        <v>1.0739999999999998</v>
      </c>
      <c r="R233" s="53">
        <v>87.42</v>
      </c>
      <c r="S233" s="53">
        <f t="shared" si="31"/>
        <v>86.4268</v>
      </c>
      <c r="T233" s="53">
        <v>4.33</v>
      </c>
    </row>
    <row r="234" spans="1:20" x14ac:dyDescent="0.3">
      <c r="A234" s="1">
        <v>233</v>
      </c>
      <c r="B234" s="48">
        <v>38020</v>
      </c>
      <c r="C234" s="44">
        <v>1073742</v>
      </c>
      <c r="D234" s="56">
        <f t="shared" si="24"/>
        <v>23705.530411745225</v>
      </c>
      <c r="E234" s="53">
        <v>45.295000000000002</v>
      </c>
      <c r="F234" s="53">
        <f t="shared" si="25"/>
        <v>0.23705530411745226</v>
      </c>
      <c r="G234" s="53">
        <f>(F234/'Yearly GDP'!$B$3)*100</f>
        <v>39.008606897721286</v>
      </c>
      <c r="H234" s="53">
        <f t="shared" si="26"/>
        <v>1.0158180000000001</v>
      </c>
      <c r="I234" s="53">
        <f t="shared" si="27"/>
        <v>5.1150895140664954</v>
      </c>
      <c r="J234" s="53">
        <f t="shared" si="28"/>
        <v>90.485933503836307</v>
      </c>
      <c r="K234" s="53">
        <v>5.1959999999999997</v>
      </c>
      <c r="L234" s="53">
        <v>1769</v>
      </c>
      <c r="M234" s="53">
        <v>3.81</v>
      </c>
      <c r="N234" s="53">
        <f t="shared" si="29"/>
        <v>8.0910485933504361E-2</v>
      </c>
      <c r="O234" s="53">
        <v>19.55</v>
      </c>
      <c r="P234" s="53">
        <v>4.0990000000000002</v>
      </c>
      <c r="Q234" s="53">
        <f t="shared" si="30"/>
        <v>1.0969999999999995</v>
      </c>
      <c r="R234" s="53">
        <v>86.98</v>
      </c>
      <c r="S234" s="53">
        <f t="shared" si="31"/>
        <v>86.02000000000001</v>
      </c>
      <c r="T234" s="53">
        <v>4.4000000000000004</v>
      </c>
    </row>
    <row r="235" spans="1:20" x14ac:dyDescent="0.3">
      <c r="A235" s="1">
        <v>234</v>
      </c>
      <c r="B235" s="48">
        <v>38021</v>
      </c>
      <c r="C235" s="44">
        <v>1105966</v>
      </c>
      <c r="D235" s="56">
        <f t="shared" si="24"/>
        <v>24430.439584713939</v>
      </c>
      <c r="E235" s="53">
        <v>45.27</v>
      </c>
      <c r="F235" s="53">
        <f t="shared" si="25"/>
        <v>0.24430439584713939</v>
      </c>
      <c r="G235" s="53">
        <f>(F235/'Yearly GDP'!$B$3)*100</f>
        <v>40.201480310537995</v>
      </c>
      <c r="H235" s="53">
        <f t="shared" si="26"/>
        <v>1.0410365999999998</v>
      </c>
      <c r="I235" s="53">
        <f t="shared" si="27"/>
        <v>4.9652432969215496</v>
      </c>
      <c r="J235" s="53">
        <f t="shared" si="28"/>
        <v>90.476663356504474</v>
      </c>
      <c r="K235" s="53">
        <v>5.1689999999999996</v>
      </c>
      <c r="L235" s="53">
        <v>1822.2</v>
      </c>
      <c r="M235" s="53">
        <v>3.93</v>
      </c>
      <c r="N235" s="53">
        <f t="shared" si="29"/>
        <v>0.20375670307844995</v>
      </c>
      <c r="O235" s="53">
        <v>20.14</v>
      </c>
      <c r="P235" s="53">
        <v>4.12</v>
      </c>
      <c r="Q235" s="53">
        <f t="shared" si="30"/>
        <v>1.0489999999999995</v>
      </c>
      <c r="R235" s="53">
        <v>87.02</v>
      </c>
      <c r="S235" s="53">
        <f t="shared" si="31"/>
        <v>87.608999999999995</v>
      </c>
      <c r="T235" s="53">
        <v>4.3499999999999996</v>
      </c>
    </row>
    <row r="236" spans="1:20" x14ac:dyDescent="0.3">
      <c r="A236" s="1">
        <v>235</v>
      </c>
      <c r="B236" s="48">
        <v>38022</v>
      </c>
      <c r="C236" s="44">
        <v>1099895</v>
      </c>
      <c r="D236" s="56">
        <f t="shared" si="24"/>
        <v>24328.577748285777</v>
      </c>
      <c r="E236" s="53">
        <v>45.21</v>
      </c>
      <c r="F236" s="53">
        <f t="shared" si="25"/>
        <v>0.24328577748285776</v>
      </c>
      <c r="G236" s="53">
        <f>(F236/'Yearly GDP'!$B$3)*100</f>
        <v>40.03386168880332</v>
      </c>
      <c r="H236" s="53">
        <f t="shared" si="26"/>
        <v>1.0356836</v>
      </c>
      <c r="I236" s="53">
        <f t="shared" si="27"/>
        <v>5.0150451354062184</v>
      </c>
      <c r="J236" s="53">
        <f t="shared" si="28"/>
        <v>90.496489468405215</v>
      </c>
      <c r="K236" s="53">
        <v>5.194</v>
      </c>
      <c r="L236" s="53">
        <v>1804.5</v>
      </c>
      <c r="M236" s="53">
        <v>3.89</v>
      </c>
      <c r="N236" s="53">
        <f t="shared" si="29"/>
        <v>0.17895486459378152</v>
      </c>
      <c r="O236" s="53">
        <v>19.940000000000001</v>
      </c>
      <c r="P236" s="53">
        <v>4.1689999999999996</v>
      </c>
      <c r="Q236" s="53">
        <f t="shared" si="30"/>
        <v>1.0250000000000004</v>
      </c>
      <c r="R236" s="53">
        <v>87.12</v>
      </c>
      <c r="S236" s="53">
        <f t="shared" si="31"/>
        <v>86.739000000000004</v>
      </c>
      <c r="T236" s="53">
        <v>4.3499999999999996</v>
      </c>
    </row>
    <row r="237" spans="1:20" x14ac:dyDescent="0.3">
      <c r="A237" s="1">
        <v>236</v>
      </c>
      <c r="B237" s="48">
        <v>38023</v>
      </c>
      <c r="C237" s="44">
        <v>1122270</v>
      </c>
      <c r="D237" s="56">
        <f t="shared" si="24"/>
        <v>24782.378270950649</v>
      </c>
      <c r="E237" s="53">
        <v>45.284999999999997</v>
      </c>
      <c r="F237" s="53">
        <f t="shared" si="25"/>
        <v>0.24782378270950647</v>
      </c>
      <c r="G237" s="53">
        <f>(F237/'Yearly GDP'!$B$3)*100</f>
        <v>40.780612590012581</v>
      </c>
      <c r="H237" s="53">
        <f t="shared" si="26"/>
        <v>1.0572831999999999</v>
      </c>
      <c r="I237" s="53">
        <f t="shared" si="27"/>
        <v>4.9333991119881606</v>
      </c>
      <c r="J237" s="53">
        <f t="shared" si="28"/>
        <v>90.461272816970904</v>
      </c>
      <c r="K237" s="53">
        <v>5.2160000000000002</v>
      </c>
      <c r="L237" s="53">
        <v>1833.65</v>
      </c>
      <c r="M237" s="53">
        <v>3.95</v>
      </c>
      <c r="N237" s="53">
        <f t="shared" si="29"/>
        <v>0.28260088801183958</v>
      </c>
      <c r="O237" s="53">
        <v>20.27</v>
      </c>
      <c r="P237" s="53">
        <v>4.0810000000000004</v>
      </c>
      <c r="Q237" s="53">
        <f t="shared" si="30"/>
        <v>1.1349999999999998</v>
      </c>
      <c r="R237" s="53">
        <v>86.2</v>
      </c>
      <c r="S237" s="53">
        <f t="shared" si="31"/>
        <v>88.174499999999995</v>
      </c>
      <c r="T237" s="53">
        <v>4.3499999999999996</v>
      </c>
    </row>
    <row r="238" spans="1:20" x14ac:dyDescent="0.3">
      <c r="A238" s="1">
        <v>237</v>
      </c>
      <c r="B238" s="48">
        <v>38026</v>
      </c>
      <c r="C238" s="44">
        <v>1148802.8999999999</v>
      </c>
      <c r="D238" s="56">
        <f t="shared" si="24"/>
        <v>25410.371599203714</v>
      </c>
      <c r="E238" s="53">
        <v>45.21</v>
      </c>
      <c r="F238" s="53">
        <f t="shared" si="25"/>
        <v>0.25410371599203713</v>
      </c>
      <c r="G238" s="53">
        <f>(F238/'Yearly GDP'!$B$3)*100</f>
        <v>41.814006251775069</v>
      </c>
      <c r="H238" s="53">
        <f t="shared" si="26"/>
        <v>1.0834692000000001</v>
      </c>
      <c r="I238" s="53">
        <f t="shared" si="27"/>
        <v>4.8123195380173245</v>
      </c>
      <c r="J238" s="53">
        <f t="shared" si="28"/>
        <v>90.505293551491818</v>
      </c>
      <c r="K238" s="53">
        <v>5.2140000000000004</v>
      </c>
      <c r="L238" s="53">
        <v>1880.7</v>
      </c>
      <c r="M238" s="53">
        <v>4.0599999999999996</v>
      </c>
      <c r="N238" s="53">
        <f t="shared" si="29"/>
        <v>0.40168046198267593</v>
      </c>
      <c r="O238" s="53">
        <v>20.78</v>
      </c>
      <c r="P238" s="53">
        <v>4.0599999999999996</v>
      </c>
      <c r="Q238" s="53">
        <f t="shared" si="30"/>
        <v>1.1540000000000008</v>
      </c>
      <c r="R238" s="53">
        <v>86.17</v>
      </c>
      <c r="S238" s="53">
        <f t="shared" si="31"/>
        <v>90.393000000000001</v>
      </c>
      <c r="T238" s="53">
        <v>4.3499999999999996</v>
      </c>
    </row>
    <row r="239" spans="1:20" x14ac:dyDescent="0.3">
      <c r="A239" s="1">
        <v>238</v>
      </c>
      <c r="B239" s="48">
        <v>38027</v>
      </c>
      <c r="C239" s="44">
        <v>1148880</v>
      </c>
      <c r="D239" s="56">
        <f t="shared" si="24"/>
        <v>25423.323744191195</v>
      </c>
      <c r="E239" s="53">
        <v>45.19</v>
      </c>
      <c r="F239" s="53">
        <f t="shared" si="25"/>
        <v>0.25423323744191195</v>
      </c>
      <c r="G239" s="53">
        <f>(F239/'Yearly GDP'!$B$3)*100</f>
        <v>41.835319638293889</v>
      </c>
      <c r="H239" s="53">
        <f t="shared" si="26"/>
        <v>1.0877327999999999</v>
      </c>
      <c r="I239" s="53">
        <f t="shared" si="27"/>
        <v>4.8100048100048101</v>
      </c>
      <c r="J239" s="53">
        <f t="shared" si="28"/>
        <v>90.464165464165461</v>
      </c>
      <c r="K239" s="53">
        <v>5.2320000000000002</v>
      </c>
      <c r="L239" s="53">
        <v>1880.75</v>
      </c>
      <c r="M239" s="53">
        <v>4.0599999999999996</v>
      </c>
      <c r="N239" s="53">
        <f t="shared" si="29"/>
        <v>0.42199518999519015</v>
      </c>
      <c r="O239" s="53">
        <v>20.79</v>
      </c>
      <c r="P239" s="53">
        <v>4.1159999999999997</v>
      </c>
      <c r="Q239" s="53">
        <f t="shared" si="30"/>
        <v>1.1160000000000005</v>
      </c>
      <c r="R239" s="53">
        <v>86.04</v>
      </c>
      <c r="S239" s="53">
        <f t="shared" si="31"/>
        <v>90.436499999999995</v>
      </c>
      <c r="T239" s="53">
        <v>4.3499999999999996</v>
      </c>
    </row>
    <row r="240" spans="1:20" x14ac:dyDescent="0.3">
      <c r="A240" s="1">
        <v>239</v>
      </c>
      <c r="B240" s="48">
        <v>38028</v>
      </c>
      <c r="C240" s="44">
        <v>1157285</v>
      </c>
      <c r="D240" s="56">
        <f t="shared" si="24"/>
        <v>25606.483018032966</v>
      </c>
      <c r="E240" s="53">
        <v>45.195</v>
      </c>
      <c r="F240" s="53">
        <f t="shared" si="25"/>
        <v>0.25606483018032966</v>
      </c>
      <c r="G240" s="53">
        <f>(F240/'Yearly GDP'!$B$3)*100</f>
        <v>42.136717159837033</v>
      </c>
      <c r="H240" s="53">
        <f t="shared" si="26"/>
        <v>1.0949377</v>
      </c>
      <c r="I240" s="53">
        <f t="shared" si="27"/>
        <v>4.8285852245292125</v>
      </c>
      <c r="J240" s="53">
        <f t="shared" si="28"/>
        <v>91.332689521970053</v>
      </c>
      <c r="K240" s="53">
        <v>5.2869999999999999</v>
      </c>
      <c r="L240" s="53">
        <v>1891.5</v>
      </c>
      <c r="M240" s="53">
        <v>4.08</v>
      </c>
      <c r="N240" s="53">
        <f t="shared" si="29"/>
        <v>0.45841477547078746</v>
      </c>
      <c r="O240" s="53">
        <v>20.71</v>
      </c>
      <c r="P240" s="53">
        <v>4.0289999999999999</v>
      </c>
      <c r="Q240" s="53">
        <f t="shared" si="30"/>
        <v>1.258</v>
      </c>
      <c r="R240" s="53">
        <v>85.36</v>
      </c>
      <c r="S240" s="53">
        <f t="shared" si="31"/>
        <v>90.088499999999996</v>
      </c>
      <c r="T240" s="53">
        <v>4.3499999999999996</v>
      </c>
    </row>
    <row r="241" spans="1:20" x14ac:dyDescent="0.3">
      <c r="A241" s="1">
        <v>240</v>
      </c>
      <c r="B241" s="48">
        <v>38029</v>
      </c>
      <c r="C241" s="44">
        <v>1157013</v>
      </c>
      <c r="D241" s="56">
        <f t="shared" si="24"/>
        <v>25589.14077186774</v>
      </c>
      <c r="E241" s="53">
        <v>45.215000000000003</v>
      </c>
      <c r="F241" s="53">
        <f t="shared" si="25"/>
        <v>0.25589140771867741</v>
      </c>
      <c r="G241" s="53">
        <f>(F241/'Yearly GDP'!$B$3)*100</f>
        <v>42.10817964763492</v>
      </c>
      <c r="H241" s="53">
        <f t="shared" si="26"/>
        <v>1.0893792</v>
      </c>
      <c r="I241" s="53">
        <f t="shared" si="27"/>
        <v>4.8449612403100772</v>
      </c>
      <c r="J241" s="53">
        <f t="shared" si="28"/>
        <v>91.342054263565885</v>
      </c>
      <c r="K241" s="53">
        <v>5.2779999999999996</v>
      </c>
      <c r="L241" s="53">
        <v>1885.3</v>
      </c>
      <c r="M241" s="53">
        <v>4.07</v>
      </c>
      <c r="N241" s="53">
        <f t="shared" si="29"/>
        <v>0.43303875968992234</v>
      </c>
      <c r="O241" s="53">
        <v>20.64</v>
      </c>
      <c r="P241" s="53">
        <v>4.0750000000000002</v>
      </c>
      <c r="Q241" s="53">
        <f t="shared" si="30"/>
        <v>1.2029999999999994</v>
      </c>
      <c r="R241" s="53">
        <v>85.47</v>
      </c>
      <c r="S241" s="53">
        <f t="shared" si="31"/>
        <v>90.403199999999998</v>
      </c>
      <c r="T241" s="53">
        <v>4.38</v>
      </c>
    </row>
    <row r="242" spans="1:20" x14ac:dyDescent="0.3">
      <c r="A242" s="1">
        <v>241</v>
      </c>
      <c r="B242" s="48">
        <v>38030</v>
      </c>
      <c r="C242" s="44">
        <v>1174287</v>
      </c>
      <c r="D242" s="56">
        <f t="shared" si="24"/>
        <v>25985.549900420447</v>
      </c>
      <c r="E242" s="53">
        <v>45.19</v>
      </c>
      <c r="F242" s="53">
        <f t="shared" si="25"/>
        <v>0.25985549900420446</v>
      </c>
      <c r="G242" s="53">
        <f>(F242/'Yearly GDP'!$B$3)*100</f>
        <v>42.760490209676561</v>
      </c>
      <c r="H242" s="53">
        <f t="shared" si="26"/>
        <v>1.1067885000000002</v>
      </c>
      <c r="I242" s="53">
        <f t="shared" si="27"/>
        <v>4.7732696897374698</v>
      </c>
      <c r="J242" s="53">
        <f t="shared" si="28"/>
        <v>91.341288782816221</v>
      </c>
      <c r="K242" s="53">
        <v>5.2830000000000004</v>
      </c>
      <c r="L242" s="53">
        <v>1913.6</v>
      </c>
      <c r="M242" s="53">
        <v>4.13</v>
      </c>
      <c r="N242" s="53">
        <f t="shared" si="29"/>
        <v>0.50973031026253057</v>
      </c>
      <c r="O242" s="53">
        <v>20.95</v>
      </c>
      <c r="P242" s="53">
        <v>4.0529999999999999</v>
      </c>
      <c r="Q242" s="53">
        <f t="shared" si="30"/>
        <v>1.2300000000000004</v>
      </c>
      <c r="R242" s="53">
        <v>85.68</v>
      </c>
      <c r="S242" s="53">
        <f t="shared" si="31"/>
        <v>91.341999999999999</v>
      </c>
      <c r="T242" s="53">
        <v>4.3600000000000003</v>
      </c>
    </row>
    <row r="243" spans="1:20" x14ac:dyDescent="0.3">
      <c r="A243" s="1">
        <v>242</v>
      </c>
      <c r="B243" s="48">
        <v>38033</v>
      </c>
      <c r="C243" s="44">
        <v>1178379</v>
      </c>
      <c r="D243" s="56">
        <f t="shared" si="24"/>
        <v>26061.683069777726</v>
      </c>
      <c r="E243" s="53">
        <v>45.215000000000003</v>
      </c>
      <c r="F243" s="53">
        <f t="shared" si="25"/>
        <v>0.26061683069777725</v>
      </c>
      <c r="G243" s="53">
        <f>(F243/'Yearly GDP'!$B$3)*100</f>
        <v>42.885771054431011</v>
      </c>
      <c r="H243" s="53">
        <f t="shared" si="26"/>
        <v>1.119283</v>
      </c>
      <c r="I243" s="53">
        <f t="shared" si="27"/>
        <v>4.7664442326024785</v>
      </c>
      <c r="J243" s="53">
        <f t="shared" si="28"/>
        <v>91.208293612964724</v>
      </c>
      <c r="K243" s="53">
        <v>5.335</v>
      </c>
      <c r="L243" s="53">
        <v>1913.55</v>
      </c>
      <c r="M243" s="53">
        <v>4.13</v>
      </c>
      <c r="N243" s="53">
        <f t="shared" si="29"/>
        <v>0.56855576739752145</v>
      </c>
      <c r="O243" s="53">
        <v>20.98</v>
      </c>
      <c r="P243" s="53">
        <v>4.0529999999999999</v>
      </c>
      <c r="Q243" s="53">
        <f t="shared" si="30"/>
        <v>1.282</v>
      </c>
      <c r="R243" s="53">
        <v>85.68</v>
      </c>
      <c r="S243" s="53">
        <f t="shared" si="31"/>
        <v>92.312000000000012</v>
      </c>
      <c r="T243" s="53">
        <v>4.4000000000000004</v>
      </c>
    </row>
    <row r="244" spans="1:20" x14ac:dyDescent="0.3">
      <c r="A244" s="1">
        <v>243</v>
      </c>
      <c r="B244" s="48">
        <v>38034</v>
      </c>
      <c r="C244" s="44">
        <v>1179332</v>
      </c>
      <c r="D244" s="56">
        <f t="shared" si="24"/>
        <v>26074.110103913335</v>
      </c>
      <c r="E244" s="53">
        <v>45.23</v>
      </c>
      <c r="F244" s="53">
        <f t="shared" si="25"/>
        <v>0.26074110103913334</v>
      </c>
      <c r="G244" s="53">
        <f>(F244/'Yearly GDP'!$B$3)*100</f>
        <v>42.906220345422632</v>
      </c>
      <c r="H244" s="53">
        <f t="shared" si="26"/>
        <v>1.1179654999999999</v>
      </c>
      <c r="I244" s="53">
        <f t="shared" si="27"/>
        <v>4.7505938242280283</v>
      </c>
      <c r="J244" s="53">
        <f t="shared" si="28"/>
        <v>91.216152019002365</v>
      </c>
      <c r="K244" s="53">
        <v>5.3109999999999999</v>
      </c>
      <c r="L244" s="53">
        <v>1920.1</v>
      </c>
      <c r="M244" s="53">
        <v>4.1500000000000004</v>
      </c>
      <c r="N244" s="53">
        <f t="shared" si="29"/>
        <v>0.5604061757719716</v>
      </c>
      <c r="O244" s="53">
        <v>21.05</v>
      </c>
      <c r="P244" s="53">
        <v>4.04</v>
      </c>
      <c r="Q244" s="53">
        <f t="shared" si="30"/>
        <v>1.2709999999999999</v>
      </c>
      <c r="R244" s="53">
        <v>85.12</v>
      </c>
      <c r="S244" s="53">
        <f t="shared" si="31"/>
        <v>93.040999999999997</v>
      </c>
      <c r="T244" s="53">
        <v>4.42</v>
      </c>
    </row>
    <row r="245" spans="1:20" x14ac:dyDescent="0.3">
      <c r="A245" s="1">
        <v>244</v>
      </c>
      <c r="B245" s="48">
        <v>38035</v>
      </c>
      <c r="C245" s="44">
        <v>1184209</v>
      </c>
      <c r="D245" s="56">
        <f t="shared" si="24"/>
        <v>26179.042776611033</v>
      </c>
      <c r="E245" s="53">
        <v>45.234999999999999</v>
      </c>
      <c r="F245" s="53">
        <f t="shared" si="25"/>
        <v>0.26179042776611033</v>
      </c>
      <c r="G245" s="53">
        <f>(F245/'Yearly GDP'!$B$3)*100</f>
        <v>43.078892178066539</v>
      </c>
      <c r="H245" s="53">
        <f t="shared" si="26"/>
        <v>1.1158411000000001</v>
      </c>
      <c r="I245" s="53">
        <f t="shared" si="27"/>
        <v>4.7596382674916695</v>
      </c>
      <c r="J245" s="53">
        <f t="shared" si="28"/>
        <v>91.216087577344112</v>
      </c>
      <c r="K245" s="53">
        <v>5.3109999999999999</v>
      </c>
      <c r="L245" s="53">
        <v>1916.45</v>
      </c>
      <c r="M245" s="53">
        <v>4.1399999999999997</v>
      </c>
      <c r="N245" s="53">
        <f t="shared" si="29"/>
        <v>0.55136173250833043</v>
      </c>
      <c r="O245" s="53">
        <v>21.01</v>
      </c>
      <c r="P245" s="53">
        <v>4.0579999999999998</v>
      </c>
      <c r="Q245" s="53">
        <f t="shared" si="30"/>
        <v>1.2530000000000001</v>
      </c>
      <c r="R245" s="53">
        <v>86.02</v>
      </c>
      <c r="S245" s="53">
        <f t="shared" si="31"/>
        <v>92.864200000000011</v>
      </c>
      <c r="T245" s="53">
        <v>4.42</v>
      </c>
    </row>
    <row r="246" spans="1:20" x14ac:dyDescent="0.3">
      <c r="A246" s="1">
        <v>245</v>
      </c>
      <c r="B246" s="48">
        <v>38036</v>
      </c>
      <c r="C246" s="44">
        <v>1151856</v>
      </c>
      <c r="D246" s="56">
        <f t="shared" si="24"/>
        <v>25444.135188866796</v>
      </c>
      <c r="E246" s="53">
        <v>45.27</v>
      </c>
      <c r="F246" s="53">
        <f t="shared" si="25"/>
        <v>0.25444135188866795</v>
      </c>
      <c r="G246" s="53">
        <f>(F246/'Yearly GDP'!$B$3)*100</f>
        <v>41.869565885908827</v>
      </c>
      <c r="H246" s="53">
        <f t="shared" si="26"/>
        <v>1.0858464000000001</v>
      </c>
      <c r="I246" s="53">
        <f t="shared" si="27"/>
        <v>4.9067713444553487</v>
      </c>
      <c r="J246" s="53">
        <f t="shared" si="28"/>
        <v>91.182531894013735</v>
      </c>
      <c r="K246" s="53">
        <v>5.3280000000000003</v>
      </c>
      <c r="L246" s="53">
        <v>1858.3</v>
      </c>
      <c r="M246" s="53">
        <v>4.01</v>
      </c>
      <c r="N246" s="53">
        <f t="shared" si="29"/>
        <v>0.42122865554465161</v>
      </c>
      <c r="O246" s="53">
        <v>20.38</v>
      </c>
      <c r="P246" s="53">
        <v>4.0359999999999996</v>
      </c>
      <c r="Q246" s="53">
        <f t="shared" si="30"/>
        <v>1.2920000000000007</v>
      </c>
      <c r="R246" s="53">
        <v>86.04</v>
      </c>
      <c r="S246" s="53">
        <f t="shared" si="31"/>
        <v>89.671999999999997</v>
      </c>
      <c r="T246" s="53">
        <v>4.4000000000000004</v>
      </c>
    </row>
    <row r="247" spans="1:20" x14ac:dyDescent="0.3">
      <c r="A247" s="1">
        <v>246</v>
      </c>
      <c r="B247" s="48">
        <v>38037</v>
      </c>
      <c r="C247" s="44">
        <v>1147222</v>
      </c>
      <c r="D247" s="56">
        <f t="shared" si="24"/>
        <v>25338.972943125347</v>
      </c>
      <c r="E247" s="53">
        <v>45.274999999999999</v>
      </c>
      <c r="F247" s="53">
        <f t="shared" si="25"/>
        <v>0.25338972943125349</v>
      </c>
      <c r="G247" s="53">
        <f>(F247/'Yearly GDP'!$B$3)*100</f>
        <v>41.696516279620447</v>
      </c>
      <c r="H247" s="53">
        <f t="shared" si="26"/>
        <v>1.0760238</v>
      </c>
      <c r="I247" s="53">
        <f t="shared" si="27"/>
        <v>4.9236829148202856</v>
      </c>
      <c r="J247" s="53">
        <f t="shared" si="28"/>
        <v>91.218611521418026</v>
      </c>
      <c r="K247" s="53">
        <v>5.298</v>
      </c>
      <c r="L247" s="53">
        <v>1852.65</v>
      </c>
      <c r="M247" s="53">
        <v>4</v>
      </c>
      <c r="N247" s="53">
        <f t="shared" si="29"/>
        <v>0.3743170851797144</v>
      </c>
      <c r="O247" s="53">
        <v>20.309999999999999</v>
      </c>
      <c r="P247" s="53">
        <v>4.1059999999999999</v>
      </c>
      <c r="Q247" s="53">
        <f t="shared" si="30"/>
        <v>1.1920000000000002</v>
      </c>
      <c r="R247" s="53">
        <v>87.4</v>
      </c>
      <c r="S247" s="53">
        <f t="shared" si="31"/>
        <v>88.145399999999995</v>
      </c>
      <c r="T247" s="53">
        <v>4.34</v>
      </c>
    </row>
    <row r="248" spans="1:20" x14ac:dyDescent="0.3">
      <c r="A248" s="1">
        <v>247</v>
      </c>
      <c r="B248" s="48">
        <v>38040</v>
      </c>
      <c r="C248" s="44">
        <v>1118562</v>
      </c>
      <c r="D248" s="56">
        <f t="shared" si="24"/>
        <v>24700.49685326267</v>
      </c>
      <c r="E248" s="53">
        <v>45.284999999999997</v>
      </c>
      <c r="F248" s="53">
        <f t="shared" si="25"/>
        <v>0.24700496853262671</v>
      </c>
      <c r="G248" s="53">
        <f>(F248/'Yearly GDP'!$B$3)*100</f>
        <v>40.645872722169933</v>
      </c>
      <c r="H248" s="53">
        <f t="shared" si="26"/>
        <v>1.0444461</v>
      </c>
      <c r="I248" s="53">
        <f t="shared" si="27"/>
        <v>5.0428643469490675</v>
      </c>
      <c r="J248" s="53">
        <f t="shared" si="28"/>
        <v>91.185073121533037</v>
      </c>
      <c r="K248" s="53">
        <v>5.2670000000000003</v>
      </c>
      <c r="L248" s="53">
        <v>1808.2</v>
      </c>
      <c r="M248" s="53">
        <v>3.91</v>
      </c>
      <c r="N248" s="53">
        <f t="shared" si="29"/>
        <v>0.22413565305093286</v>
      </c>
      <c r="O248" s="53">
        <v>19.829999999999998</v>
      </c>
      <c r="P248" s="53">
        <v>4.0389999999999997</v>
      </c>
      <c r="Q248" s="53">
        <f t="shared" si="30"/>
        <v>1.2280000000000006</v>
      </c>
      <c r="R248" s="53">
        <v>87.17</v>
      </c>
      <c r="S248" s="53">
        <f t="shared" si="31"/>
        <v>86.06219999999999</v>
      </c>
      <c r="T248" s="53">
        <v>4.34</v>
      </c>
    </row>
    <row r="249" spans="1:20" x14ac:dyDescent="0.3">
      <c r="A249" s="1">
        <v>248</v>
      </c>
      <c r="B249" s="48">
        <v>38041</v>
      </c>
      <c r="C249" s="44">
        <v>1121854</v>
      </c>
      <c r="D249" s="56">
        <f t="shared" si="24"/>
        <v>24792.353591160219</v>
      </c>
      <c r="E249" s="53">
        <v>45.25</v>
      </c>
      <c r="F249" s="53">
        <f t="shared" si="25"/>
        <v>0.24792353591160218</v>
      </c>
      <c r="G249" s="53">
        <f>(F249/'Yearly GDP'!$B$3)*100</f>
        <v>40.797027466118507</v>
      </c>
      <c r="H249" s="53">
        <f t="shared" si="26"/>
        <v>1.0484249999999999</v>
      </c>
      <c r="I249" s="53">
        <f t="shared" si="27"/>
        <v>5.0075112669003508</v>
      </c>
      <c r="J249" s="53">
        <f t="shared" si="28"/>
        <v>91.204306459689533</v>
      </c>
      <c r="K249" s="53">
        <v>5.25</v>
      </c>
      <c r="L249" s="53">
        <v>1821.35</v>
      </c>
      <c r="M249" s="53">
        <v>3.93</v>
      </c>
      <c r="N249" s="53">
        <f t="shared" si="29"/>
        <v>0.24248873309964925</v>
      </c>
      <c r="O249" s="53">
        <v>19.97</v>
      </c>
      <c r="P249" s="53">
        <v>4.0309999999999997</v>
      </c>
      <c r="Q249" s="53">
        <f t="shared" si="30"/>
        <v>1.2190000000000003</v>
      </c>
      <c r="R249" s="53">
        <v>86.23</v>
      </c>
      <c r="S249" s="53">
        <f t="shared" si="31"/>
        <v>86.669799999999995</v>
      </c>
      <c r="T249" s="53">
        <v>4.34</v>
      </c>
    </row>
    <row r="250" spans="1:20" x14ac:dyDescent="0.3">
      <c r="A250" s="1">
        <v>249</v>
      </c>
      <c r="B250" s="48">
        <v>38042</v>
      </c>
      <c r="C250" s="44">
        <v>1101538</v>
      </c>
      <c r="D250" s="56">
        <f t="shared" si="24"/>
        <v>24370.309734513274</v>
      </c>
      <c r="E250" s="53">
        <v>45.2</v>
      </c>
      <c r="F250" s="53">
        <f t="shared" si="25"/>
        <v>0.24370309734513274</v>
      </c>
      <c r="G250" s="53">
        <f>(F250/'Yearly GDP'!$B$3)*100</f>
        <v>40.102533708266044</v>
      </c>
      <c r="H250" s="53">
        <f t="shared" si="26"/>
        <v>1.0254720000000002</v>
      </c>
      <c r="I250" s="53">
        <f t="shared" si="27"/>
        <v>5.1020408163265296</v>
      </c>
      <c r="J250" s="53">
        <f t="shared" si="28"/>
        <v>91.16326530612244</v>
      </c>
      <c r="K250" s="53">
        <v>5.2320000000000002</v>
      </c>
      <c r="L250" s="53">
        <v>1786.8</v>
      </c>
      <c r="M250" s="53">
        <v>3.86</v>
      </c>
      <c r="N250" s="53">
        <f t="shared" si="29"/>
        <v>0.12995918367347059</v>
      </c>
      <c r="O250" s="53">
        <v>19.600000000000001</v>
      </c>
      <c r="P250" s="53">
        <v>4.0149999999999997</v>
      </c>
      <c r="Q250" s="53">
        <f t="shared" si="30"/>
        <v>1.2170000000000005</v>
      </c>
      <c r="R250" s="53">
        <v>87.32</v>
      </c>
      <c r="S250" s="53">
        <f t="shared" si="31"/>
        <v>85.064000000000007</v>
      </c>
      <c r="T250" s="53">
        <v>4.34</v>
      </c>
    </row>
    <row r="251" spans="1:20" x14ac:dyDescent="0.3">
      <c r="A251" s="1">
        <v>250</v>
      </c>
      <c r="B251" s="48">
        <v>38043</v>
      </c>
      <c r="C251" s="44">
        <v>1093822</v>
      </c>
      <c r="D251" s="56">
        <f t="shared" si="24"/>
        <v>24199.601769911504</v>
      </c>
      <c r="E251" s="53">
        <v>45.2</v>
      </c>
      <c r="F251" s="53">
        <f t="shared" si="25"/>
        <v>0.24199601769911502</v>
      </c>
      <c r="G251" s="53">
        <f>(F251/'Yearly GDP'!$B$3)*100</f>
        <v>39.821625423583185</v>
      </c>
      <c r="H251" s="53">
        <f t="shared" si="26"/>
        <v>1.0178935</v>
      </c>
      <c r="I251" s="53">
        <f t="shared" si="27"/>
        <v>5.1626226122870422</v>
      </c>
      <c r="J251" s="53">
        <f t="shared" si="28"/>
        <v>91.16159008776458</v>
      </c>
      <c r="K251" s="53">
        <v>5.2549999999999999</v>
      </c>
      <c r="L251" s="53">
        <v>1765.8</v>
      </c>
      <c r="M251" s="53">
        <v>3.81</v>
      </c>
      <c r="N251" s="53">
        <f t="shared" si="29"/>
        <v>9.237738771295767E-2</v>
      </c>
      <c r="O251" s="53">
        <v>19.37</v>
      </c>
      <c r="P251" s="53">
        <v>4.04</v>
      </c>
      <c r="Q251" s="53">
        <f t="shared" si="30"/>
        <v>1.2149999999999999</v>
      </c>
      <c r="R251" s="53">
        <v>87.79</v>
      </c>
      <c r="S251" s="53">
        <f t="shared" si="31"/>
        <v>83.872100000000003</v>
      </c>
      <c r="T251" s="53">
        <v>4.33</v>
      </c>
    </row>
    <row r="252" spans="1:20" x14ac:dyDescent="0.3">
      <c r="A252" s="1">
        <v>251</v>
      </c>
      <c r="B252" s="48">
        <v>38044</v>
      </c>
      <c r="C252" s="44">
        <v>1110954</v>
      </c>
      <c r="D252" s="56">
        <f t="shared" si="24"/>
        <v>24575.90974449729</v>
      </c>
      <c r="E252" s="53">
        <v>45.204999999999998</v>
      </c>
      <c r="F252" s="53">
        <f t="shared" si="25"/>
        <v>0.2457590974449729</v>
      </c>
      <c r="G252" s="53">
        <f>(F252/'Yearly GDP'!$B$3)*100</f>
        <v>40.440858556026477</v>
      </c>
      <c r="H252" s="53">
        <f t="shared" si="26"/>
        <v>1.0393109999999999</v>
      </c>
      <c r="I252" s="53">
        <f t="shared" si="27"/>
        <v>5.0658561296859173</v>
      </c>
      <c r="J252" s="53">
        <f t="shared" si="28"/>
        <v>91.20060790273557</v>
      </c>
      <c r="K252" s="53">
        <v>5.2649999999999997</v>
      </c>
      <c r="L252" s="53">
        <v>1800.3</v>
      </c>
      <c r="M252" s="53">
        <v>3.89</v>
      </c>
      <c r="N252" s="53">
        <f t="shared" si="29"/>
        <v>0.19914387031408243</v>
      </c>
      <c r="O252" s="53">
        <v>19.739999999999998</v>
      </c>
      <c r="P252" s="53">
        <v>3.972</v>
      </c>
      <c r="Q252" s="53">
        <f t="shared" si="30"/>
        <v>1.2929999999999997</v>
      </c>
      <c r="R252" s="53">
        <v>87.42</v>
      </c>
      <c r="S252" s="53">
        <f t="shared" si="31"/>
        <v>85.474199999999996</v>
      </c>
      <c r="T252" s="53">
        <v>4.33</v>
      </c>
    </row>
    <row r="253" spans="1:20" x14ac:dyDescent="0.3">
      <c r="A253" s="1">
        <v>252</v>
      </c>
      <c r="B253" s="48">
        <v>38047</v>
      </c>
      <c r="C253" s="44">
        <v>1142276</v>
      </c>
      <c r="D253" s="56">
        <f t="shared" si="24"/>
        <v>25266.003096660032</v>
      </c>
      <c r="E253" s="53">
        <v>45.21</v>
      </c>
      <c r="F253" s="53">
        <f t="shared" si="25"/>
        <v>0.25266003096660034</v>
      </c>
      <c r="G253" s="53">
        <f>(F253/'Yearly GDP'!$B$3)*100</f>
        <v>41.576440837024904</v>
      </c>
      <c r="H253" s="53">
        <f t="shared" si="26"/>
        <v>1.1339349000000001</v>
      </c>
      <c r="I253" s="53">
        <f t="shared" si="27"/>
        <v>4.6360686138154836</v>
      </c>
      <c r="J253" s="53">
        <f t="shared" si="28"/>
        <v>85.892443208159477</v>
      </c>
      <c r="K253" s="53">
        <v>5.2569999999999997</v>
      </c>
      <c r="L253" s="53">
        <v>1852.7</v>
      </c>
      <c r="M253" s="53">
        <v>4.26</v>
      </c>
      <c r="N253" s="53">
        <f t="shared" si="29"/>
        <v>0.62093138618451604</v>
      </c>
      <c r="O253" s="53">
        <v>21.57</v>
      </c>
      <c r="P253" s="53">
        <v>3.9750000000000001</v>
      </c>
      <c r="Q253" s="53">
        <f t="shared" si="30"/>
        <v>1.2819999999999996</v>
      </c>
      <c r="R253" s="53">
        <v>87.62</v>
      </c>
      <c r="S253" s="53">
        <f t="shared" si="31"/>
        <v>93.182400000000001</v>
      </c>
      <c r="T253" s="53">
        <v>4.32</v>
      </c>
    </row>
    <row r="254" spans="1:20" x14ac:dyDescent="0.3">
      <c r="A254" s="1">
        <v>253</v>
      </c>
      <c r="B254" s="48">
        <v>38049</v>
      </c>
      <c r="C254" s="44">
        <v>1144911</v>
      </c>
      <c r="D254" s="56">
        <f t="shared" si="24"/>
        <v>25290.722332670641</v>
      </c>
      <c r="E254" s="53">
        <v>45.27</v>
      </c>
      <c r="F254" s="53">
        <f t="shared" si="25"/>
        <v>0.2529072233267064</v>
      </c>
      <c r="G254" s="53">
        <f>(F254/'Yearly GDP'!$B$3)*100</f>
        <v>41.61711754594478</v>
      </c>
      <c r="H254" s="53">
        <f t="shared" si="26"/>
        <v>1.1400827999999996</v>
      </c>
      <c r="I254" s="53">
        <f t="shared" si="27"/>
        <v>4.6040515653775334</v>
      </c>
      <c r="J254" s="53">
        <f t="shared" si="28"/>
        <v>85.653775322283622</v>
      </c>
      <c r="K254" s="53">
        <v>5.2489999999999997</v>
      </c>
      <c r="L254" s="53">
        <v>1860.4</v>
      </c>
      <c r="M254" s="53">
        <v>3.67</v>
      </c>
      <c r="N254" s="53">
        <f t="shared" si="29"/>
        <v>0.64494843462246632</v>
      </c>
      <c r="O254" s="53">
        <v>21.72</v>
      </c>
      <c r="P254" s="53">
        <v>4.0540000000000003</v>
      </c>
      <c r="Q254" s="53">
        <f t="shared" si="30"/>
        <v>1.1949999999999994</v>
      </c>
      <c r="R254" s="53">
        <v>89.14</v>
      </c>
      <c r="S254" s="53">
        <f t="shared" si="31"/>
        <v>92.744399999999985</v>
      </c>
      <c r="T254" s="53">
        <v>4.2699999999999996</v>
      </c>
    </row>
    <row r="255" spans="1:20" x14ac:dyDescent="0.3">
      <c r="A255" s="1">
        <v>254</v>
      </c>
      <c r="B255" s="48">
        <v>38050</v>
      </c>
      <c r="C255" s="44">
        <v>1140477.1000000001</v>
      </c>
      <c r="D255" s="56">
        <f t="shared" si="24"/>
        <v>25192.778882261984</v>
      </c>
      <c r="E255" s="53">
        <v>45.27</v>
      </c>
      <c r="F255" s="53">
        <f t="shared" si="25"/>
        <v>0.25192778882261985</v>
      </c>
      <c r="G255" s="53">
        <f>(F255/'Yearly GDP'!$B$3)*100</f>
        <v>41.455946819585293</v>
      </c>
      <c r="H255" s="53">
        <f t="shared" si="26"/>
        <v>1.1288179</v>
      </c>
      <c r="I255" s="53">
        <f t="shared" si="27"/>
        <v>4.6446818392940088</v>
      </c>
      <c r="J255" s="53">
        <f t="shared" si="28"/>
        <v>85.64096609382257</v>
      </c>
      <c r="K255" s="53">
        <v>5.2430000000000003</v>
      </c>
      <c r="L255" s="53">
        <v>1843.85</v>
      </c>
      <c r="M255" s="53">
        <v>3.64</v>
      </c>
      <c r="N255" s="53">
        <f t="shared" si="29"/>
        <v>0.59831816070599153</v>
      </c>
      <c r="O255" s="53">
        <v>21.53</v>
      </c>
      <c r="P255" s="53">
        <v>4.0229999999999997</v>
      </c>
      <c r="Q255" s="53">
        <f t="shared" si="30"/>
        <v>1.2200000000000006</v>
      </c>
      <c r="R255" s="53">
        <v>89.22</v>
      </c>
      <c r="S255" s="53">
        <f t="shared" si="31"/>
        <v>90.426000000000002</v>
      </c>
      <c r="T255" s="53">
        <v>4.2</v>
      </c>
    </row>
    <row r="256" spans="1:20" x14ac:dyDescent="0.3">
      <c r="A256" s="1">
        <v>255</v>
      </c>
      <c r="B256" s="48">
        <v>38051</v>
      </c>
      <c r="C256" s="44">
        <v>1160820</v>
      </c>
      <c r="D256" s="56">
        <f t="shared" si="24"/>
        <v>25611.031439602866</v>
      </c>
      <c r="E256" s="53">
        <v>45.325000000000003</v>
      </c>
      <c r="F256" s="53">
        <f t="shared" si="25"/>
        <v>0.25611031439602866</v>
      </c>
      <c r="G256" s="53">
        <f>(F256/'Yearly GDP'!$B$3)*100</f>
        <v>42.144201809450166</v>
      </c>
      <c r="H256" s="53">
        <f t="shared" si="26"/>
        <v>1.1434983000000001</v>
      </c>
      <c r="I256" s="53">
        <f t="shared" si="27"/>
        <v>4.5850527281063735</v>
      </c>
      <c r="J256" s="53">
        <f t="shared" si="28"/>
        <v>85.635029802842737</v>
      </c>
      <c r="K256" s="53">
        <v>5.2430000000000003</v>
      </c>
      <c r="L256" s="53">
        <v>1867.7</v>
      </c>
      <c r="M256" s="53">
        <v>3.68</v>
      </c>
      <c r="N256" s="53">
        <f t="shared" si="29"/>
        <v>0.65794727189362678</v>
      </c>
      <c r="O256" s="53">
        <v>21.81</v>
      </c>
      <c r="P256" s="53">
        <v>3.855</v>
      </c>
      <c r="Q256" s="53">
        <f t="shared" si="30"/>
        <v>1.3880000000000003</v>
      </c>
      <c r="R256" s="53">
        <v>88.23</v>
      </c>
      <c r="S256" s="53">
        <f t="shared" si="31"/>
        <v>91.602000000000004</v>
      </c>
      <c r="T256" s="53">
        <v>4.2</v>
      </c>
    </row>
    <row r="257" spans="1:20" x14ac:dyDescent="0.3">
      <c r="A257" s="1">
        <v>256</v>
      </c>
      <c r="B257" s="48">
        <v>38054</v>
      </c>
      <c r="C257" s="44">
        <v>1182775</v>
      </c>
      <c r="D257" s="56">
        <f t="shared" si="24"/>
        <v>26179.172200088535</v>
      </c>
      <c r="E257" s="53">
        <v>45.18</v>
      </c>
      <c r="F257" s="53">
        <f t="shared" si="25"/>
        <v>0.26179172200088535</v>
      </c>
      <c r="G257" s="53">
        <f>(F257/'Yearly GDP'!$B$3)*100</f>
        <v>43.079105150713403</v>
      </c>
      <c r="H257" s="53">
        <f t="shared" si="26"/>
        <v>1.1509029000000002</v>
      </c>
      <c r="I257" s="53">
        <f t="shared" si="27"/>
        <v>4.5433893684688771</v>
      </c>
      <c r="J257" s="53">
        <f t="shared" si="28"/>
        <v>85.654248069059506</v>
      </c>
      <c r="K257" s="53">
        <v>5.2290000000000001</v>
      </c>
      <c r="L257" s="53">
        <v>1885.25</v>
      </c>
      <c r="M257" s="53">
        <v>3.72</v>
      </c>
      <c r="N257" s="53">
        <f t="shared" si="29"/>
        <v>0.685610631531123</v>
      </c>
      <c r="O257" s="53">
        <v>22.01</v>
      </c>
      <c r="P257" s="53">
        <v>3.77</v>
      </c>
      <c r="Q257" s="53">
        <f t="shared" si="30"/>
        <v>1.4590000000000001</v>
      </c>
      <c r="R257" s="53">
        <v>88.04</v>
      </c>
      <c r="S257" s="53">
        <f t="shared" si="31"/>
        <v>92.442000000000007</v>
      </c>
      <c r="T257" s="53">
        <v>4.2</v>
      </c>
    </row>
    <row r="258" spans="1:20" x14ac:dyDescent="0.3">
      <c r="A258" s="1">
        <v>257</v>
      </c>
      <c r="B258" s="48">
        <v>38056</v>
      </c>
      <c r="C258" s="44">
        <v>1158944</v>
      </c>
      <c r="D258" s="56">
        <f t="shared" si="24"/>
        <v>25640.353982300883</v>
      </c>
      <c r="E258" s="53">
        <v>45.2</v>
      </c>
      <c r="F258" s="53">
        <f t="shared" si="25"/>
        <v>0.25640353982300884</v>
      </c>
      <c r="G258" s="53">
        <f>(F258/'Yearly GDP'!$B$3)*100</f>
        <v>42.192453484121906</v>
      </c>
      <c r="H258" s="53">
        <f t="shared" si="26"/>
        <v>1.1233109999999999</v>
      </c>
      <c r="I258" s="53">
        <f t="shared" si="27"/>
        <v>4.6425255338904368</v>
      </c>
      <c r="J258" s="53">
        <f t="shared" si="28"/>
        <v>85.624419684308265</v>
      </c>
      <c r="K258" s="53">
        <v>5.2149999999999999</v>
      </c>
      <c r="L258" s="53">
        <v>1844.35</v>
      </c>
      <c r="M258" s="53">
        <v>3.64</v>
      </c>
      <c r="N258" s="53">
        <f t="shared" si="29"/>
        <v>0.5724744661095631</v>
      </c>
      <c r="O258" s="53">
        <v>21.54</v>
      </c>
      <c r="P258" s="53">
        <v>3.7309999999999999</v>
      </c>
      <c r="Q258" s="53">
        <f t="shared" si="30"/>
        <v>1.484</v>
      </c>
      <c r="R258" s="53">
        <v>89.02</v>
      </c>
      <c r="S258" s="53">
        <f t="shared" si="31"/>
        <v>91.545000000000002</v>
      </c>
      <c r="T258" s="53">
        <v>4.25</v>
      </c>
    </row>
    <row r="259" spans="1:20" x14ac:dyDescent="0.3">
      <c r="A259" s="1">
        <v>258</v>
      </c>
      <c r="B259" s="48">
        <v>38057</v>
      </c>
      <c r="C259" s="44">
        <v>1137777</v>
      </c>
      <c r="D259" s="56">
        <f t="shared" ref="D259:D322" si="32">C259/E259</f>
        <v>25166.489714664898</v>
      </c>
      <c r="E259" s="53">
        <v>45.21</v>
      </c>
      <c r="F259" s="53">
        <f t="shared" ref="F259:F322" si="33">(D259/100000)</f>
        <v>0.25166489714664897</v>
      </c>
      <c r="G259" s="53">
        <f>(F259/'Yearly GDP'!$B$3)*100</f>
        <v>41.412686711642088</v>
      </c>
      <c r="H259" s="53">
        <f t="shared" ref="H259:H322" si="34">(K259/I259)</f>
        <v>1.0984788000000001</v>
      </c>
      <c r="I259" s="53">
        <f t="shared" ref="I259:I322" si="35">(J259/L259)*100</f>
        <v>4.7438330170777991</v>
      </c>
      <c r="J259" s="53">
        <f t="shared" ref="J259:J322" si="36">L259/O259</f>
        <v>85.645161290322591</v>
      </c>
      <c r="K259" s="53">
        <v>5.2110000000000003</v>
      </c>
      <c r="L259" s="53">
        <v>1805.4</v>
      </c>
      <c r="M259" s="53">
        <v>3.56</v>
      </c>
      <c r="N259" s="53">
        <f t="shared" ref="N259:N322" si="37">K259-I259</f>
        <v>0.46716698292220116</v>
      </c>
      <c r="O259" s="53">
        <v>21.08</v>
      </c>
      <c r="P259" s="53">
        <v>3.7120000000000002</v>
      </c>
      <c r="Q259" s="53">
        <f t="shared" ref="Q259:Q322" si="38">K259-P259</f>
        <v>1.4990000000000001</v>
      </c>
      <c r="R259" s="53">
        <v>88.49</v>
      </c>
      <c r="S259" s="53">
        <f t="shared" ref="S259:S322" si="39">(O259*T259)</f>
        <v>89.589999999999989</v>
      </c>
      <c r="T259" s="53">
        <v>4.25</v>
      </c>
    </row>
    <row r="260" spans="1:20" x14ac:dyDescent="0.3">
      <c r="A260" s="1">
        <v>259</v>
      </c>
      <c r="B260" s="48">
        <v>38058</v>
      </c>
      <c r="C260" s="44">
        <v>1136719</v>
      </c>
      <c r="D260" s="56">
        <f t="shared" si="32"/>
        <v>25109.763640379941</v>
      </c>
      <c r="E260" s="53">
        <v>45.27</v>
      </c>
      <c r="F260" s="53">
        <f t="shared" si="33"/>
        <v>0.2510976364037994</v>
      </c>
      <c r="G260" s="53">
        <f>(F260/'Yearly GDP'!$B$3)*100</f>
        <v>41.319341188711434</v>
      </c>
      <c r="H260" s="53">
        <f t="shared" si="34"/>
        <v>1.097146</v>
      </c>
      <c r="I260" s="53">
        <f t="shared" si="35"/>
        <v>4.7258979206049148</v>
      </c>
      <c r="J260" s="53">
        <f t="shared" si="36"/>
        <v>85.642722117202268</v>
      </c>
      <c r="K260" s="53">
        <v>5.1849999999999996</v>
      </c>
      <c r="L260" s="53">
        <v>1812.2</v>
      </c>
      <c r="M260" s="53">
        <v>3.58</v>
      </c>
      <c r="N260" s="53">
        <f t="shared" si="37"/>
        <v>0.45910207939508485</v>
      </c>
      <c r="O260" s="53">
        <v>21.16</v>
      </c>
      <c r="P260" s="53">
        <v>3.7869999999999999</v>
      </c>
      <c r="Q260" s="53">
        <f t="shared" si="38"/>
        <v>1.3979999999999997</v>
      </c>
      <c r="R260" s="53">
        <v>89.09</v>
      </c>
      <c r="S260" s="53">
        <f t="shared" si="39"/>
        <v>89.718400000000003</v>
      </c>
      <c r="T260" s="53">
        <v>4.24</v>
      </c>
    </row>
    <row r="261" spans="1:20" x14ac:dyDescent="0.3">
      <c r="A261" s="1">
        <v>260</v>
      </c>
      <c r="B261" s="48">
        <v>38061</v>
      </c>
      <c r="C261" s="44">
        <v>1106221.1000000001</v>
      </c>
      <c r="D261" s="56">
        <f t="shared" si="32"/>
        <v>24463.093763821322</v>
      </c>
      <c r="E261" s="53">
        <v>45.22</v>
      </c>
      <c r="F261" s="53">
        <f t="shared" si="33"/>
        <v>0.24463093763821323</v>
      </c>
      <c r="G261" s="53">
        <f>(F261/'Yearly GDP'!$B$3)*100</f>
        <v>40.255214355473626</v>
      </c>
      <c r="H261" s="53">
        <f t="shared" si="34"/>
        <v>1.0712976999999999</v>
      </c>
      <c r="I261" s="53">
        <f t="shared" si="35"/>
        <v>4.8567265662943182</v>
      </c>
      <c r="J261" s="53">
        <f t="shared" si="36"/>
        <v>85.643516270033999</v>
      </c>
      <c r="K261" s="53">
        <v>5.2030000000000003</v>
      </c>
      <c r="L261" s="53">
        <v>1763.4</v>
      </c>
      <c r="M261" s="53">
        <v>3.48</v>
      </c>
      <c r="N261" s="53">
        <f t="shared" si="37"/>
        <v>0.34627343370568209</v>
      </c>
      <c r="O261" s="53">
        <v>20.59</v>
      </c>
      <c r="P261" s="53">
        <v>3.766</v>
      </c>
      <c r="Q261" s="53">
        <f t="shared" si="38"/>
        <v>1.4370000000000003</v>
      </c>
      <c r="R261" s="53">
        <v>89.019000000000005</v>
      </c>
      <c r="S261" s="53">
        <f t="shared" si="39"/>
        <v>87.507499999999993</v>
      </c>
      <c r="T261" s="53">
        <v>4.25</v>
      </c>
    </row>
    <row r="262" spans="1:20" x14ac:dyDescent="0.3">
      <c r="A262" s="1">
        <v>261</v>
      </c>
      <c r="B262" s="48">
        <v>38062</v>
      </c>
      <c r="C262" s="44">
        <v>1100896</v>
      </c>
      <c r="D262" s="56">
        <f t="shared" si="32"/>
        <v>24350.718867507188</v>
      </c>
      <c r="E262" s="53">
        <v>45.21</v>
      </c>
      <c r="F262" s="53">
        <f t="shared" si="33"/>
        <v>0.24350718867507187</v>
      </c>
      <c r="G262" s="53">
        <f>(F262/'Yearly GDP'!$B$3)*100</f>
        <v>40.070295980758907</v>
      </c>
      <c r="H262" s="53">
        <f t="shared" si="34"/>
        <v>1.0613385</v>
      </c>
      <c r="I262" s="53">
        <f t="shared" si="35"/>
        <v>4.8947626040137058</v>
      </c>
      <c r="J262" s="53">
        <f t="shared" si="36"/>
        <v>85.62652961331375</v>
      </c>
      <c r="K262" s="53">
        <v>5.1950000000000003</v>
      </c>
      <c r="L262" s="53">
        <v>1749.35</v>
      </c>
      <c r="M262" s="53">
        <v>3.45</v>
      </c>
      <c r="N262" s="53">
        <f t="shared" si="37"/>
        <v>0.30023739598629451</v>
      </c>
      <c r="O262" s="53">
        <v>20.43</v>
      </c>
      <c r="P262" s="53">
        <v>3.6829999999999998</v>
      </c>
      <c r="Q262" s="53">
        <f t="shared" si="38"/>
        <v>1.5120000000000005</v>
      </c>
      <c r="R262" s="53">
        <v>89.02</v>
      </c>
      <c r="S262" s="53">
        <f t="shared" si="39"/>
        <v>87.03179999999999</v>
      </c>
      <c r="T262" s="53">
        <v>4.26</v>
      </c>
    </row>
    <row r="263" spans="1:20" x14ac:dyDescent="0.3">
      <c r="A263" s="1">
        <v>262</v>
      </c>
      <c r="B263" s="48">
        <v>38063</v>
      </c>
      <c r="C263" s="44">
        <v>1106685.1000000001</v>
      </c>
      <c r="D263" s="56">
        <f t="shared" si="32"/>
        <v>24489.601681788008</v>
      </c>
      <c r="E263" s="53">
        <v>45.19</v>
      </c>
      <c r="F263" s="53">
        <f t="shared" si="33"/>
        <v>0.24489601681788009</v>
      </c>
      <c r="G263" s="53">
        <f>(F263/'Yearly GDP'!$B$3)*100</f>
        <v>40.298834427822953</v>
      </c>
      <c r="H263" s="53">
        <f t="shared" si="34"/>
        <v>1.0565435999999999</v>
      </c>
      <c r="I263" s="53">
        <f t="shared" si="35"/>
        <v>4.8923679060665357</v>
      </c>
      <c r="J263" s="53">
        <f t="shared" si="36"/>
        <v>85.609099804305274</v>
      </c>
      <c r="K263" s="53">
        <v>5.1689999999999996</v>
      </c>
      <c r="L263" s="53">
        <v>1749.85</v>
      </c>
      <c r="M263" s="53">
        <v>3.45</v>
      </c>
      <c r="N263" s="53">
        <f t="shared" si="37"/>
        <v>0.27663209393346389</v>
      </c>
      <c r="O263" s="53">
        <v>20.440000000000001</v>
      </c>
      <c r="P263" s="53">
        <v>3.7170000000000001</v>
      </c>
      <c r="Q263" s="53">
        <f t="shared" si="38"/>
        <v>1.4519999999999995</v>
      </c>
      <c r="R263" s="53">
        <v>89.05</v>
      </c>
      <c r="S263" s="53">
        <f t="shared" si="39"/>
        <v>87.074399999999997</v>
      </c>
      <c r="T263" s="53">
        <v>4.26</v>
      </c>
    </row>
    <row r="264" spans="1:20" x14ac:dyDescent="0.3">
      <c r="A264" s="1">
        <v>263</v>
      </c>
      <c r="B264" s="48">
        <v>38064</v>
      </c>
      <c r="C264" s="44">
        <v>1089608.1000000001</v>
      </c>
      <c r="D264" s="56">
        <f t="shared" si="32"/>
        <v>24098.376644918721</v>
      </c>
      <c r="E264" s="53">
        <v>45.215000000000003</v>
      </c>
      <c r="F264" s="53">
        <f t="shared" si="33"/>
        <v>0.2409837664491872</v>
      </c>
      <c r="G264" s="53">
        <f>(F264/'Yearly GDP'!$B$3)*100</f>
        <v>39.65505454158091</v>
      </c>
      <c r="H264" s="53">
        <f t="shared" si="34"/>
        <v>1.0379885</v>
      </c>
      <c r="I264" s="53">
        <f t="shared" si="35"/>
        <v>4.9875311720698257</v>
      </c>
      <c r="J264" s="53">
        <f t="shared" si="36"/>
        <v>85.618453865336662</v>
      </c>
      <c r="K264" s="53">
        <v>5.1769999999999996</v>
      </c>
      <c r="L264" s="53">
        <v>1716.65</v>
      </c>
      <c r="M264" s="53">
        <v>3.39</v>
      </c>
      <c r="N264" s="53">
        <f t="shared" si="37"/>
        <v>0.18946882793017394</v>
      </c>
      <c r="O264" s="53">
        <v>20.05</v>
      </c>
      <c r="P264" s="53">
        <v>3.7519999999999998</v>
      </c>
      <c r="Q264" s="53">
        <f t="shared" si="38"/>
        <v>1.4249999999999998</v>
      </c>
      <c r="R264" s="53">
        <v>88.15</v>
      </c>
      <c r="S264" s="53">
        <f t="shared" si="39"/>
        <v>85.012</v>
      </c>
      <c r="T264" s="53">
        <v>4.24</v>
      </c>
    </row>
    <row r="265" spans="1:20" x14ac:dyDescent="0.3">
      <c r="A265" s="1">
        <v>264</v>
      </c>
      <c r="B265" s="48">
        <v>38065</v>
      </c>
      <c r="C265" s="44">
        <v>1092824.1000000001</v>
      </c>
      <c r="D265" s="56">
        <f t="shared" si="32"/>
        <v>24190.904261206422</v>
      </c>
      <c r="E265" s="53">
        <v>45.174999999999997</v>
      </c>
      <c r="F265" s="53">
        <f t="shared" si="33"/>
        <v>0.24190904261206422</v>
      </c>
      <c r="G265" s="53">
        <f>(F265/'Yearly GDP'!$B$3)*100</f>
        <v>39.807313248652989</v>
      </c>
      <c r="H265" s="53">
        <f t="shared" si="34"/>
        <v>1.0395384999999999</v>
      </c>
      <c r="I265" s="53">
        <f t="shared" si="35"/>
        <v>4.9627791563275441</v>
      </c>
      <c r="J265" s="53">
        <f t="shared" si="36"/>
        <v>85.612903225806448</v>
      </c>
      <c r="K265" s="53">
        <v>5.1589999999999998</v>
      </c>
      <c r="L265" s="53">
        <v>1725.1</v>
      </c>
      <c r="M265" s="53">
        <v>3.4</v>
      </c>
      <c r="N265" s="53">
        <f t="shared" si="37"/>
        <v>0.19622084367245574</v>
      </c>
      <c r="O265" s="53">
        <v>20.149999999999999</v>
      </c>
      <c r="P265" s="53">
        <v>3.7730000000000001</v>
      </c>
      <c r="Q265" s="53">
        <f t="shared" si="38"/>
        <v>1.3859999999999997</v>
      </c>
      <c r="R265" s="53">
        <v>88.54</v>
      </c>
      <c r="S265" s="53">
        <f t="shared" si="39"/>
        <v>86.04049999999998</v>
      </c>
      <c r="T265" s="53">
        <v>4.2699999999999996</v>
      </c>
    </row>
    <row r="266" spans="1:20" x14ac:dyDescent="0.3">
      <c r="A266" s="1">
        <v>265</v>
      </c>
      <c r="B266" s="48">
        <v>38068</v>
      </c>
      <c r="C266" s="44">
        <v>1063076</v>
      </c>
      <c r="D266" s="56">
        <f t="shared" si="32"/>
        <v>23602.930728241565</v>
      </c>
      <c r="E266" s="53">
        <v>45.04</v>
      </c>
      <c r="F266" s="53">
        <f t="shared" si="33"/>
        <v>0.23602930728241564</v>
      </c>
      <c r="G266" s="53">
        <f>(F266/'Yearly GDP'!$B$3)*100</f>
        <v>38.839774112623928</v>
      </c>
      <c r="H266" s="53">
        <f t="shared" si="34"/>
        <v>1.0170623999999999</v>
      </c>
      <c r="I266" s="53">
        <f t="shared" si="35"/>
        <v>5.0813008130081307</v>
      </c>
      <c r="J266" s="53">
        <f t="shared" si="36"/>
        <v>85.619918699186996</v>
      </c>
      <c r="K266" s="53">
        <v>5.1680000000000001</v>
      </c>
      <c r="L266" s="53">
        <v>1685</v>
      </c>
      <c r="M266" s="53">
        <v>3.32</v>
      </c>
      <c r="N266" s="53">
        <f t="shared" si="37"/>
        <v>8.6699186991869404E-2</v>
      </c>
      <c r="O266" s="53">
        <v>19.68</v>
      </c>
      <c r="P266" s="53">
        <v>3.7240000000000002</v>
      </c>
      <c r="Q266" s="53">
        <f t="shared" si="38"/>
        <v>1.444</v>
      </c>
      <c r="R266" s="53">
        <v>88.2</v>
      </c>
      <c r="S266" s="53">
        <f t="shared" si="39"/>
        <v>84.230400000000003</v>
      </c>
      <c r="T266" s="53">
        <v>4.28</v>
      </c>
    </row>
    <row r="267" spans="1:20" x14ac:dyDescent="0.3">
      <c r="A267" s="1">
        <v>266</v>
      </c>
      <c r="B267" s="48">
        <v>38069</v>
      </c>
      <c r="C267" s="44">
        <v>1062785</v>
      </c>
      <c r="D267" s="56">
        <f t="shared" si="32"/>
        <v>23714.93919446614</v>
      </c>
      <c r="E267" s="53">
        <v>44.814999999999998</v>
      </c>
      <c r="F267" s="53">
        <f t="shared" si="33"/>
        <v>0.23714939194466139</v>
      </c>
      <c r="G267" s="53">
        <f>(F267/'Yearly GDP'!$B$3)*100</f>
        <v>39.02408950874797</v>
      </c>
      <c r="H267" s="53">
        <f t="shared" si="34"/>
        <v>1.0265542000000001</v>
      </c>
      <c r="I267" s="53">
        <f t="shared" si="35"/>
        <v>5.0479555779909138</v>
      </c>
      <c r="J267" s="53">
        <f t="shared" si="36"/>
        <v>85.633518425037863</v>
      </c>
      <c r="K267" s="53">
        <v>5.1820000000000004</v>
      </c>
      <c r="L267" s="53">
        <v>1696.4</v>
      </c>
      <c r="M267" s="53">
        <v>3.35</v>
      </c>
      <c r="N267" s="53">
        <f t="shared" si="37"/>
        <v>0.13404442200908662</v>
      </c>
      <c r="O267" s="53">
        <v>19.809999999999999</v>
      </c>
      <c r="P267" s="53">
        <v>3.694</v>
      </c>
      <c r="Q267" s="53">
        <f t="shared" si="38"/>
        <v>1.4880000000000004</v>
      </c>
      <c r="R267" s="53">
        <v>88.22</v>
      </c>
      <c r="S267" s="53">
        <f t="shared" si="39"/>
        <v>84.192499999999995</v>
      </c>
      <c r="T267" s="53">
        <v>4.25</v>
      </c>
    </row>
    <row r="268" spans="1:20" x14ac:dyDescent="0.3">
      <c r="A268" s="1">
        <v>267</v>
      </c>
      <c r="B268" s="48">
        <v>38070</v>
      </c>
      <c r="C268" s="44">
        <v>1063080</v>
      </c>
      <c r="D268" s="56">
        <f t="shared" si="32"/>
        <v>23769.256567915036</v>
      </c>
      <c r="E268" s="53">
        <v>44.725000000000001</v>
      </c>
      <c r="F268" s="53">
        <f t="shared" si="33"/>
        <v>0.23769256567915037</v>
      </c>
      <c r="G268" s="53">
        <f>(F268/'Yearly GDP'!$B$3)*100</f>
        <v>39.113471396931111</v>
      </c>
      <c r="H268" s="53">
        <f t="shared" si="34"/>
        <v>1.0221848</v>
      </c>
      <c r="I268" s="53">
        <f t="shared" si="35"/>
        <v>5.0607287449392713</v>
      </c>
      <c r="J268" s="53">
        <f t="shared" si="36"/>
        <v>85.632591093117398</v>
      </c>
      <c r="K268" s="53">
        <v>5.173</v>
      </c>
      <c r="L268" s="53">
        <v>1692.1</v>
      </c>
      <c r="M268" s="53">
        <v>3.34</v>
      </c>
      <c r="N268" s="53">
        <f t="shared" si="37"/>
        <v>0.11227125506072877</v>
      </c>
      <c r="O268" s="53">
        <v>19.760000000000002</v>
      </c>
      <c r="P268" s="53">
        <v>3.7130000000000001</v>
      </c>
      <c r="Q268" s="53">
        <f t="shared" si="38"/>
        <v>1.46</v>
      </c>
      <c r="R268" s="53">
        <v>89.35</v>
      </c>
      <c r="S268" s="53">
        <f t="shared" si="39"/>
        <v>83.98</v>
      </c>
      <c r="T268" s="53">
        <v>4.25</v>
      </c>
    </row>
    <row r="269" spans="1:20" x14ac:dyDescent="0.3">
      <c r="A269" s="1">
        <v>268</v>
      </c>
      <c r="B269" s="48">
        <v>38071</v>
      </c>
      <c r="C269" s="44">
        <v>1072360</v>
      </c>
      <c r="D269" s="56">
        <f t="shared" si="32"/>
        <v>23971.387057114116</v>
      </c>
      <c r="E269" s="53">
        <v>44.734999999999999</v>
      </c>
      <c r="F269" s="53">
        <f t="shared" si="33"/>
        <v>0.23971387057114116</v>
      </c>
      <c r="G269" s="53">
        <f>(F269/'Yearly GDP'!$B$3)*100</f>
        <v>39.446086978960203</v>
      </c>
      <c r="H269" s="53">
        <f t="shared" si="34"/>
        <v>1.0287497000000001</v>
      </c>
      <c r="I269" s="53">
        <f t="shared" si="35"/>
        <v>5.0226017076845801</v>
      </c>
      <c r="J269" s="53">
        <f t="shared" si="36"/>
        <v>85.607734806629836</v>
      </c>
      <c r="K269" s="53">
        <v>5.1669999999999998</v>
      </c>
      <c r="L269" s="53">
        <v>1704.45</v>
      </c>
      <c r="M269" s="53">
        <v>3.36</v>
      </c>
      <c r="N269" s="53">
        <f t="shared" si="37"/>
        <v>0.14439829231541967</v>
      </c>
      <c r="O269" s="53">
        <v>19.91</v>
      </c>
      <c r="P269" s="53">
        <v>3.7429999999999999</v>
      </c>
      <c r="Q269" s="53">
        <f t="shared" si="38"/>
        <v>1.4239999999999999</v>
      </c>
      <c r="R269" s="53">
        <v>89.32</v>
      </c>
      <c r="S269" s="53">
        <f t="shared" si="39"/>
        <v>84.617500000000007</v>
      </c>
      <c r="T269" s="53">
        <v>4.25</v>
      </c>
    </row>
    <row r="270" spans="1:20" x14ac:dyDescent="0.3">
      <c r="A270" s="1">
        <v>269</v>
      </c>
      <c r="B270" s="48">
        <v>38072</v>
      </c>
      <c r="C270" s="44">
        <v>1097985</v>
      </c>
      <c r="D270" s="56">
        <f t="shared" si="32"/>
        <v>24718.257541647905</v>
      </c>
      <c r="E270" s="53">
        <v>44.42</v>
      </c>
      <c r="F270" s="53">
        <f t="shared" si="33"/>
        <v>0.24718257541647906</v>
      </c>
      <c r="G270" s="53">
        <f>(F270/'Yearly GDP'!$B$3)*100</f>
        <v>40.67509880146109</v>
      </c>
      <c r="H270" s="53">
        <f t="shared" si="34"/>
        <v>1.0533601000000001</v>
      </c>
      <c r="I270" s="53">
        <f t="shared" si="35"/>
        <v>4.8995590396864275</v>
      </c>
      <c r="J270" s="53">
        <f t="shared" si="36"/>
        <v>85.619794218520326</v>
      </c>
      <c r="K270" s="53">
        <v>5.1609999999999996</v>
      </c>
      <c r="L270" s="53">
        <v>1747.5</v>
      </c>
      <c r="M270" s="53">
        <v>3.45</v>
      </c>
      <c r="N270" s="53">
        <f t="shared" si="37"/>
        <v>0.26144096031357211</v>
      </c>
      <c r="O270" s="53">
        <v>20.41</v>
      </c>
      <c r="P270" s="53">
        <v>3.8370000000000002</v>
      </c>
      <c r="Q270" s="53">
        <f t="shared" si="38"/>
        <v>1.3239999999999994</v>
      </c>
      <c r="R270" s="53">
        <v>89.28</v>
      </c>
      <c r="S270" s="53">
        <f t="shared" si="39"/>
        <v>86.946599999999989</v>
      </c>
      <c r="T270" s="53">
        <v>4.26</v>
      </c>
    </row>
    <row r="271" spans="1:20" x14ac:dyDescent="0.3">
      <c r="A271" s="1">
        <v>270</v>
      </c>
      <c r="B271" s="48">
        <v>38075</v>
      </c>
      <c r="C271" s="44">
        <v>1109368.1000000001</v>
      </c>
      <c r="D271" s="56">
        <f t="shared" si="32"/>
        <v>25215.776792817371</v>
      </c>
      <c r="E271" s="53">
        <v>43.994999999999997</v>
      </c>
      <c r="F271" s="53">
        <f t="shared" si="33"/>
        <v>0.25215776792817368</v>
      </c>
      <c r="G271" s="53">
        <f>(F271/'Yearly GDP'!$B$3)*100</f>
        <v>41.493791003484233</v>
      </c>
      <c r="H271" s="53">
        <f t="shared" si="34"/>
        <v>1.0615163999999999</v>
      </c>
      <c r="I271" s="53">
        <f t="shared" si="35"/>
        <v>4.8590864917395535</v>
      </c>
      <c r="J271" s="53">
        <f t="shared" si="36"/>
        <v>85.619533527696802</v>
      </c>
      <c r="K271" s="53">
        <v>5.1580000000000004</v>
      </c>
      <c r="L271" s="53">
        <v>1762.05</v>
      </c>
      <c r="M271" s="53">
        <v>3.48</v>
      </c>
      <c r="N271" s="53">
        <f t="shared" si="37"/>
        <v>0.29891350826044683</v>
      </c>
      <c r="O271" s="53">
        <v>20.58</v>
      </c>
      <c r="P271" s="53">
        <v>3.8919999999999999</v>
      </c>
      <c r="Q271" s="53">
        <f t="shared" si="38"/>
        <v>1.2660000000000005</v>
      </c>
      <c r="R271" s="53">
        <v>88.98</v>
      </c>
      <c r="S271" s="53">
        <f t="shared" si="39"/>
        <v>87.464999999999989</v>
      </c>
      <c r="T271" s="53">
        <v>4.25</v>
      </c>
    </row>
    <row r="272" spans="1:20" x14ac:dyDescent="0.3">
      <c r="A272" s="1">
        <v>271</v>
      </c>
      <c r="B272" s="48">
        <v>38076</v>
      </c>
      <c r="C272" s="44">
        <v>1108545</v>
      </c>
      <c r="D272" s="56">
        <f t="shared" si="32"/>
        <v>25182.75783734666</v>
      </c>
      <c r="E272" s="53">
        <v>44.02</v>
      </c>
      <c r="F272" s="53">
        <f t="shared" si="33"/>
        <v>0.25182757837346659</v>
      </c>
      <c r="G272" s="53">
        <f>(F272/'Yearly GDP'!$B$3)*100</f>
        <v>41.43945670124512</v>
      </c>
      <c r="H272" s="53">
        <f t="shared" si="34"/>
        <v>1.0542952000000001</v>
      </c>
      <c r="I272" s="53">
        <f t="shared" si="35"/>
        <v>4.8923679060665357</v>
      </c>
      <c r="J272" s="53">
        <f t="shared" si="36"/>
        <v>85.623776908023487</v>
      </c>
      <c r="K272" s="53">
        <v>5.1580000000000004</v>
      </c>
      <c r="L272" s="53">
        <v>1750.15</v>
      </c>
      <c r="M272" s="53">
        <v>3.45</v>
      </c>
      <c r="N272" s="53">
        <f t="shared" si="37"/>
        <v>0.26563209393346465</v>
      </c>
      <c r="O272" s="53">
        <v>20.440000000000001</v>
      </c>
      <c r="P272" s="53">
        <v>3.8959999999999999</v>
      </c>
      <c r="Q272" s="53">
        <f t="shared" si="38"/>
        <v>1.2620000000000005</v>
      </c>
      <c r="R272" s="53">
        <v>88.78</v>
      </c>
      <c r="S272" s="53">
        <f t="shared" si="39"/>
        <v>86.87</v>
      </c>
      <c r="T272" s="53">
        <v>4.25</v>
      </c>
    </row>
    <row r="273" spans="1:20" x14ac:dyDescent="0.3">
      <c r="A273" s="1">
        <v>272</v>
      </c>
      <c r="B273" s="48">
        <v>38077</v>
      </c>
      <c r="C273" s="44">
        <v>1120976</v>
      </c>
      <c r="D273" s="56">
        <f t="shared" si="32"/>
        <v>25858.731257208765</v>
      </c>
      <c r="E273" s="53">
        <v>43.35</v>
      </c>
      <c r="F273" s="53">
        <f t="shared" si="33"/>
        <v>0.25858731257208767</v>
      </c>
      <c r="G273" s="53">
        <f>(F273/'Yearly GDP'!$B$3)*100</f>
        <v>42.551803944723986</v>
      </c>
      <c r="H273" s="53">
        <f t="shared" si="34"/>
        <v>1.0654289999999997</v>
      </c>
      <c r="I273" s="53">
        <f t="shared" si="35"/>
        <v>4.8309178743961363</v>
      </c>
      <c r="J273" s="53">
        <f t="shared" si="36"/>
        <v>85.599033816425134</v>
      </c>
      <c r="K273" s="53">
        <v>5.1470000000000002</v>
      </c>
      <c r="L273" s="53">
        <v>1771.9</v>
      </c>
      <c r="M273" s="53">
        <v>3.5</v>
      </c>
      <c r="N273" s="53">
        <f t="shared" si="37"/>
        <v>0.31608212560386395</v>
      </c>
      <c r="O273" s="53">
        <v>20.7</v>
      </c>
      <c r="P273" s="53">
        <v>3.8370000000000002</v>
      </c>
      <c r="Q273" s="53">
        <f t="shared" si="38"/>
        <v>1.31</v>
      </c>
      <c r="R273" s="53">
        <v>87.95</v>
      </c>
      <c r="S273" s="53">
        <f t="shared" si="39"/>
        <v>88.596000000000004</v>
      </c>
      <c r="T273" s="53">
        <v>4.28</v>
      </c>
    </row>
    <row r="274" spans="1:20" x14ac:dyDescent="0.3">
      <c r="A274" s="1">
        <v>273</v>
      </c>
      <c r="B274" s="48">
        <v>38078</v>
      </c>
      <c r="C274" s="44">
        <v>1147612</v>
      </c>
      <c r="D274" s="56">
        <f t="shared" si="32"/>
        <v>26497.621796351879</v>
      </c>
      <c r="E274" s="53">
        <v>43.31</v>
      </c>
      <c r="F274" s="53">
        <f t="shared" si="33"/>
        <v>0.26497621796351878</v>
      </c>
      <c r="G274" s="53">
        <f>(F274/'Yearly GDP'!$B$3)*100</f>
        <v>43.603129498686648</v>
      </c>
      <c r="H274" s="53">
        <f t="shared" si="34"/>
        <v>1.0905128999999998</v>
      </c>
      <c r="I274" s="53">
        <f t="shared" si="35"/>
        <v>4.7014574518100618</v>
      </c>
      <c r="J274" s="53">
        <f t="shared" si="36"/>
        <v>85.550070521861784</v>
      </c>
      <c r="K274" s="53">
        <v>5.1269999999999998</v>
      </c>
      <c r="L274" s="53">
        <v>1819.65</v>
      </c>
      <c r="M274" s="53">
        <v>3.59</v>
      </c>
      <c r="N274" s="53">
        <f t="shared" si="37"/>
        <v>0.42554254818993797</v>
      </c>
      <c r="O274" s="53">
        <v>21.27</v>
      </c>
      <c r="P274" s="53">
        <v>3.89</v>
      </c>
      <c r="Q274" s="53">
        <f t="shared" si="38"/>
        <v>1.2369999999999997</v>
      </c>
      <c r="R274" s="53">
        <v>87.53</v>
      </c>
      <c r="S274" s="53">
        <f t="shared" si="39"/>
        <v>91.460999999999999</v>
      </c>
      <c r="T274" s="53">
        <v>4.3</v>
      </c>
    </row>
    <row r="275" spans="1:20" x14ac:dyDescent="0.3">
      <c r="A275" s="1">
        <v>274</v>
      </c>
      <c r="B275" s="48">
        <v>38079</v>
      </c>
      <c r="C275" s="44">
        <v>1164450</v>
      </c>
      <c r="D275" s="56">
        <f t="shared" si="32"/>
        <v>26707.568807339449</v>
      </c>
      <c r="E275" s="53">
        <v>43.6</v>
      </c>
      <c r="F275" s="53">
        <f t="shared" si="33"/>
        <v>0.26707568807339449</v>
      </c>
      <c r="G275" s="53">
        <f>(F275/'Yearly GDP'!$B$3)*100</f>
        <v>43.94860754869088</v>
      </c>
      <c r="H275" s="53">
        <f t="shared" si="34"/>
        <v>1.1003982999999999</v>
      </c>
      <c r="I275" s="53">
        <f t="shared" si="35"/>
        <v>4.6446818392940088</v>
      </c>
      <c r="J275" s="53">
        <f t="shared" si="36"/>
        <v>85.513237343241983</v>
      </c>
      <c r="K275" s="53">
        <v>5.1109999999999998</v>
      </c>
      <c r="L275" s="53">
        <v>1841.1</v>
      </c>
      <c r="M275" s="53">
        <v>3.64</v>
      </c>
      <c r="N275" s="53">
        <f t="shared" si="37"/>
        <v>0.46631816070599097</v>
      </c>
      <c r="O275" s="53">
        <v>21.53</v>
      </c>
      <c r="P275" s="53">
        <v>4.1449999999999996</v>
      </c>
      <c r="Q275" s="53">
        <f t="shared" si="38"/>
        <v>0.96600000000000019</v>
      </c>
      <c r="R275" s="53">
        <v>88.85</v>
      </c>
      <c r="S275" s="53">
        <f t="shared" si="39"/>
        <v>91.502499999999998</v>
      </c>
      <c r="T275" s="53">
        <v>4.25</v>
      </c>
    </row>
    <row r="276" spans="1:20" x14ac:dyDescent="0.3">
      <c r="A276" s="1">
        <v>275</v>
      </c>
      <c r="B276" s="48">
        <v>38082</v>
      </c>
      <c r="C276" s="44">
        <v>1173384.1000000001</v>
      </c>
      <c r="D276" s="56">
        <f t="shared" si="32"/>
        <v>26900.139844108209</v>
      </c>
      <c r="E276" s="53">
        <v>43.62</v>
      </c>
      <c r="F276" s="53">
        <f t="shared" si="33"/>
        <v>0.26900139844108212</v>
      </c>
      <c r="G276" s="53">
        <f>(F276/'Yearly GDP'!$B$3)*100</f>
        <v>44.265492585335217</v>
      </c>
      <c r="H276" s="53">
        <f t="shared" si="34"/>
        <v>1.1132888000000001</v>
      </c>
      <c r="I276" s="53">
        <f t="shared" si="35"/>
        <v>4.6061722708429294</v>
      </c>
      <c r="J276" s="53">
        <f t="shared" si="36"/>
        <v>85.518194380469822</v>
      </c>
      <c r="K276" s="53">
        <v>5.1280000000000001</v>
      </c>
      <c r="L276" s="53">
        <v>1856.6</v>
      </c>
      <c r="M276" s="53">
        <v>3.67</v>
      </c>
      <c r="N276" s="53">
        <f t="shared" si="37"/>
        <v>0.52182772915707076</v>
      </c>
      <c r="O276" s="53">
        <v>21.71</v>
      </c>
      <c r="P276" s="53">
        <v>4.2160000000000002</v>
      </c>
      <c r="Q276" s="53">
        <f t="shared" si="38"/>
        <v>0.91199999999999992</v>
      </c>
      <c r="R276" s="53">
        <v>89.58</v>
      </c>
      <c r="S276" s="53">
        <f t="shared" si="39"/>
        <v>92.4846</v>
      </c>
      <c r="T276" s="53">
        <v>4.26</v>
      </c>
    </row>
    <row r="277" spans="1:20" x14ac:dyDescent="0.3">
      <c r="A277" s="1">
        <v>276</v>
      </c>
      <c r="B277" s="48">
        <v>38083</v>
      </c>
      <c r="C277" s="44">
        <v>1167833</v>
      </c>
      <c r="D277" s="56">
        <f t="shared" si="32"/>
        <v>26772.879413113253</v>
      </c>
      <c r="E277" s="53">
        <v>43.62</v>
      </c>
      <c r="F277" s="53">
        <f t="shared" si="33"/>
        <v>0.26772879413113254</v>
      </c>
      <c r="G277" s="53">
        <f>(F277/'Yearly GDP'!$B$3)*100</f>
        <v>44.056079337030205</v>
      </c>
      <c r="H277" s="53">
        <f t="shared" si="34"/>
        <v>1.1103484000000001</v>
      </c>
      <c r="I277" s="53">
        <f t="shared" si="35"/>
        <v>4.621072088724584</v>
      </c>
      <c r="J277" s="53">
        <f t="shared" si="36"/>
        <v>85.542975970425147</v>
      </c>
      <c r="K277" s="53">
        <v>5.1310000000000002</v>
      </c>
      <c r="L277" s="53">
        <v>1851.15</v>
      </c>
      <c r="M277" s="53">
        <v>3.66</v>
      </c>
      <c r="N277" s="53">
        <f t="shared" si="37"/>
        <v>0.50992791127541626</v>
      </c>
      <c r="O277" s="53">
        <v>21.64</v>
      </c>
      <c r="P277" s="53">
        <v>4.149</v>
      </c>
      <c r="Q277" s="53">
        <f t="shared" si="38"/>
        <v>0.98200000000000021</v>
      </c>
      <c r="R277" s="53">
        <v>89.08</v>
      </c>
      <c r="S277" s="53">
        <f t="shared" si="39"/>
        <v>91.753600000000006</v>
      </c>
      <c r="T277" s="53">
        <v>4.24</v>
      </c>
    </row>
    <row r="278" spans="1:20" x14ac:dyDescent="0.3">
      <c r="A278" s="1">
        <v>277</v>
      </c>
      <c r="B278" s="48">
        <v>38084</v>
      </c>
      <c r="C278" s="44">
        <v>1172665</v>
      </c>
      <c r="D278" s="56">
        <f t="shared" si="32"/>
        <v>26970.216191352349</v>
      </c>
      <c r="E278" s="53">
        <v>43.48</v>
      </c>
      <c r="F278" s="53">
        <f t="shared" si="33"/>
        <v>0.26970216191352347</v>
      </c>
      <c r="G278" s="53">
        <f>(F278/'Yearly GDP'!$B$3)*100</f>
        <v>44.380806633786982</v>
      </c>
      <c r="H278" s="53">
        <f t="shared" si="34"/>
        <v>1.1066481000000001</v>
      </c>
      <c r="I278" s="53">
        <f t="shared" si="35"/>
        <v>4.6274872744099955</v>
      </c>
      <c r="J278" s="53">
        <f t="shared" si="36"/>
        <v>85.548357242017588</v>
      </c>
      <c r="K278" s="53">
        <v>5.1210000000000004</v>
      </c>
      <c r="L278" s="53">
        <v>1848.7</v>
      </c>
      <c r="M278" s="53">
        <v>3.65</v>
      </c>
      <c r="N278" s="53">
        <f t="shared" si="37"/>
        <v>0.49351272559000492</v>
      </c>
      <c r="O278" s="53">
        <v>21.61</v>
      </c>
      <c r="P278" s="53">
        <v>4.165</v>
      </c>
      <c r="Q278" s="53">
        <f t="shared" si="38"/>
        <v>0.95600000000000041</v>
      </c>
      <c r="R278" s="53">
        <v>88.55</v>
      </c>
      <c r="S278" s="53">
        <f t="shared" si="39"/>
        <v>92.274699999999982</v>
      </c>
      <c r="T278" s="53">
        <v>4.2699999999999996</v>
      </c>
    </row>
    <row r="279" spans="1:20" x14ac:dyDescent="0.3">
      <c r="A279" s="1">
        <v>278</v>
      </c>
      <c r="B279" s="48">
        <v>38085</v>
      </c>
      <c r="C279" s="44">
        <v>1185017</v>
      </c>
      <c r="D279" s="56">
        <f t="shared" si="32"/>
        <v>27194.882386689613</v>
      </c>
      <c r="E279" s="53">
        <v>43.575000000000003</v>
      </c>
      <c r="F279" s="53">
        <f t="shared" si="33"/>
        <v>0.27194882386689612</v>
      </c>
      <c r="G279" s="53">
        <f>(F279/'Yearly GDP'!$B$3)*100</f>
        <v>44.750505819795308</v>
      </c>
      <c r="H279" s="53">
        <f t="shared" si="34"/>
        <v>1.1084205</v>
      </c>
      <c r="I279" s="53">
        <f t="shared" si="35"/>
        <v>4.6146746654360866</v>
      </c>
      <c r="J279" s="53">
        <f t="shared" si="36"/>
        <v>85.53530226119058</v>
      </c>
      <c r="K279" s="53">
        <v>5.1150000000000002</v>
      </c>
      <c r="L279" s="53">
        <v>1853.55</v>
      </c>
      <c r="M279" s="53">
        <v>3.66</v>
      </c>
      <c r="N279" s="53">
        <f t="shared" si="37"/>
        <v>0.50032533456391359</v>
      </c>
      <c r="O279" s="53">
        <v>21.67</v>
      </c>
      <c r="P279" s="53">
        <v>4.1929999999999996</v>
      </c>
      <c r="Q279" s="53">
        <f t="shared" si="38"/>
        <v>0.9220000000000006</v>
      </c>
      <c r="R279" s="53">
        <v>89.29</v>
      </c>
      <c r="S279" s="53">
        <f t="shared" si="39"/>
        <v>91.880800000000008</v>
      </c>
      <c r="T279" s="53">
        <v>4.24</v>
      </c>
    </row>
    <row r="280" spans="1:20" x14ac:dyDescent="0.3">
      <c r="A280" s="1">
        <v>279</v>
      </c>
      <c r="B280" s="48">
        <v>38089</v>
      </c>
      <c r="C280" s="44">
        <v>1182148</v>
      </c>
      <c r="D280" s="56">
        <f t="shared" si="32"/>
        <v>27104.161412358131</v>
      </c>
      <c r="E280" s="53">
        <v>43.615000000000002</v>
      </c>
      <c r="F280" s="53">
        <f t="shared" si="33"/>
        <v>0.2710416141235813</v>
      </c>
      <c r="G280" s="53">
        <f>(F280/'Yearly GDP'!$B$3)*100</f>
        <v>44.601220030209198</v>
      </c>
      <c r="H280" s="53">
        <f t="shared" si="34"/>
        <v>0.96742240000000013</v>
      </c>
      <c r="I280" s="53">
        <f t="shared" si="35"/>
        <v>5.2521008403361344</v>
      </c>
      <c r="J280" s="53">
        <f t="shared" si="36"/>
        <v>96.544117647058826</v>
      </c>
      <c r="K280" s="53">
        <v>5.0810000000000004</v>
      </c>
      <c r="L280" s="53">
        <v>1838.2</v>
      </c>
      <c r="M280" s="53">
        <v>3.61</v>
      </c>
      <c r="N280" s="53">
        <f t="shared" si="37"/>
        <v>-0.17110084033613404</v>
      </c>
      <c r="O280" s="53">
        <v>19.04</v>
      </c>
      <c r="P280" s="53">
        <v>4.2300000000000004</v>
      </c>
      <c r="Q280" s="53">
        <f t="shared" si="38"/>
        <v>0.85099999999999998</v>
      </c>
      <c r="R280" s="53">
        <v>89.22</v>
      </c>
      <c r="S280" s="53">
        <f t="shared" si="39"/>
        <v>81.872</v>
      </c>
      <c r="T280" s="53">
        <v>4.3</v>
      </c>
    </row>
    <row r="281" spans="1:20" x14ac:dyDescent="0.3">
      <c r="A281" s="1">
        <v>280</v>
      </c>
      <c r="B281" s="48">
        <v>38090</v>
      </c>
      <c r="C281" s="44">
        <v>1205081</v>
      </c>
      <c r="D281" s="56">
        <f t="shared" si="32"/>
        <v>27569.915351178221</v>
      </c>
      <c r="E281" s="53">
        <v>43.71</v>
      </c>
      <c r="F281" s="53">
        <f t="shared" si="33"/>
        <v>0.2756991535117822</v>
      </c>
      <c r="G281" s="53">
        <f>(F281/'Yearly GDP'!$B$3)*100</f>
        <v>45.367640860915287</v>
      </c>
      <c r="H281" s="53">
        <f t="shared" si="34"/>
        <v>0.988568</v>
      </c>
      <c r="I281" s="53">
        <f t="shared" si="35"/>
        <v>5.1387461459403907</v>
      </c>
      <c r="J281" s="53">
        <f t="shared" si="36"/>
        <v>96.52877697841727</v>
      </c>
      <c r="K281" s="53">
        <v>5.08</v>
      </c>
      <c r="L281" s="53">
        <v>1878.45</v>
      </c>
      <c r="M281" s="53">
        <v>3.69</v>
      </c>
      <c r="N281" s="53">
        <f t="shared" si="37"/>
        <v>-5.8746145940390626E-2</v>
      </c>
      <c r="O281" s="53">
        <v>19.46</v>
      </c>
      <c r="P281" s="53">
        <v>4.3540000000000001</v>
      </c>
      <c r="Q281" s="53">
        <f t="shared" si="38"/>
        <v>0.72599999999999998</v>
      </c>
      <c r="R281" s="53">
        <v>90.18</v>
      </c>
      <c r="S281" s="53">
        <f t="shared" si="39"/>
        <v>83.677999999999997</v>
      </c>
      <c r="T281" s="53">
        <v>4.3</v>
      </c>
    </row>
    <row r="282" spans="1:20" x14ac:dyDescent="0.3">
      <c r="A282" s="1">
        <v>281</v>
      </c>
      <c r="B282" s="48">
        <v>38092</v>
      </c>
      <c r="C282" s="44">
        <v>1203650</v>
      </c>
      <c r="D282" s="56">
        <f t="shared" si="32"/>
        <v>27374.346145098931</v>
      </c>
      <c r="E282" s="53">
        <v>43.97</v>
      </c>
      <c r="F282" s="53">
        <f t="shared" si="33"/>
        <v>0.27374346145098932</v>
      </c>
      <c r="G282" s="53">
        <f>(F282/'Yearly GDP'!$B$3)*100</f>
        <v>45.045822190388236</v>
      </c>
      <c r="H282" s="53">
        <f t="shared" si="34"/>
        <v>0.97954619999999992</v>
      </c>
      <c r="I282" s="53">
        <f t="shared" si="35"/>
        <v>5.1840331778123385</v>
      </c>
      <c r="J282" s="53">
        <f t="shared" si="36"/>
        <v>96.524105754276832</v>
      </c>
      <c r="K282" s="53">
        <v>5.0780000000000003</v>
      </c>
      <c r="L282" s="53">
        <v>1861.95</v>
      </c>
      <c r="M282" s="53">
        <v>3.65</v>
      </c>
      <c r="N282" s="53">
        <f t="shared" si="37"/>
        <v>-0.10603317781233823</v>
      </c>
      <c r="O282" s="53">
        <v>19.29</v>
      </c>
      <c r="P282" s="53">
        <v>4.4000000000000004</v>
      </c>
      <c r="Q282" s="53">
        <f t="shared" si="38"/>
        <v>0.67799999999999994</v>
      </c>
      <c r="R282" s="53">
        <v>90.36</v>
      </c>
      <c r="S282" s="53">
        <f t="shared" si="39"/>
        <v>82.946999999999989</v>
      </c>
      <c r="T282" s="53">
        <v>4.3</v>
      </c>
    </row>
    <row r="283" spans="1:20" x14ac:dyDescent="0.3">
      <c r="A283" s="1">
        <v>282</v>
      </c>
      <c r="B283" s="48">
        <v>38093</v>
      </c>
      <c r="C283" s="44">
        <v>1209977</v>
      </c>
      <c r="D283" s="56">
        <f t="shared" si="32"/>
        <v>27643.979894905184</v>
      </c>
      <c r="E283" s="53">
        <v>43.77</v>
      </c>
      <c r="F283" s="53">
        <f t="shared" si="33"/>
        <v>0.27643979894905185</v>
      </c>
      <c r="G283" s="53">
        <f>(F283/'Yearly GDP'!$B$3)*100</f>
        <v>45.489517681265731</v>
      </c>
      <c r="H283" s="53">
        <f t="shared" si="34"/>
        <v>0.9832943999999999</v>
      </c>
      <c r="I283" s="53">
        <f t="shared" si="35"/>
        <v>5.1652892561983474</v>
      </c>
      <c r="J283" s="53">
        <f t="shared" si="36"/>
        <v>96.536673553719012</v>
      </c>
      <c r="K283" s="53">
        <v>5.0789999999999997</v>
      </c>
      <c r="L283" s="53">
        <v>1868.95</v>
      </c>
      <c r="M283" s="53">
        <v>3.67</v>
      </c>
      <c r="N283" s="53">
        <f t="shared" si="37"/>
        <v>-8.6289256198347708E-2</v>
      </c>
      <c r="O283" s="53">
        <v>19.36</v>
      </c>
      <c r="P283" s="53">
        <v>4.3440000000000003</v>
      </c>
      <c r="Q283" s="53">
        <f t="shared" si="38"/>
        <v>0.73499999999999943</v>
      </c>
      <c r="R283" s="53">
        <v>90.24</v>
      </c>
      <c r="S283" s="53">
        <f t="shared" si="39"/>
        <v>83.828800000000001</v>
      </c>
      <c r="T283" s="53">
        <v>4.33</v>
      </c>
    </row>
    <row r="284" spans="1:20" x14ac:dyDescent="0.3">
      <c r="A284" s="1">
        <v>283</v>
      </c>
      <c r="B284" s="48">
        <v>38096</v>
      </c>
      <c r="C284" s="44">
        <v>1195503</v>
      </c>
      <c r="D284" s="56">
        <f t="shared" si="32"/>
        <v>27241.722684288481</v>
      </c>
      <c r="E284" s="53">
        <v>43.884999999999998</v>
      </c>
      <c r="F284" s="53">
        <f t="shared" si="33"/>
        <v>0.27241722684288483</v>
      </c>
      <c r="G284" s="53">
        <f>(F284/'Yearly GDP'!$B$3)*100</f>
        <v>44.827583814856808</v>
      </c>
      <c r="H284" s="53">
        <f t="shared" si="34"/>
        <v>0.96817900000000023</v>
      </c>
      <c r="I284" s="53">
        <f t="shared" si="35"/>
        <v>5.2356020942408366</v>
      </c>
      <c r="J284" s="53">
        <f t="shared" si="36"/>
        <v>96.547120418848152</v>
      </c>
      <c r="K284" s="53">
        <v>5.069</v>
      </c>
      <c r="L284" s="53">
        <v>1844.05</v>
      </c>
      <c r="M284" s="53">
        <v>3.62</v>
      </c>
      <c r="N284" s="53">
        <f t="shared" si="37"/>
        <v>-0.16660209424083661</v>
      </c>
      <c r="O284" s="53">
        <v>19.100000000000001</v>
      </c>
      <c r="P284" s="53">
        <v>4.3860000000000001</v>
      </c>
      <c r="Q284" s="53">
        <f t="shared" si="38"/>
        <v>0.68299999999999983</v>
      </c>
      <c r="R284" s="53">
        <v>90.11</v>
      </c>
      <c r="S284" s="53">
        <f t="shared" si="39"/>
        <v>82.703000000000003</v>
      </c>
      <c r="T284" s="53">
        <v>4.33</v>
      </c>
    </row>
    <row r="285" spans="1:20" x14ac:dyDescent="0.3">
      <c r="A285" s="1">
        <v>284</v>
      </c>
      <c r="B285" s="48">
        <v>38097</v>
      </c>
      <c r="C285" s="44">
        <v>1193974</v>
      </c>
      <c r="D285" s="56">
        <f t="shared" si="32"/>
        <v>27219.286447053459</v>
      </c>
      <c r="E285" s="53">
        <v>43.865000000000002</v>
      </c>
      <c r="F285" s="53">
        <f t="shared" si="33"/>
        <v>0.27219286447053459</v>
      </c>
      <c r="G285" s="53">
        <f>(F285/'Yearly GDP'!$B$3)*100</f>
        <v>44.790663891810858</v>
      </c>
      <c r="H285" s="53">
        <f t="shared" si="34"/>
        <v>0.9673482000000001</v>
      </c>
      <c r="I285" s="53">
        <f t="shared" si="35"/>
        <v>5.2328623757195185</v>
      </c>
      <c r="J285" s="53">
        <f t="shared" si="36"/>
        <v>96.507064364207224</v>
      </c>
      <c r="K285" s="53">
        <v>5.0620000000000003</v>
      </c>
      <c r="L285" s="53">
        <v>1844.25</v>
      </c>
      <c r="M285" s="53">
        <v>3.62</v>
      </c>
      <c r="N285" s="53">
        <f t="shared" si="37"/>
        <v>-0.17086237571951823</v>
      </c>
      <c r="O285" s="53">
        <v>19.11</v>
      </c>
      <c r="P285" s="53">
        <v>4.4669999999999996</v>
      </c>
      <c r="Q285" s="53">
        <f t="shared" si="38"/>
        <v>0.59500000000000064</v>
      </c>
      <c r="R285" s="53">
        <v>90.75</v>
      </c>
      <c r="S285" s="53">
        <f t="shared" si="39"/>
        <v>82.746300000000005</v>
      </c>
      <c r="T285" s="53">
        <v>4.33</v>
      </c>
    </row>
    <row r="286" spans="1:20" x14ac:dyDescent="0.3">
      <c r="A286" s="1">
        <v>285</v>
      </c>
      <c r="B286" s="48">
        <v>38098</v>
      </c>
      <c r="C286" s="44">
        <v>1213961</v>
      </c>
      <c r="D286" s="56">
        <f t="shared" si="32"/>
        <v>27580.620243098943</v>
      </c>
      <c r="E286" s="53">
        <v>44.015000000000001</v>
      </c>
      <c r="F286" s="53">
        <f t="shared" si="33"/>
        <v>0.27580620243098941</v>
      </c>
      <c r="G286" s="53">
        <f>(F286/'Yearly GDP'!$B$3)*100</f>
        <v>45.385256282868092</v>
      </c>
      <c r="H286" s="53">
        <f t="shared" si="34"/>
        <v>0.98408700000000005</v>
      </c>
      <c r="I286" s="53">
        <f t="shared" si="35"/>
        <v>5.1519835136527563</v>
      </c>
      <c r="J286" s="53">
        <f t="shared" si="36"/>
        <v>96.514683153013905</v>
      </c>
      <c r="K286" s="53">
        <v>5.07</v>
      </c>
      <c r="L286" s="53">
        <v>1873.35</v>
      </c>
      <c r="M286" s="53">
        <v>3.68</v>
      </c>
      <c r="N286" s="53">
        <f t="shared" si="37"/>
        <v>-8.1983513652756024E-2</v>
      </c>
      <c r="O286" s="53">
        <v>19.41</v>
      </c>
      <c r="P286" s="53">
        <v>4.431</v>
      </c>
      <c r="Q286" s="53">
        <f t="shared" si="38"/>
        <v>0.63900000000000023</v>
      </c>
      <c r="R286" s="53">
        <v>91.42</v>
      </c>
      <c r="S286" s="53">
        <f t="shared" si="39"/>
        <v>84.433499999999995</v>
      </c>
      <c r="T286" s="53">
        <v>4.3499999999999996</v>
      </c>
    </row>
    <row r="287" spans="1:20" x14ac:dyDescent="0.3">
      <c r="A287" s="1">
        <v>286</v>
      </c>
      <c r="B287" s="48">
        <v>38099</v>
      </c>
      <c r="C287" s="44">
        <v>1229093</v>
      </c>
      <c r="D287" s="56">
        <f t="shared" si="32"/>
        <v>27829.570927204801</v>
      </c>
      <c r="E287" s="53">
        <v>44.164999999999999</v>
      </c>
      <c r="F287" s="53">
        <f t="shared" si="33"/>
        <v>0.278295709272048</v>
      </c>
      <c r="G287" s="53">
        <f>(F287/'Yearly GDP'!$B$3)*100</f>
        <v>45.794916779998026</v>
      </c>
      <c r="H287" s="53">
        <f t="shared" si="34"/>
        <v>0.99211859999999996</v>
      </c>
      <c r="I287" s="53">
        <f t="shared" si="35"/>
        <v>5.1072522982635347</v>
      </c>
      <c r="J287" s="53">
        <f t="shared" si="36"/>
        <v>96.504085801838613</v>
      </c>
      <c r="K287" s="53">
        <v>5.0670000000000002</v>
      </c>
      <c r="L287" s="53">
        <v>1889.55</v>
      </c>
      <c r="M287" s="53">
        <v>3.71</v>
      </c>
      <c r="N287" s="53">
        <f t="shared" si="37"/>
        <v>-4.0252298263534492E-2</v>
      </c>
      <c r="O287" s="53">
        <v>19.579999999999998</v>
      </c>
      <c r="P287" s="53">
        <v>4.3869999999999996</v>
      </c>
      <c r="Q287" s="53">
        <f t="shared" si="38"/>
        <v>0.6800000000000006</v>
      </c>
      <c r="R287" s="53">
        <v>91.1</v>
      </c>
      <c r="S287" s="53">
        <f t="shared" si="39"/>
        <v>85.172999999999988</v>
      </c>
      <c r="T287" s="53">
        <v>4.3499999999999996</v>
      </c>
    </row>
    <row r="288" spans="1:20" x14ac:dyDescent="0.3">
      <c r="A288" s="1">
        <v>287</v>
      </c>
      <c r="B288" s="48">
        <v>38100</v>
      </c>
      <c r="C288" s="44">
        <v>1234434.8999999999</v>
      </c>
      <c r="D288" s="56">
        <f t="shared" si="32"/>
        <v>28017.133454380386</v>
      </c>
      <c r="E288" s="53">
        <v>44.06</v>
      </c>
      <c r="F288" s="53">
        <f t="shared" si="33"/>
        <v>0.28017133454380388</v>
      </c>
      <c r="G288" s="53">
        <f>(F288/'Yearly GDP'!$B$3)*100</f>
        <v>46.103560069738997</v>
      </c>
      <c r="H288" s="53">
        <f t="shared" si="34"/>
        <v>0.99797279999999977</v>
      </c>
      <c r="I288" s="53">
        <f t="shared" si="35"/>
        <v>5.0813008130081307</v>
      </c>
      <c r="J288" s="53">
        <f t="shared" si="36"/>
        <v>96.161077235772368</v>
      </c>
      <c r="K288" s="53">
        <v>5.0709999999999997</v>
      </c>
      <c r="L288" s="53">
        <v>1892.45</v>
      </c>
      <c r="M288" s="53">
        <v>3.73</v>
      </c>
      <c r="N288" s="53">
        <f t="shared" si="37"/>
        <v>-1.0300813008131016E-2</v>
      </c>
      <c r="O288" s="53">
        <v>19.68</v>
      </c>
      <c r="P288" s="53">
        <v>4.468</v>
      </c>
      <c r="Q288" s="53">
        <f t="shared" si="38"/>
        <v>0.60299999999999976</v>
      </c>
      <c r="R288" s="53">
        <v>91.36</v>
      </c>
      <c r="S288" s="53">
        <f t="shared" si="39"/>
        <v>85.214399999999998</v>
      </c>
      <c r="T288" s="53">
        <v>4.33</v>
      </c>
    </row>
    <row r="289" spans="1:20" x14ac:dyDescent="0.3">
      <c r="A289" s="1">
        <v>288</v>
      </c>
      <c r="B289" s="48">
        <v>38104</v>
      </c>
      <c r="C289" s="44">
        <v>1181742</v>
      </c>
      <c r="D289" s="56">
        <f t="shared" si="32"/>
        <v>26754.403441249717</v>
      </c>
      <c r="E289" s="53">
        <v>44.17</v>
      </c>
      <c r="F289" s="53">
        <f t="shared" si="33"/>
        <v>0.26754403441249719</v>
      </c>
      <c r="G289" s="53">
        <f>(F289/'Yearly GDP'!$B$3)*100</f>
        <v>44.025676223876445</v>
      </c>
      <c r="H289" s="53">
        <f t="shared" si="34"/>
        <v>0.96616800000000003</v>
      </c>
      <c r="I289" s="53">
        <f t="shared" si="35"/>
        <v>5.2910052910052912</v>
      </c>
      <c r="J289" s="53">
        <f t="shared" si="36"/>
        <v>96.150793650793659</v>
      </c>
      <c r="K289" s="53">
        <v>5.1120000000000001</v>
      </c>
      <c r="L289" s="53">
        <v>1817.25</v>
      </c>
      <c r="M289" s="53">
        <v>3.58</v>
      </c>
      <c r="N289" s="53">
        <f t="shared" si="37"/>
        <v>-0.17900529100529106</v>
      </c>
      <c r="O289" s="53">
        <v>18.899999999999999</v>
      </c>
      <c r="P289" s="53">
        <v>4.3849999999999998</v>
      </c>
      <c r="Q289" s="53">
        <f t="shared" si="38"/>
        <v>0.72700000000000031</v>
      </c>
      <c r="R289" s="53">
        <v>90.63</v>
      </c>
      <c r="S289" s="53">
        <f t="shared" si="39"/>
        <v>82.214999999999989</v>
      </c>
      <c r="T289" s="53">
        <v>4.3499999999999996</v>
      </c>
    </row>
    <row r="290" spans="1:20" x14ac:dyDescent="0.3">
      <c r="A290" s="1">
        <v>289</v>
      </c>
      <c r="B290" s="48">
        <v>38105</v>
      </c>
      <c r="C290" s="44">
        <v>1180069</v>
      </c>
      <c r="D290" s="56">
        <f t="shared" si="32"/>
        <v>26746.804170444244</v>
      </c>
      <c r="E290" s="53">
        <v>44.12</v>
      </c>
      <c r="F290" s="53">
        <f t="shared" si="33"/>
        <v>0.26746804170444244</v>
      </c>
      <c r="G290" s="53">
        <f>(F290/'Yearly GDP'!$B$3)*100</f>
        <v>44.013171252993658</v>
      </c>
      <c r="H290" s="53">
        <f t="shared" si="34"/>
        <v>0.96773470000000017</v>
      </c>
      <c r="I290" s="53">
        <f t="shared" si="35"/>
        <v>5.2938062466913705</v>
      </c>
      <c r="J290" s="53">
        <f t="shared" si="36"/>
        <v>96.16463737427209</v>
      </c>
      <c r="K290" s="53">
        <v>5.1230000000000002</v>
      </c>
      <c r="L290" s="53">
        <v>1816.55</v>
      </c>
      <c r="M290" s="53">
        <v>3.58</v>
      </c>
      <c r="N290" s="53">
        <f t="shared" si="37"/>
        <v>-0.17080624669137023</v>
      </c>
      <c r="O290" s="53">
        <v>18.89</v>
      </c>
      <c r="P290" s="53">
        <v>4.5019999999999998</v>
      </c>
      <c r="Q290" s="53">
        <f t="shared" si="38"/>
        <v>0.62100000000000044</v>
      </c>
      <c r="R290" s="53">
        <v>91.43</v>
      </c>
      <c r="S290" s="53">
        <f t="shared" si="39"/>
        <v>82.171499999999995</v>
      </c>
      <c r="T290" s="53">
        <v>4.3499999999999996</v>
      </c>
    </row>
    <row r="291" spans="1:20" x14ac:dyDescent="0.3">
      <c r="A291" s="1">
        <v>290</v>
      </c>
      <c r="B291" s="48">
        <v>38106</v>
      </c>
      <c r="C291" s="44">
        <v>1179865</v>
      </c>
      <c r="D291" s="56">
        <f t="shared" si="32"/>
        <v>26582.516615973866</v>
      </c>
      <c r="E291" s="53">
        <v>44.384999999999998</v>
      </c>
      <c r="F291" s="53">
        <f t="shared" si="33"/>
        <v>0.26582516615973867</v>
      </c>
      <c r="G291" s="53">
        <f>(F291/'Yearly GDP'!$B$3)*100</f>
        <v>43.74282806643717</v>
      </c>
      <c r="H291" s="53">
        <f t="shared" si="34"/>
        <v>0.96640700000000002</v>
      </c>
      <c r="I291" s="53">
        <f t="shared" si="35"/>
        <v>5.3134962805526031</v>
      </c>
      <c r="J291" s="53">
        <f t="shared" si="36"/>
        <v>96.118490967056317</v>
      </c>
      <c r="K291" s="53">
        <v>5.1349999999999998</v>
      </c>
      <c r="L291" s="53">
        <v>1808.95</v>
      </c>
      <c r="M291" s="53">
        <v>3.56</v>
      </c>
      <c r="N291" s="53">
        <f t="shared" si="37"/>
        <v>-0.17849628055260336</v>
      </c>
      <c r="O291" s="53">
        <v>18.82</v>
      </c>
      <c r="P291" s="53">
        <v>4.54</v>
      </c>
      <c r="Q291" s="53">
        <f t="shared" si="38"/>
        <v>0.59499999999999975</v>
      </c>
      <c r="R291" s="53">
        <v>90.8</v>
      </c>
      <c r="S291" s="53">
        <f t="shared" si="39"/>
        <v>81.86699999999999</v>
      </c>
      <c r="T291" s="53">
        <v>4.3499999999999996</v>
      </c>
    </row>
    <row r="292" spans="1:20" x14ac:dyDescent="0.3">
      <c r="A292" s="1">
        <v>291</v>
      </c>
      <c r="B292" s="48">
        <v>38107</v>
      </c>
      <c r="C292" s="44">
        <v>1171828</v>
      </c>
      <c r="D292" s="56">
        <f t="shared" si="32"/>
        <v>26350.978187542165</v>
      </c>
      <c r="E292" s="53">
        <v>44.47</v>
      </c>
      <c r="F292" s="53">
        <f t="shared" si="33"/>
        <v>0.26350978187542162</v>
      </c>
      <c r="G292" s="53">
        <f>(F292/'Yearly GDP'!$B$3)*100</f>
        <v>43.361820285572094</v>
      </c>
      <c r="H292" s="53">
        <f t="shared" si="34"/>
        <v>0.95585559999999992</v>
      </c>
      <c r="I292" s="53">
        <f t="shared" si="35"/>
        <v>5.3533190578158463</v>
      </c>
      <c r="J292" s="53">
        <f t="shared" si="36"/>
        <v>96.150963597430405</v>
      </c>
      <c r="K292" s="53">
        <v>5.117</v>
      </c>
      <c r="L292" s="53">
        <v>1796.1</v>
      </c>
      <c r="M292" s="53">
        <v>3.54</v>
      </c>
      <c r="N292" s="53">
        <f t="shared" si="37"/>
        <v>-0.23631905781584628</v>
      </c>
      <c r="O292" s="53">
        <v>18.68</v>
      </c>
      <c r="P292" s="53">
        <v>4.51</v>
      </c>
      <c r="Q292" s="53">
        <f t="shared" si="38"/>
        <v>0.60700000000000021</v>
      </c>
      <c r="R292" s="53">
        <v>90.68</v>
      </c>
      <c r="S292" s="53">
        <f t="shared" si="39"/>
        <v>81.257999999999996</v>
      </c>
      <c r="T292" s="53">
        <v>4.3499999999999996</v>
      </c>
    </row>
    <row r="293" spans="1:20" x14ac:dyDescent="0.3">
      <c r="A293" s="1">
        <v>292</v>
      </c>
      <c r="B293" s="48">
        <v>38110</v>
      </c>
      <c r="C293" s="44">
        <v>1149765</v>
      </c>
      <c r="D293" s="56">
        <f t="shared" si="32"/>
        <v>25647.222841846979</v>
      </c>
      <c r="E293" s="53">
        <v>44.83</v>
      </c>
      <c r="F293" s="53">
        <f t="shared" si="33"/>
        <v>0.25647222841846978</v>
      </c>
      <c r="G293" s="53">
        <f>(F293/'Yearly GDP'!$B$3)*100</f>
        <v>42.203756527640245</v>
      </c>
      <c r="H293" s="53">
        <f t="shared" si="34"/>
        <v>0.85160880000000005</v>
      </c>
      <c r="I293" s="53">
        <f t="shared" si="35"/>
        <v>6.0168471720818282</v>
      </c>
      <c r="J293" s="53">
        <f t="shared" si="36"/>
        <v>106.29963898916967</v>
      </c>
      <c r="K293" s="53">
        <v>5.1239999999999997</v>
      </c>
      <c r="L293" s="53">
        <v>1766.7</v>
      </c>
      <c r="M293" s="53">
        <v>3.48</v>
      </c>
      <c r="N293" s="53">
        <f t="shared" si="37"/>
        <v>-0.89284717208182851</v>
      </c>
      <c r="O293" s="53">
        <v>16.62</v>
      </c>
      <c r="P293" s="53">
        <v>4.5019999999999998</v>
      </c>
      <c r="Q293" s="53">
        <f t="shared" si="38"/>
        <v>0.62199999999999989</v>
      </c>
      <c r="R293" s="53">
        <v>91.02</v>
      </c>
      <c r="S293" s="53">
        <f t="shared" si="39"/>
        <v>72.130800000000008</v>
      </c>
      <c r="T293" s="53">
        <v>4.34</v>
      </c>
    </row>
    <row r="294" spans="1:20" x14ac:dyDescent="0.3">
      <c r="A294" s="1">
        <v>293</v>
      </c>
      <c r="B294" s="48">
        <v>38111</v>
      </c>
      <c r="C294" s="44">
        <v>1171449</v>
      </c>
      <c r="D294" s="56">
        <f t="shared" si="32"/>
        <v>26283.352030513797</v>
      </c>
      <c r="E294" s="53">
        <v>44.57</v>
      </c>
      <c r="F294" s="53">
        <f t="shared" si="33"/>
        <v>0.26283352030513796</v>
      </c>
      <c r="G294" s="53">
        <f>(F294/'Yearly GDP'!$B$3)*100</f>
        <v>43.250538144666436</v>
      </c>
      <c r="H294" s="53">
        <f t="shared" si="34"/>
        <v>0.86441880000000004</v>
      </c>
      <c r="I294" s="53">
        <f t="shared" si="35"/>
        <v>5.9276822762299934</v>
      </c>
      <c r="J294" s="53">
        <f t="shared" si="36"/>
        <v>106.28927089508001</v>
      </c>
      <c r="K294" s="53">
        <v>5.1239999999999997</v>
      </c>
      <c r="L294" s="53">
        <v>1793.1</v>
      </c>
      <c r="M294" s="53">
        <v>3.53</v>
      </c>
      <c r="N294" s="53">
        <f t="shared" si="37"/>
        <v>-0.80368227622999378</v>
      </c>
      <c r="O294" s="53">
        <v>16.87</v>
      </c>
      <c r="P294" s="53">
        <v>4.5670000000000002</v>
      </c>
      <c r="Q294" s="53">
        <f t="shared" si="38"/>
        <v>0.5569999999999995</v>
      </c>
      <c r="R294" s="53">
        <v>90.05</v>
      </c>
      <c r="S294" s="53">
        <f t="shared" si="39"/>
        <v>73.215800000000002</v>
      </c>
      <c r="T294" s="53">
        <v>4.34</v>
      </c>
    </row>
    <row r="295" spans="1:20" x14ac:dyDescent="0.3">
      <c r="A295" s="1">
        <v>294</v>
      </c>
      <c r="B295" s="48">
        <v>38112</v>
      </c>
      <c r="C295" s="44">
        <v>1182338</v>
      </c>
      <c r="D295" s="56">
        <f t="shared" si="32"/>
        <v>26551.493375252638</v>
      </c>
      <c r="E295" s="53">
        <v>44.53</v>
      </c>
      <c r="F295" s="53">
        <f t="shared" si="33"/>
        <v>0.26551493375252638</v>
      </c>
      <c r="G295" s="53">
        <f>(F295/'Yearly GDP'!$B$3)*100</f>
        <v>43.691777810190288</v>
      </c>
      <c r="H295" s="53">
        <f t="shared" si="34"/>
        <v>0.86205180000000015</v>
      </c>
      <c r="I295" s="53">
        <f t="shared" si="35"/>
        <v>5.9311981020166069</v>
      </c>
      <c r="J295" s="53">
        <f t="shared" si="36"/>
        <v>107.34875444839858</v>
      </c>
      <c r="K295" s="53">
        <v>5.1130000000000004</v>
      </c>
      <c r="L295" s="53">
        <v>1809.9</v>
      </c>
      <c r="M295" s="53">
        <v>3.57</v>
      </c>
      <c r="N295" s="53">
        <f t="shared" si="37"/>
        <v>-0.81819810201660648</v>
      </c>
      <c r="O295" s="53">
        <v>16.86</v>
      </c>
      <c r="P295" s="53">
        <v>4.5880000000000001</v>
      </c>
      <c r="Q295" s="53">
        <f t="shared" si="38"/>
        <v>0.52500000000000036</v>
      </c>
      <c r="R295" s="53">
        <v>89.5</v>
      </c>
      <c r="S295" s="53">
        <f t="shared" si="39"/>
        <v>73.678200000000004</v>
      </c>
      <c r="T295" s="53">
        <v>4.37</v>
      </c>
    </row>
    <row r="296" spans="1:20" x14ac:dyDescent="0.3">
      <c r="A296" s="1">
        <v>295</v>
      </c>
      <c r="B296" s="48">
        <v>38113</v>
      </c>
      <c r="C296" s="44">
        <v>1200866.8999999999</v>
      </c>
      <c r="D296" s="56">
        <f t="shared" si="32"/>
        <v>26919.231114099977</v>
      </c>
      <c r="E296" s="53">
        <v>44.61</v>
      </c>
      <c r="F296" s="53">
        <f t="shared" si="33"/>
        <v>0.26919231114099978</v>
      </c>
      <c r="G296" s="53">
        <f>(F296/'Yearly GDP'!$B$3)*100</f>
        <v>44.29690820157969</v>
      </c>
      <c r="H296" s="53">
        <f t="shared" si="34"/>
        <v>0.87108479999999999</v>
      </c>
      <c r="I296" s="53">
        <f t="shared" si="35"/>
        <v>5.868544600938967</v>
      </c>
      <c r="J296" s="53">
        <f t="shared" si="36"/>
        <v>107.55868544600939</v>
      </c>
      <c r="K296" s="53">
        <v>5.1120000000000001</v>
      </c>
      <c r="L296" s="53">
        <v>1832.8</v>
      </c>
      <c r="M296" s="53">
        <v>3.61</v>
      </c>
      <c r="N296" s="53">
        <f t="shared" si="37"/>
        <v>-0.75654460093896692</v>
      </c>
      <c r="O296" s="53">
        <v>17.04</v>
      </c>
      <c r="P296" s="53">
        <v>4.6020000000000003</v>
      </c>
      <c r="Q296" s="53">
        <f t="shared" si="38"/>
        <v>0.50999999999999979</v>
      </c>
      <c r="R296" s="53">
        <v>90.09</v>
      </c>
      <c r="S296" s="53">
        <f t="shared" si="39"/>
        <v>74.464799999999997</v>
      </c>
      <c r="T296" s="53">
        <v>4.37</v>
      </c>
    </row>
    <row r="297" spans="1:20" x14ac:dyDescent="0.3">
      <c r="A297" s="1">
        <v>296</v>
      </c>
      <c r="B297" s="48">
        <v>38114</v>
      </c>
      <c r="C297" s="44">
        <v>1185355</v>
      </c>
      <c r="D297" s="56">
        <f t="shared" si="32"/>
        <v>26571.508630351938</v>
      </c>
      <c r="E297" s="53">
        <v>44.61</v>
      </c>
      <c r="F297" s="53">
        <f t="shared" si="33"/>
        <v>0.26571508630351937</v>
      </c>
      <c r="G297" s="53">
        <f>(F297/'Yearly GDP'!$B$3)*100</f>
        <v>43.724713889010921</v>
      </c>
      <c r="H297" s="53">
        <f t="shared" si="34"/>
        <v>0.8599656</v>
      </c>
      <c r="I297" s="53">
        <f t="shared" si="35"/>
        <v>5.9630292188431726</v>
      </c>
      <c r="J297" s="53">
        <f t="shared" si="36"/>
        <v>107.59988073941562</v>
      </c>
      <c r="K297" s="53">
        <v>5.1280000000000001</v>
      </c>
      <c r="L297" s="53">
        <v>1804.45</v>
      </c>
      <c r="M297" s="53">
        <v>3.56</v>
      </c>
      <c r="N297" s="53">
        <f t="shared" si="37"/>
        <v>-0.83502921884317249</v>
      </c>
      <c r="O297" s="53">
        <v>16.77</v>
      </c>
      <c r="P297" s="53">
        <v>4.7750000000000004</v>
      </c>
      <c r="Q297" s="53">
        <f t="shared" si="38"/>
        <v>0.35299999999999976</v>
      </c>
      <c r="R297" s="53">
        <v>91.31</v>
      </c>
      <c r="S297" s="53">
        <f t="shared" si="39"/>
        <v>73.284899999999993</v>
      </c>
      <c r="T297" s="53">
        <v>4.37</v>
      </c>
    </row>
    <row r="298" spans="1:20" x14ac:dyDescent="0.3">
      <c r="A298" s="1">
        <v>297</v>
      </c>
      <c r="B298" s="48">
        <v>38117</v>
      </c>
      <c r="C298" s="44">
        <v>1163598</v>
      </c>
      <c r="D298" s="56">
        <f t="shared" si="32"/>
        <v>25886.496106785315</v>
      </c>
      <c r="E298" s="53">
        <v>44.95</v>
      </c>
      <c r="F298" s="53">
        <f t="shared" si="33"/>
        <v>0.25886496106785317</v>
      </c>
      <c r="G298" s="53">
        <f>(F298/'Yearly GDP'!$B$3)*100</f>
        <v>42.597492359363692</v>
      </c>
      <c r="H298" s="53">
        <f t="shared" si="34"/>
        <v>0.84995819999999989</v>
      </c>
      <c r="I298" s="53">
        <f t="shared" si="35"/>
        <v>6.1050061050061055</v>
      </c>
      <c r="J298" s="53">
        <f t="shared" si="36"/>
        <v>108.00366300366301</v>
      </c>
      <c r="K298" s="53">
        <v>5.1890000000000001</v>
      </c>
      <c r="L298" s="53">
        <v>1769.1</v>
      </c>
      <c r="M298" s="53">
        <v>3.49</v>
      </c>
      <c r="N298" s="53">
        <f t="shared" si="37"/>
        <v>-0.91600610500610546</v>
      </c>
      <c r="O298" s="53">
        <v>16.38</v>
      </c>
      <c r="P298" s="53">
        <v>4.8010000000000002</v>
      </c>
      <c r="Q298" s="53">
        <f t="shared" si="38"/>
        <v>0.3879999999999999</v>
      </c>
      <c r="R298" s="53">
        <v>91.75</v>
      </c>
      <c r="S298" s="53">
        <f t="shared" si="39"/>
        <v>71.089199999999991</v>
      </c>
      <c r="T298" s="53">
        <v>4.34</v>
      </c>
    </row>
    <row r="299" spans="1:20" x14ac:dyDescent="0.3">
      <c r="A299" s="1">
        <v>298</v>
      </c>
      <c r="B299" s="48">
        <v>38118</v>
      </c>
      <c r="C299" s="44">
        <v>1112048</v>
      </c>
      <c r="D299" s="56">
        <f t="shared" si="32"/>
        <v>24537.687555163284</v>
      </c>
      <c r="E299" s="53">
        <v>45.32</v>
      </c>
      <c r="F299" s="53">
        <f t="shared" si="33"/>
        <v>0.24537687555163284</v>
      </c>
      <c r="G299" s="53">
        <f>(F299/'Yearly GDP'!$B$3)*100</f>
        <v>40.377962078596816</v>
      </c>
      <c r="H299" s="53">
        <f t="shared" si="34"/>
        <v>0.817693</v>
      </c>
      <c r="I299" s="53">
        <f t="shared" si="35"/>
        <v>6.3532401524777642</v>
      </c>
      <c r="J299" s="53">
        <f t="shared" si="36"/>
        <v>107.97013977128336</v>
      </c>
      <c r="K299" s="53">
        <v>5.1950000000000003</v>
      </c>
      <c r="L299" s="53">
        <v>1699.45</v>
      </c>
      <c r="M299" s="53">
        <v>3.35</v>
      </c>
      <c r="N299" s="53">
        <f t="shared" si="37"/>
        <v>-1.1582401524777639</v>
      </c>
      <c r="O299" s="53">
        <v>15.74</v>
      </c>
      <c r="P299" s="53">
        <v>4.7480000000000002</v>
      </c>
      <c r="Q299" s="53">
        <f t="shared" si="38"/>
        <v>0.44700000000000006</v>
      </c>
      <c r="R299" s="53">
        <v>91.84</v>
      </c>
      <c r="S299" s="53">
        <f t="shared" si="39"/>
        <v>68.941199999999995</v>
      </c>
      <c r="T299" s="53">
        <v>4.38</v>
      </c>
    </row>
    <row r="300" spans="1:20" x14ac:dyDescent="0.3">
      <c r="A300" s="1">
        <v>299</v>
      </c>
      <c r="B300" s="48">
        <v>38119</v>
      </c>
      <c r="C300" s="44">
        <v>1120958</v>
      </c>
      <c r="D300" s="56">
        <f t="shared" si="32"/>
        <v>24745.209713024284</v>
      </c>
      <c r="E300" s="53">
        <v>45.3</v>
      </c>
      <c r="F300" s="53">
        <f t="shared" si="33"/>
        <v>0.24745209713024283</v>
      </c>
      <c r="G300" s="53">
        <f>(F300/'Yearly GDP'!$B$3)*100</f>
        <v>40.719449914471419</v>
      </c>
      <c r="H300" s="53">
        <f t="shared" si="34"/>
        <v>0.82265820000000001</v>
      </c>
      <c r="I300" s="53">
        <f t="shared" si="35"/>
        <v>6.3051702395964693</v>
      </c>
      <c r="J300" s="53">
        <f t="shared" si="36"/>
        <v>107.88776796973518</v>
      </c>
      <c r="K300" s="53">
        <v>5.1870000000000003</v>
      </c>
      <c r="L300" s="53">
        <v>1711.1</v>
      </c>
      <c r="M300" s="53">
        <v>3.37</v>
      </c>
      <c r="N300" s="53">
        <f t="shared" si="37"/>
        <v>-1.118170239596469</v>
      </c>
      <c r="O300" s="53">
        <v>15.86</v>
      </c>
      <c r="P300" s="53">
        <v>4.8220000000000001</v>
      </c>
      <c r="Q300" s="53">
        <f t="shared" si="38"/>
        <v>0.36500000000000021</v>
      </c>
      <c r="R300" s="53">
        <v>91.44</v>
      </c>
      <c r="S300" s="53">
        <f t="shared" si="39"/>
        <v>69.466799999999992</v>
      </c>
      <c r="T300" s="53">
        <v>4.38</v>
      </c>
    </row>
    <row r="301" spans="1:20" x14ac:dyDescent="0.3">
      <c r="A301" s="1">
        <v>300</v>
      </c>
      <c r="B301" s="48">
        <v>38120</v>
      </c>
      <c r="C301" s="44">
        <v>1120577</v>
      </c>
      <c r="D301" s="56">
        <f t="shared" si="32"/>
        <v>24772.344423565824</v>
      </c>
      <c r="E301" s="53">
        <v>45.234999999999999</v>
      </c>
      <c r="F301" s="53">
        <f t="shared" si="33"/>
        <v>0.24772344423565826</v>
      </c>
      <c r="G301" s="53">
        <f>(F301/'Yearly GDP'!$B$3)*100</f>
        <v>40.76410140458421</v>
      </c>
      <c r="H301" s="53">
        <f t="shared" si="34"/>
        <v>0.82477440000000013</v>
      </c>
      <c r="I301" s="53">
        <f t="shared" si="35"/>
        <v>6.2853551225644244</v>
      </c>
      <c r="J301" s="53">
        <f t="shared" si="36"/>
        <v>107.950974230044</v>
      </c>
      <c r="K301" s="53">
        <v>5.1840000000000002</v>
      </c>
      <c r="L301" s="53">
        <v>1717.5</v>
      </c>
      <c r="M301" s="53">
        <v>3.39</v>
      </c>
      <c r="N301" s="53">
        <f t="shared" si="37"/>
        <v>-1.1013551225644242</v>
      </c>
      <c r="O301" s="53">
        <v>15.91</v>
      </c>
      <c r="P301" s="53">
        <v>4.8639999999999999</v>
      </c>
      <c r="Q301" s="53">
        <f t="shared" si="38"/>
        <v>0.32000000000000028</v>
      </c>
      <c r="R301" s="53">
        <v>92.15</v>
      </c>
      <c r="S301" s="53">
        <f t="shared" si="39"/>
        <v>69.6858</v>
      </c>
      <c r="T301" s="53">
        <v>4.38</v>
      </c>
    </row>
    <row r="302" spans="1:20" x14ac:dyDescent="0.3">
      <c r="A302" s="1">
        <v>301</v>
      </c>
      <c r="B302" s="48">
        <v>38121</v>
      </c>
      <c r="C302" s="44">
        <v>1023097</v>
      </c>
      <c r="D302" s="56">
        <f t="shared" si="32"/>
        <v>22475.768892794375</v>
      </c>
      <c r="E302" s="53">
        <v>45.52</v>
      </c>
      <c r="F302" s="53">
        <f t="shared" si="33"/>
        <v>0.22475768892794373</v>
      </c>
      <c r="G302" s="53">
        <f>(F302/'Yearly GDP'!$B$3)*100</f>
        <v>36.98497431758166</v>
      </c>
      <c r="H302" s="53">
        <f t="shared" si="34"/>
        <v>0.76657140000000001</v>
      </c>
      <c r="I302" s="53">
        <f t="shared" si="35"/>
        <v>6.8212824010914055</v>
      </c>
      <c r="J302" s="53">
        <f t="shared" si="36"/>
        <v>107.93997271487041</v>
      </c>
      <c r="K302" s="53">
        <v>5.2290000000000001</v>
      </c>
      <c r="L302" s="53">
        <v>1582.4</v>
      </c>
      <c r="M302" s="53">
        <v>3.12</v>
      </c>
      <c r="N302" s="53">
        <f t="shared" si="37"/>
        <v>-1.5922824010914054</v>
      </c>
      <c r="O302" s="53">
        <v>14.66</v>
      </c>
      <c r="P302" s="53">
        <v>4.7720000000000002</v>
      </c>
      <c r="Q302" s="53">
        <f t="shared" si="38"/>
        <v>0.45699999999999985</v>
      </c>
      <c r="R302" s="53">
        <v>91.78</v>
      </c>
      <c r="S302" s="53">
        <f t="shared" si="39"/>
        <v>64.210800000000006</v>
      </c>
      <c r="T302" s="53">
        <v>4.38</v>
      </c>
    </row>
    <row r="303" spans="1:20" x14ac:dyDescent="0.3">
      <c r="A303" s="1">
        <v>302</v>
      </c>
      <c r="B303" s="48">
        <v>38124</v>
      </c>
      <c r="C303" s="44">
        <v>901358</v>
      </c>
      <c r="D303" s="56">
        <f t="shared" si="32"/>
        <v>19831.859185918591</v>
      </c>
      <c r="E303" s="53">
        <v>45.45</v>
      </c>
      <c r="F303" s="53">
        <f t="shared" si="33"/>
        <v>0.19831859185918591</v>
      </c>
      <c r="G303" s="53">
        <f>(F303/'Yearly GDP'!$B$3)*100</f>
        <v>32.634291897183793</v>
      </c>
      <c r="H303" s="53">
        <f t="shared" si="34"/>
        <v>0.67657590000000001</v>
      </c>
      <c r="I303" s="53">
        <f t="shared" si="35"/>
        <v>7.7700077700077692</v>
      </c>
      <c r="J303" s="53">
        <f t="shared" si="36"/>
        <v>107.90598290598291</v>
      </c>
      <c r="K303" s="53">
        <v>5.2569999999999997</v>
      </c>
      <c r="L303" s="53">
        <v>1388.75</v>
      </c>
      <c r="M303" s="53">
        <v>2.74</v>
      </c>
      <c r="N303" s="53">
        <f t="shared" si="37"/>
        <v>-2.5130077700077695</v>
      </c>
      <c r="O303" s="53">
        <v>12.87</v>
      </c>
      <c r="P303" s="53">
        <v>4.6950000000000003</v>
      </c>
      <c r="Q303" s="53">
        <f t="shared" si="38"/>
        <v>0.56199999999999939</v>
      </c>
      <c r="R303" s="53">
        <v>91.16</v>
      </c>
      <c r="S303" s="53">
        <f t="shared" si="39"/>
        <v>56.370599999999996</v>
      </c>
      <c r="T303" s="53">
        <v>4.38</v>
      </c>
    </row>
    <row r="304" spans="1:20" x14ac:dyDescent="0.3">
      <c r="A304" s="1">
        <v>303</v>
      </c>
      <c r="B304" s="48">
        <v>38125</v>
      </c>
      <c r="C304" s="44">
        <v>972312</v>
      </c>
      <c r="D304" s="56">
        <f t="shared" si="32"/>
        <v>21414.205483977534</v>
      </c>
      <c r="E304" s="53">
        <v>45.405000000000001</v>
      </c>
      <c r="F304" s="53">
        <f t="shared" si="33"/>
        <v>0.21414205483977533</v>
      </c>
      <c r="G304" s="53">
        <f>(F304/'Yearly GDP'!$B$3)*100</f>
        <v>35.238119934141075</v>
      </c>
      <c r="H304" s="53">
        <f t="shared" si="34"/>
        <v>0.72306780000000015</v>
      </c>
      <c r="I304" s="53">
        <f t="shared" si="35"/>
        <v>7.173601147776183</v>
      </c>
      <c r="J304" s="53">
        <f t="shared" si="36"/>
        <v>107.88737446197992</v>
      </c>
      <c r="K304" s="53">
        <v>5.1870000000000003</v>
      </c>
      <c r="L304" s="53">
        <v>1503.95</v>
      </c>
      <c r="M304" s="53">
        <v>2.97</v>
      </c>
      <c r="N304" s="53">
        <f t="shared" si="37"/>
        <v>-1.9866011477761827</v>
      </c>
      <c r="O304" s="53">
        <v>13.94</v>
      </c>
      <c r="P304" s="53">
        <v>4.7320000000000002</v>
      </c>
      <c r="Q304" s="53">
        <f t="shared" si="38"/>
        <v>0.45500000000000007</v>
      </c>
      <c r="R304" s="53">
        <v>91.41</v>
      </c>
      <c r="S304" s="53">
        <f t="shared" si="39"/>
        <v>60.9178</v>
      </c>
      <c r="T304" s="53">
        <v>4.37</v>
      </c>
    </row>
    <row r="305" spans="1:20" x14ac:dyDescent="0.3">
      <c r="A305" s="1">
        <v>304</v>
      </c>
      <c r="B305" s="48">
        <v>38126</v>
      </c>
      <c r="C305" s="44">
        <v>1021796</v>
      </c>
      <c r="D305" s="56">
        <f t="shared" si="32"/>
        <v>22636.154186973858</v>
      </c>
      <c r="E305" s="53">
        <v>45.14</v>
      </c>
      <c r="F305" s="53">
        <f t="shared" si="33"/>
        <v>0.22636154186973859</v>
      </c>
      <c r="G305" s="53">
        <f>(F305/'Yearly GDP'!$B$3)*100</f>
        <v>37.248896144436166</v>
      </c>
      <c r="H305" s="53">
        <f t="shared" si="34"/>
        <v>0.74687029999999999</v>
      </c>
      <c r="I305" s="53">
        <f t="shared" si="35"/>
        <v>6.9396252602359469</v>
      </c>
      <c r="J305" s="53">
        <f t="shared" si="36"/>
        <v>108.8029146426093</v>
      </c>
      <c r="K305" s="53">
        <v>5.1829999999999998</v>
      </c>
      <c r="L305" s="53">
        <v>1567.85</v>
      </c>
      <c r="M305" s="53">
        <v>3.09</v>
      </c>
      <c r="N305" s="53">
        <f t="shared" si="37"/>
        <v>-1.7566252602359471</v>
      </c>
      <c r="O305" s="53">
        <v>14.41</v>
      </c>
      <c r="P305" s="53">
        <v>4.7759999999999998</v>
      </c>
      <c r="Q305" s="53">
        <f t="shared" si="38"/>
        <v>0.40700000000000003</v>
      </c>
      <c r="R305" s="53">
        <v>90.66</v>
      </c>
      <c r="S305" s="53">
        <f t="shared" si="39"/>
        <v>62.827600000000004</v>
      </c>
      <c r="T305" s="53">
        <v>4.3600000000000003</v>
      </c>
    </row>
    <row r="306" spans="1:20" x14ac:dyDescent="0.3">
      <c r="A306" s="1">
        <v>305</v>
      </c>
      <c r="B306" s="48">
        <v>38127</v>
      </c>
      <c r="C306" s="44">
        <v>1012323</v>
      </c>
      <c r="D306" s="56">
        <f t="shared" si="32"/>
        <v>22384.145936981757</v>
      </c>
      <c r="E306" s="53">
        <v>45.225000000000001</v>
      </c>
      <c r="F306" s="53">
        <f t="shared" si="33"/>
        <v>0.22384145936981756</v>
      </c>
      <c r="G306" s="53">
        <f>(F306/'Yearly GDP'!$B$3)*100</f>
        <v>36.834204273460188</v>
      </c>
      <c r="H306" s="53">
        <f t="shared" si="34"/>
        <v>0.7253814999999999</v>
      </c>
      <c r="I306" s="53">
        <f t="shared" si="35"/>
        <v>7.147962830593281</v>
      </c>
      <c r="J306" s="53">
        <f t="shared" si="36"/>
        <v>110.35382416011436</v>
      </c>
      <c r="K306" s="53">
        <v>5.1849999999999996</v>
      </c>
      <c r="L306" s="53">
        <v>1543.85</v>
      </c>
      <c r="M306" s="53">
        <v>3.04</v>
      </c>
      <c r="N306" s="53">
        <f t="shared" si="37"/>
        <v>-1.9629628305932814</v>
      </c>
      <c r="O306" s="53">
        <v>13.99</v>
      </c>
      <c r="P306" s="53">
        <v>4.7080000000000002</v>
      </c>
      <c r="Q306" s="53">
        <f t="shared" si="38"/>
        <v>0.47699999999999942</v>
      </c>
      <c r="R306" s="53">
        <v>91.15</v>
      </c>
      <c r="S306" s="53">
        <f t="shared" si="39"/>
        <v>60.996400000000008</v>
      </c>
      <c r="T306" s="53">
        <v>4.3600000000000003</v>
      </c>
    </row>
    <row r="307" spans="1:20" x14ac:dyDescent="0.3">
      <c r="A307" s="1">
        <v>306</v>
      </c>
      <c r="B307" s="48">
        <v>38128</v>
      </c>
      <c r="C307" s="44">
        <v>1017632</v>
      </c>
      <c r="D307" s="56">
        <f t="shared" si="32"/>
        <v>22496.562396374487</v>
      </c>
      <c r="E307" s="53">
        <v>45.234999999999999</v>
      </c>
      <c r="F307" s="53">
        <f t="shared" si="33"/>
        <v>0.22496562396374487</v>
      </c>
      <c r="G307" s="53">
        <f>(F307/'Yearly GDP'!$B$3)*100</f>
        <v>37.019191042248615</v>
      </c>
      <c r="H307" s="53">
        <f t="shared" si="34"/>
        <v>0.73400739999999998</v>
      </c>
      <c r="I307" s="53">
        <f t="shared" si="35"/>
        <v>7.0721357850070721</v>
      </c>
      <c r="J307" s="53">
        <f t="shared" si="36"/>
        <v>110.33946251768033</v>
      </c>
      <c r="K307" s="53">
        <v>5.1909999999999998</v>
      </c>
      <c r="L307" s="53">
        <v>1560.2</v>
      </c>
      <c r="M307" s="53">
        <v>3.08</v>
      </c>
      <c r="N307" s="53">
        <f t="shared" si="37"/>
        <v>-1.8811357850070722</v>
      </c>
      <c r="O307" s="53">
        <v>14.14</v>
      </c>
      <c r="P307" s="53">
        <v>4.76</v>
      </c>
      <c r="Q307" s="53">
        <f t="shared" si="38"/>
        <v>0.43100000000000005</v>
      </c>
      <c r="R307" s="53">
        <v>90.57</v>
      </c>
      <c r="S307" s="53">
        <f t="shared" si="39"/>
        <v>61.650400000000005</v>
      </c>
      <c r="T307" s="53">
        <v>4.3600000000000003</v>
      </c>
    </row>
    <row r="308" spans="1:20" x14ac:dyDescent="0.3">
      <c r="A308" s="1">
        <v>307</v>
      </c>
      <c r="B308" s="48">
        <v>38131</v>
      </c>
      <c r="C308" s="44">
        <v>1032437</v>
      </c>
      <c r="D308" s="56">
        <f t="shared" si="32"/>
        <v>22801.170494699647</v>
      </c>
      <c r="E308" s="53">
        <v>45.28</v>
      </c>
      <c r="F308" s="53">
        <f t="shared" si="33"/>
        <v>0.22801170494699646</v>
      </c>
      <c r="G308" s="53">
        <f>(F308/'Yearly GDP'!$B$3)*100</f>
        <v>37.520438530030681</v>
      </c>
      <c r="H308" s="53">
        <f t="shared" si="34"/>
        <v>0.71974199999999999</v>
      </c>
      <c r="I308" s="53">
        <f t="shared" si="35"/>
        <v>7.1942446043165464</v>
      </c>
      <c r="J308" s="53">
        <f t="shared" si="36"/>
        <v>115.74460431654676</v>
      </c>
      <c r="K308" s="53">
        <v>5.1779999999999999</v>
      </c>
      <c r="L308" s="53">
        <v>1608.85</v>
      </c>
      <c r="M308" s="53">
        <v>3.15</v>
      </c>
      <c r="N308" s="53">
        <f t="shared" si="37"/>
        <v>-2.0162446043165465</v>
      </c>
      <c r="O308" s="53">
        <v>13.9</v>
      </c>
      <c r="P308" s="53">
        <v>4.734</v>
      </c>
      <c r="Q308" s="53">
        <f t="shared" si="38"/>
        <v>0.44399999999999995</v>
      </c>
      <c r="R308" s="53">
        <v>90.59</v>
      </c>
      <c r="S308" s="53">
        <f t="shared" si="39"/>
        <v>60.881999999999998</v>
      </c>
      <c r="T308" s="53">
        <v>4.38</v>
      </c>
    </row>
    <row r="309" spans="1:20" x14ac:dyDescent="0.3">
      <c r="A309" s="1">
        <v>308</v>
      </c>
      <c r="B309" s="48">
        <v>38132</v>
      </c>
      <c r="C309" s="44">
        <v>1030509</v>
      </c>
      <c r="D309" s="56">
        <f t="shared" si="32"/>
        <v>22751.054200242852</v>
      </c>
      <c r="E309" s="53">
        <v>45.295000000000002</v>
      </c>
      <c r="F309" s="53">
        <f t="shared" si="33"/>
        <v>0.22751054200242851</v>
      </c>
      <c r="G309" s="53">
        <f>(F309/'Yearly GDP'!$B$3)*100</f>
        <v>37.437969722301879</v>
      </c>
      <c r="H309" s="53">
        <f t="shared" si="34"/>
        <v>0.71953920000000005</v>
      </c>
      <c r="I309" s="53">
        <f t="shared" si="35"/>
        <v>7.2046109510086458</v>
      </c>
      <c r="J309" s="53">
        <f t="shared" si="36"/>
        <v>115.75648414985591</v>
      </c>
      <c r="K309" s="53">
        <v>5.1840000000000002</v>
      </c>
      <c r="L309" s="53">
        <v>1606.7</v>
      </c>
      <c r="M309" s="53">
        <v>3.14</v>
      </c>
      <c r="N309" s="53">
        <f t="shared" si="37"/>
        <v>-2.0206109510086456</v>
      </c>
      <c r="O309" s="53">
        <v>13.88</v>
      </c>
      <c r="P309" s="53">
        <v>4.7279999999999998</v>
      </c>
      <c r="Q309" s="53">
        <f t="shared" si="38"/>
        <v>0.45600000000000041</v>
      </c>
      <c r="R309" s="53">
        <v>89.89</v>
      </c>
      <c r="S309" s="53">
        <f t="shared" si="39"/>
        <v>60.655600000000007</v>
      </c>
      <c r="T309" s="53">
        <v>4.37</v>
      </c>
    </row>
    <row r="310" spans="1:20" x14ac:dyDescent="0.3">
      <c r="A310" s="1">
        <v>309</v>
      </c>
      <c r="B310" s="48">
        <v>38133</v>
      </c>
      <c r="C310" s="44">
        <v>1030389</v>
      </c>
      <c r="D310" s="56">
        <f t="shared" si="32"/>
        <v>22725.827084252312</v>
      </c>
      <c r="E310" s="53">
        <v>45.34</v>
      </c>
      <c r="F310" s="53">
        <f t="shared" si="33"/>
        <v>0.22725827084252312</v>
      </c>
      <c r="G310" s="53">
        <f>(F310/'Yearly GDP'!$B$3)*100</f>
        <v>37.396457272095297</v>
      </c>
      <c r="H310" s="53">
        <f t="shared" si="34"/>
        <v>0.71376249999999997</v>
      </c>
      <c r="I310" s="53">
        <f t="shared" si="35"/>
        <v>7.2727272727272725</v>
      </c>
      <c r="J310" s="53">
        <f t="shared" si="36"/>
        <v>116.27636363636363</v>
      </c>
      <c r="K310" s="53">
        <v>5.1909999999999998</v>
      </c>
      <c r="L310" s="53">
        <v>1598.8</v>
      </c>
      <c r="M310" s="53">
        <v>3.13</v>
      </c>
      <c r="N310" s="53">
        <f t="shared" si="37"/>
        <v>-2.0817272727272726</v>
      </c>
      <c r="O310" s="53">
        <v>13.75</v>
      </c>
      <c r="P310" s="53">
        <v>4.665</v>
      </c>
      <c r="Q310" s="53">
        <f t="shared" si="38"/>
        <v>0.5259999999999998</v>
      </c>
      <c r="R310" s="53">
        <v>89.81</v>
      </c>
      <c r="S310" s="53">
        <f t="shared" si="39"/>
        <v>60.087499999999999</v>
      </c>
      <c r="T310" s="53">
        <v>4.37</v>
      </c>
    </row>
    <row r="311" spans="1:20" x14ac:dyDescent="0.3">
      <c r="A311" s="1">
        <v>310</v>
      </c>
      <c r="B311" s="48">
        <v>38134</v>
      </c>
      <c r="C311" s="44">
        <v>1020619</v>
      </c>
      <c r="D311" s="56">
        <f t="shared" si="32"/>
        <v>22507.861947292975</v>
      </c>
      <c r="E311" s="53">
        <v>45.344999999999999</v>
      </c>
      <c r="F311" s="53">
        <f t="shared" si="33"/>
        <v>0.22507861947292976</v>
      </c>
      <c r="G311" s="53">
        <f>(F311/'Yearly GDP'!$B$3)*100</f>
        <v>37.037785004595975</v>
      </c>
      <c r="H311" s="53">
        <f t="shared" si="34"/>
        <v>0.71143800000000013</v>
      </c>
      <c r="I311" s="53">
        <f t="shared" si="35"/>
        <v>7.3260073260073248</v>
      </c>
      <c r="J311" s="53">
        <f t="shared" si="36"/>
        <v>116.21978021978022</v>
      </c>
      <c r="K311" s="53">
        <v>5.2119999999999997</v>
      </c>
      <c r="L311" s="53">
        <v>1586.4</v>
      </c>
      <c r="M311" s="53">
        <v>3.1</v>
      </c>
      <c r="N311" s="53">
        <f t="shared" si="37"/>
        <v>-2.1140073260073251</v>
      </c>
      <c r="O311" s="53">
        <v>13.65</v>
      </c>
      <c r="P311" s="53">
        <v>4.6079999999999997</v>
      </c>
      <c r="Q311" s="53">
        <f t="shared" si="38"/>
        <v>0.60400000000000009</v>
      </c>
      <c r="R311" s="53">
        <v>88.71</v>
      </c>
      <c r="S311" s="53">
        <f t="shared" si="39"/>
        <v>59.514000000000003</v>
      </c>
      <c r="T311" s="53">
        <v>4.3600000000000003</v>
      </c>
    </row>
    <row r="312" spans="1:20" x14ac:dyDescent="0.3">
      <c r="A312" s="1">
        <v>311</v>
      </c>
      <c r="B312" s="48">
        <v>38135</v>
      </c>
      <c r="C312" s="44">
        <v>974514</v>
      </c>
      <c r="D312" s="56">
        <f t="shared" si="32"/>
        <v>21472.160405420294</v>
      </c>
      <c r="E312" s="53">
        <v>45.384999999999998</v>
      </c>
      <c r="F312" s="53">
        <f t="shared" si="33"/>
        <v>0.21472160405420293</v>
      </c>
      <c r="G312" s="53">
        <f>(F312/'Yearly GDP'!$B$3)*100</f>
        <v>35.333487585025985</v>
      </c>
      <c r="H312" s="53">
        <f t="shared" si="34"/>
        <v>0.68067120000000003</v>
      </c>
      <c r="I312" s="53">
        <f t="shared" si="35"/>
        <v>7.7041602465331271</v>
      </c>
      <c r="J312" s="53">
        <f t="shared" si="36"/>
        <v>116.23651771956857</v>
      </c>
      <c r="K312" s="53">
        <v>5.2439999999999998</v>
      </c>
      <c r="L312" s="53">
        <v>1508.75</v>
      </c>
      <c r="M312" s="53">
        <v>2.95</v>
      </c>
      <c r="N312" s="53">
        <f t="shared" si="37"/>
        <v>-2.4601602465331274</v>
      </c>
      <c r="O312" s="53">
        <v>12.98</v>
      </c>
      <c r="P312" s="53">
        <v>4.665</v>
      </c>
      <c r="Q312" s="53">
        <f t="shared" si="38"/>
        <v>0.57899999999999974</v>
      </c>
      <c r="R312" s="53">
        <v>88.98</v>
      </c>
      <c r="S312" s="53">
        <f t="shared" si="39"/>
        <v>56.7226</v>
      </c>
      <c r="T312" s="53">
        <v>4.37</v>
      </c>
    </row>
    <row r="313" spans="1:20" x14ac:dyDescent="0.3">
      <c r="A313" s="1">
        <v>312</v>
      </c>
      <c r="B313" s="48">
        <v>38138</v>
      </c>
      <c r="C313" s="44">
        <v>950494</v>
      </c>
      <c r="D313" s="56">
        <f t="shared" si="32"/>
        <v>20899.164467897979</v>
      </c>
      <c r="E313" s="53">
        <v>45.48</v>
      </c>
      <c r="F313" s="53">
        <f t="shared" si="33"/>
        <v>0.20899164467897979</v>
      </c>
      <c r="G313" s="53">
        <f>(F313/'Yearly GDP'!$B$3)*100</f>
        <v>34.390594813062329</v>
      </c>
      <c r="H313" s="53">
        <f t="shared" si="34"/>
        <v>0.62971560000000004</v>
      </c>
      <c r="I313" s="53">
        <f t="shared" si="35"/>
        <v>8.3752093802345051</v>
      </c>
      <c r="J313" s="53">
        <f t="shared" si="36"/>
        <v>124.25460636515912</v>
      </c>
      <c r="K313" s="53">
        <v>5.274</v>
      </c>
      <c r="L313" s="53">
        <v>1483.6</v>
      </c>
      <c r="M313" s="53">
        <v>2.84</v>
      </c>
      <c r="N313" s="53">
        <f t="shared" si="37"/>
        <v>-3.1012093802345051</v>
      </c>
      <c r="O313" s="53">
        <v>11.94</v>
      </c>
      <c r="P313" s="53">
        <v>4.665</v>
      </c>
      <c r="Q313" s="53">
        <f t="shared" si="38"/>
        <v>0.60899999999999999</v>
      </c>
      <c r="R313" s="53">
        <v>88.98</v>
      </c>
      <c r="S313" s="53">
        <f t="shared" si="39"/>
        <v>52.058399999999999</v>
      </c>
      <c r="T313" s="53">
        <v>4.3600000000000003</v>
      </c>
    </row>
    <row r="314" spans="1:20" x14ac:dyDescent="0.3">
      <c r="A314" s="1">
        <v>313</v>
      </c>
      <c r="B314" s="48">
        <v>38139</v>
      </c>
      <c r="C314" s="44">
        <v>967137</v>
      </c>
      <c r="D314" s="56">
        <f t="shared" si="32"/>
        <v>21311.965623622738</v>
      </c>
      <c r="E314" s="53">
        <v>45.38</v>
      </c>
      <c r="F314" s="53">
        <f t="shared" si="33"/>
        <v>0.21311965623622739</v>
      </c>
      <c r="G314" s="53">
        <f>(F314/'Yearly GDP'!$B$3)*100</f>
        <v>35.069879255591147</v>
      </c>
      <c r="H314" s="53">
        <f t="shared" si="34"/>
        <v>0.64159900000000003</v>
      </c>
      <c r="I314" s="53">
        <f t="shared" si="35"/>
        <v>8.2372322899505761</v>
      </c>
      <c r="J314" s="53">
        <f t="shared" si="36"/>
        <v>124.20922570016475</v>
      </c>
      <c r="K314" s="53">
        <v>5.2850000000000001</v>
      </c>
      <c r="L314" s="53">
        <v>1507.9</v>
      </c>
      <c r="M314" s="53">
        <v>2.89</v>
      </c>
      <c r="N314" s="53">
        <f t="shared" si="37"/>
        <v>-2.952232289950576</v>
      </c>
      <c r="O314" s="53">
        <v>12.14</v>
      </c>
      <c r="P314" s="53">
        <v>4.7030000000000003</v>
      </c>
      <c r="Q314" s="53">
        <f t="shared" si="38"/>
        <v>0.58199999999999985</v>
      </c>
      <c r="R314" s="53">
        <v>88.91</v>
      </c>
      <c r="S314" s="53">
        <f t="shared" si="39"/>
        <v>53.294599999999996</v>
      </c>
      <c r="T314" s="53">
        <v>4.3899999999999997</v>
      </c>
    </row>
    <row r="315" spans="1:20" x14ac:dyDescent="0.3">
      <c r="A315" s="1">
        <v>314</v>
      </c>
      <c r="B315" s="48">
        <v>38140</v>
      </c>
      <c r="C315" s="44">
        <v>983873</v>
      </c>
      <c r="D315" s="56">
        <f t="shared" si="32"/>
        <v>21704.676814471652</v>
      </c>
      <c r="E315" s="53">
        <v>45.33</v>
      </c>
      <c r="F315" s="53">
        <f t="shared" si="33"/>
        <v>0.21704676814471652</v>
      </c>
      <c r="G315" s="53">
        <f>(F315/'Yearly GDP'!$B$3)*100</f>
        <v>35.716104680716889</v>
      </c>
      <c r="H315" s="53">
        <f t="shared" si="34"/>
        <v>0.6542148000000001</v>
      </c>
      <c r="I315" s="53">
        <f t="shared" si="35"/>
        <v>8.090614886731391</v>
      </c>
      <c r="J315" s="53">
        <f t="shared" si="36"/>
        <v>124.20711974110033</v>
      </c>
      <c r="K315" s="53">
        <v>5.2930000000000001</v>
      </c>
      <c r="L315" s="53">
        <v>1535.2</v>
      </c>
      <c r="M315" s="53">
        <v>2.94</v>
      </c>
      <c r="N315" s="53">
        <f t="shared" si="37"/>
        <v>-2.7976148867313908</v>
      </c>
      <c r="O315" s="53">
        <v>12.36</v>
      </c>
      <c r="P315" s="53">
        <v>4.75</v>
      </c>
      <c r="Q315" s="53">
        <f t="shared" si="38"/>
        <v>0.54300000000000015</v>
      </c>
      <c r="R315" s="53">
        <v>88.9</v>
      </c>
      <c r="S315" s="53">
        <f t="shared" si="39"/>
        <v>54.136799999999994</v>
      </c>
      <c r="T315" s="53">
        <v>4.38</v>
      </c>
    </row>
    <row r="316" spans="1:20" x14ac:dyDescent="0.3">
      <c r="A316" s="1">
        <v>315</v>
      </c>
      <c r="B316" s="48">
        <v>38141</v>
      </c>
      <c r="C316" s="44">
        <v>962141</v>
      </c>
      <c r="D316" s="56">
        <f t="shared" si="32"/>
        <v>21309.878183831672</v>
      </c>
      <c r="E316" s="53">
        <v>45.15</v>
      </c>
      <c r="F316" s="53">
        <f t="shared" si="33"/>
        <v>0.21309878183831671</v>
      </c>
      <c r="G316" s="53">
        <f>(F316/'Yearly GDP'!$B$3)*100</f>
        <v>35.066444271567661</v>
      </c>
      <c r="H316" s="53">
        <f t="shared" si="34"/>
        <v>0.63619360000000003</v>
      </c>
      <c r="I316" s="53">
        <f t="shared" si="35"/>
        <v>8.3056478405315612</v>
      </c>
      <c r="J316" s="53">
        <f t="shared" si="36"/>
        <v>124.17774086378738</v>
      </c>
      <c r="K316" s="53">
        <v>5.2839999999999998</v>
      </c>
      <c r="L316" s="53">
        <v>1495.1</v>
      </c>
      <c r="M316" s="53">
        <v>2.87</v>
      </c>
      <c r="N316" s="53">
        <f t="shared" si="37"/>
        <v>-3.0216478405315614</v>
      </c>
      <c r="O316" s="53">
        <v>12.04</v>
      </c>
      <c r="P316" s="53">
        <v>4.7220000000000004</v>
      </c>
      <c r="Q316" s="53">
        <f t="shared" si="38"/>
        <v>0.56199999999999939</v>
      </c>
      <c r="R316" s="53">
        <v>89</v>
      </c>
      <c r="S316" s="53">
        <f t="shared" si="39"/>
        <v>52.735199999999992</v>
      </c>
      <c r="T316" s="53">
        <v>4.38</v>
      </c>
    </row>
    <row r="317" spans="1:20" x14ac:dyDescent="0.3">
      <c r="A317" s="1">
        <v>316</v>
      </c>
      <c r="B317" s="48">
        <v>38142</v>
      </c>
      <c r="C317" s="44">
        <v>975065</v>
      </c>
      <c r="D317" s="56">
        <f t="shared" si="32"/>
        <v>21644.062153163155</v>
      </c>
      <c r="E317" s="53">
        <v>45.05</v>
      </c>
      <c r="F317" s="53">
        <f t="shared" si="33"/>
        <v>0.21644062153163154</v>
      </c>
      <c r="G317" s="53">
        <f>(F317/'Yearly GDP'!$B$3)*100</f>
        <v>35.616360298112809</v>
      </c>
      <c r="H317" s="53">
        <f t="shared" si="34"/>
        <v>0.64655499999999988</v>
      </c>
      <c r="I317" s="53">
        <f t="shared" si="35"/>
        <v>8.1632653061224492</v>
      </c>
      <c r="J317" s="53">
        <f t="shared" si="36"/>
        <v>124.17142857142856</v>
      </c>
      <c r="K317" s="53">
        <v>5.2779999999999996</v>
      </c>
      <c r="L317" s="53">
        <v>1521.1</v>
      </c>
      <c r="M317" s="53">
        <v>2.92</v>
      </c>
      <c r="N317" s="53">
        <f t="shared" si="37"/>
        <v>-2.8852653061224496</v>
      </c>
      <c r="O317" s="53">
        <v>12.25</v>
      </c>
      <c r="P317" s="53">
        <v>4.774</v>
      </c>
      <c r="Q317" s="53">
        <f t="shared" si="38"/>
        <v>0.50399999999999956</v>
      </c>
      <c r="R317" s="53">
        <v>88.59</v>
      </c>
      <c r="S317" s="53">
        <f t="shared" si="39"/>
        <v>54.267499999999998</v>
      </c>
      <c r="T317" s="53">
        <v>4.43</v>
      </c>
    </row>
    <row r="318" spans="1:20" x14ac:dyDescent="0.3">
      <c r="A318" s="1">
        <v>317</v>
      </c>
      <c r="B318" s="48">
        <v>38145</v>
      </c>
      <c r="C318" s="44">
        <v>987548</v>
      </c>
      <c r="D318" s="56">
        <f t="shared" si="32"/>
        <v>21935.761883607283</v>
      </c>
      <c r="E318" s="53">
        <v>45.02</v>
      </c>
      <c r="F318" s="53">
        <f t="shared" si="33"/>
        <v>0.21935761883607283</v>
      </c>
      <c r="G318" s="53">
        <f>(F318/'Yearly GDP'!$B$3)*100</f>
        <v>36.096366436740638</v>
      </c>
      <c r="H318" s="53">
        <f t="shared" si="34"/>
        <v>0.65527919999999995</v>
      </c>
      <c r="I318" s="53">
        <f t="shared" si="35"/>
        <v>8.0515297906602257</v>
      </c>
      <c r="J318" s="53">
        <f t="shared" si="36"/>
        <v>124.19887278582931</v>
      </c>
      <c r="K318" s="53">
        <v>5.2759999999999998</v>
      </c>
      <c r="L318" s="53">
        <v>1542.55</v>
      </c>
      <c r="M318" s="53">
        <v>2.96</v>
      </c>
      <c r="N318" s="53">
        <f t="shared" si="37"/>
        <v>-2.7755297906602259</v>
      </c>
      <c r="O318" s="53">
        <v>12.42</v>
      </c>
      <c r="P318" s="53">
        <v>4.7629999999999999</v>
      </c>
      <c r="Q318" s="53">
        <f t="shared" si="38"/>
        <v>0.5129999999999999</v>
      </c>
      <c r="R318" s="53">
        <v>88.29</v>
      </c>
      <c r="S318" s="53">
        <f t="shared" si="39"/>
        <v>54.8964</v>
      </c>
      <c r="T318" s="53">
        <v>4.42</v>
      </c>
    </row>
    <row r="319" spans="1:20" x14ac:dyDescent="0.3">
      <c r="A319" s="1">
        <v>318</v>
      </c>
      <c r="B319" s="48">
        <v>38146</v>
      </c>
      <c r="C319" s="44">
        <v>992420</v>
      </c>
      <c r="D319" s="56">
        <f t="shared" si="32"/>
        <v>22073.398576512456</v>
      </c>
      <c r="E319" s="53">
        <v>44.96</v>
      </c>
      <c r="F319" s="53">
        <f t="shared" si="33"/>
        <v>0.22073398576512457</v>
      </c>
      <c r="G319" s="53">
        <f>(F319/'Yearly GDP'!$B$3)*100</f>
        <v>36.322854330282141</v>
      </c>
      <c r="H319" s="53">
        <f t="shared" si="34"/>
        <v>0.65794560000000002</v>
      </c>
      <c r="I319" s="53">
        <f t="shared" si="35"/>
        <v>8.0128205128205128</v>
      </c>
      <c r="J319" s="53">
        <f t="shared" si="36"/>
        <v>124.24278846153845</v>
      </c>
      <c r="K319" s="53">
        <v>5.2720000000000002</v>
      </c>
      <c r="L319" s="53">
        <v>1550.55</v>
      </c>
      <c r="M319" s="53">
        <v>2.97</v>
      </c>
      <c r="N319" s="53">
        <f t="shared" si="37"/>
        <v>-2.7408205128205125</v>
      </c>
      <c r="O319" s="53">
        <v>12.48</v>
      </c>
      <c r="P319" s="53">
        <v>4.7679999999999998</v>
      </c>
      <c r="Q319" s="53">
        <f t="shared" si="38"/>
        <v>0.50400000000000045</v>
      </c>
      <c r="R319" s="53">
        <v>88.56</v>
      </c>
      <c r="S319" s="53">
        <f t="shared" si="39"/>
        <v>55.2864</v>
      </c>
      <c r="T319" s="53">
        <v>4.43</v>
      </c>
    </row>
    <row r="320" spans="1:20" x14ac:dyDescent="0.3">
      <c r="A320" s="1">
        <v>319</v>
      </c>
      <c r="B320" s="48">
        <v>38147</v>
      </c>
      <c r="C320" s="44">
        <v>995412</v>
      </c>
      <c r="D320" s="56">
        <f t="shared" si="32"/>
        <v>22154.729579345651</v>
      </c>
      <c r="E320" s="53">
        <v>44.93</v>
      </c>
      <c r="F320" s="53">
        <f t="shared" si="33"/>
        <v>0.2215472957934565</v>
      </c>
      <c r="G320" s="53">
        <f>(F320/'Yearly GDP'!$B$3)*100</f>
        <v>36.456688463626215</v>
      </c>
      <c r="H320" s="53">
        <f t="shared" si="34"/>
        <v>0.65941360000000004</v>
      </c>
      <c r="I320" s="53">
        <f t="shared" si="35"/>
        <v>8.019246190858059</v>
      </c>
      <c r="J320" s="53">
        <f t="shared" si="36"/>
        <v>124.16198877305533</v>
      </c>
      <c r="K320" s="53">
        <v>5.2880000000000003</v>
      </c>
      <c r="L320" s="53">
        <v>1548.3</v>
      </c>
      <c r="M320" s="53">
        <v>2.97</v>
      </c>
      <c r="N320" s="53">
        <f t="shared" si="37"/>
        <v>-2.7312461908580588</v>
      </c>
      <c r="O320" s="53">
        <v>12.47</v>
      </c>
      <c r="P320" s="53">
        <v>4.8079999999999998</v>
      </c>
      <c r="Q320" s="53">
        <f t="shared" si="38"/>
        <v>0.48000000000000043</v>
      </c>
      <c r="R320" s="53">
        <v>89.75</v>
      </c>
      <c r="S320" s="53">
        <f t="shared" si="39"/>
        <v>55.616199999999999</v>
      </c>
      <c r="T320" s="53">
        <v>4.46</v>
      </c>
    </row>
    <row r="321" spans="1:20" x14ac:dyDescent="0.3">
      <c r="A321" s="1">
        <v>320</v>
      </c>
      <c r="B321" s="48">
        <v>38148</v>
      </c>
      <c r="C321" s="44">
        <v>995312</v>
      </c>
      <c r="D321" s="56">
        <f t="shared" si="32"/>
        <v>22108.218569524655</v>
      </c>
      <c r="E321" s="53">
        <v>45.02</v>
      </c>
      <c r="F321" s="53">
        <f t="shared" si="33"/>
        <v>0.22108218569524654</v>
      </c>
      <c r="G321" s="53">
        <f>(F321/'Yearly GDP'!$B$3)*100</f>
        <v>36.380152327669336</v>
      </c>
      <c r="H321" s="53">
        <f t="shared" si="34"/>
        <v>0.66330079999999991</v>
      </c>
      <c r="I321" s="53">
        <f t="shared" si="35"/>
        <v>8.0385852090032159</v>
      </c>
      <c r="J321" s="53">
        <f t="shared" si="36"/>
        <v>124.17604501607718</v>
      </c>
      <c r="K321" s="53">
        <v>5.3319999999999999</v>
      </c>
      <c r="L321" s="53">
        <v>1544.75</v>
      </c>
      <c r="M321" s="53">
        <v>2.96</v>
      </c>
      <c r="N321" s="53">
        <f t="shared" si="37"/>
        <v>-2.7065852090032161</v>
      </c>
      <c r="O321" s="53">
        <v>12.44</v>
      </c>
      <c r="P321" s="53">
        <v>4.8010000000000002</v>
      </c>
      <c r="Q321" s="53">
        <f t="shared" si="38"/>
        <v>0.53099999999999969</v>
      </c>
      <c r="R321" s="53">
        <v>89.28</v>
      </c>
      <c r="S321" s="53">
        <f t="shared" si="39"/>
        <v>55.482399999999998</v>
      </c>
      <c r="T321" s="53">
        <v>4.46</v>
      </c>
    </row>
    <row r="322" spans="1:20" x14ac:dyDescent="0.3">
      <c r="A322" s="1">
        <v>321</v>
      </c>
      <c r="B322" s="48">
        <v>38149</v>
      </c>
      <c r="C322" s="44">
        <v>974140</v>
      </c>
      <c r="D322" s="56">
        <f t="shared" si="32"/>
        <v>21613.933880630131</v>
      </c>
      <c r="E322" s="53">
        <v>45.07</v>
      </c>
      <c r="F322" s="53">
        <f t="shared" si="33"/>
        <v>0.21613933880630132</v>
      </c>
      <c r="G322" s="53">
        <f>(F322/'Yearly GDP'!$B$3)*100</f>
        <v>35.566782755685587</v>
      </c>
      <c r="H322" s="53">
        <f t="shared" si="34"/>
        <v>0.64621220000000013</v>
      </c>
      <c r="I322" s="53">
        <f t="shared" si="35"/>
        <v>8.2372322899505761</v>
      </c>
      <c r="J322" s="53">
        <f t="shared" si="36"/>
        <v>124.25453047775947</v>
      </c>
      <c r="K322" s="53">
        <v>5.3230000000000004</v>
      </c>
      <c r="L322" s="53">
        <v>1508.45</v>
      </c>
      <c r="M322" s="53">
        <v>2.89</v>
      </c>
      <c r="N322" s="53">
        <f t="shared" si="37"/>
        <v>-2.9142322899505757</v>
      </c>
      <c r="O322" s="53">
        <v>12.14</v>
      </c>
      <c r="P322" s="53">
        <v>4.8010000000000002</v>
      </c>
      <c r="Q322" s="53">
        <f t="shared" si="38"/>
        <v>0.52200000000000024</v>
      </c>
      <c r="R322" s="53">
        <v>90</v>
      </c>
      <c r="S322" s="53">
        <f t="shared" si="39"/>
        <v>54.144400000000005</v>
      </c>
      <c r="T322" s="53">
        <v>4.46</v>
      </c>
    </row>
    <row r="323" spans="1:20" x14ac:dyDescent="0.3">
      <c r="A323" s="1">
        <v>322</v>
      </c>
      <c r="B323" s="48">
        <v>38152</v>
      </c>
      <c r="C323" s="44">
        <v>954938</v>
      </c>
      <c r="D323" s="56">
        <f t="shared" ref="D323:D386" si="40">C323/E323</f>
        <v>21068.681742967456</v>
      </c>
      <c r="E323" s="53">
        <v>45.325000000000003</v>
      </c>
      <c r="F323" s="53">
        <f t="shared" ref="F323:F386" si="41">(D323/100000)</f>
        <v>0.21068681742967454</v>
      </c>
      <c r="G323" s="53">
        <f>(F323/'Yearly GDP'!$B$3)*100</f>
        <v>34.669543760025427</v>
      </c>
      <c r="H323" s="53">
        <f t="shared" ref="H323:H386" si="42">(K323/I323)</f>
        <v>0.63995200000000008</v>
      </c>
      <c r="I323" s="53">
        <f t="shared" ref="I323:I386" si="43">(J323/L323)*100</f>
        <v>8.4459459459459456</v>
      </c>
      <c r="J323" s="53">
        <f t="shared" ref="J323:J386" si="44">L323/O323</f>
        <v>125.11402027027026</v>
      </c>
      <c r="K323" s="53">
        <v>5.4050000000000002</v>
      </c>
      <c r="L323" s="53">
        <v>1481.35</v>
      </c>
      <c r="M323" s="53">
        <v>2.84</v>
      </c>
      <c r="N323" s="53">
        <f t="shared" ref="N323:N386" si="45">K323-I323</f>
        <v>-3.0409459459459454</v>
      </c>
      <c r="O323" s="53">
        <v>11.84</v>
      </c>
      <c r="P323" s="53">
        <v>4.8760000000000003</v>
      </c>
      <c r="Q323" s="53">
        <f t="shared" ref="Q323:Q386" si="46">K323-P323</f>
        <v>0.52899999999999991</v>
      </c>
      <c r="R323" s="53">
        <v>90.28</v>
      </c>
      <c r="S323" s="53">
        <f t="shared" ref="S323:S386" si="47">(O323*T323)</f>
        <v>53.1616</v>
      </c>
      <c r="T323" s="53">
        <v>4.49</v>
      </c>
    </row>
    <row r="324" spans="1:20" x14ac:dyDescent="0.3">
      <c r="A324" s="1">
        <v>323</v>
      </c>
      <c r="B324" s="48">
        <v>38153</v>
      </c>
      <c r="C324" s="44">
        <v>966358</v>
      </c>
      <c r="D324" s="56">
        <f t="shared" si="40"/>
        <v>21332.406181015453</v>
      </c>
      <c r="E324" s="53">
        <v>45.3</v>
      </c>
      <c r="F324" s="53">
        <f t="shared" si="41"/>
        <v>0.21332406181015454</v>
      </c>
      <c r="G324" s="53">
        <f>(F324/'Yearly GDP'!$B$3)*100</f>
        <v>35.103515190086313</v>
      </c>
      <c r="H324" s="53">
        <f t="shared" si="42"/>
        <v>0.6505200000000001</v>
      </c>
      <c r="I324" s="53">
        <f t="shared" si="43"/>
        <v>8.3333333333333321</v>
      </c>
      <c r="J324" s="53">
        <f t="shared" si="44"/>
        <v>125.08333333333333</v>
      </c>
      <c r="K324" s="53">
        <v>5.4210000000000003</v>
      </c>
      <c r="L324" s="53">
        <v>1501</v>
      </c>
      <c r="M324" s="53">
        <v>2.88</v>
      </c>
      <c r="N324" s="53">
        <f t="shared" si="45"/>
        <v>-2.9123333333333319</v>
      </c>
      <c r="O324" s="53">
        <v>12</v>
      </c>
      <c r="P324" s="53">
        <v>4.6840000000000002</v>
      </c>
      <c r="Q324" s="53">
        <f t="shared" si="46"/>
        <v>0.7370000000000001</v>
      </c>
      <c r="R324" s="53">
        <v>89.42</v>
      </c>
      <c r="S324" s="53">
        <f t="shared" si="47"/>
        <v>54</v>
      </c>
      <c r="T324" s="53">
        <v>4.5</v>
      </c>
    </row>
    <row r="325" spans="1:20" x14ac:dyDescent="0.3">
      <c r="A325" s="1">
        <v>324</v>
      </c>
      <c r="B325" s="48">
        <v>38154</v>
      </c>
      <c r="C325" s="44">
        <v>963105</v>
      </c>
      <c r="D325" s="56">
        <f t="shared" si="40"/>
        <v>21241.839435377147</v>
      </c>
      <c r="E325" s="53">
        <v>45.34</v>
      </c>
      <c r="F325" s="53">
        <f t="shared" si="41"/>
        <v>0.21241839435377147</v>
      </c>
      <c r="G325" s="53">
        <f>(F325/'Yearly GDP'!$B$3)*100</f>
        <v>34.954483191339719</v>
      </c>
      <c r="H325" s="53">
        <f t="shared" si="42"/>
        <v>0.64517720000000001</v>
      </c>
      <c r="I325" s="53">
        <f t="shared" si="43"/>
        <v>8.3263946711074102</v>
      </c>
      <c r="J325" s="53">
        <f t="shared" si="44"/>
        <v>124.45878434637802</v>
      </c>
      <c r="K325" s="53">
        <v>5.3719999999999999</v>
      </c>
      <c r="L325" s="53">
        <v>1494.75</v>
      </c>
      <c r="M325" s="53">
        <v>2.87</v>
      </c>
      <c r="N325" s="53">
        <f t="shared" si="45"/>
        <v>-2.9543946711074103</v>
      </c>
      <c r="O325" s="53">
        <v>12.01</v>
      </c>
      <c r="P325" s="53">
        <v>4.7240000000000002</v>
      </c>
      <c r="Q325" s="53">
        <f t="shared" si="46"/>
        <v>0.64799999999999969</v>
      </c>
      <c r="R325" s="53">
        <v>90.42</v>
      </c>
      <c r="S325" s="53">
        <f t="shared" si="47"/>
        <v>54.045000000000002</v>
      </c>
      <c r="T325" s="53">
        <v>4.5</v>
      </c>
    </row>
    <row r="326" spans="1:20" x14ac:dyDescent="0.3">
      <c r="A326" s="1">
        <v>325</v>
      </c>
      <c r="B326" s="48">
        <v>38155</v>
      </c>
      <c r="C326" s="44">
        <v>970957</v>
      </c>
      <c r="D326" s="56">
        <f t="shared" si="40"/>
        <v>21351.445849367785</v>
      </c>
      <c r="E326" s="53">
        <v>45.475000000000001</v>
      </c>
      <c r="F326" s="53">
        <f t="shared" si="41"/>
        <v>0.21351445849367784</v>
      </c>
      <c r="G326" s="53">
        <f>(F326/'Yearly GDP'!$B$3)*100</f>
        <v>35.134845893315422</v>
      </c>
      <c r="H326" s="53">
        <f t="shared" si="42"/>
        <v>0.65415600000000007</v>
      </c>
      <c r="I326" s="53">
        <f t="shared" si="43"/>
        <v>8.2304526748971192</v>
      </c>
      <c r="J326" s="53">
        <f t="shared" si="44"/>
        <v>124.44855967078189</v>
      </c>
      <c r="K326" s="53">
        <v>5.3840000000000003</v>
      </c>
      <c r="L326" s="53">
        <v>1512.05</v>
      </c>
      <c r="M326" s="53">
        <v>2.9</v>
      </c>
      <c r="N326" s="53">
        <f t="shared" si="45"/>
        <v>-2.8464526748971188</v>
      </c>
      <c r="O326" s="53">
        <v>12.15</v>
      </c>
      <c r="P326" s="53">
        <v>4.6840000000000002</v>
      </c>
      <c r="Q326" s="53">
        <f t="shared" si="46"/>
        <v>0.70000000000000018</v>
      </c>
      <c r="R326" s="53">
        <v>89.95</v>
      </c>
      <c r="S326" s="53">
        <f t="shared" si="47"/>
        <v>54.675000000000004</v>
      </c>
      <c r="T326" s="53">
        <v>4.5</v>
      </c>
    </row>
    <row r="327" spans="1:20" x14ac:dyDescent="0.3">
      <c r="A327" s="1">
        <v>326</v>
      </c>
      <c r="B327" s="48">
        <v>38156</v>
      </c>
      <c r="C327" s="44">
        <v>960039</v>
      </c>
      <c r="D327" s="56">
        <f t="shared" si="40"/>
        <v>21067.34693877551</v>
      </c>
      <c r="E327" s="53">
        <v>45.57</v>
      </c>
      <c r="F327" s="53">
        <f t="shared" si="41"/>
        <v>0.21067346938775511</v>
      </c>
      <c r="G327" s="53">
        <f>(F327/'Yearly GDP'!$B$3)*100</f>
        <v>34.667347274601795</v>
      </c>
      <c r="H327" s="53">
        <f t="shared" si="42"/>
        <v>0.65506639999999994</v>
      </c>
      <c r="I327" s="53">
        <f t="shared" si="43"/>
        <v>8.3472454090150254</v>
      </c>
      <c r="J327" s="53">
        <f t="shared" si="44"/>
        <v>124.47412353923205</v>
      </c>
      <c r="K327" s="53">
        <v>5.468</v>
      </c>
      <c r="L327" s="53">
        <v>1491.2</v>
      </c>
      <c r="M327" s="53">
        <v>2.86</v>
      </c>
      <c r="N327" s="53">
        <f t="shared" si="45"/>
        <v>-2.8792454090150255</v>
      </c>
      <c r="O327" s="53">
        <v>11.98</v>
      </c>
      <c r="P327" s="53">
        <v>4.718</v>
      </c>
      <c r="Q327" s="53">
        <f t="shared" si="46"/>
        <v>0.75</v>
      </c>
      <c r="R327" s="53">
        <v>89.43</v>
      </c>
      <c r="S327" s="53">
        <f t="shared" si="47"/>
        <v>53.910000000000004</v>
      </c>
      <c r="T327" s="53">
        <v>4.5</v>
      </c>
    </row>
    <row r="328" spans="1:20" x14ac:dyDescent="0.3">
      <c r="A328" s="1">
        <v>327</v>
      </c>
      <c r="B328" s="48">
        <v>38159</v>
      </c>
      <c r="C328" s="44">
        <v>952350</v>
      </c>
      <c r="D328" s="56">
        <f t="shared" si="40"/>
        <v>20766.463148713476</v>
      </c>
      <c r="E328" s="53">
        <v>45.86</v>
      </c>
      <c r="F328" s="53">
        <f t="shared" si="41"/>
        <v>0.20766463148713477</v>
      </c>
      <c r="G328" s="53">
        <f>(F328/'Yearly GDP'!$B$3)*100</f>
        <v>34.172228317777645</v>
      </c>
      <c r="H328" s="53">
        <f t="shared" si="42"/>
        <v>0.66648359999999995</v>
      </c>
      <c r="I328" s="53">
        <f t="shared" si="43"/>
        <v>8.3963056255247697</v>
      </c>
      <c r="J328" s="53">
        <f t="shared" si="44"/>
        <v>124.43324937027708</v>
      </c>
      <c r="K328" s="53">
        <v>5.5960000000000001</v>
      </c>
      <c r="L328" s="53">
        <v>1482</v>
      </c>
      <c r="M328" s="53">
        <v>2.84</v>
      </c>
      <c r="N328" s="53">
        <f t="shared" si="45"/>
        <v>-2.8003056255247696</v>
      </c>
      <c r="O328" s="53">
        <v>11.91</v>
      </c>
      <c r="P328" s="53">
        <v>4.6859999999999999</v>
      </c>
      <c r="Q328" s="53">
        <f t="shared" si="46"/>
        <v>0.91000000000000014</v>
      </c>
      <c r="R328" s="53">
        <v>89.6</v>
      </c>
      <c r="S328" s="53">
        <f t="shared" si="47"/>
        <v>53.594999999999999</v>
      </c>
      <c r="T328" s="53">
        <v>4.5</v>
      </c>
    </row>
    <row r="329" spans="1:20" x14ac:dyDescent="0.3">
      <c r="A329" s="1">
        <v>328</v>
      </c>
      <c r="B329" s="48">
        <v>38160</v>
      </c>
      <c r="C329" s="44">
        <v>947787</v>
      </c>
      <c r="D329" s="56">
        <f t="shared" si="40"/>
        <v>20523.754872239064</v>
      </c>
      <c r="E329" s="53">
        <v>46.18</v>
      </c>
      <c r="F329" s="53">
        <f t="shared" si="41"/>
        <v>0.20523754872239064</v>
      </c>
      <c r="G329" s="53">
        <f>(F329/'Yearly GDP'!$B$3)*100</f>
        <v>33.772840006975585</v>
      </c>
      <c r="H329" s="53">
        <f t="shared" si="42"/>
        <v>0.68007149999999994</v>
      </c>
      <c r="I329" s="53">
        <f t="shared" si="43"/>
        <v>8.4388185654008439</v>
      </c>
      <c r="J329" s="53">
        <f t="shared" si="44"/>
        <v>124.44725738396625</v>
      </c>
      <c r="K329" s="53">
        <v>5.7389999999999999</v>
      </c>
      <c r="L329" s="53">
        <v>1474.7</v>
      </c>
      <c r="M329" s="53">
        <v>2.83</v>
      </c>
      <c r="N329" s="53">
        <f t="shared" si="45"/>
        <v>-2.699818565400844</v>
      </c>
      <c r="O329" s="53">
        <v>11.85</v>
      </c>
      <c r="P329" s="53">
        <v>4.7210000000000001</v>
      </c>
      <c r="Q329" s="53">
        <f t="shared" si="46"/>
        <v>1.0179999999999998</v>
      </c>
      <c r="R329" s="53">
        <v>89.77</v>
      </c>
      <c r="S329" s="53">
        <f t="shared" si="47"/>
        <v>52.969499999999996</v>
      </c>
      <c r="T329" s="53">
        <v>4.47</v>
      </c>
    </row>
    <row r="330" spans="1:20" x14ac:dyDescent="0.3">
      <c r="A330" s="1">
        <v>329</v>
      </c>
      <c r="B330" s="48">
        <v>38161</v>
      </c>
      <c r="C330" s="44">
        <v>935378</v>
      </c>
      <c r="D330" s="56">
        <f t="shared" si="40"/>
        <v>20478.992884510128</v>
      </c>
      <c r="E330" s="53">
        <v>45.674999999999997</v>
      </c>
      <c r="F330" s="53">
        <f t="shared" si="41"/>
        <v>0.20478992884510128</v>
      </c>
      <c r="G330" s="53">
        <f>(F330/'Yearly GDP'!$B$3)*100</f>
        <v>33.699181972206887</v>
      </c>
      <c r="H330" s="53">
        <f t="shared" si="42"/>
        <v>0.67337899999999984</v>
      </c>
      <c r="I330" s="53">
        <f t="shared" si="43"/>
        <v>8.6058519793459567</v>
      </c>
      <c r="J330" s="53">
        <f t="shared" si="44"/>
        <v>124.44922547332186</v>
      </c>
      <c r="K330" s="53">
        <v>5.7949999999999999</v>
      </c>
      <c r="L330" s="53">
        <v>1446.1</v>
      </c>
      <c r="M330" s="53">
        <v>2.77</v>
      </c>
      <c r="N330" s="53">
        <f t="shared" si="45"/>
        <v>-2.8108519793459568</v>
      </c>
      <c r="O330" s="53">
        <v>11.62</v>
      </c>
      <c r="P330" s="53">
        <v>4.7</v>
      </c>
      <c r="Q330" s="53">
        <f t="shared" si="46"/>
        <v>1.0949999999999998</v>
      </c>
      <c r="R330" s="53">
        <v>89.73</v>
      </c>
      <c r="S330" s="53">
        <f t="shared" si="47"/>
        <v>52.1738</v>
      </c>
      <c r="T330" s="53">
        <v>4.49</v>
      </c>
    </row>
    <row r="331" spans="1:20" x14ac:dyDescent="0.3">
      <c r="A331" s="1">
        <v>330</v>
      </c>
      <c r="B331" s="48">
        <v>38162</v>
      </c>
      <c r="C331" s="44">
        <v>945886</v>
      </c>
      <c r="D331" s="56">
        <f t="shared" si="40"/>
        <v>20618.768392370574</v>
      </c>
      <c r="E331" s="53">
        <v>45.875</v>
      </c>
      <c r="F331" s="53">
        <f t="shared" si="41"/>
        <v>0.20618768392370573</v>
      </c>
      <c r="G331" s="53">
        <f>(F331/'Yearly GDP'!$B$3)*100</f>
        <v>33.929189390111191</v>
      </c>
      <c r="H331" s="53">
        <f t="shared" si="42"/>
        <v>0.68343239999999994</v>
      </c>
      <c r="I331" s="53">
        <f t="shared" si="43"/>
        <v>8.4602368866328259</v>
      </c>
      <c r="J331" s="53">
        <f t="shared" si="44"/>
        <v>124.42893401015228</v>
      </c>
      <c r="K331" s="53">
        <v>5.782</v>
      </c>
      <c r="L331" s="53">
        <v>1470.75</v>
      </c>
      <c r="M331" s="53">
        <v>2.82</v>
      </c>
      <c r="N331" s="53">
        <f t="shared" si="45"/>
        <v>-2.6782368866328259</v>
      </c>
      <c r="O331" s="53">
        <v>11.82</v>
      </c>
      <c r="P331" s="53">
        <v>4.6539999999999999</v>
      </c>
      <c r="Q331" s="53">
        <f t="shared" si="46"/>
        <v>1.1280000000000001</v>
      </c>
      <c r="R331" s="53">
        <v>89.03</v>
      </c>
      <c r="S331" s="53">
        <f t="shared" si="47"/>
        <v>52.953600000000009</v>
      </c>
      <c r="T331" s="53">
        <v>4.4800000000000004</v>
      </c>
    </row>
    <row r="332" spans="1:20" x14ac:dyDescent="0.3">
      <c r="A332" s="1">
        <v>331</v>
      </c>
      <c r="B332" s="48">
        <v>38163</v>
      </c>
      <c r="C332" s="44">
        <v>961194</v>
      </c>
      <c r="D332" s="56">
        <f t="shared" si="40"/>
        <v>20993.64420661789</v>
      </c>
      <c r="E332" s="53">
        <v>45.784999999999997</v>
      </c>
      <c r="F332" s="53">
        <f t="shared" si="41"/>
        <v>0.2099364420661789</v>
      </c>
      <c r="G332" s="53">
        <f>(F332/'Yearly GDP'!$B$3)*100</f>
        <v>34.546065832841684</v>
      </c>
      <c r="H332" s="53">
        <f t="shared" si="42"/>
        <v>0.69977960000000006</v>
      </c>
      <c r="I332" s="53">
        <f t="shared" si="43"/>
        <v>8.3612040133779253</v>
      </c>
      <c r="J332" s="53">
        <f t="shared" si="44"/>
        <v>124.45652173913042</v>
      </c>
      <c r="K332" s="53">
        <v>5.851</v>
      </c>
      <c r="L332" s="53">
        <v>1488.5</v>
      </c>
      <c r="M332" s="53">
        <v>2.85</v>
      </c>
      <c r="N332" s="53">
        <f t="shared" si="45"/>
        <v>-2.5102040133779253</v>
      </c>
      <c r="O332" s="53">
        <v>11.96</v>
      </c>
      <c r="P332" s="53">
        <v>4.6520000000000001</v>
      </c>
      <c r="Q332" s="53">
        <f t="shared" si="46"/>
        <v>1.1989999999999998</v>
      </c>
      <c r="R332" s="53">
        <v>89.22</v>
      </c>
      <c r="S332" s="53">
        <f t="shared" si="47"/>
        <v>53.341600000000007</v>
      </c>
      <c r="T332" s="53">
        <v>4.46</v>
      </c>
    </row>
    <row r="333" spans="1:20" x14ac:dyDescent="0.3">
      <c r="A333" s="1">
        <v>332</v>
      </c>
      <c r="B333" s="48">
        <v>38166</v>
      </c>
      <c r="C333" s="44">
        <v>980661</v>
      </c>
      <c r="D333" s="56">
        <f t="shared" si="40"/>
        <v>21362.836292342883</v>
      </c>
      <c r="E333" s="53">
        <v>45.905000000000001</v>
      </c>
      <c r="F333" s="53">
        <f t="shared" si="41"/>
        <v>0.21362836292342882</v>
      </c>
      <c r="G333" s="53">
        <f>(F333/'Yearly GDP'!$B$3)*100</f>
        <v>35.153589422976609</v>
      </c>
      <c r="H333" s="53">
        <f t="shared" si="42"/>
        <v>0.73794260000000012</v>
      </c>
      <c r="I333" s="53">
        <f t="shared" si="43"/>
        <v>7.8678206136900073</v>
      </c>
      <c r="J333" s="53">
        <f t="shared" si="44"/>
        <v>119.14634146341461</v>
      </c>
      <c r="K333" s="53">
        <v>5.806</v>
      </c>
      <c r="L333" s="53">
        <v>1514.35</v>
      </c>
      <c r="M333" s="53">
        <v>2.84</v>
      </c>
      <c r="N333" s="53">
        <f t="shared" si="45"/>
        <v>-2.0618206136900072</v>
      </c>
      <c r="O333" s="53">
        <v>12.71</v>
      </c>
      <c r="P333" s="53">
        <v>4.7370000000000001</v>
      </c>
      <c r="Q333" s="53">
        <f t="shared" si="46"/>
        <v>1.069</v>
      </c>
      <c r="R333" s="53">
        <v>89.01</v>
      </c>
      <c r="S333" s="53">
        <f t="shared" si="47"/>
        <v>56.305300000000003</v>
      </c>
      <c r="T333" s="53">
        <v>4.43</v>
      </c>
    </row>
    <row r="334" spans="1:20" x14ac:dyDescent="0.3">
      <c r="A334" s="1">
        <v>333</v>
      </c>
      <c r="B334" s="48">
        <v>38167</v>
      </c>
      <c r="C334" s="44">
        <v>984736</v>
      </c>
      <c r="D334" s="56">
        <f t="shared" si="40"/>
        <v>21391.028565222114</v>
      </c>
      <c r="E334" s="53">
        <v>46.034999999999997</v>
      </c>
      <c r="F334" s="53">
        <f t="shared" si="41"/>
        <v>0.21391028565222114</v>
      </c>
      <c r="G334" s="53">
        <f>(F334/'Yearly GDP'!$B$3)*100</f>
        <v>35.199981183515078</v>
      </c>
      <c r="H334" s="53">
        <f t="shared" si="42"/>
        <v>0.74529000000000001</v>
      </c>
      <c r="I334" s="53">
        <f t="shared" si="43"/>
        <v>7.8492935635792778</v>
      </c>
      <c r="J334" s="53">
        <f t="shared" si="44"/>
        <v>119.17582417582418</v>
      </c>
      <c r="K334" s="53">
        <v>5.85</v>
      </c>
      <c r="L334" s="53">
        <v>1518.3</v>
      </c>
      <c r="M334" s="53">
        <v>2.85</v>
      </c>
      <c r="N334" s="53">
        <f t="shared" si="45"/>
        <v>-1.9992935635792781</v>
      </c>
      <c r="O334" s="53">
        <v>12.74</v>
      </c>
      <c r="P334" s="53">
        <v>4.6890000000000001</v>
      </c>
      <c r="Q334" s="53">
        <f t="shared" si="46"/>
        <v>1.1609999999999996</v>
      </c>
      <c r="R334" s="53">
        <v>89.7</v>
      </c>
      <c r="S334" s="53">
        <f t="shared" si="47"/>
        <v>56.693000000000005</v>
      </c>
      <c r="T334" s="53">
        <v>4.45</v>
      </c>
    </row>
    <row r="335" spans="1:20" x14ac:dyDescent="0.3">
      <c r="A335" s="1">
        <v>334</v>
      </c>
      <c r="B335" s="48">
        <v>38168</v>
      </c>
      <c r="C335" s="44">
        <v>979700</v>
      </c>
      <c r="D335" s="56">
        <f t="shared" si="40"/>
        <v>21309.407286568785</v>
      </c>
      <c r="E335" s="53">
        <v>45.975000000000001</v>
      </c>
      <c r="F335" s="53">
        <f t="shared" si="41"/>
        <v>0.21309407286568785</v>
      </c>
      <c r="G335" s="53">
        <f>(F335/'Yearly GDP'!$B$3)*100</f>
        <v>35.065669387146265</v>
      </c>
      <c r="H335" s="53">
        <f t="shared" si="42"/>
        <v>0.73943999999999988</v>
      </c>
      <c r="I335" s="53">
        <f t="shared" si="43"/>
        <v>7.9113924050632916</v>
      </c>
      <c r="J335" s="53">
        <f t="shared" si="44"/>
        <v>119.1139240506329</v>
      </c>
      <c r="K335" s="53">
        <v>5.85</v>
      </c>
      <c r="L335" s="53">
        <v>1505.6</v>
      </c>
      <c r="M335" s="53">
        <v>2.83</v>
      </c>
      <c r="N335" s="53">
        <f t="shared" si="45"/>
        <v>-2.0613924050632919</v>
      </c>
      <c r="O335" s="53">
        <v>12.64</v>
      </c>
      <c r="P335" s="53">
        <v>4.5830000000000002</v>
      </c>
      <c r="Q335" s="53">
        <f t="shared" si="46"/>
        <v>1.2669999999999995</v>
      </c>
      <c r="R335" s="53">
        <v>89</v>
      </c>
      <c r="S335" s="53">
        <f t="shared" si="47"/>
        <v>56.248000000000005</v>
      </c>
      <c r="T335" s="53">
        <v>4.45</v>
      </c>
    </row>
    <row r="336" spans="1:20" x14ac:dyDescent="0.3">
      <c r="A336" s="1">
        <v>335</v>
      </c>
      <c r="B336" s="48">
        <v>38169</v>
      </c>
      <c r="C336" s="44">
        <v>997484</v>
      </c>
      <c r="D336" s="56">
        <f t="shared" si="40"/>
        <v>21779.126637554586</v>
      </c>
      <c r="E336" s="53">
        <v>45.8</v>
      </c>
      <c r="F336" s="53">
        <f t="shared" si="41"/>
        <v>0.21779126637554586</v>
      </c>
      <c r="G336" s="53">
        <f>(F336/'Yearly GDP'!$B$3)*100</f>
        <v>35.838615497045559</v>
      </c>
      <c r="H336" s="53">
        <f t="shared" si="42"/>
        <v>0.75374700000000006</v>
      </c>
      <c r="I336" s="53">
        <f t="shared" si="43"/>
        <v>7.7519379844961236</v>
      </c>
      <c r="J336" s="53">
        <f t="shared" si="44"/>
        <v>119.16279069767442</v>
      </c>
      <c r="K336" s="53">
        <v>5.843</v>
      </c>
      <c r="L336" s="53">
        <v>1537.2</v>
      </c>
      <c r="M336" s="53">
        <v>2.89</v>
      </c>
      <c r="N336" s="53">
        <f t="shared" si="45"/>
        <v>-1.9089379844961236</v>
      </c>
      <c r="O336" s="53">
        <v>12.9</v>
      </c>
      <c r="P336" s="53">
        <v>4.569</v>
      </c>
      <c r="Q336" s="53">
        <f t="shared" si="46"/>
        <v>1.274</v>
      </c>
      <c r="R336" s="53">
        <v>89.08</v>
      </c>
      <c r="S336" s="53">
        <f t="shared" si="47"/>
        <v>57.405000000000001</v>
      </c>
      <c r="T336" s="53">
        <v>4.45</v>
      </c>
    </row>
    <row r="337" spans="1:20" x14ac:dyDescent="0.3">
      <c r="A337" s="1">
        <v>336</v>
      </c>
      <c r="B337" s="48">
        <v>38170</v>
      </c>
      <c r="C337" s="44">
        <v>997756</v>
      </c>
      <c r="D337" s="56">
        <f t="shared" si="40"/>
        <v>21832.735229759299</v>
      </c>
      <c r="E337" s="53">
        <v>45.7</v>
      </c>
      <c r="F337" s="53">
        <f t="shared" si="41"/>
        <v>0.21832735229759298</v>
      </c>
      <c r="G337" s="53">
        <f>(F337/'Yearly GDP'!$B$3)*100</f>
        <v>35.926831051109588</v>
      </c>
      <c r="H337" s="53">
        <f t="shared" si="42"/>
        <v>0.74600700000000009</v>
      </c>
      <c r="I337" s="53">
        <f t="shared" si="43"/>
        <v>7.7519379844961236</v>
      </c>
      <c r="J337" s="53">
        <f t="shared" si="44"/>
        <v>119.18604651162791</v>
      </c>
      <c r="K337" s="53">
        <v>5.7830000000000004</v>
      </c>
      <c r="L337" s="53">
        <v>1537.5</v>
      </c>
      <c r="M337" s="53">
        <v>2.89</v>
      </c>
      <c r="N337" s="53">
        <f t="shared" si="45"/>
        <v>-1.9689379844961232</v>
      </c>
      <c r="O337" s="53">
        <v>12.9</v>
      </c>
      <c r="P337" s="53">
        <v>4.46</v>
      </c>
      <c r="Q337" s="53">
        <f t="shared" si="46"/>
        <v>1.3230000000000004</v>
      </c>
      <c r="R337" s="53">
        <v>88.18</v>
      </c>
      <c r="S337" s="53">
        <f t="shared" si="47"/>
        <v>57.405000000000001</v>
      </c>
      <c r="T337" s="53">
        <v>4.45</v>
      </c>
    </row>
    <row r="338" spans="1:20" x14ac:dyDescent="0.3">
      <c r="A338" s="1">
        <v>337</v>
      </c>
      <c r="B338" s="48">
        <v>38173</v>
      </c>
      <c r="C338" s="44">
        <v>989828</v>
      </c>
      <c r="D338" s="56">
        <f t="shared" si="40"/>
        <v>21611.965065502183</v>
      </c>
      <c r="E338" s="53">
        <v>45.8</v>
      </c>
      <c r="F338" s="53">
        <f t="shared" si="41"/>
        <v>0.21611965065502184</v>
      </c>
      <c r="G338" s="53">
        <f>(F338/'Yearly GDP'!$B$3)*100</f>
        <v>35.563542974333032</v>
      </c>
      <c r="H338" s="53">
        <f t="shared" si="42"/>
        <v>0.72465840000000004</v>
      </c>
      <c r="I338" s="53">
        <f t="shared" si="43"/>
        <v>7.8616352201257858</v>
      </c>
      <c r="J338" s="53">
        <f t="shared" si="44"/>
        <v>120.03537735849055</v>
      </c>
      <c r="K338" s="53">
        <v>5.6970000000000001</v>
      </c>
      <c r="L338" s="53">
        <v>1526.85</v>
      </c>
      <c r="M338" s="53">
        <v>2.87</v>
      </c>
      <c r="N338" s="53">
        <f t="shared" si="45"/>
        <v>-2.1646352201257857</v>
      </c>
      <c r="O338" s="53">
        <v>12.72</v>
      </c>
      <c r="P338" s="53">
        <v>4.46</v>
      </c>
      <c r="Q338" s="53">
        <f t="shared" si="46"/>
        <v>1.2370000000000001</v>
      </c>
      <c r="R338" s="53">
        <v>88.18</v>
      </c>
      <c r="S338" s="53">
        <f t="shared" si="47"/>
        <v>56.476800000000004</v>
      </c>
      <c r="T338" s="53">
        <v>4.4400000000000004</v>
      </c>
    </row>
    <row r="339" spans="1:20" x14ac:dyDescent="0.3">
      <c r="A339" s="1">
        <v>338</v>
      </c>
      <c r="B339" s="48">
        <v>38174</v>
      </c>
      <c r="C339" s="44">
        <v>1005800</v>
      </c>
      <c r="D339" s="56">
        <f t="shared" si="40"/>
        <v>21869.971732985432</v>
      </c>
      <c r="E339" s="53">
        <v>45.99</v>
      </c>
      <c r="F339" s="53">
        <f t="shared" si="41"/>
        <v>0.21869971732985433</v>
      </c>
      <c r="G339" s="53">
        <f>(F339/'Yearly GDP'!$B$3)*100</f>
        <v>35.988105533956613</v>
      </c>
      <c r="H339" s="53">
        <f t="shared" si="42"/>
        <v>0.73895140000000004</v>
      </c>
      <c r="I339" s="53">
        <f t="shared" si="43"/>
        <v>7.7041602465331271</v>
      </c>
      <c r="J339" s="53">
        <f t="shared" si="44"/>
        <v>120.05007704160246</v>
      </c>
      <c r="K339" s="53">
        <v>5.6929999999999996</v>
      </c>
      <c r="L339" s="53">
        <v>1558.25</v>
      </c>
      <c r="M339" s="53">
        <v>2.93</v>
      </c>
      <c r="N339" s="53">
        <f t="shared" si="45"/>
        <v>-2.0111602465331275</v>
      </c>
      <c r="O339" s="53">
        <v>12.98</v>
      </c>
      <c r="P339" s="53">
        <v>4.476</v>
      </c>
      <c r="Q339" s="53">
        <f t="shared" si="46"/>
        <v>1.2169999999999996</v>
      </c>
      <c r="R339" s="53">
        <v>88.35</v>
      </c>
      <c r="S339" s="53">
        <f t="shared" si="47"/>
        <v>57.631200000000007</v>
      </c>
      <c r="T339" s="53">
        <v>4.4400000000000004</v>
      </c>
    </row>
    <row r="340" spans="1:20" x14ac:dyDescent="0.3">
      <c r="A340" s="1">
        <v>339</v>
      </c>
      <c r="B340" s="48">
        <v>38175</v>
      </c>
      <c r="C340" s="44">
        <v>1012399</v>
      </c>
      <c r="D340" s="56">
        <f t="shared" si="40"/>
        <v>22092.722313147842</v>
      </c>
      <c r="E340" s="53">
        <v>45.825000000000003</v>
      </c>
      <c r="F340" s="53">
        <f t="shared" si="41"/>
        <v>0.22092722313147842</v>
      </c>
      <c r="G340" s="53">
        <f>(F340/'Yearly GDP'!$B$3)*100</f>
        <v>36.354652481730852</v>
      </c>
      <c r="H340" s="53">
        <f t="shared" si="42"/>
        <v>0.74880900000000006</v>
      </c>
      <c r="I340" s="53">
        <f t="shared" si="43"/>
        <v>7.6628352490421454</v>
      </c>
      <c r="J340" s="53">
        <f t="shared" si="44"/>
        <v>120.06130268199233</v>
      </c>
      <c r="K340" s="53">
        <v>5.7380000000000004</v>
      </c>
      <c r="L340" s="53">
        <v>1566.8</v>
      </c>
      <c r="M340" s="53">
        <v>2.94</v>
      </c>
      <c r="N340" s="53">
        <f t="shared" si="45"/>
        <v>-1.924835249042145</v>
      </c>
      <c r="O340" s="53">
        <v>13.05</v>
      </c>
      <c r="P340" s="53">
        <v>4.4779999999999998</v>
      </c>
      <c r="Q340" s="53">
        <f t="shared" si="46"/>
        <v>1.2600000000000007</v>
      </c>
      <c r="R340" s="53">
        <v>87.88</v>
      </c>
      <c r="S340" s="53">
        <f t="shared" si="47"/>
        <v>58.072500000000005</v>
      </c>
      <c r="T340" s="53">
        <v>4.45</v>
      </c>
    </row>
    <row r="341" spans="1:20" x14ac:dyDescent="0.3">
      <c r="A341" s="1">
        <v>340</v>
      </c>
      <c r="B341" s="48">
        <v>38176</v>
      </c>
      <c r="C341" s="44">
        <v>980867</v>
      </c>
      <c r="D341" s="56">
        <f t="shared" si="40"/>
        <v>21456.130372962922</v>
      </c>
      <c r="E341" s="53">
        <v>45.715000000000003</v>
      </c>
      <c r="F341" s="53">
        <f t="shared" si="41"/>
        <v>0.21456130372962923</v>
      </c>
      <c r="G341" s="53">
        <f>(F341/'Yearly GDP'!$B$3)*100</f>
        <v>35.30710938450374</v>
      </c>
      <c r="H341" s="53">
        <f t="shared" si="42"/>
        <v>0.73665919999999996</v>
      </c>
      <c r="I341" s="53">
        <f t="shared" si="43"/>
        <v>7.9113924050632916</v>
      </c>
      <c r="J341" s="53">
        <f t="shared" si="44"/>
        <v>120.10680379746836</v>
      </c>
      <c r="K341" s="53">
        <v>5.8280000000000003</v>
      </c>
      <c r="L341" s="53">
        <v>1518.15</v>
      </c>
      <c r="M341" s="53">
        <v>2.85</v>
      </c>
      <c r="N341" s="53">
        <f t="shared" si="45"/>
        <v>-2.0833924050632913</v>
      </c>
      <c r="O341" s="53">
        <v>12.64</v>
      </c>
      <c r="P341" s="53">
        <v>4.476</v>
      </c>
      <c r="Q341" s="53">
        <f t="shared" si="46"/>
        <v>1.3520000000000003</v>
      </c>
      <c r="R341" s="53">
        <v>87.76</v>
      </c>
      <c r="S341" s="53">
        <f t="shared" si="47"/>
        <v>55.995199999999997</v>
      </c>
      <c r="T341" s="53">
        <v>4.43</v>
      </c>
    </row>
    <row r="342" spans="1:20" x14ac:dyDescent="0.3">
      <c r="A342" s="1">
        <v>341</v>
      </c>
      <c r="B342" s="48">
        <v>38177</v>
      </c>
      <c r="C342" s="44">
        <v>1000303</v>
      </c>
      <c r="D342" s="56">
        <f t="shared" si="40"/>
        <v>21929.255727282693</v>
      </c>
      <c r="E342" s="53">
        <v>45.615000000000002</v>
      </c>
      <c r="F342" s="53">
        <f t="shared" si="41"/>
        <v>0.21929255727282693</v>
      </c>
      <c r="G342" s="53">
        <f>(F342/'Yearly GDP'!$B$3)*100</f>
        <v>36.085660239069753</v>
      </c>
      <c r="H342" s="53">
        <f t="shared" si="42"/>
        <v>0.75699000000000005</v>
      </c>
      <c r="I342" s="53">
        <f t="shared" si="43"/>
        <v>7.727975270479134</v>
      </c>
      <c r="J342" s="53">
        <f t="shared" si="44"/>
        <v>120.03091190108192</v>
      </c>
      <c r="K342" s="53">
        <v>5.85</v>
      </c>
      <c r="L342" s="53">
        <v>1553.2</v>
      </c>
      <c r="M342" s="53">
        <v>2.92</v>
      </c>
      <c r="N342" s="53">
        <f t="shared" si="45"/>
        <v>-1.8779752704791344</v>
      </c>
      <c r="O342" s="53">
        <v>12.94</v>
      </c>
      <c r="P342" s="53">
        <v>4.46</v>
      </c>
      <c r="Q342" s="53">
        <f t="shared" si="46"/>
        <v>1.3899999999999997</v>
      </c>
      <c r="R342" s="53">
        <v>87.67</v>
      </c>
      <c r="S342" s="53">
        <f t="shared" si="47"/>
        <v>57.324199999999998</v>
      </c>
      <c r="T342" s="53">
        <v>4.43</v>
      </c>
    </row>
    <row r="343" spans="1:20" x14ac:dyDescent="0.3">
      <c r="A343" s="1">
        <v>342</v>
      </c>
      <c r="B343" s="48">
        <v>38180</v>
      </c>
      <c r="C343" s="44">
        <v>1005051</v>
      </c>
      <c r="D343" s="56">
        <f t="shared" si="40"/>
        <v>22004.40065681445</v>
      </c>
      <c r="E343" s="53">
        <v>45.674999999999997</v>
      </c>
      <c r="F343" s="53">
        <f t="shared" si="41"/>
        <v>0.22004400656814452</v>
      </c>
      <c r="G343" s="53">
        <f>(F343/'Yearly GDP'!$B$3)*100</f>
        <v>36.209314886974582</v>
      </c>
      <c r="H343" s="53">
        <f t="shared" si="42"/>
        <v>0.76237660000000007</v>
      </c>
      <c r="I343" s="53">
        <f t="shared" si="43"/>
        <v>7.7101002313030058</v>
      </c>
      <c r="J343" s="53">
        <f t="shared" si="44"/>
        <v>120.04240555127217</v>
      </c>
      <c r="K343" s="53">
        <v>5.8780000000000001</v>
      </c>
      <c r="L343" s="53">
        <v>1556.95</v>
      </c>
      <c r="M343" s="53">
        <v>2.83</v>
      </c>
      <c r="N343" s="53">
        <f t="shared" si="45"/>
        <v>-1.8321002313030057</v>
      </c>
      <c r="O343" s="53">
        <v>12.97</v>
      </c>
      <c r="P343" s="53">
        <v>4.4489999999999998</v>
      </c>
      <c r="Q343" s="53">
        <f t="shared" si="46"/>
        <v>1.4290000000000003</v>
      </c>
      <c r="R343" s="53">
        <v>87.65</v>
      </c>
      <c r="S343" s="53">
        <f t="shared" si="47"/>
        <v>56.678900000000006</v>
      </c>
      <c r="T343" s="53">
        <v>4.37</v>
      </c>
    </row>
    <row r="344" spans="1:20" x14ac:dyDescent="0.3">
      <c r="A344" s="1">
        <v>343</v>
      </c>
      <c r="B344" s="48">
        <v>38181</v>
      </c>
      <c r="C344" s="44">
        <v>996344</v>
      </c>
      <c r="D344" s="56">
        <f t="shared" si="40"/>
        <v>21744.740288083805</v>
      </c>
      <c r="E344" s="53">
        <v>45.82</v>
      </c>
      <c r="F344" s="53">
        <f t="shared" si="41"/>
        <v>0.21744740288083805</v>
      </c>
      <c r="G344" s="53">
        <f>(F344/'Yearly GDP'!$B$3)*100</f>
        <v>35.782031081263462</v>
      </c>
      <c r="H344" s="53">
        <f t="shared" si="42"/>
        <v>0.74612400000000012</v>
      </c>
      <c r="I344" s="53">
        <f t="shared" si="43"/>
        <v>7.8003120124804983</v>
      </c>
      <c r="J344" s="53">
        <f t="shared" si="44"/>
        <v>120.07020280811231</v>
      </c>
      <c r="K344" s="53">
        <v>5.82</v>
      </c>
      <c r="L344" s="53">
        <v>1539.3</v>
      </c>
      <c r="M344" s="53">
        <v>2.8</v>
      </c>
      <c r="N344" s="53">
        <f t="shared" si="45"/>
        <v>-1.980312012480498</v>
      </c>
      <c r="O344" s="53">
        <v>12.82</v>
      </c>
      <c r="P344" s="53">
        <v>4.4720000000000004</v>
      </c>
      <c r="Q344" s="53">
        <f t="shared" si="46"/>
        <v>1.3479999999999999</v>
      </c>
      <c r="R344" s="53">
        <v>88.01</v>
      </c>
      <c r="S344" s="53">
        <f t="shared" si="47"/>
        <v>56.151600000000002</v>
      </c>
      <c r="T344" s="53">
        <v>4.38</v>
      </c>
    </row>
    <row r="345" spans="1:20" x14ac:dyDescent="0.3">
      <c r="A345" s="1">
        <v>344</v>
      </c>
      <c r="B345" s="48">
        <v>38182</v>
      </c>
      <c r="C345" s="44">
        <v>989009</v>
      </c>
      <c r="D345" s="56">
        <f t="shared" si="40"/>
        <v>21542.343715966021</v>
      </c>
      <c r="E345" s="53">
        <v>45.91</v>
      </c>
      <c r="F345" s="53">
        <f t="shared" si="41"/>
        <v>0.2154234371596602</v>
      </c>
      <c r="G345" s="53">
        <f>(F345/'Yearly GDP'!$B$3)*100</f>
        <v>35.448977646809311</v>
      </c>
      <c r="H345" s="53">
        <f t="shared" si="42"/>
        <v>0.74368200000000007</v>
      </c>
      <c r="I345" s="53">
        <f t="shared" si="43"/>
        <v>7.8864353312302837</v>
      </c>
      <c r="J345" s="53">
        <f t="shared" si="44"/>
        <v>120.09069400630915</v>
      </c>
      <c r="K345" s="53">
        <v>5.8650000000000002</v>
      </c>
      <c r="L345" s="53">
        <v>1522.75</v>
      </c>
      <c r="M345" s="53">
        <v>2.77</v>
      </c>
      <c r="N345" s="53">
        <f t="shared" si="45"/>
        <v>-2.0214353312302835</v>
      </c>
      <c r="O345" s="53">
        <v>12.68</v>
      </c>
      <c r="P345" s="53">
        <v>4.4859999999999998</v>
      </c>
      <c r="Q345" s="53">
        <f t="shared" si="46"/>
        <v>1.3790000000000004</v>
      </c>
      <c r="R345" s="53">
        <v>87.76</v>
      </c>
      <c r="S345" s="53">
        <f t="shared" si="47"/>
        <v>55.4116</v>
      </c>
      <c r="T345" s="53">
        <v>4.37</v>
      </c>
    </row>
    <row r="346" spans="1:20" x14ac:dyDescent="0.3">
      <c r="A346" s="1">
        <v>345</v>
      </c>
      <c r="B346" s="48">
        <v>38183</v>
      </c>
      <c r="C346" s="44">
        <v>1001721</v>
      </c>
      <c r="D346" s="56">
        <f t="shared" si="40"/>
        <v>21752.899022801303</v>
      </c>
      <c r="E346" s="53">
        <v>46.05</v>
      </c>
      <c r="F346" s="53">
        <f t="shared" si="41"/>
        <v>0.21752899022801303</v>
      </c>
      <c r="G346" s="53">
        <f>(F346/'Yearly GDP'!$B$3)*100</f>
        <v>35.795456677310028</v>
      </c>
      <c r="H346" s="53">
        <f t="shared" si="42"/>
        <v>0.76240540000000012</v>
      </c>
      <c r="I346" s="53">
        <f t="shared" si="43"/>
        <v>7.8003120124804983</v>
      </c>
      <c r="J346" s="53">
        <f t="shared" si="44"/>
        <v>120.07800312012481</v>
      </c>
      <c r="K346" s="53">
        <v>5.9470000000000001</v>
      </c>
      <c r="L346" s="53">
        <v>1539.4</v>
      </c>
      <c r="M346" s="53">
        <v>2.8</v>
      </c>
      <c r="N346" s="53">
        <f t="shared" si="45"/>
        <v>-1.8533120124804983</v>
      </c>
      <c r="O346" s="53">
        <v>12.82</v>
      </c>
      <c r="P346" s="53">
        <v>4.484</v>
      </c>
      <c r="Q346" s="53">
        <f t="shared" si="46"/>
        <v>1.4630000000000001</v>
      </c>
      <c r="R346" s="53">
        <v>88.2</v>
      </c>
      <c r="S346" s="53">
        <f t="shared" si="47"/>
        <v>56.023400000000002</v>
      </c>
      <c r="T346" s="53">
        <v>4.37</v>
      </c>
    </row>
    <row r="347" spans="1:20" x14ac:dyDescent="0.3">
      <c r="A347" s="1">
        <v>346</v>
      </c>
      <c r="B347" s="48">
        <v>38184</v>
      </c>
      <c r="C347" s="44">
        <v>1019234</v>
      </c>
      <c r="D347" s="56">
        <f t="shared" si="40"/>
        <v>22254.017467248908</v>
      </c>
      <c r="E347" s="53">
        <v>45.8</v>
      </c>
      <c r="F347" s="53">
        <f t="shared" si="41"/>
        <v>0.22254017467248907</v>
      </c>
      <c r="G347" s="53">
        <f>(F347/'Yearly GDP'!$B$3)*100</f>
        <v>36.620071527478864</v>
      </c>
      <c r="H347" s="53">
        <f t="shared" si="42"/>
        <v>0.77192060000000007</v>
      </c>
      <c r="I347" s="53">
        <f t="shared" si="43"/>
        <v>7.7041602465331271</v>
      </c>
      <c r="J347" s="53">
        <f t="shared" si="44"/>
        <v>120.09244992295839</v>
      </c>
      <c r="K347" s="53">
        <v>5.9470000000000001</v>
      </c>
      <c r="L347" s="53">
        <v>1558.8</v>
      </c>
      <c r="M347" s="53">
        <v>2.83</v>
      </c>
      <c r="N347" s="53">
        <f t="shared" si="45"/>
        <v>-1.7571602465331271</v>
      </c>
      <c r="O347" s="53">
        <v>12.98</v>
      </c>
      <c r="P347" s="53">
        <v>4.3550000000000004</v>
      </c>
      <c r="Q347" s="53">
        <f t="shared" si="46"/>
        <v>1.5919999999999996</v>
      </c>
      <c r="R347" s="53">
        <v>87.3</v>
      </c>
      <c r="S347" s="53">
        <f t="shared" si="47"/>
        <v>56.7226</v>
      </c>
      <c r="T347" s="53">
        <v>4.37</v>
      </c>
    </row>
    <row r="348" spans="1:20" x14ac:dyDescent="0.3">
      <c r="A348" s="1">
        <v>347</v>
      </c>
      <c r="B348" s="48">
        <v>38187</v>
      </c>
      <c r="C348" s="44">
        <v>1027955</v>
      </c>
      <c r="D348" s="56">
        <f t="shared" si="40"/>
        <v>22310.472056429731</v>
      </c>
      <c r="E348" s="53">
        <v>46.075000000000003</v>
      </c>
      <c r="F348" s="53">
        <f t="shared" si="41"/>
        <v>0.22310472056429731</v>
      </c>
      <c r="G348" s="53">
        <f>(F348/'Yearly GDP'!$B$3)*100</f>
        <v>36.712970308424765</v>
      </c>
      <c r="H348" s="53">
        <f t="shared" si="42"/>
        <v>0.76327790000000006</v>
      </c>
      <c r="I348" s="53">
        <f t="shared" si="43"/>
        <v>7.6394194041252863</v>
      </c>
      <c r="J348" s="53">
        <f t="shared" si="44"/>
        <v>120.061115355233</v>
      </c>
      <c r="K348" s="53">
        <v>5.8310000000000004</v>
      </c>
      <c r="L348" s="53">
        <v>1571.6</v>
      </c>
      <c r="M348" s="53">
        <v>2.86</v>
      </c>
      <c r="N348" s="53">
        <f t="shared" si="45"/>
        <v>-1.8084194041252859</v>
      </c>
      <c r="O348" s="53">
        <v>13.09</v>
      </c>
      <c r="P348" s="53">
        <v>4.3609999999999998</v>
      </c>
      <c r="Q348" s="53">
        <f t="shared" si="46"/>
        <v>1.4700000000000006</v>
      </c>
      <c r="R348" s="53">
        <v>87.35</v>
      </c>
      <c r="S348" s="53">
        <f t="shared" si="47"/>
        <v>57.203299999999999</v>
      </c>
      <c r="T348" s="53">
        <v>4.37</v>
      </c>
    </row>
    <row r="349" spans="1:20" x14ac:dyDescent="0.3">
      <c r="A349" s="1">
        <v>348</v>
      </c>
      <c r="B349" s="48">
        <v>38188</v>
      </c>
      <c r="C349" s="44">
        <v>1024577</v>
      </c>
      <c r="D349" s="56">
        <f t="shared" si="40"/>
        <v>22237.156809549648</v>
      </c>
      <c r="E349" s="53">
        <v>46.075000000000003</v>
      </c>
      <c r="F349" s="53">
        <f t="shared" si="41"/>
        <v>0.22237156809549646</v>
      </c>
      <c r="G349" s="53">
        <f>(F349/'Yearly GDP'!$B$3)*100</f>
        <v>36.592326492594445</v>
      </c>
      <c r="H349" s="53">
        <f t="shared" si="42"/>
        <v>0.76342500000000002</v>
      </c>
      <c r="I349" s="53">
        <f t="shared" si="43"/>
        <v>7.6628352490421454</v>
      </c>
      <c r="J349" s="53">
        <f t="shared" si="44"/>
        <v>120.00766283524902</v>
      </c>
      <c r="K349" s="53">
        <v>5.85</v>
      </c>
      <c r="L349" s="53">
        <v>1566.1</v>
      </c>
      <c r="M349" s="53">
        <v>2.85</v>
      </c>
      <c r="N349" s="53">
        <f t="shared" si="45"/>
        <v>-1.8128352490421458</v>
      </c>
      <c r="O349" s="53">
        <v>13.05</v>
      </c>
      <c r="P349" s="53">
        <v>4.45</v>
      </c>
      <c r="Q349" s="53">
        <f t="shared" si="46"/>
        <v>1.3999999999999995</v>
      </c>
      <c r="R349" s="53">
        <v>87.96</v>
      </c>
      <c r="S349" s="53">
        <f t="shared" si="47"/>
        <v>57.028500000000001</v>
      </c>
      <c r="T349" s="53">
        <v>4.37</v>
      </c>
    </row>
    <row r="350" spans="1:20" x14ac:dyDescent="0.3">
      <c r="A350" s="1">
        <v>349</v>
      </c>
      <c r="B350" s="48">
        <v>38189</v>
      </c>
      <c r="C350" s="44">
        <v>1033851</v>
      </c>
      <c r="D350" s="56">
        <f t="shared" si="40"/>
        <v>22426.268980477224</v>
      </c>
      <c r="E350" s="53">
        <v>46.1</v>
      </c>
      <c r="F350" s="53">
        <f t="shared" si="41"/>
        <v>0.22426268980477224</v>
      </c>
      <c r="G350" s="53">
        <f>(F350/'Yearly GDP'!$B$3)*100</f>
        <v>36.903519796737243</v>
      </c>
      <c r="H350" s="53">
        <f t="shared" si="42"/>
        <v>0.76952310000000002</v>
      </c>
      <c r="I350" s="53">
        <f t="shared" si="43"/>
        <v>7.5930144267274109</v>
      </c>
      <c r="J350" s="53">
        <f t="shared" si="44"/>
        <v>120.07593014426728</v>
      </c>
      <c r="K350" s="53">
        <v>5.843</v>
      </c>
      <c r="L350" s="53">
        <v>1581.4</v>
      </c>
      <c r="M350" s="53">
        <v>2.88</v>
      </c>
      <c r="N350" s="53">
        <f t="shared" si="45"/>
        <v>-1.7500144267274109</v>
      </c>
      <c r="O350" s="53">
        <v>13.17</v>
      </c>
      <c r="P350" s="53">
        <v>4.47</v>
      </c>
      <c r="Q350" s="53">
        <f t="shared" si="46"/>
        <v>1.3730000000000002</v>
      </c>
      <c r="R350" s="53">
        <v>88.77</v>
      </c>
      <c r="S350" s="53">
        <f t="shared" si="47"/>
        <v>57.552900000000001</v>
      </c>
      <c r="T350" s="53">
        <v>4.37</v>
      </c>
    </row>
    <row r="351" spans="1:20" x14ac:dyDescent="0.3">
      <c r="A351" s="1">
        <v>350</v>
      </c>
      <c r="B351" s="48">
        <v>38190</v>
      </c>
      <c r="C351" s="44">
        <v>1044693</v>
      </c>
      <c r="D351" s="56">
        <f t="shared" si="40"/>
        <v>22595.284957283442</v>
      </c>
      <c r="E351" s="53">
        <v>46.234999999999999</v>
      </c>
      <c r="F351" s="53">
        <f t="shared" si="41"/>
        <v>0.22595284957283443</v>
      </c>
      <c r="G351" s="53">
        <f>(F351/'Yearly GDP'!$B$3)*100</f>
        <v>37.181643832949554</v>
      </c>
      <c r="H351" s="53">
        <f t="shared" si="42"/>
        <v>0.78875060000000008</v>
      </c>
      <c r="I351" s="53">
        <f t="shared" si="43"/>
        <v>7.5131480090157767</v>
      </c>
      <c r="J351" s="53">
        <f t="shared" si="44"/>
        <v>120.06761833208112</v>
      </c>
      <c r="K351" s="53">
        <v>5.9260000000000002</v>
      </c>
      <c r="L351" s="53">
        <v>1598.1</v>
      </c>
      <c r="M351" s="53">
        <v>2.91</v>
      </c>
      <c r="N351" s="53">
        <f t="shared" si="45"/>
        <v>-1.5871480090157766</v>
      </c>
      <c r="O351" s="53">
        <v>13.31</v>
      </c>
      <c r="P351" s="53">
        <v>4.452</v>
      </c>
      <c r="Q351" s="53">
        <f t="shared" si="46"/>
        <v>1.4740000000000002</v>
      </c>
      <c r="R351" s="53">
        <v>88.63</v>
      </c>
      <c r="S351" s="53">
        <f t="shared" si="47"/>
        <v>58.164700000000003</v>
      </c>
      <c r="T351" s="53">
        <v>4.37</v>
      </c>
    </row>
    <row r="352" spans="1:20" x14ac:dyDescent="0.3">
      <c r="A352" s="1">
        <v>351</v>
      </c>
      <c r="B352" s="48">
        <v>38191</v>
      </c>
      <c r="C352" s="44">
        <v>1047503</v>
      </c>
      <c r="D352" s="56">
        <f t="shared" si="40"/>
        <v>22629.142363361418</v>
      </c>
      <c r="E352" s="53">
        <v>46.29</v>
      </c>
      <c r="F352" s="53">
        <f t="shared" si="41"/>
        <v>0.22629142363361418</v>
      </c>
      <c r="G352" s="53">
        <f>(F352/'Yearly GDP'!$B$3)*100</f>
        <v>37.237357846571363</v>
      </c>
      <c r="H352" s="53">
        <f t="shared" si="42"/>
        <v>0.79399679999999995</v>
      </c>
      <c r="I352" s="53">
        <f t="shared" si="43"/>
        <v>7.4962518740629687</v>
      </c>
      <c r="J352" s="53">
        <f t="shared" si="44"/>
        <v>120.0599700149925</v>
      </c>
      <c r="K352" s="53">
        <v>5.952</v>
      </c>
      <c r="L352" s="53">
        <v>1601.6</v>
      </c>
      <c r="M352" s="53">
        <v>2.91</v>
      </c>
      <c r="N352" s="53">
        <f t="shared" si="45"/>
        <v>-1.5442518740629687</v>
      </c>
      <c r="O352" s="53">
        <v>13.34</v>
      </c>
      <c r="P352" s="53">
        <v>4.4320000000000004</v>
      </c>
      <c r="Q352" s="53">
        <f t="shared" si="46"/>
        <v>1.5199999999999996</v>
      </c>
      <c r="R352" s="53">
        <v>89.46</v>
      </c>
      <c r="S352" s="53">
        <f t="shared" si="47"/>
        <v>58.2958</v>
      </c>
      <c r="T352" s="53">
        <v>4.37</v>
      </c>
    </row>
    <row r="353" spans="1:20" x14ac:dyDescent="0.3">
      <c r="A353" s="1">
        <v>352</v>
      </c>
      <c r="B353" s="48">
        <v>38194</v>
      </c>
      <c r="C353" s="44">
        <v>1059430</v>
      </c>
      <c r="D353" s="56">
        <f t="shared" si="40"/>
        <v>22904.118473678522</v>
      </c>
      <c r="E353" s="53">
        <v>46.255000000000003</v>
      </c>
      <c r="F353" s="53">
        <f t="shared" si="41"/>
        <v>0.22904118473678522</v>
      </c>
      <c r="G353" s="53">
        <f>(F353/'Yearly GDP'!$B$3)*100</f>
        <v>37.689844452326021</v>
      </c>
      <c r="H353" s="53">
        <f t="shared" si="42"/>
        <v>0.8004675</v>
      </c>
      <c r="I353" s="53">
        <f t="shared" si="43"/>
        <v>7.4019245003700957</v>
      </c>
      <c r="J353" s="53">
        <f t="shared" si="44"/>
        <v>119.76313841598815</v>
      </c>
      <c r="K353" s="53">
        <v>5.9249999999999998</v>
      </c>
      <c r="L353" s="53">
        <v>1618</v>
      </c>
      <c r="M353" s="53">
        <v>2.95</v>
      </c>
      <c r="N353" s="53">
        <f t="shared" si="45"/>
        <v>-1.4769245003700959</v>
      </c>
      <c r="O353" s="53">
        <v>13.51</v>
      </c>
      <c r="P353" s="53">
        <v>4.4889999999999999</v>
      </c>
      <c r="Q353" s="53">
        <f t="shared" si="46"/>
        <v>1.4359999999999999</v>
      </c>
      <c r="R353" s="53">
        <v>89.22</v>
      </c>
      <c r="S353" s="53">
        <f t="shared" si="47"/>
        <v>59.038699999999999</v>
      </c>
      <c r="T353" s="53">
        <v>4.37</v>
      </c>
    </row>
    <row r="354" spans="1:20" x14ac:dyDescent="0.3">
      <c r="A354" s="1">
        <v>353</v>
      </c>
      <c r="B354" s="48">
        <v>38195</v>
      </c>
      <c r="C354" s="44">
        <v>1047504</v>
      </c>
      <c r="D354" s="56">
        <f t="shared" si="40"/>
        <v>22675.700833423529</v>
      </c>
      <c r="E354" s="53">
        <v>46.195</v>
      </c>
      <c r="F354" s="53">
        <f t="shared" si="41"/>
        <v>0.22675700833423529</v>
      </c>
      <c r="G354" s="53">
        <f>(F354/'Yearly GDP'!$B$3)*100</f>
        <v>37.313972080670609</v>
      </c>
      <c r="H354" s="53">
        <f t="shared" si="42"/>
        <v>0.79524760000000005</v>
      </c>
      <c r="I354" s="53">
        <f t="shared" si="43"/>
        <v>7.4794315632011967</v>
      </c>
      <c r="J354" s="53">
        <f t="shared" si="44"/>
        <v>119.72700074794317</v>
      </c>
      <c r="K354" s="53">
        <v>5.9480000000000004</v>
      </c>
      <c r="L354" s="53">
        <v>1600.75</v>
      </c>
      <c r="M354" s="53">
        <v>2.92</v>
      </c>
      <c r="N354" s="53">
        <f t="shared" si="45"/>
        <v>-1.5314315632011963</v>
      </c>
      <c r="O354" s="53">
        <v>13.37</v>
      </c>
      <c r="P354" s="53">
        <v>4.6189999999999998</v>
      </c>
      <c r="Q354" s="53">
        <f t="shared" si="46"/>
        <v>1.3290000000000006</v>
      </c>
      <c r="R354" s="53">
        <v>89.98</v>
      </c>
      <c r="S354" s="53">
        <f t="shared" si="47"/>
        <v>58.426899999999996</v>
      </c>
      <c r="T354" s="53">
        <v>4.37</v>
      </c>
    </row>
    <row r="355" spans="1:20" x14ac:dyDescent="0.3">
      <c r="A355" s="1">
        <v>354</v>
      </c>
      <c r="B355" s="48">
        <v>38196</v>
      </c>
      <c r="C355" s="44">
        <v>1042929</v>
      </c>
      <c r="D355" s="56">
        <f t="shared" si="40"/>
        <v>22554.692906574393</v>
      </c>
      <c r="E355" s="53">
        <v>46.24</v>
      </c>
      <c r="F355" s="53">
        <f t="shared" si="41"/>
        <v>0.22554692906574395</v>
      </c>
      <c r="G355" s="53">
        <f>(F355/'Yearly GDP'!$B$3)*100</f>
        <v>37.114847633000487</v>
      </c>
      <c r="H355" s="53">
        <f t="shared" si="42"/>
        <v>0.81177690000000013</v>
      </c>
      <c r="I355" s="53">
        <f t="shared" si="43"/>
        <v>7.5131480090157767</v>
      </c>
      <c r="J355" s="53">
        <f t="shared" si="44"/>
        <v>119.77084898572502</v>
      </c>
      <c r="K355" s="53">
        <v>6.0990000000000002</v>
      </c>
      <c r="L355" s="53">
        <v>1594.15</v>
      </c>
      <c r="M355" s="53">
        <v>2.91</v>
      </c>
      <c r="N355" s="53">
        <f t="shared" si="45"/>
        <v>-1.4141480090157765</v>
      </c>
      <c r="O355" s="53">
        <v>13.31</v>
      </c>
      <c r="P355" s="53">
        <v>4.5890000000000004</v>
      </c>
      <c r="Q355" s="53">
        <f t="shared" si="46"/>
        <v>1.5099999999999998</v>
      </c>
      <c r="R355" s="53">
        <v>89.94</v>
      </c>
      <c r="S355" s="53">
        <f t="shared" si="47"/>
        <v>58.164700000000003</v>
      </c>
      <c r="T355" s="53">
        <v>4.37</v>
      </c>
    </row>
    <row r="356" spans="1:20" x14ac:dyDescent="0.3">
      <c r="A356" s="1">
        <v>355</v>
      </c>
      <c r="B356" s="48">
        <v>38197</v>
      </c>
      <c r="C356" s="44">
        <v>1058174</v>
      </c>
      <c r="D356" s="56">
        <f t="shared" si="40"/>
        <v>22812.84898135173</v>
      </c>
      <c r="E356" s="53">
        <v>46.384999999999998</v>
      </c>
      <c r="F356" s="53">
        <f t="shared" si="41"/>
        <v>0.2281284898135173</v>
      </c>
      <c r="G356" s="53">
        <f>(F356/'Yearly GDP'!$B$3)*100</f>
        <v>37.539656049616141</v>
      </c>
      <c r="H356" s="53">
        <f t="shared" si="42"/>
        <v>0.84946160000000004</v>
      </c>
      <c r="I356" s="53">
        <f t="shared" si="43"/>
        <v>7.3964497041420119</v>
      </c>
      <c r="J356" s="53">
        <f t="shared" si="44"/>
        <v>119.72633136094676</v>
      </c>
      <c r="K356" s="53">
        <v>6.2830000000000004</v>
      </c>
      <c r="L356" s="53">
        <v>1618.7</v>
      </c>
      <c r="M356" s="53">
        <v>2.93</v>
      </c>
      <c r="N356" s="53">
        <f t="shared" si="45"/>
        <v>-1.1134497041420115</v>
      </c>
      <c r="O356" s="53">
        <v>13.52</v>
      </c>
      <c r="P356" s="53">
        <v>4.5789999999999997</v>
      </c>
      <c r="Q356" s="53">
        <f t="shared" si="46"/>
        <v>1.7040000000000006</v>
      </c>
      <c r="R356" s="53">
        <v>90.14</v>
      </c>
      <c r="S356" s="53">
        <f t="shared" si="47"/>
        <v>59.0824</v>
      </c>
      <c r="T356" s="53">
        <v>4.37</v>
      </c>
    </row>
    <row r="357" spans="1:20" x14ac:dyDescent="0.3">
      <c r="A357" s="1">
        <v>356</v>
      </c>
      <c r="B357" s="48">
        <v>38198</v>
      </c>
      <c r="C357" s="44">
        <v>1066087</v>
      </c>
      <c r="D357" s="56">
        <f t="shared" si="40"/>
        <v>22988.398921832882</v>
      </c>
      <c r="E357" s="53">
        <v>46.375</v>
      </c>
      <c r="F357" s="53">
        <f t="shared" si="41"/>
        <v>0.22988398921832884</v>
      </c>
      <c r="G357" s="53">
        <f>(F357/'Yearly GDP'!$B$3)*100</f>
        <v>37.828532041851048</v>
      </c>
      <c r="H357" s="53">
        <f t="shared" si="42"/>
        <v>0.84015320000000004</v>
      </c>
      <c r="I357" s="53">
        <f t="shared" si="43"/>
        <v>7.3367571533382234</v>
      </c>
      <c r="J357" s="53">
        <f t="shared" si="44"/>
        <v>119.75788701393982</v>
      </c>
      <c r="K357" s="53">
        <v>6.1639999999999997</v>
      </c>
      <c r="L357" s="53">
        <v>1632.3</v>
      </c>
      <c r="M357" s="53">
        <v>2.95</v>
      </c>
      <c r="N357" s="53">
        <f t="shared" si="45"/>
        <v>-1.1727571533382237</v>
      </c>
      <c r="O357" s="53">
        <v>13.63</v>
      </c>
      <c r="P357" s="53">
        <v>4.4909999999999997</v>
      </c>
      <c r="Q357" s="53">
        <f t="shared" si="46"/>
        <v>1.673</v>
      </c>
      <c r="R357" s="53">
        <v>90.11</v>
      </c>
      <c r="S357" s="53">
        <f t="shared" si="47"/>
        <v>59.563100000000006</v>
      </c>
      <c r="T357" s="53">
        <v>4.37</v>
      </c>
    </row>
    <row r="358" spans="1:20" x14ac:dyDescent="0.3">
      <c r="A358" s="1">
        <v>357</v>
      </c>
      <c r="B358" s="48">
        <v>38201</v>
      </c>
      <c r="C358" s="44">
        <v>1072651</v>
      </c>
      <c r="D358" s="56">
        <f t="shared" si="40"/>
        <v>23179.924365207997</v>
      </c>
      <c r="E358" s="53">
        <v>46.274999999999999</v>
      </c>
      <c r="F358" s="53">
        <f t="shared" si="41"/>
        <v>0.23179924365207996</v>
      </c>
      <c r="G358" s="53">
        <f>(F358/'Yearly GDP'!$B$3)*100</f>
        <v>38.143696503551091</v>
      </c>
      <c r="H358" s="53">
        <f t="shared" si="42"/>
        <v>0.85370839999999981</v>
      </c>
      <c r="I358" s="53">
        <f t="shared" si="43"/>
        <v>7.3046018991964949</v>
      </c>
      <c r="J358" s="53">
        <f t="shared" si="44"/>
        <v>119.72607742878013</v>
      </c>
      <c r="K358" s="53">
        <v>6.2359999999999998</v>
      </c>
      <c r="L358" s="53">
        <v>1639.05</v>
      </c>
      <c r="M358" s="53">
        <v>2.96</v>
      </c>
      <c r="N358" s="53">
        <f t="shared" si="45"/>
        <v>-1.0686018991964952</v>
      </c>
      <c r="O358" s="53">
        <v>13.69</v>
      </c>
      <c r="P358" s="53">
        <v>4.4530000000000003</v>
      </c>
      <c r="Q358" s="53">
        <f t="shared" si="46"/>
        <v>1.7829999999999995</v>
      </c>
      <c r="R358" s="53">
        <v>89.93</v>
      </c>
      <c r="S358" s="53">
        <f t="shared" si="47"/>
        <v>60.509799999999998</v>
      </c>
      <c r="T358" s="53">
        <v>4.42</v>
      </c>
    </row>
    <row r="359" spans="1:20" x14ac:dyDescent="0.3">
      <c r="A359" s="1">
        <v>358</v>
      </c>
      <c r="B359" s="48">
        <v>38202</v>
      </c>
      <c r="C359" s="44">
        <v>1068372</v>
      </c>
      <c r="D359" s="56">
        <f t="shared" si="40"/>
        <v>23042.639922355225</v>
      </c>
      <c r="E359" s="53">
        <v>46.365000000000002</v>
      </c>
      <c r="F359" s="53">
        <f t="shared" si="41"/>
        <v>0.23042639922355226</v>
      </c>
      <c r="G359" s="53">
        <f>(F359/'Yearly GDP'!$B$3)*100</f>
        <v>37.917788254657275</v>
      </c>
      <c r="H359" s="53">
        <f t="shared" si="42"/>
        <v>0.84920700000000005</v>
      </c>
      <c r="I359" s="53">
        <f t="shared" si="43"/>
        <v>7.3421439060205582</v>
      </c>
      <c r="J359" s="53">
        <f t="shared" si="44"/>
        <v>119.72099853157123</v>
      </c>
      <c r="K359" s="53">
        <v>6.2350000000000003</v>
      </c>
      <c r="L359" s="53">
        <v>1630.6</v>
      </c>
      <c r="M359" s="53">
        <v>2.95</v>
      </c>
      <c r="N359" s="53">
        <f t="shared" si="45"/>
        <v>-1.1071439060205579</v>
      </c>
      <c r="O359" s="53">
        <v>13.62</v>
      </c>
      <c r="P359" s="53">
        <v>4.4290000000000003</v>
      </c>
      <c r="Q359" s="53">
        <f t="shared" si="46"/>
        <v>1.806</v>
      </c>
      <c r="R359" s="53">
        <v>89.7</v>
      </c>
      <c r="S359" s="53">
        <f t="shared" si="47"/>
        <v>60.609000000000002</v>
      </c>
      <c r="T359" s="53">
        <v>4.45</v>
      </c>
    </row>
    <row r="360" spans="1:20" x14ac:dyDescent="0.3">
      <c r="A360" s="1">
        <v>359</v>
      </c>
      <c r="B360" s="48">
        <v>38203</v>
      </c>
      <c r="C360" s="44">
        <v>1068237</v>
      </c>
      <c r="D360" s="56">
        <f t="shared" si="40"/>
        <v>23049.670946164635</v>
      </c>
      <c r="E360" s="53">
        <v>46.344999999999999</v>
      </c>
      <c r="F360" s="53">
        <f t="shared" si="41"/>
        <v>0.23049670946164635</v>
      </c>
      <c r="G360" s="53">
        <f>(F360/'Yearly GDP'!$B$3)*100</f>
        <v>37.929358147382978</v>
      </c>
      <c r="H360" s="53">
        <f t="shared" si="42"/>
        <v>0.83666379999999985</v>
      </c>
      <c r="I360" s="53">
        <f t="shared" si="43"/>
        <v>7.363770250368189</v>
      </c>
      <c r="J360" s="53">
        <f t="shared" si="44"/>
        <v>119.77540500736377</v>
      </c>
      <c r="K360" s="53">
        <v>6.1609999999999996</v>
      </c>
      <c r="L360" s="53">
        <v>1626.55</v>
      </c>
      <c r="M360" s="53">
        <v>2.94</v>
      </c>
      <c r="N360" s="53">
        <f t="shared" si="45"/>
        <v>-1.2027702503681894</v>
      </c>
      <c r="O360" s="53">
        <v>13.58</v>
      </c>
      <c r="P360" s="53">
        <v>4.423</v>
      </c>
      <c r="Q360" s="53">
        <f t="shared" si="46"/>
        <v>1.7379999999999995</v>
      </c>
      <c r="R360" s="53">
        <v>89.83</v>
      </c>
      <c r="S360" s="53">
        <f t="shared" si="47"/>
        <v>60.431000000000004</v>
      </c>
      <c r="T360" s="53">
        <v>4.45</v>
      </c>
    </row>
    <row r="361" spans="1:20" x14ac:dyDescent="0.3">
      <c r="A361" s="1">
        <v>360</v>
      </c>
      <c r="B361" s="48">
        <v>38204</v>
      </c>
      <c r="C361" s="44">
        <v>1086912</v>
      </c>
      <c r="D361" s="56">
        <f t="shared" si="40"/>
        <v>23460.220159723722</v>
      </c>
      <c r="E361" s="53">
        <v>46.33</v>
      </c>
      <c r="F361" s="53">
        <f t="shared" si="41"/>
        <v>0.23460220159723721</v>
      </c>
      <c r="G361" s="53">
        <f>(F361/'Yearly GDP'!$B$3)*100</f>
        <v>38.604936909204739</v>
      </c>
      <c r="H361" s="53">
        <f t="shared" si="42"/>
        <v>0.84813339999999993</v>
      </c>
      <c r="I361" s="53">
        <f t="shared" si="43"/>
        <v>7.2358900144717797</v>
      </c>
      <c r="J361" s="53">
        <f t="shared" si="44"/>
        <v>119.75036179450072</v>
      </c>
      <c r="K361" s="53">
        <v>6.1369999999999996</v>
      </c>
      <c r="L361" s="53">
        <v>1654.95</v>
      </c>
      <c r="M361" s="53">
        <v>2.99</v>
      </c>
      <c r="N361" s="53">
        <f t="shared" si="45"/>
        <v>-1.0988900144717801</v>
      </c>
      <c r="O361" s="53">
        <v>13.82</v>
      </c>
      <c r="P361" s="53">
        <v>4.4039999999999999</v>
      </c>
      <c r="Q361" s="53">
        <f t="shared" si="46"/>
        <v>1.7329999999999997</v>
      </c>
      <c r="R361" s="53">
        <v>89.78</v>
      </c>
      <c r="S361" s="53">
        <f t="shared" si="47"/>
        <v>62.19</v>
      </c>
      <c r="T361" s="53">
        <v>4.5</v>
      </c>
    </row>
    <row r="362" spans="1:20" x14ac:dyDescent="0.3">
      <c r="A362" s="1">
        <v>361</v>
      </c>
      <c r="B362" s="48">
        <v>38205</v>
      </c>
      <c r="C362" s="44">
        <v>1074447</v>
      </c>
      <c r="D362" s="56">
        <f t="shared" si="40"/>
        <v>23216.227312013827</v>
      </c>
      <c r="E362" s="53">
        <v>46.28</v>
      </c>
      <c r="F362" s="53">
        <f t="shared" si="41"/>
        <v>0.23216227312013826</v>
      </c>
      <c r="G362" s="53">
        <f>(F362/'Yearly GDP'!$B$3)*100</f>
        <v>38.203434773759795</v>
      </c>
      <c r="H362" s="53">
        <f t="shared" si="42"/>
        <v>0.85686480000000009</v>
      </c>
      <c r="I362" s="53">
        <f t="shared" si="43"/>
        <v>7.3313782991202334</v>
      </c>
      <c r="J362" s="53">
        <f t="shared" si="44"/>
        <v>119.75073313782991</v>
      </c>
      <c r="K362" s="53">
        <v>6.282</v>
      </c>
      <c r="L362" s="53">
        <v>1633.4</v>
      </c>
      <c r="M362" s="53">
        <v>2.95</v>
      </c>
      <c r="N362" s="53">
        <f t="shared" si="45"/>
        <v>-1.0493782991202334</v>
      </c>
      <c r="O362" s="53">
        <v>13.64</v>
      </c>
      <c r="P362" s="53">
        <v>4.2270000000000003</v>
      </c>
      <c r="Q362" s="53">
        <f t="shared" si="46"/>
        <v>2.0549999999999997</v>
      </c>
      <c r="R362" s="53">
        <v>88.46</v>
      </c>
      <c r="S362" s="53">
        <f t="shared" si="47"/>
        <v>61.516399999999997</v>
      </c>
      <c r="T362" s="53">
        <v>4.51</v>
      </c>
    </row>
    <row r="363" spans="1:20" x14ac:dyDescent="0.3">
      <c r="A363" s="1">
        <v>362</v>
      </c>
      <c r="B363" s="48">
        <v>38208</v>
      </c>
      <c r="C363" s="44">
        <v>1079306</v>
      </c>
      <c r="D363" s="56">
        <f t="shared" si="40"/>
        <v>23285.997842502697</v>
      </c>
      <c r="E363" s="53">
        <v>46.35</v>
      </c>
      <c r="F363" s="53">
        <f t="shared" si="41"/>
        <v>0.23285997842502695</v>
      </c>
      <c r="G363" s="53">
        <f>(F363/'Yearly GDP'!$B$3)*100</f>
        <v>38.318245585819803</v>
      </c>
      <c r="H363" s="53">
        <f t="shared" si="42"/>
        <v>0.8883700000000001</v>
      </c>
      <c r="I363" s="53">
        <f t="shared" si="43"/>
        <v>7.2886297376093285</v>
      </c>
      <c r="J363" s="53">
        <f t="shared" si="44"/>
        <v>119.72303206997083</v>
      </c>
      <c r="K363" s="53">
        <v>6.4749999999999996</v>
      </c>
      <c r="L363" s="53">
        <v>1642.6</v>
      </c>
      <c r="M363" s="53">
        <v>2.97</v>
      </c>
      <c r="N363" s="53">
        <f t="shared" si="45"/>
        <v>-0.81362973760932888</v>
      </c>
      <c r="O363" s="53">
        <v>13.72</v>
      </c>
      <c r="P363" s="53">
        <v>4.2640000000000002</v>
      </c>
      <c r="Q363" s="53">
        <f t="shared" si="46"/>
        <v>2.2109999999999994</v>
      </c>
      <c r="R363" s="53">
        <v>88.49</v>
      </c>
      <c r="S363" s="53">
        <f t="shared" si="47"/>
        <v>63.111999999999995</v>
      </c>
      <c r="T363" s="53">
        <v>4.5999999999999996</v>
      </c>
    </row>
    <row r="364" spans="1:20" x14ac:dyDescent="0.3">
      <c r="A364" s="1">
        <v>363</v>
      </c>
      <c r="B364" s="48">
        <v>38209</v>
      </c>
      <c r="C364" s="44">
        <v>1085064.1000000001</v>
      </c>
      <c r="D364" s="56">
        <f t="shared" si="40"/>
        <v>23422.862385321103</v>
      </c>
      <c r="E364" s="53">
        <v>46.325000000000003</v>
      </c>
      <c r="F364" s="53">
        <f t="shared" si="41"/>
        <v>0.23422862385321103</v>
      </c>
      <c r="G364" s="53">
        <f>(F364/'Yearly GDP'!$B$3)*100</f>
        <v>38.543462868719928</v>
      </c>
      <c r="H364" s="53">
        <f t="shared" si="42"/>
        <v>0.90196799999999988</v>
      </c>
      <c r="I364" s="53">
        <f t="shared" si="43"/>
        <v>7.2463768115942031</v>
      </c>
      <c r="J364" s="53">
        <f t="shared" si="44"/>
        <v>119.72101449275362</v>
      </c>
      <c r="K364" s="53">
        <v>6.5359999999999996</v>
      </c>
      <c r="L364" s="53">
        <v>1652.15</v>
      </c>
      <c r="M364" s="53">
        <v>2.99</v>
      </c>
      <c r="N364" s="53">
        <f t="shared" si="45"/>
        <v>-0.71037681159420352</v>
      </c>
      <c r="O364" s="53">
        <v>13.8</v>
      </c>
      <c r="P364" s="53">
        <v>4.2910000000000004</v>
      </c>
      <c r="Q364" s="53">
        <f t="shared" si="46"/>
        <v>2.2449999999999992</v>
      </c>
      <c r="R364" s="53">
        <v>88.93</v>
      </c>
      <c r="S364" s="53">
        <f t="shared" si="47"/>
        <v>64.17</v>
      </c>
      <c r="T364" s="53">
        <v>4.6500000000000004</v>
      </c>
    </row>
    <row r="365" spans="1:20" x14ac:dyDescent="0.3">
      <c r="A365" s="1">
        <v>364</v>
      </c>
      <c r="B365" s="48">
        <v>38210</v>
      </c>
      <c r="C365" s="44">
        <v>1066053</v>
      </c>
      <c r="D365" s="56">
        <f t="shared" si="40"/>
        <v>23029.876863253401</v>
      </c>
      <c r="E365" s="53">
        <v>46.29</v>
      </c>
      <c r="F365" s="53">
        <f t="shared" si="41"/>
        <v>0.23029876863253401</v>
      </c>
      <c r="G365" s="53">
        <f>(F365/'Yearly GDP'!$B$3)*100</f>
        <v>37.896786018188912</v>
      </c>
      <c r="H365" s="53">
        <f t="shared" si="42"/>
        <v>0.88752500000000001</v>
      </c>
      <c r="I365" s="53">
        <f t="shared" si="43"/>
        <v>7.3800738007380069</v>
      </c>
      <c r="J365" s="53">
        <f t="shared" si="44"/>
        <v>119.67527675276752</v>
      </c>
      <c r="K365" s="53">
        <v>6.55</v>
      </c>
      <c r="L365" s="53">
        <v>1621.6</v>
      </c>
      <c r="M365" s="53">
        <v>2.93</v>
      </c>
      <c r="N365" s="53">
        <f t="shared" si="45"/>
        <v>-0.83007380073800707</v>
      </c>
      <c r="O365" s="53">
        <v>13.55</v>
      </c>
      <c r="P365" s="53">
        <v>4.2789999999999999</v>
      </c>
      <c r="Q365" s="53">
        <f t="shared" si="46"/>
        <v>2.2709999999999999</v>
      </c>
      <c r="R365" s="53">
        <v>88.98</v>
      </c>
      <c r="S365" s="53">
        <f t="shared" si="47"/>
        <v>66.39500000000001</v>
      </c>
      <c r="T365" s="53">
        <v>4.9000000000000004</v>
      </c>
    </row>
    <row r="366" spans="1:20" x14ac:dyDescent="0.3">
      <c r="A366" s="1">
        <v>365</v>
      </c>
      <c r="B366" s="48">
        <v>38211</v>
      </c>
      <c r="C366" s="44">
        <v>1056660</v>
      </c>
      <c r="D366" s="56">
        <f t="shared" si="40"/>
        <v>22878.856771679115</v>
      </c>
      <c r="E366" s="53">
        <v>46.185000000000002</v>
      </c>
      <c r="F366" s="53">
        <f t="shared" si="41"/>
        <v>0.22878856771679115</v>
      </c>
      <c r="G366" s="53">
        <f>(F366/'Yearly GDP'!$B$3)*100</f>
        <v>37.648275089154374</v>
      </c>
      <c r="H366" s="53">
        <f t="shared" si="42"/>
        <v>0.89336360000000004</v>
      </c>
      <c r="I366" s="53">
        <f t="shared" si="43"/>
        <v>7.4460163812360385</v>
      </c>
      <c r="J366" s="53">
        <f t="shared" si="44"/>
        <v>119.67237527922562</v>
      </c>
      <c r="K366" s="53">
        <v>6.6520000000000001</v>
      </c>
      <c r="L366" s="53">
        <v>1607.2</v>
      </c>
      <c r="M366" s="53">
        <v>2.91</v>
      </c>
      <c r="N366" s="53">
        <f t="shared" si="45"/>
        <v>-0.79401638123603835</v>
      </c>
      <c r="O366" s="53">
        <v>13.43</v>
      </c>
      <c r="P366" s="53">
        <v>4.258</v>
      </c>
      <c r="Q366" s="53">
        <f t="shared" si="46"/>
        <v>2.3940000000000001</v>
      </c>
      <c r="R366" s="53">
        <v>88.8</v>
      </c>
      <c r="S366" s="53">
        <f t="shared" si="47"/>
        <v>65.807000000000002</v>
      </c>
      <c r="T366" s="53">
        <v>4.9000000000000004</v>
      </c>
    </row>
    <row r="367" spans="1:20" x14ac:dyDescent="0.3">
      <c r="A367" s="1">
        <v>366</v>
      </c>
      <c r="B367" s="48">
        <v>38212</v>
      </c>
      <c r="C367" s="44">
        <v>1055042</v>
      </c>
      <c r="D367" s="56">
        <f t="shared" si="40"/>
        <v>22826.525313717008</v>
      </c>
      <c r="E367" s="53">
        <v>46.22</v>
      </c>
      <c r="F367" s="53">
        <f t="shared" si="41"/>
        <v>0.22826525313717008</v>
      </c>
      <c r="G367" s="53">
        <f>(F367/'Yearly GDP'!$B$3)*100</f>
        <v>37.562161121798596</v>
      </c>
      <c r="H367" s="53">
        <f t="shared" si="42"/>
        <v>0.8740112000000001</v>
      </c>
      <c r="I367" s="53">
        <f t="shared" si="43"/>
        <v>7.4850299401197598</v>
      </c>
      <c r="J367" s="53">
        <f t="shared" si="44"/>
        <v>119.62574850299401</v>
      </c>
      <c r="K367" s="53">
        <v>6.5419999999999998</v>
      </c>
      <c r="L367" s="53">
        <v>1598.2</v>
      </c>
      <c r="M367" s="53">
        <v>2.89</v>
      </c>
      <c r="N367" s="53">
        <f t="shared" si="45"/>
        <v>-0.94302994011975994</v>
      </c>
      <c r="O367" s="53">
        <v>13.36</v>
      </c>
      <c r="P367" s="53">
        <v>4.2320000000000002</v>
      </c>
      <c r="Q367" s="53">
        <f t="shared" si="46"/>
        <v>2.3099999999999996</v>
      </c>
      <c r="R367" s="53">
        <v>87.97</v>
      </c>
      <c r="S367" s="53">
        <f t="shared" si="47"/>
        <v>64.795999999999992</v>
      </c>
      <c r="T367" s="53">
        <v>4.8499999999999996</v>
      </c>
    </row>
    <row r="368" spans="1:20" x14ac:dyDescent="0.3">
      <c r="A368" s="1">
        <v>367</v>
      </c>
      <c r="B368" s="48">
        <v>38215</v>
      </c>
      <c r="C368" s="44">
        <v>1054313</v>
      </c>
      <c r="D368" s="56">
        <f t="shared" si="40"/>
        <v>22754.138340347468</v>
      </c>
      <c r="E368" s="53">
        <v>46.335000000000001</v>
      </c>
      <c r="F368" s="53">
        <f t="shared" si="41"/>
        <v>0.22754138340347468</v>
      </c>
      <c r="G368" s="53">
        <f>(F368/'Yearly GDP'!$B$3)*100</f>
        <v>37.443044825320833</v>
      </c>
      <c r="H368" s="53">
        <f t="shared" si="42"/>
        <v>0.87668319999999988</v>
      </c>
      <c r="I368" s="53">
        <f t="shared" si="43"/>
        <v>7.4850299401197615</v>
      </c>
      <c r="J368" s="53">
        <f t="shared" si="44"/>
        <v>119.69685628742516</v>
      </c>
      <c r="K368" s="53">
        <v>6.5620000000000003</v>
      </c>
      <c r="L368" s="53">
        <v>1599.15</v>
      </c>
      <c r="M368" s="53">
        <v>2.89</v>
      </c>
      <c r="N368" s="53">
        <f t="shared" si="45"/>
        <v>-0.92302994011976125</v>
      </c>
      <c r="O368" s="53">
        <v>13.36</v>
      </c>
      <c r="P368" s="53">
        <v>4.2629999999999999</v>
      </c>
      <c r="Q368" s="53">
        <f t="shared" si="46"/>
        <v>2.2990000000000004</v>
      </c>
      <c r="R368" s="53">
        <v>88.03</v>
      </c>
      <c r="S368" s="53">
        <f t="shared" si="47"/>
        <v>63.459999999999994</v>
      </c>
      <c r="T368" s="53">
        <v>4.75</v>
      </c>
    </row>
    <row r="369" spans="1:20" x14ac:dyDescent="0.3">
      <c r="A369" s="1">
        <v>368</v>
      </c>
      <c r="B369" s="48">
        <v>38216</v>
      </c>
      <c r="C369" s="44">
        <v>1059240</v>
      </c>
      <c r="D369" s="56">
        <f t="shared" si="40"/>
        <v>22877.753779697625</v>
      </c>
      <c r="E369" s="53">
        <v>46.3</v>
      </c>
      <c r="F369" s="53">
        <f t="shared" si="41"/>
        <v>0.22877753779697624</v>
      </c>
      <c r="G369" s="53">
        <f>(F369/'Yearly GDP'!$B$3)*100</f>
        <v>37.646460062033277</v>
      </c>
      <c r="H369" s="53">
        <f t="shared" si="42"/>
        <v>0.87366149999999987</v>
      </c>
      <c r="I369" s="53">
        <f t="shared" si="43"/>
        <v>7.4571215510812836</v>
      </c>
      <c r="J369" s="53">
        <f t="shared" si="44"/>
        <v>119.63832960477255</v>
      </c>
      <c r="K369" s="53">
        <v>6.5149999999999997</v>
      </c>
      <c r="L369" s="53">
        <v>1604.35</v>
      </c>
      <c r="M369" s="53">
        <v>2.9</v>
      </c>
      <c r="N369" s="53">
        <f t="shared" si="45"/>
        <v>-0.94212155108128393</v>
      </c>
      <c r="O369" s="53">
        <v>13.41</v>
      </c>
      <c r="P369" s="53">
        <v>4.1920000000000002</v>
      </c>
      <c r="Q369" s="53">
        <f t="shared" si="46"/>
        <v>2.3229999999999995</v>
      </c>
      <c r="R369" s="53">
        <v>88.15</v>
      </c>
      <c r="S369" s="53">
        <f t="shared" si="47"/>
        <v>65.038499999999999</v>
      </c>
      <c r="T369" s="53">
        <v>4.8499999999999996</v>
      </c>
    </row>
    <row r="370" spans="1:20" x14ac:dyDescent="0.3">
      <c r="A370" s="1">
        <v>369</v>
      </c>
      <c r="B370" s="48">
        <v>38217</v>
      </c>
      <c r="C370" s="44">
        <v>1047891</v>
      </c>
      <c r="D370" s="56">
        <f t="shared" si="40"/>
        <v>22632.634989200866</v>
      </c>
      <c r="E370" s="53">
        <v>46.3</v>
      </c>
      <c r="F370" s="53">
        <f t="shared" si="41"/>
        <v>0.22632634989200864</v>
      </c>
      <c r="G370" s="53">
        <f>(F370/'Yearly GDP'!$B$3)*100</f>
        <v>37.243105132797211</v>
      </c>
      <c r="H370" s="53">
        <f t="shared" si="42"/>
        <v>0.8567882</v>
      </c>
      <c r="I370" s="53">
        <f t="shared" si="43"/>
        <v>7.5642965204236008</v>
      </c>
      <c r="J370" s="53">
        <f t="shared" si="44"/>
        <v>119.65204236006051</v>
      </c>
      <c r="K370" s="53">
        <v>6.4809999999999999</v>
      </c>
      <c r="L370" s="53">
        <v>1581.8</v>
      </c>
      <c r="M370" s="53">
        <v>2.86</v>
      </c>
      <c r="N370" s="53">
        <f t="shared" si="45"/>
        <v>-1.0832965204236009</v>
      </c>
      <c r="O370" s="53">
        <v>13.22</v>
      </c>
      <c r="P370" s="53">
        <v>4.2309999999999999</v>
      </c>
      <c r="Q370" s="53">
        <f t="shared" si="46"/>
        <v>2.25</v>
      </c>
      <c r="R370" s="53">
        <v>88.15</v>
      </c>
      <c r="S370" s="53">
        <f t="shared" si="47"/>
        <v>61.473000000000006</v>
      </c>
      <c r="T370" s="53">
        <v>4.6500000000000004</v>
      </c>
    </row>
    <row r="371" spans="1:20" x14ac:dyDescent="0.3">
      <c r="A371" s="1">
        <v>370</v>
      </c>
      <c r="B371" s="48">
        <v>38218</v>
      </c>
      <c r="C371" s="44">
        <v>1062795</v>
      </c>
      <c r="D371" s="56">
        <f t="shared" si="40"/>
        <v>22979.35135135135</v>
      </c>
      <c r="E371" s="53">
        <v>46.25</v>
      </c>
      <c r="F371" s="53">
        <f t="shared" si="41"/>
        <v>0.22979351351351349</v>
      </c>
      <c r="G371" s="53">
        <f>(F371/'Yearly GDP'!$B$3)*100</f>
        <v>37.813643823187995</v>
      </c>
      <c r="H371" s="53">
        <f t="shared" si="42"/>
        <v>0.87344299999999997</v>
      </c>
      <c r="I371" s="53">
        <f t="shared" si="43"/>
        <v>7.4349442379182156</v>
      </c>
      <c r="J371" s="53">
        <f t="shared" si="44"/>
        <v>119.64312267657994</v>
      </c>
      <c r="K371" s="53">
        <v>6.4939999999999998</v>
      </c>
      <c r="L371" s="53">
        <v>1609.2</v>
      </c>
      <c r="M371" s="53">
        <v>2.91</v>
      </c>
      <c r="N371" s="53">
        <f t="shared" si="45"/>
        <v>-0.9409442379182158</v>
      </c>
      <c r="O371" s="53">
        <v>13.45</v>
      </c>
      <c r="P371" s="53">
        <v>4.2640000000000002</v>
      </c>
      <c r="Q371" s="53">
        <f t="shared" si="46"/>
        <v>2.2299999999999995</v>
      </c>
      <c r="R371" s="53">
        <v>87.82</v>
      </c>
      <c r="S371" s="53">
        <f t="shared" si="47"/>
        <v>63.214999999999996</v>
      </c>
      <c r="T371" s="53">
        <v>4.7</v>
      </c>
    </row>
    <row r="372" spans="1:20" x14ac:dyDescent="0.3">
      <c r="A372" s="1">
        <v>371</v>
      </c>
      <c r="B372" s="48">
        <v>38219</v>
      </c>
      <c r="C372" s="44">
        <v>1052938</v>
      </c>
      <c r="D372" s="56">
        <f t="shared" si="40"/>
        <v>22778.539751216875</v>
      </c>
      <c r="E372" s="53">
        <v>46.225000000000001</v>
      </c>
      <c r="F372" s="53">
        <f t="shared" si="41"/>
        <v>0.22778539751216875</v>
      </c>
      <c r="G372" s="53">
        <f>(F372/'Yearly GDP'!$B$3)*100</f>
        <v>37.483198537464006</v>
      </c>
      <c r="H372" s="53">
        <f t="shared" si="42"/>
        <v>0.86305259999999984</v>
      </c>
      <c r="I372" s="53">
        <f t="shared" si="43"/>
        <v>7.5244544770504147</v>
      </c>
      <c r="J372" s="53">
        <f t="shared" si="44"/>
        <v>119.66516177577125</v>
      </c>
      <c r="K372" s="53">
        <v>6.4939999999999998</v>
      </c>
      <c r="L372" s="53">
        <v>1590.35</v>
      </c>
      <c r="M372" s="53">
        <v>2.87</v>
      </c>
      <c r="N372" s="53">
        <f t="shared" si="45"/>
        <v>-1.0304544770504149</v>
      </c>
      <c r="O372" s="53">
        <v>13.29</v>
      </c>
      <c r="P372" s="53">
        <v>4.2910000000000004</v>
      </c>
      <c r="Q372" s="53">
        <f t="shared" si="46"/>
        <v>2.2029999999999994</v>
      </c>
      <c r="R372" s="53">
        <v>88.23</v>
      </c>
      <c r="S372" s="53">
        <f t="shared" si="47"/>
        <v>62.463000000000001</v>
      </c>
      <c r="T372" s="53">
        <v>4.7</v>
      </c>
    </row>
    <row r="373" spans="1:20" x14ac:dyDescent="0.3">
      <c r="A373" s="1">
        <v>372</v>
      </c>
      <c r="B373" s="48">
        <v>38222</v>
      </c>
      <c r="C373" s="44">
        <v>1042741</v>
      </c>
      <c r="D373" s="56">
        <f t="shared" si="40"/>
        <v>22570.151515151512</v>
      </c>
      <c r="E373" s="53">
        <v>46.2</v>
      </c>
      <c r="F373" s="53">
        <f t="shared" si="41"/>
        <v>0.22570151515151513</v>
      </c>
      <c r="G373" s="53">
        <f>(F373/'Yearly GDP'!$B$3)*100</f>
        <v>37.140285527647713</v>
      </c>
      <c r="H373" s="53">
        <f t="shared" si="42"/>
        <v>0.83862020000000004</v>
      </c>
      <c r="I373" s="53">
        <f t="shared" si="43"/>
        <v>7.5815011372251702</v>
      </c>
      <c r="J373" s="53">
        <f t="shared" si="44"/>
        <v>119.65125094768764</v>
      </c>
      <c r="K373" s="53">
        <v>6.3579999999999997</v>
      </c>
      <c r="L373" s="53">
        <v>1578.2</v>
      </c>
      <c r="M373" s="53">
        <v>2.85</v>
      </c>
      <c r="N373" s="53">
        <f t="shared" si="45"/>
        <v>-1.2235011372251705</v>
      </c>
      <c r="O373" s="53">
        <v>13.19</v>
      </c>
      <c r="P373" s="53">
        <v>4.2789999999999999</v>
      </c>
      <c r="Q373" s="53">
        <f t="shared" si="46"/>
        <v>2.0789999999999997</v>
      </c>
      <c r="R373" s="53">
        <v>89.18</v>
      </c>
      <c r="S373" s="53">
        <f t="shared" si="47"/>
        <v>61.993000000000002</v>
      </c>
      <c r="T373" s="53">
        <v>4.7</v>
      </c>
    </row>
    <row r="374" spans="1:20" x14ac:dyDescent="0.3">
      <c r="A374" s="1">
        <v>373</v>
      </c>
      <c r="B374" s="48">
        <v>38223</v>
      </c>
      <c r="C374" s="44">
        <v>1055568</v>
      </c>
      <c r="D374" s="56">
        <f t="shared" si="40"/>
        <v>22810.761750405189</v>
      </c>
      <c r="E374" s="53">
        <v>46.274999999999999</v>
      </c>
      <c r="F374" s="53">
        <f t="shared" si="41"/>
        <v>0.2281076175040519</v>
      </c>
      <c r="G374" s="53">
        <f>(F374/'Yearly GDP'!$B$3)*100</f>
        <v>37.53622140925652</v>
      </c>
      <c r="H374" s="53">
        <f t="shared" si="42"/>
        <v>0.83590500000000001</v>
      </c>
      <c r="I374" s="53">
        <f t="shared" si="43"/>
        <v>7.518796992481203</v>
      </c>
      <c r="J374" s="53">
        <f t="shared" si="44"/>
        <v>119.66917293233081</v>
      </c>
      <c r="K374" s="53">
        <v>6.2850000000000001</v>
      </c>
      <c r="L374" s="53">
        <v>1591.6</v>
      </c>
      <c r="M374" s="53">
        <v>2.88</v>
      </c>
      <c r="N374" s="53">
        <f t="shared" si="45"/>
        <v>-1.2337969924812029</v>
      </c>
      <c r="O374" s="53">
        <v>13.3</v>
      </c>
      <c r="P374" s="53">
        <v>4.258</v>
      </c>
      <c r="Q374" s="53">
        <f t="shared" si="46"/>
        <v>2.0270000000000001</v>
      </c>
      <c r="R374" s="53">
        <v>89.55</v>
      </c>
      <c r="S374" s="53">
        <f t="shared" si="47"/>
        <v>63.175000000000004</v>
      </c>
      <c r="T374" s="53">
        <v>4.75</v>
      </c>
    </row>
    <row r="375" spans="1:20" x14ac:dyDescent="0.3">
      <c r="A375" s="1">
        <v>374</v>
      </c>
      <c r="B375" s="48">
        <v>38224</v>
      </c>
      <c r="C375" s="44">
        <v>1106694</v>
      </c>
      <c r="D375" s="56">
        <f t="shared" si="40"/>
        <v>23902.678185745142</v>
      </c>
      <c r="E375" s="53">
        <v>46.3</v>
      </c>
      <c r="F375" s="53">
        <f t="shared" si="41"/>
        <v>0.23902678185745144</v>
      </c>
      <c r="G375" s="53">
        <f>(F375/'Yearly GDP'!$B$3)*100</f>
        <v>39.333023178780884</v>
      </c>
      <c r="H375" s="53">
        <f t="shared" si="42"/>
        <v>0.82774700000000001</v>
      </c>
      <c r="I375" s="53">
        <f t="shared" si="43"/>
        <v>7.4962518740629687</v>
      </c>
      <c r="J375" s="53">
        <f t="shared" si="44"/>
        <v>119.61769115442279</v>
      </c>
      <c r="K375" s="53">
        <v>6.2050000000000001</v>
      </c>
      <c r="L375" s="53">
        <v>1595.7</v>
      </c>
      <c r="M375" s="53">
        <v>2.88</v>
      </c>
      <c r="N375" s="53">
        <f t="shared" si="45"/>
        <v>-1.2912518740629686</v>
      </c>
      <c r="O375" s="53">
        <v>13.34</v>
      </c>
      <c r="P375" s="53">
        <v>4.2320000000000002</v>
      </c>
      <c r="Q375" s="53">
        <f t="shared" si="46"/>
        <v>1.9729999999999999</v>
      </c>
      <c r="R375" s="53">
        <v>89.47</v>
      </c>
      <c r="S375" s="53">
        <f t="shared" si="47"/>
        <v>62.031000000000006</v>
      </c>
      <c r="T375" s="53">
        <v>4.6500000000000004</v>
      </c>
    </row>
    <row r="376" spans="1:20" x14ac:dyDescent="0.3">
      <c r="A376" s="1">
        <v>375</v>
      </c>
      <c r="B376" s="48">
        <v>38225</v>
      </c>
      <c r="C376" s="44">
        <v>1118811</v>
      </c>
      <c r="D376" s="56">
        <f t="shared" si="40"/>
        <v>24153.950777202073</v>
      </c>
      <c r="E376" s="53">
        <v>46.32</v>
      </c>
      <c r="F376" s="53">
        <f t="shared" si="41"/>
        <v>0.24153950777202074</v>
      </c>
      <c r="G376" s="53">
        <f>(F376/'Yearly GDP'!$B$3)*100</f>
        <v>39.746504487744069</v>
      </c>
      <c r="H376" s="53">
        <f t="shared" si="42"/>
        <v>0.84232679999999993</v>
      </c>
      <c r="I376" s="53">
        <f t="shared" si="43"/>
        <v>7.4294205052005946</v>
      </c>
      <c r="J376" s="53">
        <f t="shared" si="44"/>
        <v>119.66939078751857</v>
      </c>
      <c r="K376" s="53">
        <v>6.258</v>
      </c>
      <c r="L376" s="53">
        <v>1610.75</v>
      </c>
      <c r="M376" s="53">
        <v>2.91</v>
      </c>
      <c r="N376" s="53">
        <f t="shared" si="45"/>
        <v>-1.1714205052005946</v>
      </c>
      <c r="O376" s="53">
        <v>13.46</v>
      </c>
      <c r="P376" s="53">
        <v>4.2629999999999999</v>
      </c>
      <c r="Q376" s="53">
        <f t="shared" si="46"/>
        <v>1.9950000000000001</v>
      </c>
      <c r="R376" s="53">
        <v>89.35</v>
      </c>
      <c r="S376" s="53">
        <f t="shared" si="47"/>
        <v>62.992800000000003</v>
      </c>
      <c r="T376" s="53">
        <v>4.68</v>
      </c>
    </row>
    <row r="377" spans="1:20" x14ac:dyDescent="0.3">
      <c r="A377" s="1">
        <v>376</v>
      </c>
      <c r="B377" s="48">
        <v>38226</v>
      </c>
      <c r="C377" s="44">
        <v>1121905</v>
      </c>
      <c r="D377" s="56">
        <f t="shared" si="40"/>
        <v>24228.593024511392</v>
      </c>
      <c r="E377" s="53">
        <v>46.305</v>
      </c>
      <c r="F377" s="53">
        <f t="shared" si="41"/>
        <v>0.24228593024511391</v>
      </c>
      <c r="G377" s="53">
        <f>(F377/'Yearly GDP'!$B$3)*100</f>
        <v>39.869331947525737</v>
      </c>
      <c r="H377" s="53">
        <f t="shared" si="42"/>
        <v>0.81937399999999994</v>
      </c>
      <c r="I377" s="53">
        <f t="shared" si="43"/>
        <v>7.4349442379182156</v>
      </c>
      <c r="J377" s="53">
        <f t="shared" si="44"/>
        <v>119.62825278810409</v>
      </c>
      <c r="K377" s="53">
        <v>6.0919999999999996</v>
      </c>
      <c r="L377" s="53">
        <v>1609</v>
      </c>
      <c r="M377" s="53">
        <v>2.91</v>
      </c>
      <c r="N377" s="53">
        <f t="shared" si="45"/>
        <v>-1.3429442379182159</v>
      </c>
      <c r="O377" s="53">
        <v>13.45</v>
      </c>
      <c r="P377" s="53">
        <v>4.1920000000000002</v>
      </c>
      <c r="Q377" s="53">
        <f t="shared" si="46"/>
        <v>1.8999999999999995</v>
      </c>
      <c r="R377" s="53">
        <v>89.8</v>
      </c>
      <c r="S377" s="53">
        <f t="shared" si="47"/>
        <v>62.542500000000004</v>
      </c>
      <c r="T377" s="53">
        <v>4.6500000000000004</v>
      </c>
    </row>
    <row r="378" spans="1:20" x14ac:dyDescent="0.3">
      <c r="A378" s="1">
        <v>377</v>
      </c>
      <c r="B378" s="48">
        <v>38229</v>
      </c>
      <c r="C378" s="44">
        <v>1139093</v>
      </c>
      <c r="D378" s="56">
        <f t="shared" si="40"/>
        <v>24578.552163124394</v>
      </c>
      <c r="E378" s="53">
        <v>46.344999999999999</v>
      </c>
      <c r="F378" s="53">
        <f t="shared" si="41"/>
        <v>0.24578552163124393</v>
      </c>
      <c r="G378" s="53">
        <f>(F378/'Yearly GDP'!$B$3)*100</f>
        <v>40.445206784802359</v>
      </c>
      <c r="H378" s="53">
        <f t="shared" si="42"/>
        <v>0.83796769999999998</v>
      </c>
      <c r="I378" s="53">
        <f t="shared" si="43"/>
        <v>7.3475385745775164</v>
      </c>
      <c r="J378" s="53">
        <f t="shared" si="44"/>
        <v>119.65099191770757</v>
      </c>
      <c r="K378" s="53">
        <v>6.157</v>
      </c>
      <c r="L378" s="53">
        <v>1628.45</v>
      </c>
      <c r="M378" s="53">
        <v>2.94</v>
      </c>
      <c r="N378" s="53">
        <f t="shared" si="45"/>
        <v>-1.1905385745775163</v>
      </c>
      <c r="O378" s="53">
        <v>13.61</v>
      </c>
      <c r="P378" s="53">
        <v>4.2309999999999999</v>
      </c>
      <c r="Q378" s="53">
        <f t="shared" si="46"/>
        <v>1.9260000000000002</v>
      </c>
      <c r="R378" s="53">
        <v>89.74</v>
      </c>
      <c r="S378" s="53">
        <f t="shared" si="47"/>
        <v>62.605999999999995</v>
      </c>
      <c r="T378" s="53">
        <v>4.5999999999999996</v>
      </c>
    </row>
    <row r="379" spans="1:20" x14ac:dyDescent="0.3">
      <c r="A379" s="1">
        <v>378</v>
      </c>
      <c r="B379" s="48">
        <v>38230</v>
      </c>
      <c r="C379" s="44">
        <v>1143074.8999999999</v>
      </c>
      <c r="D379" s="56">
        <f t="shared" si="40"/>
        <v>24680.446939436468</v>
      </c>
      <c r="E379" s="53">
        <v>46.314999999999998</v>
      </c>
      <c r="F379" s="53">
        <f t="shared" si="41"/>
        <v>0.24680446939436468</v>
      </c>
      <c r="G379" s="53">
        <f>(F379/'Yearly GDP'!$B$3)*100</f>
        <v>40.612879610723162</v>
      </c>
      <c r="H379" s="53">
        <f t="shared" si="42"/>
        <v>0.83053959999999993</v>
      </c>
      <c r="I379" s="53">
        <f t="shared" si="43"/>
        <v>7.3313782991202352</v>
      </c>
      <c r="J379" s="53">
        <f t="shared" si="44"/>
        <v>119.62976539589442</v>
      </c>
      <c r="K379" s="53">
        <v>6.0890000000000004</v>
      </c>
      <c r="L379" s="53">
        <v>1631.75</v>
      </c>
      <c r="M379" s="53">
        <v>2.95</v>
      </c>
      <c r="N379" s="53">
        <f t="shared" si="45"/>
        <v>-1.2423782991202348</v>
      </c>
      <c r="O379" s="53">
        <v>13.64</v>
      </c>
      <c r="P379" s="53">
        <v>4.24</v>
      </c>
      <c r="Q379" s="53">
        <f t="shared" si="46"/>
        <v>1.8490000000000002</v>
      </c>
      <c r="R379" s="53">
        <v>88.96</v>
      </c>
      <c r="S379" s="53">
        <f t="shared" si="47"/>
        <v>62.334800000000008</v>
      </c>
      <c r="T379" s="53">
        <v>4.57</v>
      </c>
    </row>
    <row r="380" spans="1:20" x14ac:dyDescent="0.3">
      <c r="A380" s="1">
        <v>379</v>
      </c>
      <c r="B380" s="48">
        <v>38231</v>
      </c>
      <c r="C380" s="44">
        <v>1148335</v>
      </c>
      <c r="D380" s="56">
        <f t="shared" si="40"/>
        <v>24807.409807733853</v>
      </c>
      <c r="E380" s="53">
        <v>46.29</v>
      </c>
      <c r="F380" s="53">
        <f t="shared" si="41"/>
        <v>0.24807409807733852</v>
      </c>
      <c r="G380" s="53">
        <f>(F380/'Yearly GDP'!$B$3)*100</f>
        <v>40.821803205091086</v>
      </c>
      <c r="H380" s="53">
        <f t="shared" si="42"/>
        <v>0.8148687</v>
      </c>
      <c r="I380" s="53">
        <f t="shared" si="43"/>
        <v>7.3152889539136803</v>
      </c>
      <c r="J380" s="53">
        <f t="shared" si="44"/>
        <v>119.63789319678128</v>
      </c>
      <c r="K380" s="53">
        <v>5.9610000000000003</v>
      </c>
      <c r="L380" s="53">
        <v>1635.45</v>
      </c>
      <c r="M380" s="53">
        <v>2.96</v>
      </c>
      <c r="N380" s="53">
        <f t="shared" si="45"/>
        <v>-1.35428895391368</v>
      </c>
      <c r="O380" s="53">
        <v>13.67</v>
      </c>
      <c r="P380" s="53">
        <v>4.117</v>
      </c>
      <c r="Q380" s="53">
        <f t="shared" si="46"/>
        <v>1.8440000000000003</v>
      </c>
      <c r="R380" s="53">
        <v>88.92</v>
      </c>
      <c r="S380" s="53">
        <f t="shared" si="47"/>
        <v>62.198499999999996</v>
      </c>
      <c r="T380" s="53">
        <v>4.55</v>
      </c>
    </row>
    <row r="381" spans="1:20" x14ac:dyDescent="0.3">
      <c r="A381" s="1">
        <v>380</v>
      </c>
      <c r="B381" s="48">
        <v>38232</v>
      </c>
      <c r="C381" s="44">
        <v>1144081</v>
      </c>
      <c r="D381" s="56">
        <f t="shared" si="40"/>
        <v>24707.504589137243</v>
      </c>
      <c r="E381" s="53">
        <v>46.305</v>
      </c>
      <c r="F381" s="53">
        <f t="shared" si="41"/>
        <v>0.24707504589137244</v>
      </c>
      <c r="G381" s="53">
        <f>(F381/'Yearly GDP'!$B$3)*100</f>
        <v>40.657404293462633</v>
      </c>
      <c r="H381" s="53">
        <f t="shared" si="42"/>
        <v>0.82332899999999998</v>
      </c>
      <c r="I381" s="53">
        <f t="shared" si="43"/>
        <v>7.3421439060205582</v>
      </c>
      <c r="J381" s="53">
        <f t="shared" si="44"/>
        <v>119.62555066079295</v>
      </c>
      <c r="K381" s="53">
        <v>6.0449999999999999</v>
      </c>
      <c r="L381" s="53">
        <v>1629.3</v>
      </c>
      <c r="M381" s="53">
        <v>2.94</v>
      </c>
      <c r="N381" s="53">
        <f t="shared" si="45"/>
        <v>-1.2971439060205583</v>
      </c>
      <c r="O381" s="53">
        <v>13.62</v>
      </c>
      <c r="P381" s="53">
        <v>4.2169999999999996</v>
      </c>
      <c r="Q381" s="53">
        <f t="shared" si="46"/>
        <v>1.8280000000000003</v>
      </c>
      <c r="R381" s="53">
        <v>89.02</v>
      </c>
      <c r="S381" s="53">
        <f t="shared" si="47"/>
        <v>61.698599999999999</v>
      </c>
      <c r="T381" s="53">
        <v>4.53</v>
      </c>
    </row>
    <row r="382" spans="1:20" x14ac:dyDescent="0.3">
      <c r="A382" s="1">
        <v>381</v>
      </c>
      <c r="B382" s="48">
        <v>38233</v>
      </c>
      <c r="C382" s="44">
        <v>1148626.8999999999</v>
      </c>
      <c r="D382" s="56">
        <f t="shared" si="40"/>
        <v>24816.396240682727</v>
      </c>
      <c r="E382" s="53">
        <v>46.284999999999997</v>
      </c>
      <c r="F382" s="53">
        <f t="shared" si="41"/>
        <v>0.24816396240682725</v>
      </c>
      <c r="G382" s="53">
        <f>(F382/'Yearly GDP'!$B$3)*100</f>
        <v>40.836590818961206</v>
      </c>
      <c r="H382" s="53">
        <f t="shared" si="42"/>
        <v>0.80443739999999997</v>
      </c>
      <c r="I382" s="53">
        <f t="shared" si="43"/>
        <v>7.3206442166910692</v>
      </c>
      <c r="J382" s="53">
        <f t="shared" si="44"/>
        <v>119.62664714494875</v>
      </c>
      <c r="K382" s="53">
        <v>5.8890000000000002</v>
      </c>
      <c r="L382" s="53">
        <v>1634.1</v>
      </c>
      <c r="M382" s="53">
        <v>2.95</v>
      </c>
      <c r="N382" s="53">
        <f t="shared" si="45"/>
        <v>-1.431644216691069</v>
      </c>
      <c r="O382" s="53">
        <v>13.66</v>
      </c>
      <c r="P382" s="53">
        <v>4.2889999999999997</v>
      </c>
      <c r="Q382" s="53">
        <f t="shared" si="46"/>
        <v>1.6000000000000005</v>
      </c>
      <c r="R382" s="53">
        <v>89.66</v>
      </c>
      <c r="S382" s="53">
        <f t="shared" si="47"/>
        <v>61.743199999999995</v>
      </c>
      <c r="T382" s="53">
        <v>4.5199999999999996</v>
      </c>
    </row>
    <row r="383" spans="1:20" x14ac:dyDescent="0.3">
      <c r="A383" s="1">
        <v>382</v>
      </c>
      <c r="B383" s="48">
        <v>38236</v>
      </c>
      <c r="C383" s="44">
        <v>1157081</v>
      </c>
      <c r="D383" s="56">
        <f t="shared" si="40"/>
        <v>25001.75021607606</v>
      </c>
      <c r="E383" s="53">
        <v>46.28</v>
      </c>
      <c r="F383" s="53">
        <f t="shared" si="41"/>
        <v>0.25001750216076057</v>
      </c>
      <c r="G383" s="53">
        <f>(F383/'Yearly GDP'!$B$3)*100</f>
        <v>41.141599828988078</v>
      </c>
      <c r="H383" s="53">
        <f t="shared" si="42"/>
        <v>0.8107974</v>
      </c>
      <c r="I383" s="53">
        <f t="shared" si="43"/>
        <v>7.2780203784570592</v>
      </c>
      <c r="J383" s="53">
        <f t="shared" si="44"/>
        <v>119.65065502183405</v>
      </c>
      <c r="K383" s="53">
        <v>5.9009999999999998</v>
      </c>
      <c r="L383" s="53">
        <v>1644</v>
      </c>
      <c r="M383" s="53">
        <v>2.97</v>
      </c>
      <c r="N383" s="53">
        <f t="shared" si="45"/>
        <v>-1.3770203784570594</v>
      </c>
      <c r="O383" s="53">
        <v>13.74</v>
      </c>
      <c r="P383" s="53">
        <v>4.2930000000000001</v>
      </c>
      <c r="Q383" s="53">
        <f t="shared" si="46"/>
        <v>1.6079999999999997</v>
      </c>
      <c r="R383" s="53">
        <v>89.66</v>
      </c>
      <c r="S383" s="53">
        <f t="shared" si="47"/>
        <v>61.83</v>
      </c>
      <c r="T383" s="53">
        <v>4.5</v>
      </c>
    </row>
    <row r="384" spans="1:20" x14ac:dyDescent="0.3">
      <c r="A384" s="1">
        <v>383</v>
      </c>
      <c r="B384" s="48">
        <v>38237</v>
      </c>
      <c r="C384" s="44">
        <v>1161773.1000000001</v>
      </c>
      <c r="D384" s="56">
        <f t="shared" si="40"/>
        <v>25084.164957357232</v>
      </c>
      <c r="E384" s="53">
        <v>46.314999999999998</v>
      </c>
      <c r="F384" s="53">
        <f t="shared" si="41"/>
        <v>0.2508416495735723</v>
      </c>
      <c r="G384" s="53">
        <f>(F384/'Yearly GDP'!$B$3)*100</f>
        <v>41.277217306824468</v>
      </c>
      <c r="H384" s="53">
        <f t="shared" si="42"/>
        <v>0.81912600000000013</v>
      </c>
      <c r="I384" s="53">
        <f t="shared" si="43"/>
        <v>7.2516316171138504</v>
      </c>
      <c r="J384" s="53">
        <f t="shared" si="44"/>
        <v>119.66279912980421</v>
      </c>
      <c r="K384" s="53">
        <v>5.94</v>
      </c>
      <c r="L384" s="53">
        <v>1650.15</v>
      </c>
      <c r="M384" s="53">
        <v>2.98</v>
      </c>
      <c r="N384" s="53">
        <f t="shared" si="45"/>
        <v>-1.31163161711385</v>
      </c>
      <c r="O384" s="53">
        <v>13.79</v>
      </c>
      <c r="P384" s="53">
        <v>4.24</v>
      </c>
      <c r="Q384" s="53">
        <f t="shared" si="46"/>
        <v>1.7000000000000002</v>
      </c>
      <c r="R384" s="53">
        <v>89.24</v>
      </c>
      <c r="S384" s="53">
        <f t="shared" si="47"/>
        <v>63.158199999999994</v>
      </c>
      <c r="T384" s="53">
        <v>4.58</v>
      </c>
    </row>
    <row r="385" spans="1:20" x14ac:dyDescent="0.3">
      <c r="A385" s="1">
        <v>384</v>
      </c>
      <c r="B385" s="48">
        <v>38238</v>
      </c>
      <c r="C385" s="44">
        <v>1166908</v>
      </c>
      <c r="D385" s="56">
        <f t="shared" si="40"/>
        <v>25203.196544276459</v>
      </c>
      <c r="E385" s="53">
        <v>46.3</v>
      </c>
      <c r="F385" s="53">
        <f t="shared" si="41"/>
        <v>0.25203196544276457</v>
      </c>
      <c r="G385" s="53">
        <f>(F385/'Yearly GDP'!$B$3)*100</f>
        <v>41.473089590713272</v>
      </c>
      <c r="H385" s="53">
        <f t="shared" si="42"/>
        <v>0.82292639999999995</v>
      </c>
      <c r="I385" s="53">
        <f t="shared" si="43"/>
        <v>7.2254335260115612</v>
      </c>
      <c r="J385" s="53">
        <f t="shared" si="44"/>
        <v>119.67124277456648</v>
      </c>
      <c r="K385" s="53">
        <v>5.9459999999999997</v>
      </c>
      <c r="L385" s="53">
        <v>1656.25</v>
      </c>
      <c r="M385" s="53">
        <v>2.99</v>
      </c>
      <c r="N385" s="53">
        <f t="shared" si="45"/>
        <v>-1.2794335260115615</v>
      </c>
      <c r="O385" s="53">
        <v>13.84</v>
      </c>
      <c r="P385" s="53">
        <v>4.1639999999999997</v>
      </c>
      <c r="Q385" s="53">
        <f t="shared" si="46"/>
        <v>1.782</v>
      </c>
      <c r="R385" s="53">
        <v>88.8</v>
      </c>
      <c r="S385" s="53">
        <f t="shared" si="47"/>
        <v>63.663999999999994</v>
      </c>
      <c r="T385" s="53">
        <v>4.5999999999999996</v>
      </c>
    </row>
    <row r="386" spans="1:20" x14ac:dyDescent="0.3">
      <c r="A386" s="1">
        <v>385</v>
      </c>
      <c r="B386" s="48">
        <v>38239</v>
      </c>
      <c r="C386" s="44">
        <v>1159298.8999999999</v>
      </c>
      <c r="D386" s="56">
        <f t="shared" si="40"/>
        <v>25046.967700118828</v>
      </c>
      <c r="E386" s="53">
        <v>46.284999999999997</v>
      </c>
      <c r="F386" s="53">
        <f t="shared" si="41"/>
        <v>0.25046967700118827</v>
      </c>
      <c r="G386" s="53">
        <f>(F386/'Yearly GDP'!$B$3)*100</f>
        <v>41.216007405165094</v>
      </c>
      <c r="H386" s="53">
        <f t="shared" si="42"/>
        <v>0.81977219999999984</v>
      </c>
      <c r="I386" s="53">
        <f t="shared" si="43"/>
        <v>7.2568940493468803</v>
      </c>
      <c r="J386" s="53">
        <f t="shared" si="44"/>
        <v>119.66618287373005</v>
      </c>
      <c r="K386" s="53">
        <v>5.9489999999999998</v>
      </c>
      <c r="L386" s="53">
        <v>1649</v>
      </c>
      <c r="M386" s="53">
        <v>2.98</v>
      </c>
      <c r="N386" s="53">
        <f t="shared" si="45"/>
        <v>-1.3078940493468805</v>
      </c>
      <c r="O386" s="53">
        <v>13.78</v>
      </c>
      <c r="P386" s="53">
        <v>4.1970000000000001</v>
      </c>
      <c r="Q386" s="53">
        <f t="shared" si="46"/>
        <v>1.7519999999999998</v>
      </c>
      <c r="R386" s="53">
        <v>88.83</v>
      </c>
      <c r="S386" s="53">
        <f t="shared" si="47"/>
        <v>63.801399999999994</v>
      </c>
      <c r="T386" s="53">
        <v>4.63</v>
      </c>
    </row>
    <row r="387" spans="1:20" x14ac:dyDescent="0.3">
      <c r="A387" s="1">
        <v>386</v>
      </c>
      <c r="B387" s="48">
        <v>38240</v>
      </c>
      <c r="C387" s="44">
        <v>1171070</v>
      </c>
      <c r="D387" s="56">
        <f t="shared" ref="D387:D450" si="48">C387/E387</f>
        <v>25336.867157074859</v>
      </c>
      <c r="E387" s="53">
        <v>46.22</v>
      </c>
      <c r="F387" s="53">
        <f t="shared" ref="F387:F450" si="49">(D387/100000)</f>
        <v>0.2533686715707486</v>
      </c>
      <c r="G387" s="53">
        <f>(F387/'Yearly GDP'!$B$3)*100</f>
        <v>41.693051105931971</v>
      </c>
      <c r="H387" s="53">
        <f t="shared" ref="H387:H450" si="50">(K387/I387)</f>
        <v>0.82849050000000013</v>
      </c>
      <c r="I387" s="53">
        <f t="shared" ref="I387:I450" si="51">(J387/L387)*100</f>
        <v>7.1684587813620064</v>
      </c>
      <c r="J387" s="53">
        <f t="shared" ref="J387:J450" si="52">L387/O387</f>
        <v>119.6236559139785</v>
      </c>
      <c r="K387" s="53">
        <v>5.9390000000000001</v>
      </c>
      <c r="L387" s="53">
        <v>1668.75</v>
      </c>
      <c r="M387" s="53">
        <v>3.02</v>
      </c>
      <c r="N387" s="53">
        <f t="shared" ref="N387:N450" si="53">K387-I387</f>
        <v>-1.2294587813620064</v>
      </c>
      <c r="O387" s="53">
        <v>13.95</v>
      </c>
      <c r="P387" s="53">
        <v>4.1890000000000001</v>
      </c>
      <c r="Q387" s="53">
        <f t="shared" ref="Q387:Q450" si="54">K387-P387</f>
        <v>1.75</v>
      </c>
      <c r="R387" s="53">
        <v>88.37</v>
      </c>
      <c r="S387" s="53">
        <f t="shared" ref="S387:S450" si="55">(O387*T387)</f>
        <v>63.7515</v>
      </c>
      <c r="T387" s="53">
        <v>4.57</v>
      </c>
    </row>
    <row r="388" spans="1:20" x14ac:dyDescent="0.3">
      <c r="A388" s="1">
        <v>387</v>
      </c>
      <c r="B388" s="48">
        <v>38243</v>
      </c>
      <c r="C388" s="44">
        <v>1175849</v>
      </c>
      <c r="D388" s="56">
        <f t="shared" si="48"/>
        <v>25481.612309025895</v>
      </c>
      <c r="E388" s="53">
        <v>46.145000000000003</v>
      </c>
      <c r="F388" s="53">
        <f t="shared" si="49"/>
        <v>0.25481612309025897</v>
      </c>
      <c r="G388" s="53">
        <f>(F388/'Yearly GDP'!$B$3)*100</f>
        <v>41.931236315658872</v>
      </c>
      <c r="H388" s="53">
        <f t="shared" si="50"/>
        <v>0.8589</v>
      </c>
      <c r="I388" s="53">
        <f t="shared" si="51"/>
        <v>7.1428571428571423</v>
      </c>
      <c r="J388" s="53">
        <f t="shared" si="52"/>
        <v>119.65714285714286</v>
      </c>
      <c r="K388" s="53">
        <v>6.1349999999999998</v>
      </c>
      <c r="L388" s="53">
        <v>1675.2</v>
      </c>
      <c r="M388" s="53">
        <v>3.03</v>
      </c>
      <c r="N388" s="53">
        <f t="shared" si="53"/>
        <v>-1.0078571428571426</v>
      </c>
      <c r="O388" s="53">
        <v>14</v>
      </c>
      <c r="P388" s="53">
        <v>4.141</v>
      </c>
      <c r="Q388" s="53">
        <f t="shared" si="54"/>
        <v>1.9939999999999998</v>
      </c>
      <c r="R388" s="53">
        <v>88.72</v>
      </c>
      <c r="S388" s="53">
        <f t="shared" si="55"/>
        <v>65.8</v>
      </c>
      <c r="T388" s="53">
        <v>4.7</v>
      </c>
    </row>
    <row r="389" spans="1:20" x14ac:dyDescent="0.3">
      <c r="A389" s="1">
        <v>388</v>
      </c>
      <c r="B389" s="48">
        <v>38244</v>
      </c>
      <c r="C389" s="44">
        <v>1180543</v>
      </c>
      <c r="D389" s="56">
        <f t="shared" si="48"/>
        <v>25790.12561441835</v>
      </c>
      <c r="E389" s="53">
        <v>45.774999999999999</v>
      </c>
      <c r="F389" s="53">
        <f t="shared" si="49"/>
        <v>0.25790125614418352</v>
      </c>
      <c r="G389" s="53">
        <f>(F389/'Yearly GDP'!$B$3)*100</f>
        <v>42.438910012207259</v>
      </c>
      <c r="H389" s="53">
        <f t="shared" si="50"/>
        <v>0.85836279999999998</v>
      </c>
      <c r="I389" s="53">
        <f t="shared" si="51"/>
        <v>7.0972320794889994</v>
      </c>
      <c r="J389" s="53">
        <f t="shared" si="52"/>
        <v>119.62739531582683</v>
      </c>
      <c r="K389" s="53">
        <v>6.0919999999999996</v>
      </c>
      <c r="L389" s="53">
        <v>1685.55</v>
      </c>
      <c r="M389" s="53">
        <v>3.05</v>
      </c>
      <c r="N389" s="53">
        <f t="shared" si="53"/>
        <v>-1.0052320794889997</v>
      </c>
      <c r="O389" s="53">
        <v>14.09</v>
      </c>
      <c r="P389" s="53">
        <v>4.1280000000000001</v>
      </c>
      <c r="Q389" s="53">
        <f t="shared" si="54"/>
        <v>1.9639999999999995</v>
      </c>
      <c r="R389" s="53">
        <v>88.72</v>
      </c>
      <c r="S389" s="53">
        <f t="shared" si="55"/>
        <v>66.222999999999999</v>
      </c>
      <c r="T389" s="53">
        <v>4.7</v>
      </c>
    </row>
    <row r="390" spans="1:20" x14ac:dyDescent="0.3">
      <c r="A390" s="1">
        <v>389</v>
      </c>
      <c r="B390" s="48">
        <v>38245</v>
      </c>
      <c r="C390" s="44">
        <v>1178276</v>
      </c>
      <c r="D390" s="56">
        <f t="shared" si="48"/>
        <v>25720.934293822309</v>
      </c>
      <c r="E390" s="53">
        <v>45.81</v>
      </c>
      <c r="F390" s="53">
        <f t="shared" si="49"/>
        <v>0.25720934293822306</v>
      </c>
      <c r="G390" s="53">
        <f>(F390/'Yearly GDP'!$B$3)*100</f>
        <v>42.325052318285842</v>
      </c>
      <c r="H390" s="53">
        <f t="shared" si="50"/>
        <v>0.86178750000000015</v>
      </c>
      <c r="I390" s="53">
        <f t="shared" si="51"/>
        <v>7.1073205401563602</v>
      </c>
      <c r="J390" s="53">
        <f t="shared" si="52"/>
        <v>119.63041933191187</v>
      </c>
      <c r="K390" s="53">
        <v>6.125</v>
      </c>
      <c r="L390" s="53">
        <v>1683.2</v>
      </c>
      <c r="M390" s="53">
        <v>3.04</v>
      </c>
      <c r="N390" s="53">
        <f t="shared" si="53"/>
        <v>-0.98232054015636017</v>
      </c>
      <c r="O390" s="53">
        <v>14.07</v>
      </c>
      <c r="P390" s="53">
        <v>4.1660000000000004</v>
      </c>
      <c r="Q390" s="53">
        <f t="shared" si="54"/>
        <v>1.9589999999999996</v>
      </c>
      <c r="R390" s="53">
        <v>89.4</v>
      </c>
      <c r="S390" s="53">
        <f t="shared" si="55"/>
        <v>66.551100000000005</v>
      </c>
      <c r="T390" s="53">
        <v>4.7300000000000004</v>
      </c>
    </row>
    <row r="391" spans="1:20" x14ac:dyDescent="0.3">
      <c r="A391" s="1">
        <v>390</v>
      </c>
      <c r="B391" s="48">
        <v>38246</v>
      </c>
      <c r="C391" s="44">
        <v>1193253</v>
      </c>
      <c r="D391" s="56">
        <f t="shared" si="48"/>
        <v>26050.714987446787</v>
      </c>
      <c r="E391" s="53">
        <v>45.805</v>
      </c>
      <c r="F391" s="53">
        <f t="shared" si="49"/>
        <v>0.26050714987446788</v>
      </c>
      <c r="G391" s="53">
        <f>(F391/'Yearly GDP'!$B$3)*100</f>
        <v>42.867722539816995</v>
      </c>
      <c r="H391" s="53">
        <f t="shared" si="50"/>
        <v>0.87495000000000001</v>
      </c>
      <c r="I391" s="53">
        <f t="shared" si="51"/>
        <v>7.0175438596491224</v>
      </c>
      <c r="J391" s="53">
        <f t="shared" si="52"/>
        <v>119.69824561403509</v>
      </c>
      <c r="K391" s="53">
        <v>6.14</v>
      </c>
      <c r="L391" s="53">
        <v>1705.7</v>
      </c>
      <c r="M391" s="53">
        <v>3.08</v>
      </c>
      <c r="N391" s="53">
        <f t="shared" si="53"/>
        <v>-0.87754385964912274</v>
      </c>
      <c r="O391" s="53">
        <v>14.25</v>
      </c>
      <c r="P391" s="53">
        <v>4.0780000000000003</v>
      </c>
      <c r="Q391" s="53">
        <f t="shared" si="54"/>
        <v>2.0619999999999994</v>
      </c>
      <c r="R391" s="53">
        <v>88.99</v>
      </c>
      <c r="S391" s="53">
        <f t="shared" si="55"/>
        <v>66.69</v>
      </c>
      <c r="T391" s="53">
        <v>4.68</v>
      </c>
    </row>
    <row r="392" spans="1:20" x14ac:dyDescent="0.3">
      <c r="A392" s="1">
        <v>391</v>
      </c>
      <c r="B392" s="48">
        <v>38247</v>
      </c>
      <c r="C392" s="44">
        <v>1208681</v>
      </c>
      <c r="D392" s="56">
        <f t="shared" si="48"/>
        <v>26364.510851783183</v>
      </c>
      <c r="E392" s="53">
        <v>45.844999999999999</v>
      </c>
      <c r="F392" s="53">
        <f t="shared" si="49"/>
        <v>0.26364510851783185</v>
      </c>
      <c r="G392" s="53">
        <f>(F392/'Yearly GDP'!$B$3)*100</f>
        <v>43.384088944846447</v>
      </c>
      <c r="H392" s="53">
        <f t="shared" si="50"/>
        <v>0.88780229999999993</v>
      </c>
      <c r="I392" s="53">
        <f t="shared" si="51"/>
        <v>6.9013112491373363</v>
      </c>
      <c r="J392" s="53">
        <f t="shared" si="52"/>
        <v>119.64458247066943</v>
      </c>
      <c r="K392" s="53">
        <v>6.1269999999999998</v>
      </c>
      <c r="L392" s="53">
        <v>1733.65</v>
      </c>
      <c r="M392" s="53">
        <v>3.13</v>
      </c>
      <c r="N392" s="53">
        <f t="shared" si="53"/>
        <v>-0.77431124913733651</v>
      </c>
      <c r="O392" s="53">
        <v>14.49</v>
      </c>
      <c r="P392" s="53">
        <v>4.1120000000000001</v>
      </c>
      <c r="Q392" s="53">
        <f t="shared" si="54"/>
        <v>2.0149999999999997</v>
      </c>
      <c r="R392" s="53">
        <v>89.1</v>
      </c>
      <c r="S392" s="53">
        <f t="shared" si="55"/>
        <v>67.813199999999995</v>
      </c>
      <c r="T392" s="53">
        <v>4.68</v>
      </c>
    </row>
    <row r="393" spans="1:20" x14ac:dyDescent="0.3">
      <c r="A393" s="1">
        <v>392</v>
      </c>
      <c r="B393" s="48">
        <v>38250</v>
      </c>
      <c r="C393" s="44">
        <v>1207462</v>
      </c>
      <c r="D393" s="56">
        <f t="shared" si="48"/>
        <v>26343.667502999891</v>
      </c>
      <c r="E393" s="53">
        <v>45.835000000000001</v>
      </c>
      <c r="F393" s="53">
        <f t="shared" si="49"/>
        <v>0.2634366750299989</v>
      </c>
      <c r="G393" s="53">
        <f>(F393/'Yearly GDP'!$B$3)*100</f>
        <v>43.349790197465673</v>
      </c>
      <c r="H393" s="53">
        <f t="shared" si="50"/>
        <v>0.88722999999999996</v>
      </c>
      <c r="I393" s="53">
        <f t="shared" si="51"/>
        <v>6.9204152249134951</v>
      </c>
      <c r="J393" s="53">
        <f t="shared" si="52"/>
        <v>119.64013840830449</v>
      </c>
      <c r="K393" s="53">
        <v>6.14</v>
      </c>
      <c r="L393" s="53">
        <v>1728.8</v>
      </c>
      <c r="M393" s="53">
        <v>3.13</v>
      </c>
      <c r="N393" s="53">
        <f t="shared" si="53"/>
        <v>-0.78041522491349546</v>
      </c>
      <c r="O393" s="53">
        <v>14.45</v>
      </c>
      <c r="P393" s="53">
        <v>4.0599999999999996</v>
      </c>
      <c r="Q393" s="53">
        <f t="shared" si="54"/>
        <v>2.08</v>
      </c>
      <c r="R393" s="53">
        <v>89.18</v>
      </c>
      <c r="S393" s="53">
        <f t="shared" si="55"/>
        <v>67.625999999999991</v>
      </c>
      <c r="T393" s="53">
        <v>4.68</v>
      </c>
    </row>
    <row r="394" spans="1:20" x14ac:dyDescent="0.3">
      <c r="A394" s="1">
        <v>393</v>
      </c>
      <c r="B394" s="48">
        <v>38251</v>
      </c>
      <c r="C394" s="44">
        <v>1221550</v>
      </c>
      <c r="D394" s="56">
        <f t="shared" si="48"/>
        <v>26680.135415529105</v>
      </c>
      <c r="E394" s="53">
        <v>45.784999999999997</v>
      </c>
      <c r="F394" s="53">
        <f t="shared" si="49"/>
        <v>0.26680135415529105</v>
      </c>
      <c r="G394" s="53">
        <f>(F394/'Yearly GDP'!$B$3)*100</f>
        <v>43.903464563977465</v>
      </c>
      <c r="H394" s="53">
        <f t="shared" si="50"/>
        <v>0.89623380000000008</v>
      </c>
      <c r="I394" s="53">
        <f t="shared" si="51"/>
        <v>6.8352699931647294</v>
      </c>
      <c r="J394" s="53">
        <f t="shared" si="52"/>
        <v>119.6308954203691</v>
      </c>
      <c r="K394" s="53">
        <v>6.1260000000000003</v>
      </c>
      <c r="L394" s="53">
        <v>1750.2</v>
      </c>
      <c r="M394" s="53">
        <v>3.16</v>
      </c>
      <c r="N394" s="53">
        <f t="shared" si="53"/>
        <v>-0.70926999316472905</v>
      </c>
      <c r="O394" s="53">
        <v>14.63</v>
      </c>
      <c r="P394" s="53">
        <v>4.0469999999999997</v>
      </c>
      <c r="Q394" s="53">
        <f t="shared" si="54"/>
        <v>2.0790000000000006</v>
      </c>
      <c r="R394" s="53">
        <v>88.31</v>
      </c>
      <c r="S394" s="53">
        <f t="shared" si="55"/>
        <v>69.492500000000007</v>
      </c>
      <c r="T394" s="53">
        <v>4.75</v>
      </c>
    </row>
    <row r="395" spans="1:20" x14ac:dyDescent="0.3">
      <c r="A395" s="1">
        <v>394</v>
      </c>
      <c r="B395" s="48">
        <v>38252</v>
      </c>
      <c r="C395" s="44">
        <v>1226845.1000000001</v>
      </c>
      <c r="D395" s="56">
        <f t="shared" si="48"/>
        <v>26769.476325550953</v>
      </c>
      <c r="E395" s="53">
        <v>45.83</v>
      </c>
      <c r="F395" s="53">
        <f t="shared" si="49"/>
        <v>0.26769476325550956</v>
      </c>
      <c r="G395" s="53">
        <f>(F395/'Yearly GDP'!$B$3)*100</f>
        <v>44.050479390408022</v>
      </c>
      <c r="H395" s="53">
        <f t="shared" si="50"/>
        <v>0.9010035999999999</v>
      </c>
      <c r="I395" s="53">
        <f t="shared" si="51"/>
        <v>6.8212824010914055</v>
      </c>
      <c r="J395" s="53">
        <f t="shared" si="52"/>
        <v>119.63847203274216</v>
      </c>
      <c r="K395" s="53">
        <v>6.1459999999999999</v>
      </c>
      <c r="L395" s="53">
        <v>1753.9</v>
      </c>
      <c r="M395" s="53">
        <v>3.17</v>
      </c>
      <c r="N395" s="53">
        <f t="shared" si="53"/>
        <v>-0.67528240109140558</v>
      </c>
      <c r="O395" s="53">
        <v>14.66</v>
      </c>
      <c r="P395" s="53">
        <v>3.984</v>
      </c>
      <c r="Q395" s="53">
        <f t="shared" si="54"/>
        <v>2.1619999999999999</v>
      </c>
      <c r="R395" s="53">
        <v>88.68</v>
      </c>
      <c r="S395" s="53">
        <f t="shared" si="55"/>
        <v>69.635000000000005</v>
      </c>
      <c r="T395" s="53">
        <v>4.75</v>
      </c>
    </row>
    <row r="396" spans="1:20" x14ac:dyDescent="0.3">
      <c r="A396" s="1">
        <v>395</v>
      </c>
      <c r="B396" s="48">
        <v>38253</v>
      </c>
      <c r="C396" s="44">
        <v>1210746</v>
      </c>
      <c r="D396" s="56">
        <f t="shared" si="48"/>
        <v>26409.55393172647</v>
      </c>
      <c r="E396" s="53">
        <v>45.844999999999999</v>
      </c>
      <c r="F396" s="53">
        <f t="shared" si="49"/>
        <v>0.2640955393172647</v>
      </c>
      <c r="G396" s="53">
        <f>(F396/'Yearly GDP'!$B$3)*100</f>
        <v>43.458209530568489</v>
      </c>
      <c r="H396" s="53">
        <f t="shared" si="50"/>
        <v>0.87385199999999996</v>
      </c>
      <c r="I396" s="53">
        <f t="shared" si="51"/>
        <v>6.9348127600554781</v>
      </c>
      <c r="J396" s="53">
        <f t="shared" si="52"/>
        <v>119.70527045769765</v>
      </c>
      <c r="K396" s="53">
        <v>6.06</v>
      </c>
      <c r="L396" s="53">
        <v>1726.15</v>
      </c>
      <c r="M396" s="53">
        <v>3.12</v>
      </c>
      <c r="N396" s="53">
        <f t="shared" si="53"/>
        <v>-0.87481276005547848</v>
      </c>
      <c r="O396" s="53">
        <v>14.42</v>
      </c>
      <c r="P396" s="53">
        <v>4.0220000000000002</v>
      </c>
      <c r="Q396" s="53">
        <f t="shared" si="54"/>
        <v>2.0379999999999994</v>
      </c>
      <c r="R396" s="53">
        <v>88.62</v>
      </c>
      <c r="S396" s="53">
        <f t="shared" si="55"/>
        <v>68.495000000000005</v>
      </c>
      <c r="T396" s="53">
        <v>4.75</v>
      </c>
    </row>
    <row r="397" spans="1:20" x14ac:dyDescent="0.3">
      <c r="A397" s="1">
        <v>396</v>
      </c>
      <c r="B397" s="48">
        <v>38254</v>
      </c>
      <c r="C397" s="44">
        <v>1212416</v>
      </c>
      <c r="D397" s="56">
        <f t="shared" si="48"/>
        <v>26454.636700850973</v>
      </c>
      <c r="E397" s="53">
        <v>45.83</v>
      </c>
      <c r="F397" s="53">
        <f t="shared" si="49"/>
        <v>0.26454636700850975</v>
      </c>
      <c r="G397" s="53">
        <f>(F397/'Yearly GDP'!$B$3)*100</f>
        <v>43.532395426774684</v>
      </c>
      <c r="H397" s="53">
        <f t="shared" si="50"/>
        <v>0.87001940000000011</v>
      </c>
      <c r="I397" s="53">
        <f t="shared" si="51"/>
        <v>6.9492703266157045</v>
      </c>
      <c r="J397" s="53">
        <f t="shared" si="52"/>
        <v>119.70118137595551</v>
      </c>
      <c r="K397" s="53">
        <v>6.0460000000000003</v>
      </c>
      <c r="L397" s="53">
        <v>1722.5</v>
      </c>
      <c r="M397" s="53">
        <v>3.11</v>
      </c>
      <c r="N397" s="53">
        <f t="shared" si="53"/>
        <v>-0.90327032661570428</v>
      </c>
      <c r="O397" s="53">
        <v>14.39</v>
      </c>
      <c r="P397" s="53">
        <v>4.0330000000000004</v>
      </c>
      <c r="Q397" s="53">
        <f t="shared" si="54"/>
        <v>2.0129999999999999</v>
      </c>
      <c r="R397" s="53">
        <v>88.59</v>
      </c>
      <c r="S397" s="53">
        <f t="shared" si="55"/>
        <v>68.352500000000006</v>
      </c>
      <c r="T397" s="53">
        <v>4.75</v>
      </c>
    </row>
    <row r="398" spans="1:20" x14ac:dyDescent="0.3">
      <c r="A398" s="1">
        <v>397</v>
      </c>
      <c r="B398" s="48">
        <v>38257</v>
      </c>
      <c r="C398" s="44">
        <v>1211937</v>
      </c>
      <c r="D398" s="56">
        <f t="shared" si="48"/>
        <v>26400.980285371963</v>
      </c>
      <c r="E398" s="53">
        <v>45.905000000000001</v>
      </c>
      <c r="F398" s="53">
        <f t="shared" si="49"/>
        <v>0.26400980285371961</v>
      </c>
      <c r="G398" s="53">
        <f>(F398/'Yearly GDP'!$B$3)*100</f>
        <v>43.444101177179462</v>
      </c>
      <c r="H398" s="53">
        <f t="shared" si="50"/>
        <v>0.87506300000000004</v>
      </c>
      <c r="I398" s="53">
        <f t="shared" si="51"/>
        <v>6.968641114982578</v>
      </c>
      <c r="J398" s="53">
        <f t="shared" si="52"/>
        <v>119.68641114982579</v>
      </c>
      <c r="K398" s="53">
        <v>6.0979999999999999</v>
      </c>
      <c r="L398" s="53">
        <v>1717.5</v>
      </c>
      <c r="M398" s="53">
        <v>3.1</v>
      </c>
      <c r="N398" s="53">
        <f t="shared" si="53"/>
        <v>-0.87064111498257812</v>
      </c>
      <c r="O398" s="53">
        <v>14.35</v>
      </c>
      <c r="P398" s="53">
        <v>3.9950000000000001</v>
      </c>
      <c r="Q398" s="53">
        <f t="shared" si="54"/>
        <v>2.1029999999999998</v>
      </c>
      <c r="R398" s="53">
        <v>88.48</v>
      </c>
      <c r="S398" s="53">
        <f t="shared" si="55"/>
        <v>68.88</v>
      </c>
      <c r="T398" s="53">
        <v>4.8</v>
      </c>
    </row>
    <row r="399" spans="1:20" x14ac:dyDescent="0.3">
      <c r="A399" s="1">
        <v>398</v>
      </c>
      <c r="B399" s="48">
        <v>38258</v>
      </c>
      <c r="C399" s="44">
        <v>1201514</v>
      </c>
      <c r="D399" s="56">
        <f t="shared" si="48"/>
        <v>26094.342491041371</v>
      </c>
      <c r="E399" s="53">
        <v>46.045000000000002</v>
      </c>
      <c r="F399" s="53">
        <f t="shared" si="49"/>
        <v>0.26094342491041372</v>
      </c>
      <c r="G399" s="53">
        <f>(F399/'Yearly GDP'!$B$3)*100</f>
        <v>42.939513725590537</v>
      </c>
      <c r="H399" s="53">
        <f t="shared" si="50"/>
        <v>0.88158840000000005</v>
      </c>
      <c r="I399" s="53">
        <f t="shared" si="51"/>
        <v>7.0372976776917655</v>
      </c>
      <c r="J399" s="53">
        <f t="shared" si="52"/>
        <v>119.65165376495425</v>
      </c>
      <c r="K399" s="53">
        <v>6.2039999999999997</v>
      </c>
      <c r="L399" s="53">
        <v>1700.25</v>
      </c>
      <c r="M399" s="53">
        <v>3.07</v>
      </c>
      <c r="N399" s="53">
        <f t="shared" si="53"/>
        <v>-0.83329767769176577</v>
      </c>
      <c r="O399" s="53">
        <v>14.21</v>
      </c>
      <c r="P399" s="53">
        <v>4.0060000000000002</v>
      </c>
      <c r="Q399" s="53">
        <f t="shared" si="54"/>
        <v>2.1979999999999995</v>
      </c>
      <c r="R399" s="53">
        <v>88.27</v>
      </c>
      <c r="S399" s="53">
        <f t="shared" si="55"/>
        <v>70.339500000000001</v>
      </c>
      <c r="T399" s="53">
        <v>4.95</v>
      </c>
    </row>
    <row r="400" spans="1:20" x14ac:dyDescent="0.3">
      <c r="A400" s="1">
        <v>399</v>
      </c>
      <c r="B400" s="48">
        <v>38259</v>
      </c>
      <c r="C400" s="44">
        <v>1217134</v>
      </c>
      <c r="D400" s="56">
        <f t="shared" si="48"/>
        <v>26479.582290873488</v>
      </c>
      <c r="E400" s="53">
        <v>45.965000000000003</v>
      </c>
      <c r="F400" s="53">
        <f t="shared" si="49"/>
        <v>0.26479582290873488</v>
      </c>
      <c r="G400" s="53">
        <f>(F400/'Yearly GDP'!$B$3)*100</f>
        <v>43.573444612265078</v>
      </c>
      <c r="H400" s="53">
        <f t="shared" si="50"/>
        <v>0.8997563999999999</v>
      </c>
      <c r="I400" s="53">
        <f t="shared" si="51"/>
        <v>6.9252077562326875</v>
      </c>
      <c r="J400" s="53">
        <f t="shared" si="52"/>
        <v>119.66412742382272</v>
      </c>
      <c r="K400" s="53">
        <v>6.2309999999999999</v>
      </c>
      <c r="L400" s="53">
        <v>1727.95</v>
      </c>
      <c r="M400" s="53">
        <v>3.12</v>
      </c>
      <c r="N400" s="53">
        <f t="shared" si="53"/>
        <v>-0.6942077562326876</v>
      </c>
      <c r="O400" s="53">
        <v>14.44</v>
      </c>
      <c r="P400" s="53">
        <v>4.09</v>
      </c>
      <c r="Q400" s="53">
        <f t="shared" si="54"/>
        <v>2.141</v>
      </c>
      <c r="R400" s="53">
        <v>88.29</v>
      </c>
      <c r="S400" s="53">
        <f t="shared" si="55"/>
        <v>71.477999999999994</v>
      </c>
      <c r="T400" s="53">
        <v>4.95</v>
      </c>
    </row>
    <row r="401" spans="1:20" x14ac:dyDescent="0.3">
      <c r="A401" s="1">
        <v>400</v>
      </c>
      <c r="B401" s="48">
        <v>38260</v>
      </c>
      <c r="C401" s="44">
        <v>1227550</v>
      </c>
      <c r="D401" s="56">
        <f t="shared" si="48"/>
        <v>26729.450190528038</v>
      </c>
      <c r="E401" s="53">
        <v>45.924999999999997</v>
      </c>
      <c r="F401" s="53">
        <f t="shared" si="49"/>
        <v>0.26729450190528037</v>
      </c>
      <c r="G401" s="53">
        <f>(F401/'Yearly GDP'!$B$3)*100</f>
        <v>43.984614432331803</v>
      </c>
      <c r="H401" s="53">
        <f t="shared" si="50"/>
        <v>0.91099960000000002</v>
      </c>
      <c r="I401" s="53">
        <f t="shared" si="51"/>
        <v>6.8540095956134337</v>
      </c>
      <c r="J401" s="53">
        <f t="shared" si="52"/>
        <v>119.63673749143248</v>
      </c>
      <c r="K401" s="53">
        <v>6.2439999999999998</v>
      </c>
      <c r="L401" s="53">
        <v>1745.5</v>
      </c>
      <c r="M401" s="53">
        <v>3.16</v>
      </c>
      <c r="N401" s="53">
        <f t="shared" si="53"/>
        <v>-0.61000959561343393</v>
      </c>
      <c r="O401" s="53">
        <v>14.59</v>
      </c>
      <c r="P401" s="53">
        <v>4.1230000000000002</v>
      </c>
      <c r="Q401" s="53">
        <f t="shared" si="54"/>
        <v>2.1209999999999996</v>
      </c>
      <c r="R401" s="53">
        <v>87.51</v>
      </c>
      <c r="S401" s="53">
        <f t="shared" si="55"/>
        <v>72.220500000000001</v>
      </c>
      <c r="T401" s="53">
        <v>4.95</v>
      </c>
    </row>
    <row r="402" spans="1:20" x14ac:dyDescent="0.3">
      <c r="A402" s="1">
        <v>401</v>
      </c>
      <c r="B402" s="48">
        <v>38261</v>
      </c>
      <c r="C402" s="44">
        <v>1243976.1000000001</v>
      </c>
      <c r="D402" s="56">
        <f t="shared" si="48"/>
        <v>27128.472358521431</v>
      </c>
      <c r="E402" s="53">
        <v>45.854999999999997</v>
      </c>
      <c r="F402" s="53">
        <f t="shared" si="49"/>
        <v>0.27128472358521433</v>
      </c>
      <c r="G402" s="53">
        <f>(F402/'Yearly GDP'!$B$3)*100</f>
        <v>44.641224878264659</v>
      </c>
      <c r="H402" s="53">
        <f t="shared" si="50"/>
        <v>0.9485728000000001</v>
      </c>
      <c r="I402" s="53">
        <f t="shared" si="51"/>
        <v>6.7385444743935308</v>
      </c>
      <c r="J402" s="53">
        <f t="shared" si="52"/>
        <v>119.61927223719677</v>
      </c>
      <c r="K402" s="53">
        <v>6.3920000000000003</v>
      </c>
      <c r="L402" s="53">
        <v>1775.15</v>
      </c>
      <c r="M402" s="53">
        <v>3.21</v>
      </c>
      <c r="N402" s="53">
        <f t="shared" si="53"/>
        <v>-0.34654447439353042</v>
      </c>
      <c r="O402" s="53">
        <v>14.84</v>
      </c>
      <c r="P402" s="53">
        <v>4.1890000000000001</v>
      </c>
      <c r="Q402" s="53">
        <f t="shared" si="54"/>
        <v>2.2030000000000003</v>
      </c>
      <c r="R402" s="53">
        <v>87.76</v>
      </c>
      <c r="S402" s="53">
        <f t="shared" si="55"/>
        <v>73.457999999999998</v>
      </c>
      <c r="T402" s="53">
        <v>4.95</v>
      </c>
    </row>
    <row r="403" spans="1:20" x14ac:dyDescent="0.3">
      <c r="A403" s="1">
        <v>402</v>
      </c>
      <c r="B403" s="48">
        <v>38264</v>
      </c>
      <c r="C403" s="44">
        <v>1262936.1000000001</v>
      </c>
      <c r="D403" s="56">
        <f t="shared" si="48"/>
        <v>27581.046079930118</v>
      </c>
      <c r="E403" s="53">
        <v>45.79</v>
      </c>
      <c r="F403" s="53">
        <f t="shared" si="49"/>
        <v>0.27581046079930116</v>
      </c>
      <c r="G403" s="53">
        <f>(F403/'Yearly GDP'!$B$3)*100</f>
        <v>45.385957018150592</v>
      </c>
      <c r="H403" s="53">
        <f t="shared" si="50"/>
        <v>0.97270139999999994</v>
      </c>
      <c r="I403" s="53">
        <f t="shared" si="51"/>
        <v>6.6269052352551361</v>
      </c>
      <c r="J403" s="53">
        <f t="shared" si="52"/>
        <v>119.65871438038437</v>
      </c>
      <c r="K403" s="53">
        <v>6.4459999999999997</v>
      </c>
      <c r="L403" s="53">
        <v>1805.65</v>
      </c>
      <c r="M403" s="53">
        <v>3.11</v>
      </c>
      <c r="N403" s="53">
        <f t="shared" si="53"/>
        <v>-0.18090523525513635</v>
      </c>
      <c r="O403" s="53">
        <v>15.09</v>
      </c>
      <c r="P403" s="53">
        <v>4.1660000000000004</v>
      </c>
      <c r="Q403" s="53">
        <f t="shared" si="54"/>
        <v>2.2799999999999994</v>
      </c>
      <c r="R403" s="53">
        <v>88.54</v>
      </c>
      <c r="S403" s="53">
        <f t="shared" si="55"/>
        <v>74.997299999999996</v>
      </c>
      <c r="T403" s="53">
        <v>4.97</v>
      </c>
    </row>
    <row r="404" spans="1:20" x14ac:dyDescent="0.3">
      <c r="A404" s="1">
        <v>403</v>
      </c>
      <c r="B404" s="48">
        <v>38265</v>
      </c>
      <c r="C404" s="44">
        <v>1270157.1000000001</v>
      </c>
      <c r="D404" s="56">
        <f t="shared" si="48"/>
        <v>27714.534147938033</v>
      </c>
      <c r="E404" s="53">
        <v>45.83</v>
      </c>
      <c r="F404" s="53">
        <f t="shared" si="49"/>
        <v>0.27714534147938036</v>
      </c>
      <c r="G404" s="53">
        <f>(F404/'Yearly GDP'!$B$3)*100</f>
        <v>45.605618147010098</v>
      </c>
      <c r="H404" s="53">
        <f t="shared" si="50"/>
        <v>0.98444700000000018</v>
      </c>
      <c r="I404" s="53">
        <f t="shared" si="51"/>
        <v>6.6006600660065997</v>
      </c>
      <c r="J404" s="53">
        <f t="shared" si="52"/>
        <v>119.63366336633663</v>
      </c>
      <c r="K404" s="53">
        <v>6.4980000000000002</v>
      </c>
      <c r="L404" s="53">
        <v>1812.45</v>
      </c>
      <c r="M404" s="53">
        <v>3.13</v>
      </c>
      <c r="N404" s="53">
        <f t="shared" si="53"/>
        <v>-0.10266006600659949</v>
      </c>
      <c r="O404" s="53">
        <v>15.15</v>
      </c>
      <c r="P404" s="53">
        <v>4.173</v>
      </c>
      <c r="Q404" s="53">
        <f t="shared" si="54"/>
        <v>2.3250000000000002</v>
      </c>
      <c r="R404" s="53">
        <v>88.29</v>
      </c>
      <c r="S404" s="53">
        <f t="shared" si="55"/>
        <v>74.235000000000014</v>
      </c>
      <c r="T404" s="53">
        <v>4.9000000000000004</v>
      </c>
    </row>
    <row r="405" spans="1:20" x14ac:dyDescent="0.3">
      <c r="A405" s="1">
        <v>404</v>
      </c>
      <c r="B405" s="48">
        <v>38266</v>
      </c>
      <c r="C405" s="44">
        <v>1261074.8999999999</v>
      </c>
      <c r="D405" s="56">
        <f t="shared" si="48"/>
        <v>27513.360968692046</v>
      </c>
      <c r="E405" s="53">
        <v>45.835000000000001</v>
      </c>
      <c r="F405" s="53">
        <f t="shared" si="49"/>
        <v>0.27513360968692047</v>
      </c>
      <c r="G405" s="53">
        <f>(F405/'Yearly GDP'!$B$3)*100</f>
        <v>45.274577865216465</v>
      </c>
      <c r="H405" s="53">
        <f t="shared" si="50"/>
        <v>0.97709999999999997</v>
      </c>
      <c r="I405" s="53">
        <f t="shared" si="51"/>
        <v>6.666666666666667</v>
      </c>
      <c r="J405" s="53">
        <f t="shared" si="52"/>
        <v>119.66000000000001</v>
      </c>
      <c r="K405" s="53">
        <v>6.5140000000000002</v>
      </c>
      <c r="L405" s="53">
        <v>1794.9</v>
      </c>
      <c r="M405" s="53">
        <v>3.1</v>
      </c>
      <c r="N405" s="53">
        <f t="shared" si="53"/>
        <v>-0.15266666666666673</v>
      </c>
      <c r="O405" s="53">
        <v>15</v>
      </c>
      <c r="P405" s="53">
        <v>4.226</v>
      </c>
      <c r="Q405" s="53">
        <f t="shared" si="54"/>
        <v>2.2880000000000003</v>
      </c>
      <c r="R405" s="53">
        <v>88.65</v>
      </c>
      <c r="S405" s="53">
        <f t="shared" si="55"/>
        <v>75</v>
      </c>
      <c r="T405" s="53">
        <v>5</v>
      </c>
    </row>
    <row r="406" spans="1:20" x14ac:dyDescent="0.3">
      <c r="A406" s="1">
        <v>405</v>
      </c>
      <c r="B406" s="48">
        <v>38267</v>
      </c>
      <c r="C406" s="44">
        <v>1272193</v>
      </c>
      <c r="D406" s="56">
        <f t="shared" si="48"/>
        <v>27749.874577380302</v>
      </c>
      <c r="E406" s="53">
        <v>45.844999999999999</v>
      </c>
      <c r="F406" s="53">
        <f t="shared" si="49"/>
        <v>0.27749874577380301</v>
      </c>
      <c r="G406" s="53">
        <f>(F406/'Yearly GDP'!$B$3)*100</f>
        <v>45.663772547935331</v>
      </c>
      <c r="H406" s="53">
        <f t="shared" si="50"/>
        <v>1.0007649000000001</v>
      </c>
      <c r="I406" s="53">
        <f t="shared" si="51"/>
        <v>6.5919578114700066</v>
      </c>
      <c r="J406" s="53">
        <f t="shared" si="52"/>
        <v>119.69017798286092</v>
      </c>
      <c r="K406" s="53">
        <v>6.5970000000000004</v>
      </c>
      <c r="L406" s="53">
        <v>1815.7</v>
      </c>
      <c r="M406" s="53">
        <v>3.13</v>
      </c>
      <c r="N406" s="53">
        <f t="shared" si="53"/>
        <v>5.0421885299938296E-3</v>
      </c>
      <c r="O406" s="53">
        <v>15.17</v>
      </c>
      <c r="P406" s="53">
        <v>4.2460000000000004</v>
      </c>
      <c r="Q406" s="53">
        <f t="shared" si="54"/>
        <v>2.351</v>
      </c>
      <c r="R406" s="53">
        <v>88.51</v>
      </c>
      <c r="S406" s="53">
        <f t="shared" si="55"/>
        <v>75.849999999999994</v>
      </c>
      <c r="T406" s="53">
        <v>5</v>
      </c>
    </row>
    <row r="407" spans="1:20" x14ac:dyDescent="0.3">
      <c r="A407" s="1">
        <v>406</v>
      </c>
      <c r="B407" s="48">
        <v>38268</v>
      </c>
      <c r="C407" s="44">
        <v>1275806</v>
      </c>
      <c r="D407" s="56">
        <f t="shared" si="48"/>
        <v>27871.239759694156</v>
      </c>
      <c r="E407" s="53">
        <v>45.774999999999999</v>
      </c>
      <c r="F407" s="53">
        <f t="shared" si="49"/>
        <v>0.27871239759694155</v>
      </c>
      <c r="G407" s="53">
        <f>(F407/'Yearly GDP'!$B$3)*100</f>
        <v>45.863484876903335</v>
      </c>
      <c r="H407" s="53">
        <f t="shared" si="50"/>
        <v>1.0149633</v>
      </c>
      <c r="I407" s="53">
        <f t="shared" si="51"/>
        <v>6.5746219592373434</v>
      </c>
      <c r="J407" s="53">
        <f t="shared" si="52"/>
        <v>119.67126890203814</v>
      </c>
      <c r="K407" s="53">
        <v>6.673</v>
      </c>
      <c r="L407" s="53">
        <v>1820.2</v>
      </c>
      <c r="M407" s="53">
        <v>3.14</v>
      </c>
      <c r="N407" s="53">
        <f t="shared" si="53"/>
        <v>9.837804076265666E-2</v>
      </c>
      <c r="O407" s="53">
        <v>15.21</v>
      </c>
      <c r="P407" s="53">
        <v>4.1289999999999996</v>
      </c>
      <c r="Q407" s="53">
        <f t="shared" si="54"/>
        <v>2.5440000000000005</v>
      </c>
      <c r="R407" s="53">
        <v>87.55</v>
      </c>
      <c r="S407" s="53">
        <f t="shared" si="55"/>
        <v>76.050000000000011</v>
      </c>
      <c r="T407" s="53">
        <v>5</v>
      </c>
    </row>
    <row r="408" spans="1:20" x14ac:dyDescent="0.3">
      <c r="A408" s="1">
        <v>407</v>
      </c>
      <c r="B408" s="48">
        <v>38269</v>
      </c>
      <c r="C408" s="44">
        <v>1278361</v>
      </c>
      <c r="D408" s="56">
        <f t="shared" si="48"/>
        <v>27927.056253413437</v>
      </c>
      <c r="E408" s="53">
        <v>45.774999999999999</v>
      </c>
      <c r="F408" s="53">
        <f t="shared" si="49"/>
        <v>0.27927056253413435</v>
      </c>
      <c r="G408" s="53">
        <f>(F408/'Yearly GDP'!$B$3)*100</f>
        <v>45.955333640634251</v>
      </c>
      <c r="H408" s="53">
        <f t="shared" si="50"/>
        <v>1.0146919999999999</v>
      </c>
      <c r="I408" s="53">
        <f t="shared" si="51"/>
        <v>6.5832784726793951</v>
      </c>
      <c r="J408" s="53">
        <f t="shared" si="52"/>
        <v>119.67083607636603</v>
      </c>
      <c r="K408" s="53">
        <v>6.68</v>
      </c>
      <c r="L408" s="53">
        <v>1817.8</v>
      </c>
      <c r="M408" s="53">
        <v>3.14</v>
      </c>
      <c r="N408" s="53">
        <f t="shared" si="53"/>
        <v>9.6721527320604572E-2</v>
      </c>
      <c r="O408" s="53">
        <v>15.19</v>
      </c>
      <c r="P408" s="53">
        <v>4.1289999999999996</v>
      </c>
      <c r="Q408" s="53">
        <f t="shared" si="54"/>
        <v>2.5510000000000002</v>
      </c>
      <c r="R408" s="53">
        <v>87.55</v>
      </c>
      <c r="S408" s="53">
        <f t="shared" si="55"/>
        <v>75.95</v>
      </c>
      <c r="T408" s="53">
        <v>5</v>
      </c>
    </row>
    <row r="409" spans="1:20" x14ac:dyDescent="0.3">
      <c r="A409" s="1">
        <v>408</v>
      </c>
      <c r="B409" s="48">
        <v>38271</v>
      </c>
      <c r="C409" s="44">
        <v>1268728.1000000001</v>
      </c>
      <c r="D409" s="56">
        <f t="shared" si="48"/>
        <v>27713.588903451291</v>
      </c>
      <c r="E409" s="53">
        <v>45.78</v>
      </c>
      <c r="F409" s="53">
        <f t="shared" si="49"/>
        <v>0.27713588903451292</v>
      </c>
      <c r="G409" s="53">
        <f>(F409/'Yearly GDP'!$B$3)*100</f>
        <v>45.604062701088189</v>
      </c>
      <c r="H409" s="53">
        <f t="shared" si="50"/>
        <v>1.0262712000000001</v>
      </c>
      <c r="I409" s="53">
        <f t="shared" si="51"/>
        <v>6.6181336863004629</v>
      </c>
      <c r="J409" s="53">
        <f t="shared" si="52"/>
        <v>119.63931171409664</v>
      </c>
      <c r="K409" s="53">
        <v>6.7919999999999998</v>
      </c>
      <c r="L409" s="53">
        <v>1807.75</v>
      </c>
      <c r="M409" s="53">
        <v>3.12</v>
      </c>
      <c r="N409" s="53">
        <f t="shared" si="53"/>
        <v>0.17386631369953687</v>
      </c>
      <c r="O409" s="53">
        <v>15.11</v>
      </c>
      <c r="P409" s="53">
        <v>4.1379999999999999</v>
      </c>
      <c r="Q409" s="53">
        <f t="shared" si="54"/>
        <v>2.6539999999999999</v>
      </c>
      <c r="R409" s="53">
        <v>87.67</v>
      </c>
      <c r="S409" s="53">
        <f t="shared" si="55"/>
        <v>76.003299999999996</v>
      </c>
      <c r="T409" s="53">
        <v>5.03</v>
      </c>
    </row>
    <row r="410" spans="1:20" x14ac:dyDescent="0.3">
      <c r="A410" s="1">
        <v>409</v>
      </c>
      <c r="B410" s="48">
        <v>38272</v>
      </c>
      <c r="C410" s="44">
        <v>1250434</v>
      </c>
      <c r="D410" s="56">
        <f t="shared" si="48"/>
        <v>27278.228621291448</v>
      </c>
      <c r="E410" s="53">
        <v>45.84</v>
      </c>
      <c r="F410" s="53">
        <f t="shared" si="49"/>
        <v>0.2727822862129145</v>
      </c>
      <c r="G410" s="53">
        <f>(F410/'Yearly GDP'!$B$3)*100</f>
        <v>44.887656115338899</v>
      </c>
      <c r="H410" s="53">
        <f t="shared" si="50"/>
        <v>1.0176287999999998</v>
      </c>
      <c r="I410" s="53">
        <f t="shared" si="51"/>
        <v>6.697923643670463</v>
      </c>
      <c r="J410" s="53">
        <f t="shared" si="52"/>
        <v>119.6851975887475</v>
      </c>
      <c r="K410" s="53">
        <v>6.8159999999999998</v>
      </c>
      <c r="L410" s="53">
        <v>1786.9</v>
      </c>
      <c r="M410" s="53">
        <v>3.08</v>
      </c>
      <c r="N410" s="53">
        <f t="shared" si="53"/>
        <v>0.11807635632953684</v>
      </c>
      <c r="O410" s="53">
        <v>14.93</v>
      </c>
      <c r="P410" s="53">
        <v>4.1029999999999998</v>
      </c>
      <c r="Q410" s="53">
        <f t="shared" si="54"/>
        <v>2.7130000000000001</v>
      </c>
      <c r="R410" s="53">
        <v>88.15</v>
      </c>
      <c r="S410" s="53">
        <f t="shared" si="55"/>
        <v>75.695099999999996</v>
      </c>
      <c r="T410" s="53">
        <v>5.07</v>
      </c>
    </row>
    <row r="411" spans="1:20" x14ac:dyDescent="0.3">
      <c r="A411" s="1">
        <v>410</v>
      </c>
      <c r="B411" s="48">
        <v>38274</v>
      </c>
      <c r="C411" s="44">
        <v>1255758</v>
      </c>
      <c r="D411" s="56">
        <f t="shared" si="48"/>
        <v>27421.290533901079</v>
      </c>
      <c r="E411" s="53">
        <v>45.795000000000002</v>
      </c>
      <c r="F411" s="53">
        <f t="shared" si="49"/>
        <v>0.27421290533901077</v>
      </c>
      <c r="G411" s="53">
        <f>(F411/'Yearly GDP'!$B$3)*100</f>
        <v>45.123071472603385</v>
      </c>
      <c r="H411" s="53">
        <f t="shared" si="50"/>
        <v>1.0145999999999999</v>
      </c>
      <c r="I411" s="53">
        <f t="shared" si="51"/>
        <v>6.666666666666667</v>
      </c>
      <c r="J411" s="53">
        <f t="shared" si="52"/>
        <v>119.65</v>
      </c>
      <c r="K411" s="53">
        <v>6.7640000000000002</v>
      </c>
      <c r="L411" s="53">
        <v>1794.75</v>
      </c>
      <c r="M411" s="53">
        <v>3.1</v>
      </c>
      <c r="N411" s="53">
        <f t="shared" si="53"/>
        <v>9.7333333333333272E-2</v>
      </c>
      <c r="O411" s="53">
        <v>15</v>
      </c>
      <c r="P411" s="53">
        <v>4.024</v>
      </c>
      <c r="Q411" s="53">
        <f t="shared" si="54"/>
        <v>2.74</v>
      </c>
      <c r="R411" s="53">
        <v>87.65</v>
      </c>
      <c r="S411" s="53">
        <f t="shared" si="55"/>
        <v>76.5</v>
      </c>
      <c r="T411" s="53">
        <v>5.0999999999999996</v>
      </c>
    </row>
    <row r="412" spans="1:20" x14ac:dyDescent="0.3">
      <c r="A412" s="1">
        <v>411</v>
      </c>
      <c r="B412" s="48">
        <v>38275</v>
      </c>
      <c r="C412" s="44">
        <v>1256238</v>
      </c>
      <c r="D412" s="56">
        <f t="shared" si="48"/>
        <v>27431.772027513918</v>
      </c>
      <c r="E412" s="53">
        <v>45.795000000000002</v>
      </c>
      <c r="F412" s="53">
        <f t="shared" si="49"/>
        <v>0.27431772027513918</v>
      </c>
      <c r="G412" s="53">
        <f>(F412/'Yearly GDP'!$B$3)*100</f>
        <v>45.140319281740851</v>
      </c>
      <c r="H412" s="53">
        <f t="shared" si="50"/>
        <v>1.0145999999999999</v>
      </c>
      <c r="I412" s="53">
        <f t="shared" si="51"/>
        <v>6.666666666666667</v>
      </c>
      <c r="J412" s="53">
        <f t="shared" si="52"/>
        <v>119.66666666666667</v>
      </c>
      <c r="K412" s="53">
        <v>6.7640000000000002</v>
      </c>
      <c r="L412" s="53">
        <v>1795</v>
      </c>
      <c r="M412" s="53">
        <v>3.1</v>
      </c>
      <c r="N412" s="53">
        <f t="shared" si="53"/>
        <v>9.7333333333333272E-2</v>
      </c>
      <c r="O412" s="53">
        <v>15</v>
      </c>
      <c r="P412" s="53">
        <v>4.0629999999999997</v>
      </c>
      <c r="Q412" s="53">
        <f t="shared" si="54"/>
        <v>2.7010000000000005</v>
      </c>
      <c r="R412" s="53">
        <v>87.22</v>
      </c>
      <c r="S412" s="53">
        <f t="shared" si="55"/>
        <v>76.5</v>
      </c>
      <c r="T412" s="53">
        <v>5.0999999999999996</v>
      </c>
    </row>
    <row r="413" spans="1:20" x14ac:dyDescent="0.3">
      <c r="A413" s="1">
        <v>412</v>
      </c>
      <c r="B413" s="48">
        <v>38278</v>
      </c>
      <c r="C413" s="44">
        <v>1251944.1000000001</v>
      </c>
      <c r="D413" s="56">
        <f t="shared" si="48"/>
        <v>27326.074429771914</v>
      </c>
      <c r="E413" s="53">
        <v>45.814999999999998</v>
      </c>
      <c r="F413" s="53">
        <f t="shared" si="49"/>
        <v>0.27326074429771913</v>
      </c>
      <c r="G413" s="53">
        <f>(F413/'Yearly GDP'!$B$3)*100</f>
        <v>44.966388727615453</v>
      </c>
      <c r="H413" s="53">
        <f t="shared" si="50"/>
        <v>1.0097158999999998</v>
      </c>
      <c r="I413" s="53">
        <f t="shared" si="51"/>
        <v>6.697923643670463</v>
      </c>
      <c r="J413" s="53">
        <f t="shared" si="52"/>
        <v>119.62491627595446</v>
      </c>
      <c r="K413" s="53">
        <v>6.7629999999999999</v>
      </c>
      <c r="L413" s="53">
        <v>1786</v>
      </c>
      <c r="M413" s="53">
        <v>3.08</v>
      </c>
      <c r="N413" s="53">
        <f t="shared" si="53"/>
        <v>6.50763563295369E-2</v>
      </c>
      <c r="O413" s="53">
        <v>14.93</v>
      </c>
      <c r="P413" s="53">
        <v>4.0449999999999999</v>
      </c>
      <c r="Q413" s="53">
        <f t="shared" si="54"/>
        <v>2.718</v>
      </c>
      <c r="R413" s="53">
        <v>87.15</v>
      </c>
      <c r="S413" s="53">
        <f t="shared" si="55"/>
        <v>76.441599999999994</v>
      </c>
      <c r="T413" s="53">
        <v>5.12</v>
      </c>
    </row>
    <row r="414" spans="1:20" x14ac:dyDescent="0.3">
      <c r="A414" s="1">
        <v>413</v>
      </c>
      <c r="B414" s="48">
        <v>38279</v>
      </c>
      <c r="C414" s="44">
        <v>1265432.1000000001</v>
      </c>
      <c r="D414" s="56">
        <f t="shared" si="48"/>
        <v>27644.611687602406</v>
      </c>
      <c r="E414" s="53">
        <v>45.774999999999999</v>
      </c>
      <c r="F414" s="53">
        <f t="shared" si="49"/>
        <v>0.27644611687602405</v>
      </c>
      <c r="G414" s="53">
        <f>(F414/'Yearly GDP'!$B$3)*100</f>
        <v>45.490557326974503</v>
      </c>
      <c r="H414" s="53">
        <f t="shared" si="50"/>
        <v>1.0240047000000001</v>
      </c>
      <c r="I414" s="53">
        <f t="shared" si="51"/>
        <v>6.6181336863004629</v>
      </c>
      <c r="J414" s="53">
        <f t="shared" si="52"/>
        <v>119.68232958305759</v>
      </c>
      <c r="K414" s="53">
        <v>6.7770000000000001</v>
      </c>
      <c r="L414" s="53">
        <v>1808.4</v>
      </c>
      <c r="M414" s="53">
        <v>3.12</v>
      </c>
      <c r="N414" s="53">
        <f t="shared" si="53"/>
        <v>0.15886631369953719</v>
      </c>
      <c r="O414" s="53">
        <v>15.11</v>
      </c>
      <c r="P414" s="53">
        <v>4.0359999999999996</v>
      </c>
      <c r="Q414" s="53">
        <f t="shared" si="54"/>
        <v>2.7410000000000005</v>
      </c>
      <c r="R414" s="53">
        <v>86.93</v>
      </c>
      <c r="S414" s="53">
        <f t="shared" si="55"/>
        <v>77.363199999999992</v>
      </c>
      <c r="T414" s="53">
        <v>5.12</v>
      </c>
    </row>
    <row r="415" spans="1:20" x14ac:dyDescent="0.3">
      <c r="A415" s="1">
        <v>414</v>
      </c>
      <c r="B415" s="48">
        <v>38280</v>
      </c>
      <c r="C415" s="44">
        <v>1254234</v>
      </c>
      <c r="D415" s="56">
        <f t="shared" si="48"/>
        <v>27399.978154014199</v>
      </c>
      <c r="E415" s="53">
        <v>45.774999999999999</v>
      </c>
      <c r="F415" s="53">
        <f t="shared" si="49"/>
        <v>0.27399978154014198</v>
      </c>
      <c r="G415" s="53">
        <f>(F415/'Yearly GDP'!$B$3)*100</f>
        <v>45.088000911657396</v>
      </c>
      <c r="H415" s="53">
        <f t="shared" si="50"/>
        <v>1.0117448</v>
      </c>
      <c r="I415" s="53">
        <f t="shared" si="51"/>
        <v>6.6844919786096249</v>
      </c>
      <c r="J415" s="53">
        <f t="shared" si="52"/>
        <v>119.65574866310159</v>
      </c>
      <c r="K415" s="53">
        <v>6.7629999999999999</v>
      </c>
      <c r="L415" s="53">
        <v>1790.05</v>
      </c>
      <c r="M415" s="53">
        <v>3.09</v>
      </c>
      <c r="N415" s="53">
        <f t="shared" si="53"/>
        <v>7.8508021390375049E-2</v>
      </c>
      <c r="O415" s="53">
        <v>14.96</v>
      </c>
      <c r="P415" s="53">
        <v>3.984</v>
      </c>
      <c r="Q415" s="53">
        <f t="shared" si="54"/>
        <v>2.7789999999999999</v>
      </c>
      <c r="R415" s="53">
        <v>86.45</v>
      </c>
      <c r="S415" s="53">
        <f t="shared" si="55"/>
        <v>77.044000000000011</v>
      </c>
      <c r="T415" s="53">
        <v>5.15</v>
      </c>
    </row>
    <row r="416" spans="1:20" x14ac:dyDescent="0.3">
      <c r="A416" s="1">
        <v>415</v>
      </c>
      <c r="B416" s="48">
        <v>38281</v>
      </c>
      <c r="C416" s="44">
        <v>1248206</v>
      </c>
      <c r="D416" s="56">
        <f t="shared" si="48"/>
        <v>27304.079623755875</v>
      </c>
      <c r="E416" s="53">
        <v>45.715000000000003</v>
      </c>
      <c r="F416" s="53">
        <f t="shared" si="49"/>
        <v>0.27304079623755872</v>
      </c>
      <c r="G416" s="53">
        <f>(F416/'Yearly GDP'!$B$3)*100</f>
        <v>44.930195201178002</v>
      </c>
      <c r="H416" s="53">
        <f t="shared" si="50"/>
        <v>1.0004535999999999</v>
      </c>
      <c r="I416" s="53">
        <f t="shared" si="51"/>
        <v>6.7249495628782778</v>
      </c>
      <c r="J416" s="53">
        <f t="shared" si="52"/>
        <v>119.68728984532616</v>
      </c>
      <c r="K416" s="53">
        <v>6.7279999999999998</v>
      </c>
      <c r="L416" s="53">
        <v>1779.75</v>
      </c>
      <c r="M416" s="53">
        <v>3.07</v>
      </c>
      <c r="N416" s="53">
        <f t="shared" si="53"/>
        <v>3.0504371217219273E-3</v>
      </c>
      <c r="O416" s="53">
        <v>14.87</v>
      </c>
      <c r="P416" s="53">
        <v>4.0069999999999997</v>
      </c>
      <c r="Q416" s="53">
        <f t="shared" si="54"/>
        <v>2.7210000000000001</v>
      </c>
      <c r="R416" s="53">
        <v>86.12</v>
      </c>
      <c r="S416" s="53">
        <f t="shared" si="55"/>
        <v>77.621399999999994</v>
      </c>
      <c r="T416" s="53">
        <v>5.22</v>
      </c>
    </row>
    <row r="417" spans="1:20" x14ac:dyDescent="0.3">
      <c r="A417" s="1">
        <v>416</v>
      </c>
      <c r="B417" s="48">
        <v>38285</v>
      </c>
      <c r="C417" s="44">
        <v>1228936.1000000001</v>
      </c>
      <c r="D417" s="56">
        <f t="shared" si="48"/>
        <v>26950.353070175439</v>
      </c>
      <c r="E417" s="53">
        <v>45.6</v>
      </c>
      <c r="F417" s="53">
        <f t="shared" si="49"/>
        <v>0.26950353070175437</v>
      </c>
      <c r="G417" s="53">
        <f>(F417/'Yearly GDP'!$B$3)*100</f>
        <v>44.348120898758332</v>
      </c>
      <c r="H417" s="53">
        <f t="shared" si="50"/>
        <v>0.98613969999999995</v>
      </c>
      <c r="I417" s="53">
        <f t="shared" si="51"/>
        <v>6.8073519400953035</v>
      </c>
      <c r="J417" s="53">
        <f t="shared" si="52"/>
        <v>119.62219196732471</v>
      </c>
      <c r="K417" s="53">
        <v>6.7130000000000001</v>
      </c>
      <c r="L417" s="53">
        <v>1757.25</v>
      </c>
      <c r="M417" s="53">
        <v>3.03</v>
      </c>
      <c r="N417" s="53">
        <f t="shared" si="53"/>
        <v>-9.4351940095303455E-2</v>
      </c>
      <c r="O417" s="53">
        <v>14.69</v>
      </c>
      <c r="P417" s="53">
        <v>3.976</v>
      </c>
      <c r="Q417" s="53">
        <f t="shared" si="54"/>
        <v>2.7370000000000001</v>
      </c>
      <c r="R417" s="53">
        <v>85.08</v>
      </c>
      <c r="S417" s="53">
        <f t="shared" si="55"/>
        <v>76.388000000000005</v>
      </c>
      <c r="T417" s="53">
        <v>5.2</v>
      </c>
    </row>
    <row r="418" spans="1:20" x14ac:dyDescent="0.3">
      <c r="A418" s="1">
        <v>417</v>
      </c>
      <c r="B418" s="48">
        <v>38286</v>
      </c>
      <c r="C418" s="44">
        <v>1242688</v>
      </c>
      <c r="D418" s="56">
        <f t="shared" si="48"/>
        <v>27228.045574057844</v>
      </c>
      <c r="E418" s="53">
        <v>45.64</v>
      </c>
      <c r="F418" s="53">
        <f t="shared" si="49"/>
        <v>0.27228045574057841</v>
      </c>
      <c r="G418" s="53">
        <f>(F418/'Yearly GDP'!$B$3)*100</f>
        <v>44.805077462658943</v>
      </c>
      <c r="H418" s="53">
        <f t="shared" si="50"/>
        <v>1.0184759999999999</v>
      </c>
      <c r="I418" s="53">
        <f t="shared" si="51"/>
        <v>6.7159167226326391</v>
      </c>
      <c r="J418" s="53">
        <f t="shared" si="52"/>
        <v>119.61383478844861</v>
      </c>
      <c r="K418" s="53">
        <v>6.84</v>
      </c>
      <c r="L418" s="53">
        <v>1781.05</v>
      </c>
      <c r="M418" s="53">
        <v>3.07</v>
      </c>
      <c r="N418" s="53">
        <f t="shared" si="53"/>
        <v>0.1240832773673608</v>
      </c>
      <c r="O418" s="53">
        <v>14.89</v>
      </c>
      <c r="P418" s="53">
        <v>4.0010000000000003</v>
      </c>
      <c r="Q418" s="53">
        <f t="shared" si="54"/>
        <v>2.8389999999999995</v>
      </c>
      <c r="R418" s="53">
        <v>85.29</v>
      </c>
      <c r="S418" s="53">
        <f t="shared" si="55"/>
        <v>78.172499999999999</v>
      </c>
      <c r="T418" s="53">
        <v>5.25</v>
      </c>
    </row>
    <row r="419" spans="1:20" x14ac:dyDescent="0.3">
      <c r="A419" s="1">
        <v>418</v>
      </c>
      <c r="B419" s="48">
        <v>38287</v>
      </c>
      <c r="C419" s="44">
        <v>1249403</v>
      </c>
      <c r="D419" s="56">
        <f t="shared" si="48"/>
        <v>27402.193222941114</v>
      </c>
      <c r="E419" s="53">
        <v>45.594999999999999</v>
      </c>
      <c r="F419" s="53">
        <f t="shared" si="49"/>
        <v>0.27402193222941112</v>
      </c>
      <c r="G419" s="53">
        <f>(F419/'Yearly GDP'!$B$3)*100</f>
        <v>45.091645915650993</v>
      </c>
      <c r="H419" s="53">
        <f t="shared" si="50"/>
        <v>1.0261061999999999</v>
      </c>
      <c r="I419" s="53">
        <f t="shared" si="51"/>
        <v>6.7069081153588197</v>
      </c>
      <c r="J419" s="53">
        <f t="shared" si="52"/>
        <v>119.6411804158283</v>
      </c>
      <c r="K419" s="53">
        <v>6.8819999999999997</v>
      </c>
      <c r="L419" s="53">
        <v>1783.85</v>
      </c>
      <c r="M419" s="53">
        <v>3.08</v>
      </c>
      <c r="N419" s="53">
        <f t="shared" si="53"/>
        <v>0.17509188464117997</v>
      </c>
      <c r="O419" s="53">
        <v>14.91</v>
      </c>
      <c r="P419" s="53">
        <v>4.085</v>
      </c>
      <c r="Q419" s="53">
        <f t="shared" si="54"/>
        <v>2.7969999999999997</v>
      </c>
      <c r="R419" s="53">
        <v>85.55</v>
      </c>
      <c r="S419" s="53">
        <f t="shared" si="55"/>
        <v>79.768499999999989</v>
      </c>
      <c r="T419" s="53">
        <v>5.35</v>
      </c>
    </row>
    <row r="420" spans="1:20" x14ac:dyDescent="0.3">
      <c r="A420" s="1">
        <v>419</v>
      </c>
      <c r="B420" s="48">
        <v>38288</v>
      </c>
      <c r="C420" s="44">
        <v>1260873</v>
      </c>
      <c r="D420" s="56">
        <f t="shared" si="48"/>
        <v>27748.085387323947</v>
      </c>
      <c r="E420" s="53">
        <v>45.44</v>
      </c>
      <c r="F420" s="53">
        <f t="shared" si="49"/>
        <v>0.27748085387323945</v>
      </c>
      <c r="G420" s="53">
        <f>(F420/'Yearly GDP'!$B$3)*100</f>
        <v>45.660828348402084</v>
      </c>
      <c r="H420" s="53">
        <f t="shared" si="50"/>
        <v>1.0425728000000001</v>
      </c>
      <c r="I420" s="53">
        <f t="shared" si="51"/>
        <v>6.6489361702127656</v>
      </c>
      <c r="J420" s="53">
        <f t="shared" si="52"/>
        <v>119.6875</v>
      </c>
      <c r="K420" s="53">
        <v>6.9320000000000004</v>
      </c>
      <c r="L420" s="53">
        <v>1800.1</v>
      </c>
      <c r="M420" s="53">
        <v>3.1</v>
      </c>
      <c r="N420" s="53">
        <f t="shared" si="53"/>
        <v>0.28306382978723477</v>
      </c>
      <c r="O420" s="53">
        <v>15.04</v>
      </c>
      <c r="P420" s="53">
        <v>4.0540000000000003</v>
      </c>
      <c r="Q420" s="53">
        <f t="shared" si="54"/>
        <v>2.8780000000000001</v>
      </c>
      <c r="R420" s="53">
        <v>85.36</v>
      </c>
      <c r="S420" s="53">
        <f t="shared" si="55"/>
        <v>80.163200000000003</v>
      </c>
      <c r="T420" s="53">
        <v>5.33</v>
      </c>
    </row>
    <row r="421" spans="1:20" x14ac:dyDescent="0.3">
      <c r="A421" s="1">
        <v>420</v>
      </c>
      <c r="B421" s="48">
        <v>38289</v>
      </c>
      <c r="C421" s="44">
        <v>1253825</v>
      </c>
      <c r="D421" s="56">
        <f t="shared" si="48"/>
        <v>27656.887614425941</v>
      </c>
      <c r="E421" s="53">
        <v>45.335000000000001</v>
      </c>
      <c r="F421" s="53">
        <f t="shared" si="49"/>
        <v>0.2765688761442594</v>
      </c>
      <c r="G421" s="53">
        <f>(F421/'Yearly GDP'!$B$3)*100</f>
        <v>45.510757963511502</v>
      </c>
      <c r="H421" s="53">
        <f t="shared" si="50"/>
        <v>1.0243472999999998</v>
      </c>
      <c r="I421" s="53">
        <f t="shared" si="51"/>
        <v>6.697923643670463</v>
      </c>
      <c r="J421" s="53">
        <f t="shared" si="52"/>
        <v>119.6851975887475</v>
      </c>
      <c r="K421" s="53">
        <v>6.8609999999999998</v>
      </c>
      <c r="L421" s="53">
        <v>1786.9</v>
      </c>
      <c r="M421" s="53">
        <v>3.08</v>
      </c>
      <c r="N421" s="53">
        <f t="shared" si="53"/>
        <v>0.16307635632953676</v>
      </c>
      <c r="O421" s="53">
        <v>14.93</v>
      </c>
      <c r="P421" s="53">
        <v>4.0289999999999999</v>
      </c>
      <c r="Q421" s="53">
        <f t="shared" si="54"/>
        <v>2.8319999999999999</v>
      </c>
      <c r="R421" s="53">
        <v>84.98</v>
      </c>
      <c r="S421" s="53">
        <f t="shared" si="55"/>
        <v>79.128999999999991</v>
      </c>
      <c r="T421" s="53">
        <v>5.3</v>
      </c>
    </row>
    <row r="422" spans="1:20" x14ac:dyDescent="0.3">
      <c r="A422" s="1">
        <v>421</v>
      </c>
      <c r="B422" s="48">
        <v>38292</v>
      </c>
      <c r="C422" s="44">
        <v>1261883</v>
      </c>
      <c r="D422" s="56">
        <f t="shared" si="48"/>
        <v>27810.093663911844</v>
      </c>
      <c r="E422" s="53">
        <v>45.375</v>
      </c>
      <c r="F422" s="53">
        <f t="shared" si="49"/>
        <v>0.27810093663911845</v>
      </c>
      <c r="G422" s="53">
        <f>(F422/'Yearly GDP'!$B$3)*100</f>
        <v>45.762865992943631</v>
      </c>
      <c r="H422" s="53">
        <f t="shared" si="50"/>
        <v>1.0439837999999999</v>
      </c>
      <c r="I422" s="53">
        <f t="shared" si="51"/>
        <v>6.6533599467731204</v>
      </c>
      <c r="J422" s="53">
        <f t="shared" si="52"/>
        <v>119.61077844311377</v>
      </c>
      <c r="K422" s="53">
        <v>6.9459999999999997</v>
      </c>
      <c r="L422" s="53">
        <v>1797.75</v>
      </c>
      <c r="M422" s="53">
        <v>3.1</v>
      </c>
      <c r="N422" s="53">
        <f t="shared" si="53"/>
        <v>0.29264005322687936</v>
      </c>
      <c r="O422" s="53">
        <v>15.03</v>
      </c>
      <c r="P422" s="53">
        <v>4.0720000000000001</v>
      </c>
      <c r="Q422" s="53">
        <f t="shared" si="54"/>
        <v>2.8739999999999997</v>
      </c>
      <c r="R422" s="53">
        <v>85.34</v>
      </c>
      <c r="S422" s="53">
        <f t="shared" si="55"/>
        <v>79.658999999999992</v>
      </c>
      <c r="T422" s="53">
        <v>5.3</v>
      </c>
    </row>
    <row r="423" spans="1:20" x14ac:dyDescent="0.3">
      <c r="A423" s="1">
        <v>422</v>
      </c>
      <c r="B423" s="48">
        <v>38293</v>
      </c>
      <c r="C423" s="44">
        <v>1273445</v>
      </c>
      <c r="D423" s="56">
        <f t="shared" si="48"/>
        <v>28009.347849994498</v>
      </c>
      <c r="E423" s="53">
        <v>45.465000000000003</v>
      </c>
      <c r="F423" s="53">
        <f t="shared" si="49"/>
        <v>0.28009347849994498</v>
      </c>
      <c r="G423" s="53">
        <f>(F423/'Yearly GDP'!$B$3)*100</f>
        <v>46.090748477858313</v>
      </c>
      <c r="H423" s="53">
        <f t="shared" si="50"/>
        <v>1.0507396</v>
      </c>
      <c r="I423" s="53">
        <f t="shared" si="51"/>
        <v>6.5963060686015833</v>
      </c>
      <c r="J423" s="53">
        <f t="shared" si="52"/>
        <v>119.63720316622691</v>
      </c>
      <c r="K423" s="53">
        <v>6.931</v>
      </c>
      <c r="L423" s="53">
        <v>1813.7</v>
      </c>
      <c r="M423" s="53">
        <v>3.13</v>
      </c>
      <c r="N423" s="53">
        <f t="shared" si="53"/>
        <v>0.33469393139841674</v>
      </c>
      <c r="O423" s="53">
        <v>15.16</v>
      </c>
      <c r="P423" s="53">
        <v>4.0540000000000003</v>
      </c>
      <c r="Q423" s="53">
        <f t="shared" si="54"/>
        <v>2.8769999999999998</v>
      </c>
      <c r="R423" s="53">
        <v>85.57</v>
      </c>
      <c r="S423" s="53">
        <f t="shared" si="55"/>
        <v>81.105999999999995</v>
      </c>
      <c r="T423" s="53">
        <v>5.35</v>
      </c>
    </row>
    <row r="424" spans="1:20" x14ac:dyDescent="0.3">
      <c r="A424" s="1">
        <v>423</v>
      </c>
      <c r="B424" s="48">
        <v>38294</v>
      </c>
      <c r="C424" s="44">
        <v>1290630</v>
      </c>
      <c r="D424" s="56">
        <f t="shared" si="48"/>
        <v>28493.873495970856</v>
      </c>
      <c r="E424" s="53">
        <v>45.295000000000002</v>
      </c>
      <c r="F424" s="53">
        <f t="shared" si="49"/>
        <v>0.28493873495970856</v>
      </c>
      <c r="G424" s="53">
        <f>(F424/'Yearly GDP'!$B$3)*100</f>
        <v>46.888059068571422</v>
      </c>
      <c r="H424" s="53">
        <f t="shared" si="50"/>
        <v>1.0635264</v>
      </c>
      <c r="I424" s="53">
        <f t="shared" si="51"/>
        <v>6.510416666666667</v>
      </c>
      <c r="J424" s="53">
        <f t="shared" si="52"/>
        <v>119.62239583333334</v>
      </c>
      <c r="K424" s="53">
        <v>6.9240000000000004</v>
      </c>
      <c r="L424" s="53">
        <v>1837.4</v>
      </c>
      <c r="M424" s="53">
        <v>3.17</v>
      </c>
      <c r="N424" s="53">
        <f t="shared" si="53"/>
        <v>0.41358333333333341</v>
      </c>
      <c r="O424" s="53">
        <v>15.36</v>
      </c>
      <c r="P424" s="53">
        <v>4.0789999999999997</v>
      </c>
      <c r="Q424" s="53">
        <f t="shared" si="54"/>
        <v>2.8450000000000006</v>
      </c>
      <c r="R424" s="53">
        <v>84.76</v>
      </c>
      <c r="S424" s="53">
        <f t="shared" si="55"/>
        <v>82.175999999999988</v>
      </c>
      <c r="T424" s="53">
        <v>5.35</v>
      </c>
    </row>
    <row r="425" spans="1:20" x14ac:dyDescent="0.3">
      <c r="A425" s="1">
        <v>424</v>
      </c>
      <c r="B425" s="48">
        <v>38295</v>
      </c>
      <c r="C425" s="44">
        <v>1291472</v>
      </c>
      <c r="D425" s="56">
        <f t="shared" si="48"/>
        <v>28632.568451391202</v>
      </c>
      <c r="E425" s="53">
        <v>45.104999999999997</v>
      </c>
      <c r="F425" s="53">
        <f t="shared" si="49"/>
        <v>0.28632568451391199</v>
      </c>
      <c r="G425" s="53">
        <f>(F425/'Yearly GDP'!$B$3)*100</f>
        <v>47.116288384714821</v>
      </c>
      <c r="H425" s="53">
        <f t="shared" si="50"/>
        <v>1.0655163999999999</v>
      </c>
      <c r="I425" s="53">
        <f t="shared" si="51"/>
        <v>6.5189048239895699</v>
      </c>
      <c r="J425" s="53">
        <f t="shared" si="52"/>
        <v>119.61212516297262</v>
      </c>
      <c r="K425" s="53">
        <v>6.9459999999999997</v>
      </c>
      <c r="L425" s="53">
        <v>1834.85</v>
      </c>
      <c r="M425" s="53">
        <v>3.17</v>
      </c>
      <c r="N425" s="53">
        <f t="shared" si="53"/>
        <v>0.42709517601042979</v>
      </c>
      <c r="O425" s="53">
        <v>15.34</v>
      </c>
      <c r="P425" s="53">
        <v>4.077</v>
      </c>
      <c r="Q425" s="53">
        <f t="shared" si="54"/>
        <v>2.8689999999999998</v>
      </c>
      <c r="R425" s="53">
        <v>84.63</v>
      </c>
      <c r="S425" s="53">
        <f t="shared" si="55"/>
        <v>82.068999999999988</v>
      </c>
      <c r="T425" s="53">
        <v>5.35</v>
      </c>
    </row>
    <row r="426" spans="1:20" x14ac:dyDescent="0.3">
      <c r="A426" s="1">
        <v>425</v>
      </c>
      <c r="B426" s="48">
        <v>38296</v>
      </c>
      <c r="C426" s="44">
        <v>1364858.1</v>
      </c>
      <c r="D426" s="56">
        <f t="shared" si="48"/>
        <v>30306.608193627184</v>
      </c>
      <c r="E426" s="53">
        <v>45.034999999999997</v>
      </c>
      <c r="F426" s="53">
        <f t="shared" si="49"/>
        <v>0.30306608193627183</v>
      </c>
      <c r="G426" s="53">
        <f>(F426/'Yearly GDP'!$B$3)*100</f>
        <v>49.871002457836397</v>
      </c>
      <c r="H426" s="53">
        <f t="shared" si="50"/>
        <v>1.1178108000000002</v>
      </c>
      <c r="I426" s="53">
        <f t="shared" si="51"/>
        <v>6.459948320413436</v>
      </c>
      <c r="J426" s="53">
        <f t="shared" si="52"/>
        <v>119.65762273901808</v>
      </c>
      <c r="K426" s="53">
        <v>7.2210000000000001</v>
      </c>
      <c r="L426" s="53">
        <v>1852.3</v>
      </c>
      <c r="M426" s="53">
        <v>3.2</v>
      </c>
      <c r="N426" s="53">
        <f t="shared" si="53"/>
        <v>0.76105167958656406</v>
      </c>
      <c r="O426" s="53">
        <v>15.48</v>
      </c>
      <c r="P426" s="53">
        <v>4.1769999999999996</v>
      </c>
      <c r="Q426" s="53">
        <f t="shared" si="54"/>
        <v>3.0440000000000005</v>
      </c>
      <c r="R426" s="53">
        <v>84.07</v>
      </c>
      <c r="S426" s="53">
        <f t="shared" si="55"/>
        <v>83.592000000000013</v>
      </c>
      <c r="T426" s="53">
        <v>5.4</v>
      </c>
    </row>
    <row r="427" spans="1:20" x14ac:dyDescent="0.3">
      <c r="A427" s="1">
        <v>426</v>
      </c>
      <c r="B427" s="48">
        <v>38299</v>
      </c>
      <c r="C427" s="44">
        <v>1370969</v>
      </c>
      <c r="D427" s="56">
        <f t="shared" si="48"/>
        <v>30391.686987364221</v>
      </c>
      <c r="E427" s="53">
        <v>45.11</v>
      </c>
      <c r="F427" s="53">
        <f t="shared" si="49"/>
        <v>0.30391686987364219</v>
      </c>
      <c r="G427" s="53">
        <f>(F427/'Yearly GDP'!$B$3)*100</f>
        <v>50.01100376396942</v>
      </c>
      <c r="H427" s="53">
        <f t="shared" si="50"/>
        <v>1.1311604999999998</v>
      </c>
      <c r="I427" s="53">
        <f t="shared" si="51"/>
        <v>6.4226075786769439</v>
      </c>
      <c r="J427" s="53">
        <f t="shared" si="52"/>
        <v>119.64033397559409</v>
      </c>
      <c r="K427" s="53">
        <v>7.2649999999999997</v>
      </c>
      <c r="L427" s="53">
        <v>1862.8</v>
      </c>
      <c r="M427" s="53">
        <v>3.21</v>
      </c>
      <c r="N427" s="53">
        <f t="shared" si="53"/>
        <v>0.84239242132305581</v>
      </c>
      <c r="O427" s="53">
        <v>15.57</v>
      </c>
      <c r="P427" s="53">
        <v>4.2220000000000004</v>
      </c>
      <c r="Q427" s="53">
        <f t="shared" si="54"/>
        <v>3.0429999999999993</v>
      </c>
      <c r="R427" s="53">
        <v>84.17</v>
      </c>
      <c r="S427" s="53">
        <f t="shared" si="55"/>
        <v>82.988100000000003</v>
      </c>
      <c r="T427" s="53">
        <v>5.33</v>
      </c>
    </row>
    <row r="428" spans="1:20" x14ac:dyDescent="0.3">
      <c r="A428" s="1">
        <v>427</v>
      </c>
      <c r="B428" s="48">
        <v>38300</v>
      </c>
      <c r="C428" s="44">
        <v>1366978.1</v>
      </c>
      <c r="D428" s="56">
        <f t="shared" si="48"/>
        <v>30299.858140308101</v>
      </c>
      <c r="E428" s="53">
        <v>45.115000000000002</v>
      </c>
      <c r="F428" s="53">
        <f t="shared" si="49"/>
        <v>0.302998581403081</v>
      </c>
      <c r="G428" s="53">
        <f>(F428/'Yearly GDP'!$B$3)*100</f>
        <v>49.859894915761224</v>
      </c>
      <c r="H428" s="53">
        <f t="shared" si="50"/>
        <v>1.1153058</v>
      </c>
      <c r="I428" s="53">
        <f t="shared" si="51"/>
        <v>6.4350064350064349</v>
      </c>
      <c r="J428" s="53">
        <f t="shared" si="52"/>
        <v>119.61068211068212</v>
      </c>
      <c r="K428" s="53">
        <v>7.1769999999999996</v>
      </c>
      <c r="L428" s="53">
        <v>1858.75</v>
      </c>
      <c r="M428" s="53">
        <v>3.21</v>
      </c>
      <c r="N428" s="53">
        <f t="shared" si="53"/>
        <v>0.74199356499356472</v>
      </c>
      <c r="O428" s="53">
        <v>15.54</v>
      </c>
      <c r="P428" s="53">
        <v>4.2300000000000004</v>
      </c>
      <c r="Q428" s="53">
        <f t="shared" si="54"/>
        <v>2.9469999999999992</v>
      </c>
      <c r="R428" s="53">
        <v>84.26</v>
      </c>
      <c r="S428" s="53">
        <f t="shared" si="55"/>
        <v>82.828199999999995</v>
      </c>
      <c r="T428" s="53">
        <v>5.33</v>
      </c>
    </row>
    <row r="429" spans="1:20" x14ac:dyDescent="0.3">
      <c r="A429" s="1">
        <v>428</v>
      </c>
      <c r="B429" s="48">
        <v>38301</v>
      </c>
      <c r="C429" s="44">
        <v>1379735</v>
      </c>
      <c r="D429" s="56">
        <f t="shared" si="48"/>
        <v>30589.402505265494</v>
      </c>
      <c r="E429" s="53">
        <v>45.104999999999997</v>
      </c>
      <c r="F429" s="53">
        <f t="shared" si="49"/>
        <v>0.30589402505265495</v>
      </c>
      <c r="G429" s="53">
        <f>(F429/'Yearly GDP'!$B$3)*100</f>
        <v>50.336354295319232</v>
      </c>
      <c r="H429" s="53">
        <f t="shared" si="50"/>
        <v>1.121904</v>
      </c>
      <c r="I429" s="53">
        <f t="shared" si="51"/>
        <v>6.3775510204081636</v>
      </c>
      <c r="J429" s="53">
        <f t="shared" si="52"/>
        <v>119.64923469387755</v>
      </c>
      <c r="K429" s="53">
        <v>7.1550000000000002</v>
      </c>
      <c r="L429" s="53">
        <v>1876.1</v>
      </c>
      <c r="M429" s="53">
        <v>3.24</v>
      </c>
      <c r="N429" s="53">
        <f t="shared" si="53"/>
        <v>0.77744897959183668</v>
      </c>
      <c r="O429" s="53">
        <v>15.68</v>
      </c>
      <c r="P429" s="53">
        <v>4.2469999999999999</v>
      </c>
      <c r="Q429" s="53">
        <f t="shared" si="54"/>
        <v>2.9080000000000004</v>
      </c>
      <c r="R429" s="53">
        <v>84.5</v>
      </c>
      <c r="S429" s="53">
        <f t="shared" si="55"/>
        <v>83.887999999999991</v>
      </c>
      <c r="T429" s="53">
        <v>5.35</v>
      </c>
    </row>
    <row r="430" spans="1:20" x14ac:dyDescent="0.3">
      <c r="A430" s="1">
        <v>429</v>
      </c>
      <c r="B430" s="48">
        <v>38302</v>
      </c>
      <c r="C430" s="44">
        <v>1375118.1</v>
      </c>
      <c r="D430" s="56">
        <f t="shared" si="48"/>
        <v>30456.657807308973</v>
      </c>
      <c r="E430" s="53">
        <v>45.15</v>
      </c>
      <c r="F430" s="53">
        <f t="shared" si="49"/>
        <v>0.30456657807308973</v>
      </c>
      <c r="G430" s="53">
        <f>(F430/'Yearly GDP'!$B$3)*100</f>
        <v>50.11791641814871</v>
      </c>
      <c r="H430" s="53">
        <f t="shared" si="50"/>
        <v>1.1224828</v>
      </c>
      <c r="I430" s="53">
        <f t="shared" si="51"/>
        <v>6.3938618925831197</v>
      </c>
      <c r="J430" s="53">
        <f t="shared" si="52"/>
        <v>119.60038363171354</v>
      </c>
      <c r="K430" s="53">
        <v>7.1769999999999996</v>
      </c>
      <c r="L430" s="53">
        <v>1870.55</v>
      </c>
      <c r="M430" s="53">
        <v>3.23</v>
      </c>
      <c r="N430" s="53">
        <f t="shared" si="53"/>
        <v>0.78313810741687995</v>
      </c>
      <c r="O430" s="53">
        <v>15.64</v>
      </c>
      <c r="P430" s="53">
        <v>4.2510000000000003</v>
      </c>
      <c r="Q430" s="53">
        <f t="shared" si="54"/>
        <v>2.9259999999999993</v>
      </c>
      <c r="R430" s="53">
        <v>84.44</v>
      </c>
      <c r="S430" s="53">
        <f t="shared" si="55"/>
        <v>83.673999999999992</v>
      </c>
      <c r="T430" s="53">
        <v>5.35</v>
      </c>
    </row>
    <row r="431" spans="1:20" x14ac:dyDescent="0.3">
      <c r="A431" s="1">
        <v>430</v>
      </c>
      <c r="B431" s="48">
        <v>38303</v>
      </c>
      <c r="C431" s="44">
        <v>1379423</v>
      </c>
      <c r="D431" s="56">
        <f t="shared" si="48"/>
        <v>30613.027075011094</v>
      </c>
      <c r="E431" s="53">
        <v>45.06</v>
      </c>
      <c r="F431" s="53">
        <f t="shared" si="49"/>
        <v>0.30613027075011096</v>
      </c>
      <c r="G431" s="53">
        <f>(F431/'Yearly GDP'!$B$3)*100</f>
        <v>50.375229677490694</v>
      </c>
      <c r="H431" s="53">
        <f t="shared" si="50"/>
        <v>1.1239181999999999</v>
      </c>
      <c r="I431" s="53">
        <f t="shared" si="51"/>
        <v>6.3856960408684547</v>
      </c>
      <c r="J431" s="53">
        <f t="shared" si="52"/>
        <v>119.60089399744572</v>
      </c>
      <c r="K431" s="53">
        <v>7.1769999999999996</v>
      </c>
      <c r="L431" s="53">
        <v>1872.95</v>
      </c>
      <c r="M431" s="53">
        <v>3.23</v>
      </c>
      <c r="N431" s="53">
        <f t="shared" si="53"/>
        <v>0.79130395913154494</v>
      </c>
      <c r="O431" s="53">
        <v>15.66</v>
      </c>
      <c r="P431" s="53">
        <v>4.1859999999999999</v>
      </c>
      <c r="Q431" s="53">
        <f t="shared" si="54"/>
        <v>2.9909999999999997</v>
      </c>
      <c r="R431" s="53">
        <v>83.71</v>
      </c>
      <c r="S431" s="53">
        <f t="shared" si="55"/>
        <v>83.780999999999992</v>
      </c>
      <c r="T431" s="53">
        <v>5.35</v>
      </c>
    </row>
    <row r="432" spans="1:20" x14ac:dyDescent="0.3">
      <c r="A432" s="1">
        <v>431</v>
      </c>
      <c r="B432" s="48">
        <v>38307</v>
      </c>
      <c r="C432" s="44">
        <v>1382743</v>
      </c>
      <c r="D432" s="56">
        <f t="shared" si="48"/>
        <v>30724.208421286523</v>
      </c>
      <c r="E432" s="53">
        <v>45.005000000000003</v>
      </c>
      <c r="F432" s="53">
        <f t="shared" si="49"/>
        <v>0.30724208421286525</v>
      </c>
      <c r="G432" s="53">
        <f>(F432/'Yearly GDP'!$B$3)*100</f>
        <v>50.558184007382792</v>
      </c>
      <c r="H432" s="53">
        <f t="shared" si="50"/>
        <v>1.1227937000000001</v>
      </c>
      <c r="I432" s="53">
        <f t="shared" si="51"/>
        <v>6.3653723742838952</v>
      </c>
      <c r="J432" s="53">
        <f t="shared" si="52"/>
        <v>119.60534691279439</v>
      </c>
      <c r="K432" s="53">
        <v>7.1470000000000002</v>
      </c>
      <c r="L432" s="53">
        <v>1879</v>
      </c>
      <c r="M432" s="53">
        <v>3.24</v>
      </c>
      <c r="N432" s="53">
        <f t="shared" si="53"/>
        <v>0.781627625716105</v>
      </c>
      <c r="O432" s="53">
        <v>15.71</v>
      </c>
      <c r="P432" s="53">
        <v>4.2089999999999996</v>
      </c>
      <c r="Q432" s="53">
        <f t="shared" si="54"/>
        <v>2.9380000000000006</v>
      </c>
      <c r="R432" s="53">
        <v>83.87</v>
      </c>
      <c r="S432" s="53">
        <f t="shared" si="55"/>
        <v>86.876300000000015</v>
      </c>
      <c r="T432" s="53">
        <v>5.53</v>
      </c>
    </row>
    <row r="433" spans="1:20" x14ac:dyDescent="0.3">
      <c r="A433" s="1">
        <v>432</v>
      </c>
      <c r="B433" s="48">
        <v>38308</v>
      </c>
      <c r="C433" s="44">
        <v>1392980</v>
      </c>
      <c r="D433" s="56">
        <f t="shared" si="48"/>
        <v>30955.111111111109</v>
      </c>
      <c r="E433" s="53">
        <v>45</v>
      </c>
      <c r="F433" s="53">
        <f t="shared" si="49"/>
        <v>0.30955111111111111</v>
      </c>
      <c r="G433" s="53">
        <f>(F433/'Yearly GDP'!$B$3)*100</f>
        <v>50.938145649351839</v>
      </c>
      <c r="H433" s="53">
        <f t="shared" si="50"/>
        <v>1.1308797999999998</v>
      </c>
      <c r="I433" s="53">
        <f t="shared" si="51"/>
        <v>6.3331222292590255</v>
      </c>
      <c r="J433" s="53">
        <f t="shared" si="52"/>
        <v>119.61051298290059</v>
      </c>
      <c r="K433" s="53">
        <v>7.1619999999999999</v>
      </c>
      <c r="L433" s="53">
        <v>1888.65</v>
      </c>
      <c r="M433" s="53">
        <v>3.26</v>
      </c>
      <c r="N433" s="53">
        <f t="shared" si="53"/>
        <v>0.82887777074097446</v>
      </c>
      <c r="O433" s="53">
        <v>15.79</v>
      </c>
      <c r="P433" s="53">
        <v>4.1289999999999996</v>
      </c>
      <c r="Q433" s="53">
        <f t="shared" si="54"/>
        <v>3.0330000000000004</v>
      </c>
      <c r="R433" s="53">
        <v>83.34</v>
      </c>
      <c r="S433" s="53">
        <f t="shared" si="55"/>
        <v>88.423999999999992</v>
      </c>
      <c r="T433" s="53">
        <v>5.6</v>
      </c>
    </row>
    <row r="434" spans="1:20" x14ac:dyDescent="0.3">
      <c r="A434" s="1">
        <v>433</v>
      </c>
      <c r="B434" s="48">
        <v>38309</v>
      </c>
      <c r="C434" s="44">
        <v>1399296</v>
      </c>
      <c r="D434" s="56">
        <f t="shared" si="48"/>
        <v>31085.104965011662</v>
      </c>
      <c r="E434" s="53">
        <v>45.015000000000001</v>
      </c>
      <c r="F434" s="53">
        <f t="shared" si="49"/>
        <v>0.31085104965011662</v>
      </c>
      <c r="G434" s="53">
        <f>(F434/'Yearly GDP'!$B$3)*100</f>
        <v>51.152056878413134</v>
      </c>
      <c r="H434" s="53">
        <f t="shared" si="50"/>
        <v>1.1260675999999998</v>
      </c>
      <c r="I434" s="53">
        <f t="shared" si="51"/>
        <v>6.3211125158027821</v>
      </c>
      <c r="J434" s="53">
        <f t="shared" si="52"/>
        <v>119.59860935524652</v>
      </c>
      <c r="K434" s="53">
        <v>7.1180000000000003</v>
      </c>
      <c r="L434" s="53">
        <v>1892.05</v>
      </c>
      <c r="M434" s="53">
        <v>3.26</v>
      </c>
      <c r="N434" s="53">
        <f t="shared" si="53"/>
        <v>0.79688748419721822</v>
      </c>
      <c r="O434" s="53">
        <v>15.82</v>
      </c>
      <c r="P434" s="53">
        <v>4.117</v>
      </c>
      <c r="Q434" s="53">
        <f t="shared" si="54"/>
        <v>3.0010000000000003</v>
      </c>
      <c r="R434" s="53">
        <v>83.72</v>
      </c>
      <c r="S434" s="53">
        <f t="shared" si="55"/>
        <v>88.591999999999999</v>
      </c>
      <c r="T434" s="53">
        <v>5.6</v>
      </c>
    </row>
    <row r="435" spans="1:20" x14ac:dyDescent="0.3">
      <c r="A435" s="1">
        <v>434</v>
      </c>
      <c r="B435" s="48">
        <v>38310</v>
      </c>
      <c r="C435" s="44">
        <v>1385030.1</v>
      </c>
      <c r="D435" s="56">
        <f t="shared" si="48"/>
        <v>30744.286348501668</v>
      </c>
      <c r="E435" s="53">
        <v>45.05</v>
      </c>
      <c r="F435" s="53">
        <f t="shared" si="49"/>
        <v>0.3074428634850167</v>
      </c>
      <c r="G435" s="53">
        <f>(F435/'Yearly GDP'!$B$3)*100</f>
        <v>50.591223216227853</v>
      </c>
      <c r="H435" s="53">
        <f t="shared" si="50"/>
        <v>1.1139670000000002</v>
      </c>
      <c r="I435" s="53">
        <f t="shared" si="51"/>
        <v>6.3897763578274756</v>
      </c>
      <c r="J435" s="53">
        <f t="shared" si="52"/>
        <v>119.63897763578274</v>
      </c>
      <c r="K435" s="53">
        <v>7.1180000000000003</v>
      </c>
      <c r="L435" s="53">
        <v>1872.35</v>
      </c>
      <c r="M435" s="53">
        <v>3.23</v>
      </c>
      <c r="N435" s="53">
        <f t="shared" si="53"/>
        <v>0.72822364217252478</v>
      </c>
      <c r="O435" s="53">
        <v>15.65</v>
      </c>
      <c r="P435" s="53">
        <v>4.2050000000000001</v>
      </c>
      <c r="Q435" s="53">
        <f t="shared" si="54"/>
        <v>2.9130000000000003</v>
      </c>
      <c r="R435" s="53">
        <v>83.32</v>
      </c>
      <c r="S435" s="53">
        <f t="shared" si="55"/>
        <v>87.64</v>
      </c>
      <c r="T435" s="53">
        <v>5.6</v>
      </c>
    </row>
    <row r="436" spans="1:20" x14ac:dyDescent="0.3">
      <c r="A436" s="1">
        <v>435</v>
      </c>
      <c r="B436" s="48">
        <v>38313</v>
      </c>
      <c r="C436" s="44">
        <v>1388770.9</v>
      </c>
      <c r="D436" s="56">
        <f t="shared" si="48"/>
        <v>30916.538290293851</v>
      </c>
      <c r="E436" s="53">
        <v>44.92</v>
      </c>
      <c r="F436" s="53">
        <f t="shared" si="49"/>
        <v>0.30916538290293849</v>
      </c>
      <c r="G436" s="53">
        <f>(F436/'Yearly GDP'!$B$3)*100</f>
        <v>50.874672190708978</v>
      </c>
      <c r="H436" s="53">
        <f t="shared" si="50"/>
        <v>1.1077884</v>
      </c>
      <c r="I436" s="53">
        <f t="shared" si="51"/>
        <v>6.3856960408684547</v>
      </c>
      <c r="J436" s="53">
        <f t="shared" si="52"/>
        <v>119.62643678160919</v>
      </c>
      <c r="K436" s="53">
        <v>7.0739999999999998</v>
      </c>
      <c r="L436" s="53">
        <v>1873.35</v>
      </c>
      <c r="M436" s="53">
        <v>3.23</v>
      </c>
      <c r="N436" s="53">
        <f t="shared" si="53"/>
        <v>0.68830395913154518</v>
      </c>
      <c r="O436" s="53">
        <v>15.66</v>
      </c>
      <c r="P436" s="53">
        <v>4.1840000000000002</v>
      </c>
      <c r="Q436" s="53">
        <f t="shared" si="54"/>
        <v>2.8899999999999997</v>
      </c>
      <c r="R436" s="53">
        <v>83.23</v>
      </c>
      <c r="S436" s="53">
        <f t="shared" si="55"/>
        <v>85.347000000000008</v>
      </c>
      <c r="T436" s="53">
        <v>5.45</v>
      </c>
    </row>
    <row r="437" spans="1:20" x14ac:dyDescent="0.3">
      <c r="A437" s="1">
        <v>436</v>
      </c>
      <c r="B437" s="48">
        <v>38314</v>
      </c>
      <c r="C437" s="44">
        <v>1406728.2</v>
      </c>
      <c r="D437" s="56">
        <f t="shared" si="48"/>
        <v>31250.209930023324</v>
      </c>
      <c r="E437" s="53">
        <v>45.015000000000001</v>
      </c>
      <c r="F437" s="53">
        <f t="shared" si="49"/>
        <v>0.31250209930023326</v>
      </c>
      <c r="G437" s="53">
        <f>(F437/'Yearly GDP'!$B$3)*100</f>
        <v>51.423745153897194</v>
      </c>
      <c r="H437" s="53">
        <f t="shared" si="50"/>
        <v>1.1308176000000001</v>
      </c>
      <c r="I437" s="53">
        <f t="shared" si="51"/>
        <v>6.3131313131313131</v>
      </c>
      <c r="J437" s="53">
        <f t="shared" si="52"/>
        <v>119.48232323232322</v>
      </c>
      <c r="K437" s="53">
        <v>7.1390000000000002</v>
      </c>
      <c r="L437" s="53">
        <v>1892.6</v>
      </c>
      <c r="M437" s="53">
        <v>3.27</v>
      </c>
      <c r="N437" s="53">
        <f t="shared" si="53"/>
        <v>0.82586868686868709</v>
      </c>
      <c r="O437" s="53">
        <v>15.84</v>
      </c>
      <c r="P437" s="53">
        <v>4.1879999999999997</v>
      </c>
      <c r="Q437" s="53">
        <f t="shared" si="54"/>
        <v>2.9510000000000005</v>
      </c>
      <c r="R437" s="53">
        <v>82.99</v>
      </c>
      <c r="S437" s="53">
        <f t="shared" si="55"/>
        <v>85.536000000000001</v>
      </c>
      <c r="T437" s="53">
        <v>5.4</v>
      </c>
    </row>
    <row r="438" spans="1:20" x14ac:dyDescent="0.3">
      <c r="A438" s="1">
        <v>437</v>
      </c>
      <c r="B438" s="48">
        <v>38315</v>
      </c>
      <c r="C438" s="44">
        <v>1416811</v>
      </c>
      <c r="D438" s="56">
        <f t="shared" si="48"/>
        <v>31481.190978780134</v>
      </c>
      <c r="E438" s="53">
        <v>45.005000000000003</v>
      </c>
      <c r="F438" s="53">
        <f t="shared" si="49"/>
        <v>0.31481190978780133</v>
      </c>
      <c r="G438" s="53">
        <f>(F438/'Yearly GDP'!$B$3)*100</f>
        <v>51.803835739312376</v>
      </c>
      <c r="H438" s="53">
        <f t="shared" si="50"/>
        <v>1.1498273999999999</v>
      </c>
      <c r="I438" s="53">
        <f t="shared" si="51"/>
        <v>6.2774639045825493</v>
      </c>
      <c r="J438" s="53">
        <f t="shared" si="52"/>
        <v>119.52605147520401</v>
      </c>
      <c r="K438" s="53">
        <v>7.218</v>
      </c>
      <c r="L438" s="53">
        <v>1904.05</v>
      </c>
      <c r="M438" s="53">
        <v>3.29</v>
      </c>
      <c r="N438" s="53">
        <f t="shared" si="53"/>
        <v>0.94053609541745065</v>
      </c>
      <c r="O438" s="53">
        <v>15.93</v>
      </c>
      <c r="P438" s="53">
        <v>4.2030000000000003</v>
      </c>
      <c r="Q438" s="53">
        <f t="shared" si="54"/>
        <v>3.0149999999999997</v>
      </c>
      <c r="R438" s="53">
        <v>82.46</v>
      </c>
      <c r="S438" s="53">
        <f t="shared" si="55"/>
        <v>84.747600000000006</v>
      </c>
      <c r="T438" s="53">
        <v>5.32</v>
      </c>
    </row>
    <row r="439" spans="1:20" x14ac:dyDescent="0.3">
      <c r="A439" s="1">
        <v>438</v>
      </c>
      <c r="B439" s="48">
        <v>38316</v>
      </c>
      <c r="C439" s="44">
        <v>1414873</v>
      </c>
      <c r="D439" s="56">
        <f t="shared" si="48"/>
        <v>31427.654375832961</v>
      </c>
      <c r="E439" s="53">
        <v>45.02</v>
      </c>
      <c r="F439" s="53">
        <f t="shared" si="49"/>
        <v>0.31427654375832959</v>
      </c>
      <c r="G439" s="53">
        <f>(F439/'Yearly GDP'!$B$3)*100</f>
        <v>51.715738647084017</v>
      </c>
      <c r="H439" s="53">
        <f t="shared" si="50"/>
        <v>1.1479065000000002</v>
      </c>
      <c r="I439" s="53">
        <f t="shared" si="51"/>
        <v>6.2853551225644244</v>
      </c>
      <c r="J439" s="53">
        <f t="shared" si="52"/>
        <v>119.487743557511</v>
      </c>
      <c r="K439" s="53">
        <v>7.2149999999999999</v>
      </c>
      <c r="L439" s="53">
        <v>1901.05</v>
      </c>
      <c r="M439" s="53">
        <v>3.28</v>
      </c>
      <c r="N439" s="53">
        <f t="shared" si="53"/>
        <v>0.92964487743557545</v>
      </c>
      <c r="O439" s="53">
        <v>15.91</v>
      </c>
      <c r="P439" s="53">
        <v>4.2030000000000003</v>
      </c>
      <c r="Q439" s="53">
        <f t="shared" si="54"/>
        <v>3.0119999999999996</v>
      </c>
      <c r="R439" s="53">
        <v>82.46</v>
      </c>
      <c r="S439" s="53">
        <f t="shared" si="55"/>
        <v>83.527500000000003</v>
      </c>
      <c r="T439" s="53">
        <v>5.25</v>
      </c>
    </row>
    <row r="440" spans="1:20" x14ac:dyDescent="0.3">
      <c r="A440" s="1">
        <v>439</v>
      </c>
      <c r="B440" s="48">
        <v>38320</v>
      </c>
      <c r="C440" s="44">
        <v>1439097</v>
      </c>
      <c r="D440" s="56">
        <f t="shared" si="48"/>
        <v>32216.185359301544</v>
      </c>
      <c r="E440" s="53">
        <v>44.67</v>
      </c>
      <c r="F440" s="53">
        <f t="shared" si="49"/>
        <v>0.32216185359301541</v>
      </c>
      <c r="G440" s="53">
        <f>(F440/'Yearly GDP'!$B$3)*100</f>
        <v>53.01330485321958</v>
      </c>
      <c r="H440" s="53">
        <f t="shared" si="50"/>
        <v>1.1700207</v>
      </c>
      <c r="I440" s="53">
        <f t="shared" si="51"/>
        <v>6.1614294516327783</v>
      </c>
      <c r="J440" s="53">
        <f t="shared" si="52"/>
        <v>119.5101663585952</v>
      </c>
      <c r="K440" s="53">
        <v>7.2089999999999996</v>
      </c>
      <c r="L440" s="53">
        <v>1939.65</v>
      </c>
      <c r="M440" s="53">
        <v>3.35</v>
      </c>
      <c r="N440" s="53">
        <f t="shared" si="53"/>
        <v>1.0475705483672213</v>
      </c>
      <c r="O440" s="53">
        <v>16.23</v>
      </c>
      <c r="P440" s="53">
        <v>4.3220000000000001</v>
      </c>
      <c r="Q440" s="53">
        <f t="shared" si="54"/>
        <v>2.8869999999999996</v>
      </c>
      <c r="R440" s="53">
        <v>81.96</v>
      </c>
      <c r="S440" s="53">
        <f t="shared" si="55"/>
        <v>84.882900000000006</v>
      </c>
      <c r="T440" s="53">
        <v>5.23</v>
      </c>
    </row>
    <row r="441" spans="1:20" x14ac:dyDescent="0.3">
      <c r="A441" s="1">
        <v>440</v>
      </c>
      <c r="B441" s="48">
        <v>38321</v>
      </c>
      <c r="C441" s="44">
        <v>1446292</v>
      </c>
      <c r="D441" s="56">
        <f t="shared" si="48"/>
        <v>32500.943820224718</v>
      </c>
      <c r="E441" s="53">
        <v>44.5</v>
      </c>
      <c r="F441" s="53">
        <f t="shared" si="49"/>
        <v>0.3250094382022472</v>
      </c>
      <c r="G441" s="53">
        <f>(F441/'Yearly GDP'!$B$3)*100</f>
        <v>53.481888794182517</v>
      </c>
      <c r="H441" s="53">
        <f t="shared" si="50"/>
        <v>1.1795883</v>
      </c>
      <c r="I441" s="53">
        <f t="shared" si="51"/>
        <v>6.1012812690665035</v>
      </c>
      <c r="J441" s="53">
        <f t="shared" si="52"/>
        <v>119.51189749847467</v>
      </c>
      <c r="K441" s="53">
        <v>7.1970000000000001</v>
      </c>
      <c r="L441" s="53">
        <v>1958.8</v>
      </c>
      <c r="M441" s="53">
        <v>3.38</v>
      </c>
      <c r="N441" s="53">
        <f t="shared" si="53"/>
        <v>1.0957187309334966</v>
      </c>
      <c r="O441" s="53">
        <v>16.39</v>
      </c>
      <c r="P441" s="53">
        <v>4.3550000000000004</v>
      </c>
      <c r="Q441" s="53">
        <f t="shared" si="54"/>
        <v>2.8419999999999996</v>
      </c>
      <c r="R441" s="53">
        <v>81.819999999999993</v>
      </c>
      <c r="S441" s="53">
        <f t="shared" si="55"/>
        <v>85.228000000000009</v>
      </c>
      <c r="T441" s="53">
        <v>5.2</v>
      </c>
    </row>
    <row r="442" spans="1:20" x14ac:dyDescent="0.3">
      <c r="A442" s="1">
        <v>441</v>
      </c>
      <c r="B442" s="48">
        <v>38322</v>
      </c>
      <c r="C442" s="44">
        <v>1450421</v>
      </c>
      <c r="D442" s="56">
        <f t="shared" si="48"/>
        <v>32800.113071008593</v>
      </c>
      <c r="E442" s="53">
        <v>44.22</v>
      </c>
      <c r="F442" s="53">
        <f t="shared" si="49"/>
        <v>0.32800113071008591</v>
      </c>
      <c r="G442" s="53">
        <f>(F442/'Yearly GDP'!$B$3)*100</f>
        <v>53.974186392971191</v>
      </c>
      <c r="H442" s="53">
        <f t="shared" si="50"/>
        <v>1.130517</v>
      </c>
      <c r="I442" s="53">
        <f t="shared" si="51"/>
        <v>6.0901339829476244</v>
      </c>
      <c r="J442" s="53">
        <f t="shared" si="52"/>
        <v>119.49147381242386</v>
      </c>
      <c r="K442" s="53">
        <v>6.8849999999999998</v>
      </c>
      <c r="L442" s="53">
        <v>1962.05</v>
      </c>
      <c r="M442" s="53">
        <v>3.39</v>
      </c>
      <c r="N442" s="53">
        <f t="shared" si="53"/>
        <v>0.79486601705237536</v>
      </c>
      <c r="O442" s="53">
        <v>16.420000000000002</v>
      </c>
      <c r="P442" s="53">
        <v>4.3689999999999998</v>
      </c>
      <c r="Q442" s="53">
        <f t="shared" si="54"/>
        <v>2.516</v>
      </c>
      <c r="R442" s="53">
        <v>81.56</v>
      </c>
      <c r="S442" s="53">
        <f t="shared" si="55"/>
        <v>83.742000000000004</v>
      </c>
      <c r="T442" s="53">
        <v>5.0999999999999996</v>
      </c>
    </row>
    <row r="443" spans="1:20" x14ac:dyDescent="0.3">
      <c r="A443" s="1">
        <v>442</v>
      </c>
      <c r="B443" s="48">
        <v>38323</v>
      </c>
      <c r="C443" s="44">
        <v>1477676</v>
      </c>
      <c r="D443" s="56">
        <f t="shared" si="48"/>
        <v>33511.191745095814</v>
      </c>
      <c r="E443" s="53">
        <v>44.094999999999999</v>
      </c>
      <c r="F443" s="53">
        <f t="shared" si="49"/>
        <v>0.33511191745095814</v>
      </c>
      <c r="G443" s="53">
        <f>(F443/'Yearly GDP'!$B$3)*100</f>
        <v>55.144301045081143</v>
      </c>
      <c r="H443" s="53">
        <f t="shared" si="50"/>
        <v>1.1396476</v>
      </c>
      <c r="I443" s="53">
        <f t="shared" si="51"/>
        <v>5.9772863120143453</v>
      </c>
      <c r="J443" s="53">
        <f t="shared" si="52"/>
        <v>119.48595337716677</v>
      </c>
      <c r="K443" s="53">
        <v>6.8120000000000003</v>
      </c>
      <c r="L443" s="53">
        <v>1999</v>
      </c>
      <c r="M443" s="53">
        <v>3.45</v>
      </c>
      <c r="N443" s="53">
        <f t="shared" si="53"/>
        <v>0.83471368798565493</v>
      </c>
      <c r="O443" s="53">
        <v>16.73</v>
      </c>
      <c r="P443" s="53">
        <v>4.4160000000000004</v>
      </c>
      <c r="Q443" s="53">
        <f t="shared" si="54"/>
        <v>2.3959999999999999</v>
      </c>
      <c r="R443" s="53">
        <v>81.97</v>
      </c>
      <c r="S443" s="53">
        <f t="shared" si="55"/>
        <v>84.486499999999992</v>
      </c>
      <c r="T443" s="53">
        <v>5.05</v>
      </c>
    </row>
    <row r="444" spans="1:20" x14ac:dyDescent="0.3">
      <c r="A444" s="1">
        <v>443</v>
      </c>
      <c r="B444" s="48">
        <v>38324</v>
      </c>
      <c r="C444" s="44">
        <v>1475885.1</v>
      </c>
      <c r="D444" s="56">
        <f t="shared" si="48"/>
        <v>33497.165229232865</v>
      </c>
      <c r="E444" s="53">
        <v>44.06</v>
      </c>
      <c r="F444" s="53">
        <f t="shared" si="49"/>
        <v>0.33497165229232867</v>
      </c>
      <c r="G444" s="53">
        <f>(F444/'Yearly GDP'!$B$3)*100</f>
        <v>55.121219728867644</v>
      </c>
      <c r="H444" s="53">
        <f t="shared" si="50"/>
        <v>1.1379510000000002</v>
      </c>
      <c r="I444" s="53">
        <f t="shared" si="51"/>
        <v>5.9844404548174737</v>
      </c>
      <c r="J444" s="53">
        <f t="shared" si="52"/>
        <v>119.46140035906642</v>
      </c>
      <c r="K444" s="53">
        <v>6.81</v>
      </c>
      <c r="L444" s="53">
        <v>1996.2</v>
      </c>
      <c r="M444" s="53">
        <v>3.45</v>
      </c>
      <c r="N444" s="53">
        <f t="shared" si="53"/>
        <v>0.82555954518252594</v>
      </c>
      <c r="O444" s="53">
        <v>16.71</v>
      </c>
      <c r="P444" s="53">
        <v>4.2560000000000002</v>
      </c>
      <c r="Q444" s="53">
        <f t="shared" si="54"/>
        <v>2.5539999999999994</v>
      </c>
      <c r="R444" s="53">
        <v>80.98</v>
      </c>
      <c r="S444" s="53">
        <f t="shared" si="55"/>
        <v>84.385500000000008</v>
      </c>
      <c r="T444" s="53">
        <v>5.05</v>
      </c>
    </row>
    <row r="445" spans="1:20" x14ac:dyDescent="0.3">
      <c r="A445" s="1">
        <v>444</v>
      </c>
      <c r="B445" s="48">
        <v>38327</v>
      </c>
      <c r="C445" s="44">
        <v>1474597</v>
      </c>
      <c r="D445" s="56">
        <f t="shared" si="48"/>
        <v>33918.274870615292</v>
      </c>
      <c r="E445" s="53">
        <v>43.475000000000001</v>
      </c>
      <c r="F445" s="53">
        <f t="shared" si="49"/>
        <v>0.33918274870615295</v>
      </c>
      <c r="G445" s="53">
        <f>(F445/'Yearly GDP'!$B$3)*100</f>
        <v>55.814176189921497</v>
      </c>
      <c r="H445" s="53">
        <f t="shared" si="50"/>
        <v>1.1269008</v>
      </c>
      <c r="I445" s="53">
        <f t="shared" si="51"/>
        <v>5.9952038369304557</v>
      </c>
      <c r="J445" s="53">
        <f t="shared" si="52"/>
        <v>119.49340527577938</v>
      </c>
      <c r="K445" s="53">
        <v>6.7560000000000002</v>
      </c>
      <c r="L445" s="53">
        <v>1993.15</v>
      </c>
      <c r="M445" s="53">
        <v>3.44</v>
      </c>
      <c r="N445" s="53">
        <f t="shared" si="53"/>
        <v>0.76079616306954456</v>
      </c>
      <c r="O445" s="53">
        <v>16.68</v>
      </c>
      <c r="P445" s="53">
        <v>4.2279999999999998</v>
      </c>
      <c r="Q445" s="53">
        <f t="shared" si="54"/>
        <v>2.5280000000000005</v>
      </c>
      <c r="R445" s="53">
        <v>81.319999999999993</v>
      </c>
      <c r="S445" s="53">
        <f t="shared" si="55"/>
        <v>85.067999999999998</v>
      </c>
      <c r="T445" s="53">
        <v>5.0999999999999996</v>
      </c>
    </row>
    <row r="446" spans="1:20" x14ac:dyDescent="0.3">
      <c r="A446" s="1">
        <v>445</v>
      </c>
      <c r="B446" s="48">
        <v>38328</v>
      </c>
      <c r="C446" s="44">
        <v>1476472.2</v>
      </c>
      <c r="D446" s="56">
        <f t="shared" si="48"/>
        <v>33817.503435639032</v>
      </c>
      <c r="E446" s="53">
        <v>43.66</v>
      </c>
      <c r="F446" s="53">
        <f t="shared" si="49"/>
        <v>0.33817503435639029</v>
      </c>
      <c r="G446" s="53">
        <f>(F446/'Yearly GDP'!$B$3)*100</f>
        <v>55.648351876977173</v>
      </c>
      <c r="H446" s="53">
        <f t="shared" si="50"/>
        <v>1.1277348000000003</v>
      </c>
      <c r="I446" s="53">
        <f t="shared" si="51"/>
        <v>5.9952038369304548</v>
      </c>
      <c r="J446" s="53">
        <f t="shared" si="52"/>
        <v>119.46642685851319</v>
      </c>
      <c r="K446" s="53">
        <v>6.7610000000000001</v>
      </c>
      <c r="L446" s="53">
        <v>1992.7</v>
      </c>
      <c r="M446" s="53">
        <v>3.44</v>
      </c>
      <c r="N446" s="53">
        <f t="shared" si="53"/>
        <v>0.76579616306954534</v>
      </c>
      <c r="O446" s="53">
        <v>16.68</v>
      </c>
      <c r="P446" s="53">
        <v>4.226</v>
      </c>
      <c r="Q446" s="53">
        <f t="shared" si="54"/>
        <v>2.5350000000000001</v>
      </c>
      <c r="R446" s="53">
        <v>81.260000000000005</v>
      </c>
      <c r="S446" s="53">
        <f t="shared" si="55"/>
        <v>85.067999999999998</v>
      </c>
      <c r="T446" s="53">
        <v>5.0999999999999996</v>
      </c>
    </row>
    <row r="447" spans="1:20" x14ac:dyDescent="0.3">
      <c r="A447" s="1">
        <v>446</v>
      </c>
      <c r="B447" s="48">
        <v>38329</v>
      </c>
      <c r="C447" s="44">
        <v>1468301.1</v>
      </c>
      <c r="D447" s="56">
        <f t="shared" si="48"/>
        <v>33488.450222374275</v>
      </c>
      <c r="E447" s="53">
        <v>43.844999999999999</v>
      </c>
      <c r="F447" s="53">
        <f t="shared" si="49"/>
        <v>0.33488450222374277</v>
      </c>
      <c r="G447" s="53">
        <f>(F447/'Yearly GDP'!$B$3)*100</f>
        <v>55.106878759872103</v>
      </c>
      <c r="H447" s="53">
        <f t="shared" si="50"/>
        <v>1.1177999999999999</v>
      </c>
      <c r="I447" s="53">
        <f t="shared" si="51"/>
        <v>6.0386473429951693</v>
      </c>
      <c r="J447" s="53">
        <f t="shared" si="52"/>
        <v>119.44142512077296</v>
      </c>
      <c r="K447" s="53">
        <v>6.75</v>
      </c>
      <c r="L447" s="53">
        <v>1977.95</v>
      </c>
      <c r="M447" s="53">
        <v>3.42</v>
      </c>
      <c r="N447" s="53">
        <f t="shared" si="53"/>
        <v>0.71135265700483075</v>
      </c>
      <c r="O447" s="53">
        <v>16.559999999999999</v>
      </c>
      <c r="P447" s="53">
        <v>4.12</v>
      </c>
      <c r="Q447" s="53">
        <f t="shared" si="54"/>
        <v>2.63</v>
      </c>
      <c r="R447" s="53">
        <v>81.93</v>
      </c>
      <c r="S447" s="53">
        <f t="shared" si="55"/>
        <v>85.284000000000006</v>
      </c>
      <c r="T447" s="53">
        <v>5.15</v>
      </c>
    </row>
    <row r="448" spans="1:20" x14ac:dyDescent="0.3">
      <c r="A448" s="1">
        <v>447</v>
      </c>
      <c r="B448" s="48">
        <v>38330</v>
      </c>
      <c r="C448" s="44">
        <v>1477429</v>
      </c>
      <c r="D448" s="56">
        <f t="shared" si="48"/>
        <v>33482.810198300285</v>
      </c>
      <c r="E448" s="53">
        <v>44.125</v>
      </c>
      <c r="F448" s="53">
        <f t="shared" si="49"/>
        <v>0.33482810198300283</v>
      </c>
      <c r="G448" s="53">
        <f>(F448/'Yearly GDP'!$B$3)*100</f>
        <v>55.097597825078623</v>
      </c>
      <c r="H448" s="53">
        <f t="shared" si="50"/>
        <v>1.1225508000000002</v>
      </c>
      <c r="I448" s="53">
        <f t="shared" si="51"/>
        <v>6.0024009603841533</v>
      </c>
      <c r="J448" s="53">
        <f t="shared" si="52"/>
        <v>119.44477791116446</v>
      </c>
      <c r="K448" s="53">
        <v>6.7380000000000004</v>
      </c>
      <c r="L448" s="53">
        <v>1989.95</v>
      </c>
      <c r="M448" s="53">
        <v>3.44</v>
      </c>
      <c r="N448" s="53">
        <f t="shared" si="53"/>
        <v>0.73559903961584716</v>
      </c>
      <c r="O448" s="53">
        <v>16.66</v>
      </c>
      <c r="P448" s="53">
        <v>4.1760000000000002</v>
      </c>
      <c r="Q448" s="53">
        <f t="shared" si="54"/>
        <v>2.5620000000000003</v>
      </c>
      <c r="R448" s="53">
        <v>82.06</v>
      </c>
      <c r="S448" s="53">
        <f t="shared" si="55"/>
        <v>84.965999999999994</v>
      </c>
      <c r="T448" s="53">
        <v>5.0999999999999996</v>
      </c>
    </row>
    <row r="449" spans="1:20" x14ac:dyDescent="0.3">
      <c r="A449" s="1">
        <v>448</v>
      </c>
      <c r="B449" s="48">
        <v>38331</v>
      </c>
      <c r="C449" s="44">
        <v>1467397</v>
      </c>
      <c r="D449" s="56">
        <f t="shared" si="48"/>
        <v>32919.730790802016</v>
      </c>
      <c r="E449" s="53">
        <v>44.575000000000003</v>
      </c>
      <c r="F449" s="53">
        <f t="shared" si="49"/>
        <v>0.32919730790802015</v>
      </c>
      <c r="G449" s="53">
        <f>(F449/'Yearly GDP'!$B$3)*100</f>
        <v>54.171023187102207</v>
      </c>
      <c r="H449" s="53">
        <f t="shared" si="50"/>
        <v>1.1055336</v>
      </c>
      <c r="I449" s="53">
        <f t="shared" si="51"/>
        <v>6.0459492140266029</v>
      </c>
      <c r="J449" s="53">
        <f t="shared" si="52"/>
        <v>119.04474002418381</v>
      </c>
      <c r="K449" s="53">
        <v>6.6840000000000002</v>
      </c>
      <c r="L449" s="53">
        <v>1969</v>
      </c>
      <c r="M449" s="53">
        <v>3.41</v>
      </c>
      <c r="N449" s="53">
        <f t="shared" si="53"/>
        <v>0.63805078597339726</v>
      </c>
      <c r="O449" s="53">
        <v>16.54</v>
      </c>
      <c r="P449" s="53">
        <v>4.1550000000000002</v>
      </c>
      <c r="Q449" s="53">
        <f t="shared" si="54"/>
        <v>2.5289999999999999</v>
      </c>
      <c r="R449" s="53">
        <v>82.59</v>
      </c>
      <c r="S449" s="53">
        <f t="shared" si="55"/>
        <v>84.023200000000003</v>
      </c>
      <c r="T449" s="53">
        <v>5.08</v>
      </c>
    </row>
    <row r="450" spans="1:20" x14ac:dyDescent="0.3">
      <c r="A450" s="1">
        <v>449</v>
      </c>
      <c r="B450" s="48">
        <v>38334</v>
      </c>
      <c r="C450" s="44">
        <v>1481364</v>
      </c>
      <c r="D450" s="56">
        <f t="shared" si="48"/>
        <v>33533.989813242784</v>
      </c>
      <c r="E450" s="53">
        <v>44.174999999999997</v>
      </c>
      <c r="F450" s="53">
        <f t="shared" si="49"/>
        <v>0.33533989813242782</v>
      </c>
      <c r="G450" s="53">
        <f>(F450/'Yearly GDP'!$B$3)*100</f>
        <v>55.181816378546621</v>
      </c>
      <c r="H450" s="53">
        <f t="shared" si="50"/>
        <v>1.1265672</v>
      </c>
      <c r="I450" s="53">
        <f t="shared" si="51"/>
        <v>5.9952038369304557</v>
      </c>
      <c r="J450" s="53">
        <f t="shared" si="52"/>
        <v>119.0257793764988</v>
      </c>
      <c r="K450" s="53">
        <v>6.7539999999999996</v>
      </c>
      <c r="L450" s="53">
        <v>1985.35</v>
      </c>
      <c r="M450" s="53">
        <v>3.44</v>
      </c>
      <c r="N450" s="53">
        <f t="shared" si="53"/>
        <v>0.75879616306954389</v>
      </c>
      <c r="O450" s="53">
        <v>16.68</v>
      </c>
      <c r="P450" s="53">
        <v>4.1529999999999996</v>
      </c>
      <c r="Q450" s="53">
        <f t="shared" si="54"/>
        <v>2.601</v>
      </c>
      <c r="R450" s="53">
        <v>82.32</v>
      </c>
      <c r="S450" s="53">
        <f t="shared" si="55"/>
        <v>85.401600000000002</v>
      </c>
      <c r="T450" s="53">
        <v>5.12</v>
      </c>
    </row>
    <row r="451" spans="1:20" x14ac:dyDescent="0.3">
      <c r="A451" s="1">
        <v>450</v>
      </c>
      <c r="B451" s="48">
        <v>38335</v>
      </c>
      <c r="C451" s="44">
        <v>1498910.1</v>
      </c>
      <c r="D451" s="56">
        <f t="shared" ref="D451:D514" si="56">C451/E451</f>
        <v>34070.010228435051</v>
      </c>
      <c r="E451" s="53">
        <v>43.994999999999997</v>
      </c>
      <c r="F451" s="53">
        <f t="shared" ref="F451:F514" si="57">(D451/100000)</f>
        <v>0.34070010228435049</v>
      </c>
      <c r="G451" s="53">
        <f>(F451/'Yearly GDP'!$B$3)*100</f>
        <v>56.063864124461162</v>
      </c>
      <c r="H451" s="53">
        <f t="shared" ref="H451:H514" si="58">(K451/I451)</f>
        <v>1.1436138</v>
      </c>
      <c r="I451" s="53">
        <f t="shared" ref="I451:I514" si="59">(J451/L451)*100</f>
        <v>5.9311981020166078</v>
      </c>
      <c r="J451" s="53">
        <f t="shared" ref="J451:J514" si="60">L451/O451</f>
        <v>119.02728351126927</v>
      </c>
      <c r="K451" s="53">
        <v>6.7830000000000004</v>
      </c>
      <c r="L451" s="53">
        <v>2006.8</v>
      </c>
      <c r="M451" s="53">
        <v>3.47</v>
      </c>
      <c r="N451" s="53">
        <f t="shared" ref="N451:N514" si="61">K451-I451</f>
        <v>0.85180189798339256</v>
      </c>
      <c r="O451" s="53">
        <v>16.86</v>
      </c>
      <c r="P451" s="53">
        <v>4.1280000000000001</v>
      </c>
      <c r="Q451" s="53">
        <f t="shared" ref="Q451:Q514" si="62">K451-P451</f>
        <v>2.6550000000000002</v>
      </c>
      <c r="R451" s="53">
        <v>82.44</v>
      </c>
      <c r="S451" s="53">
        <f t="shared" ref="S451:S514" si="63">(O451*T451)</f>
        <v>89.863799999999998</v>
      </c>
      <c r="T451" s="53">
        <v>5.33</v>
      </c>
    </row>
    <row r="452" spans="1:20" x14ac:dyDescent="0.3">
      <c r="A452" s="1">
        <v>451</v>
      </c>
      <c r="B452" s="48">
        <v>38336</v>
      </c>
      <c r="C452" s="44">
        <v>1511392</v>
      </c>
      <c r="D452" s="56">
        <f t="shared" si="56"/>
        <v>34530.317569111263</v>
      </c>
      <c r="E452" s="53">
        <v>43.77</v>
      </c>
      <c r="F452" s="53">
        <f t="shared" si="57"/>
        <v>0.34530317569111263</v>
      </c>
      <c r="G452" s="53">
        <f>(F452/'Yearly GDP'!$B$3)*100</f>
        <v>56.821322312179134</v>
      </c>
      <c r="H452" s="53">
        <f t="shared" si="58"/>
        <v>1.1600832000000001</v>
      </c>
      <c r="I452" s="53">
        <f t="shared" si="59"/>
        <v>5.868544600938967</v>
      </c>
      <c r="J452" s="53">
        <f t="shared" si="60"/>
        <v>119.05516431924883</v>
      </c>
      <c r="K452" s="53">
        <v>6.8079999999999998</v>
      </c>
      <c r="L452" s="53">
        <v>2028.7</v>
      </c>
      <c r="M452" s="53">
        <v>3.51</v>
      </c>
      <c r="N452" s="53">
        <f t="shared" si="61"/>
        <v>0.93945539906103281</v>
      </c>
      <c r="O452" s="53">
        <v>17.04</v>
      </c>
      <c r="P452" s="53">
        <v>4.0780000000000003</v>
      </c>
      <c r="Q452" s="53">
        <f t="shared" si="62"/>
        <v>2.7299999999999995</v>
      </c>
      <c r="R452" s="53">
        <v>81.760000000000005</v>
      </c>
      <c r="S452" s="53">
        <f t="shared" si="63"/>
        <v>92.016000000000005</v>
      </c>
      <c r="T452" s="53">
        <v>5.4</v>
      </c>
    </row>
    <row r="453" spans="1:20" x14ac:dyDescent="0.3">
      <c r="A453" s="1">
        <v>452</v>
      </c>
      <c r="B453" s="48">
        <v>38337</v>
      </c>
      <c r="C453" s="44">
        <v>1516932</v>
      </c>
      <c r="D453" s="56">
        <f t="shared" si="56"/>
        <v>34633.150684931512</v>
      </c>
      <c r="E453" s="53">
        <v>43.8</v>
      </c>
      <c r="F453" s="53">
        <f t="shared" si="57"/>
        <v>0.34633150684931513</v>
      </c>
      <c r="G453" s="53">
        <f>(F453/'Yearly GDP'!$B$3)*100</f>
        <v>56.990539221542726</v>
      </c>
      <c r="H453" s="53">
        <f t="shared" si="58"/>
        <v>1.1633187999999999</v>
      </c>
      <c r="I453" s="53">
        <f t="shared" si="59"/>
        <v>5.8548009367681502</v>
      </c>
      <c r="J453" s="53">
        <f t="shared" si="60"/>
        <v>119.03981264637004</v>
      </c>
      <c r="K453" s="53">
        <v>6.8109999999999999</v>
      </c>
      <c r="L453" s="53">
        <v>2033.2</v>
      </c>
      <c r="M453" s="53">
        <v>3.52</v>
      </c>
      <c r="N453" s="53">
        <f t="shared" si="61"/>
        <v>0.95619906323184978</v>
      </c>
      <c r="O453" s="53">
        <v>17.079999999999998</v>
      </c>
      <c r="P453" s="53">
        <v>4.1870000000000003</v>
      </c>
      <c r="Q453" s="53">
        <f t="shared" si="62"/>
        <v>2.6239999999999997</v>
      </c>
      <c r="R453" s="53">
        <v>82.62</v>
      </c>
      <c r="S453" s="53">
        <f t="shared" si="63"/>
        <v>92.231999999999999</v>
      </c>
      <c r="T453" s="53">
        <v>5.4</v>
      </c>
    </row>
    <row r="454" spans="1:20" x14ac:dyDescent="0.3">
      <c r="A454" s="1">
        <v>453</v>
      </c>
      <c r="B454" s="48">
        <v>38338</v>
      </c>
      <c r="C454" s="44">
        <v>1507211</v>
      </c>
      <c r="D454" s="56">
        <f t="shared" si="56"/>
        <v>34403.355398310887</v>
      </c>
      <c r="E454" s="53">
        <v>43.81</v>
      </c>
      <c r="F454" s="53">
        <f t="shared" si="57"/>
        <v>0.34403355398310886</v>
      </c>
      <c r="G454" s="53">
        <f>(F454/'Yearly GDP'!$B$3)*100</f>
        <v>56.612399865576577</v>
      </c>
      <c r="H454" s="53">
        <f t="shared" si="58"/>
        <v>1.1493726999999998</v>
      </c>
      <c r="I454" s="53">
        <f t="shared" si="59"/>
        <v>5.9136605558840927</v>
      </c>
      <c r="J454" s="53">
        <f t="shared" si="60"/>
        <v>118.98876404494382</v>
      </c>
      <c r="K454" s="53">
        <v>6.7969999999999997</v>
      </c>
      <c r="L454" s="53">
        <v>2012.1</v>
      </c>
      <c r="M454" s="53">
        <v>3.48</v>
      </c>
      <c r="N454" s="53">
        <f t="shared" si="61"/>
        <v>0.88333944411590704</v>
      </c>
      <c r="O454" s="53">
        <v>16.91</v>
      </c>
      <c r="P454" s="53">
        <v>4.2030000000000003</v>
      </c>
      <c r="Q454" s="53">
        <f t="shared" si="62"/>
        <v>2.5939999999999994</v>
      </c>
      <c r="R454" s="53">
        <v>82.23</v>
      </c>
      <c r="S454" s="53">
        <f t="shared" si="63"/>
        <v>89.623000000000005</v>
      </c>
      <c r="T454" s="53">
        <v>5.3</v>
      </c>
    </row>
    <row r="455" spans="1:20" x14ac:dyDescent="0.3">
      <c r="A455" s="1">
        <v>454</v>
      </c>
      <c r="B455" s="48">
        <v>38341</v>
      </c>
      <c r="C455" s="44">
        <v>1520632.2</v>
      </c>
      <c r="D455" s="56">
        <f t="shared" si="56"/>
        <v>34650.386236755156</v>
      </c>
      <c r="E455" s="53">
        <v>43.884999999999998</v>
      </c>
      <c r="F455" s="53">
        <f t="shared" si="57"/>
        <v>0.34650386236755154</v>
      </c>
      <c r="G455" s="53">
        <f>(F455/'Yearly GDP'!$B$3)*100</f>
        <v>57.018901163000088</v>
      </c>
      <c r="H455" s="53">
        <f t="shared" si="58"/>
        <v>1.013814</v>
      </c>
      <c r="I455" s="53">
        <f t="shared" si="59"/>
        <v>6.7024128686327078</v>
      </c>
      <c r="J455" s="53">
        <f t="shared" si="60"/>
        <v>135.84785522788204</v>
      </c>
      <c r="K455" s="53">
        <v>6.7949999999999999</v>
      </c>
      <c r="L455" s="53">
        <v>2026.85</v>
      </c>
      <c r="M455" s="53">
        <v>3.51</v>
      </c>
      <c r="N455" s="53">
        <f t="shared" si="61"/>
        <v>9.258713136729213E-2</v>
      </c>
      <c r="O455" s="53">
        <v>14.92</v>
      </c>
      <c r="P455" s="53">
        <v>4.1849999999999996</v>
      </c>
      <c r="Q455" s="53">
        <f t="shared" si="62"/>
        <v>2.6100000000000003</v>
      </c>
      <c r="R455" s="53">
        <v>81.75</v>
      </c>
      <c r="S455" s="53">
        <f t="shared" si="63"/>
        <v>81.314000000000007</v>
      </c>
      <c r="T455" s="53">
        <v>5.45</v>
      </c>
    </row>
    <row r="456" spans="1:20" x14ac:dyDescent="0.3">
      <c r="A456" s="1">
        <v>455</v>
      </c>
      <c r="B456" s="48">
        <v>38342</v>
      </c>
      <c r="C456" s="44">
        <v>1535367</v>
      </c>
      <c r="D456" s="56">
        <f t="shared" si="56"/>
        <v>35098.11407017945</v>
      </c>
      <c r="E456" s="53">
        <v>43.744999999999997</v>
      </c>
      <c r="F456" s="53">
        <f t="shared" si="57"/>
        <v>0.35098114070179448</v>
      </c>
      <c r="G456" s="53">
        <f>(F456/'Yearly GDP'!$B$3)*100</f>
        <v>57.755659157774311</v>
      </c>
      <c r="H456" s="53">
        <f t="shared" si="58"/>
        <v>1.0161759999999997</v>
      </c>
      <c r="I456" s="53">
        <f t="shared" si="59"/>
        <v>6.6445182724252501</v>
      </c>
      <c r="J456" s="53">
        <f t="shared" si="60"/>
        <v>135.85714285714286</v>
      </c>
      <c r="K456" s="53">
        <v>6.7519999999999998</v>
      </c>
      <c r="L456" s="53">
        <v>2044.65</v>
      </c>
      <c r="M456" s="53">
        <v>3.54</v>
      </c>
      <c r="N456" s="53">
        <f t="shared" si="61"/>
        <v>0.10748172757474972</v>
      </c>
      <c r="O456" s="53">
        <v>15.05</v>
      </c>
      <c r="P456" s="53">
        <v>4.1680000000000001</v>
      </c>
      <c r="Q456" s="53">
        <f t="shared" si="62"/>
        <v>2.5839999999999996</v>
      </c>
      <c r="R456" s="53">
        <v>82.06</v>
      </c>
      <c r="S456" s="53">
        <f t="shared" si="63"/>
        <v>82.022500000000008</v>
      </c>
      <c r="T456" s="53">
        <v>5.45</v>
      </c>
    </row>
    <row r="457" spans="1:20" x14ac:dyDescent="0.3">
      <c r="A457" s="1">
        <v>456</v>
      </c>
      <c r="B457" s="48">
        <v>38343</v>
      </c>
      <c r="C457" s="44">
        <v>1526629</v>
      </c>
      <c r="D457" s="56">
        <f t="shared" si="56"/>
        <v>34830.686744239109</v>
      </c>
      <c r="E457" s="53">
        <v>43.83</v>
      </c>
      <c r="F457" s="53">
        <f t="shared" si="57"/>
        <v>0.34830686744239109</v>
      </c>
      <c r="G457" s="53">
        <f>(F457/'Yearly GDP'!$B$3)*100</f>
        <v>57.315594445020743</v>
      </c>
      <c r="H457" s="53">
        <f t="shared" si="58"/>
        <v>1.0053078000000002</v>
      </c>
      <c r="I457" s="53">
        <f t="shared" si="59"/>
        <v>6.6755674232309739</v>
      </c>
      <c r="J457" s="53">
        <f t="shared" si="60"/>
        <v>135.87116154873164</v>
      </c>
      <c r="K457" s="53">
        <v>6.7110000000000003</v>
      </c>
      <c r="L457" s="53">
        <v>2035.35</v>
      </c>
      <c r="M457" s="53">
        <v>3.53</v>
      </c>
      <c r="N457" s="53">
        <f t="shared" si="61"/>
        <v>3.5432576769026447E-2</v>
      </c>
      <c r="O457" s="53">
        <v>14.98</v>
      </c>
      <c r="P457" s="53">
        <v>4.2009999999999996</v>
      </c>
      <c r="Q457" s="53">
        <f t="shared" si="62"/>
        <v>2.5100000000000007</v>
      </c>
      <c r="R457" s="53">
        <v>82.01</v>
      </c>
      <c r="S457" s="53">
        <f t="shared" si="63"/>
        <v>82.39</v>
      </c>
      <c r="T457" s="53">
        <v>5.5</v>
      </c>
    </row>
    <row r="458" spans="1:20" x14ac:dyDescent="0.3">
      <c r="A458" s="1">
        <v>457</v>
      </c>
      <c r="B458" s="48">
        <v>38344</v>
      </c>
      <c r="C458" s="44">
        <v>1536791</v>
      </c>
      <c r="D458" s="56">
        <f t="shared" si="56"/>
        <v>35211.158208271278</v>
      </c>
      <c r="E458" s="53">
        <v>43.645000000000003</v>
      </c>
      <c r="F458" s="53">
        <f t="shared" si="57"/>
        <v>0.35211158208271276</v>
      </c>
      <c r="G458" s="53">
        <f>(F458/'Yearly GDP'!$B$3)*100</f>
        <v>57.941678802486877</v>
      </c>
      <c r="H458" s="53">
        <f t="shared" si="58"/>
        <v>1.0042008</v>
      </c>
      <c r="I458" s="53">
        <f t="shared" si="59"/>
        <v>6.6401062416998666</v>
      </c>
      <c r="J458" s="53">
        <f t="shared" si="60"/>
        <v>135.80013280212484</v>
      </c>
      <c r="K458" s="53">
        <v>6.6680000000000001</v>
      </c>
      <c r="L458" s="53">
        <v>2045.15</v>
      </c>
      <c r="M458" s="53">
        <v>3.55</v>
      </c>
      <c r="N458" s="53">
        <f t="shared" si="61"/>
        <v>2.789375830013352E-2</v>
      </c>
      <c r="O458" s="53">
        <v>15.06</v>
      </c>
      <c r="P458" s="53">
        <v>4.218</v>
      </c>
      <c r="Q458" s="53">
        <f t="shared" si="62"/>
        <v>2.4500000000000002</v>
      </c>
      <c r="R458" s="53">
        <v>81.55</v>
      </c>
      <c r="S458" s="53">
        <f t="shared" si="63"/>
        <v>82.83</v>
      </c>
      <c r="T458" s="53">
        <v>5.5</v>
      </c>
    </row>
    <row r="459" spans="1:20" x14ac:dyDescent="0.3">
      <c r="A459" s="1">
        <v>458</v>
      </c>
      <c r="B459" s="48">
        <v>38345</v>
      </c>
      <c r="C459" s="44">
        <v>1548871</v>
      </c>
      <c r="D459" s="56">
        <f t="shared" si="56"/>
        <v>35483.871706758306</v>
      </c>
      <c r="E459" s="53">
        <v>43.65</v>
      </c>
      <c r="F459" s="53">
        <f t="shared" si="57"/>
        <v>0.35483871706758308</v>
      </c>
      <c r="G459" s="53">
        <f>(F459/'Yearly GDP'!$B$3)*100</f>
        <v>58.390442170081137</v>
      </c>
      <c r="H459" s="53">
        <f t="shared" si="58"/>
        <v>1.0119578000000002</v>
      </c>
      <c r="I459" s="53">
        <f t="shared" si="59"/>
        <v>6.5832784726793934</v>
      </c>
      <c r="J459" s="53">
        <f t="shared" si="60"/>
        <v>135.79328505595785</v>
      </c>
      <c r="K459" s="53">
        <v>6.6619999999999999</v>
      </c>
      <c r="L459" s="53">
        <v>2062.6999999999998</v>
      </c>
      <c r="M459" s="53">
        <v>3.58</v>
      </c>
      <c r="N459" s="53">
        <f t="shared" si="61"/>
        <v>7.8721527320606555E-2</v>
      </c>
      <c r="O459" s="53">
        <v>15.19</v>
      </c>
      <c r="P459" s="53">
        <v>4.218</v>
      </c>
      <c r="Q459" s="53">
        <f t="shared" si="62"/>
        <v>2.444</v>
      </c>
      <c r="R459" s="53">
        <v>81.31</v>
      </c>
      <c r="S459" s="53">
        <f t="shared" si="63"/>
        <v>79.747500000000002</v>
      </c>
      <c r="T459" s="53">
        <v>5.25</v>
      </c>
    </row>
    <row r="460" spans="1:20" x14ac:dyDescent="0.3">
      <c r="A460" s="1">
        <v>459</v>
      </c>
      <c r="B460" s="48">
        <v>38348</v>
      </c>
      <c r="C460" s="44">
        <v>1554020</v>
      </c>
      <c r="D460" s="56">
        <f t="shared" si="56"/>
        <v>35483.959356090876</v>
      </c>
      <c r="E460" s="53">
        <v>43.795000000000002</v>
      </c>
      <c r="F460" s="53">
        <f t="shared" si="57"/>
        <v>0.35483959356090877</v>
      </c>
      <c r="G460" s="53">
        <f>(F460/'Yearly GDP'!$B$3)*100</f>
        <v>58.390586401334332</v>
      </c>
      <c r="H460" s="53">
        <f t="shared" si="58"/>
        <v>1.0125654000000002</v>
      </c>
      <c r="I460" s="53">
        <f t="shared" si="59"/>
        <v>6.5832784726793934</v>
      </c>
      <c r="J460" s="53">
        <f t="shared" si="60"/>
        <v>135.78670177748518</v>
      </c>
      <c r="K460" s="53">
        <v>6.6660000000000004</v>
      </c>
      <c r="L460" s="53">
        <v>2062.6</v>
      </c>
      <c r="M460" s="53">
        <v>3.58</v>
      </c>
      <c r="N460" s="53">
        <f t="shared" si="61"/>
        <v>8.2721527320607002E-2</v>
      </c>
      <c r="O460" s="53">
        <v>15.19</v>
      </c>
      <c r="P460" s="53">
        <v>4.3019999999999996</v>
      </c>
      <c r="Q460" s="53">
        <f t="shared" si="62"/>
        <v>2.3640000000000008</v>
      </c>
      <c r="R460" s="53">
        <v>80.78</v>
      </c>
      <c r="S460" s="53">
        <f t="shared" si="63"/>
        <v>80.506999999999991</v>
      </c>
      <c r="T460" s="53">
        <v>5.3</v>
      </c>
    </row>
    <row r="461" spans="1:20" x14ac:dyDescent="0.3">
      <c r="A461" s="1">
        <v>460</v>
      </c>
      <c r="B461" s="48">
        <v>38349</v>
      </c>
      <c r="C461" s="44">
        <v>1569102.1</v>
      </c>
      <c r="D461" s="56">
        <f t="shared" si="56"/>
        <v>35910.335278636005</v>
      </c>
      <c r="E461" s="53">
        <v>43.695</v>
      </c>
      <c r="F461" s="53">
        <f t="shared" si="57"/>
        <v>0.35910335278636002</v>
      </c>
      <c r="G461" s="53">
        <f>(F461/'Yearly GDP'!$B$3)*100</f>
        <v>59.092208784986013</v>
      </c>
      <c r="H461" s="53">
        <f t="shared" si="58"/>
        <v>1.00589</v>
      </c>
      <c r="I461" s="53">
        <f t="shared" si="59"/>
        <v>6.557377049180328</v>
      </c>
      <c r="J461" s="53">
        <f t="shared" si="60"/>
        <v>135.82622950819672</v>
      </c>
      <c r="K461" s="53">
        <v>6.5960000000000001</v>
      </c>
      <c r="L461" s="53">
        <v>2071.35</v>
      </c>
      <c r="M461" s="53">
        <v>3.59</v>
      </c>
      <c r="N461" s="53">
        <f t="shared" si="61"/>
        <v>3.8622950819672042E-2</v>
      </c>
      <c r="O461" s="53">
        <v>15.25</v>
      </c>
      <c r="P461" s="53">
        <v>4.2960000000000003</v>
      </c>
      <c r="Q461" s="53">
        <f t="shared" si="62"/>
        <v>2.2999999999999998</v>
      </c>
      <c r="R461" s="53">
        <v>80.8</v>
      </c>
      <c r="S461" s="53">
        <f t="shared" si="63"/>
        <v>81.587499999999991</v>
      </c>
      <c r="T461" s="53">
        <v>5.35</v>
      </c>
    </row>
    <row r="462" spans="1:20" x14ac:dyDescent="0.3">
      <c r="A462" s="1">
        <v>461</v>
      </c>
      <c r="B462" s="48">
        <v>38350</v>
      </c>
      <c r="C462" s="44">
        <v>1565668</v>
      </c>
      <c r="D462" s="56">
        <f t="shared" si="56"/>
        <v>35831.742762329784</v>
      </c>
      <c r="E462" s="53">
        <v>43.695</v>
      </c>
      <c r="F462" s="53">
        <f t="shared" si="57"/>
        <v>0.35831742762329782</v>
      </c>
      <c r="G462" s="53">
        <f>(F462/'Yearly GDP'!$B$3)*100</f>
        <v>58.962880964834262</v>
      </c>
      <c r="H462" s="53">
        <f t="shared" si="58"/>
        <v>1.0050779999999999</v>
      </c>
      <c r="I462" s="53">
        <f t="shared" si="59"/>
        <v>6.5616797900262469</v>
      </c>
      <c r="J462" s="53">
        <f t="shared" si="60"/>
        <v>135.80052493438319</v>
      </c>
      <c r="K462" s="53">
        <v>6.5949999999999998</v>
      </c>
      <c r="L462" s="53">
        <v>2069.6</v>
      </c>
      <c r="M462" s="53">
        <v>3.59</v>
      </c>
      <c r="N462" s="53">
        <f t="shared" si="61"/>
        <v>3.3320209973752846E-2</v>
      </c>
      <c r="O462" s="53">
        <v>15.24</v>
      </c>
      <c r="P462" s="53">
        <v>4.3239999999999998</v>
      </c>
      <c r="Q462" s="53">
        <f t="shared" si="62"/>
        <v>2.2709999999999999</v>
      </c>
      <c r="R462" s="53">
        <v>81.099999999999994</v>
      </c>
      <c r="S462" s="53">
        <f t="shared" si="63"/>
        <v>81.533999999999992</v>
      </c>
      <c r="T462" s="53">
        <v>5.35</v>
      </c>
    </row>
    <row r="463" spans="1:20" x14ac:dyDescent="0.3">
      <c r="A463" s="1">
        <v>462</v>
      </c>
      <c r="B463" s="48">
        <v>38351</v>
      </c>
      <c r="C463" s="44">
        <v>1557684</v>
      </c>
      <c r="D463" s="56">
        <f t="shared" si="56"/>
        <v>35649.021627188464</v>
      </c>
      <c r="E463" s="53">
        <v>43.695</v>
      </c>
      <c r="F463" s="53">
        <f t="shared" si="57"/>
        <v>0.35649021627188465</v>
      </c>
      <c r="G463" s="53">
        <f>(F463/'Yearly GDP'!$B$3)*100</f>
        <v>58.662204421899723</v>
      </c>
      <c r="H463" s="53">
        <f t="shared" si="58"/>
        <v>1.0057709999999997</v>
      </c>
      <c r="I463" s="53">
        <f t="shared" si="59"/>
        <v>6.5919578114700075</v>
      </c>
      <c r="J463" s="53">
        <f t="shared" si="60"/>
        <v>135.78114700065922</v>
      </c>
      <c r="K463" s="53">
        <v>6.63</v>
      </c>
      <c r="L463" s="53">
        <v>2059.8000000000002</v>
      </c>
      <c r="M463" s="53">
        <v>3.57</v>
      </c>
      <c r="N463" s="53">
        <f t="shared" si="61"/>
        <v>3.8042188529992416E-2</v>
      </c>
      <c r="O463" s="53">
        <v>15.17</v>
      </c>
      <c r="P463" s="53">
        <v>4.2590000000000003</v>
      </c>
      <c r="Q463" s="53">
        <f t="shared" si="62"/>
        <v>2.3709999999999996</v>
      </c>
      <c r="R463" s="53">
        <v>80.599999999999994</v>
      </c>
      <c r="S463" s="53">
        <f t="shared" si="63"/>
        <v>81.918000000000006</v>
      </c>
      <c r="T463" s="53">
        <v>5.4</v>
      </c>
    </row>
    <row r="464" spans="1:20" x14ac:dyDescent="0.3">
      <c r="A464" s="1">
        <v>463</v>
      </c>
      <c r="B464" s="48">
        <v>38352</v>
      </c>
      <c r="C464" s="44">
        <v>1579161</v>
      </c>
      <c r="D464" s="56">
        <f t="shared" si="56"/>
        <v>36512.393063583811</v>
      </c>
      <c r="E464" s="53">
        <v>43.25</v>
      </c>
      <c r="F464" s="53">
        <f t="shared" si="57"/>
        <v>0.36512393063583809</v>
      </c>
      <c r="G464" s="53">
        <f>(F464/'Yearly GDP'!$B$3)*100</f>
        <v>60.082924244831013</v>
      </c>
      <c r="H464" s="53">
        <f t="shared" si="58"/>
        <v>1.0273592000000002</v>
      </c>
      <c r="I464" s="53">
        <f t="shared" si="59"/>
        <v>6.5274151436031325</v>
      </c>
      <c r="J464" s="53">
        <f t="shared" si="60"/>
        <v>135.80287206266317</v>
      </c>
      <c r="K464" s="53">
        <v>6.7060000000000004</v>
      </c>
      <c r="L464" s="53">
        <v>2080.5</v>
      </c>
      <c r="M464" s="53">
        <v>3.61</v>
      </c>
      <c r="N464" s="53">
        <f t="shared" si="61"/>
        <v>0.17858485639686794</v>
      </c>
      <c r="O464" s="53">
        <v>15.32</v>
      </c>
      <c r="P464" s="53">
        <v>4.2220000000000004</v>
      </c>
      <c r="Q464" s="53">
        <f t="shared" si="62"/>
        <v>2.484</v>
      </c>
      <c r="R464" s="53">
        <v>81</v>
      </c>
      <c r="S464" s="53">
        <f t="shared" si="63"/>
        <v>81.195999999999998</v>
      </c>
      <c r="T464" s="53">
        <v>5.3</v>
      </c>
    </row>
    <row r="465" spans="1:20" x14ac:dyDescent="0.3">
      <c r="A465" s="1">
        <v>464</v>
      </c>
      <c r="B465" s="47">
        <v>38355</v>
      </c>
      <c r="C465" s="44">
        <v>1605364</v>
      </c>
      <c r="D465" s="56">
        <f t="shared" si="56"/>
        <v>36989.953917050691</v>
      </c>
      <c r="E465" s="53">
        <v>43.4</v>
      </c>
      <c r="F465" s="53">
        <f t="shared" si="57"/>
        <v>0.36989953917050689</v>
      </c>
      <c r="G465" s="53">
        <f>(F465/'Yearly GDP'!$B$4)*100</f>
        <v>52.160972878870048</v>
      </c>
      <c r="H465" s="53">
        <f t="shared" si="58"/>
        <v>1.0179666000000001</v>
      </c>
      <c r="I465" s="53">
        <f t="shared" si="59"/>
        <v>6.4226075786769421</v>
      </c>
      <c r="J465" s="53">
        <f t="shared" si="60"/>
        <v>135.83815028901734</v>
      </c>
      <c r="K465" s="53">
        <v>6.5380000000000003</v>
      </c>
      <c r="L465" s="53">
        <v>2115</v>
      </c>
      <c r="M465" s="53">
        <v>3.67</v>
      </c>
      <c r="N465" s="53">
        <f t="shared" si="61"/>
        <v>0.11539242132305816</v>
      </c>
      <c r="O465" s="53">
        <v>15.57</v>
      </c>
      <c r="P465" s="53">
        <v>4.2160000000000002</v>
      </c>
      <c r="Q465" s="53">
        <f t="shared" si="62"/>
        <v>2.3220000000000001</v>
      </c>
      <c r="R465" s="53">
        <v>81.41</v>
      </c>
      <c r="S465" s="53">
        <f t="shared" si="63"/>
        <v>79.406999999999996</v>
      </c>
      <c r="T465" s="53">
        <v>5.0999999999999996</v>
      </c>
    </row>
    <row r="466" spans="1:20" x14ac:dyDescent="0.3">
      <c r="A466" s="1">
        <v>465</v>
      </c>
      <c r="B466" s="48">
        <v>38356</v>
      </c>
      <c r="C466" s="44">
        <v>1603244</v>
      </c>
      <c r="D466" s="56">
        <f t="shared" si="56"/>
        <v>36860.42073801587</v>
      </c>
      <c r="E466" s="53">
        <v>43.494999999999997</v>
      </c>
      <c r="F466" s="53">
        <f t="shared" si="57"/>
        <v>0.3686042073801587</v>
      </c>
      <c r="G466" s="53">
        <f>(F466/'Yearly GDP'!$B$4)*100</f>
        <v>51.97831310444316</v>
      </c>
      <c r="H466" s="53">
        <f t="shared" si="58"/>
        <v>1.0045265000000003</v>
      </c>
      <c r="I466" s="53">
        <f t="shared" si="59"/>
        <v>6.4557779212395081</v>
      </c>
      <c r="J466" s="53">
        <f t="shared" si="60"/>
        <v>135.81342801807617</v>
      </c>
      <c r="K466" s="53">
        <v>6.4850000000000003</v>
      </c>
      <c r="L466" s="53">
        <v>2103.75</v>
      </c>
      <c r="M466" s="53">
        <v>3.65</v>
      </c>
      <c r="N466" s="53">
        <f t="shared" si="61"/>
        <v>2.9222078760492209E-2</v>
      </c>
      <c r="O466" s="53">
        <v>15.49</v>
      </c>
      <c r="P466" s="53">
        <v>4.2949999999999999</v>
      </c>
      <c r="Q466" s="53">
        <f t="shared" si="62"/>
        <v>2.1900000000000004</v>
      </c>
      <c r="R466" s="53">
        <v>82.7</v>
      </c>
      <c r="S466" s="53">
        <f t="shared" si="63"/>
        <v>78.998999999999995</v>
      </c>
      <c r="T466" s="53">
        <v>5.0999999999999996</v>
      </c>
    </row>
    <row r="467" spans="1:20" x14ac:dyDescent="0.3">
      <c r="A467" s="1">
        <v>466</v>
      </c>
      <c r="B467" s="48">
        <v>38357</v>
      </c>
      <c r="C467" s="44">
        <v>1548506.1</v>
      </c>
      <c r="D467" s="56">
        <f t="shared" si="56"/>
        <v>35573.308063404547</v>
      </c>
      <c r="E467" s="53">
        <v>43.53</v>
      </c>
      <c r="F467" s="53">
        <f t="shared" si="57"/>
        <v>0.35573308063404546</v>
      </c>
      <c r="G467" s="53">
        <f>(F467/'Yearly GDP'!$B$4)*100</f>
        <v>50.163305454987729</v>
      </c>
      <c r="H467" s="53">
        <f t="shared" si="58"/>
        <v>0.98242320000000005</v>
      </c>
      <c r="I467" s="53">
        <f t="shared" si="59"/>
        <v>6.6844919786096257</v>
      </c>
      <c r="J467" s="53">
        <f t="shared" si="60"/>
        <v>135.84224598930481</v>
      </c>
      <c r="K467" s="53">
        <v>6.5670000000000002</v>
      </c>
      <c r="L467" s="53">
        <v>2032.2</v>
      </c>
      <c r="M467" s="53">
        <v>3.52</v>
      </c>
      <c r="N467" s="53">
        <f t="shared" si="61"/>
        <v>-0.11749197860962557</v>
      </c>
      <c r="O467" s="53">
        <v>14.96</v>
      </c>
      <c r="P467" s="53">
        <v>4.2869999999999999</v>
      </c>
      <c r="Q467" s="53">
        <f t="shared" si="62"/>
        <v>2.2800000000000002</v>
      </c>
      <c r="R467" s="53">
        <v>82.65</v>
      </c>
      <c r="S467" s="53">
        <f t="shared" si="63"/>
        <v>77.792000000000002</v>
      </c>
      <c r="T467" s="53">
        <v>5.2</v>
      </c>
    </row>
    <row r="468" spans="1:20" x14ac:dyDescent="0.3">
      <c r="A468" s="1">
        <v>467</v>
      </c>
      <c r="B468" s="48">
        <v>38358</v>
      </c>
      <c r="C468" s="44">
        <v>1523410.1</v>
      </c>
      <c r="D468" s="56">
        <f t="shared" si="56"/>
        <v>34721.597720797719</v>
      </c>
      <c r="E468" s="53">
        <v>43.875</v>
      </c>
      <c r="F468" s="53">
        <f t="shared" si="57"/>
        <v>0.3472159772079772</v>
      </c>
      <c r="G468" s="53">
        <f>(F468/'Yearly GDP'!$B$4)*100</f>
        <v>48.962275570468478</v>
      </c>
      <c r="H468" s="53">
        <f t="shared" si="58"/>
        <v>0.97159550000000006</v>
      </c>
      <c r="I468" s="53">
        <f t="shared" si="59"/>
        <v>6.7980965329707681</v>
      </c>
      <c r="J468" s="53">
        <f t="shared" si="60"/>
        <v>135.84976206662134</v>
      </c>
      <c r="K468" s="53">
        <v>6.6050000000000004</v>
      </c>
      <c r="L468" s="53">
        <v>1998.35</v>
      </c>
      <c r="M468" s="53">
        <v>3.47</v>
      </c>
      <c r="N468" s="53">
        <f t="shared" si="61"/>
        <v>-0.19309653297076768</v>
      </c>
      <c r="O468" s="53">
        <v>14.71</v>
      </c>
      <c r="P468" s="53">
        <v>4.2629999999999999</v>
      </c>
      <c r="Q468" s="53">
        <f t="shared" si="62"/>
        <v>2.3420000000000005</v>
      </c>
      <c r="R468" s="53">
        <v>83.24</v>
      </c>
      <c r="S468" s="53">
        <f t="shared" si="63"/>
        <v>75.756500000000003</v>
      </c>
      <c r="T468" s="53">
        <v>5.15</v>
      </c>
    </row>
    <row r="469" spans="1:20" x14ac:dyDescent="0.3">
      <c r="A469" s="1">
        <v>468</v>
      </c>
      <c r="B469" s="48">
        <v>38359</v>
      </c>
      <c r="C469" s="44">
        <v>1545630.1</v>
      </c>
      <c r="D469" s="56">
        <f t="shared" si="56"/>
        <v>35328.688000000002</v>
      </c>
      <c r="E469" s="53">
        <v>43.75</v>
      </c>
      <c r="F469" s="53">
        <f t="shared" si="57"/>
        <v>0.35328688000000003</v>
      </c>
      <c r="G469" s="53">
        <f>(F469/'Yearly GDP'!$B$4)*100</f>
        <v>49.818357188183043</v>
      </c>
      <c r="H469" s="53">
        <f t="shared" si="58"/>
        <v>0.9717231999999999</v>
      </c>
      <c r="I469" s="53">
        <f t="shared" si="59"/>
        <v>6.7385444743935317</v>
      </c>
      <c r="J469" s="53">
        <f t="shared" si="60"/>
        <v>135.81536388140162</v>
      </c>
      <c r="K469" s="53">
        <v>6.548</v>
      </c>
      <c r="L469" s="53">
        <v>2015.5</v>
      </c>
      <c r="M469" s="53">
        <v>3.49</v>
      </c>
      <c r="N469" s="53">
        <f t="shared" si="61"/>
        <v>-0.19054447439353162</v>
      </c>
      <c r="O469" s="53">
        <v>14.84</v>
      </c>
      <c r="P469" s="53">
        <v>4.2750000000000004</v>
      </c>
      <c r="Q469" s="53">
        <f t="shared" si="62"/>
        <v>2.2729999999999997</v>
      </c>
      <c r="R469" s="53">
        <v>83.72</v>
      </c>
      <c r="S469" s="53">
        <f t="shared" si="63"/>
        <v>76.426000000000002</v>
      </c>
      <c r="T469" s="53">
        <v>5.15</v>
      </c>
    </row>
    <row r="470" spans="1:20" x14ac:dyDescent="0.3">
      <c r="A470" s="1">
        <v>469</v>
      </c>
      <c r="B470" s="48">
        <v>38362</v>
      </c>
      <c r="C470" s="44">
        <v>1530226.9</v>
      </c>
      <c r="D470" s="56">
        <f t="shared" si="56"/>
        <v>34865.046707678281</v>
      </c>
      <c r="E470" s="53">
        <v>43.89</v>
      </c>
      <c r="F470" s="53">
        <f t="shared" si="57"/>
        <v>0.34865046707678282</v>
      </c>
      <c r="G470" s="53">
        <f>(F470/'Yearly GDP'!$B$4)*100</f>
        <v>49.164558566845216</v>
      </c>
      <c r="H470" s="53">
        <f t="shared" si="58"/>
        <v>0.9605303999999999</v>
      </c>
      <c r="I470" s="53">
        <f t="shared" si="59"/>
        <v>6.8587105624142666</v>
      </c>
      <c r="J470" s="53">
        <f t="shared" si="60"/>
        <v>135.93964334705075</v>
      </c>
      <c r="K470" s="53">
        <v>6.5880000000000001</v>
      </c>
      <c r="L470" s="53">
        <v>1982</v>
      </c>
      <c r="M470" s="53">
        <v>3.44</v>
      </c>
      <c r="N470" s="53">
        <f t="shared" si="61"/>
        <v>-0.2707105624142665</v>
      </c>
      <c r="O470" s="53">
        <v>14.58</v>
      </c>
      <c r="P470" s="53">
        <v>4.2729999999999997</v>
      </c>
      <c r="Q470" s="53">
        <f t="shared" si="62"/>
        <v>2.3150000000000004</v>
      </c>
      <c r="R470" s="53">
        <v>83.36</v>
      </c>
      <c r="S470" s="53">
        <f t="shared" si="63"/>
        <v>75.816000000000003</v>
      </c>
      <c r="T470" s="53">
        <v>5.2</v>
      </c>
    </row>
    <row r="471" spans="1:20" x14ac:dyDescent="0.3">
      <c r="A471" s="1">
        <v>470</v>
      </c>
      <c r="B471" s="48">
        <v>38363</v>
      </c>
      <c r="C471" s="44">
        <v>1502001</v>
      </c>
      <c r="D471" s="56">
        <f t="shared" si="56"/>
        <v>34351.080617495711</v>
      </c>
      <c r="E471" s="53">
        <v>43.725000000000001</v>
      </c>
      <c r="F471" s="53">
        <f t="shared" si="57"/>
        <v>0.34351080617495711</v>
      </c>
      <c r="G471" s="53">
        <f>(F471/'Yearly GDP'!$B$4)*100</f>
        <v>48.439794990475512</v>
      </c>
      <c r="H471" s="53">
        <f t="shared" si="58"/>
        <v>0.94180979999999992</v>
      </c>
      <c r="I471" s="53">
        <f t="shared" si="59"/>
        <v>6.9589422407794022</v>
      </c>
      <c r="J471" s="53">
        <f t="shared" si="60"/>
        <v>135.84203201113431</v>
      </c>
      <c r="K471" s="53">
        <v>6.5540000000000003</v>
      </c>
      <c r="L471" s="53">
        <v>1952.05</v>
      </c>
      <c r="M471" s="53">
        <v>3.39</v>
      </c>
      <c r="N471" s="53">
        <f t="shared" si="61"/>
        <v>-0.40494224077940189</v>
      </c>
      <c r="O471" s="53">
        <v>14.37</v>
      </c>
      <c r="P471" s="53">
        <v>4.2439999999999998</v>
      </c>
      <c r="Q471" s="53">
        <f t="shared" si="62"/>
        <v>2.3100000000000005</v>
      </c>
      <c r="R471" s="53">
        <v>83.07</v>
      </c>
      <c r="S471" s="53">
        <f t="shared" si="63"/>
        <v>79.034999999999997</v>
      </c>
      <c r="T471" s="53">
        <v>5.5</v>
      </c>
    </row>
    <row r="472" spans="1:20" x14ac:dyDescent="0.3">
      <c r="A472" s="1">
        <v>471</v>
      </c>
      <c r="B472" s="48">
        <v>38364</v>
      </c>
      <c r="C472" s="44">
        <v>1462287</v>
      </c>
      <c r="D472" s="56">
        <f t="shared" si="56"/>
        <v>33569.490358126721</v>
      </c>
      <c r="E472" s="53">
        <v>43.56</v>
      </c>
      <c r="F472" s="53">
        <f t="shared" si="57"/>
        <v>0.33569490358126719</v>
      </c>
      <c r="G472" s="53">
        <f>(F472/'Yearly GDP'!$B$4)*100</f>
        <v>47.337644162908724</v>
      </c>
      <c r="H472" s="53">
        <f t="shared" si="58"/>
        <v>0.92463050000000013</v>
      </c>
      <c r="I472" s="53">
        <f t="shared" si="59"/>
        <v>7.1174377224199281</v>
      </c>
      <c r="J472" s="53">
        <f t="shared" si="60"/>
        <v>136.19928825622773</v>
      </c>
      <c r="K472" s="53">
        <v>6.5810000000000004</v>
      </c>
      <c r="L472" s="53">
        <v>1913.6</v>
      </c>
      <c r="M472" s="53">
        <v>3.32</v>
      </c>
      <c r="N472" s="53">
        <f t="shared" si="61"/>
        <v>-0.53643772241992771</v>
      </c>
      <c r="O472" s="53">
        <v>14.05</v>
      </c>
      <c r="P472" s="53">
        <v>4.2380000000000004</v>
      </c>
      <c r="Q472" s="53">
        <f t="shared" si="62"/>
        <v>2.343</v>
      </c>
      <c r="R472" s="53">
        <v>82.18</v>
      </c>
      <c r="S472" s="53">
        <f t="shared" si="63"/>
        <v>74.465000000000003</v>
      </c>
      <c r="T472" s="53">
        <v>5.3</v>
      </c>
    </row>
    <row r="473" spans="1:20" x14ac:dyDescent="0.3">
      <c r="A473" s="1">
        <v>472</v>
      </c>
      <c r="B473" s="48">
        <v>38365</v>
      </c>
      <c r="C473" s="44">
        <v>1497439</v>
      </c>
      <c r="D473" s="56">
        <f t="shared" si="56"/>
        <v>34419.928743822544</v>
      </c>
      <c r="E473" s="53">
        <v>43.505000000000003</v>
      </c>
      <c r="F473" s="53">
        <f t="shared" si="57"/>
        <v>0.34419928743822542</v>
      </c>
      <c r="G473" s="53">
        <f>(F473/'Yearly GDP'!$B$4)*100</f>
        <v>48.536880411510317</v>
      </c>
      <c r="H473" s="53">
        <f t="shared" si="58"/>
        <v>0.94222099999999975</v>
      </c>
      <c r="I473" s="53">
        <f t="shared" si="59"/>
        <v>6.9686411149825798</v>
      </c>
      <c r="J473" s="53">
        <f t="shared" si="60"/>
        <v>136.20557491289199</v>
      </c>
      <c r="K473" s="53">
        <v>6.5659999999999998</v>
      </c>
      <c r="L473" s="53">
        <v>1954.55</v>
      </c>
      <c r="M473" s="53">
        <v>3.39</v>
      </c>
      <c r="N473" s="53">
        <f t="shared" si="61"/>
        <v>-0.40264111498257993</v>
      </c>
      <c r="O473" s="53">
        <v>14.35</v>
      </c>
      <c r="P473" s="53">
        <v>4.1669999999999998</v>
      </c>
      <c r="Q473" s="53">
        <f t="shared" si="62"/>
        <v>2.399</v>
      </c>
      <c r="R473" s="53">
        <v>82.57</v>
      </c>
      <c r="S473" s="53">
        <f t="shared" si="63"/>
        <v>75.624499999999998</v>
      </c>
      <c r="T473" s="53">
        <v>5.27</v>
      </c>
    </row>
    <row r="474" spans="1:20" x14ac:dyDescent="0.3">
      <c r="A474" s="1">
        <v>473</v>
      </c>
      <c r="B474" s="48">
        <v>38366</v>
      </c>
      <c r="C474" s="44">
        <v>1483272.2</v>
      </c>
      <c r="D474" s="56">
        <f t="shared" si="56"/>
        <v>34016.103657837404</v>
      </c>
      <c r="E474" s="53">
        <v>43.604999999999997</v>
      </c>
      <c r="F474" s="53">
        <f t="shared" si="57"/>
        <v>0.34016103657837404</v>
      </c>
      <c r="G474" s="53">
        <f>(F474/'Yearly GDP'!$B$4)*100</f>
        <v>47.967430949499267</v>
      </c>
      <c r="H474" s="53">
        <f t="shared" si="58"/>
        <v>0.94268640000000004</v>
      </c>
      <c r="I474" s="53">
        <f t="shared" si="59"/>
        <v>7.0521861777150914</v>
      </c>
      <c r="J474" s="53">
        <f t="shared" si="60"/>
        <v>136.18476727785614</v>
      </c>
      <c r="K474" s="53">
        <v>6.6479999999999997</v>
      </c>
      <c r="L474" s="53">
        <v>1931.1</v>
      </c>
      <c r="M474" s="53">
        <v>3.35</v>
      </c>
      <c r="N474" s="53">
        <f t="shared" si="61"/>
        <v>-0.40418617771509169</v>
      </c>
      <c r="O474" s="53">
        <v>14.18</v>
      </c>
      <c r="P474" s="53">
        <v>4.22</v>
      </c>
      <c r="Q474" s="53">
        <f t="shared" si="62"/>
        <v>2.4279999999999999</v>
      </c>
      <c r="R474" s="53">
        <v>83.13</v>
      </c>
      <c r="S474" s="53">
        <f t="shared" si="63"/>
        <v>74.728599999999986</v>
      </c>
      <c r="T474" s="53">
        <v>5.27</v>
      </c>
    </row>
    <row r="475" spans="1:20" x14ac:dyDescent="0.3">
      <c r="A475" s="1">
        <v>474</v>
      </c>
      <c r="B475" s="48">
        <v>38369</v>
      </c>
      <c r="C475" s="44">
        <v>1479794.1</v>
      </c>
      <c r="D475" s="56">
        <f t="shared" si="56"/>
        <v>33940.231651376147</v>
      </c>
      <c r="E475" s="53">
        <v>43.6</v>
      </c>
      <c r="F475" s="53">
        <f t="shared" si="57"/>
        <v>0.33940231651376146</v>
      </c>
      <c r="G475" s="53">
        <f>(F475/'Yearly GDP'!$B$4)*100</f>
        <v>47.860440881867234</v>
      </c>
      <c r="H475" s="53">
        <f t="shared" si="58"/>
        <v>0.94797299999999995</v>
      </c>
      <c r="I475" s="53">
        <f t="shared" si="59"/>
        <v>7.0571630204657732</v>
      </c>
      <c r="J475" s="53">
        <f t="shared" si="60"/>
        <v>136.40790402258293</v>
      </c>
      <c r="K475" s="53">
        <v>6.69</v>
      </c>
      <c r="L475" s="53">
        <v>1932.9</v>
      </c>
      <c r="M475" s="53">
        <v>3.35</v>
      </c>
      <c r="N475" s="53">
        <f t="shared" si="61"/>
        <v>-0.36716302046577276</v>
      </c>
      <c r="O475" s="53">
        <v>14.17</v>
      </c>
      <c r="P475" s="53">
        <v>4.22</v>
      </c>
      <c r="Q475" s="53">
        <f t="shared" si="62"/>
        <v>2.4700000000000006</v>
      </c>
      <c r="R475" s="53">
        <v>83.13</v>
      </c>
      <c r="S475" s="53">
        <f t="shared" si="63"/>
        <v>75.100999999999999</v>
      </c>
      <c r="T475" s="53">
        <v>5.3</v>
      </c>
    </row>
    <row r="476" spans="1:20" x14ac:dyDescent="0.3">
      <c r="A476" s="1">
        <v>475</v>
      </c>
      <c r="B476" s="48">
        <v>38370</v>
      </c>
      <c r="C476" s="44">
        <v>1483489</v>
      </c>
      <c r="D476" s="56">
        <f t="shared" si="56"/>
        <v>33954.886701762422</v>
      </c>
      <c r="E476" s="53">
        <v>43.69</v>
      </c>
      <c r="F476" s="53">
        <f t="shared" si="57"/>
        <v>0.33954886701762421</v>
      </c>
      <c r="G476" s="53">
        <f>(F476/'Yearly GDP'!$B$4)*100</f>
        <v>47.88110653847906</v>
      </c>
      <c r="H476" s="53">
        <f t="shared" si="58"/>
        <v>0.95314229999999989</v>
      </c>
      <c r="I476" s="53">
        <f t="shared" si="59"/>
        <v>7.0472163495419311</v>
      </c>
      <c r="J476" s="53">
        <f t="shared" si="60"/>
        <v>136.29668780831571</v>
      </c>
      <c r="K476" s="53">
        <v>6.7169999999999996</v>
      </c>
      <c r="L476" s="53">
        <v>1934.05</v>
      </c>
      <c r="M476" s="53">
        <v>3.36</v>
      </c>
      <c r="N476" s="53">
        <f t="shared" si="61"/>
        <v>-0.33021634954193146</v>
      </c>
      <c r="O476" s="53">
        <v>14.19</v>
      </c>
      <c r="P476" s="53">
        <v>4.1929999999999996</v>
      </c>
      <c r="Q476" s="53">
        <f t="shared" si="62"/>
        <v>2.524</v>
      </c>
      <c r="R476" s="53">
        <v>83.46</v>
      </c>
      <c r="S476" s="53">
        <f t="shared" si="63"/>
        <v>73.787999999999997</v>
      </c>
      <c r="T476" s="53">
        <v>5.2</v>
      </c>
    </row>
    <row r="477" spans="1:20" x14ac:dyDescent="0.3">
      <c r="A477" s="1">
        <v>476</v>
      </c>
      <c r="B477" s="48">
        <v>38371</v>
      </c>
      <c r="C477" s="44">
        <v>1475666.9</v>
      </c>
      <c r="D477" s="56">
        <f t="shared" si="56"/>
        <v>33806.801832760597</v>
      </c>
      <c r="E477" s="53">
        <v>43.65</v>
      </c>
      <c r="F477" s="53">
        <f t="shared" si="57"/>
        <v>0.33806801832760597</v>
      </c>
      <c r="G477" s="53">
        <f>(F477/'Yearly GDP'!$B$4)*100</f>
        <v>47.672286304393431</v>
      </c>
      <c r="H477" s="53">
        <f t="shared" si="58"/>
        <v>0.95422960000000001</v>
      </c>
      <c r="I477" s="53">
        <f t="shared" si="59"/>
        <v>7.0821529745042495</v>
      </c>
      <c r="J477" s="53">
        <f t="shared" si="60"/>
        <v>136.44830028328613</v>
      </c>
      <c r="K477" s="53">
        <v>6.758</v>
      </c>
      <c r="L477" s="53">
        <v>1926.65</v>
      </c>
      <c r="M477" s="53">
        <v>3.34</v>
      </c>
      <c r="N477" s="53">
        <f t="shared" si="61"/>
        <v>-0.32415297450424951</v>
      </c>
      <c r="O477" s="53">
        <v>14.12</v>
      </c>
      <c r="P477" s="53">
        <v>4.1749999999999998</v>
      </c>
      <c r="Q477" s="53">
        <f t="shared" si="62"/>
        <v>2.5830000000000002</v>
      </c>
      <c r="R477" s="53">
        <v>83.64</v>
      </c>
      <c r="S477" s="53">
        <f t="shared" si="63"/>
        <v>74.835999999999999</v>
      </c>
      <c r="T477" s="53">
        <v>5.3</v>
      </c>
    </row>
    <row r="478" spans="1:20" x14ac:dyDescent="0.3">
      <c r="A478" s="1">
        <v>477</v>
      </c>
      <c r="B478" s="48">
        <v>38372</v>
      </c>
      <c r="C478" s="44">
        <v>1467482.1</v>
      </c>
      <c r="D478" s="56">
        <f t="shared" si="56"/>
        <v>33557.788703407277</v>
      </c>
      <c r="E478" s="53">
        <v>43.73</v>
      </c>
      <c r="F478" s="53">
        <f t="shared" si="57"/>
        <v>0.33557788703407276</v>
      </c>
      <c r="G478" s="53">
        <f>(F478/'Yearly GDP'!$B$4)*100</f>
        <v>47.3211432044099</v>
      </c>
      <c r="H478" s="53">
        <f t="shared" si="58"/>
        <v>0.94670710000000002</v>
      </c>
      <c r="I478" s="53">
        <f t="shared" si="59"/>
        <v>7.0972320794889994</v>
      </c>
      <c r="J478" s="53">
        <f t="shared" si="60"/>
        <v>136.64300922640169</v>
      </c>
      <c r="K478" s="53">
        <v>6.7190000000000003</v>
      </c>
      <c r="L478" s="53">
        <v>1925.3</v>
      </c>
      <c r="M478" s="53">
        <v>3.34</v>
      </c>
      <c r="N478" s="53">
        <f t="shared" si="61"/>
        <v>-0.37823207948899906</v>
      </c>
      <c r="O478" s="53">
        <v>14.09</v>
      </c>
      <c r="P478" s="53">
        <v>4.1710000000000003</v>
      </c>
      <c r="Q478" s="53">
        <f t="shared" si="62"/>
        <v>2.548</v>
      </c>
      <c r="R478" s="53">
        <v>83.93</v>
      </c>
      <c r="S478" s="53">
        <f t="shared" si="63"/>
        <v>74.676999999999992</v>
      </c>
      <c r="T478" s="53">
        <v>5.3</v>
      </c>
    </row>
    <row r="479" spans="1:20" x14ac:dyDescent="0.3">
      <c r="A479" s="1">
        <v>478</v>
      </c>
      <c r="B479" s="48">
        <v>38376</v>
      </c>
      <c r="C479" s="44">
        <v>1455028</v>
      </c>
      <c r="D479" s="56">
        <f t="shared" si="56"/>
        <v>33299.645268337335</v>
      </c>
      <c r="E479" s="53">
        <v>43.695</v>
      </c>
      <c r="F479" s="53">
        <f t="shared" si="57"/>
        <v>0.33299645268337336</v>
      </c>
      <c r="G479" s="53">
        <f>(F479/'Yearly GDP'!$B$4)*100</f>
        <v>46.957125105178505</v>
      </c>
      <c r="H479" s="53">
        <f t="shared" si="58"/>
        <v>0.91772799999999999</v>
      </c>
      <c r="I479" s="53">
        <f t="shared" si="59"/>
        <v>7.3529411764705888</v>
      </c>
      <c r="J479" s="53">
        <f t="shared" si="60"/>
        <v>140.36764705882354</v>
      </c>
      <c r="K479" s="53">
        <v>6.7480000000000002</v>
      </c>
      <c r="L479" s="53">
        <v>1909</v>
      </c>
      <c r="M479" s="53">
        <v>3.31</v>
      </c>
      <c r="N479" s="53">
        <f t="shared" si="61"/>
        <v>-0.60494117647058854</v>
      </c>
      <c r="O479" s="53">
        <v>13.6</v>
      </c>
      <c r="P479" s="53">
        <v>4.1239999999999997</v>
      </c>
      <c r="Q479" s="53">
        <f t="shared" si="62"/>
        <v>2.6240000000000006</v>
      </c>
      <c r="R479" s="53">
        <v>83.27</v>
      </c>
      <c r="S479" s="53">
        <f t="shared" si="63"/>
        <v>71.399999999999991</v>
      </c>
      <c r="T479" s="53">
        <v>5.25</v>
      </c>
    </row>
    <row r="480" spans="1:20" x14ac:dyDescent="0.3">
      <c r="A480" s="1">
        <v>479</v>
      </c>
      <c r="B480" s="48">
        <v>38377</v>
      </c>
      <c r="C480" s="44">
        <v>1472989.1</v>
      </c>
      <c r="D480" s="56">
        <f t="shared" si="56"/>
        <v>33699.132921528253</v>
      </c>
      <c r="E480" s="53">
        <v>43.71</v>
      </c>
      <c r="F480" s="53">
        <f t="shared" si="57"/>
        <v>0.33699132921528252</v>
      </c>
      <c r="G480" s="53">
        <f>(F480/'Yearly GDP'!$B$4)*100</f>
        <v>47.52045818448601</v>
      </c>
      <c r="H480" s="53">
        <f t="shared" si="58"/>
        <v>0.92813699999999999</v>
      </c>
      <c r="I480" s="53">
        <f t="shared" si="59"/>
        <v>7.2780203784570601</v>
      </c>
      <c r="J480" s="53">
        <f t="shared" si="60"/>
        <v>140.6004366812227</v>
      </c>
      <c r="K480" s="53">
        <v>6.7549999999999999</v>
      </c>
      <c r="L480" s="53">
        <v>1931.85</v>
      </c>
      <c r="M480" s="53">
        <v>3.35</v>
      </c>
      <c r="N480" s="53">
        <f t="shared" si="61"/>
        <v>-0.52302037845706018</v>
      </c>
      <c r="O480" s="53">
        <v>13.74</v>
      </c>
      <c r="P480" s="53">
        <v>4.2</v>
      </c>
      <c r="Q480" s="53">
        <f t="shared" si="62"/>
        <v>2.5549999999999997</v>
      </c>
      <c r="R480" s="53">
        <v>84.07</v>
      </c>
      <c r="S480" s="53">
        <f t="shared" si="63"/>
        <v>72.135000000000005</v>
      </c>
      <c r="T480" s="53">
        <v>5.25</v>
      </c>
    </row>
    <row r="481" spans="1:20" x14ac:dyDescent="0.3">
      <c r="A481" s="1">
        <v>480</v>
      </c>
      <c r="B481" s="48">
        <v>38379</v>
      </c>
      <c r="C481" s="44">
        <v>1489467</v>
      </c>
      <c r="D481" s="56">
        <f t="shared" si="56"/>
        <v>34072.217774219374</v>
      </c>
      <c r="E481" s="53">
        <v>43.715000000000003</v>
      </c>
      <c r="F481" s="53">
        <f t="shared" si="57"/>
        <v>0.34072217774219377</v>
      </c>
      <c r="G481" s="53">
        <f>(F481/'Yearly GDP'!$B$4)*100</f>
        <v>48.046559647774629</v>
      </c>
      <c r="H481" s="53">
        <f t="shared" si="58"/>
        <v>0.93503040000000004</v>
      </c>
      <c r="I481" s="53">
        <f t="shared" si="59"/>
        <v>7.2254335260115603</v>
      </c>
      <c r="J481" s="53">
        <f t="shared" si="60"/>
        <v>141.257225433526</v>
      </c>
      <c r="K481" s="53">
        <v>6.7560000000000002</v>
      </c>
      <c r="L481" s="53">
        <v>1955</v>
      </c>
      <c r="M481" s="53">
        <v>3.39</v>
      </c>
      <c r="N481" s="53">
        <f t="shared" si="61"/>
        <v>-0.46943352601156008</v>
      </c>
      <c r="O481" s="53">
        <v>13.84</v>
      </c>
      <c r="P481" s="53">
        <v>4.2279999999999998</v>
      </c>
      <c r="Q481" s="53">
        <f t="shared" si="62"/>
        <v>2.5280000000000005</v>
      </c>
      <c r="R481" s="53">
        <v>83.47</v>
      </c>
      <c r="S481" s="53">
        <f t="shared" si="63"/>
        <v>72.66</v>
      </c>
      <c r="T481" s="53">
        <v>5.25</v>
      </c>
    </row>
    <row r="482" spans="1:20" x14ac:dyDescent="0.3">
      <c r="A482" s="1">
        <v>481</v>
      </c>
      <c r="B482" s="48">
        <v>38380</v>
      </c>
      <c r="C482" s="44">
        <v>1524517</v>
      </c>
      <c r="D482" s="56">
        <f t="shared" si="56"/>
        <v>34901.945970695968</v>
      </c>
      <c r="E482" s="53">
        <v>43.68</v>
      </c>
      <c r="F482" s="53">
        <f t="shared" si="57"/>
        <v>0.34901945970695969</v>
      </c>
      <c r="G482" s="53">
        <f>(F482/'Yearly GDP'!$B$4)*100</f>
        <v>49.216591652959139</v>
      </c>
      <c r="H482" s="53">
        <f t="shared" si="58"/>
        <v>0.96594239999999998</v>
      </c>
      <c r="I482" s="53">
        <f t="shared" si="59"/>
        <v>6.9735006973500697</v>
      </c>
      <c r="J482" s="53">
        <f t="shared" si="60"/>
        <v>140.04881450488145</v>
      </c>
      <c r="K482" s="53">
        <v>6.7359999999999998</v>
      </c>
      <c r="L482" s="53">
        <v>2008.3</v>
      </c>
      <c r="M482" s="53">
        <v>3.49</v>
      </c>
      <c r="N482" s="53">
        <f t="shared" si="61"/>
        <v>-0.23750069735006996</v>
      </c>
      <c r="O482" s="53">
        <v>14.34</v>
      </c>
      <c r="P482" s="53">
        <v>4.1459999999999999</v>
      </c>
      <c r="Q482" s="53">
        <f t="shared" si="62"/>
        <v>2.59</v>
      </c>
      <c r="R482" s="53">
        <v>83.53</v>
      </c>
      <c r="S482" s="53">
        <f t="shared" si="63"/>
        <v>75.284999999999997</v>
      </c>
      <c r="T482" s="53">
        <v>5.25</v>
      </c>
    </row>
    <row r="483" spans="1:20" x14ac:dyDescent="0.3">
      <c r="A483" s="1">
        <v>482</v>
      </c>
      <c r="B483" s="48">
        <v>38383</v>
      </c>
      <c r="C483" s="44">
        <v>1557444</v>
      </c>
      <c r="D483" s="56">
        <f t="shared" si="56"/>
        <v>35684.362469927823</v>
      </c>
      <c r="E483" s="53">
        <v>43.645000000000003</v>
      </c>
      <c r="F483" s="53">
        <f t="shared" si="57"/>
        <v>0.35684362469927822</v>
      </c>
      <c r="G483" s="53">
        <f>(F483/'Yearly GDP'!$B$4)*100</f>
        <v>50.319907593496197</v>
      </c>
      <c r="H483" s="53">
        <f t="shared" si="58"/>
        <v>0.98400040000000022</v>
      </c>
      <c r="I483" s="53">
        <f t="shared" si="59"/>
        <v>6.8119891008174376</v>
      </c>
      <c r="J483" s="53">
        <f t="shared" si="60"/>
        <v>140.1634877384196</v>
      </c>
      <c r="K483" s="53">
        <v>6.7030000000000003</v>
      </c>
      <c r="L483" s="53">
        <v>2057.6</v>
      </c>
      <c r="M483" s="53">
        <v>3.57</v>
      </c>
      <c r="N483" s="53">
        <f t="shared" si="61"/>
        <v>-0.10898910081743729</v>
      </c>
      <c r="O483" s="53">
        <v>14.68</v>
      </c>
      <c r="P483" s="53">
        <v>4.1319999999999997</v>
      </c>
      <c r="Q483" s="53">
        <f t="shared" si="62"/>
        <v>2.5710000000000006</v>
      </c>
      <c r="R483" s="53">
        <v>83.64</v>
      </c>
      <c r="S483" s="53">
        <f t="shared" si="63"/>
        <v>76.335999999999999</v>
      </c>
      <c r="T483" s="53">
        <v>5.2</v>
      </c>
    </row>
    <row r="484" spans="1:20" x14ac:dyDescent="0.3">
      <c r="A484" s="1">
        <v>483</v>
      </c>
      <c r="B484" s="48">
        <v>38384</v>
      </c>
      <c r="C484" s="44">
        <v>1565954.9</v>
      </c>
      <c r="D484" s="56">
        <f t="shared" si="56"/>
        <v>35867.038479157127</v>
      </c>
      <c r="E484" s="53">
        <v>43.66</v>
      </c>
      <c r="F484" s="53">
        <f t="shared" si="57"/>
        <v>0.35867038479157126</v>
      </c>
      <c r="G484" s="53">
        <f>(F484/'Yearly GDP'!$B$4)*100</f>
        <v>50.577506139966331</v>
      </c>
      <c r="H484" s="53">
        <f t="shared" si="58"/>
        <v>0.9640782</v>
      </c>
      <c r="I484" s="53">
        <f t="shared" si="59"/>
        <v>6.9735006973500697</v>
      </c>
      <c r="J484" s="53">
        <f t="shared" si="60"/>
        <v>143.6436541143654</v>
      </c>
      <c r="K484" s="53">
        <v>6.7229999999999999</v>
      </c>
      <c r="L484" s="53">
        <v>2059.85</v>
      </c>
      <c r="M484" s="53">
        <v>3.58</v>
      </c>
      <c r="N484" s="53">
        <f t="shared" si="61"/>
        <v>-0.25050069735006986</v>
      </c>
      <c r="O484" s="53">
        <v>14.34</v>
      </c>
      <c r="P484" s="53">
        <v>4.1440000000000001</v>
      </c>
      <c r="Q484" s="53">
        <f t="shared" si="62"/>
        <v>2.5789999999999997</v>
      </c>
      <c r="R484" s="53">
        <v>83.47</v>
      </c>
      <c r="S484" s="53">
        <f t="shared" si="63"/>
        <v>74.137799999999999</v>
      </c>
      <c r="T484" s="53">
        <v>5.17</v>
      </c>
    </row>
    <row r="485" spans="1:20" x14ac:dyDescent="0.3">
      <c r="A485" s="1">
        <v>484</v>
      </c>
      <c r="B485" s="48">
        <v>38385</v>
      </c>
      <c r="C485" s="44">
        <v>1567600</v>
      </c>
      <c r="D485" s="56">
        <f t="shared" si="56"/>
        <v>36173.993307949691</v>
      </c>
      <c r="E485" s="53">
        <v>43.335000000000001</v>
      </c>
      <c r="F485" s="53">
        <f t="shared" si="57"/>
        <v>0.36173993307949692</v>
      </c>
      <c r="G485" s="53">
        <f>(F485/'Yearly GDP'!$B$4)*100</f>
        <v>51.010355084184866</v>
      </c>
      <c r="H485" s="53">
        <f t="shared" si="58"/>
        <v>0.95108959999999998</v>
      </c>
      <c r="I485" s="53">
        <f t="shared" si="59"/>
        <v>7.02247191011236</v>
      </c>
      <c r="J485" s="53">
        <f t="shared" si="60"/>
        <v>144.1186797752809</v>
      </c>
      <c r="K485" s="53">
        <v>6.6790000000000003</v>
      </c>
      <c r="L485" s="53">
        <v>2052.25</v>
      </c>
      <c r="M485" s="53">
        <v>3.56</v>
      </c>
      <c r="N485" s="53">
        <f t="shared" si="61"/>
        <v>-0.34347191011235978</v>
      </c>
      <c r="O485" s="53">
        <v>14.24</v>
      </c>
      <c r="P485" s="53">
        <v>4.1449999999999996</v>
      </c>
      <c r="Q485" s="53">
        <f t="shared" si="62"/>
        <v>2.5340000000000007</v>
      </c>
      <c r="R485" s="53">
        <v>83.55</v>
      </c>
      <c r="S485" s="53">
        <f t="shared" si="63"/>
        <v>73.620800000000003</v>
      </c>
      <c r="T485" s="53">
        <v>5.17</v>
      </c>
    </row>
    <row r="486" spans="1:20" x14ac:dyDescent="0.3">
      <c r="A486" s="1">
        <v>485</v>
      </c>
      <c r="B486" s="48">
        <v>38386</v>
      </c>
      <c r="C486" s="44">
        <v>1589958.1</v>
      </c>
      <c r="D486" s="56">
        <f t="shared" si="56"/>
        <v>36706.870599099624</v>
      </c>
      <c r="E486" s="53">
        <v>43.314999999999998</v>
      </c>
      <c r="F486" s="53">
        <f t="shared" si="57"/>
        <v>0.36706870599099622</v>
      </c>
      <c r="G486" s="53">
        <f>(F486/'Yearly GDP'!$B$4)*100</f>
        <v>51.761786080659412</v>
      </c>
      <c r="H486" s="53">
        <f t="shared" si="58"/>
        <v>0.97003340000000016</v>
      </c>
      <c r="I486" s="53">
        <f t="shared" si="59"/>
        <v>6.9348127600554781</v>
      </c>
      <c r="J486" s="53">
        <f t="shared" si="60"/>
        <v>144.20596393897364</v>
      </c>
      <c r="K486" s="53">
        <v>6.7270000000000003</v>
      </c>
      <c r="L486" s="53">
        <v>2079.4499999999998</v>
      </c>
      <c r="M486" s="53">
        <v>3.61</v>
      </c>
      <c r="N486" s="53">
        <f t="shared" si="61"/>
        <v>-0.20781276005547777</v>
      </c>
      <c r="O486" s="53">
        <v>14.42</v>
      </c>
      <c r="P486" s="53">
        <v>4.1689999999999996</v>
      </c>
      <c r="Q486" s="53">
        <f t="shared" si="62"/>
        <v>2.5580000000000007</v>
      </c>
      <c r="R486" s="53">
        <v>84.03</v>
      </c>
      <c r="S486" s="53">
        <f t="shared" si="63"/>
        <v>74.263000000000005</v>
      </c>
      <c r="T486" s="53">
        <v>5.15</v>
      </c>
    </row>
    <row r="487" spans="1:20" x14ac:dyDescent="0.3">
      <c r="A487" s="1">
        <v>486</v>
      </c>
      <c r="B487" s="48">
        <v>38387</v>
      </c>
      <c r="C487" s="44">
        <v>1589295</v>
      </c>
      <c r="D487" s="56">
        <f t="shared" si="56"/>
        <v>36645.031127507493</v>
      </c>
      <c r="E487" s="53">
        <v>43.37</v>
      </c>
      <c r="F487" s="53">
        <f t="shared" si="57"/>
        <v>0.36645031127507494</v>
      </c>
      <c r="G487" s="53">
        <f>(F487/'Yearly GDP'!$B$4)*100</f>
        <v>51.674583836293444</v>
      </c>
      <c r="H487" s="53">
        <f t="shared" si="58"/>
        <v>0.9699371</v>
      </c>
      <c r="I487" s="53">
        <f t="shared" si="59"/>
        <v>6.9396252602359469</v>
      </c>
      <c r="J487" s="53">
        <f t="shared" si="60"/>
        <v>144.20194309507286</v>
      </c>
      <c r="K487" s="53">
        <v>6.7309999999999999</v>
      </c>
      <c r="L487" s="53">
        <v>2077.9499999999998</v>
      </c>
      <c r="M487" s="53">
        <v>3.61</v>
      </c>
      <c r="N487" s="53">
        <f t="shared" si="61"/>
        <v>-0.20862526023594707</v>
      </c>
      <c r="O487" s="53">
        <v>14.41</v>
      </c>
      <c r="P487" s="53">
        <v>4.0830000000000002</v>
      </c>
      <c r="Q487" s="53">
        <f t="shared" si="62"/>
        <v>2.6479999999999997</v>
      </c>
      <c r="R487" s="53">
        <v>84.45</v>
      </c>
      <c r="S487" s="53">
        <f t="shared" si="63"/>
        <v>74.932000000000002</v>
      </c>
      <c r="T487" s="53">
        <v>5.2</v>
      </c>
    </row>
    <row r="488" spans="1:20" x14ac:dyDescent="0.3">
      <c r="A488" s="1">
        <v>487</v>
      </c>
      <c r="B488" s="48">
        <v>38390</v>
      </c>
      <c r="C488" s="44">
        <v>1580715</v>
      </c>
      <c r="D488" s="56">
        <f t="shared" si="56"/>
        <v>36388.466850828729</v>
      </c>
      <c r="E488" s="53">
        <v>43.44</v>
      </c>
      <c r="F488" s="53">
        <f t="shared" si="57"/>
        <v>0.36388466850828727</v>
      </c>
      <c r="G488" s="53">
        <f>(F488/'Yearly GDP'!$B$4)*100</f>
        <v>51.312792569736629</v>
      </c>
      <c r="H488" s="53">
        <f t="shared" si="58"/>
        <v>0.93859320000000002</v>
      </c>
      <c r="I488" s="53">
        <f t="shared" si="59"/>
        <v>7.0126227208976157</v>
      </c>
      <c r="J488" s="53">
        <f t="shared" si="60"/>
        <v>144.1164095371669</v>
      </c>
      <c r="K488" s="53">
        <v>6.5819999999999999</v>
      </c>
      <c r="L488" s="53">
        <v>2055.1</v>
      </c>
      <c r="M488" s="53">
        <v>3.57</v>
      </c>
      <c r="N488" s="53">
        <f t="shared" si="61"/>
        <v>-0.43062272089761588</v>
      </c>
      <c r="O488" s="53">
        <v>14.26</v>
      </c>
      <c r="P488" s="53">
        <v>4.056</v>
      </c>
      <c r="Q488" s="53">
        <f t="shared" si="62"/>
        <v>2.5259999999999998</v>
      </c>
      <c r="R488" s="53">
        <v>85.1</v>
      </c>
      <c r="S488" s="53">
        <f t="shared" si="63"/>
        <v>74.152000000000001</v>
      </c>
      <c r="T488" s="53">
        <v>5.2</v>
      </c>
    </row>
    <row r="489" spans="1:20" x14ac:dyDescent="0.3">
      <c r="A489" s="1">
        <v>488</v>
      </c>
      <c r="B489" s="48">
        <v>38391</v>
      </c>
      <c r="C489" s="44">
        <v>1581956</v>
      </c>
      <c r="D489" s="56">
        <f t="shared" si="56"/>
        <v>36225.234714907259</v>
      </c>
      <c r="E489" s="53">
        <v>43.67</v>
      </c>
      <c r="F489" s="53">
        <f t="shared" si="57"/>
        <v>0.36225234714907262</v>
      </c>
      <c r="G489" s="53">
        <f>(F489/'Yearly GDP'!$B$4)*100</f>
        <v>51.082612585358902</v>
      </c>
      <c r="H489" s="53">
        <f t="shared" si="58"/>
        <v>0.93317439999999985</v>
      </c>
      <c r="I489" s="53">
        <f t="shared" si="59"/>
        <v>7.0126227208976166</v>
      </c>
      <c r="J489" s="53">
        <f t="shared" si="60"/>
        <v>144.11991584852737</v>
      </c>
      <c r="K489" s="53">
        <v>6.5439999999999996</v>
      </c>
      <c r="L489" s="53">
        <v>2055.15</v>
      </c>
      <c r="M489" s="53">
        <v>3.57</v>
      </c>
      <c r="N489" s="53">
        <f t="shared" si="61"/>
        <v>-0.46862272089761703</v>
      </c>
      <c r="O489" s="53">
        <v>14.26</v>
      </c>
      <c r="P489" s="53">
        <v>4.0229999999999997</v>
      </c>
      <c r="Q489" s="53">
        <f t="shared" si="62"/>
        <v>2.5209999999999999</v>
      </c>
      <c r="R489" s="53">
        <v>85.14</v>
      </c>
      <c r="S489" s="53">
        <f t="shared" si="63"/>
        <v>73.439000000000007</v>
      </c>
      <c r="T489" s="53">
        <v>5.15</v>
      </c>
    </row>
    <row r="490" spans="1:20" x14ac:dyDescent="0.3">
      <c r="A490" s="1">
        <v>489</v>
      </c>
      <c r="B490" s="48">
        <v>38392</v>
      </c>
      <c r="C490" s="44">
        <v>1596591</v>
      </c>
      <c r="D490" s="56">
        <f t="shared" si="56"/>
        <v>36598.074498567337</v>
      </c>
      <c r="E490" s="53">
        <v>43.625</v>
      </c>
      <c r="F490" s="53">
        <f t="shared" si="57"/>
        <v>0.36598074498567335</v>
      </c>
      <c r="G490" s="53">
        <f>(F490/'Yearly GDP'!$B$4)*100</f>
        <v>51.608368467273969</v>
      </c>
      <c r="H490" s="53">
        <f t="shared" si="58"/>
        <v>0.93828239999999985</v>
      </c>
      <c r="I490" s="53">
        <f t="shared" si="59"/>
        <v>6.9637883008356551</v>
      </c>
      <c r="J490" s="53">
        <f t="shared" si="60"/>
        <v>144.15041782729804</v>
      </c>
      <c r="K490" s="53">
        <v>6.5339999999999998</v>
      </c>
      <c r="L490" s="53">
        <v>2070</v>
      </c>
      <c r="M490" s="53">
        <v>3.59</v>
      </c>
      <c r="N490" s="53">
        <f t="shared" si="61"/>
        <v>-0.42978830083565533</v>
      </c>
      <c r="O490" s="53">
        <v>14.36</v>
      </c>
      <c r="P490" s="53">
        <v>3.9860000000000002</v>
      </c>
      <c r="Q490" s="53">
        <f t="shared" si="62"/>
        <v>2.5479999999999996</v>
      </c>
      <c r="R490" s="53">
        <v>85.07</v>
      </c>
      <c r="S490" s="53">
        <f t="shared" si="63"/>
        <v>75.39</v>
      </c>
      <c r="T490" s="53">
        <v>5.25</v>
      </c>
    </row>
    <row r="491" spans="1:20" x14ac:dyDescent="0.3">
      <c r="A491" s="1">
        <v>490</v>
      </c>
      <c r="B491" s="48">
        <v>38393</v>
      </c>
      <c r="C491" s="44">
        <v>1595370.1</v>
      </c>
      <c r="D491" s="56">
        <f t="shared" si="56"/>
        <v>36457.269195612433</v>
      </c>
      <c r="E491" s="53">
        <v>43.76</v>
      </c>
      <c r="F491" s="53">
        <f t="shared" si="57"/>
        <v>0.36457269195612435</v>
      </c>
      <c r="G491" s="53">
        <f>(F491/'Yearly GDP'!$B$4)*100</f>
        <v>51.409813432436636</v>
      </c>
      <c r="H491" s="53">
        <f t="shared" si="58"/>
        <v>0.92728800000000022</v>
      </c>
      <c r="I491" s="53">
        <f t="shared" si="59"/>
        <v>6.9881201956673644</v>
      </c>
      <c r="J491" s="53">
        <f t="shared" si="60"/>
        <v>144.18937805730258</v>
      </c>
      <c r="K491" s="53">
        <v>6.48</v>
      </c>
      <c r="L491" s="53">
        <v>2063.35</v>
      </c>
      <c r="M491" s="53">
        <v>3.58</v>
      </c>
      <c r="N491" s="53">
        <f t="shared" si="61"/>
        <v>-0.50812019566736399</v>
      </c>
      <c r="O491" s="53">
        <v>14.31</v>
      </c>
      <c r="P491" s="53">
        <v>4.0910000000000002</v>
      </c>
      <c r="Q491" s="53">
        <f t="shared" si="62"/>
        <v>2.3890000000000002</v>
      </c>
      <c r="R491" s="53">
        <v>84.57</v>
      </c>
      <c r="S491" s="53">
        <f t="shared" si="63"/>
        <v>74.412000000000006</v>
      </c>
      <c r="T491" s="53">
        <v>5.2</v>
      </c>
    </row>
    <row r="492" spans="1:20" x14ac:dyDescent="0.3">
      <c r="A492" s="1">
        <v>491</v>
      </c>
      <c r="B492" s="48">
        <v>38394</v>
      </c>
      <c r="C492" s="44">
        <v>1607476</v>
      </c>
      <c r="D492" s="56">
        <f t="shared" si="56"/>
        <v>36717.131110095936</v>
      </c>
      <c r="E492" s="53">
        <v>43.78</v>
      </c>
      <c r="F492" s="53">
        <f t="shared" si="57"/>
        <v>0.36717131110095935</v>
      </c>
      <c r="G492" s="53">
        <f>(F492/'Yearly GDP'!$B$4)*100</f>
        <v>51.776254826335666</v>
      </c>
      <c r="H492" s="53">
        <f t="shared" si="58"/>
        <v>0.9342495999999999</v>
      </c>
      <c r="I492" s="53">
        <f t="shared" si="59"/>
        <v>6.9060773480662991</v>
      </c>
      <c r="J492" s="53">
        <f t="shared" si="60"/>
        <v>143.78798342541438</v>
      </c>
      <c r="K492" s="53">
        <v>6.452</v>
      </c>
      <c r="L492" s="53">
        <v>2082.0500000000002</v>
      </c>
      <c r="M492" s="53">
        <v>3.61</v>
      </c>
      <c r="N492" s="53">
        <f t="shared" si="61"/>
        <v>-0.45407734806629918</v>
      </c>
      <c r="O492" s="53">
        <v>14.48</v>
      </c>
      <c r="P492" s="53">
        <v>4.0919999999999996</v>
      </c>
      <c r="Q492" s="53">
        <f t="shared" si="62"/>
        <v>2.3600000000000003</v>
      </c>
      <c r="R492" s="53">
        <v>84.61</v>
      </c>
      <c r="S492" s="53">
        <f t="shared" si="63"/>
        <v>75.296000000000006</v>
      </c>
      <c r="T492" s="53">
        <v>5.2</v>
      </c>
    </row>
    <row r="493" spans="1:20" x14ac:dyDescent="0.3">
      <c r="A493" s="1">
        <v>492</v>
      </c>
      <c r="B493" s="48">
        <v>38397</v>
      </c>
      <c r="C493" s="44">
        <v>1616504.2</v>
      </c>
      <c r="D493" s="56">
        <f t="shared" si="56"/>
        <v>36990.942791762012</v>
      </c>
      <c r="E493" s="53">
        <v>43.7</v>
      </c>
      <c r="F493" s="53">
        <f t="shared" si="57"/>
        <v>0.3699094279176201</v>
      </c>
      <c r="G493" s="53">
        <f>(F493/'Yearly GDP'!$B$4)*100</f>
        <v>52.162367329566408</v>
      </c>
      <c r="H493" s="53">
        <f t="shared" si="58"/>
        <v>0.94820409999999988</v>
      </c>
      <c r="I493" s="53">
        <f t="shared" si="59"/>
        <v>6.8540095956134346</v>
      </c>
      <c r="J493" s="53">
        <f t="shared" si="60"/>
        <v>143.81425633995889</v>
      </c>
      <c r="K493" s="53">
        <v>6.4989999999999997</v>
      </c>
      <c r="L493" s="53">
        <v>2098.25</v>
      </c>
      <c r="M493" s="53">
        <v>3.64</v>
      </c>
      <c r="N493" s="53">
        <f t="shared" si="61"/>
        <v>-0.35500959561343493</v>
      </c>
      <c r="O493" s="53">
        <v>14.59</v>
      </c>
      <c r="P493" s="53">
        <v>4.077</v>
      </c>
      <c r="Q493" s="53">
        <f t="shared" si="62"/>
        <v>2.4219999999999997</v>
      </c>
      <c r="R493" s="53">
        <v>84</v>
      </c>
      <c r="S493" s="53">
        <f t="shared" si="63"/>
        <v>76.597499999999997</v>
      </c>
      <c r="T493" s="53">
        <v>5.25</v>
      </c>
    </row>
    <row r="494" spans="1:20" x14ac:dyDescent="0.3">
      <c r="A494" s="1">
        <v>493</v>
      </c>
      <c r="B494" s="48">
        <v>38398</v>
      </c>
      <c r="C494" s="44">
        <v>1608716</v>
      </c>
      <c r="D494" s="56">
        <f t="shared" si="56"/>
        <v>36749.651627641346</v>
      </c>
      <c r="E494" s="53">
        <v>43.774999999999999</v>
      </c>
      <c r="F494" s="53">
        <f t="shared" si="57"/>
        <v>0.36749651627641344</v>
      </c>
      <c r="G494" s="53">
        <f>(F494/'Yearly GDP'!$B$4)*100</f>
        <v>51.822113273131698</v>
      </c>
      <c r="H494" s="53">
        <f t="shared" si="58"/>
        <v>0.94677479999999992</v>
      </c>
      <c r="I494" s="53">
        <f t="shared" si="59"/>
        <v>6.8823124569855478</v>
      </c>
      <c r="J494" s="53">
        <f t="shared" si="60"/>
        <v>143.83688919476944</v>
      </c>
      <c r="K494" s="53">
        <v>6.516</v>
      </c>
      <c r="L494" s="53">
        <v>2089.9499999999998</v>
      </c>
      <c r="M494" s="53">
        <v>3.63</v>
      </c>
      <c r="N494" s="53">
        <f t="shared" si="61"/>
        <v>-0.36631245698554782</v>
      </c>
      <c r="O494" s="53">
        <v>14.53</v>
      </c>
      <c r="P494" s="53">
        <v>4.1020000000000003</v>
      </c>
      <c r="Q494" s="53">
        <f t="shared" si="62"/>
        <v>2.4139999999999997</v>
      </c>
      <c r="R494" s="53">
        <v>83.6</v>
      </c>
      <c r="S494" s="53">
        <f t="shared" si="63"/>
        <v>76.282499999999999</v>
      </c>
      <c r="T494" s="53">
        <v>5.25</v>
      </c>
    </row>
    <row r="495" spans="1:20" x14ac:dyDescent="0.3">
      <c r="A495" s="1">
        <v>494</v>
      </c>
      <c r="B495" s="48">
        <v>38399</v>
      </c>
      <c r="C495" s="44">
        <v>1595365</v>
      </c>
      <c r="D495" s="56">
        <f t="shared" si="56"/>
        <v>36511.385742075749</v>
      </c>
      <c r="E495" s="53">
        <v>43.695</v>
      </c>
      <c r="F495" s="53">
        <f t="shared" si="57"/>
        <v>0.36511385742075747</v>
      </c>
      <c r="G495" s="53">
        <f>(F495/'Yearly GDP'!$B$4)*100</f>
        <v>51.486125279666851</v>
      </c>
      <c r="H495" s="53">
        <f t="shared" si="58"/>
        <v>0.93995480000000009</v>
      </c>
      <c r="I495" s="53">
        <f t="shared" si="59"/>
        <v>6.9492703266157045</v>
      </c>
      <c r="J495" s="53">
        <f t="shared" si="60"/>
        <v>143.76650451702571</v>
      </c>
      <c r="K495" s="53">
        <v>6.532</v>
      </c>
      <c r="L495" s="53">
        <v>2068.8000000000002</v>
      </c>
      <c r="M495" s="53">
        <v>3.59</v>
      </c>
      <c r="N495" s="53">
        <f t="shared" si="61"/>
        <v>-0.41727032661570451</v>
      </c>
      <c r="O495" s="53">
        <v>14.39</v>
      </c>
      <c r="P495" s="53">
        <v>4.16</v>
      </c>
      <c r="Q495" s="53">
        <f t="shared" si="62"/>
        <v>2.3719999999999999</v>
      </c>
      <c r="R495" s="53">
        <v>83.72</v>
      </c>
      <c r="S495" s="53">
        <f t="shared" si="63"/>
        <v>75.547499999999999</v>
      </c>
      <c r="T495" s="53">
        <v>5.25</v>
      </c>
    </row>
    <row r="496" spans="1:20" x14ac:dyDescent="0.3">
      <c r="A496" s="1">
        <v>495</v>
      </c>
      <c r="B496" s="48">
        <v>38400</v>
      </c>
      <c r="C496" s="44">
        <v>1590426.1</v>
      </c>
      <c r="D496" s="56">
        <f t="shared" si="56"/>
        <v>36415.022323983976</v>
      </c>
      <c r="E496" s="53">
        <v>43.674999999999997</v>
      </c>
      <c r="F496" s="53">
        <f t="shared" si="57"/>
        <v>0.36415022323983975</v>
      </c>
      <c r="G496" s="53">
        <f>(F496/'Yearly GDP'!$B$4)*100</f>
        <v>51.350239475405736</v>
      </c>
      <c r="H496" s="53">
        <f t="shared" si="58"/>
        <v>0.93310379999999993</v>
      </c>
      <c r="I496" s="53">
        <f t="shared" si="59"/>
        <v>6.9735006973500697</v>
      </c>
      <c r="J496" s="53">
        <f t="shared" si="60"/>
        <v>143.78661087866109</v>
      </c>
      <c r="K496" s="53">
        <v>6.5069999999999997</v>
      </c>
      <c r="L496" s="53">
        <v>2061.9</v>
      </c>
      <c r="M496" s="53">
        <v>3.58</v>
      </c>
      <c r="N496" s="53">
        <f t="shared" si="61"/>
        <v>-0.46650069735007005</v>
      </c>
      <c r="O496" s="53">
        <v>14.34</v>
      </c>
      <c r="P496" s="53">
        <v>4.1849999999999996</v>
      </c>
      <c r="Q496" s="53">
        <f t="shared" si="62"/>
        <v>2.3220000000000001</v>
      </c>
      <c r="R496" s="53">
        <v>83.48</v>
      </c>
      <c r="S496" s="53">
        <f t="shared" si="63"/>
        <v>74.567999999999998</v>
      </c>
      <c r="T496" s="53">
        <v>5.2</v>
      </c>
    </row>
    <row r="497" spans="1:20" x14ac:dyDescent="0.3">
      <c r="A497" s="1">
        <v>496</v>
      </c>
      <c r="B497" s="48">
        <v>38401</v>
      </c>
      <c r="C497" s="44">
        <v>1587714.9</v>
      </c>
      <c r="D497" s="56">
        <f t="shared" si="56"/>
        <v>36261.616992120587</v>
      </c>
      <c r="E497" s="53">
        <v>43.784999999999997</v>
      </c>
      <c r="F497" s="53">
        <f t="shared" si="57"/>
        <v>0.36261616992120588</v>
      </c>
      <c r="G497" s="53">
        <f>(F497/'Yearly GDP'!$B$4)*100</f>
        <v>51.133916649680025</v>
      </c>
      <c r="H497" s="53">
        <f t="shared" si="58"/>
        <v>0.92856419999999995</v>
      </c>
      <c r="I497" s="53">
        <f t="shared" si="59"/>
        <v>6.9979006298110571</v>
      </c>
      <c r="J497" s="53">
        <f t="shared" si="60"/>
        <v>143.8453463960812</v>
      </c>
      <c r="K497" s="53">
        <v>6.4980000000000002</v>
      </c>
      <c r="L497" s="53">
        <v>2055.5500000000002</v>
      </c>
      <c r="M497" s="53">
        <v>3.57</v>
      </c>
      <c r="N497" s="53">
        <f t="shared" si="61"/>
        <v>-0.49990062981105687</v>
      </c>
      <c r="O497" s="53">
        <v>14.29</v>
      </c>
      <c r="P497" s="53">
        <v>4.2640000000000002</v>
      </c>
      <c r="Q497" s="53">
        <f t="shared" si="62"/>
        <v>2.234</v>
      </c>
      <c r="R497" s="53">
        <v>83.52</v>
      </c>
      <c r="S497" s="53">
        <f t="shared" si="63"/>
        <v>74.307999999999993</v>
      </c>
      <c r="T497" s="53">
        <v>5.2</v>
      </c>
    </row>
    <row r="498" spans="1:20" x14ac:dyDescent="0.3">
      <c r="A498" s="1">
        <v>497</v>
      </c>
      <c r="B498" s="48">
        <v>38404</v>
      </c>
      <c r="C498" s="44">
        <v>1574361</v>
      </c>
      <c r="D498" s="56">
        <f t="shared" si="56"/>
        <v>35968.951336531871</v>
      </c>
      <c r="E498" s="53">
        <v>43.77</v>
      </c>
      <c r="F498" s="53">
        <f t="shared" si="57"/>
        <v>0.35968951336531868</v>
      </c>
      <c r="G498" s="53">
        <f>(F498/'Yearly GDP'!$B$4)*100</f>
        <v>50.721217424426243</v>
      </c>
      <c r="H498" s="53">
        <f t="shared" si="58"/>
        <v>0.92478680000000013</v>
      </c>
      <c r="I498" s="53">
        <f t="shared" si="59"/>
        <v>7.0372976776917655</v>
      </c>
      <c r="J498" s="53">
        <f t="shared" si="60"/>
        <v>143.78606615059817</v>
      </c>
      <c r="K498" s="53">
        <v>6.508</v>
      </c>
      <c r="L498" s="53">
        <v>2043.2</v>
      </c>
      <c r="M498" s="53">
        <v>3.55</v>
      </c>
      <c r="N498" s="53">
        <f t="shared" si="61"/>
        <v>-0.5292976776917655</v>
      </c>
      <c r="O498" s="53">
        <v>14.21</v>
      </c>
      <c r="P498" s="53">
        <v>4.2640000000000002</v>
      </c>
      <c r="Q498" s="53">
        <f t="shared" si="62"/>
        <v>2.2439999999999998</v>
      </c>
      <c r="R498" s="53">
        <v>83.52</v>
      </c>
      <c r="S498" s="53">
        <f t="shared" si="63"/>
        <v>73.89200000000001</v>
      </c>
      <c r="T498" s="53">
        <v>5.2</v>
      </c>
    </row>
    <row r="499" spans="1:20" x14ac:dyDescent="0.3">
      <c r="A499" s="1">
        <v>498</v>
      </c>
      <c r="B499" s="48">
        <v>38405</v>
      </c>
      <c r="C499" s="44">
        <v>1584409</v>
      </c>
      <c r="D499" s="56">
        <f t="shared" si="56"/>
        <v>36264.797436484325</v>
      </c>
      <c r="E499" s="53">
        <v>43.69</v>
      </c>
      <c r="F499" s="53">
        <f t="shared" si="57"/>
        <v>0.36264797436484325</v>
      </c>
      <c r="G499" s="53">
        <f>(F499/'Yearly GDP'!$B$4)*100</f>
        <v>51.138401517992428</v>
      </c>
      <c r="H499" s="53">
        <f t="shared" si="58"/>
        <v>0.93043620000000016</v>
      </c>
      <c r="I499" s="53">
        <f t="shared" si="59"/>
        <v>6.9881201956673644</v>
      </c>
      <c r="J499" s="53">
        <f t="shared" si="60"/>
        <v>143.84346610761705</v>
      </c>
      <c r="K499" s="53">
        <v>6.5019999999999998</v>
      </c>
      <c r="L499" s="53">
        <v>2058.4</v>
      </c>
      <c r="M499" s="53">
        <v>3.57</v>
      </c>
      <c r="N499" s="53">
        <f t="shared" si="61"/>
        <v>-0.48612019566736464</v>
      </c>
      <c r="O499" s="53">
        <v>14.31</v>
      </c>
      <c r="P499" s="53">
        <v>4.2910000000000004</v>
      </c>
      <c r="Q499" s="53">
        <f t="shared" si="62"/>
        <v>2.2109999999999994</v>
      </c>
      <c r="R499" s="53">
        <v>82.41</v>
      </c>
      <c r="S499" s="53">
        <f t="shared" si="63"/>
        <v>74.412000000000006</v>
      </c>
      <c r="T499" s="53">
        <v>5.2</v>
      </c>
    </row>
    <row r="500" spans="1:20" x14ac:dyDescent="0.3">
      <c r="A500" s="1">
        <v>499</v>
      </c>
      <c r="B500" s="48">
        <v>38406</v>
      </c>
      <c r="C500" s="44">
        <v>1588380</v>
      </c>
      <c r="D500" s="56">
        <f t="shared" si="56"/>
        <v>36393.172184671785</v>
      </c>
      <c r="E500" s="53">
        <v>43.645000000000003</v>
      </c>
      <c r="F500" s="53">
        <f t="shared" si="57"/>
        <v>0.36393172184671785</v>
      </c>
      <c r="G500" s="53">
        <f>(F500/'Yearly GDP'!$B$4)*100</f>
        <v>51.319427744020004</v>
      </c>
      <c r="H500" s="53">
        <f t="shared" si="58"/>
        <v>0.93050099999999991</v>
      </c>
      <c r="I500" s="53">
        <f t="shared" si="59"/>
        <v>6.9930069930069934</v>
      </c>
      <c r="J500" s="53">
        <f t="shared" si="60"/>
        <v>143.85314685314685</v>
      </c>
      <c r="K500" s="53">
        <v>6.5069999999999997</v>
      </c>
      <c r="L500" s="53">
        <v>2057.1</v>
      </c>
      <c r="M500" s="53">
        <v>3.57</v>
      </c>
      <c r="N500" s="53">
        <f t="shared" si="61"/>
        <v>-0.48600699300699368</v>
      </c>
      <c r="O500" s="53">
        <v>14.3</v>
      </c>
      <c r="P500" s="53">
        <v>4.2709999999999999</v>
      </c>
      <c r="Q500" s="53">
        <f t="shared" si="62"/>
        <v>2.2359999999999998</v>
      </c>
      <c r="R500" s="53">
        <v>82.67</v>
      </c>
      <c r="S500" s="53">
        <f t="shared" si="63"/>
        <v>75.075000000000003</v>
      </c>
      <c r="T500" s="53">
        <v>5.25</v>
      </c>
    </row>
    <row r="501" spans="1:20" x14ac:dyDescent="0.3">
      <c r="A501" s="1">
        <v>500</v>
      </c>
      <c r="B501" s="48">
        <v>38407</v>
      </c>
      <c r="C501" s="44">
        <v>1588551</v>
      </c>
      <c r="D501" s="56">
        <f t="shared" si="56"/>
        <v>36417.95048143054</v>
      </c>
      <c r="E501" s="53">
        <v>43.62</v>
      </c>
      <c r="F501" s="53">
        <f t="shared" si="57"/>
        <v>0.36417950481430539</v>
      </c>
      <c r="G501" s="53">
        <f>(F501/'Yearly GDP'!$B$4)*100</f>
        <v>51.354368584122604</v>
      </c>
      <c r="H501" s="53">
        <f t="shared" si="58"/>
        <v>0.92970739999999996</v>
      </c>
      <c r="I501" s="53">
        <f t="shared" si="59"/>
        <v>6.9979006298110571</v>
      </c>
      <c r="J501" s="53">
        <f t="shared" si="60"/>
        <v>143.82785164450667</v>
      </c>
      <c r="K501" s="53">
        <v>6.5060000000000002</v>
      </c>
      <c r="L501" s="53">
        <v>2055.3000000000002</v>
      </c>
      <c r="M501" s="53">
        <v>3.57</v>
      </c>
      <c r="N501" s="53">
        <f t="shared" si="61"/>
        <v>-0.49190062981105687</v>
      </c>
      <c r="O501" s="53">
        <v>14.29</v>
      </c>
      <c r="P501" s="53">
        <v>4.2889999999999997</v>
      </c>
      <c r="Q501" s="53">
        <f t="shared" si="62"/>
        <v>2.2170000000000005</v>
      </c>
      <c r="R501" s="53">
        <v>82.89</v>
      </c>
      <c r="S501" s="53">
        <f t="shared" si="63"/>
        <v>75.022499999999994</v>
      </c>
      <c r="T501" s="53">
        <v>5.25</v>
      </c>
    </row>
    <row r="502" spans="1:20" x14ac:dyDescent="0.3">
      <c r="A502" s="1">
        <v>501</v>
      </c>
      <c r="B502" s="48">
        <v>38408</v>
      </c>
      <c r="C502" s="44">
        <v>1588441</v>
      </c>
      <c r="D502" s="56">
        <f t="shared" si="56"/>
        <v>36394.569824722188</v>
      </c>
      <c r="E502" s="53">
        <v>43.645000000000003</v>
      </c>
      <c r="F502" s="53">
        <f t="shared" si="57"/>
        <v>0.36394569824722189</v>
      </c>
      <c r="G502" s="53">
        <f>(F502/'Yearly GDP'!$B$4)*100</f>
        <v>51.321398610621436</v>
      </c>
      <c r="H502" s="53">
        <f t="shared" si="58"/>
        <v>0.95541450000000006</v>
      </c>
      <c r="I502" s="53">
        <f t="shared" si="59"/>
        <v>6.7980965329707681</v>
      </c>
      <c r="J502" s="53">
        <f t="shared" si="60"/>
        <v>140.10197144799457</v>
      </c>
      <c r="K502" s="53">
        <v>6.4950000000000001</v>
      </c>
      <c r="L502" s="53">
        <v>2060.9</v>
      </c>
      <c r="M502" s="53">
        <v>3.84</v>
      </c>
      <c r="N502" s="53">
        <f t="shared" si="61"/>
        <v>-0.303096532970768</v>
      </c>
      <c r="O502" s="53">
        <v>14.71</v>
      </c>
      <c r="P502" s="53">
        <v>4.2699999999999996</v>
      </c>
      <c r="Q502" s="53">
        <f t="shared" si="62"/>
        <v>2.2250000000000005</v>
      </c>
      <c r="R502" s="53">
        <v>82.65</v>
      </c>
      <c r="S502" s="53">
        <f t="shared" si="63"/>
        <v>76.492000000000004</v>
      </c>
      <c r="T502" s="53">
        <v>5.2</v>
      </c>
    </row>
    <row r="503" spans="1:20" x14ac:dyDescent="0.3">
      <c r="A503" s="1">
        <v>502</v>
      </c>
      <c r="B503" s="48">
        <v>38411</v>
      </c>
      <c r="C503" s="44">
        <v>1614597</v>
      </c>
      <c r="D503" s="56">
        <f t="shared" si="56"/>
        <v>37002.337573049161</v>
      </c>
      <c r="E503" s="53">
        <v>43.634999999999998</v>
      </c>
      <c r="F503" s="53">
        <f t="shared" si="57"/>
        <v>0.3700233757304916</v>
      </c>
      <c r="G503" s="53">
        <f>(F503/'Yearly GDP'!$B$4)*100</f>
        <v>52.17843555390138</v>
      </c>
      <c r="H503" s="53">
        <f t="shared" si="58"/>
        <v>0.98365979999999997</v>
      </c>
      <c r="I503" s="53">
        <f t="shared" si="59"/>
        <v>6.6577896138482027</v>
      </c>
      <c r="J503" s="53">
        <f t="shared" si="60"/>
        <v>140.02996005326233</v>
      </c>
      <c r="K503" s="53">
        <v>6.5490000000000004</v>
      </c>
      <c r="L503" s="53">
        <v>2103.25</v>
      </c>
      <c r="M503" s="53">
        <v>3.92</v>
      </c>
      <c r="N503" s="53">
        <f t="shared" si="61"/>
        <v>-0.10878961384820229</v>
      </c>
      <c r="O503" s="53">
        <v>15.02</v>
      </c>
      <c r="P503" s="53">
        <v>4.3810000000000002</v>
      </c>
      <c r="Q503" s="53">
        <f t="shared" si="62"/>
        <v>2.1680000000000001</v>
      </c>
      <c r="R503" s="53">
        <v>82.51</v>
      </c>
      <c r="S503" s="53">
        <f t="shared" si="63"/>
        <v>78.103999999999999</v>
      </c>
      <c r="T503" s="53">
        <v>5.2</v>
      </c>
    </row>
    <row r="504" spans="1:20" x14ac:dyDescent="0.3">
      <c r="A504" s="1">
        <v>503</v>
      </c>
      <c r="B504" s="48">
        <v>38412</v>
      </c>
      <c r="C504" s="44">
        <v>1602134.1</v>
      </c>
      <c r="D504" s="56">
        <f t="shared" si="56"/>
        <v>36704.103092783509</v>
      </c>
      <c r="E504" s="53">
        <v>43.65</v>
      </c>
      <c r="F504" s="53">
        <f t="shared" si="57"/>
        <v>0.36704103092783508</v>
      </c>
      <c r="G504" s="53">
        <f>(F504/'Yearly GDP'!$B$4)*100</f>
        <v>51.757883512350709</v>
      </c>
      <c r="H504" s="53">
        <f t="shared" si="58"/>
        <v>0.98966879999999979</v>
      </c>
      <c r="I504" s="53">
        <f t="shared" si="59"/>
        <v>6.7204301075268829</v>
      </c>
      <c r="J504" s="53">
        <f t="shared" si="60"/>
        <v>140.08064516129033</v>
      </c>
      <c r="K504" s="53">
        <v>6.6509999999999998</v>
      </c>
      <c r="L504" s="53">
        <v>2084.4</v>
      </c>
      <c r="M504" s="53">
        <v>3.89</v>
      </c>
      <c r="N504" s="53">
        <f t="shared" si="61"/>
        <v>-6.9430107526883056E-2</v>
      </c>
      <c r="O504" s="53">
        <v>14.88</v>
      </c>
      <c r="P504" s="53">
        <v>4.3710000000000004</v>
      </c>
      <c r="Q504" s="53">
        <f t="shared" si="62"/>
        <v>2.2799999999999994</v>
      </c>
      <c r="R504" s="53">
        <v>82.76</v>
      </c>
      <c r="S504" s="53">
        <f t="shared" si="63"/>
        <v>77.376000000000005</v>
      </c>
      <c r="T504" s="53">
        <v>5.2</v>
      </c>
    </row>
    <row r="505" spans="1:20" x14ac:dyDescent="0.3">
      <c r="A505" s="1">
        <v>504</v>
      </c>
      <c r="B505" s="48">
        <v>38413</v>
      </c>
      <c r="C505" s="44">
        <v>1614495</v>
      </c>
      <c r="D505" s="56">
        <f t="shared" si="56"/>
        <v>36944.965675057203</v>
      </c>
      <c r="E505" s="53">
        <v>43.7</v>
      </c>
      <c r="F505" s="53">
        <f t="shared" si="57"/>
        <v>0.36944965675057201</v>
      </c>
      <c r="G505" s="53">
        <f>(F505/'Yearly GDP'!$B$4)*100</f>
        <v>52.097533208851729</v>
      </c>
      <c r="H505" s="53">
        <f t="shared" si="58"/>
        <v>0.9911196000000001</v>
      </c>
      <c r="I505" s="53">
        <f t="shared" si="59"/>
        <v>6.6934404283801872</v>
      </c>
      <c r="J505" s="53">
        <f t="shared" si="60"/>
        <v>140.11044176706827</v>
      </c>
      <c r="K505" s="53">
        <v>6.6340000000000003</v>
      </c>
      <c r="L505" s="53">
        <v>2093.25</v>
      </c>
      <c r="M505" s="53">
        <v>3.9</v>
      </c>
      <c r="N505" s="53">
        <f t="shared" si="61"/>
        <v>-5.9440428380186816E-2</v>
      </c>
      <c r="O505" s="53">
        <v>14.94</v>
      </c>
      <c r="P505" s="53">
        <v>4.3810000000000002</v>
      </c>
      <c r="Q505" s="53">
        <f t="shared" si="62"/>
        <v>2.2530000000000001</v>
      </c>
      <c r="R505" s="53">
        <v>83.1</v>
      </c>
      <c r="S505" s="53">
        <f t="shared" si="63"/>
        <v>77.688000000000002</v>
      </c>
      <c r="T505" s="53">
        <v>5.2</v>
      </c>
    </row>
    <row r="506" spans="1:20" x14ac:dyDescent="0.3">
      <c r="A506" s="1">
        <v>505</v>
      </c>
      <c r="B506" s="48">
        <v>38414</v>
      </c>
      <c r="C506" s="44">
        <v>1639741.1</v>
      </c>
      <c r="D506" s="56">
        <f t="shared" si="56"/>
        <v>37552.756212069165</v>
      </c>
      <c r="E506" s="53">
        <v>43.664999999999999</v>
      </c>
      <c r="F506" s="53">
        <f t="shared" si="57"/>
        <v>0.37552756212069166</v>
      </c>
      <c r="G506" s="53">
        <f>(F506/'Yearly GDP'!$B$4)*100</f>
        <v>52.954602287342837</v>
      </c>
      <c r="H506" s="53">
        <f t="shared" si="58"/>
        <v>1.0062399999999998</v>
      </c>
      <c r="I506" s="53">
        <f t="shared" si="59"/>
        <v>6.578947368421054</v>
      </c>
      <c r="J506" s="53">
        <f t="shared" si="60"/>
        <v>140.05592105263159</v>
      </c>
      <c r="K506" s="53">
        <v>6.62</v>
      </c>
      <c r="L506" s="53">
        <v>2128.85</v>
      </c>
      <c r="M506" s="53">
        <v>3.97</v>
      </c>
      <c r="N506" s="53">
        <f t="shared" si="61"/>
        <v>4.1052631578946119E-2</v>
      </c>
      <c r="O506" s="53">
        <v>15.2</v>
      </c>
      <c r="P506" s="53">
        <v>4.383</v>
      </c>
      <c r="Q506" s="53">
        <f t="shared" si="62"/>
        <v>2.2370000000000001</v>
      </c>
      <c r="R506" s="53">
        <v>83.31</v>
      </c>
      <c r="S506" s="53">
        <f t="shared" si="63"/>
        <v>79.039999999999992</v>
      </c>
      <c r="T506" s="53">
        <v>5.2</v>
      </c>
    </row>
    <row r="507" spans="1:20" x14ac:dyDescent="0.3">
      <c r="A507" s="1">
        <v>506</v>
      </c>
      <c r="B507" s="48">
        <v>38415</v>
      </c>
      <c r="C507" s="44">
        <v>1654314.1</v>
      </c>
      <c r="D507" s="56">
        <f t="shared" si="56"/>
        <v>37916.894338757738</v>
      </c>
      <c r="E507" s="53">
        <v>43.63</v>
      </c>
      <c r="F507" s="53">
        <f t="shared" si="57"/>
        <v>0.3791689433875774</v>
      </c>
      <c r="G507" s="53">
        <f>(F507/'Yearly GDP'!$B$4)*100</f>
        <v>53.468087624279406</v>
      </c>
      <c r="H507" s="53">
        <f t="shared" si="58"/>
        <v>1.016275</v>
      </c>
      <c r="I507" s="53">
        <f t="shared" si="59"/>
        <v>6.5189048239895699</v>
      </c>
      <c r="J507" s="53">
        <f t="shared" si="60"/>
        <v>140.03585397653194</v>
      </c>
      <c r="K507" s="53">
        <v>6.625</v>
      </c>
      <c r="L507" s="53">
        <v>2148.15</v>
      </c>
      <c r="M507" s="53">
        <v>4.01</v>
      </c>
      <c r="N507" s="53">
        <f t="shared" si="61"/>
        <v>0.10609517601043006</v>
      </c>
      <c r="O507" s="53">
        <v>15.34</v>
      </c>
      <c r="P507" s="53">
        <v>4.3150000000000004</v>
      </c>
      <c r="Q507" s="53">
        <f t="shared" si="62"/>
        <v>2.3099999999999996</v>
      </c>
      <c r="R507" s="53">
        <v>82.53</v>
      </c>
      <c r="S507" s="53">
        <f t="shared" si="63"/>
        <v>79.768000000000001</v>
      </c>
      <c r="T507" s="53">
        <v>5.2</v>
      </c>
    </row>
    <row r="508" spans="1:20" x14ac:dyDescent="0.3">
      <c r="A508" s="1">
        <v>507</v>
      </c>
      <c r="B508" s="48">
        <v>38418</v>
      </c>
      <c r="C508" s="44">
        <v>1662786.1</v>
      </c>
      <c r="D508" s="56">
        <f t="shared" si="56"/>
        <v>38084.885478699041</v>
      </c>
      <c r="E508" s="53">
        <v>43.66</v>
      </c>
      <c r="F508" s="53">
        <f t="shared" si="57"/>
        <v>0.38084885478699043</v>
      </c>
      <c r="G508" s="53">
        <f>(F508/'Yearly GDP'!$B$4)*100</f>
        <v>53.704978465344489</v>
      </c>
      <c r="H508" s="53">
        <f t="shared" si="58"/>
        <v>1.0073886000000001</v>
      </c>
      <c r="I508" s="53">
        <f t="shared" si="59"/>
        <v>6.4850843060959784</v>
      </c>
      <c r="J508" s="53">
        <f t="shared" si="60"/>
        <v>140.08430609597923</v>
      </c>
      <c r="K508" s="53">
        <v>6.5330000000000004</v>
      </c>
      <c r="L508" s="53">
        <v>2160.1</v>
      </c>
      <c r="M508" s="53">
        <v>4.03</v>
      </c>
      <c r="N508" s="53">
        <f t="shared" si="61"/>
        <v>4.791569390402195E-2</v>
      </c>
      <c r="O508" s="53">
        <v>15.42</v>
      </c>
      <c r="P508" s="53">
        <v>4.3140000000000001</v>
      </c>
      <c r="Q508" s="53">
        <f t="shared" si="62"/>
        <v>2.2190000000000003</v>
      </c>
      <c r="R508" s="53">
        <v>82.78</v>
      </c>
      <c r="S508" s="53">
        <f t="shared" si="63"/>
        <v>80.183999999999997</v>
      </c>
      <c r="T508" s="53">
        <v>5.2</v>
      </c>
    </row>
    <row r="509" spans="1:20" x14ac:dyDescent="0.3">
      <c r="A509" s="1">
        <v>508</v>
      </c>
      <c r="B509" s="48">
        <v>38419</v>
      </c>
      <c r="C509" s="44">
        <v>1672448</v>
      </c>
      <c r="D509" s="56">
        <f t="shared" si="56"/>
        <v>38354.500630661627</v>
      </c>
      <c r="E509" s="53">
        <v>43.604999999999997</v>
      </c>
      <c r="F509" s="53">
        <f t="shared" si="57"/>
        <v>0.38354500630661625</v>
      </c>
      <c r="G509" s="53">
        <f>(F509/'Yearly GDP'!$B$4)*100</f>
        <v>54.085173278800859</v>
      </c>
      <c r="H509" s="53">
        <f t="shared" si="58"/>
        <v>1.0113084000000001</v>
      </c>
      <c r="I509" s="53">
        <f t="shared" si="59"/>
        <v>6.459948320413436</v>
      </c>
      <c r="J509" s="53">
        <f t="shared" si="60"/>
        <v>140.11304909560721</v>
      </c>
      <c r="K509" s="53">
        <v>6.5330000000000004</v>
      </c>
      <c r="L509" s="53">
        <v>2168.9499999999998</v>
      </c>
      <c r="M509" s="53">
        <v>4.05</v>
      </c>
      <c r="N509" s="53">
        <f t="shared" si="61"/>
        <v>7.3051679586564333E-2</v>
      </c>
      <c r="O509" s="53">
        <v>15.48</v>
      </c>
      <c r="P509" s="53">
        <v>4.3970000000000002</v>
      </c>
      <c r="Q509" s="53">
        <f t="shared" si="62"/>
        <v>2.1360000000000001</v>
      </c>
      <c r="R509" s="53">
        <v>81.97</v>
      </c>
      <c r="S509" s="53">
        <f t="shared" si="63"/>
        <v>80.496000000000009</v>
      </c>
      <c r="T509" s="53">
        <v>5.2</v>
      </c>
    </row>
    <row r="510" spans="1:20" x14ac:dyDescent="0.3">
      <c r="A510" s="1">
        <v>509</v>
      </c>
      <c r="B510" s="48">
        <v>38420</v>
      </c>
      <c r="C510" s="44">
        <v>1661884</v>
      </c>
      <c r="D510" s="56">
        <f t="shared" si="56"/>
        <v>38151.606978879703</v>
      </c>
      <c r="E510" s="53">
        <v>43.56</v>
      </c>
      <c r="F510" s="53">
        <f t="shared" si="57"/>
        <v>0.38151606978879704</v>
      </c>
      <c r="G510" s="53">
        <f>(F510/'Yearly GDP'!$B$4)*100</f>
        <v>53.799065048127623</v>
      </c>
      <c r="H510" s="53">
        <f t="shared" si="58"/>
        <v>1.0106649999999999</v>
      </c>
      <c r="I510" s="53">
        <f t="shared" si="59"/>
        <v>6.4808813998703823</v>
      </c>
      <c r="J510" s="53">
        <f t="shared" si="60"/>
        <v>140.03888528839923</v>
      </c>
      <c r="K510" s="53">
        <v>6.55</v>
      </c>
      <c r="L510" s="53">
        <v>2160.8000000000002</v>
      </c>
      <c r="M510" s="53">
        <v>4.03</v>
      </c>
      <c r="N510" s="53">
        <f t="shared" si="61"/>
        <v>6.9118600129617569E-2</v>
      </c>
      <c r="O510" s="53">
        <v>15.43</v>
      </c>
      <c r="P510" s="53">
        <v>4.5279999999999996</v>
      </c>
      <c r="Q510" s="53">
        <f t="shared" si="62"/>
        <v>2.0220000000000002</v>
      </c>
      <c r="R510" s="53">
        <v>81.62</v>
      </c>
      <c r="S510" s="53">
        <f t="shared" si="63"/>
        <v>80.236000000000004</v>
      </c>
      <c r="T510" s="53">
        <v>5.2</v>
      </c>
    </row>
    <row r="511" spans="1:20" x14ac:dyDescent="0.3">
      <c r="A511" s="1">
        <v>510</v>
      </c>
      <c r="B511" s="48">
        <v>38421</v>
      </c>
      <c r="C511" s="44">
        <v>1668748</v>
      </c>
      <c r="D511" s="56">
        <f t="shared" si="56"/>
        <v>38353.206159503563</v>
      </c>
      <c r="E511" s="53">
        <v>43.51</v>
      </c>
      <c r="F511" s="53">
        <f t="shared" si="57"/>
        <v>0.38353206159503561</v>
      </c>
      <c r="G511" s="53">
        <f>(F511/'Yearly GDP'!$B$4)*100</f>
        <v>54.083347894667654</v>
      </c>
      <c r="H511" s="53">
        <f t="shared" si="58"/>
        <v>1.0176166000000002</v>
      </c>
      <c r="I511" s="53">
        <f t="shared" si="59"/>
        <v>6.464124111182934</v>
      </c>
      <c r="J511" s="53">
        <f t="shared" si="60"/>
        <v>140.10342598577893</v>
      </c>
      <c r="K511" s="53">
        <v>6.5780000000000003</v>
      </c>
      <c r="L511" s="53">
        <v>2167.4</v>
      </c>
      <c r="M511" s="53">
        <v>4.04</v>
      </c>
      <c r="N511" s="53">
        <f t="shared" si="61"/>
        <v>0.11387588881706634</v>
      </c>
      <c r="O511" s="53">
        <v>15.47</v>
      </c>
      <c r="P511" s="53">
        <v>4.4690000000000003</v>
      </c>
      <c r="Q511" s="53">
        <f t="shared" si="62"/>
        <v>2.109</v>
      </c>
      <c r="R511" s="53">
        <v>81.55</v>
      </c>
      <c r="S511" s="53">
        <f t="shared" si="63"/>
        <v>80.444000000000003</v>
      </c>
      <c r="T511" s="53">
        <v>5.2</v>
      </c>
    </row>
    <row r="512" spans="1:20" x14ac:dyDescent="0.3">
      <c r="A512" s="1">
        <v>511</v>
      </c>
      <c r="B512" s="48">
        <v>38422</v>
      </c>
      <c r="C512" s="44">
        <v>1662656</v>
      </c>
      <c r="D512" s="56">
        <f t="shared" si="56"/>
        <v>38261.55793349442</v>
      </c>
      <c r="E512" s="53">
        <v>43.454999999999998</v>
      </c>
      <c r="F512" s="53">
        <f t="shared" si="57"/>
        <v>0.38261557933494422</v>
      </c>
      <c r="G512" s="53">
        <f>(F512/'Yearly GDP'!$B$4)*100</f>
        <v>53.954111166177007</v>
      </c>
      <c r="H512" s="53">
        <f t="shared" si="58"/>
        <v>1.0087742000000002</v>
      </c>
      <c r="I512" s="53">
        <f t="shared" si="59"/>
        <v>6.5019505851755515</v>
      </c>
      <c r="J512" s="53">
        <f t="shared" si="60"/>
        <v>140.0520156046814</v>
      </c>
      <c r="K512" s="53">
        <v>6.5590000000000002</v>
      </c>
      <c r="L512" s="53">
        <v>2154</v>
      </c>
      <c r="M512" s="53">
        <v>4.0199999999999996</v>
      </c>
      <c r="N512" s="53">
        <f t="shared" si="61"/>
        <v>5.7049414824448696E-2</v>
      </c>
      <c r="O512" s="53">
        <v>15.38</v>
      </c>
      <c r="P512" s="53">
        <v>4.5460000000000003</v>
      </c>
      <c r="Q512" s="53">
        <f t="shared" si="62"/>
        <v>2.0129999999999999</v>
      </c>
      <c r="R512" s="53">
        <v>81.42</v>
      </c>
      <c r="S512" s="53">
        <f t="shared" si="63"/>
        <v>79.976000000000013</v>
      </c>
      <c r="T512" s="53">
        <v>5.2</v>
      </c>
    </row>
    <row r="513" spans="1:25" x14ac:dyDescent="0.3">
      <c r="A513" s="1">
        <v>512</v>
      </c>
      <c r="B513" s="48">
        <v>38425</v>
      </c>
      <c r="C513" s="44">
        <v>1666322.1</v>
      </c>
      <c r="D513" s="56">
        <f t="shared" si="56"/>
        <v>38323.875344986205</v>
      </c>
      <c r="E513" s="53">
        <v>43.48</v>
      </c>
      <c r="F513" s="53">
        <f t="shared" si="57"/>
        <v>0.38323875344986202</v>
      </c>
      <c r="G513" s="53">
        <f>(F513/'Yearly GDP'!$B$4)*100</f>
        <v>54.041987372186703</v>
      </c>
      <c r="H513" s="53">
        <f t="shared" si="58"/>
        <v>1.0071368000000001</v>
      </c>
      <c r="I513" s="53">
        <f t="shared" si="59"/>
        <v>6.5274151436031325</v>
      </c>
      <c r="J513" s="53">
        <f t="shared" si="60"/>
        <v>140.10117493472583</v>
      </c>
      <c r="K513" s="53">
        <v>6.5739999999999998</v>
      </c>
      <c r="L513" s="53">
        <v>2146.35</v>
      </c>
      <c r="M513" s="53">
        <v>4</v>
      </c>
      <c r="N513" s="53">
        <f t="shared" si="61"/>
        <v>4.658485639686738E-2</v>
      </c>
      <c r="O513" s="53">
        <v>15.32</v>
      </c>
      <c r="P513" s="53">
        <v>4.5140000000000002</v>
      </c>
      <c r="Q513" s="53">
        <f t="shared" si="62"/>
        <v>2.0599999999999996</v>
      </c>
      <c r="R513" s="53">
        <v>81.84</v>
      </c>
      <c r="S513" s="53">
        <f t="shared" si="63"/>
        <v>79.664000000000001</v>
      </c>
      <c r="T513" s="53">
        <v>5.2</v>
      </c>
    </row>
    <row r="514" spans="1:25" x14ac:dyDescent="0.3">
      <c r="A514" s="1">
        <v>513</v>
      </c>
      <c r="B514" s="48">
        <v>38426</v>
      </c>
      <c r="C514" s="44">
        <v>1655607</v>
      </c>
      <c r="D514" s="56">
        <f t="shared" si="56"/>
        <v>38068.682455736947</v>
      </c>
      <c r="E514" s="53">
        <v>43.49</v>
      </c>
      <c r="F514" s="53">
        <f t="shared" si="57"/>
        <v>0.38068682455736946</v>
      </c>
      <c r="G514" s="53">
        <f>(F514/'Yearly GDP'!$B$4)*100</f>
        <v>53.68212995238941</v>
      </c>
      <c r="H514" s="53">
        <f t="shared" si="58"/>
        <v>1.0066959999999998</v>
      </c>
      <c r="I514" s="53">
        <f t="shared" si="59"/>
        <v>6.578947368421054</v>
      </c>
      <c r="J514" s="53">
        <f t="shared" si="60"/>
        <v>140.0625</v>
      </c>
      <c r="K514" s="53">
        <v>6.6230000000000002</v>
      </c>
      <c r="L514" s="53">
        <v>2128.9499999999998</v>
      </c>
      <c r="M514" s="53">
        <v>3.97</v>
      </c>
      <c r="N514" s="53">
        <f t="shared" si="61"/>
        <v>4.4052631578946233E-2</v>
      </c>
      <c r="O514" s="53">
        <v>15.2</v>
      </c>
      <c r="P514" s="53">
        <v>4.5510000000000002</v>
      </c>
      <c r="Q514" s="53">
        <f t="shared" si="62"/>
        <v>2.0720000000000001</v>
      </c>
      <c r="R514" s="53">
        <v>82.13</v>
      </c>
      <c r="S514" s="53">
        <f t="shared" si="63"/>
        <v>79.039999999999992</v>
      </c>
      <c r="T514" s="53">
        <v>5.2</v>
      </c>
    </row>
    <row r="515" spans="1:25" x14ac:dyDescent="0.3">
      <c r="A515" s="1">
        <v>514</v>
      </c>
      <c r="B515" s="48">
        <v>38427</v>
      </c>
      <c r="C515" s="44">
        <v>1654999</v>
      </c>
      <c r="D515" s="56">
        <f t="shared" ref="D515:D578" si="64">C515/E515</f>
        <v>37997.910687636322</v>
      </c>
      <c r="E515" s="53">
        <v>43.555</v>
      </c>
      <c r="F515" s="53">
        <f t="shared" ref="F515:F578" si="65">(D515/100000)</f>
        <v>0.37997910687636322</v>
      </c>
      <c r="G515" s="53">
        <f>(F515/'Yearly GDP'!$B$4)*100</f>
        <v>53.582331929262253</v>
      </c>
      <c r="H515" s="53">
        <f t="shared" ref="H515:H578" si="66">(K515/I515)</f>
        <v>1.0051641999999998</v>
      </c>
      <c r="I515" s="53">
        <f t="shared" ref="I515:I578" si="67">(J515/L515)*100</f>
        <v>6.5919578114700075</v>
      </c>
      <c r="J515" s="53">
        <f t="shared" ref="J515:J578" si="68">L515/O515</f>
        <v>140.11535926170075</v>
      </c>
      <c r="K515" s="53">
        <v>6.6260000000000003</v>
      </c>
      <c r="L515" s="53">
        <v>2125.5500000000002</v>
      </c>
      <c r="M515" s="53">
        <v>3.96</v>
      </c>
      <c r="N515" s="53">
        <f t="shared" ref="N515:N578" si="69">K515-I515</f>
        <v>3.4042188529992856E-2</v>
      </c>
      <c r="O515" s="53">
        <v>15.17</v>
      </c>
      <c r="P515" s="53">
        <v>4.508</v>
      </c>
      <c r="Q515" s="53">
        <f t="shared" ref="Q515:Q578" si="70">K515-P515</f>
        <v>2.1180000000000003</v>
      </c>
      <c r="R515" s="53">
        <v>81.58</v>
      </c>
      <c r="S515" s="53">
        <f t="shared" ref="S515:S578" si="71">(O515*T515)</f>
        <v>78.884</v>
      </c>
      <c r="T515" s="53">
        <v>5.2</v>
      </c>
    </row>
    <row r="516" spans="1:25" x14ac:dyDescent="0.3">
      <c r="A516" s="1">
        <v>515</v>
      </c>
      <c r="B516" s="48">
        <v>38428</v>
      </c>
      <c r="C516" s="44">
        <v>1633944.2</v>
      </c>
      <c r="D516" s="56">
        <f t="shared" si="64"/>
        <v>37480.082578277325</v>
      </c>
      <c r="E516" s="53">
        <v>43.594999999999999</v>
      </c>
      <c r="F516" s="53">
        <f t="shared" si="65"/>
        <v>0.37480082578277324</v>
      </c>
      <c r="G516" s="53">
        <f>(F516/'Yearly GDP'!$B$4)*100</f>
        <v>52.852122369424414</v>
      </c>
      <c r="H516" s="53">
        <f t="shared" si="66"/>
        <v>1.0027612000000001</v>
      </c>
      <c r="I516" s="53">
        <f t="shared" si="67"/>
        <v>6.6755674232309739</v>
      </c>
      <c r="J516" s="53">
        <f t="shared" si="68"/>
        <v>140.08678237650199</v>
      </c>
      <c r="K516" s="53">
        <v>6.694</v>
      </c>
      <c r="L516" s="53">
        <v>2098.5</v>
      </c>
      <c r="M516" s="53">
        <v>3.91</v>
      </c>
      <c r="N516" s="53">
        <f t="shared" si="69"/>
        <v>1.8432576769026099E-2</v>
      </c>
      <c r="O516" s="53">
        <v>14.98</v>
      </c>
      <c r="P516" s="53">
        <v>4.468</v>
      </c>
      <c r="Q516" s="53">
        <f t="shared" si="70"/>
        <v>2.226</v>
      </c>
      <c r="R516" s="53">
        <v>81.81</v>
      </c>
      <c r="S516" s="53">
        <f t="shared" si="71"/>
        <v>77.896000000000001</v>
      </c>
      <c r="T516" s="53">
        <v>5.2</v>
      </c>
    </row>
    <row r="517" spans="1:25" x14ac:dyDescent="0.3">
      <c r="A517" s="1">
        <v>516</v>
      </c>
      <c r="B517" s="48">
        <v>38429</v>
      </c>
      <c r="C517" s="44">
        <v>1634950.1</v>
      </c>
      <c r="D517" s="56">
        <f t="shared" si="64"/>
        <v>37507.458132599219</v>
      </c>
      <c r="E517" s="53">
        <v>43.59</v>
      </c>
      <c r="F517" s="53">
        <f t="shared" si="65"/>
        <v>0.3750745813259922</v>
      </c>
      <c r="G517" s="53">
        <f>(F517/'Yearly GDP'!$B$4)*100</f>
        <v>52.890725703446698</v>
      </c>
      <c r="H517" s="53">
        <f t="shared" si="66"/>
        <v>1.0031466</v>
      </c>
      <c r="I517" s="53">
        <f t="shared" si="67"/>
        <v>6.6401062416998666</v>
      </c>
      <c r="J517" s="53">
        <f t="shared" si="68"/>
        <v>140.04980079681275</v>
      </c>
      <c r="K517" s="53">
        <v>6.6609999999999996</v>
      </c>
      <c r="L517" s="53">
        <v>2109.15</v>
      </c>
      <c r="M517" s="53">
        <v>3.93</v>
      </c>
      <c r="N517" s="53">
        <f t="shared" si="69"/>
        <v>2.0893758300132959E-2</v>
      </c>
      <c r="O517" s="53">
        <v>15.06</v>
      </c>
      <c r="P517" s="53">
        <v>4.5110000000000001</v>
      </c>
      <c r="Q517" s="53">
        <f t="shared" si="70"/>
        <v>2.1499999999999995</v>
      </c>
      <c r="R517" s="53">
        <v>82.1</v>
      </c>
      <c r="S517" s="53">
        <f t="shared" si="71"/>
        <v>79.064999999999998</v>
      </c>
      <c r="T517" s="53">
        <v>5.25</v>
      </c>
    </row>
    <row r="518" spans="1:25" x14ac:dyDescent="0.3">
      <c r="A518" s="1">
        <v>517</v>
      </c>
      <c r="B518" s="48">
        <v>38432</v>
      </c>
      <c r="C518" s="44">
        <v>1626630.1</v>
      </c>
      <c r="D518" s="56">
        <f t="shared" si="64"/>
        <v>37239.70009157509</v>
      </c>
      <c r="E518" s="53">
        <v>43.68</v>
      </c>
      <c r="F518" s="53">
        <f t="shared" si="65"/>
        <v>0.3723970009157509</v>
      </c>
      <c r="G518" s="53">
        <f>(F518/'Yearly GDP'!$B$4)*100</f>
        <v>52.513149674363802</v>
      </c>
      <c r="H518" s="53">
        <f t="shared" si="66"/>
        <v>1.0043373</v>
      </c>
      <c r="I518" s="53">
        <f t="shared" si="67"/>
        <v>6.6800267201068797</v>
      </c>
      <c r="J518" s="53">
        <f t="shared" si="68"/>
        <v>140.05344021376084</v>
      </c>
      <c r="K518" s="53">
        <v>6.7089999999999996</v>
      </c>
      <c r="L518" s="53">
        <v>2096.6</v>
      </c>
      <c r="M518" s="53">
        <v>3.91</v>
      </c>
      <c r="N518" s="53">
        <f t="shared" si="69"/>
        <v>2.897327989311993E-2</v>
      </c>
      <c r="O518" s="53">
        <v>14.97</v>
      </c>
      <c r="P518" s="53">
        <v>4.5270000000000001</v>
      </c>
      <c r="Q518" s="53">
        <f t="shared" si="70"/>
        <v>2.1819999999999995</v>
      </c>
      <c r="R518" s="53">
        <v>82.84</v>
      </c>
      <c r="S518" s="53">
        <f t="shared" si="71"/>
        <v>78.592500000000001</v>
      </c>
      <c r="T518" s="53">
        <v>5.25</v>
      </c>
    </row>
    <row r="519" spans="1:25" x14ac:dyDescent="0.3">
      <c r="A519" s="1">
        <v>518</v>
      </c>
      <c r="B519" s="48">
        <v>38433</v>
      </c>
      <c r="C519" s="44">
        <v>1593808</v>
      </c>
      <c r="D519" s="56">
        <f t="shared" si="64"/>
        <v>36463.234957675588</v>
      </c>
      <c r="E519" s="53">
        <v>43.71</v>
      </c>
      <c r="F519" s="53">
        <f t="shared" si="65"/>
        <v>0.36463234957675589</v>
      </c>
      <c r="G519" s="53">
        <f>(F519/'Yearly GDP'!$B$4)*100</f>
        <v>51.418225985582168</v>
      </c>
      <c r="H519" s="53">
        <f t="shared" si="66"/>
        <v>0.9884480000000001</v>
      </c>
      <c r="I519" s="53">
        <f t="shared" si="67"/>
        <v>6.7934782608695645</v>
      </c>
      <c r="J519" s="53">
        <f t="shared" si="68"/>
        <v>140.05434782608694</v>
      </c>
      <c r="K519" s="53">
        <v>6.7149999999999999</v>
      </c>
      <c r="L519" s="53">
        <v>2061.6</v>
      </c>
      <c r="M519" s="53">
        <v>3.85</v>
      </c>
      <c r="N519" s="53">
        <f t="shared" si="69"/>
        <v>-7.8478260869564664E-2</v>
      </c>
      <c r="O519" s="53">
        <v>14.72</v>
      </c>
      <c r="P519" s="53">
        <v>4.6470000000000002</v>
      </c>
      <c r="Q519" s="53">
        <f t="shared" si="70"/>
        <v>2.0679999999999996</v>
      </c>
      <c r="R519" s="53">
        <v>83.35</v>
      </c>
      <c r="S519" s="53">
        <f t="shared" si="71"/>
        <v>77.28</v>
      </c>
      <c r="T519" s="53">
        <v>5.25</v>
      </c>
    </row>
    <row r="520" spans="1:25" x14ac:dyDescent="0.3">
      <c r="A520" s="1">
        <v>519</v>
      </c>
      <c r="B520" s="48">
        <v>38434</v>
      </c>
      <c r="C520" s="44">
        <v>1568002.1</v>
      </c>
      <c r="D520" s="56">
        <f t="shared" si="64"/>
        <v>35856.439515206956</v>
      </c>
      <c r="E520" s="53">
        <v>43.73</v>
      </c>
      <c r="F520" s="53">
        <f t="shared" si="65"/>
        <v>0.35856439515206956</v>
      </c>
      <c r="G520" s="53">
        <f>(F520/'Yearly GDP'!$B$4)*100</f>
        <v>50.562560128614479</v>
      </c>
      <c r="H520" s="53">
        <f t="shared" si="66"/>
        <v>0.97354160000000001</v>
      </c>
      <c r="I520" s="53">
        <f t="shared" si="67"/>
        <v>6.9108500345542501</v>
      </c>
      <c r="J520" s="53">
        <f t="shared" si="68"/>
        <v>140.04146510020732</v>
      </c>
      <c r="K520" s="53">
        <v>6.7279999999999998</v>
      </c>
      <c r="L520" s="53">
        <v>2026.4</v>
      </c>
      <c r="M520" s="53">
        <v>3.78</v>
      </c>
      <c r="N520" s="53">
        <f t="shared" si="69"/>
        <v>-0.18285003455425031</v>
      </c>
      <c r="O520" s="53">
        <v>14.47</v>
      </c>
      <c r="P520" s="53">
        <v>4.5880000000000001</v>
      </c>
      <c r="Q520" s="53">
        <f t="shared" si="70"/>
        <v>2.1399999999999997</v>
      </c>
      <c r="R520" s="53">
        <v>84.01</v>
      </c>
      <c r="S520" s="53">
        <f t="shared" si="71"/>
        <v>75.967500000000001</v>
      </c>
      <c r="T520" s="53">
        <v>5.25</v>
      </c>
    </row>
    <row r="521" spans="1:25" x14ac:dyDescent="0.3">
      <c r="A521" s="1">
        <v>520</v>
      </c>
      <c r="B521" s="48">
        <v>38435</v>
      </c>
      <c r="C521" s="44">
        <v>1558322.9</v>
      </c>
      <c r="D521" s="56">
        <f t="shared" si="64"/>
        <v>35655.483354307289</v>
      </c>
      <c r="E521" s="53">
        <v>43.704999999999998</v>
      </c>
      <c r="F521" s="53">
        <f t="shared" si="65"/>
        <v>0.35655483354307288</v>
      </c>
      <c r="G521" s="53">
        <f>(F521/'Yearly GDP'!$B$4)*100</f>
        <v>50.279184029200152</v>
      </c>
      <c r="H521" s="53">
        <f t="shared" si="66"/>
        <v>0.96024470000000017</v>
      </c>
      <c r="I521" s="53">
        <f t="shared" si="67"/>
        <v>6.9492703266157045</v>
      </c>
      <c r="J521" s="53">
        <f t="shared" si="68"/>
        <v>140.05559416261292</v>
      </c>
      <c r="K521" s="53">
        <v>6.673</v>
      </c>
      <c r="L521" s="53">
        <v>2015.4</v>
      </c>
      <c r="M521" s="53">
        <v>3.76</v>
      </c>
      <c r="N521" s="53">
        <f t="shared" si="69"/>
        <v>-0.2762703266157045</v>
      </c>
      <c r="O521" s="53">
        <v>14.39</v>
      </c>
      <c r="P521" s="53">
        <v>4.5990000000000002</v>
      </c>
      <c r="Q521" s="53">
        <f t="shared" si="70"/>
        <v>2.0739999999999998</v>
      </c>
      <c r="R521" s="53">
        <v>84.11</v>
      </c>
      <c r="S521" s="53">
        <f t="shared" si="71"/>
        <v>76.266999999999996</v>
      </c>
      <c r="T521" s="53">
        <v>5.3</v>
      </c>
    </row>
    <row r="522" spans="1:25" x14ac:dyDescent="0.3">
      <c r="A522" s="1">
        <v>521</v>
      </c>
      <c r="B522" s="48">
        <v>38439</v>
      </c>
      <c r="C522" s="44">
        <v>1574065</v>
      </c>
      <c r="D522" s="56">
        <f t="shared" si="64"/>
        <v>35999.199542595765</v>
      </c>
      <c r="E522" s="53">
        <v>43.725000000000001</v>
      </c>
      <c r="F522" s="53">
        <f t="shared" si="65"/>
        <v>0.35999199542595767</v>
      </c>
      <c r="G522" s="53">
        <f>(F522/'Yearly GDP'!$B$4)*100</f>
        <v>50.76387159641228</v>
      </c>
      <c r="H522" s="53">
        <f t="shared" si="66"/>
        <v>0.96734619999999993</v>
      </c>
      <c r="I522" s="53">
        <f t="shared" si="67"/>
        <v>6.8775790921595599</v>
      </c>
      <c r="J522" s="53">
        <f t="shared" si="68"/>
        <v>139.57702888583219</v>
      </c>
      <c r="K522" s="53">
        <v>6.6529999999999996</v>
      </c>
      <c r="L522" s="53">
        <v>2029.45</v>
      </c>
      <c r="M522" s="53">
        <v>3.8</v>
      </c>
      <c r="N522" s="53">
        <f t="shared" si="69"/>
        <v>-0.22457909215956029</v>
      </c>
      <c r="O522" s="53">
        <v>14.54</v>
      </c>
      <c r="P522" s="53">
        <v>4.6440000000000001</v>
      </c>
      <c r="Q522" s="53">
        <f t="shared" si="70"/>
        <v>2.0089999999999995</v>
      </c>
      <c r="R522" s="53">
        <v>84.61</v>
      </c>
      <c r="S522" s="53">
        <f t="shared" si="71"/>
        <v>77.061999999999998</v>
      </c>
      <c r="T522" s="53">
        <v>5.3</v>
      </c>
    </row>
    <row r="523" spans="1:25" x14ac:dyDescent="0.3">
      <c r="A523" s="1">
        <v>522</v>
      </c>
      <c r="B523" s="48">
        <v>38440</v>
      </c>
      <c r="C523" s="44">
        <v>1539609</v>
      </c>
      <c r="D523" s="56">
        <f t="shared" si="64"/>
        <v>35199.108367626883</v>
      </c>
      <c r="E523" s="53">
        <v>43.74</v>
      </c>
      <c r="F523" s="53">
        <f t="shared" si="65"/>
        <v>0.3519910836762688</v>
      </c>
      <c r="G523" s="53">
        <f>(F523/'Yearly GDP'!$B$4)*100</f>
        <v>49.635631908096848</v>
      </c>
      <c r="H523" s="53">
        <f t="shared" si="66"/>
        <v>0.94723860000000015</v>
      </c>
      <c r="I523" s="53">
        <f t="shared" si="67"/>
        <v>7.0372976776917655</v>
      </c>
      <c r="J523" s="53">
        <f t="shared" si="68"/>
        <v>139.6094299788881</v>
      </c>
      <c r="K523" s="53">
        <v>6.6660000000000004</v>
      </c>
      <c r="L523" s="53">
        <v>1983.85</v>
      </c>
      <c r="M523" s="53">
        <v>3.71</v>
      </c>
      <c r="N523" s="53">
        <f t="shared" si="69"/>
        <v>-0.37129767769176514</v>
      </c>
      <c r="O523" s="53">
        <v>14.21</v>
      </c>
      <c r="P523" s="53">
        <v>4.5810000000000004</v>
      </c>
      <c r="Q523" s="53">
        <f t="shared" si="70"/>
        <v>2.085</v>
      </c>
      <c r="R523" s="53">
        <v>84.3</v>
      </c>
      <c r="S523" s="53">
        <f t="shared" si="71"/>
        <v>75.313000000000002</v>
      </c>
      <c r="T523" s="53">
        <v>5.3</v>
      </c>
    </row>
    <row r="524" spans="1:25" x14ac:dyDescent="0.3">
      <c r="A524" s="1">
        <v>523</v>
      </c>
      <c r="B524" s="48">
        <v>38441</v>
      </c>
      <c r="C524" s="44">
        <v>1552945</v>
      </c>
      <c r="D524" s="56">
        <f t="shared" si="64"/>
        <v>35520.242451967068</v>
      </c>
      <c r="E524" s="53">
        <v>43.72</v>
      </c>
      <c r="F524" s="53">
        <f t="shared" si="65"/>
        <v>0.35520242451967066</v>
      </c>
      <c r="G524" s="53">
        <f>(F524/'Yearly GDP'!$B$4)*100</f>
        <v>50.088475572117417</v>
      </c>
      <c r="H524" s="53">
        <f t="shared" si="66"/>
        <v>0.95352399999999993</v>
      </c>
      <c r="I524" s="53">
        <f t="shared" si="67"/>
        <v>6.9930069930069934</v>
      </c>
      <c r="J524" s="53">
        <f t="shared" si="68"/>
        <v>139.41958041958043</v>
      </c>
      <c r="K524" s="53">
        <v>6.6680000000000001</v>
      </c>
      <c r="L524" s="53">
        <v>1993.7</v>
      </c>
      <c r="M524" s="53">
        <v>3.74</v>
      </c>
      <c r="N524" s="53">
        <f t="shared" si="69"/>
        <v>-0.32500699300699321</v>
      </c>
      <c r="O524" s="53">
        <v>14.3</v>
      </c>
      <c r="P524" s="53">
        <v>4.5519999999999996</v>
      </c>
      <c r="Q524" s="53">
        <f t="shared" si="70"/>
        <v>2.1160000000000005</v>
      </c>
      <c r="R524" s="53">
        <v>84.25</v>
      </c>
      <c r="S524" s="53">
        <f t="shared" si="71"/>
        <v>75.790000000000006</v>
      </c>
      <c r="T524" s="53">
        <v>5.3</v>
      </c>
    </row>
    <row r="525" spans="1:25" x14ac:dyDescent="0.3">
      <c r="A525" s="1">
        <v>524</v>
      </c>
      <c r="B525" s="48">
        <v>38442</v>
      </c>
      <c r="C525" s="44">
        <v>1585585</v>
      </c>
      <c r="D525" s="56">
        <f t="shared" si="64"/>
        <v>36304.17859187178</v>
      </c>
      <c r="E525" s="53">
        <v>43.674999999999997</v>
      </c>
      <c r="F525" s="53">
        <f t="shared" si="65"/>
        <v>0.36304178591871777</v>
      </c>
      <c r="G525" s="53">
        <f>(F525/'Yearly GDP'!$B$4)*100</f>
        <v>51.193934417079291</v>
      </c>
      <c r="H525" s="53">
        <f t="shared" si="66"/>
        <v>0.9746959999999999</v>
      </c>
      <c r="I525" s="53">
        <f t="shared" si="67"/>
        <v>6.8493150684931514</v>
      </c>
      <c r="J525" s="53">
        <f t="shared" si="68"/>
        <v>139.42808219178085</v>
      </c>
      <c r="K525" s="53">
        <v>6.6760000000000002</v>
      </c>
      <c r="L525" s="53">
        <v>2035.65</v>
      </c>
      <c r="M525" s="53">
        <v>3.82</v>
      </c>
      <c r="N525" s="53">
        <f t="shared" si="69"/>
        <v>-0.17331506849315126</v>
      </c>
      <c r="O525" s="53">
        <v>14.6</v>
      </c>
      <c r="P525" s="53">
        <v>4.4880000000000004</v>
      </c>
      <c r="Q525" s="53">
        <f t="shared" si="70"/>
        <v>2.1879999999999997</v>
      </c>
      <c r="R525" s="53">
        <v>84.05</v>
      </c>
      <c r="S525" s="53">
        <f t="shared" si="71"/>
        <v>76.649999999999991</v>
      </c>
      <c r="T525" s="53">
        <v>5.25</v>
      </c>
    </row>
    <row r="526" spans="1:25" x14ac:dyDescent="0.3">
      <c r="A526" s="1">
        <v>525</v>
      </c>
      <c r="B526" s="48">
        <v>38443</v>
      </c>
      <c r="C526" s="44">
        <v>1615908</v>
      </c>
      <c r="D526" s="56">
        <f t="shared" si="64"/>
        <v>36998.465941614195</v>
      </c>
      <c r="E526" s="53">
        <v>43.674999999999997</v>
      </c>
      <c r="F526" s="53">
        <f t="shared" si="65"/>
        <v>0.36998465941614195</v>
      </c>
      <c r="G526" s="53">
        <f>(F526/'Yearly GDP'!$B$4)*100</f>
        <v>52.172976015813575</v>
      </c>
      <c r="H526" s="53">
        <f t="shared" si="66"/>
        <v>0.99101519999999987</v>
      </c>
      <c r="I526" s="53">
        <f t="shared" si="67"/>
        <v>6.7385444743935317</v>
      </c>
      <c r="J526" s="53">
        <f t="shared" si="68"/>
        <v>139.32951482479785</v>
      </c>
      <c r="K526" s="53">
        <v>6.6779999999999999</v>
      </c>
      <c r="L526" s="53">
        <v>2067.65</v>
      </c>
      <c r="M526" s="53">
        <v>3.88</v>
      </c>
      <c r="N526" s="53">
        <f t="shared" si="69"/>
        <v>-6.0544474393531722E-2</v>
      </c>
      <c r="O526" s="53">
        <v>14.84</v>
      </c>
      <c r="P526" s="53">
        <v>4.4509999999999996</v>
      </c>
      <c r="Q526" s="53">
        <f t="shared" si="70"/>
        <v>2.2270000000000003</v>
      </c>
      <c r="R526" s="53">
        <v>84.4</v>
      </c>
      <c r="S526" s="53">
        <f t="shared" si="71"/>
        <v>78.058399999999992</v>
      </c>
      <c r="T526" s="53">
        <v>5.26</v>
      </c>
      <c r="U526" s="53">
        <v>1000</v>
      </c>
      <c r="Y526" s="53">
        <v>1000</v>
      </c>
    </row>
    <row r="527" spans="1:25" x14ac:dyDescent="0.3">
      <c r="A527" s="1">
        <v>526</v>
      </c>
      <c r="B527" s="48">
        <v>38446</v>
      </c>
      <c r="C527" s="44">
        <v>1614967</v>
      </c>
      <c r="D527" s="56">
        <f t="shared" si="64"/>
        <v>36913.531428571427</v>
      </c>
      <c r="E527" s="53">
        <v>43.75</v>
      </c>
      <c r="F527" s="53">
        <f t="shared" si="65"/>
        <v>0.36913531428571428</v>
      </c>
      <c r="G527" s="53">
        <f>(F527/'Yearly GDP'!$B$4)*100</f>
        <v>52.053206555131396</v>
      </c>
      <c r="H527" s="53">
        <f t="shared" si="66"/>
        <v>0.99967500000000009</v>
      </c>
      <c r="I527" s="53">
        <f t="shared" si="67"/>
        <v>6.7521944632005395</v>
      </c>
      <c r="J527" s="53">
        <f t="shared" si="68"/>
        <v>139.32478055367994</v>
      </c>
      <c r="K527" s="53">
        <v>6.75</v>
      </c>
      <c r="L527" s="53">
        <v>2063.4</v>
      </c>
      <c r="M527" s="53">
        <v>3.86</v>
      </c>
      <c r="N527" s="53">
        <f t="shared" si="69"/>
        <v>-2.1944632005395093E-3</v>
      </c>
      <c r="O527" s="53">
        <v>14.81</v>
      </c>
      <c r="P527" s="53">
        <v>4.4619999999999997</v>
      </c>
      <c r="Q527" s="53">
        <f t="shared" si="70"/>
        <v>2.2880000000000003</v>
      </c>
      <c r="R527" s="53">
        <v>84.78</v>
      </c>
      <c r="S527" s="53">
        <f t="shared" si="71"/>
        <v>77.752499999999998</v>
      </c>
      <c r="T527" s="53">
        <v>5.25</v>
      </c>
      <c r="U527" s="53">
        <v>1009.3</v>
      </c>
      <c r="V527" s="55"/>
      <c r="Y527" s="53">
        <v>1007.5</v>
      </c>
    </row>
    <row r="528" spans="1:25" x14ac:dyDescent="0.3">
      <c r="A528" s="1">
        <v>527</v>
      </c>
      <c r="B528" s="48">
        <v>38447</v>
      </c>
      <c r="C528" s="44">
        <v>1603647</v>
      </c>
      <c r="D528" s="56">
        <f t="shared" si="64"/>
        <v>36646.412248628883</v>
      </c>
      <c r="E528" s="53">
        <v>43.76</v>
      </c>
      <c r="F528" s="53">
        <f t="shared" si="65"/>
        <v>0.36646412248628885</v>
      </c>
      <c r="G528" s="53">
        <f>(F528/'Yearly GDP'!$B$4)*100</f>
        <v>51.676531408910506</v>
      </c>
      <c r="H528" s="53">
        <f t="shared" si="66"/>
        <v>0.98998300000000006</v>
      </c>
      <c r="I528" s="53">
        <f t="shared" si="67"/>
        <v>6.7980965329707681</v>
      </c>
      <c r="J528" s="53">
        <f t="shared" si="68"/>
        <v>139.53433038749151</v>
      </c>
      <c r="K528" s="53">
        <v>6.73</v>
      </c>
      <c r="L528" s="53">
        <v>2052.5500000000002</v>
      </c>
      <c r="M528" s="53">
        <v>3.84</v>
      </c>
      <c r="N528" s="53">
        <f t="shared" si="69"/>
        <v>-6.8096532970767676E-2</v>
      </c>
      <c r="O528" s="53">
        <v>14.71</v>
      </c>
      <c r="P528" s="53">
        <v>4.4720000000000004</v>
      </c>
      <c r="Q528" s="53">
        <f t="shared" si="70"/>
        <v>2.258</v>
      </c>
      <c r="R528" s="53">
        <v>84.6</v>
      </c>
      <c r="S528" s="53">
        <f t="shared" si="71"/>
        <v>77.227500000000006</v>
      </c>
      <c r="T528" s="53">
        <v>5.25</v>
      </c>
      <c r="U528" s="53">
        <v>1002.37</v>
      </c>
      <c r="Y528" s="53">
        <v>998.77</v>
      </c>
    </row>
    <row r="529" spans="1:25" x14ac:dyDescent="0.3">
      <c r="A529" s="1">
        <v>528</v>
      </c>
      <c r="B529" s="48">
        <v>38448</v>
      </c>
      <c r="C529" s="44">
        <v>1616468</v>
      </c>
      <c r="D529" s="56">
        <f t="shared" si="64"/>
        <v>36973.19304666057</v>
      </c>
      <c r="E529" s="53">
        <v>43.72</v>
      </c>
      <c r="F529" s="53">
        <f t="shared" si="65"/>
        <v>0.36973193046660568</v>
      </c>
      <c r="G529" s="53">
        <f>(F529/'Yearly GDP'!$B$4)*100</f>
        <v>52.137337723557174</v>
      </c>
      <c r="H529" s="53">
        <f t="shared" si="66"/>
        <v>1.0117025999999998</v>
      </c>
      <c r="I529" s="53">
        <f t="shared" si="67"/>
        <v>6.743088334457183</v>
      </c>
      <c r="J529" s="53">
        <f t="shared" si="68"/>
        <v>139.53472690492248</v>
      </c>
      <c r="K529" s="53">
        <v>6.8220000000000001</v>
      </c>
      <c r="L529" s="53">
        <v>2069.3000000000002</v>
      </c>
      <c r="M529" s="53">
        <v>3.87</v>
      </c>
      <c r="N529" s="53">
        <f t="shared" si="69"/>
        <v>7.8911665542817033E-2</v>
      </c>
      <c r="O529" s="53">
        <v>14.83</v>
      </c>
      <c r="P529" s="53">
        <v>4.4260000000000002</v>
      </c>
      <c r="Q529" s="53">
        <f t="shared" si="70"/>
        <v>2.3959999999999999</v>
      </c>
      <c r="R529" s="53">
        <v>84.68</v>
      </c>
      <c r="S529" s="53">
        <f t="shared" si="71"/>
        <v>77.857500000000002</v>
      </c>
      <c r="T529" s="53">
        <v>5.25</v>
      </c>
      <c r="U529" s="53">
        <v>1011.84</v>
      </c>
      <c r="Y529" s="53">
        <v>1017.08</v>
      </c>
    </row>
    <row r="530" spans="1:25" x14ac:dyDescent="0.3">
      <c r="A530" s="1">
        <v>529</v>
      </c>
      <c r="B530" s="48">
        <v>38449</v>
      </c>
      <c r="C530" s="44">
        <v>1609652</v>
      </c>
      <c r="D530" s="56">
        <f t="shared" si="64"/>
        <v>36838.356791394894</v>
      </c>
      <c r="E530" s="53">
        <v>43.695</v>
      </c>
      <c r="F530" s="53">
        <f t="shared" si="65"/>
        <v>0.36838356791394894</v>
      </c>
      <c r="G530" s="53">
        <f>(F530/'Yearly GDP'!$B$4)*100</f>
        <v>51.947199875054494</v>
      </c>
      <c r="H530" s="53">
        <f t="shared" si="66"/>
        <v>1.0260225000000001</v>
      </c>
      <c r="I530" s="53">
        <f t="shared" si="67"/>
        <v>6.7980965329707681</v>
      </c>
      <c r="J530" s="53">
        <f t="shared" si="68"/>
        <v>139.55472467709041</v>
      </c>
      <c r="K530" s="53">
        <v>6.9749999999999996</v>
      </c>
      <c r="L530" s="53">
        <v>2052.85</v>
      </c>
      <c r="M530" s="53">
        <v>3.84</v>
      </c>
      <c r="N530" s="53">
        <f t="shared" si="69"/>
        <v>0.17690346702923154</v>
      </c>
      <c r="O530" s="53">
        <v>14.71</v>
      </c>
      <c r="P530" s="53">
        <v>4.4880000000000004</v>
      </c>
      <c r="Q530" s="53">
        <f t="shared" si="70"/>
        <v>2.4869999999999992</v>
      </c>
      <c r="R530" s="53">
        <v>84.88</v>
      </c>
      <c r="S530" s="53">
        <f t="shared" si="71"/>
        <v>77.227500000000006</v>
      </c>
      <c r="T530" s="53">
        <v>5.25</v>
      </c>
      <c r="U530" s="53">
        <v>1011.98</v>
      </c>
      <c r="Y530" s="53">
        <v>1018.96</v>
      </c>
    </row>
    <row r="531" spans="1:25" x14ac:dyDescent="0.3">
      <c r="A531" s="1">
        <v>530</v>
      </c>
      <c r="B531" s="48">
        <v>38450</v>
      </c>
      <c r="C531" s="44">
        <v>1597095</v>
      </c>
      <c r="D531" s="56">
        <f t="shared" si="64"/>
        <v>36563.530219780223</v>
      </c>
      <c r="E531" s="53">
        <v>43.68</v>
      </c>
      <c r="F531" s="53">
        <f t="shared" si="65"/>
        <v>0.36563530219780221</v>
      </c>
      <c r="G531" s="53">
        <f>(F531/'Yearly GDP'!$B$4)*100</f>
        <v>51.559656236029362</v>
      </c>
      <c r="H531" s="53">
        <f t="shared" si="66"/>
        <v>1.0213839999999998</v>
      </c>
      <c r="I531" s="53">
        <f t="shared" si="67"/>
        <v>6.8681318681318686</v>
      </c>
      <c r="J531" s="53">
        <f t="shared" si="68"/>
        <v>139.50549450549451</v>
      </c>
      <c r="K531" s="53">
        <v>7.0149999999999997</v>
      </c>
      <c r="L531" s="53">
        <v>2031.2</v>
      </c>
      <c r="M531" s="53">
        <v>3.8</v>
      </c>
      <c r="N531" s="53">
        <f t="shared" si="69"/>
        <v>0.14686813186813108</v>
      </c>
      <c r="O531" s="53">
        <v>14.56</v>
      </c>
      <c r="P531" s="53">
        <v>4.4740000000000002</v>
      </c>
      <c r="Q531" s="53">
        <f t="shared" si="70"/>
        <v>2.5409999999999995</v>
      </c>
      <c r="R531" s="53">
        <v>84.41</v>
      </c>
      <c r="S531" s="53">
        <f t="shared" si="71"/>
        <v>76.44</v>
      </c>
      <c r="T531" s="53">
        <v>5.25</v>
      </c>
      <c r="U531" s="53">
        <v>1005.67</v>
      </c>
      <c r="Y531" s="53">
        <v>1011.39</v>
      </c>
    </row>
    <row r="532" spans="1:25" x14ac:dyDescent="0.3">
      <c r="A532" s="1">
        <v>531</v>
      </c>
      <c r="B532" s="48">
        <v>38453</v>
      </c>
      <c r="C532" s="44">
        <v>1580500</v>
      </c>
      <c r="D532" s="56">
        <f t="shared" si="64"/>
        <v>36212.624584717603</v>
      </c>
      <c r="E532" s="53">
        <v>43.645000000000003</v>
      </c>
      <c r="F532" s="53">
        <f t="shared" si="65"/>
        <v>0.36212624584717601</v>
      </c>
      <c r="G532" s="53">
        <f>(F532/'Yearly GDP'!$B$4)*100</f>
        <v>51.064830550261021</v>
      </c>
      <c r="H532" s="53">
        <f t="shared" si="66"/>
        <v>1.0075878</v>
      </c>
      <c r="I532" s="53">
        <f t="shared" si="67"/>
        <v>6.9492703266157045</v>
      </c>
      <c r="J532" s="53">
        <f t="shared" si="68"/>
        <v>139.55524669909659</v>
      </c>
      <c r="K532" s="53">
        <v>7.0019999999999998</v>
      </c>
      <c r="L532" s="53">
        <v>2008.2</v>
      </c>
      <c r="M532" s="53">
        <v>3.76</v>
      </c>
      <c r="N532" s="53">
        <f t="shared" si="69"/>
        <v>5.2729673384295239E-2</v>
      </c>
      <c r="O532" s="53">
        <v>14.39</v>
      </c>
      <c r="P532" s="53">
        <v>4.4379999999999997</v>
      </c>
      <c r="Q532" s="53">
        <f t="shared" si="70"/>
        <v>2.5640000000000001</v>
      </c>
      <c r="R532" s="53">
        <v>84.12</v>
      </c>
      <c r="S532" s="53">
        <f t="shared" si="71"/>
        <v>78.137699999999995</v>
      </c>
      <c r="T532" s="53">
        <v>5.43</v>
      </c>
      <c r="U532" s="53">
        <v>994.8</v>
      </c>
      <c r="Y532" s="53">
        <v>1003.75</v>
      </c>
    </row>
    <row r="533" spans="1:25" x14ac:dyDescent="0.3">
      <c r="A533" s="1">
        <v>532</v>
      </c>
      <c r="B533" s="48">
        <v>38454</v>
      </c>
      <c r="C533" s="44">
        <v>1592933</v>
      </c>
      <c r="D533" s="56">
        <f t="shared" si="64"/>
        <v>36455.727199908455</v>
      </c>
      <c r="E533" s="53">
        <v>43.695</v>
      </c>
      <c r="F533" s="53">
        <f t="shared" si="65"/>
        <v>0.36455727199908455</v>
      </c>
      <c r="G533" s="53">
        <f>(F533/'Yearly GDP'!$B$4)*100</f>
        <v>51.407639004312855</v>
      </c>
      <c r="H533" s="53">
        <f t="shared" si="66"/>
        <v>1.025793</v>
      </c>
      <c r="I533" s="53">
        <f t="shared" si="67"/>
        <v>6.8259385665529013</v>
      </c>
      <c r="J533" s="53">
        <f t="shared" si="68"/>
        <v>138.22184300341297</v>
      </c>
      <c r="K533" s="53">
        <v>7.0019999999999998</v>
      </c>
      <c r="L533" s="53">
        <v>2024.95</v>
      </c>
      <c r="M533" s="53">
        <v>3.82</v>
      </c>
      <c r="N533" s="53">
        <f t="shared" si="69"/>
        <v>0.17606143344709846</v>
      </c>
      <c r="O533" s="53">
        <v>14.65</v>
      </c>
      <c r="P533" s="53">
        <v>4.3579999999999997</v>
      </c>
      <c r="Q533" s="53">
        <f t="shared" si="70"/>
        <v>2.6440000000000001</v>
      </c>
      <c r="R533" s="53">
        <v>84.4</v>
      </c>
      <c r="S533" s="53">
        <f t="shared" si="71"/>
        <v>79.549499999999995</v>
      </c>
      <c r="T533" s="53">
        <v>5.43</v>
      </c>
      <c r="U533" s="53">
        <v>1001.82</v>
      </c>
      <c r="Y533" s="53">
        <v>1011.74</v>
      </c>
    </row>
    <row r="534" spans="1:25" x14ac:dyDescent="0.3">
      <c r="A534" s="1">
        <v>533</v>
      </c>
      <c r="B534" s="48">
        <v>38455</v>
      </c>
      <c r="C534" s="44">
        <v>1593409</v>
      </c>
      <c r="D534" s="56">
        <f t="shared" si="64"/>
        <v>36437.434255659733</v>
      </c>
      <c r="E534" s="53">
        <v>43.73</v>
      </c>
      <c r="F534" s="53">
        <f t="shared" si="65"/>
        <v>0.36437434255659734</v>
      </c>
      <c r="G534" s="53">
        <f>(F534/'Yearly GDP'!$B$4)*100</f>
        <v>51.381843412056313</v>
      </c>
      <c r="H534" s="53">
        <f t="shared" si="66"/>
        <v>1.0166903999999999</v>
      </c>
      <c r="I534" s="53">
        <f t="shared" si="67"/>
        <v>6.887052341597796</v>
      </c>
      <c r="J534" s="53">
        <f t="shared" si="68"/>
        <v>139.49380165289256</v>
      </c>
      <c r="K534" s="53">
        <v>7.0019999999999998</v>
      </c>
      <c r="L534" s="53">
        <v>2025.45</v>
      </c>
      <c r="M534" s="53">
        <v>3.79</v>
      </c>
      <c r="N534" s="53">
        <f t="shared" si="69"/>
        <v>0.11494765840220378</v>
      </c>
      <c r="O534" s="53">
        <v>14.52</v>
      </c>
      <c r="P534" s="53">
        <v>4.3659999999999997</v>
      </c>
      <c r="Q534" s="53">
        <f t="shared" si="70"/>
        <v>2.6360000000000001</v>
      </c>
      <c r="R534" s="53">
        <v>84.4</v>
      </c>
      <c r="S534" s="53">
        <f t="shared" si="71"/>
        <v>74.778000000000006</v>
      </c>
      <c r="T534" s="53">
        <v>5.15</v>
      </c>
      <c r="U534" s="53">
        <v>1003.46</v>
      </c>
      <c r="Y534" s="53">
        <v>1009.74</v>
      </c>
    </row>
    <row r="535" spans="1:25" x14ac:dyDescent="0.3">
      <c r="A535" s="1">
        <v>534</v>
      </c>
      <c r="B535" s="48">
        <v>38457</v>
      </c>
      <c r="C535" s="44">
        <v>1546977</v>
      </c>
      <c r="D535" s="56">
        <f t="shared" si="64"/>
        <v>35343.317340644273</v>
      </c>
      <c r="E535" s="53">
        <v>43.77</v>
      </c>
      <c r="F535" s="53">
        <f t="shared" si="65"/>
        <v>0.3534331734064427</v>
      </c>
      <c r="G535" s="53">
        <f>(F535/'Yearly GDP'!$B$4)*100</f>
        <v>49.838986590487586</v>
      </c>
      <c r="H535" s="53">
        <f t="shared" si="66"/>
        <v>0.97538399999999981</v>
      </c>
      <c r="I535" s="53">
        <f t="shared" si="67"/>
        <v>7.1684587813620082</v>
      </c>
      <c r="J535" s="53">
        <f t="shared" si="68"/>
        <v>140.23655913978496</v>
      </c>
      <c r="K535" s="53">
        <v>6.992</v>
      </c>
      <c r="L535" s="53">
        <v>1956.3</v>
      </c>
      <c r="M535" s="53">
        <v>3.66</v>
      </c>
      <c r="N535" s="53">
        <f t="shared" si="69"/>
        <v>-0.17645878136200821</v>
      </c>
      <c r="O535" s="53">
        <v>13.95</v>
      </c>
      <c r="P535" s="53">
        <v>4.2469999999999999</v>
      </c>
      <c r="Q535" s="53">
        <f t="shared" si="70"/>
        <v>2.7450000000000001</v>
      </c>
      <c r="R535" s="53">
        <v>84.5</v>
      </c>
      <c r="S535" s="53">
        <f t="shared" si="71"/>
        <v>72.539999999999992</v>
      </c>
      <c r="T535" s="53">
        <v>5.2</v>
      </c>
      <c r="U535" s="53">
        <v>980.77</v>
      </c>
      <c r="Y535" s="53">
        <v>984.13</v>
      </c>
    </row>
    <row r="536" spans="1:25" x14ac:dyDescent="0.3">
      <c r="A536" s="1">
        <v>535</v>
      </c>
      <c r="B536" s="48">
        <v>38460</v>
      </c>
      <c r="C536" s="44">
        <v>1531053.1</v>
      </c>
      <c r="D536" s="56">
        <f t="shared" si="64"/>
        <v>35039.549147499718</v>
      </c>
      <c r="E536" s="53">
        <v>43.695</v>
      </c>
      <c r="F536" s="53">
        <f t="shared" si="65"/>
        <v>0.35039549147499716</v>
      </c>
      <c r="G536" s="53">
        <f>(F536/'Yearly GDP'!$B$4)*100</f>
        <v>49.410631245152246</v>
      </c>
      <c r="H536" s="53">
        <f t="shared" si="66"/>
        <v>0.96140000000000003</v>
      </c>
      <c r="I536" s="53">
        <f t="shared" si="67"/>
        <v>7.2727272727272725</v>
      </c>
      <c r="J536" s="53">
        <f t="shared" si="68"/>
        <v>140.20363636363635</v>
      </c>
      <c r="K536" s="53">
        <v>6.992</v>
      </c>
      <c r="L536" s="53">
        <v>1927.8</v>
      </c>
      <c r="M536" s="53">
        <v>3.61</v>
      </c>
      <c r="N536" s="53">
        <f t="shared" si="69"/>
        <v>-0.28072727272727249</v>
      </c>
      <c r="O536" s="53">
        <v>13.75</v>
      </c>
      <c r="P536" s="53">
        <v>4.274</v>
      </c>
      <c r="Q536" s="53">
        <f t="shared" si="70"/>
        <v>2.718</v>
      </c>
      <c r="R536" s="53">
        <v>83.97</v>
      </c>
      <c r="S536" s="53">
        <f t="shared" si="71"/>
        <v>71.5</v>
      </c>
      <c r="T536" s="53">
        <v>5.2</v>
      </c>
      <c r="U536" s="53">
        <v>973.21</v>
      </c>
      <c r="Y536" s="53">
        <v>979.05</v>
      </c>
    </row>
    <row r="537" spans="1:25" x14ac:dyDescent="0.3">
      <c r="A537" s="1">
        <v>536</v>
      </c>
      <c r="B537" s="48">
        <v>38461</v>
      </c>
      <c r="C537" s="44">
        <v>1519660</v>
      </c>
      <c r="D537" s="56">
        <f t="shared" si="64"/>
        <v>34735.085714285713</v>
      </c>
      <c r="E537" s="53">
        <v>43.75</v>
      </c>
      <c r="F537" s="53">
        <f t="shared" si="65"/>
        <v>0.34735085714285713</v>
      </c>
      <c r="G537" s="53">
        <f>(F537/'Yearly GDP'!$B$4)*100</f>
        <v>48.981295514751061</v>
      </c>
      <c r="H537" s="53">
        <f t="shared" si="66"/>
        <v>0.96448439999999991</v>
      </c>
      <c r="I537" s="53">
        <f t="shared" si="67"/>
        <v>7.3313782991202352</v>
      </c>
      <c r="J537" s="53">
        <f t="shared" si="68"/>
        <v>139.98533724340177</v>
      </c>
      <c r="K537" s="53">
        <v>7.0709999999999997</v>
      </c>
      <c r="L537" s="53">
        <v>1909.4</v>
      </c>
      <c r="M537" s="53">
        <v>3.57</v>
      </c>
      <c r="N537" s="53">
        <f t="shared" si="69"/>
        <v>-0.26037829912023547</v>
      </c>
      <c r="O537" s="53">
        <v>13.64</v>
      </c>
      <c r="P537" s="53">
        <v>4.2169999999999996</v>
      </c>
      <c r="Q537" s="53">
        <f t="shared" si="70"/>
        <v>2.8540000000000001</v>
      </c>
      <c r="R537" s="53">
        <v>83.71</v>
      </c>
      <c r="S537" s="53">
        <f t="shared" si="71"/>
        <v>69.563999999999993</v>
      </c>
      <c r="T537" s="53">
        <v>5.0999999999999996</v>
      </c>
      <c r="U537" s="53">
        <v>972.33</v>
      </c>
      <c r="Y537" s="53">
        <v>973.67</v>
      </c>
    </row>
    <row r="538" spans="1:25" x14ac:dyDescent="0.3">
      <c r="A538" s="1">
        <v>537</v>
      </c>
      <c r="B538" s="48">
        <v>38462</v>
      </c>
      <c r="C538" s="44">
        <v>1531034.1</v>
      </c>
      <c r="D538" s="56">
        <f t="shared" si="64"/>
        <v>35007.067566022641</v>
      </c>
      <c r="E538" s="53">
        <v>43.734999999999999</v>
      </c>
      <c r="F538" s="53">
        <f t="shared" si="65"/>
        <v>0.35007067566022643</v>
      </c>
      <c r="G538" s="53">
        <f>(F538/'Yearly GDP'!$B$4)*100</f>
        <v>49.364827703620733</v>
      </c>
      <c r="H538" s="53">
        <f t="shared" si="66"/>
        <v>0.97589959999999987</v>
      </c>
      <c r="I538" s="53">
        <f t="shared" si="67"/>
        <v>7.2568940493468803</v>
      </c>
      <c r="J538" s="53">
        <f t="shared" si="68"/>
        <v>140.03628447024676</v>
      </c>
      <c r="K538" s="53">
        <v>7.0819999999999999</v>
      </c>
      <c r="L538" s="53">
        <v>1929.7</v>
      </c>
      <c r="M538" s="53">
        <v>3.61</v>
      </c>
      <c r="N538" s="53">
        <f t="shared" si="69"/>
        <v>-0.17489404934688046</v>
      </c>
      <c r="O538" s="53">
        <v>13.78</v>
      </c>
      <c r="P538" s="53">
        <v>4.1909999999999998</v>
      </c>
      <c r="Q538" s="53">
        <f t="shared" si="70"/>
        <v>2.891</v>
      </c>
      <c r="R538" s="53">
        <v>83.48</v>
      </c>
      <c r="S538" s="53">
        <f t="shared" si="71"/>
        <v>70.966999999999999</v>
      </c>
      <c r="T538" s="53">
        <v>5.15</v>
      </c>
      <c r="U538" s="53">
        <v>976.29</v>
      </c>
      <c r="Y538" s="53">
        <v>980.67</v>
      </c>
    </row>
    <row r="539" spans="1:25" x14ac:dyDescent="0.3">
      <c r="A539" s="1">
        <v>538</v>
      </c>
      <c r="B539" s="48">
        <v>38463</v>
      </c>
      <c r="C539" s="44">
        <v>1549786.1</v>
      </c>
      <c r="D539" s="56">
        <f t="shared" si="64"/>
        <v>35443.935963407661</v>
      </c>
      <c r="E539" s="53">
        <v>43.725000000000001</v>
      </c>
      <c r="F539" s="53">
        <f t="shared" si="65"/>
        <v>0.35443935963407663</v>
      </c>
      <c r="G539" s="53">
        <f>(F539/'Yearly GDP'!$B$4)*100</f>
        <v>49.980872824378011</v>
      </c>
      <c r="H539" s="53">
        <f t="shared" si="66"/>
        <v>0.98227340000000007</v>
      </c>
      <c r="I539" s="53">
        <f t="shared" si="67"/>
        <v>7.2098053352559477</v>
      </c>
      <c r="J539" s="53">
        <f t="shared" si="68"/>
        <v>140.48666186012977</v>
      </c>
      <c r="K539" s="53">
        <v>7.0819999999999999</v>
      </c>
      <c r="L539" s="53">
        <v>1948.55</v>
      </c>
      <c r="M539" s="53">
        <v>3.65</v>
      </c>
      <c r="N539" s="53">
        <f t="shared" si="69"/>
        <v>-0.12780533525594784</v>
      </c>
      <c r="O539" s="53">
        <v>13.87</v>
      </c>
      <c r="P539" s="53">
        <v>4.3019999999999996</v>
      </c>
      <c r="Q539" s="53">
        <f t="shared" si="70"/>
        <v>2.7800000000000002</v>
      </c>
      <c r="R539" s="53">
        <v>83.71</v>
      </c>
      <c r="S539" s="53">
        <f t="shared" si="71"/>
        <v>71.430499999999995</v>
      </c>
      <c r="T539" s="53">
        <v>5.15</v>
      </c>
      <c r="U539" s="53">
        <v>992.43</v>
      </c>
      <c r="Y539" s="53">
        <v>997.1</v>
      </c>
    </row>
    <row r="540" spans="1:25" x14ac:dyDescent="0.3">
      <c r="A540" s="1">
        <v>539</v>
      </c>
      <c r="B540" s="48">
        <v>38464</v>
      </c>
      <c r="C540" s="44">
        <v>1563920</v>
      </c>
      <c r="D540" s="56">
        <f t="shared" si="64"/>
        <v>35820.430600091619</v>
      </c>
      <c r="E540" s="53">
        <v>43.66</v>
      </c>
      <c r="F540" s="53">
        <f t="shared" si="65"/>
        <v>0.35820430600091618</v>
      </c>
      <c r="G540" s="53">
        <f>(F540/'Yearly GDP'!$B$4)*100</f>
        <v>50.511782556711026</v>
      </c>
      <c r="H540" s="53">
        <f t="shared" si="66"/>
        <v>0.98935540000000011</v>
      </c>
      <c r="I540" s="53">
        <f t="shared" si="67"/>
        <v>7.1581961345740863</v>
      </c>
      <c r="J540" s="53">
        <f t="shared" si="68"/>
        <v>140.82677165354329</v>
      </c>
      <c r="K540" s="53">
        <v>7.0819999999999999</v>
      </c>
      <c r="L540" s="53">
        <v>1967.35</v>
      </c>
      <c r="M540" s="53">
        <v>3.68</v>
      </c>
      <c r="N540" s="53">
        <f t="shared" si="69"/>
        <v>-7.6196134574086472E-2</v>
      </c>
      <c r="O540" s="53">
        <v>13.97</v>
      </c>
      <c r="P540" s="53">
        <v>4.2510000000000003</v>
      </c>
      <c r="Q540" s="53">
        <f t="shared" si="70"/>
        <v>2.8309999999999995</v>
      </c>
      <c r="R540" s="53">
        <v>83.45</v>
      </c>
      <c r="S540" s="53">
        <f t="shared" si="71"/>
        <v>71.94550000000001</v>
      </c>
      <c r="T540" s="53">
        <v>5.15</v>
      </c>
      <c r="U540" s="53">
        <v>1004.79</v>
      </c>
      <c r="Y540" s="53">
        <v>1011.45</v>
      </c>
    </row>
    <row r="541" spans="1:25" x14ac:dyDescent="0.3">
      <c r="A541" s="1">
        <v>540</v>
      </c>
      <c r="B541" s="48">
        <v>38467</v>
      </c>
      <c r="C541" s="44">
        <v>1567834.1</v>
      </c>
      <c r="D541" s="56">
        <f t="shared" si="64"/>
        <v>35901.857110144265</v>
      </c>
      <c r="E541" s="53">
        <v>43.67</v>
      </c>
      <c r="F541" s="53">
        <f t="shared" si="65"/>
        <v>0.35901857110144264</v>
      </c>
      <c r="G541" s="53">
        <f>(F541/'Yearly GDP'!$B$4)*100</f>
        <v>50.626605245920139</v>
      </c>
      <c r="H541" s="53">
        <f t="shared" si="66"/>
        <v>0.9965077</v>
      </c>
      <c r="I541" s="53">
        <f t="shared" si="67"/>
        <v>7.147962830593281</v>
      </c>
      <c r="J541" s="53">
        <f t="shared" si="68"/>
        <v>140.88277340957828</v>
      </c>
      <c r="K541" s="53">
        <v>7.1230000000000002</v>
      </c>
      <c r="L541" s="53">
        <v>1970.95</v>
      </c>
      <c r="M541" s="53">
        <v>3.69</v>
      </c>
      <c r="N541" s="53">
        <f t="shared" si="69"/>
        <v>-2.4962830593280749E-2</v>
      </c>
      <c r="O541" s="53">
        <v>13.99</v>
      </c>
      <c r="P541" s="53">
        <v>4.2549999999999999</v>
      </c>
      <c r="Q541" s="53">
        <f t="shared" si="70"/>
        <v>2.8680000000000003</v>
      </c>
      <c r="R541" s="53">
        <v>83.79</v>
      </c>
      <c r="S541" s="53">
        <f t="shared" si="71"/>
        <v>72.748000000000005</v>
      </c>
      <c r="T541" s="53">
        <v>5.2</v>
      </c>
      <c r="U541" s="53">
        <v>1008.65</v>
      </c>
      <c r="Y541" s="53">
        <v>1017.63</v>
      </c>
    </row>
    <row r="542" spans="1:25" x14ac:dyDescent="0.3">
      <c r="A542" s="1">
        <v>541</v>
      </c>
      <c r="B542" s="48">
        <v>38468</v>
      </c>
      <c r="C542" s="44">
        <v>1561934.1</v>
      </c>
      <c r="D542" s="56">
        <f t="shared" si="64"/>
        <v>35762.658271322274</v>
      </c>
      <c r="E542" s="53">
        <v>43.674999999999997</v>
      </c>
      <c r="F542" s="53">
        <f t="shared" si="65"/>
        <v>0.35762658271322273</v>
      </c>
      <c r="G542" s="53">
        <f>(F542/'Yearly GDP'!$B$4)*100</f>
        <v>50.430315548645957</v>
      </c>
      <c r="H542" s="53">
        <f t="shared" si="66"/>
        <v>0.98653550000000012</v>
      </c>
      <c r="I542" s="53">
        <f t="shared" si="67"/>
        <v>7.2202166064981945</v>
      </c>
      <c r="J542" s="53">
        <f t="shared" si="68"/>
        <v>141.30685920577616</v>
      </c>
      <c r="K542" s="53">
        <v>7.1230000000000002</v>
      </c>
      <c r="L542" s="53">
        <v>1957.1</v>
      </c>
      <c r="M542" s="53">
        <v>3.66</v>
      </c>
      <c r="N542" s="53">
        <f t="shared" si="69"/>
        <v>-9.7216606498194302E-2</v>
      </c>
      <c r="O542" s="53">
        <v>13.85</v>
      </c>
      <c r="P542" s="53">
        <v>4.2709999999999999</v>
      </c>
      <c r="Q542" s="53">
        <f t="shared" si="70"/>
        <v>2.8520000000000003</v>
      </c>
      <c r="R542" s="53">
        <v>83.94</v>
      </c>
      <c r="S542" s="53">
        <f t="shared" si="71"/>
        <v>71.327500000000001</v>
      </c>
      <c r="T542" s="53">
        <v>5.15</v>
      </c>
      <c r="U542" s="53">
        <v>1008.22</v>
      </c>
      <c r="Y542" s="53">
        <v>1020.8</v>
      </c>
    </row>
    <row r="543" spans="1:25" x14ac:dyDescent="0.3">
      <c r="A543" s="1">
        <v>542</v>
      </c>
      <c r="B543" s="48">
        <v>38469</v>
      </c>
      <c r="C543" s="44">
        <v>1547543</v>
      </c>
      <c r="D543" s="56">
        <f t="shared" si="64"/>
        <v>35404.781514527567</v>
      </c>
      <c r="E543" s="53">
        <v>43.71</v>
      </c>
      <c r="F543" s="53">
        <f t="shared" si="65"/>
        <v>0.35404781514527567</v>
      </c>
      <c r="G543" s="53">
        <f>(F543/'Yearly GDP'!$B$4)*100</f>
        <v>49.925659612955748</v>
      </c>
      <c r="H543" s="53">
        <f t="shared" si="66"/>
        <v>0.960561</v>
      </c>
      <c r="I543" s="53">
        <f t="shared" si="67"/>
        <v>7.4019245003700966</v>
      </c>
      <c r="J543" s="53">
        <f t="shared" si="68"/>
        <v>143.25684678016285</v>
      </c>
      <c r="K543" s="53">
        <v>7.11</v>
      </c>
      <c r="L543" s="53">
        <v>1935.4</v>
      </c>
      <c r="M543" s="53">
        <v>3.62</v>
      </c>
      <c r="N543" s="53">
        <f t="shared" si="69"/>
        <v>-0.29192450037009632</v>
      </c>
      <c r="O543" s="53">
        <v>13.51</v>
      </c>
      <c r="P543" s="53">
        <v>4.2290000000000001</v>
      </c>
      <c r="Q543" s="53">
        <f t="shared" si="70"/>
        <v>2.8810000000000002</v>
      </c>
      <c r="R543" s="53">
        <v>84.1</v>
      </c>
      <c r="S543" s="53">
        <f t="shared" si="71"/>
        <v>69.57650000000001</v>
      </c>
      <c r="T543" s="53">
        <v>5.15</v>
      </c>
      <c r="U543" s="53">
        <v>998.7</v>
      </c>
      <c r="Y543" s="53">
        <v>1014.41</v>
      </c>
    </row>
    <row r="544" spans="1:25" x14ac:dyDescent="0.3">
      <c r="A544" s="1">
        <v>543</v>
      </c>
      <c r="B544" s="48">
        <v>38470</v>
      </c>
      <c r="C544" s="44">
        <v>1543740</v>
      </c>
      <c r="D544" s="56">
        <f t="shared" si="64"/>
        <v>35366.323024054982</v>
      </c>
      <c r="E544" s="53">
        <v>43.65</v>
      </c>
      <c r="F544" s="53">
        <f t="shared" si="65"/>
        <v>0.3536632302405498</v>
      </c>
      <c r="G544" s="53">
        <f>(F544/'Yearly GDP'!$B$4)*100</f>
        <v>49.871427799555775</v>
      </c>
      <c r="H544" s="53">
        <f t="shared" si="66"/>
        <v>0.97898750000000001</v>
      </c>
      <c r="I544" s="53">
        <f t="shared" si="67"/>
        <v>7.3800738007380069</v>
      </c>
      <c r="J544" s="53">
        <f t="shared" si="68"/>
        <v>143.26937269372692</v>
      </c>
      <c r="K544" s="53">
        <v>7.2249999999999996</v>
      </c>
      <c r="L544" s="53">
        <v>1941.3</v>
      </c>
      <c r="M544" s="53">
        <v>3.63</v>
      </c>
      <c r="N544" s="53">
        <f t="shared" si="69"/>
        <v>-0.15507380073800725</v>
      </c>
      <c r="O544" s="53">
        <v>13.55</v>
      </c>
      <c r="P544" s="53">
        <v>4.1479999999999997</v>
      </c>
      <c r="Q544" s="53">
        <f t="shared" si="70"/>
        <v>3.077</v>
      </c>
      <c r="R544" s="53">
        <v>84.36</v>
      </c>
      <c r="S544" s="53">
        <f t="shared" si="71"/>
        <v>71.814999999999998</v>
      </c>
      <c r="T544" s="53">
        <v>5.3</v>
      </c>
      <c r="U544" s="53">
        <v>994.19</v>
      </c>
      <c r="Y544" s="53">
        <v>1014.33</v>
      </c>
    </row>
    <row r="545" spans="1:25" x14ac:dyDescent="0.3">
      <c r="A545" s="1">
        <v>544</v>
      </c>
      <c r="B545" s="48">
        <v>38471</v>
      </c>
      <c r="C545" s="44">
        <v>1517908</v>
      </c>
      <c r="D545" s="56">
        <f t="shared" si="64"/>
        <v>34950.67925397191</v>
      </c>
      <c r="E545" s="53">
        <v>43.43</v>
      </c>
      <c r="F545" s="53">
        <f t="shared" si="65"/>
        <v>0.34950679253971911</v>
      </c>
      <c r="G545" s="53">
        <f>(F545/'Yearly GDP'!$B$4)*100</f>
        <v>49.285312351367011</v>
      </c>
      <c r="H545" s="53">
        <f t="shared" si="66"/>
        <v>0.96061529999999984</v>
      </c>
      <c r="I545" s="53">
        <f t="shared" si="67"/>
        <v>7.5357950263752835</v>
      </c>
      <c r="J545" s="53">
        <f t="shared" si="68"/>
        <v>143.36850037678977</v>
      </c>
      <c r="K545" s="53">
        <v>7.2389999999999999</v>
      </c>
      <c r="L545" s="53">
        <v>1902.5</v>
      </c>
      <c r="M545" s="53">
        <v>3.56</v>
      </c>
      <c r="N545" s="53">
        <f t="shared" si="69"/>
        <v>-0.29679502637528365</v>
      </c>
      <c r="O545" s="53">
        <v>13.27</v>
      </c>
      <c r="P545" s="53">
        <v>4.2</v>
      </c>
      <c r="Q545" s="53">
        <f t="shared" si="70"/>
        <v>3.0389999999999997</v>
      </c>
      <c r="R545" s="53">
        <v>84.42</v>
      </c>
      <c r="S545" s="53">
        <f t="shared" si="71"/>
        <v>70.330999999999989</v>
      </c>
      <c r="T545" s="53">
        <v>5.3</v>
      </c>
      <c r="U545" s="53">
        <v>980.57</v>
      </c>
      <c r="Y545" s="53">
        <v>994.01</v>
      </c>
    </row>
    <row r="546" spans="1:25" x14ac:dyDescent="0.3">
      <c r="A546" s="1">
        <v>545</v>
      </c>
      <c r="B546" s="48">
        <v>38474</v>
      </c>
      <c r="C546" s="44">
        <v>1523849</v>
      </c>
      <c r="D546" s="56">
        <f t="shared" si="64"/>
        <v>34970.717154331607</v>
      </c>
      <c r="E546" s="53">
        <v>43.575000000000003</v>
      </c>
      <c r="F546" s="53">
        <f t="shared" si="65"/>
        <v>0.3497071715433161</v>
      </c>
      <c r="G546" s="53">
        <f>(F546/'Yearly GDP'!$B$4)*100</f>
        <v>49.313568574112118</v>
      </c>
      <c r="H546" s="53">
        <f t="shared" si="66"/>
        <v>0.97249320000000006</v>
      </c>
      <c r="I546" s="53">
        <f t="shared" si="67"/>
        <v>7.5075075075075075</v>
      </c>
      <c r="J546" s="53">
        <f t="shared" si="68"/>
        <v>143.90015015015015</v>
      </c>
      <c r="K546" s="53">
        <v>7.3010000000000002</v>
      </c>
      <c r="L546" s="53">
        <v>1916.75</v>
      </c>
      <c r="M546" s="53">
        <v>3.59</v>
      </c>
      <c r="N546" s="53">
        <f t="shared" si="69"/>
        <v>-0.20650750750750735</v>
      </c>
      <c r="O546" s="53">
        <v>13.32</v>
      </c>
      <c r="P546" s="53">
        <v>4.194</v>
      </c>
      <c r="Q546" s="53">
        <f t="shared" si="70"/>
        <v>3.1070000000000002</v>
      </c>
      <c r="R546" s="53">
        <v>84.45</v>
      </c>
      <c r="S546" s="53">
        <f t="shared" si="71"/>
        <v>70.596000000000004</v>
      </c>
      <c r="T546" s="53">
        <v>5.3</v>
      </c>
      <c r="U546" s="53">
        <v>974.78</v>
      </c>
      <c r="Y546" s="53">
        <v>985.82</v>
      </c>
    </row>
    <row r="547" spans="1:25" x14ac:dyDescent="0.3">
      <c r="A547" s="1">
        <v>546</v>
      </c>
      <c r="B547" s="48">
        <v>38475</v>
      </c>
      <c r="C547" s="44">
        <v>1526794.1</v>
      </c>
      <c r="D547" s="56">
        <f t="shared" si="64"/>
        <v>35026.246845606787</v>
      </c>
      <c r="E547" s="53">
        <v>43.59</v>
      </c>
      <c r="F547" s="53">
        <f t="shared" si="65"/>
        <v>0.3502624684560679</v>
      </c>
      <c r="G547" s="53">
        <f>(F547/'Yearly GDP'!$B$4)*100</f>
        <v>49.391873151811033</v>
      </c>
      <c r="H547" s="53">
        <f t="shared" si="66"/>
        <v>0.96640649999999995</v>
      </c>
      <c r="I547" s="53">
        <f t="shared" si="67"/>
        <v>7.4906367041198507</v>
      </c>
      <c r="J547" s="53">
        <f t="shared" si="68"/>
        <v>143.87265917602997</v>
      </c>
      <c r="K547" s="53">
        <v>7.2389999999999999</v>
      </c>
      <c r="L547" s="53">
        <v>1920.7</v>
      </c>
      <c r="M547" s="53">
        <v>3.59</v>
      </c>
      <c r="N547" s="53">
        <f t="shared" si="69"/>
        <v>-0.25163670411985084</v>
      </c>
      <c r="O547" s="53">
        <v>13.35</v>
      </c>
      <c r="P547" s="53">
        <v>4.17</v>
      </c>
      <c r="Q547" s="53">
        <f t="shared" si="70"/>
        <v>3.069</v>
      </c>
      <c r="R547" s="53">
        <v>84.46</v>
      </c>
      <c r="S547" s="53">
        <f t="shared" si="71"/>
        <v>70.754999999999995</v>
      </c>
      <c r="T547" s="53">
        <v>5.3</v>
      </c>
      <c r="U547" s="53">
        <v>977</v>
      </c>
      <c r="Y547" s="53">
        <v>991.87</v>
      </c>
    </row>
    <row r="548" spans="1:25" x14ac:dyDescent="0.3">
      <c r="A548" s="1">
        <v>547</v>
      </c>
      <c r="B548" s="48">
        <v>38476</v>
      </c>
      <c r="C548" s="44">
        <v>1544215</v>
      </c>
      <c r="D548" s="56">
        <f t="shared" si="64"/>
        <v>35491.036543323375</v>
      </c>
      <c r="E548" s="53">
        <v>43.51</v>
      </c>
      <c r="F548" s="53">
        <f t="shared" si="65"/>
        <v>0.35491036543323373</v>
      </c>
      <c r="G548" s="53">
        <f>(F548/'Yearly GDP'!$B$4)*100</f>
        <v>50.047291184267607</v>
      </c>
      <c r="H548" s="53">
        <f t="shared" si="66"/>
        <v>0.97631999999999985</v>
      </c>
      <c r="I548" s="53">
        <f t="shared" si="67"/>
        <v>7.4074074074074083</v>
      </c>
      <c r="J548" s="53">
        <f t="shared" si="68"/>
        <v>143.8962962962963</v>
      </c>
      <c r="K548" s="53">
        <v>7.2320000000000002</v>
      </c>
      <c r="L548" s="53">
        <v>1942.6</v>
      </c>
      <c r="M548" s="53">
        <v>3.63</v>
      </c>
      <c r="N548" s="53">
        <f t="shared" si="69"/>
        <v>-0.17540740740740812</v>
      </c>
      <c r="O548" s="53">
        <v>13.5</v>
      </c>
      <c r="P548" s="53">
        <v>4.1920000000000002</v>
      </c>
      <c r="Q548" s="53">
        <f t="shared" si="70"/>
        <v>3.04</v>
      </c>
      <c r="R548" s="53">
        <v>83.95</v>
      </c>
      <c r="S548" s="53">
        <f t="shared" si="71"/>
        <v>70.47</v>
      </c>
      <c r="T548" s="53">
        <v>5.22</v>
      </c>
      <c r="U548" s="53">
        <v>986.56</v>
      </c>
      <c r="Y548" s="53">
        <v>1010.35</v>
      </c>
    </row>
    <row r="549" spans="1:25" x14ac:dyDescent="0.3">
      <c r="A549" s="1">
        <v>548</v>
      </c>
      <c r="B549" s="48">
        <v>38477</v>
      </c>
      <c r="C549" s="44">
        <v>1561723</v>
      </c>
      <c r="D549" s="56">
        <f t="shared" si="64"/>
        <v>35980.255730906574</v>
      </c>
      <c r="E549" s="53">
        <v>43.405000000000001</v>
      </c>
      <c r="F549" s="53">
        <f t="shared" si="65"/>
        <v>0.35980255730906574</v>
      </c>
      <c r="G549" s="53">
        <f>(F549/'Yearly GDP'!$B$4)*100</f>
        <v>50.737158190660047</v>
      </c>
      <c r="H549" s="53">
        <f t="shared" si="66"/>
        <v>0.98739959999999993</v>
      </c>
      <c r="I549" s="53">
        <f t="shared" si="67"/>
        <v>7.3313782991202352</v>
      </c>
      <c r="J549" s="53">
        <f t="shared" si="68"/>
        <v>143.93695014662757</v>
      </c>
      <c r="K549" s="53">
        <v>7.2389999999999999</v>
      </c>
      <c r="L549" s="53">
        <v>1963.3</v>
      </c>
      <c r="M549" s="53">
        <v>3.67</v>
      </c>
      <c r="N549" s="53">
        <f t="shared" si="69"/>
        <v>-9.2378299120235319E-2</v>
      </c>
      <c r="O549" s="53">
        <v>13.64</v>
      </c>
      <c r="P549" s="53">
        <v>4.1580000000000004</v>
      </c>
      <c r="Q549" s="53">
        <f t="shared" si="70"/>
        <v>3.0809999999999995</v>
      </c>
      <c r="R549" s="53">
        <v>83.94</v>
      </c>
      <c r="S549" s="53">
        <f t="shared" si="71"/>
        <v>70.246000000000009</v>
      </c>
      <c r="T549" s="53">
        <v>5.15</v>
      </c>
      <c r="U549" s="53">
        <v>996.25</v>
      </c>
      <c r="Y549" s="53">
        <v>1023.33</v>
      </c>
    </row>
    <row r="550" spans="1:25" x14ac:dyDescent="0.3">
      <c r="A550" s="1">
        <v>549</v>
      </c>
      <c r="B550" s="48">
        <v>38478</v>
      </c>
      <c r="C550" s="44">
        <v>1571786.1</v>
      </c>
      <c r="D550" s="56">
        <f t="shared" si="64"/>
        <v>36170.431480842257</v>
      </c>
      <c r="E550" s="53">
        <v>43.454999999999998</v>
      </c>
      <c r="F550" s="53">
        <f t="shared" si="65"/>
        <v>0.36170431480842258</v>
      </c>
      <c r="G550" s="53">
        <f>(F550/'Yearly GDP'!$B$4)*100</f>
        <v>51.005332413230285</v>
      </c>
      <c r="H550" s="53">
        <f t="shared" si="66"/>
        <v>0.99534599999999995</v>
      </c>
      <c r="I550" s="53">
        <f t="shared" si="67"/>
        <v>7.2939460247994168</v>
      </c>
      <c r="J550" s="53">
        <f t="shared" si="68"/>
        <v>144.23778264040845</v>
      </c>
      <c r="K550" s="53">
        <v>7.26</v>
      </c>
      <c r="L550" s="53">
        <v>1977.5</v>
      </c>
      <c r="M550" s="53">
        <v>3.7</v>
      </c>
      <c r="N550" s="53">
        <f t="shared" si="69"/>
        <v>-3.3946024799416996E-2</v>
      </c>
      <c r="O550" s="53">
        <v>13.71</v>
      </c>
      <c r="P550" s="53">
        <v>4.2640000000000002</v>
      </c>
      <c r="Q550" s="53">
        <f t="shared" si="70"/>
        <v>2.9959999999999996</v>
      </c>
      <c r="R550" s="53">
        <v>84.62</v>
      </c>
      <c r="S550" s="53">
        <f t="shared" si="71"/>
        <v>71.292000000000002</v>
      </c>
      <c r="T550" s="53">
        <v>5.2</v>
      </c>
      <c r="U550" s="53">
        <v>1000.69</v>
      </c>
      <c r="Y550" s="53">
        <v>1029.3900000000001</v>
      </c>
    </row>
    <row r="551" spans="1:25" x14ac:dyDescent="0.3">
      <c r="A551" s="1">
        <v>550</v>
      </c>
      <c r="B551" s="48">
        <v>38481</v>
      </c>
      <c r="C551" s="44">
        <v>1589720.2</v>
      </c>
      <c r="D551" s="56">
        <f t="shared" si="64"/>
        <v>36570.512997469516</v>
      </c>
      <c r="E551" s="53">
        <v>43.47</v>
      </c>
      <c r="F551" s="53">
        <f t="shared" si="65"/>
        <v>0.36570512997469518</v>
      </c>
      <c r="G551" s="53">
        <f>(F551/'Yearly GDP'!$B$4)*100</f>
        <v>51.569502922469887</v>
      </c>
      <c r="H551" s="53">
        <f t="shared" si="66"/>
        <v>1.0058524</v>
      </c>
      <c r="I551" s="53">
        <f t="shared" si="67"/>
        <v>7.2098053352559477</v>
      </c>
      <c r="J551" s="53">
        <f t="shared" si="68"/>
        <v>144.25018024513338</v>
      </c>
      <c r="K551" s="53">
        <v>7.2519999999999998</v>
      </c>
      <c r="L551" s="53">
        <v>2000.75</v>
      </c>
      <c r="M551" s="53">
        <v>3.74</v>
      </c>
      <c r="N551" s="53">
        <f t="shared" si="69"/>
        <v>4.2194664744052091E-2</v>
      </c>
      <c r="O551" s="53">
        <v>13.87</v>
      </c>
      <c r="P551" s="53">
        <v>4.2880000000000003</v>
      </c>
      <c r="Q551" s="53">
        <f t="shared" si="70"/>
        <v>2.9639999999999995</v>
      </c>
      <c r="R551" s="53">
        <v>84.6</v>
      </c>
      <c r="S551" s="53">
        <f t="shared" si="71"/>
        <v>72.123999999999995</v>
      </c>
      <c r="T551" s="53">
        <v>5.2</v>
      </c>
      <c r="U551" s="53">
        <v>1013.36</v>
      </c>
      <c r="Y551" s="53">
        <v>1044.6400000000001</v>
      </c>
    </row>
    <row r="552" spans="1:25" x14ac:dyDescent="0.3">
      <c r="A552" s="1">
        <v>551</v>
      </c>
      <c r="B552" s="48">
        <v>38482</v>
      </c>
      <c r="C552" s="44">
        <v>1586634.1</v>
      </c>
      <c r="D552" s="56">
        <f t="shared" si="64"/>
        <v>36583.677657366847</v>
      </c>
      <c r="E552" s="53">
        <v>43.37</v>
      </c>
      <c r="F552" s="53">
        <f t="shared" si="65"/>
        <v>0.36583677657366848</v>
      </c>
      <c r="G552" s="53">
        <f>(F552/'Yearly GDP'!$B$4)*100</f>
        <v>51.588066921479026</v>
      </c>
      <c r="H552" s="53">
        <f t="shared" si="66"/>
        <v>0.99559280000000006</v>
      </c>
      <c r="I552" s="53">
        <f t="shared" si="67"/>
        <v>7.2358900144717797</v>
      </c>
      <c r="J552" s="53">
        <f t="shared" si="68"/>
        <v>144.3053545586107</v>
      </c>
      <c r="K552" s="53">
        <v>7.2039999999999997</v>
      </c>
      <c r="L552" s="53">
        <v>1994.3</v>
      </c>
      <c r="M552" s="53">
        <v>3.73</v>
      </c>
      <c r="N552" s="53">
        <f t="shared" si="69"/>
        <v>-3.1890014471779971E-2</v>
      </c>
      <c r="O552" s="53">
        <v>13.82</v>
      </c>
      <c r="P552" s="53">
        <v>4.2039999999999997</v>
      </c>
      <c r="Q552" s="53">
        <f t="shared" si="70"/>
        <v>3</v>
      </c>
      <c r="R552" s="53">
        <v>84.45</v>
      </c>
      <c r="S552" s="53">
        <f t="shared" si="71"/>
        <v>71.311199999999999</v>
      </c>
      <c r="T552" s="53">
        <v>5.16</v>
      </c>
      <c r="U552" s="53">
        <v>1013.34</v>
      </c>
      <c r="Y552" s="53">
        <v>1049.7</v>
      </c>
    </row>
    <row r="553" spans="1:25" x14ac:dyDescent="0.3">
      <c r="A553" s="1">
        <v>552</v>
      </c>
      <c r="B553" s="48">
        <v>38483</v>
      </c>
      <c r="C553" s="44">
        <v>1581771</v>
      </c>
      <c r="D553" s="56">
        <f t="shared" si="64"/>
        <v>36517.857555119474</v>
      </c>
      <c r="E553" s="53">
        <v>43.314999999999998</v>
      </c>
      <c r="F553" s="53">
        <f t="shared" si="65"/>
        <v>0.36517857555119476</v>
      </c>
      <c r="G553" s="53">
        <f>(F553/'Yearly GDP'!$B$4)*100</f>
        <v>51.495251434984809</v>
      </c>
      <c r="H553" s="53">
        <f t="shared" si="66"/>
        <v>0.99127039999999988</v>
      </c>
      <c r="I553" s="53">
        <f t="shared" si="67"/>
        <v>7.2674418604651168</v>
      </c>
      <c r="J553" s="53">
        <f t="shared" si="68"/>
        <v>144.32776162790699</v>
      </c>
      <c r="K553" s="53">
        <v>7.2039999999999997</v>
      </c>
      <c r="L553" s="53">
        <v>1985.95</v>
      </c>
      <c r="M553" s="53">
        <v>3.72</v>
      </c>
      <c r="N553" s="53">
        <f t="shared" si="69"/>
        <v>-6.3441860465117017E-2</v>
      </c>
      <c r="O553" s="53">
        <v>13.76</v>
      </c>
      <c r="P553" s="53">
        <v>4.2060000000000004</v>
      </c>
      <c r="Q553" s="53">
        <f t="shared" si="70"/>
        <v>2.9979999999999993</v>
      </c>
      <c r="R553" s="53">
        <v>84.95</v>
      </c>
      <c r="S553" s="53">
        <f t="shared" si="71"/>
        <v>71.552000000000007</v>
      </c>
      <c r="T553" s="53">
        <v>5.2</v>
      </c>
      <c r="U553" s="53">
        <v>1016.82</v>
      </c>
      <c r="Y553" s="53">
        <v>1054.01</v>
      </c>
    </row>
    <row r="554" spans="1:25" x14ac:dyDescent="0.3">
      <c r="A554" s="1">
        <v>553</v>
      </c>
      <c r="B554" s="48">
        <v>38484</v>
      </c>
      <c r="C554" s="44">
        <v>1590251</v>
      </c>
      <c r="D554" s="56">
        <f t="shared" si="64"/>
        <v>36662.847262247837</v>
      </c>
      <c r="E554" s="53">
        <v>43.375</v>
      </c>
      <c r="F554" s="53">
        <f t="shared" si="65"/>
        <v>0.36662847262247839</v>
      </c>
      <c r="G554" s="53">
        <f>(F554/'Yearly GDP'!$B$4)*100</f>
        <v>51.69970706091496</v>
      </c>
      <c r="H554" s="53">
        <f t="shared" si="66"/>
        <v>0.99349139999999991</v>
      </c>
      <c r="I554" s="53">
        <f t="shared" si="67"/>
        <v>7.2411296162201308</v>
      </c>
      <c r="J554" s="53">
        <f t="shared" si="68"/>
        <v>144.32657494569153</v>
      </c>
      <c r="K554" s="53">
        <v>7.194</v>
      </c>
      <c r="L554" s="53">
        <v>1993.15</v>
      </c>
      <c r="M554" s="53">
        <v>3.73</v>
      </c>
      <c r="N554" s="53">
        <f t="shared" si="69"/>
        <v>-4.7129616220130899E-2</v>
      </c>
      <c r="O554" s="53">
        <v>13.81</v>
      </c>
      <c r="P554" s="53">
        <v>4.1760000000000002</v>
      </c>
      <c r="Q554" s="53">
        <f t="shared" si="70"/>
        <v>3.0179999999999998</v>
      </c>
      <c r="R554" s="53">
        <v>85.52</v>
      </c>
      <c r="S554" s="53">
        <f t="shared" si="71"/>
        <v>71.812000000000012</v>
      </c>
      <c r="T554" s="53">
        <v>5.2</v>
      </c>
      <c r="U554" s="53">
        <v>1028</v>
      </c>
      <c r="Y554" s="53">
        <v>1074</v>
      </c>
    </row>
    <row r="555" spans="1:25" x14ac:dyDescent="0.3">
      <c r="A555" s="1">
        <v>554</v>
      </c>
      <c r="B555" s="48">
        <v>38485</v>
      </c>
      <c r="C555" s="44">
        <v>1590425</v>
      </c>
      <c r="D555" s="56">
        <f t="shared" si="64"/>
        <v>36620.423670274002</v>
      </c>
      <c r="E555" s="53">
        <v>43.43</v>
      </c>
      <c r="F555" s="53">
        <f t="shared" si="65"/>
        <v>0.36620423670273999</v>
      </c>
      <c r="G555" s="53">
        <f>(F555/'Yearly GDP'!$B$4)*100</f>
        <v>51.639883903650855</v>
      </c>
      <c r="H555" s="53">
        <f t="shared" si="66"/>
        <v>0.98788819999999988</v>
      </c>
      <c r="I555" s="53">
        <f t="shared" si="67"/>
        <v>7.2568940493468803</v>
      </c>
      <c r="J555" s="53">
        <f t="shared" si="68"/>
        <v>144.28882438316401</v>
      </c>
      <c r="K555" s="53">
        <v>7.1689999999999996</v>
      </c>
      <c r="L555" s="53">
        <v>1988.3</v>
      </c>
      <c r="M555" s="53">
        <v>3.72</v>
      </c>
      <c r="N555" s="53">
        <f t="shared" si="69"/>
        <v>-8.789404934688072E-2</v>
      </c>
      <c r="O555" s="53">
        <v>13.78</v>
      </c>
      <c r="P555" s="53">
        <v>4.1210000000000004</v>
      </c>
      <c r="Q555" s="53">
        <f t="shared" si="70"/>
        <v>3.0479999999999992</v>
      </c>
      <c r="R555" s="53">
        <v>86.1</v>
      </c>
      <c r="S555" s="53">
        <f t="shared" si="71"/>
        <v>72.069400000000002</v>
      </c>
      <c r="T555" s="53">
        <v>5.23</v>
      </c>
      <c r="U555" s="53">
        <v>1033.99</v>
      </c>
      <c r="Y555" s="53">
        <v>1089.1099999999999</v>
      </c>
    </row>
    <row r="556" spans="1:25" x14ac:dyDescent="0.3">
      <c r="A556" s="1">
        <v>555</v>
      </c>
      <c r="B556" s="48">
        <v>38488</v>
      </c>
      <c r="C556" s="44">
        <v>1608005</v>
      </c>
      <c r="D556" s="56">
        <f t="shared" si="64"/>
        <v>36969.881595585699</v>
      </c>
      <c r="E556" s="53">
        <v>43.494999999999997</v>
      </c>
      <c r="F556" s="53">
        <f t="shared" si="65"/>
        <v>0.36969881595585696</v>
      </c>
      <c r="G556" s="53">
        <f>(F556/'Yearly GDP'!$B$4)*100</f>
        <v>52.132668117585411</v>
      </c>
      <c r="H556" s="53">
        <f t="shared" si="66"/>
        <v>1.0054208999999998</v>
      </c>
      <c r="I556" s="53">
        <f t="shared" si="67"/>
        <v>7.1581961345740881</v>
      </c>
      <c r="J556" s="53">
        <f t="shared" si="68"/>
        <v>144.06585540443808</v>
      </c>
      <c r="K556" s="53">
        <v>7.1970000000000001</v>
      </c>
      <c r="L556" s="53">
        <v>2012.6</v>
      </c>
      <c r="M556" s="53">
        <v>3.77</v>
      </c>
      <c r="N556" s="53">
        <f t="shared" si="69"/>
        <v>3.8803865425911965E-2</v>
      </c>
      <c r="O556" s="53">
        <v>13.97</v>
      </c>
      <c r="P556" s="53">
        <v>4.1349999999999998</v>
      </c>
      <c r="Q556" s="53">
        <f t="shared" si="70"/>
        <v>3.0620000000000003</v>
      </c>
      <c r="R556" s="53">
        <v>86.12</v>
      </c>
      <c r="S556" s="53">
        <f t="shared" si="71"/>
        <v>72.644000000000005</v>
      </c>
      <c r="T556" s="53">
        <v>5.2</v>
      </c>
      <c r="U556" s="53">
        <v>1044.78</v>
      </c>
      <c r="Y556" s="53">
        <v>1104.24</v>
      </c>
    </row>
    <row r="557" spans="1:25" x14ac:dyDescent="0.3">
      <c r="A557" s="1">
        <v>556</v>
      </c>
      <c r="B557" s="48">
        <v>38489</v>
      </c>
      <c r="C557" s="44">
        <v>1591057</v>
      </c>
      <c r="D557" s="56">
        <f t="shared" si="64"/>
        <v>36605.475670079373</v>
      </c>
      <c r="E557" s="53">
        <v>43.465000000000003</v>
      </c>
      <c r="F557" s="53">
        <f t="shared" si="65"/>
        <v>0.36605475670079374</v>
      </c>
      <c r="G557" s="53">
        <f>(F557/'Yearly GDP'!$B$4)*100</f>
        <v>51.618805147118906</v>
      </c>
      <c r="H557" s="53">
        <f t="shared" si="66"/>
        <v>0.98821800000000015</v>
      </c>
      <c r="I557" s="53">
        <f t="shared" si="67"/>
        <v>7.2463768115942013</v>
      </c>
      <c r="J557" s="53">
        <f t="shared" si="68"/>
        <v>144.26086956521738</v>
      </c>
      <c r="K557" s="53">
        <v>7.1609999999999996</v>
      </c>
      <c r="L557" s="53">
        <v>1990.8</v>
      </c>
      <c r="M557" s="53">
        <v>3.73</v>
      </c>
      <c r="N557" s="53">
        <f t="shared" si="69"/>
        <v>-8.537681159420174E-2</v>
      </c>
      <c r="O557" s="53">
        <v>13.8</v>
      </c>
      <c r="P557" s="53">
        <v>4.1210000000000004</v>
      </c>
      <c r="Q557" s="53">
        <f t="shared" si="70"/>
        <v>3.0399999999999991</v>
      </c>
      <c r="R557" s="53">
        <v>86.2</v>
      </c>
      <c r="S557" s="53">
        <f t="shared" si="71"/>
        <v>71.760000000000005</v>
      </c>
      <c r="T557" s="53">
        <v>5.2</v>
      </c>
      <c r="U557" s="53">
        <v>1036.51</v>
      </c>
      <c r="Y557" s="53">
        <v>1091.1199999999999</v>
      </c>
    </row>
    <row r="558" spans="1:25" x14ac:dyDescent="0.3">
      <c r="A558" s="1">
        <v>557</v>
      </c>
      <c r="B558" s="48">
        <v>38490</v>
      </c>
      <c r="C558" s="44">
        <v>1587258.1</v>
      </c>
      <c r="D558" s="56">
        <f t="shared" si="64"/>
        <v>36505.476080956767</v>
      </c>
      <c r="E558" s="53">
        <v>43.48</v>
      </c>
      <c r="F558" s="53">
        <f t="shared" si="65"/>
        <v>0.36505476080956767</v>
      </c>
      <c r="G558" s="53">
        <f>(F558/'Yearly GDP'!$B$4)*100</f>
        <v>51.477791836644961</v>
      </c>
      <c r="H558" s="53">
        <f t="shared" si="66"/>
        <v>0.98405880000000001</v>
      </c>
      <c r="I558" s="53">
        <f t="shared" si="67"/>
        <v>7.2780203784570592</v>
      </c>
      <c r="J558" s="53">
        <f t="shared" si="68"/>
        <v>144.30494905385734</v>
      </c>
      <c r="K558" s="53">
        <v>7.1619999999999999</v>
      </c>
      <c r="L558" s="53">
        <v>1982.75</v>
      </c>
      <c r="M558" s="53">
        <v>3.72</v>
      </c>
      <c r="N558" s="53">
        <f t="shared" si="69"/>
        <v>-0.11602037845705926</v>
      </c>
      <c r="O558" s="53">
        <v>13.74</v>
      </c>
      <c r="P558" s="53">
        <v>4.0940000000000003</v>
      </c>
      <c r="Q558" s="53">
        <f t="shared" si="70"/>
        <v>3.0679999999999996</v>
      </c>
      <c r="R558" s="53">
        <v>85.81</v>
      </c>
      <c r="S558" s="53">
        <f t="shared" si="71"/>
        <v>71.448000000000008</v>
      </c>
      <c r="T558" s="53">
        <v>5.2</v>
      </c>
      <c r="U558" s="53">
        <v>1041.73</v>
      </c>
      <c r="Y558" s="53">
        <v>1093.8699999999999</v>
      </c>
    </row>
    <row r="559" spans="1:25" x14ac:dyDescent="0.3">
      <c r="A559" s="1">
        <v>558</v>
      </c>
      <c r="B559" s="48">
        <v>38491</v>
      </c>
      <c r="C559" s="44">
        <v>1596328.2</v>
      </c>
      <c r="D559" s="56">
        <f t="shared" si="64"/>
        <v>36747.886740331494</v>
      </c>
      <c r="E559" s="53">
        <v>43.44</v>
      </c>
      <c r="F559" s="53">
        <f t="shared" si="65"/>
        <v>0.36747886740331492</v>
      </c>
      <c r="G559" s="53">
        <f>(F559/'Yearly GDP'!$B$4)*100</f>
        <v>51.819624536884291</v>
      </c>
      <c r="H559" s="53">
        <f t="shared" si="66"/>
        <v>0.97086839999999996</v>
      </c>
      <c r="I559" s="53">
        <f t="shared" si="67"/>
        <v>7.2780203784570601</v>
      </c>
      <c r="J559" s="53">
        <f t="shared" si="68"/>
        <v>144.89446870451238</v>
      </c>
      <c r="K559" s="53">
        <v>7.0659999999999998</v>
      </c>
      <c r="L559" s="53">
        <v>1990.85</v>
      </c>
      <c r="M559" s="53">
        <v>3.73</v>
      </c>
      <c r="N559" s="53">
        <f t="shared" si="69"/>
        <v>-0.21202037845706023</v>
      </c>
      <c r="O559" s="53">
        <v>13.74</v>
      </c>
      <c r="P559" s="53">
        <v>4.1189999999999998</v>
      </c>
      <c r="Q559" s="53">
        <f t="shared" si="70"/>
        <v>2.9470000000000001</v>
      </c>
      <c r="R559" s="53">
        <v>86.1</v>
      </c>
      <c r="S559" s="53">
        <f t="shared" si="71"/>
        <v>71.448000000000008</v>
      </c>
      <c r="T559" s="53">
        <v>5.2</v>
      </c>
      <c r="U559" s="53">
        <v>1048.19</v>
      </c>
      <c r="Y559" s="53">
        <v>1108.1600000000001</v>
      </c>
    </row>
    <row r="560" spans="1:25" x14ac:dyDescent="0.3">
      <c r="A560" s="1">
        <v>559</v>
      </c>
      <c r="B560" s="48">
        <v>38492</v>
      </c>
      <c r="C560" s="44">
        <v>1597644</v>
      </c>
      <c r="D560" s="56">
        <f t="shared" si="64"/>
        <v>36744.342226310953</v>
      </c>
      <c r="E560" s="53">
        <v>43.48</v>
      </c>
      <c r="F560" s="53">
        <f t="shared" si="65"/>
        <v>0.36744342226310955</v>
      </c>
      <c r="G560" s="53">
        <f>(F560/'Yearly GDP'!$B$4)*100</f>
        <v>51.814626279787014</v>
      </c>
      <c r="H560" s="53">
        <f t="shared" si="66"/>
        <v>0.96178649999999988</v>
      </c>
      <c r="I560" s="53">
        <f t="shared" si="67"/>
        <v>7.2833211944646763</v>
      </c>
      <c r="J560" s="53">
        <f t="shared" si="68"/>
        <v>145.1128914785142</v>
      </c>
      <c r="K560" s="53">
        <v>7.0049999999999999</v>
      </c>
      <c r="L560" s="53">
        <v>1992.4</v>
      </c>
      <c r="M560" s="53">
        <v>3.73</v>
      </c>
      <c r="N560" s="53">
        <f t="shared" si="69"/>
        <v>-0.2783211944646764</v>
      </c>
      <c r="O560" s="53">
        <v>13.73</v>
      </c>
      <c r="P560" s="53">
        <v>4.1269999999999998</v>
      </c>
      <c r="Q560" s="53">
        <f t="shared" si="70"/>
        <v>2.8780000000000001</v>
      </c>
      <c r="R560" s="53">
        <v>86.67</v>
      </c>
      <c r="S560" s="53">
        <f t="shared" si="71"/>
        <v>71.396000000000001</v>
      </c>
      <c r="T560" s="53">
        <v>5.2</v>
      </c>
      <c r="U560" s="53">
        <v>1044.96</v>
      </c>
      <c r="Y560" s="53">
        <v>1111.1500000000001</v>
      </c>
    </row>
    <row r="561" spans="1:25" x14ac:dyDescent="0.3">
      <c r="A561" s="1">
        <v>560</v>
      </c>
      <c r="B561" s="48">
        <v>38495</v>
      </c>
      <c r="C561" s="44">
        <v>1614336</v>
      </c>
      <c r="D561" s="56">
        <f t="shared" si="64"/>
        <v>37119.70567946654</v>
      </c>
      <c r="E561" s="53">
        <v>43.49</v>
      </c>
      <c r="F561" s="53">
        <f t="shared" si="65"/>
        <v>0.37119705679466541</v>
      </c>
      <c r="G561" s="53">
        <f>(F561/'Yearly GDP'!$B$4)*100</f>
        <v>52.343940886225113</v>
      </c>
      <c r="H561" s="53">
        <f t="shared" si="66"/>
        <v>0.97229400000000021</v>
      </c>
      <c r="I561" s="53">
        <f t="shared" si="67"/>
        <v>7.204610951008644</v>
      </c>
      <c r="J561" s="53">
        <f t="shared" si="68"/>
        <v>145.0936599423631</v>
      </c>
      <c r="K561" s="53">
        <v>7.0049999999999999</v>
      </c>
      <c r="L561" s="53">
        <v>2013.9</v>
      </c>
      <c r="M561" s="53">
        <v>3.77</v>
      </c>
      <c r="N561" s="53">
        <f t="shared" si="69"/>
        <v>-0.19961095100864412</v>
      </c>
      <c r="O561" s="53">
        <v>13.88</v>
      </c>
      <c r="P561" s="53">
        <v>4.0620000000000003</v>
      </c>
      <c r="Q561" s="53">
        <f t="shared" si="70"/>
        <v>2.9429999999999996</v>
      </c>
      <c r="R561" s="53">
        <v>86.37</v>
      </c>
      <c r="S561" s="53">
        <f t="shared" si="71"/>
        <v>72.176000000000002</v>
      </c>
      <c r="T561" s="53">
        <v>5.2</v>
      </c>
      <c r="U561" s="53">
        <v>1050.54</v>
      </c>
      <c r="Y561" s="53">
        <v>1119.48</v>
      </c>
    </row>
    <row r="562" spans="1:25" x14ac:dyDescent="0.3">
      <c r="A562" s="1">
        <v>561</v>
      </c>
      <c r="B562" s="48">
        <v>38496</v>
      </c>
      <c r="C562" s="44">
        <v>1623184</v>
      </c>
      <c r="D562" s="56">
        <f t="shared" si="64"/>
        <v>37331.738730450787</v>
      </c>
      <c r="E562" s="53">
        <v>43.48</v>
      </c>
      <c r="F562" s="53">
        <f t="shared" si="65"/>
        <v>0.37331738730450786</v>
      </c>
      <c r="G562" s="53">
        <f>(F562/'Yearly GDP'!$B$4)*100</f>
        <v>52.642936939224128</v>
      </c>
      <c r="H562" s="53">
        <f t="shared" si="66"/>
        <v>0.96699660000000009</v>
      </c>
      <c r="I562" s="53">
        <f t="shared" si="67"/>
        <v>7.1530758226037188</v>
      </c>
      <c r="J562" s="53">
        <f t="shared" si="68"/>
        <v>145.10729613733903</v>
      </c>
      <c r="K562" s="53">
        <v>6.9169999999999998</v>
      </c>
      <c r="L562" s="53">
        <v>2028.6</v>
      </c>
      <c r="M562" s="53">
        <v>3.8</v>
      </c>
      <c r="N562" s="53">
        <f t="shared" si="69"/>
        <v>-0.23607582260371895</v>
      </c>
      <c r="O562" s="53">
        <v>13.98</v>
      </c>
      <c r="P562" s="53">
        <v>4.0309999999999997</v>
      </c>
      <c r="Q562" s="53">
        <f t="shared" si="70"/>
        <v>2.8860000000000001</v>
      </c>
      <c r="R562" s="53">
        <v>86.39</v>
      </c>
      <c r="S562" s="53">
        <f t="shared" si="71"/>
        <v>72.695999999999998</v>
      </c>
      <c r="T562" s="53">
        <v>5.2</v>
      </c>
      <c r="U562" s="53">
        <v>1055.06</v>
      </c>
      <c r="Y562" s="53">
        <v>1117.5</v>
      </c>
    </row>
    <row r="563" spans="1:25" x14ac:dyDescent="0.3">
      <c r="A563" s="1">
        <v>562</v>
      </c>
      <c r="B563" s="48">
        <v>38497</v>
      </c>
      <c r="C563" s="44">
        <v>1632098.1</v>
      </c>
      <c r="D563" s="56">
        <f t="shared" si="64"/>
        <v>37523.809633291188</v>
      </c>
      <c r="E563" s="53">
        <v>43.494999999999997</v>
      </c>
      <c r="F563" s="53">
        <f t="shared" si="65"/>
        <v>0.37523809633291189</v>
      </c>
      <c r="G563" s="53">
        <f>(F563/'Yearly GDP'!$B$4)*100</f>
        <v>52.913783590624256</v>
      </c>
      <c r="H563" s="53">
        <f t="shared" si="66"/>
        <v>0.95205000000000006</v>
      </c>
      <c r="I563" s="53">
        <f t="shared" si="67"/>
        <v>7.2727272727272725</v>
      </c>
      <c r="J563" s="53">
        <f t="shared" si="68"/>
        <v>148.64363636363635</v>
      </c>
      <c r="K563" s="53">
        <v>6.9240000000000004</v>
      </c>
      <c r="L563" s="53">
        <v>2043.85</v>
      </c>
      <c r="M563" s="53">
        <v>3.83</v>
      </c>
      <c r="N563" s="53">
        <f t="shared" si="69"/>
        <v>-0.34872727272727211</v>
      </c>
      <c r="O563" s="53">
        <v>13.75</v>
      </c>
      <c r="P563" s="53">
        <v>4.09</v>
      </c>
      <c r="Q563" s="53">
        <f t="shared" si="70"/>
        <v>2.8340000000000005</v>
      </c>
      <c r="R563" s="53">
        <v>86.35</v>
      </c>
      <c r="S563" s="53">
        <f t="shared" si="71"/>
        <v>71.5</v>
      </c>
      <c r="T563" s="53">
        <v>5.2</v>
      </c>
      <c r="U563" s="53">
        <v>1058.6500000000001</v>
      </c>
      <c r="Y563" s="53">
        <v>1123.98</v>
      </c>
    </row>
    <row r="564" spans="1:25" x14ac:dyDescent="0.3">
      <c r="A564" s="1">
        <v>563</v>
      </c>
      <c r="B564" s="48">
        <v>38498</v>
      </c>
      <c r="C564" s="44">
        <v>1643341.1</v>
      </c>
      <c r="D564" s="56">
        <f t="shared" si="64"/>
        <v>37756.257323377373</v>
      </c>
      <c r="E564" s="53">
        <v>43.524999999999999</v>
      </c>
      <c r="F564" s="53">
        <f t="shared" si="65"/>
        <v>0.37756257323377374</v>
      </c>
      <c r="G564" s="53">
        <f>(F564/'Yearly GDP'!$B$4)*100</f>
        <v>53.241567120323452</v>
      </c>
      <c r="H564" s="53">
        <f t="shared" si="66"/>
        <v>0.97245450000000011</v>
      </c>
      <c r="I564" s="53">
        <f t="shared" si="67"/>
        <v>7.1684587813620064</v>
      </c>
      <c r="J564" s="53">
        <f t="shared" si="68"/>
        <v>148.72401433691755</v>
      </c>
      <c r="K564" s="53">
        <v>6.9710000000000001</v>
      </c>
      <c r="L564" s="53">
        <v>2074.6999999999998</v>
      </c>
      <c r="M564" s="53">
        <v>3.89</v>
      </c>
      <c r="N564" s="53">
        <f t="shared" si="69"/>
        <v>-0.19745878136200634</v>
      </c>
      <c r="O564" s="53">
        <v>13.95</v>
      </c>
      <c r="P564" s="53">
        <v>4.0839999999999996</v>
      </c>
      <c r="Q564" s="53">
        <f t="shared" si="70"/>
        <v>2.8870000000000005</v>
      </c>
      <c r="R564" s="53">
        <v>86.87</v>
      </c>
      <c r="S564" s="53">
        <f t="shared" si="71"/>
        <v>72.539999999999992</v>
      </c>
      <c r="T564" s="53">
        <v>5.2</v>
      </c>
      <c r="U564" s="53">
        <v>1057.8900000000001</v>
      </c>
      <c r="Y564" s="53">
        <v>1119.8399999999999</v>
      </c>
    </row>
    <row r="565" spans="1:25" x14ac:dyDescent="0.3">
      <c r="A565" s="1">
        <v>564</v>
      </c>
      <c r="B565" s="48">
        <v>38499</v>
      </c>
      <c r="C565" s="44">
        <v>1645106.9</v>
      </c>
      <c r="D565" s="56">
        <f t="shared" si="64"/>
        <v>37814.20296517641</v>
      </c>
      <c r="E565" s="53">
        <v>43.505000000000003</v>
      </c>
      <c r="F565" s="53">
        <f t="shared" si="65"/>
        <v>0.37814202965176408</v>
      </c>
      <c r="G565" s="53">
        <f>(F565/'Yearly GDP'!$B$4)*100</f>
        <v>53.323278523833338</v>
      </c>
      <c r="H565" s="53">
        <f t="shared" si="66"/>
        <v>0.9738486999999999</v>
      </c>
      <c r="I565" s="53">
        <f t="shared" si="67"/>
        <v>7.1581961345740881</v>
      </c>
      <c r="J565" s="53">
        <f t="shared" si="68"/>
        <v>148.63278453829636</v>
      </c>
      <c r="K565" s="53">
        <v>6.9710000000000001</v>
      </c>
      <c r="L565" s="53">
        <v>2076.4</v>
      </c>
      <c r="M565" s="53">
        <v>3.89</v>
      </c>
      <c r="N565" s="53">
        <f t="shared" si="69"/>
        <v>-0.18719613457408801</v>
      </c>
      <c r="O565" s="53">
        <v>13.97</v>
      </c>
      <c r="P565" s="53">
        <v>4.0709999999999997</v>
      </c>
      <c r="Q565" s="53">
        <f t="shared" si="70"/>
        <v>2.9000000000000004</v>
      </c>
      <c r="R565" s="53">
        <v>86.41</v>
      </c>
      <c r="S565" s="53">
        <f t="shared" si="71"/>
        <v>72.644000000000005</v>
      </c>
      <c r="T565" s="53">
        <v>5.2</v>
      </c>
      <c r="U565" s="53">
        <v>1054.6199999999999</v>
      </c>
      <c r="Y565" s="53">
        <v>1109.82</v>
      </c>
    </row>
    <row r="566" spans="1:25" x14ac:dyDescent="0.3">
      <c r="A566" s="1">
        <v>565</v>
      </c>
      <c r="B566" s="48">
        <v>38502</v>
      </c>
      <c r="C566" s="44">
        <v>1640738.9</v>
      </c>
      <c r="D566" s="56">
        <f t="shared" si="64"/>
        <v>37648.896282698486</v>
      </c>
      <c r="E566" s="53">
        <v>43.58</v>
      </c>
      <c r="F566" s="53">
        <f t="shared" si="65"/>
        <v>0.37648896282698485</v>
      </c>
      <c r="G566" s="53">
        <f>(F566/'Yearly GDP'!$B$4)*100</f>
        <v>53.090173140659225</v>
      </c>
      <c r="H566" s="53">
        <f t="shared" si="66"/>
        <v>0.97047719999999993</v>
      </c>
      <c r="I566" s="53">
        <f t="shared" si="67"/>
        <v>7.2150072150072155</v>
      </c>
      <c r="J566" s="53">
        <f t="shared" si="68"/>
        <v>149.52380952380955</v>
      </c>
      <c r="K566" s="53">
        <v>7.0019999999999998</v>
      </c>
      <c r="L566" s="53">
        <v>2072.4</v>
      </c>
      <c r="M566" s="53">
        <v>3.88</v>
      </c>
      <c r="N566" s="53">
        <f t="shared" si="69"/>
        <v>-0.21300721500721576</v>
      </c>
      <c r="O566" s="53">
        <v>13.86</v>
      </c>
      <c r="P566" s="53">
        <v>4.0709999999999997</v>
      </c>
      <c r="Q566" s="53">
        <f t="shared" si="70"/>
        <v>2.931</v>
      </c>
      <c r="R566" s="53">
        <v>86.41</v>
      </c>
      <c r="S566" s="53">
        <f t="shared" si="71"/>
        <v>72.072000000000003</v>
      </c>
      <c r="T566" s="53">
        <v>5.2</v>
      </c>
      <c r="U566" s="53">
        <v>1047.28</v>
      </c>
      <c r="Y566" s="53">
        <v>1098.3</v>
      </c>
    </row>
    <row r="567" spans="1:25" x14ac:dyDescent="0.3">
      <c r="A567" s="1">
        <v>566</v>
      </c>
      <c r="B567" s="48">
        <v>38503</v>
      </c>
      <c r="C567" s="44">
        <v>1654994.9</v>
      </c>
      <c r="D567" s="56">
        <f t="shared" si="64"/>
        <v>37871.73684210526</v>
      </c>
      <c r="E567" s="53">
        <v>43.7</v>
      </c>
      <c r="F567" s="53">
        <f t="shared" si="65"/>
        <v>0.37871736842105258</v>
      </c>
      <c r="G567" s="53">
        <f>(F567/'Yearly GDP'!$B$4)*100</f>
        <v>53.404409281682661</v>
      </c>
      <c r="H567" s="53">
        <f t="shared" si="66"/>
        <v>0.97287259999999987</v>
      </c>
      <c r="I567" s="53">
        <f t="shared" si="67"/>
        <v>7.1736011477761847</v>
      </c>
      <c r="J567" s="53">
        <f t="shared" si="68"/>
        <v>149.75251076040175</v>
      </c>
      <c r="K567" s="53">
        <v>6.9790000000000001</v>
      </c>
      <c r="L567" s="53">
        <v>2087.5500000000002</v>
      </c>
      <c r="M567" s="53">
        <v>3.91</v>
      </c>
      <c r="N567" s="53">
        <f t="shared" si="69"/>
        <v>-0.19460114777618465</v>
      </c>
      <c r="O567" s="53">
        <v>13.94</v>
      </c>
      <c r="P567" s="53">
        <v>3.9870000000000001</v>
      </c>
      <c r="Q567" s="53">
        <f t="shared" si="70"/>
        <v>2.992</v>
      </c>
      <c r="R567" s="53">
        <v>87.8</v>
      </c>
      <c r="S567" s="53">
        <f t="shared" si="71"/>
        <v>72.488</v>
      </c>
      <c r="T567" s="53">
        <v>5.2</v>
      </c>
      <c r="U567" s="53">
        <v>1054.8499999999999</v>
      </c>
      <c r="Y567" s="53">
        <v>1108.69</v>
      </c>
    </row>
    <row r="568" spans="1:25" x14ac:dyDescent="0.3">
      <c r="A568" s="1">
        <v>567</v>
      </c>
      <c r="B568" s="48">
        <v>38504</v>
      </c>
      <c r="C568" s="44">
        <v>1658516</v>
      </c>
      <c r="D568" s="56">
        <f t="shared" si="64"/>
        <v>37926.274868511326</v>
      </c>
      <c r="E568" s="53">
        <v>43.73</v>
      </c>
      <c r="F568" s="53">
        <f t="shared" si="65"/>
        <v>0.37926274868511328</v>
      </c>
      <c r="G568" s="53">
        <f>(F568/'Yearly GDP'!$B$4)*100</f>
        <v>53.481315474175183</v>
      </c>
      <c r="H568" s="53">
        <f t="shared" si="66"/>
        <v>0.96437390000000001</v>
      </c>
      <c r="I568" s="53">
        <f t="shared" si="67"/>
        <v>7.1787508973438623</v>
      </c>
      <c r="J568" s="53">
        <f t="shared" si="68"/>
        <v>149.8600143575018</v>
      </c>
      <c r="K568" s="53">
        <v>6.923</v>
      </c>
      <c r="L568" s="53">
        <v>2087.5500000000002</v>
      </c>
      <c r="M568" s="53">
        <v>3.91</v>
      </c>
      <c r="N568" s="53">
        <f t="shared" si="69"/>
        <v>-0.25575089734386225</v>
      </c>
      <c r="O568" s="53">
        <v>13.93</v>
      </c>
      <c r="P568" s="53">
        <v>3.89</v>
      </c>
      <c r="Q568" s="53">
        <f t="shared" si="70"/>
        <v>3.0329999999999999</v>
      </c>
      <c r="R568" s="53">
        <v>88.14</v>
      </c>
      <c r="S568" s="53">
        <f t="shared" si="71"/>
        <v>72.436000000000007</v>
      </c>
      <c r="T568" s="53">
        <v>5.2</v>
      </c>
      <c r="U568" s="53">
        <v>1061.19</v>
      </c>
      <c r="Y568" s="53">
        <v>1118.06</v>
      </c>
    </row>
    <row r="569" spans="1:25" x14ac:dyDescent="0.3">
      <c r="A569" s="1">
        <v>568</v>
      </c>
      <c r="B569" s="48">
        <v>38505</v>
      </c>
      <c r="C569" s="44">
        <v>1644593</v>
      </c>
      <c r="D569" s="56">
        <f t="shared" si="64"/>
        <v>37672.500286336042</v>
      </c>
      <c r="E569" s="53">
        <v>43.655000000000001</v>
      </c>
      <c r="F569" s="53">
        <f t="shared" si="65"/>
        <v>0.37672500286336041</v>
      </c>
      <c r="G569" s="53">
        <f>(F569/'Yearly GDP'!$B$4)*100</f>
        <v>53.123458064353159</v>
      </c>
      <c r="H569" s="53">
        <f t="shared" si="66"/>
        <v>0.95288399999999984</v>
      </c>
      <c r="I569" s="53">
        <f t="shared" si="67"/>
        <v>7.2621641249092237</v>
      </c>
      <c r="J569" s="53">
        <f t="shared" si="68"/>
        <v>149.93827160493828</v>
      </c>
      <c r="K569" s="53">
        <v>6.92</v>
      </c>
      <c r="L569" s="53">
        <v>2064.65</v>
      </c>
      <c r="M569" s="53">
        <v>3.87</v>
      </c>
      <c r="N569" s="53">
        <f t="shared" si="69"/>
        <v>-0.34216412490922377</v>
      </c>
      <c r="O569" s="53">
        <v>13.77</v>
      </c>
      <c r="P569" s="53">
        <v>3.9129999999999998</v>
      </c>
      <c r="Q569" s="53">
        <f t="shared" si="70"/>
        <v>3.0070000000000001</v>
      </c>
      <c r="R569" s="53">
        <v>87.74</v>
      </c>
      <c r="S569" s="53">
        <f t="shared" si="71"/>
        <v>71.603999999999999</v>
      </c>
      <c r="T569" s="53">
        <v>5.2</v>
      </c>
      <c r="U569" s="53">
        <v>1055.68</v>
      </c>
      <c r="Y569" s="53">
        <v>1110.03</v>
      </c>
    </row>
    <row r="570" spans="1:25" x14ac:dyDescent="0.3">
      <c r="A570" s="1">
        <v>569</v>
      </c>
      <c r="B570" s="48">
        <v>38506</v>
      </c>
      <c r="C570" s="44">
        <v>1664180</v>
      </c>
      <c r="D570" s="56">
        <f t="shared" si="64"/>
        <v>38173.643766486981</v>
      </c>
      <c r="E570" s="53">
        <v>43.594999999999999</v>
      </c>
      <c r="F570" s="53">
        <f t="shared" si="65"/>
        <v>0.38173643766486981</v>
      </c>
      <c r="G570" s="53">
        <f>(F570/'Yearly GDP'!$B$4)*100</f>
        <v>53.830139979534628</v>
      </c>
      <c r="H570" s="53">
        <f t="shared" si="66"/>
        <v>0.96337119999999987</v>
      </c>
      <c r="I570" s="53">
        <f t="shared" si="67"/>
        <v>7.1581961345740881</v>
      </c>
      <c r="J570" s="53">
        <f t="shared" si="68"/>
        <v>149.91052254831783</v>
      </c>
      <c r="K570" s="53">
        <v>6.8959999999999999</v>
      </c>
      <c r="L570" s="53">
        <v>2094.25</v>
      </c>
      <c r="M570" s="53">
        <v>3.93</v>
      </c>
      <c r="N570" s="53">
        <f t="shared" si="69"/>
        <v>-0.26219613457408819</v>
      </c>
      <c r="O570" s="53">
        <v>13.97</v>
      </c>
      <c r="P570" s="53">
        <v>3.9809999999999999</v>
      </c>
      <c r="Q570" s="53">
        <f t="shared" si="70"/>
        <v>2.915</v>
      </c>
      <c r="R570" s="53">
        <v>88.04</v>
      </c>
      <c r="S570" s="53">
        <f t="shared" si="71"/>
        <v>72.644000000000005</v>
      </c>
      <c r="T570" s="53">
        <v>5.2</v>
      </c>
      <c r="U570" s="53">
        <v>1064.06</v>
      </c>
      <c r="Y570" s="53">
        <v>1124.28</v>
      </c>
    </row>
    <row r="571" spans="1:25" x14ac:dyDescent="0.3">
      <c r="A571" s="1">
        <v>570</v>
      </c>
      <c r="B571" s="48">
        <v>38507</v>
      </c>
      <c r="C571" s="44">
        <v>1666415</v>
      </c>
      <c r="D571" s="56">
        <f t="shared" si="64"/>
        <v>38224.911113659822</v>
      </c>
      <c r="E571" s="53">
        <v>43.594999999999999</v>
      </c>
      <c r="F571" s="53">
        <f t="shared" si="65"/>
        <v>0.38224911113659821</v>
      </c>
      <c r="G571" s="53">
        <f>(F571/'Yearly GDP'!$B$4)*100</f>
        <v>53.90243406001526</v>
      </c>
      <c r="H571" s="53">
        <f t="shared" si="66"/>
        <v>0.96351920000000002</v>
      </c>
      <c r="I571" s="53">
        <f t="shared" si="67"/>
        <v>7.1633237822349569</v>
      </c>
      <c r="J571" s="53">
        <f t="shared" si="68"/>
        <v>149.88180515759311</v>
      </c>
      <c r="K571" s="53">
        <v>6.9020000000000001</v>
      </c>
      <c r="L571" s="53">
        <v>2092.35</v>
      </c>
      <c r="M571" s="53">
        <v>3.92</v>
      </c>
      <c r="N571" s="53">
        <f t="shared" si="69"/>
        <v>-0.26132378223495678</v>
      </c>
      <c r="O571" s="53">
        <v>13.96</v>
      </c>
      <c r="P571" s="53">
        <v>3.9809999999999999</v>
      </c>
      <c r="Q571" s="53">
        <f t="shared" si="70"/>
        <v>2.9210000000000003</v>
      </c>
      <c r="R571" s="53">
        <v>88.04</v>
      </c>
      <c r="S571" s="53">
        <f t="shared" si="71"/>
        <v>72.592000000000013</v>
      </c>
      <c r="T571" s="53">
        <v>5.2</v>
      </c>
      <c r="U571" s="53">
        <v>1068.8800000000001</v>
      </c>
      <c r="Y571" s="53">
        <v>1136.3399999999999</v>
      </c>
    </row>
    <row r="572" spans="1:25" x14ac:dyDescent="0.3">
      <c r="A572" s="1">
        <v>571</v>
      </c>
      <c r="B572" s="48">
        <v>38509</v>
      </c>
      <c r="C572" s="44">
        <v>1670690.1</v>
      </c>
      <c r="D572" s="56">
        <f t="shared" si="64"/>
        <v>38318.58027522936</v>
      </c>
      <c r="E572" s="53">
        <v>43.6</v>
      </c>
      <c r="F572" s="53">
        <f t="shared" si="65"/>
        <v>0.38318580275229358</v>
      </c>
      <c r="G572" s="53">
        <f>(F572/'Yearly GDP'!$B$4)*100</f>
        <v>54.034520588351356</v>
      </c>
      <c r="H572" s="53">
        <f t="shared" si="66"/>
        <v>0.96268160000000003</v>
      </c>
      <c r="I572" s="53">
        <f t="shared" si="67"/>
        <v>7.1633237822349569</v>
      </c>
      <c r="J572" s="53">
        <f t="shared" si="68"/>
        <v>149.91404011461319</v>
      </c>
      <c r="K572" s="53">
        <v>6.8959999999999999</v>
      </c>
      <c r="L572" s="53">
        <v>2092.8000000000002</v>
      </c>
      <c r="M572" s="53">
        <v>3.92</v>
      </c>
      <c r="N572" s="53">
        <f t="shared" si="69"/>
        <v>-0.26732378223495701</v>
      </c>
      <c r="O572" s="53">
        <v>13.96</v>
      </c>
      <c r="P572" s="53">
        <v>3.956</v>
      </c>
      <c r="Q572" s="53">
        <f t="shared" si="70"/>
        <v>2.94</v>
      </c>
      <c r="R572" s="53">
        <v>87.6</v>
      </c>
      <c r="S572" s="53">
        <f t="shared" si="71"/>
        <v>72.592000000000013</v>
      </c>
      <c r="T572" s="53">
        <v>5.2</v>
      </c>
      <c r="U572" s="53">
        <v>1070.6600000000001</v>
      </c>
      <c r="Y572" s="53">
        <v>1141.5</v>
      </c>
    </row>
    <row r="573" spans="1:25" x14ac:dyDescent="0.3">
      <c r="A573" s="1">
        <v>572</v>
      </c>
      <c r="B573" s="48">
        <v>38510</v>
      </c>
      <c r="C573" s="44">
        <v>1677197.1</v>
      </c>
      <c r="D573" s="56">
        <f t="shared" si="64"/>
        <v>38507.567443462292</v>
      </c>
      <c r="E573" s="53">
        <v>43.555</v>
      </c>
      <c r="F573" s="53">
        <f t="shared" si="65"/>
        <v>0.38507567443462293</v>
      </c>
      <c r="G573" s="53">
        <f>(F573/'Yearly GDP'!$B$4)*100</f>
        <v>54.301018745628284</v>
      </c>
      <c r="H573" s="53">
        <f t="shared" si="66"/>
        <v>0.95969999999999989</v>
      </c>
      <c r="I573" s="53">
        <f t="shared" si="67"/>
        <v>7.1428571428571441</v>
      </c>
      <c r="J573" s="53">
        <f t="shared" si="68"/>
        <v>149.86785714285716</v>
      </c>
      <c r="K573" s="53">
        <v>6.8550000000000004</v>
      </c>
      <c r="L573" s="53">
        <v>2098.15</v>
      </c>
      <c r="M573" s="53">
        <v>3.93</v>
      </c>
      <c r="N573" s="53">
        <f t="shared" si="69"/>
        <v>-0.2878571428571437</v>
      </c>
      <c r="O573" s="53">
        <v>14</v>
      </c>
      <c r="P573" s="53">
        <v>3.907</v>
      </c>
      <c r="Q573" s="53">
        <f t="shared" si="70"/>
        <v>2.9480000000000004</v>
      </c>
      <c r="R573" s="53">
        <v>87.48</v>
      </c>
      <c r="S573" s="53">
        <f t="shared" si="71"/>
        <v>72.8</v>
      </c>
      <c r="T573" s="53">
        <v>5.2</v>
      </c>
      <c r="U573" s="53">
        <v>1074.6099999999999</v>
      </c>
      <c r="Y573" s="53">
        <v>1147.21</v>
      </c>
    </row>
    <row r="574" spans="1:25" x14ac:dyDescent="0.3">
      <c r="A574" s="1">
        <v>573</v>
      </c>
      <c r="B574" s="48">
        <v>38511</v>
      </c>
      <c r="C574" s="44">
        <v>1686874</v>
      </c>
      <c r="D574" s="56">
        <f t="shared" si="64"/>
        <v>38787.62934007818</v>
      </c>
      <c r="E574" s="53">
        <v>43.49</v>
      </c>
      <c r="F574" s="53">
        <f t="shared" si="65"/>
        <v>0.38787629340078178</v>
      </c>
      <c r="G574" s="53">
        <f>(F574/'Yearly GDP'!$B$4)*100</f>
        <v>54.695944920084862</v>
      </c>
      <c r="H574" s="53">
        <f t="shared" si="66"/>
        <v>0.95868360000000008</v>
      </c>
      <c r="I574" s="53">
        <f t="shared" si="67"/>
        <v>7.0972320794889994</v>
      </c>
      <c r="J574" s="53">
        <f t="shared" si="68"/>
        <v>149.92193044712562</v>
      </c>
      <c r="K574" s="53">
        <v>6.8040000000000003</v>
      </c>
      <c r="L574" s="53">
        <v>2112.4</v>
      </c>
      <c r="M574" s="53">
        <v>3.96</v>
      </c>
      <c r="N574" s="53">
        <f t="shared" si="69"/>
        <v>-0.2932320794889991</v>
      </c>
      <c r="O574" s="53">
        <v>14.09</v>
      </c>
      <c r="P574" s="53">
        <v>3.9390000000000001</v>
      </c>
      <c r="Q574" s="53">
        <f t="shared" si="70"/>
        <v>2.8650000000000002</v>
      </c>
      <c r="R574" s="53">
        <v>87.9</v>
      </c>
      <c r="S574" s="53">
        <f t="shared" si="71"/>
        <v>73.972499999999997</v>
      </c>
      <c r="T574" s="53">
        <v>5.25</v>
      </c>
      <c r="U574" s="53">
        <v>1078.55</v>
      </c>
      <c r="Y574" s="53">
        <v>1150.1600000000001</v>
      </c>
    </row>
    <row r="575" spans="1:25" x14ac:dyDescent="0.3">
      <c r="A575" s="1">
        <v>574</v>
      </c>
      <c r="B575" s="48">
        <v>38512</v>
      </c>
      <c r="C575" s="44">
        <v>1682291</v>
      </c>
      <c r="D575" s="56">
        <f t="shared" si="64"/>
        <v>38677.802046212208</v>
      </c>
      <c r="E575" s="53">
        <v>43.494999999999997</v>
      </c>
      <c r="F575" s="53">
        <f t="shared" si="65"/>
        <v>0.38677802046212206</v>
      </c>
      <c r="G575" s="53">
        <f>(F575/'Yearly GDP'!$B$4)*100</f>
        <v>54.541073180867528</v>
      </c>
      <c r="H575" s="53">
        <f t="shared" si="66"/>
        <v>0.95387159999999993</v>
      </c>
      <c r="I575" s="53">
        <f t="shared" si="67"/>
        <v>7.1581961345740881</v>
      </c>
      <c r="J575" s="53">
        <f t="shared" si="68"/>
        <v>150.55118110236219</v>
      </c>
      <c r="K575" s="53">
        <v>6.8280000000000003</v>
      </c>
      <c r="L575" s="53">
        <v>2103.1999999999998</v>
      </c>
      <c r="M575" s="53">
        <v>3.94</v>
      </c>
      <c r="N575" s="53">
        <f t="shared" si="69"/>
        <v>-0.33019613457408781</v>
      </c>
      <c r="O575" s="53">
        <v>13.97</v>
      </c>
      <c r="P575" s="53">
        <v>3.952</v>
      </c>
      <c r="Q575" s="53">
        <f t="shared" si="70"/>
        <v>2.8760000000000003</v>
      </c>
      <c r="R575" s="53">
        <v>88.05</v>
      </c>
      <c r="S575" s="53">
        <f t="shared" si="71"/>
        <v>73.342500000000001</v>
      </c>
      <c r="T575" s="53">
        <v>5.25</v>
      </c>
      <c r="U575" s="53">
        <v>1083.3900000000001</v>
      </c>
      <c r="Y575" s="53">
        <v>1153.46</v>
      </c>
    </row>
    <row r="576" spans="1:25" x14ac:dyDescent="0.3">
      <c r="A576" s="1">
        <v>575</v>
      </c>
      <c r="B576" s="48">
        <v>38513</v>
      </c>
      <c r="C576" s="44">
        <v>1673114.1</v>
      </c>
      <c r="D576" s="56">
        <f t="shared" si="64"/>
        <v>38453.553206159508</v>
      </c>
      <c r="E576" s="53">
        <v>43.51</v>
      </c>
      <c r="F576" s="53">
        <f t="shared" si="65"/>
        <v>0.38453553206159508</v>
      </c>
      <c r="G576" s="53">
        <f>(F576/'Yearly GDP'!$B$4)*100</f>
        <v>54.224851168525014</v>
      </c>
      <c r="H576" s="53">
        <f t="shared" si="66"/>
        <v>0.95118720000000001</v>
      </c>
      <c r="I576" s="53">
        <f t="shared" si="67"/>
        <v>7.1994240460763139</v>
      </c>
      <c r="J576" s="53">
        <f t="shared" si="68"/>
        <v>150.5111591072714</v>
      </c>
      <c r="K576" s="53">
        <v>6.8479999999999999</v>
      </c>
      <c r="L576" s="53">
        <v>2090.6</v>
      </c>
      <c r="M576" s="53">
        <v>3.92</v>
      </c>
      <c r="N576" s="53">
        <f t="shared" si="69"/>
        <v>-0.35142404607631406</v>
      </c>
      <c r="O576" s="53">
        <v>13.89</v>
      </c>
      <c r="P576" s="53">
        <v>4.0549999999999997</v>
      </c>
      <c r="Q576" s="53">
        <f t="shared" si="70"/>
        <v>2.7930000000000001</v>
      </c>
      <c r="R576" s="53">
        <v>88.72</v>
      </c>
      <c r="S576" s="53">
        <f t="shared" si="71"/>
        <v>72.922499999999999</v>
      </c>
      <c r="T576" s="53">
        <v>5.25</v>
      </c>
      <c r="U576" s="53">
        <v>1081.0899999999999</v>
      </c>
      <c r="Y576" s="53">
        <v>1147.9000000000001</v>
      </c>
    </row>
    <row r="577" spans="1:25" x14ac:dyDescent="0.3">
      <c r="A577" s="1">
        <v>576</v>
      </c>
      <c r="B577" s="48">
        <v>38516</v>
      </c>
      <c r="C577" s="44">
        <v>1681824</v>
      </c>
      <c r="D577" s="56">
        <f t="shared" si="64"/>
        <v>38551.839541547277</v>
      </c>
      <c r="E577" s="53">
        <v>43.625</v>
      </c>
      <c r="F577" s="53">
        <f t="shared" si="65"/>
        <v>0.38551839541547278</v>
      </c>
      <c r="G577" s="53">
        <f>(F577/'Yearly GDP'!$B$4)*100</f>
        <v>54.363448553264163</v>
      </c>
      <c r="H577" s="53">
        <f t="shared" si="66"/>
        <v>0.95743200000000006</v>
      </c>
      <c r="I577" s="53">
        <f t="shared" si="67"/>
        <v>7.1942446043165464</v>
      </c>
      <c r="J577" s="53">
        <f t="shared" si="68"/>
        <v>151.27697841726618</v>
      </c>
      <c r="K577" s="53">
        <v>6.8879999999999999</v>
      </c>
      <c r="L577" s="53">
        <v>2102.75</v>
      </c>
      <c r="M577" s="53">
        <v>3.79</v>
      </c>
      <c r="N577" s="53">
        <f t="shared" si="69"/>
        <v>-0.30624460431654654</v>
      </c>
      <c r="O577" s="53">
        <v>13.9</v>
      </c>
      <c r="P577" s="53">
        <v>4.0940000000000003</v>
      </c>
      <c r="Q577" s="53">
        <f t="shared" si="70"/>
        <v>2.7939999999999996</v>
      </c>
      <c r="R577" s="53">
        <v>89.26</v>
      </c>
      <c r="S577" s="53">
        <f t="shared" si="71"/>
        <v>72.975000000000009</v>
      </c>
      <c r="T577" s="53">
        <v>5.25</v>
      </c>
      <c r="U577" s="53">
        <v>1082.74</v>
      </c>
      <c r="Y577" s="53">
        <v>1151.01</v>
      </c>
    </row>
    <row r="578" spans="1:25" x14ac:dyDescent="0.3">
      <c r="A578" s="1">
        <v>577</v>
      </c>
      <c r="B578" s="48">
        <v>38517</v>
      </c>
      <c r="C578" s="44">
        <v>1686176</v>
      </c>
      <c r="D578" s="56">
        <f t="shared" si="64"/>
        <v>38678.197040945066</v>
      </c>
      <c r="E578" s="53">
        <v>43.594999999999999</v>
      </c>
      <c r="F578" s="53">
        <f t="shared" si="65"/>
        <v>0.38678197040945067</v>
      </c>
      <c r="G578" s="53">
        <f>(F578/'Yearly GDP'!$B$4)*100</f>
        <v>54.541630178305113</v>
      </c>
      <c r="H578" s="53">
        <f t="shared" si="66"/>
        <v>0.96533400000000003</v>
      </c>
      <c r="I578" s="53">
        <f t="shared" si="67"/>
        <v>7.1633237822349569</v>
      </c>
      <c r="J578" s="53">
        <f t="shared" si="68"/>
        <v>151.3144699140401</v>
      </c>
      <c r="K578" s="53">
        <v>6.915</v>
      </c>
      <c r="L578" s="53">
        <v>2112.35</v>
      </c>
      <c r="M578" s="53">
        <v>3.81</v>
      </c>
      <c r="N578" s="53">
        <f t="shared" si="69"/>
        <v>-0.24832378223495688</v>
      </c>
      <c r="O578" s="53">
        <v>13.96</v>
      </c>
      <c r="P578" s="53">
        <v>4.1130000000000004</v>
      </c>
      <c r="Q578" s="53">
        <f t="shared" si="70"/>
        <v>2.8019999999999996</v>
      </c>
      <c r="R578" s="53">
        <v>89.16</v>
      </c>
      <c r="S578" s="53">
        <f t="shared" si="71"/>
        <v>73.290000000000006</v>
      </c>
      <c r="T578" s="53">
        <v>5.25</v>
      </c>
      <c r="U578" s="53">
        <v>1086.49</v>
      </c>
      <c r="Y578" s="53">
        <v>1154.8699999999999</v>
      </c>
    </row>
    <row r="579" spans="1:25" x14ac:dyDescent="0.3">
      <c r="A579" s="1">
        <v>578</v>
      </c>
      <c r="B579" s="48">
        <v>38518</v>
      </c>
      <c r="C579" s="44">
        <v>1696694</v>
      </c>
      <c r="D579" s="56">
        <f t="shared" ref="D579:D642" si="72">C579/E579</f>
        <v>38883.78595164432</v>
      </c>
      <c r="E579" s="53">
        <v>43.634999999999998</v>
      </c>
      <c r="F579" s="53">
        <f t="shared" ref="F579:F642" si="73">(D579/100000)</f>
        <v>0.38883785951644323</v>
      </c>
      <c r="G579" s="53">
        <f>(F579/'Yearly GDP'!$B$4)*100</f>
        <v>54.83153909841969</v>
      </c>
      <c r="H579" s="53">
        <f t="shared" ref="H579:H642" si="74">(K579/I579)</f>
        <v>0.97111140000000018</v>
      </c>
      <c r="I579" s="53">
        <f t="shared" ref="I579:I642" si="75">(J579/L579)*100</f>
        <v>7.1073205401563602</v>
      </c>
      <c r="J579" s="53">
        <f t="shared" ref="J579:J642" si="76">L579/O579</f>
        <v>151.28997867803838</v>
      </c>
      <c r="K579" s="53">
        <v>6.9020000000000001</v>
      </c>
      <c r="L579" s="53">
        <v>2128.65</v>
      </c>
      <c r="M579" s="53">
        <v>3.84</v>
      </c>
      <c r="N579" s="53">
        <f t="shared" ref="N579:N642" si="77">K579-I579</f>
        <v>-0.20532054015636003</v>
      </c>
      <c r="O579" s="53">
        <v>14.07</v>
      </c>
      <c r="P579" s="53">
        <v>4.1109999999999998</v>
      </c>
      <c r="Q579" s="53">
        <f t="shared" ref="Q579:Q642" si="78">K579-P579</f>
        <v>2.7910000000000004</v>
      </c>
      <c r="R579" s="53">
        <v>88.55</v>
      </c>
      <c r="S579" s="53">
        <f t="shared" ref="S579:S642" si="79">(O579*T579)</f>
        <v>75.274500000000003</v>
      </c>
      <c r="T579" s="53">
        <v>5.35</v>
      </c>
      <c r="U579" s="53">
        <v>1091.7</v>
      </c>
      <c r="Y579" s="53">
        <v>1162.31</v>
      </c>
    </row>
    <row r="580" spans="1:25" x14ac:dyDescent="0.3">
      <c r="A580" s="1">
        <v>579</v>
      </c>
      <c r="B580" s="48">
        <v>38519</v>
      </c>
      <c r="C580" s="44">
        <v>1685746</v>
      </c>
      <c r="D580" s="56">
        <f t="shared" si="72"/>
        <v>38677.205460594239</v>
      </c>
      <c r="E580" s="53">
        <v>43.585000000000001</v>
      </c>
      <c r="F580" s="53">
        <f t="shared" si="73"/>
        <v>0.38677205460594238</v>
      </c>
      <c r="G580" s="53">
        <f>(F580/'Yearly GDP'!$B$4)*100</f>
        <v>54.540231912281243</v>
      </c>
      <c r="H580" s="53">
        <f t="shared" si="74"/>
        <v>0.97563960000000005</v>
      </c>
      <c r="I580" s="53">
        <f t="shared" si="75"/>
        <v>7.1225071225071224</v>
      </c>
      <c r="J580" s="53">
        <f t="shared" si="76"/>
        <v>151.26068376068375</v>
      </c>
      <c r="K580" s="53">
        <v>6.9489999999999998</v>
      </c>
      <c r="L580" s="53">
        <v>2123.6999999999998</v>
      </c>
      <c r="M580" s="53">
        <v>3.83</v>
      </c>
      <c r="N580" s="53">
        <f t="shared" si="77"/>
        <v>-0.17350712250712252</v>
      </c>
      <c r="O580" s="53">
        <v>14.04</v>
      </c>
      <c r="P580" s="53">
        <v>4.0709999999999997</v>
      </c>
      <c r="Q580" s="53">
        <f t="shared" si="78"/>
        <v>2.8780000000000001</v>
      </c>
      <c r="R580" s="53">
        <v>88.62</v>
      </c>
      <c r="S580" s="53">
        <f t="shared" si="79"/>
        <v>74.411999999999992</v>
      </c>
      <c r="T580" s="53">
        <v>5.3</v>
      </c>
      <c r="U580" s="53">
        <v>1080.98</v>
      </c>
      <c r="Y580" s="53">
        <v>1137.27</v>
      </c>
    </row>
    <row r="581" spans="1:25" x14ac:dyDescent="0.3">
      <c r="A581" s="1">
        <v>580</v>
      </c>
      <c r="B581" s="48">
        <v>38520</v>
      </c>
      <c r="C581" s="44">
        <v>1677526.1</v>
      </c>
      <c r="D581" s="56">
        <f t="shared" si="72"/>
        <v>38550.525106285189</v>
      </c>
      <c r="E581" s="53">
        <v>43.515000000000001</v>
      </c>
      <c r="F581" s="53">
        <f t="shared" si="73"/>
        <v>0.38550525106285188</v>
      </c>
      <c r="G581" s="53">
        <f>(F581/'Yearly GDP'!$B$4)*100</f>
        <v>54.361595016971286</v>
      </c>
      <c r="H581" s="53">
        <f t="shared" si="74"/>
        <v>0.97746480000000002</v>
      </c>
      <c r="I581" s="53">
        <f t="shared" si="75"/>
        <v>7.1225071225071224</v>
      </c>
      <c r="J581" s="53">
        <f t="shared" si="76"/>
        <v>151.23931623931625</v>
      </c>
      <c r="K581" s="53">
        <v>6.9619999999999997</v>
      </c>
      <c r="L581" s="53">
        <v>2123.4</v>
      </c>
      <c r="M581" s="53">
        <v>3.83</v>
      </c>
      <c r="N581" s="53">
        <f t="shared" si="77"/>
        <v>-0.16050712250712262</v>
      </c>
      <c r="O581" s="53">
        <v>14.04</v>
      </c>
      <c r="P581" s="53">
        <v>4.0759999999999996</v>
      </c>
      <c r="Q581" s="53">
        <f t="shared" si="78"/>
        <v>2.8860000000000001</v>
      </c>
      <c r="R581" s="53">
        <v>87.56</v>
      </c>
      <c r="S581" s="53">
        <f t="shared" si="79"/>
        <v>74.411999999999992</v>
      </c>
      <c r="T581" s="53">
        <v>5.3</v>
      </c>
      <c r="U581" s="53">
        <v>1063.71</v>
      </c>
      <c r="Y581" s="53">
        <v>1116.6600000000001</v>
      </c>
    </row>
    <row r="582" spans="1:25" x14ac:dyDescent="0.3">
      <c r="A582" s="1">
        <v>581</v>
      </c>
      <c r="B582" s="48">
        <v>38523</v>
      </c>
      <c r="C582" s="44">
        <v>1685122</v>
      </c>
      <c r="D582" s="56">
        <f t="shared" si="72"/>
        <v>38702.847955902616</v>
      </c>
      <c r="E582" s="53">
        <v>43.54</v>
      </c>
      <c r="F582" s="53">
        <f t="shared" si="73"/>
        <v>0.38702847955902614</v>
      </c>
      <c r="G582" s="53">
        <f>(F582/'Yearly GDP'!$B$4)*100</f>
        <v>54.576391392374838</v>
      </c>
      <c r="H582" s="53">
        <f t="shared" si="74"/>
        <v>0.95841699999999996</v>
      </c>
      <c r="I582" s="53">
        <f t="shared" si="75"/>
        <v>7.2358900144717797</v>
      </c>
      <c r="J582" s="53">
        <f t="shared" si="76"/>
        <v>155.1628075253256</v>
      </c>
      <c r="K582" s="53">
        <v>6.9349999999999996</v>
      </c>
      <c r="L582" s="53">
        <v>2144.35</v>
      </c>
      <c r="M582" s="53">
        <v>3.87</v>
      </c>
      <c r="N582" s="53">
        <f t="shared" si="77"/>
        <v>-0.3008900144717801</v>
      </c>
      <c r="O582" s="53">
        <v>13.82</v>
      </c>
      <c r="P582" s="53">
        <v>4.117</v>
      </c>
      <c r="Q582" s="53">
        <f t="shared" si="78"/>
        <v>2.8179999999999996</v>
      </c>
      <c r="R582" s="53">
        <v>88.36</v>
      </c>
      <c r="S582" s="53">
        <f t="shared" si="79"/>
        <v>73.245999999999995</v>
      </c>
      <c r="T582" s="53">
        <v>5.3</v>
      </c>
      <c r="U582" s="53">
        <v>1060.18</v>
      </c>
      <c r="Y582" s="53">
        <v>1103.99</v>
      </c>
    </row>
    <row r="583" spans="1:25" x14ac:dyDescent="0.3">
      <c r="A583" s="1">
        <v>582</v>
      </c>
      <c r="B583" s="48">
        <v>38524</v>
      </c>
      <c r="C583" s="44">
        <v>1701780</v>
      </c>
      <c r="D583" s="56">
        <f t="shared" si="72"/>
        <v>39121.379310344826</v>
      </c>
      <c r="E583" s="53">
        <v>43.5</v>
      </c>
      <c r="F583" s="53">
        <f t="shared" si="73"/>
        <v>0.39121379310344828</v>
      </c>
      <c r="G583" s="53">
        <f>(F583/'Yearly GDP'!$B$4)*100</f>
        <v>55.166578735591663</v>
      </c>
      <c r="H583" s="53">
        <f t="shared" si="74"/>
        <v>0.96167259999999999</v>
      </c>
      <c r="I583" s="53">
        <f t="shared" si="75"/>
        <v>7.147962830593281</v>
      </c>
      <c r="J583" s="53">
        <f t="shared" si="76"/>
        <v>155.11079342387418</v>
      </c>
      <c r="K583" s="53">
        <v>6.8739999999999997</v>
      </c>
      <c r="L583" s="53">
        <v>2170</v>
      </c>
      <c r="M583" s="53">
        <v>3.92</v>
      </c>
      <c r="N583" s="53">
        <f t="shared" si="77"/>
        <v>-0.2739628305932813</v>
      </c>
      <c r="O583" s="53">
        <v>13.99</v>
      </c>
      <c r="P583" s="53">
        <v>4.0469999999999997</v>
      </c>
      <c r="Q583" s="53">
        <f t="shared" si="78"/>
        <v>2.827</v>
      </c>
      <c r="R583" s="53">
        <v>88.04</v>
      </c>
      <c r="S583" s="53">
        <f t="shared" si="79"/>
        <v>74.147000000000006</v>
      </c>
      <c r="T583" s="53">
        <v>5.3</v>
      </c>
      <c r="U583" s="53">
        <v>1064.3</v>
      </c>
      <c r="Y583" s="53">
        <v>1111.54</v>
      </c>
    </row>
    <row r="584" spans="1:25" x14ac:dyDescent="0.3">
      <c r="A584" s="1">
        <v>583</v>
      </c>
      <c r="B584" s="48">
        <v>38525</v>
      </c>
      <c r="C584" s="44">
        <v>1711709</v>
      </c>
      <c r="D584" s="56">
        <f t="shared" si="72"/>
        <v>39367.732290708373</v>
      </c>
      <c r="E584" s="53">
        <v>43.48</v>
      </c>
      <c r="F584" s="53">
        <f t="shared" si="73"/>
        <v>0.39367732290708374</v>
      </c>
      <c r="G584" s="53">
        <f>(F584/'Yearly GDP'!$B$4)*100</f>
        <v>55.513970656008425</v>
      </c>
      <c r="H584" s="53">
        <f t="shared" si="74"/>
        <v>0.96359399999999984</v>
      </c>
      <c r="I584" s="53">
        <f t="shared" si="75"/>
        <v>7.0921985815602842</v>
      </c>
      <c r="J584" s="53">
        <f t="shared" si="76"/>
        <v>155.13120567375887</v>
      </c>
      <c r="K584" s="53">
        <v>6.8339999999999996</v>
      </c>
      <c r="L584" s="53">
        <v>2187.35</v>
      </c>
      <c r="M584" s="53">
        <v>3.95</v>
      </c>
      <c r="N584" s="53">
        <f t="shared" si="77"/>
        <v>-0.25819858156028452</v>
      </c>
      <c r="O584" s="53">
        <v>14.1</v>
      </c>
      <c r="P584" s="53">
        <v>3.9460000000000002</v>
      </c>
      <c r="Q584" s="53">
        <f t="shared" si="78"/>
        <v>2.8879999999999995</v>
      </c>
      <c r="R584" s="53">
        <v>88.44</v>
      </c>
      <c r="S584" s="53">
        <f t="shared" si="79"/>
        <v>75.012</v>
      </c>
      <c r="T584" s="53">
        <v>5.32</v>
      </c>
      <c r="U584" s="53">
        <v>1060.53</v>
      </c>
      <c r="Y584" s="53">
        <v>1112.5899999999999</v>
      </c>
    </row>
    <row r="585" spans="1:25" x14ac:dyDescent="0.3">
      <c r="A585" s="1">
        <v>584</v>
      </c>
      <c r="B585" s="48">
        <v>38526</v>
      </c>
      <c r="C585" s="44">
        <v>1713455</v>
      </c>
      <c r="D585" s="56">
        <f t="shared" si="72"/>
        <v>39389.770114942527</v>
      </c>
      <c r="E585" s="53">
        <v>43.5</v>
      </c>
      <c r="F585" s="53">
        <f t="shared" si="73"/>
        <v>0.39389770114942524</v>
      </c>
      <c r="G585" s="53">
        <f>(F585/'Yearly GDP'!$B$4)*100</f>
        <v>55.545047049203312</v>
      </c>
      <c r="H585" s="53">
        <f t="shared" si="74"/>
        <v>0.96025600000000011</v>
      </c>
      <c r="I585" s="53">
        <f t="shared" si="75"/>
        <v>7.1022727272727266</v>
      </c>
      <c r="J585" s="53">
        <f t="shared" si="76"/>
        <v>155.10298295454544</v>
      </c>
      <c r="K585" s="53">
        <v>6.82</v>
      </c>
      <c r="L585" s="53">
        <v>2183.85</v>
      </c>
      <c r="M585" s="53">
        <v>3.94</v>
      </c>
      <c r="N585" s="53">
        <f t="shared" si="77"/>
        <v>-0.28227272727272634</v>
      </c>
      <c r="O585" s="53">
        <v>14.08</v>
      </c>
      <c r="P585" s="53">
        <v>3.9569999999999999</v>
      </c>
      <c r="Q585" s="53">
        <f t="shared" si="78"/>
        <v>2.8630000000000004</v>
      </c>
      <c r="R585" s="53">
        <v>89.02</v>
      </c>
      <c r="S585" s="53">
        <f t="shared" si="79"/>
        <v>74.905600000000007</v>
      </c>
      <c r="T585" s="53">
        <v>5.32</v>
      </c>
      <c r="U585" s="53">
        <v>1065.17</v>
      </c>
      <c r="Y585" s="53">
        <v>1117.72</v>
      </c>
    </row>
    <row r="586" spans="1:25" x14ac:dyDescent="0.3">
      <c r="A586" s="1">
        <v>585</v>
      </c>
      <c r="B586" s="48">
        <v>38527</v>
      </c>
      <c r="C586" s="44">
        <v>1723649</v>
      </c>
      <c r="D586" s="56">
        <f t="shared" si="72"/>
        <v>39610.456164540963</v>
      </c>
      <c r="E586" s="53">
        <v>43.515000000000001</v>
      </c>
      <c r="F586" s="53">
        <f t="shared" si="73"/>
        <v>0.39610456164540964</v>
      </c>
      <c r="G586" s="53">
        <f>(F586/'Yearly GDP'!$B$4)*100</f>
        <v>55.856245032138432</v>
      </c>
      <c r="H586" s="53">
        <f t="shared" si="74"/>
        <v>0.97099380000000002</v>
      </c>
      <c r="I586" s="53">
        <f t="shared" si="75"/>
        <v>7.0721357850070721</v>
      </c>
      <c r="J586" s="53">
        <f t="shared" si="76"/>
        <v>155.18741159830267</v>
      </c>
      <c r="K586" s="53">
        <v>6.867</v>
      </c>
      <c r="L586" s="53">
        <v>2194.35</v>
      </c>
      <c r="M586" s="53">
        <v>3.96</v>
      </c>
      <c r="N586" s="53">
        <f t="shared" si="77"/>
        <v>-0.20513578500707208</v>
      </c>
      <c r="O586" s="53">
        <v>14.14</v>
      </c>
      <c r="P586" s="53">
        <v>3.9249999999999998</v>
      </c>
      <c r="Q586" s="53">
        <f t="shared" si="78"/>
        <v>2.9420000000000002</v>
      </c>
      <c r="R586" s="53">
        <v>88.7</v>
      </c>
      <c r="S586" s="53">
        <f t="shared" si="79"/>
        <v>74.942000000000007</v>
      </c>
      <c r="T586" s="53">
        <v>5.3</v>
      </c>
      <c r="U586" s="53">
        <v>1074.42</v>
      </c>
      <c r="Y586" s="53">
        <v>1129.6600000000001</v>
      </c>
    </row>
    <row r="587" spans="1:25" x14ac:dyDescent="0.3">
      <c r="A587" s="1">
        <v>586</v>
      </c>
      <c r="B587" s="48">
        <v>38530</v>
      </c>
      <c r="C587" s="44">
        <v>1725346</v>
      </c>
      <c r="D587" s="56">
        <f t="shared" si="72"/>
        <v>39672.246493446764</v>
      </c>
      <c r="E587" s="53">
        <v>43.49</v>
      </c>
      <c r="F587" s="53">
        <f t="shared" si="73"/>
        <v>0.39672246493446767</v>
      </c>
      <c r="G587" s="53">
        <f>(F587/'Yearly GDP'!$B$4)*100</f>
        <v>55.94337797849083</v>
      </c>
      <c r="H587" s="53">
        <f t="shared" si="74"/>
        <v>0.98338300000000001</v>
      </c>
      <c r="I587" s="53">
        <f t="shared" si="75"/>
        <v>7.0521861777150914</v>
      </c>
      <c r="J587" s="53">
        <f t="shared" si="76"/>
        <v>155.1339915373766</v>
      </c>
      <c r="K587" s="53">
        <v>6.9349999999999996</v>
      </c>
      <c r="L587" s="53">
        <v>2199.8000000000002</v>
      </c>
      <c r="M587" s="53">
        <v>3.94</v>
      </c>
      <c r="N587" s="53">
        <f t="shared" si="77"/>
        <v>-0.11718617771509177</v>
      </c>
      <c r="O587" s="53">
        <v>14.18</v>
      </c>
      <c r="P587" s="53">
        <v>3.907</v>
      </c>
      <c r="Q587" s="53">
        <f t="shared" si="78"/>
        <v>3.0279999999999996</v>
      </c>
      <c r="R587" s="53">
        <v>88.29</v>
      </c>
      <c r="S587" s="53">
        <f t="shared" si="79"/>
        <v>75.863</v>
      </c>
      <c r="T587" s="53">
        <v>5.35</v>
      </c>
      <c r="U587" s="53">
        <v>1074.5</v>
      </c>
      <c r="Y587" s="53">
        <v>1125.03</v>
      </c>
    </row>
    <row r="588" spans="1:25" x14ac:dyDescent="0.3">
      <c r="A588" s="1">
        <v>587</v>
      </c>
      <c r="B588" s="48">
        <v>38531</v>
      </c>
      <c r="C588" s="44">
        <v>1700056</v>
      </c>
      <c r="D588" s="56">
        <f t="shared" si="72"/>
        <v>39095.228239622862</v>
      </c>
      <c r="E588" s="53">
        <v>43.484999999999999</v>
      </c>
      <c r="F588" s="53">
        <f t="shared" si="73"/>
        <v>0.39095228239622865</v>
      </c>
      <c r="G588" s="53">
        <f>(F588/'Yearly GDP'!$B$4)*100</f>
        <v>55.129702093524457</v>
      </c>
      <c r="H588" s="53">
        <f t="shared" si="74"/>
        <v>0.96544989999999997</v>
      </c>
      <c r="I588" s="53">
        <f t="shared" si="75"/>
        <v>7.147962830593281</v>
      </c>
      <c r="J588" s="53">
        <f t="shared" si="76"/>
        <v>155.1000714796283</v>
      </c>
      <c r="K588" s="53">
        <v>6.9009999999999998</v>
      </c>
      <c r="L588" s="53">
        <v>2169.85</v>
      </c>
      <c r="M588" s="53">
        <v>3.89</v>
      </c>
      <c r="N588" s="53">
        <f t="shared" si="77"/>
        <v>-0.24696283059328117</v>
      </c>
      <c r="O588" s="53">
        <v>13.99</v>
      </c>
      <c r="P588" s="53">
        <v>3.9740000000000002</v>
      </c>
      <c r="Q588" s="53">
        <f t="shared" si="78"/>
        <v>2.9269999999999996</v>
      </c>
      <c r="R588" s="53">
        <v>88.84</v>
      </c>
      <c r="S588" s="53">
        <f t="shared" si="79"/>
        <v>75.546000000000006</v>
      </c>
      <c r="T588" s="53">
        <v>5.4</v>
      </c>
      <c r="U588" s="53">
        <v>1057.2</v>
      </c>
      <c r="Y588" s="53">
        <v>1103.0899999999999</v>
      </c>
    </row>
    <row r="589" spans="1:25" x14ac:dyDescent="0.3">
      <c r="A589" s="1">
        <v>588</v>
      </c>
      <c r="B589" s="48">
        <v>38532</v>
      </c>
      <c r="C589" s="44">
        <v>1715899</v>
      </c>
      <c r="D589" s="56">
        <f t="shared" si="72"/>
        <v>39418.768665288306</v>
      </c>
      <c r="E589" s="53">
        <v>43.53</v>
      </c>
      <c r="F589" s="53">
        <f t="shared" si="73"/>
        <v>0.39418768665288306</v>
      </c>
      <c r="G589" s="53">
        <f>(F589/'Yearly GDP'!$B$4)*100</f>
        <v>55.585939033051268</v>
      </c>
      <c r="H589" s="53">
        <f t="shared" si="74"/>
        <v>0.97412219999999994</v>
      </c>
      <c r="I589" s="53">
        <f t="shared" si="75"/>
        <v>7.077140835102619</v>
      </c>
      <c r="J589" s="53">
        <f t="shared" si="76"/>
        <v>155.10615711252655</v>
      </c>
      <c r="K589" s="53">
        <v>6.8940000000000001</v>
      </c>
      <c r="L589" s="53">
        <v>2191.65</v>
      </c>
      <c r="M589" s="53">
        <v>3.93</v>
      </c>
      <c r="N589" s="53">
        <f t="shared" si="77"/>
        <v>-0.18314083510261892</v>
      </c>
      <c r="O589" s="53">
        <v>14.13</v>
      </c>
      <c r="P589" s="53">
        <v>3.988</v>
      </c>
      <c r="Q589" s="53">
        <f t="shared" si="78"/>
        <v>2.9060000000000001</v>
      </c>
      <c r="R589" s="53">
        <v>88.97</v>
      </c>
      <c r="S589" s="53">
        <f t="shared" si="79"/>
        <v>76.302000000000007</v>
      </c>
      <c r="T589" s="53">
        <v>5.4</v>
      </c>
      <c r="U589" s="53">
        <v>1065.95</v>
      </c>
      <c r="Y589" s="53">
        <v>1114.1300000000001</v>
      </c>
    </row>
    <row r="590" spans="1:25" x14ac:dyDescent="0.3">
      <c r="A590" s="1">
        <v>589</v>
      </c>
      <c r="B590" s="48">
        <v>38533</v>
      </c>
      <c r="C590" s="44">
        <v>1727502</v>
      </c>
      <c r="D590" s="56">
        <f t="shared" si="72"/>
        <v>39726.388409796484</v>
      </c>
      <c r="E590" s="53">
        <v>43.484999999999999</v>
      </c>
      <c r="F590" s="53">
        <f t="shared" si="73"/>
        <v>0.39726388409796481</v>
      </c>
      <c r="G590" s="53">
        <f>(F590/'Yearly GDP'!$B$4)*100</f>
        <v>56.019725600784717</v>
      </c>
      <c r="H590" s="53">
        <f t="shared" si="74"/>
        <v>0.98839169999999987</v>
      </c>
      <c r="I590" s="53">
        <f t="shared" si="75"/>
        <v>6.9881201956673662</v>
      </c>
      <c r="J590" s="53">
        <f t="shared" si="76"/>
        <v>155.17819706498952</v>
      </c>
      <c r="K590" s="53">
        <v>6.907</v>
      </c>
      <c r="L590" s="53">
        <v>2220.6</v>
      </c>
      <c r="M590" s="53">
        <v>3.98</v>
      </c>
      <c r="N590" s="53">
        <f t="shared" si="77"/>
        <v>-8.1120195667366168E-2</v>
      </c>
      <c r="O590" s="53">
        <v>14.31</v>
      </c>
      <c r="P590" s="53">
        <v>3.9209999999999998</v>
      </c>
      <c r="Q590" s="53">
        <f t="shared" si="78"/>
        <v>2.9860000000000002</v>
      </c>
      <c r="R590" s="53">
        <v>88.98</v>
      </c>
      <c r="S590" s="53">
        <f t="shared" si="79"/>
        <v>77.274000000000001</v>
      </c>
      <c r="T590" s="53">
        <v>5.4</v>
      </c>
      <c r="U590" s="53">
        <v>1064.6099999999999</v>
      </c>
      <c r="Y590" s="53">
        <v>1122.95</v>
      </c>
    </row>
    <row r="591" spans="1:25" x14ac:dyDescent="0.3">
      <c r="A591" s="1">
        <v>590</v>
      </c>
      <c r="B591" s="48">
        <v>38534</v>
      </c>
      <c r="C591" s="44">
        <v>1734567</v>
      </c>
      <c r="D591" s="56">
        <f t="shared" si="72"/>
        <v>39829.322617680831</v>
      </c>
      <c r="E591" s="53">
        <v>43.55</v>
      </c>
      <c r="F591" s="53">
        <f t="shared" si="73"/>
        <v>0.39829322617680829</v>
      </c>
      <c r="G591" s="53">
        <f>(F591/'Yearly GDP'!$B$4)*100</f>
        <v>56.164877131327408</v>
      </c>
      <c r="H591" s="53">
        <f t="shared" si="74"/>
        <v>0.99278119999999992</v>
      </c>
      <c r="I591" s="53">
        <f t="shared" si="75"/>
        <v>7.0126227208976157</v>
      </c>
      <c r="J591" s="53">
        <f t="shared" si="76"/>
        <v>155.11220196353437</v>
      </c>
      <c r="K591" s="53">
        <v>6.9619999999999997</v>
      </c>
      <c r="L591" s="53">
        <v>2211.9</v>
      </c>
      <c r="M591" s="53">
        <v>3.96</v>
      </c>
      <c r="N591" s="53">
        <f t="shared" si="77"/>
        <v>-5.0622720897615991E-2</v>
      </c>
      <c r="O591" s="53">
        <v>14.26</v>
      </c>
      <c r="P591" s="53">
        <v>4.0549999999999997</v>
      </c>
      <c r="Q591" s="53">
        <f t="shared" si="78"/>
        <v>2.907</v>
      </c>
      <c r="R591" s="53">
        <v>90</v>
      </c>
      <c r="S591" s="53">
        <f t="shared" si="79"/>
        <v>76.290999999999997</v>
      </c>
      <c r="T591" s="53">
        <v>5.35</v>
      </c>
      <c r="U591" s="53">
        <v>1077.24</v>
      </c>
      <c r="Y591" s="53">
        <v>1139.8499999999999</v>
      </c>
    </row>
    <row r="592" spans="1:25" x14ac:dyDescent="0.3">
      <c r="A592" s="1">
        <v>591</v>
      </c>
      <c r="B592" s="48">
        <v>38537</v>
      </c>
      <c r="C592" s="44">
        <v>1753621</v>
      </c>
      <c r="D592" s="56">
        <f t="shared" si="72"/>
        <v>40271.466299230677</v>
      </c>
      <c r="E592" s="53">
        <v>43.545000000000002</v>
      </c>
      <c r="F592" s="53">
        <f t="shared" si="73"/>
        <v>0.40271466299230679</v>
      </c>
      <c r="G592" s="53">
        <f>(F592/'Yearly GDP'!$B$4)*100</f>
        <v>56.788361135487108</v>
      </c>
      <c r="H592" s="53">
        <f t="shared" si="74"/>
        <v>1.0156594000000001</v>
      </c>
      <c r="I592" s="53">
        <f t="shared" si="75"/>
        <v>6.9541029207232263</v>
      </c>
      <c r="J592" s="53">
        <f t="shared" si="76"/>
        <v>155.12169680111265</v>
      </c>
      <c r="K592" s="53">
        <v>7.0629999999999997</v>
      </c>
      <c r="L592" s="53">
        <v>2230.65</v>
      </c>
      <c r="M592" s="53">
        <v>3.91</v>
      </c>
      <c r="N592" s="53">
        <f t="shared" si="77"/>
        <v>0.10889707927677339</v>
      </c>
      <c r="O592" s="53">
        <v>14.38</v>
      </c>
      <c r="P592" s="53">
        <v>4.0549999999999997</v>
      </c>
      <c r="Q592" s="53">
        <f t="shared" si="78"/>
        <v>3.008</v>
      </c>
      <c r="R592" s="53">
        <v>90.32</v>
      </c>
      <c r="S592" s="53">
        <f t="shared" si="79"/>
        <v>77.652000000000015</v>
      </c>
      <c r="T592" s="53">
        <v>5.4</v>
      </c>
      <c r="U592" s="53">
        <v>1095.53</v>
      </c>
      <c r="Y592" s="53">
        <v>1156.58</v>
      </c>
    </row>
    <row r="593" spans="1:25" x14ac:dyDescent="0.3">
      <c r="A593" s="1">
        <v>592</v>
      </c>
      <c r="B593" s="48">
        <v>38538</v>
      </c>
      <c r="C593" s="44">
        <v>1740310</v>
      </c>
      <c r="D593" s="56">
        <f t="shared" si="72"/>
        <v>39961.194029850747</v>
      </c>
      <c r="E593" s="53">
        <v>43.55</v>
      </c>
      <c r="F593" s="53">
        <f t="shared" si="73"/>
        <v>0.3996119402985075</v>
      </c>
      <c r="G593" s="53">
        <f>(F593/'Yearly GDP'!$B$4)*100</f>
        <v>56.350834139252285</v>
      </c>
      <c r="H593" s="53">
        <f t="shared" si="74"/>
        <v>1.0046250000000001</v>
      </c>
      <c r="I593" s="53">
        <f t="shared" si="75"/>
        <v>7.0175438596491224</v>
      </c>
      <c r="J593" s="53">
        <f t="shared" si="76"/>
        <v>155.14035087719299</v>
      </c>
      <c r="K593" s="53">
        <v>7.05</v>
      </c>
      <c r="L593" s="53">
        <v>2210.75</v>
      </c>
      <c r="M593" s="53">
        <v>3.88</v>
      </c>
      <c r="N593" s="53">
        <f t="shared" si="77"/>
        <v>3.2456140350877405E-2</v>
      </c>
      <c r="O593" s="53">
        <v>14.25</v>
      </c>
      <c r="P593" s="53">
        <v>4.1109999999999998</v>
      </c>
      <c r="Q593" s="53">
        <f t="shared" si="78"/>
        <v>2.9390000000000001</v>
      </c>
      <c r="R593" s="53">
        <v>90.33</v>
      </c>
      <c r="S593" s="53">
        <f t="shared" si="79"/>
        <v>76.237499999999997</v>
      </c>
      <c r="T593" s="53">
        <v>5.35</v>
      </c>
      <c r="U593" s="53">
        <v>1093.3</v>
      </c>
      <c r="Y593" s="53">
        <v>1149.27</v>
      </c>
    </row>
    <row r="594" spans="1:25" x14ac:dyDescent="0.3">
      <c r="A594" s="1">
        <v>593</v>
      </c>
      <c r="B594" s="48">
        <v>38539</v>
      </c>
      <c r="C594" s="44">
        <v>1760477</v>
      </c>
      <c r="D594" s="56">
        <f t="shared" si="72"/>
        <v>40419.630352427965</v>
      </c>
      <c r="E594" s="53">
        <v>43.555</v>
      </c>
      <c r="F594" s="53">
        <f t="shared" si="73"/>
        <v>0.40419630352427965</v>
      </c>
      <c r="G594" s="53">
        <f>(F594/'Yearly GDP'!$B$4)*100</f>
        <v>56.997293030286919</v>
      </c>
      <c r="H594" s="53">
        <f t="shared" si="74"/>
        <v>1.0222883999999999</v>
      </c>
      <c r="I594" s="53">
        <f t="shared" si="75"/>
        <v>6.9637883008356551</v>
      </c>
      <c r="J594" s="53">
        <f t="shared" si="76"/>
        <v>155.16713091922006</v>
      </c>
      <c r="K594" s="53">
        <v>7.1189999999999998</v>
      </c>
      <c r="L594" s="53">
        <v>2228.1999999999998</v>
      </c>
      <c r="M594" s="53">
        <v>3.91</v>
      </c>
      <c r="N594" s="53">
        <f t="shared" si="77"/>
        <v>0.15521169916434463</v>
      </c>
      <c r="O594" s="53">
        <v>14.36</v>
      </c>
      <c r="P594" s="53">
        <v>4.0739999999999998</v>
      </c>
      <c r="Q594" s="53">
        <f t="shared" si="78"/>
        <v>3.0449999999999999</v>
      </c>
      <c r="R594" s="53">
        <v>90.25</v>
      </c>
      <c r="S594" s="53">
        <f t="shared" si="79"/>
        <v>78.262</v>
      </c>
      <c r="T594" s="53">
        <v>5.45</v>
      </c>
      <c r="U594" s="53">
        <v>1111.58</v>
      </c>
      <c r="Y594" s="53">
        <v>1170.55</v>
      </c>
    </row>
    <row r="595" spans="1:25" x14ac:dyDescent="0.3">
      <c r="A595" s="1">
        <v>594</v>
      </c>
      <c r="B595" s="48">
        <v>38540</v>
      </c>
      <c r="C595" s="44">
        <v>1728967</v>
      </c>
      <c r="D595" s="56">
        <f t="shared" si="72"/>
        <v>39664.303739389768</v>
      </c>
      <c r="E595" s="53">
        <v>43.59</v>
      </c>
      <c r="F595" s="53">
        <f t="shared" si="73"/>
        <v>0.39664303739389767</v>
      </c>
      <c r="G595" s="53">
        <f>(F595/'Yearly GDP'!$B$4)*100</f>
        <v>55.932177592032396</v>
      </c>
      <c r="H595" s="53">
        <f t="shared" si="74"/>
        <v>1.0056989999999999</v>
      </c>
      <c r="I595" s="53">
        <f t="shared" si="75"/>
        <v>7.1174377224199299</v>
      </c>
      <c r="J595" s="53">
        <f t="shared" si="76"/>
        <v>155.11743772241994</v>
      </c>
      <c r="K595" s="53">
        <v>7.1580000000000004</v>
      </c>
      <c r="L595" s="53">
        <v>2179.4</v>
      </c>
      <c r="M595" s="53">
        <v>3.82</v>
      </c>
      <c r="N595" s="53">
        <f t="shared" si="77"/>
        <v>4.0562277580070472E-2</v>
      </c>
      <c r="O595" s="53">
        <v>14.05</v>
      </c>
      <c r="P595" s="53">
        <v>4.0679999999999996</v>
      </c>
      <c r="Q595" s="53">
        <f t="shared" si="78"/>
        <v>3.0900000000000007</v>
      </c>
      <c r="R595" s="53">
        <v>90.2</v>
      </c>
      <c r="S595" s="53">
        <f t="shared" si="79"/>
        <v>75.87</v>
      </c>
      <c r="T595" s="53">
        <v>5.4</v>
      </c>
      <c r="U595" s="53">
        <v>1096.43</v>
      </c>
      <c r="Y595" s="53">
        <v>1156.74</v>
      </c>
    </row>
    <row r="596" spans="1:25" x14ac:dyDescent="0.3">
      <c r="A596" s="1">
        <v>595</v>
      </c>
      <c r="B596" s="48">
        <v>38541</v>
      </c>
      <c r="C596" s="44">
        <v>1748867</v>
      </c>
      <c r="D596" s="56">
        <f t="shared" si="72"/>
        <v>40120.83046570314</v>
      </c>
      <c r="E596" s="53">
        <v>43.59</v>
      </c>
      <c r="F596" s="53">
        <f t="shared" si="73"/>
        <v>0.40120830465703139</v>
      </c>
      <c r="G596" s="53">
        <f>(F596/'Yearly GDP'!$B$4)*100</f>
        <v>56.575943687094608</v>
      </c>
      <c r="H596" s="53">
        <f t="shared" si="74"/>
        <v>1.0185287999999999</v>
      </c>
      <c r="I596" s="53">
        <f t="shared" si="75"/>
        <v>7.0621468926553677</v>
      </c>
      <c r="J596" s="53">
        <f t="shared" si="76"/>
        <v>155.09887005649716</v>
      </c>
      <c r="K596" s="53">
        <v>7.1929999999999996</v>
      </c>
      <c r="L596" s="53">
        <v>2196.1999999999998</v>
      </c>
      <c r="M596" s="53">
        <v>3.85</v>
      </c>
      <c r="N596" s="53">
        <f t="shared" si="77"/>
        <v>0.13085310734463196</v>
      </c>
      <c r="O596" s="53">
        <v>14.16</v>
      </c>
      <c r="P596" s="53">
        <v>4.0990000000000002</v>
      </c>
      <c r="Q596" s="53">
        <f t="shared" si="78"/>
        <v>3.0939999999999994</v>
      </c>
      <c r="R596" s="53">
        <v>90.15</v>
      </c>
      <c r="S596" s="53">
        <f t="shared" si="79"/>
        <v>76.747200000000007</v>
      </c>
      <c r="T596" s="53">
        <v>5.42</v>
      </c>
      <c r="U596" s="53">
        <v>1112.81</v>
      </c>
      <c r="Y596" s="53">
        <v>1178.69</v>
      </c>
    </row>
    <row r="597" spans="1:25" x14ac:dyDescent="0.3">
      <c r="A597" s="1">
        <v>596</v>
      </c>
      <c r="B597" s="48">
        <v>38544</v>
      </c>
      <c r="C597" s="44">
        <v>1768222</v>
      </c>
      <c r="D597" s="56">
        <f t="shared" si="72"/>
        <v>40611.437758383094</v>
      </c>
      <c r="E597" s="53">
        <v>43.54</v>
      </c>
      <c r="F597" s="53">
        <f t="shared" si="73"/>
        <v>0.40611437758383095</v>
      </c>
      <c r="G597" s="53">
        <f>(F597/'Yearly GDP'!$B$4)*100</f>
        <v>57.267768114479445</v>
      </c>
      <c r="H597" s="53">
        <f t="shared" si="74"/>
        <v>1.034891</v>
      </c>
      <c r="I597" s="53">
        <f t="shared" si="75"/>
        <v>6.9930069930069925</v>
      </c>
      <c r="J597" s="53">
        <f t="shared" si="76"/>
        <v>155.16433566433565</v>
      </c>
      <c r="K597" s="53">
        <v>7.2370000000000001</v>
      </c>
      <c r="L597" s="53">
        <v>2218.85</v>
      </c>
      <c r="M597" s="53">
        <v>3.84</v>
      </c>
      <c r="N597" s="53">
        <f t="shared" si="77"/>
        <v>0.24399300699300763</v>
      </c>
      <c r="O597" s="53">
        <v>14.3</v>
      </c>
      <c r="P597" s="53">
        <v>4.0990000000000002</v>
      </c>
      <c r="Q597" s="53">
        <f t="shared" si="78"/>
        <v>3.1379999999999999</v>
      </c>
      <c r="R597" s="53">
        <v>89.33</v>
      </c>
      <c r="S597" s="53">
        <f t="shared" si="79"/>
        <v>76.504999999999995</v>
      </c>
      <c r="T597" s="53">
        <v>5.35</v>
      </c>
      <c r="U597" s="53">
        <v>1128.05</v>
      </c>
      <c r="Y597" s="53">
        <v>1198.27</v>
      </c>
    </row>
    <row r="598" spans="1:25" x14ac:dyDescent="0.3">
      <c r="A598" s="1">
        <v>597</v>
      </c>
      <c r="B598" s="48">
        <v>38545</v>
      </c>
      <c r="C598" s="44">
        <v>1772699</v>
      </c>
      <c r="D598" s="56">
        <f t="shared" si="72"/>
        <v>40718.93878488573</v>
      </c>
      <c r="E598" s="53">
        <v>43.534999999999997</v>
      </c>
      <c r="F598" s="53">
        <f t="shared" si="73"/>
        <v>0.40718938784885728</v>
      </c>
      <c r="G598" s="53">
        <f>(F598/'Yearly GDP'!$B$4)*100</f>
        <v>57.419359493598996</v>
      </c>
      <c r="H598" s="53">
        <f t="shared" si="74"/>
        <v>1.0327383000000001</v>
      </c>
      <c r="I598" s="53">
        <f t="shared" si="75"/>
        <v>6.9979006298110562</v>
      </c>
      <c r="J598" s="53">
        <f t="shared" si="76"/>
        <v>155.40937718684395</v>
      </c>
      <c r="K598" s="53">
        <v>7.2270000000000003</v>
      </c>
      <c r="L598" s="53">
        <v>2220.8000000000002</v>
      </c>
      <c r="M598" s="53">
        <v>3.84</v>
      </c>
      <c r="N598" s="53">
        <f t="shared" si="77"/>
        <v>0.22909937018894411</v>
      </c>
      <c r="O598" s="53">
        <v>14.29</v>
      </c>
      <c r="P598" s="53">
        <v>4.1479999999999997</v>
      </c>
      <c r="Q598" s="53">
        <f t="shared" si="78"/>
        <v>3.0790000000000006</v>
      </c>
      <c r="R598" s="53">
        <v>88.28</v>
      </c>
      <c r="S598" s="53">
        <f t="shared" si="79"/>
        <v>77.165999999999997</v>
      </c>
      <c r="T598" s="53">
        <v>5.4</v>
      </c>
      <c r="U598" s="53">
        <v>1130.2</v>
      </c>
      <c r="Y598" s="53">
        <v>1203.08</v>
      </c>
    </row>
    <row r="599" spans="1:25" x14ac:dyDescent="0.3">
      <c r="A599" s="1">
        <v>598</v>
      </c>
      <c r="B599" s="48">
        <v>38546</v>
      </c>
      <c r="C599" s="44">
        <v>1768297</v>
      </c>
      <c r="D599" s="56">
        <f t="shared" si="72"/>
        <v>40580.539300057368</v>
      </c>
      <c r="E599" s="53">
        <v>43.575000000000003</v>
      </c>
      <c r="F599" s="53">
        <f t="shared" si="73"/>
        <v>0.40580539300057367</v>
      </c>
      <c r="G599" s="53">
        <f>(F599/'Yearly GDP'!$B$4)*100</f>
        <v>57.224196996485041</v>
      </c>
      <c r="H599" s="53">
        <f t="shared" si="74"/>
        <v>1.0240659000000001</v>
      </c>
      <c r="I599" s="53">
        <f t="shared" si="75"/>
        <v>7.0571630204657732</v>
      </c>
      <c r="J599" s="53">
        <f t="shared" si="76"/>
        <v>155.54340155257589</v>
      </c>
      <c r="K599" s="53">
        <v>7.2270000000000003</v>
      </c>
      <c r="L599" s="53">
        <v>2204.0500000000002</v>
      </c>
      <c r="M599" s="53">
        <v>3.81</v>
      </c>
      <c r="N599" s="53">
        <f t="shared" si="77"/>
        <v>0.16983697953422716</v>
      </c>
      <c r="O599" s="53">
        <v>14.17</v>
      </c>
      <c r="P599" s="53">
        <v>4.1619999999999999</v>
      </c>
      <c r="Q599" s="53">
        <f t="shared" si="78"/>
        <v>3.0650000000000004</v>
      </c>
      <c r="R599" s="53">
        <v>89.17</v>
      </c>
      <c r="S599" s="53">
        <f t="shared" si="79"/>
        <v>77.935000000000002</v>
      </c>
      <c r="T599" s="53">
        <v>5.5</v>
      </c>
      <c r="U599" s="53">
        <v>1138.31</v>
      </c>
      <c r="Y599" s="53">
        <v>1215.3900000000001</v>
      </c>
    </row>
    <row r="600" spans="1:25" x14ac:dyDescent="0.3">
      <c r="A600" s="1">
        <v>599</v>
      </c>
      <c r="B600" s="48">
        <v>38547</v>
      </c>
      <c r="C600" s="44">
        <v>1760652</v>
      </c>
      <c r="D600" s="56">
        <f t="shared" si="72"/>
        <v>40456.158088235294</v>
      </c>
      <c r="E600" s="53">
        <v>43.52</v>
      </c>
      <c r="F600" s="53">
        <f t="shared" si="73"/>
        <v>0.40456158088235294</v>
      </c>
      <c r="G600" s="53">
        <f>(F600/'Yearly GDP'!$B$4)*100</f>
        <v>57.048802211429596</v>
      </c>
      <c r="H600" s="53">
        <f t="shared" si="74"/>
        <v>1.0120031999999999</v>
      </c>
      <c r="I600" s="53">
        <f t="shared" si="75"/>
        <v>7.1225071225071241</v>
      </c>
      <c r="J600" s="53">
        <f t="shared" si="76"/>
        <v>155.63390313390315</v>
      </c>
      <c r="K600" s="53">
        <v>7.2080000000000002</v>
      </c>
      <c r="L600" s="53">
        <v>2185.1</v>
      </c>
      <c r="M600" s="53">
        <v>3.78</v>
      </c>
      <c r="N600" s="53">
        <f t="shared" si="77"/>
        <v>8.549287749287604E-2</v>
      </c>
      <c r="O600" s="53">
        <v>14.04</v>
      </c>
      <c r="P600" s="53">
        <v>4.181</v>
      </c>
      <c r="Q600" s="53">
        <f t="shared" si="78"/>
        <v>3.0270000000000001</v>
      </c>
      <c r="R600" s="53">
        <v>89.27</v>
      </c>
      <c r="S600" s="53">
        <f t="shared" si="79"/>
        <v>75.816000000000003</v>
      </c>
      <c r="T600" s="53">
        <v>5.4</v>
      </c>
      <c r="U600" s="53">
        <v>1134.93</v>
      </c>
      <c r="Y600" s="53">
        <v>1218.22</v>
      </c>
    </row>
    <row r="601" spans="1:25" x14ac:dyDescent="0.3">
      <c r="A601" s="1">
        <v>600</v>
      </c>
      <c r="B601" s="48">
        <v>38548</v>
      </c>
      <c r="C601" s="44">
        <v>1780219</v>
      </c>
      <c r="D601" s="56">
        <f t="shared" si="72"/>
        <v>40919.871279163315</v>
      </c>
      <c r="E601" s="53">
        <v>43.505000000000003</v>
      </c>
      <c r="F601" s="53">
        <f t="shared" si="73"/>
        <v>0.40919871279163317</v>
      </c>
      <c r="G601" s="53">
        <f>(F601/'Yearly GDP'!$B$4)*100</f>
        <v>57.702702219788925</v>
      </c>
      <c r="H601" s="53">
        <f t="shared" si="74"/>
        <v>1.0188570000000001</v>
      </c>
      <c r="I601" s="53">
        <f t="shared" si="75"/>
        <v>7.0372976776917655</v>
      </c>
      <c r="J601" s="53">
        <f t="shared" si="76"/>
        <v>155.70372976776918</v>
      </c>
      <c r="K601" s="53">
        <v>7.17</v>
      </c>
      <c r="L601" s="53">
        <v>2212.5500000000002</v>
      </c>
      <c r="M601" s="53">
        <v>3.83</v>
      </c>
      <c r="N601" s="53">
        <f t="shared" si="77"/>
        <v>0.13270232230823442</v>
      </c>
      <c r="O601" s="53">
        <v>14.21</v>
      </c>
      <c r="P601" s="53">
        <v>4.1710000000000003</v>
      </c>
      <c r="Q601" s="53">
        <f t="shared" si="78"/>
        <v>2.9989999999999997</v>
      </c>
      <c r="R601" s="53">
        <v>89.62</v>
      </c>
      <c r="S601" s="53">
        <f t="shared" si="79"/>
        <v>77.444500000000005</v>
      </c>
      <c r="T601" s="53">
        <v>5.45</v>
      </c>
      <c r="U601" s="53">
        <v>1147.28</v>
      </c>
      <c r="Y601" s="53">
        <v>1236.1300000000001</v>
      </c>
    </row>
    <row r="602" spans="1:25" x14ac:dyDescent="0.3">
      <c r="A602" s="1">
        <v>601</v>
      </c>
      <c r="B602" s="48">
        <v>38551</v>
      </c>
      <c r="C602" s="44">
        <v>1801187</v>
      </c>
      <c r="D602" s="56">
        <f t="shared" si="72"/>
        <v>41392.324485809491</v>
      </c>
      <c r="E602" s="53">
        <v>43.515000000000001</v>
      </c>
      <c r="F602" s="53">
        <f t="shared" si="73"/>
        <v>0.4139232448580949</v>
      </c>
      <c r="G602" s="53">
        <f>(F602/'Yearly GDP'!$B$4)*100</f>
        <v>58.368926864287516</v>
      </c>
      <c r="H602" s="53">
        <f t="shared" si="74"/>
        <v>1.0245959999999998</v>
      </c>
      <c r="I602" s="53">
        <f t="shared" si="75"/>
        <v>6.9881201956673662</v>
      </c>
      <c r="J602" s="53">
        <f t="shared" si="76"/>
        <v>156.11460517120895</v>
      </c>
      <c r="K602" s="53">
        <v>7.16</v>
      </c>
      <c r="L602" s="53">
        <v>2234</v>
      </c>
      <c r="M602" s="53">
        <v>3.86</v>
      </c>
      <c r="N602" s="53">
        <f t="shared" si="77"/>
        <v>0.17187980433263395</v>
      </c>
      <c r="O602" s="53">
        <v>14.31</v>
      </c>
      <c r="P602" s="53">
        <v>4.226</v>
      </c>
      <c r="Q602" s="53">
        <f t="shared" si="78"/>
        <v>2.9340000000000002</v>
      </c>
      <c r="R602" s="53">
        <v>89.52</v>
      </c>
      <c r="S602" s="53">
        <f t="shared" si="79"/>
        <v>77.989500000000007</v>
      </c>
      <c r="T602" s="53">
        <v>5.45</v>
      </c>
      <c r="U602" s="53">
        <v>1171.77</v>
      </c>
      <c r="Y602" s="53">
        <v>1258.74</v>
      </c>
    </row>
    <row r="603" spans="1:25" x14ac:dyDescent="0.3">
      <c r="A603" s="1">
        <v>602</v>
      </c>
      <c r="B603" s="48">
        <v>38552</v>
      </c>
      <c r="C603" s="44">
        <v>1807407</v>
      </c>
      <c r="D603" s="56">
        <f t="shared" si="72"/>
        <v>41501.882893226182</v>
      </c>
      <c r="E603" s="53">
        <v>43.55</v>
      </c>
      <c r="F603" s="53">
        <f t="shared" si="73"/>
        <v>0.41501882893226183</v>
      </c>
      <c r="G603" s="53">
        <f>(F603/'Yearly GDP'!$B$4)*100</f>
        <v>58.523419436263389</v>
      </c>
      <c r="H603" s="53">
        <f t="shared" si="74"/>
        <v>1.0290372999999999</v>
      </c>
      <c r="I603" s="53">
        <f t="shared" si="75"/>
        <v>6.9783670621074672</v>
      </c>
      <c r="J603" s="53">
        <f t="shared" si="76"/>
        <v>156.12700628053037</v>
      </c>
      <c r="K603" s="53">
        <v>7.181</v>
      </c>
      <c r="L603" s="53">
        <v>2237.3000000000002</v>
      </c>
      <c r="M603" s="53">
        <v>3.87</v>
      </c>
      <c r="N603" s="53">
        <f t="shared" si="77"/>
        <v>0.20263293789253289</v>
      </c>
      <c r="O603" s="53">
        <v>14.33</v>
      </c>
      <c r="P603" s="53">
        <v>4.1849999999999996</v>
      </c>
      <c r="Q603" s="53">
        <f t="shared" si="78"/>
        <v>2.9960000000000004</v>
      </c>
      <c r="R603" s="53">
        <v>89.74</v>
      </c>
      <c r="S603" s="53">
        <f t="shared" si="79"/>
        <v>78.098500000000001</v>
      </c>
      <c r="T603" s="53">
        <v>5.45</v>
      </c>
      <c r="U603" s="53">
        <v>1180.95</v>
      </c>
      <c r="Y603" s="53">
        <v>1263.1300000000001</v>
      </c>
    </row>
    <row r="604" spans="1:25" x14ac:dyDescent="0.3">
      <c r="A604" s="1">
        <v>603</v>
      </c>
      <c r="B604" s="48">
        <v>38553</v>
      </c>
      <c r="C604" s="44">
        <v>1815130</v>
      </c>
      <c r="D604" s="56">
        <f t="shared" si="72"/>
        <v>41722.330766578554</v>
      </c>
      <c r="E604" s="53">
        <v>43.505000000000003</v>
      </c>
      <c r="F604" s="53">
        <f t="shared" si="73"/>
        <v>0.41722330766578553</v>
      </c>
      <c r="G604" s="53">
        <f>(F604/'Yearly GDP'!$B$4)*100</f>
        <v>58.834281557609188</v>
      </c>
      <c r="H604" s="53">
        <f t="shared" si="74"/>
        <v>1.0301864000000001</v>
      </c>
      <c r="I604" s="53">
        <f t="shared" si="75"/>
        <v>6.9637883008356551</v>
      </c>
      <c r="J604" s="53">
        <f t="shared" si="76"/>
        <v>156.12116991643455</v>
      </c>
      <c r="K604" s="53">
        <v>7.1740000000000004</v>
      </c>
      <c r="L604" s="53">
        <v>2241.9</v>
      </c>
      <c r="M604" s="53">
        <v>3.87</v>
      </c>
      <c r="N604" s="53">
        <f t="shared" si="77"/>
        <v>0.21021169916434523</v>
      </c>
      <c r="O604" s="53">
        <v>14.36</v>
      </c>
      <c r="P604" s="53">
        <v>4.16</v>
      </c>
      <c r="Q604" s="53">
        <f t="shared" si="78"/>
        <v>3.0140000000000002</v>
      </c>
      <c r="R604" s="53">
        <v>89.2</v>
      </c>
      <c r="S604" s="53">
        <f t="shared" si="79"/>
        <v>77.543999999999997</v>
      </c>
      <c r="T604" s="53">
        <v>5.4</v>
      </c>
      <c r="U604" s="53">
        <v>1184.29</v>
      </c>
      <c r="Y604" s="53">
        <v>1269.26</v>
      </c>
    </row>
    <row r="605" spans="1:25" x14ac:dyDescent="0.3">
      <c r="A605" s="1">
        <v>604</v>
      </c>
      <c r="B605" s="48">
        <v>38554</v>
      </c>
      <c r="C605" s="44">
        <v>1805726</v>
      </c>
      <c r="D605" s="56">
        <f t="shared" si="72"/>
        <v>41808.89094697847</v>
      </c>
      <c r="E605" s="53">
        <v>43.19</v>
      </c>
      <c r="F605" s="53">
        <f t="shared" si="73"/>
        <v>0.41808890946978472</v>
      </c>
      <c r="G605" s="53">
        <f>(F605/'Yearly GDP'!$B$4)*100</f>
        <v>58.956343435068007</v>
      </c>
      <c r="H605" s="53">
        <f t="shared" si="74"/>
        <v>1.0214466</v>
      </c>
      <c r="I605" s="53">
        <f t="shared" si="75"/>
        <v>7.0077084793272597</v>
      </c>
      <c r="J605" s="53">
        <f t="shared" si="76"/>
        <v>156.30693763139453</v>
      </c>
      <c r="K605" s="53">
        <v>7.1580000000000004</v>
      </c>
      <c r="L605" s="53">
        <v>2230.5</v>
      </c>
      <c r="M605" s="53">
        <v>3.85</v>
      </c>
      <c r="N605" s="53">
        <f t="shared" si="77"/>
        <v>0.15029152067274065</v>
      </c>
      <c r="O605" s="53">
        <v>14.27</v>
      </c>
      <c r="P605" s="53">
        <v>4.282</v>
      </c>
      <c r="Q605" s="53">
        <f t="shared" si="78"/>
        <v>2.8760000000000003</v>
      </c>
      <c r="R605" s="53">
        <v>88.84</v>
      </c>
      <c r="S605" s="53">
        <f t="shared" si="79"/>
        <v>77.771500000000003</v>
      </c>
      <c r="T605" s="53">
        <v>5.45</v>
      </c>
      <c r="U605" s="53">
        <v>1177.43</v>
      </c>
      <c r="Y605" s="53">
        <v>1264.55</v>
      </c>
    </row>
    <row r="606" spans="1:25" x14ac:dyDescent="0.3">
      <c r="A606" s="1">
        <v>605</v>
      </c>
      <c r="B606" s="48">
        <v>38555</v>
      </c>
      <c r="C606" s="44">
        <v>1831328</v>
      </c>
      <c r="D606" s="56">
        <f t="shared" si="72"/>
        <v>42099.494252873563</v>
      </c>
      <c r="E606" s="53">
        <v>43.5</v>
      </c>
      <c r="F606" s="53">
        <f t="shared" si="73"/>
        <v>0.42099494252873565</v>
      </c>
      <c r="G606" s="53">
        <f>(F606/'Yearly GDP'!$B$4)*100</f>
        <v>59.366134460796118</v>
      </c>
      <c r="H606" s="53">
        <f t="shared" si="74"/>
        <v>1.0364861000000001</v>
      </c>
      <c r="I606" s="53">
        <f t="shared" si="75"/>
        <v>6.9108500345542501</v>
      </c>
      <c r="J606" s="53">
        <f t="shared" si="76"/>
        <v>156.57221838286108</v>
      </c>
      <c r="K606" s="53">
        <v>7.1630000000000003</v>
      </c>
      <c r="L606" s="53">
        <v>2265.6</v>
      </c>
      <c r="M606" s="53">
        <v>3.91</v>
      </c>
      <c r="N606" s="53">
        <f t="shared" si="77"/>
        <v>0.25214996544575019</v>
      </c>
      <c r="O606" s="53">
        <v>14.47</v>
      </c>
      <c r="P606" s="53">
        <v>4.2220000000000004</v>
      </c>
      <c r="Q606" s="53">
        <f t="shared" si="78"/>
        <v>2.9409999999999998</v>
      </c>
      <c r="R606" s="53">
        <v>89.52</v>
      </c>
      <c r="S606" s="53">
        <f t="shared" si="79"/>
        <v>79.295600000000007</v>
      </c>
      <c r="T606" s="53">
        <v>5.48</v>
      </c>
      <c r="U606" s="53">
        <v>1190.6600000000001</v>
      </c>
      <c r="Y606" s="53">
        <v>1279.8599999999999</v>
      </c>
    </row>
    <row r="607" spans="1:25" x14ac:dyDescent="0.3">
      <c r="A607" s="1">
        <v>606</v>
      </c>
      <c r="B607" s="48">
        <v>38558</v>
      </c>
      <c r="C607" s="44">
        <v>1849262</v>
      </c>
      <c r="D607" s="56">
        <f t="shared" si="72"/>
        <v>42506.884266176297</v>
      </c>
      <c r="E607" s="53">
        <v>43.505000000000003</v>
      </c>
      <c r="F607" s="53">
        <f t="shared" si="73"/>
        <v>0.42506884266176298</v>
      </c>
      <c r="G607" s="53">
        <f>(F607/'Yearly GDP'!$B$4)*100</f>
        <v>59.940610965488681</v>
      </c>
      <c r="H607" s="53">
        <f t="shared" si="74"/>
        <v>1.0475229999999998</v>
      </c>
      <c r="I607" s="53">
        <f t="shared" si="75"/>
        <v>6.8399452804377576</v>
      </c>
      <c r="J607" s="53">
        <f t="shared" si="76"/>
        <v>156.75444596443231</v>
      </c>
      <c r="K607" s="53">
        <v>7.165</v>
      </c>
      <c r="L607" s="53">
        <v>2291.75</v>
      </c>
      <c r="M607" s="53">
        <v>3.82</v>
      </c>
      <c r="N607" s="53">
        <f t="shared" si="77"/>
        <v>0.32505471956224241</v>
      </c>
      <c r="O607" s="53">
        <v>14.62</v>
      </c>
      <c r="P607" s="53">
        <v>4.25</v>
      </c>
      <c r="Q607" s="53">
        <f t="shared" si="78"/>
        <v>2.915</v>
      </c>
      <c r="R607" s="53">
        <v>89.5</v>
      </c>
      <c r="S607" s="53">
        <f t="shared" si="79"/>
        <v>80.117599999999996</v>
      </c>
      <c r="T607" s="53">
        <v>5.48</v>
      </c>
      <c r="U607" s="53">
        <v>1193.75</v>
      </c>
      <c r="Y607" s="53">
        <v>1282.23</v>
      </c>
    </row>
    <row r="608" spans="1:25" x14ac:dyDescent="0.3">
      <c r="A608" s="1">
        <v>607</v>
      </c>
      <c r="B608" s="48">
        <v>38559</v>
      </c>
      <c r="C608" s="44">
        <v>1849330</v>
      </c>
      <c r="D608" s="56">
        <f t="shared" si="72"/>
        <v>42576.954069298947</v>
      </c>
      <c r="E608" s="53">
        <v>43.435000000000002</v>
      </c>
      <c r="F608" s="53">
        <f t="shared" si="73"/>
        <v>0.42576954069298945</v>
      </c>
      <c r="G608" s="53">
        <f>(F608/'Yearly GDP'!$B$4)*100</f>
        <v>60.039419120494884</v>
      </c>
      <c r="H608" s="53">
        <f t="shared" si="74"/>
        <v>1.0204541999999999</v>
      </c>
      <c r="I608" s="53">
        <f t="shared" si="75"/>
        <v>6.8587105624142666</v>
      </c>
      <c r="J608" s="53">
        <f t="shared" si="76"/>
        <v>157.96639231824417</v>
      </c>
      <c r="K608" s="53">
        <v>6.9989999999999997</v>
      </c>
      <c r="L608" s="53">
        <v>2303.15</v>
      </c>
      <c r="M608" s="53">
        <v>3.84</v>
      </c>
      <c r="N608" s="53">
        <f t="shared" si="77"/>
        <v>0.14028943758573309</v>
      </c>
      <c r="O608" s="53">
        <v>14.58</v>
      </c>
      <c r="P608" s="53">
        <v>4.2279999999999998</v>
      </c>
      <c r="Q608" s="53">
        <f t="shared" si="78"/>
        <v>2.7709999999999999</v>
      </c>
      <c r="R608" s="53">
        <v>89.92</v>
      </c>
      <c r="S608" s="53">
        <f t="shared" si="79"/>
        <v>77.274000000000001</v>
      </c>
      <c r="T608" s="53">
        <v>5.3</v>
      </c>
      <c r="U608" s="53">
        <v>1189</v>
      </c>
      <c r="Y608" s="53">
        <v>1273.58</v>
      </c>
    </row>
    <row r="609" spans="1:25" x14ac:dyDescent="0.3">
      <c r="A609" s="1">
        <v>608</v>
      </c>
      <c r="B609" s="48">
        <v>38560</v>
      </c>
      <c r="C609" s="44">
        <v>1858194.6</v>
      </c>
      <c r="D609" s="56">
        <f t="shared" si="72"/>
        <v>42825.41138511178</v>
      </c>
      <c r="E609" s="53">
        <v>43.39</v>
      </c>
      <c r="F609" s="53">
        <f t="shared" si="73"/>
        <v>0.42825411385111778</v>
      </c>
      <c r="G609" s="53">
        <f>(F609/'Yearly GDP'!$B$4)*100</f>
        <v>60.389778446184565</v>
      </c>
      <c r="H609" s="53">
        <f t="shared" si="74"/>
        <v>1.0281530999999999</v>
      </c>
      <c r="I609" s="53">
        <f t="shared" si="75"/>
        <v>6.8073519400953035</v>
      </c>
      <c r="J609" s="53">
        <f t="shared" si="76"/>
        <v>157.86929884275017</v>
      </c>
      <c r="K609" s="53">
        <v>6.9989999999999997</v>
      </c>
      <c r="L609" s="53">
        <v>2319.1</v>
      </c>
      <c r="M609" s="53">
        <v>3.87</v>
      </c>
      <c r="N609" s="53">
        <f t="shared" si="77"/>
        <v>0.19164805990469613</v>
      </c>
      <c r="O609" s="53">
        <v>14.69</v>
      </c>
      <c r="P609" s="53">
        <v>4.2619999999999996</v>
      </c>
      <c r="Q609" s="53">
        <f t="shared" si="78"/>
        <v>2.7370000000000001</v>
      </c>
      <c r="R609" s="53">
        <v>89.61</v>
      </c>
      <c r="S609" s="53">
        <f t="shared" si="79"/>
        <v>77.856999999999999</v>
      </c>
      <c r="T609" s="53">
        <v>5.3</v>
      </c>
      <c r="U609" s="53">
        <v>1190.5</v>
      </c>
      <c r="Y609" s="53">
        <v>1267.94</v>
      </c>
    </row>
    <row r="610" spans="1:25" x14ac:dyDescent="0.3">
      <c r="A610" s="1">
        <v>609</v>
      </c>
      <c r="B610" s="48">
        <v>38562</v>
      </c>
      <c r="C610" s="44">
        <v>1848740</v>
      </c>
      <c r="D610" s="56">
        <f t="shared" si="72"/>
        <v>42558.471454880295</v>
      </c>
      <c r="E610" s="53">
        <v>43.44</v>
      </c>
      <c r="F610" s="53">
        <f t="shared" si="73"/>
        <v>0.42558471454880292</v>
      </c>
      <c r="G610" s="53">
        <f>(F610/'Yearly GDP'!$B$4)*100</f>
        <v>60.013356066953818</v>
      </c>
      <c r="H610" s="53">
        <f t="shared" si="74"/>
        <v>0.9813599999999999</v>
      </c>
      <c r="I610" s="53">
        <f t="shared" si="75"/>
        <v>7.0921985815602842</v>
      </c>
      <c r="J610" s="53">
        <f t="shared" si="76"/>
        <v>163.99290780141845</v>
      </c>
      <c r="K610" s="53">
        <v>6.96</v>
      </c>
      <c r="L610" s="53">
        <v>2312.3000000000002</v>
      </c>
      <c r="M610" s="53">
        <v>3.86</v>
      </c>
      <c r="N610" s="53">
        <f t="shared" si="77"/>
        <v>-0.13219858156028419</v>
      </c>
      <c r="O610" s="53">
        <v>14.1</v>
      </c>
      <c r="P610" s="53">
        <v>4.282</v>
      </c>
      <c r="Q610" s="53">
        <f t="shared" si="78"/>
        <v>2.6779999999999999</v>
      </c>
      <c r="R610" s="53">
        <v>89.23</v>
      </c>
      <c r="S610" s="53">
        <f t="shared" si="79"/>
        <v>74.72999999999999</v>
      </c>
      <c r="T610" s="53">
        <v>5.3</v>
      </c>
      <c r="U610" s="53">
        <v>1179.6099999999999</v>
      </c>
      <c r="Y610" s="53">
        <v>1255.3599999999999</v>
      </c>
    </row>
    <row r="611" spans="1:25" x14ac:dyDescent="0.3">
      <c r="A611" s="1">
        <v>610</v>
      </c>
      <c r="B611" s="48">
        <v>38565</v>
      </c>
      <c r="C611" s="44">
        <v>1859163.6</v>
      </c>
      <c r="D611" s="56">
        <f t="shared" si="72"/>
        <v>42828.002764340017</v>
      </c>
      <c r="E611" s="53">
        <v>43.41</v>
      </c>
      <c r="F611" s="53">
        <f t="shared" si="73"/>
        <v>0.42828002764340017</v>
      </c>
      <c r="G611" s="53">
        <f>(F611/'Yearly GDP'!$B$4)*100</f>
        <v>60.393432650835535</v>
      </c>
      <c r="H611" s="53">
        <f t="shared" si="74"/>
        <v>1.0073539999999999</v>
      </c>
      <c r="I611" s="53">
        <f t="shared" si="75"/>
        <v>6.9637883008356551</v>
      </c>
      <c r="J611" s="53">
        <f t="shared" si="76"/>
        <v>161.42409470752091</v>
      </c>
      <c r="K611" s="53">
        <v>7.0149999999999997</v>
      </c>
      <c r="L611" s="53">
        <v>2318.0500000000002</v>
      </c>
      <c r="M611" s="53">
        <v>3.87</v>
      </c>
      <c r="N611" s="53">
        <f t="shared" si="77"/>
        <v>5.1211699164344537E-2</v>
      </c>
      <c r="O611" s="53">
        <v>14.36</v>
      </c>
      <c r="P611" s="53">
        <v>4.3159999999999998</v>
      </c>
      <c r="Q611" s="53">
        <f t="shared" si="78"/>
        <v>2.6989999999999998</v>
      </c>
      <c r="R611" s="53">
        <v>88.7</v>
      </c>
      <c r="S611" s="53">
        <f t="shared" si="79"/>
        <v>76.10799999999999</v>
      </c>
      <c r="T611" s="53">
        <v>5.3</v>
      </c>
      <c r="U611" s="53">
        <v>1188.6500000000001</v>
      </c>
      <c r="Y611" s="53">
        <v>1256.78</v>
      </c>
    </row>
    <row r="612" spans="1:25" x14ac:dyDescent="0.3">
      <c r="A612" s="1">
        <v>611</v>
      </c>
      <c r="B612" s="48">
        <v>38566</v>
      </c>
      <c r="C612" s="44">
        <v>1889950</v>
      </c>
      <c r="D612" s="56">
        <f t="shared" si="72"/>
        <v>43462.113372427273</v>
      </c>
      <c r="E612" s="53">
        <v>43.484999999999999</v>
      </c>
      <c r="F612" s="53">
        <f t="shared" si="73"/>
        <v>0.43462113372427275</v>
      </c>
      <c r="G612" s="53">
        <f>(F612/'Yearly GDP'!$B$4)*100</f>
        <v>61.287616685365975</v>
      </c>
      <c r="H612" s="53">
        <f t="shared" si="74"/>
        <v>1.017684</v>
      </c>
      <c r="I612" s="53">
        <f t="shared" si="75"/>
        <v>6.8587105624142666</v>
      </c>
      <c r="J612" s="53">
        <f t="shared" si="76"/>
        <v>161.43004115226339</v>
      </c>
      <c r="K612" s="53">
        <v>6.98</v>
      </c>
      <c r="L612" s="53">
        <v>2353.65</v>
      </c>
      <c r="M612" s="53">
        <v>3.92</v>
      </c>
      <c r="N612" s="53">
        <f t="shared" si="77"/>
        <v>0.12128943758573385</v>
      </c>
      <c r="O612" s="53">
        <v>14.58</v>
      </c>
      <c r="P612" s="53">
        <v>4.34</v>
      </c>
      <c r="Q612" s="53">
        <f t="shared" si="78"/>
        <v>2.6400000000000006</v>
      </c>
      <c r="R612" s="53">
        <v>88.64</v>
      </c>
      <c r="S612" s="53">
        <f t="shared" si="79"/>
        <v>78.003</v>
      </c>
      <c r="T612" s="53">
        <v>5.35</v>
      </c>
      <c r="U612" s="53">
        <v>1210.75</v>
      </c>
      <c r="Y612" s="53">
        <v>1283.93</v>
      </c>
    </row>
    <row r="613" spans="1:25" x14ac:dyDescent="0.3">
      <c r="A613" s="1">
        <v>612</v>
      </c>
      <c r="B613" s="48">
        <v>38567</v>
      </c>
      <c r="C613" s="44">
        <v>1889197</v>
      </c>
      <c r="D613" s="56">
        <f t="shared" si="72"/>
        <v>43524.870406635178</v>
      </c>
      <c r="E613" s="53">
        <v>43.405000000000001</v>
      </c>
      <c r="F613" s="53">
        <f t="shared" si="73"/>
        <v>0.4352487040663518</v>
      </c>
      <c r="G613" s="53">
        <f>(F613/'Yearly GDP'!$B$4)*100</f>
        <v>61.376112820468421</v>
      </c>
      <c r="H613" s="53">
        <f t="shared" si="74"/>
        <v>1.0182039999999999</v>
      </c>
      <c r="I613" s="53">
        <f t="shared" si="75"/>
        <v>6.8493150684931514</v>
      </c>
      <c r="J613" s="53">
        <f t="shared" si="76"/>
        <v>161.43835616438358</v>
      </c>
      <c r="K613" s="53">
        <v>6.9740000000000002</v>
      </c>
      <c r="L613" s="53">
        <v>2357</v>
      </c>
      <c r="M613" s="53">
        <v>3.93</v>
      </c>
      <c r="N613" s="53">
        <f t="shared" si="77"/>
        <v>0.12468493150684878</v>
      </c>
      <c r="O613" s="53">
        <v>14.6</v>
      </c>
      <c r="P613" s="53">
        <v>4.2960000000000003</v>
      </c>
      <c r="Q613" s="53">
        <f t="shared" si="78"/>
        <v>2.6779999999999999</v>
      </c>
      <c r="R613" s="53">
        <v>87.85</v>
      </c>
      <c r="S613" s="53">
        <f t="shared" si="79"/>
        <v>77.38</v>
      </c>
      <c r="T613" s="53">
        <v>5.3</v>
      </c>
      <c r="U613" s="53">
        <v>1208.82</v>
      </c>
      <c r="Y613" s="53">
        <v>1282.1500000000001</v>
      </c>
    </row>
    <row r="614" spans="1:25" x14ac:dyDescent="0.3">
      <c r="A614" s="1">
        <v>613</v>
      </c>
      <c r="B614" s="48">
        <v>38568</v>
      </c>
      <c r="C614" s="44">
        <v>1898969</v>
      </c>
      <c r="D614" s="56">
        <f t="shared" si="72"/>
        <v>43669.518224675179</v>
      </c>
      <c r="E614" s="53">
        <v>43.484999999999999</v>
      </c>
      <c r="F614" s="53">
        <f t="shared" si="73"/>
        <v>0.4366951822467518</v>
      </c>
      <c r="G614" s="53">
        <f>(F614/'Yearly GDP'!$B$4)*100</f>
        <v>61.580086335296038</v>
      </c>
      <c r="H614" s="53">
        <f t="shared" si="74"/>
        <v>1.0239659999999999</v>
      </c>
      <c r="I614" s="53">
        <f t="shared" si="75"/>
        <v>6.8166325835037496</v>
      </c>
      <c r="J614" s="53">
        <f t="shared" si="76"/>
        <v>161.40422631220179</v>
      </c>
      <c r="K614" s="53">
        <v>6.98</v>
      </c>
      <c r="L614" s="53">
        <v>2367.8000000000002</v>
      </c>
      <c r="M614" s="53">
        <v>3.95</v>
      </c>
      <c r="N614" s="53">
        <f t="shared" si="77"/>
        <v>0.16336741649625086</v>
      </c>
      <c r="O614" s="53">
        <v>14.67</v>
      </c>
      <c r="P614" s="53">
        <v>4.3159999999999998</v>
      </c>
      <c r="Q614" s="53">
        <f t="shared" si="78"/>
        <v>2.6640000000000006</v>
      </c>
      <c r="R614" s="53">
        <v>87.7</v>
      </c>
      <c r="S614" s="53">
        <f t="shared" si="79"/>
        <v>77.604299999999995</v>
      </c>
      <c r="T614" s="53">
        <v>5.29</v>
      </c>
      <c r="U614" s="53">
        <v>1215.8699999999999</v>
      </c>
      <c r="Y614" s="53">
        <v>1299.1300000000001</v>
      </c>
    </row>
    <row r="615" spans="1:25" x14ac:dyDescent="0.3">
      <c r="A615" s="1">
        <v>614</v>
      </c>
      <c r="B615" s="48">
        <v>38569</v>
      </c>
      <c r="C615" s="44">
        <v>1901551</v>
      </c>
      <c r="D615" s="56">
        <f t="shared" si="72"/>
        <v>43759.084109998854</v>
      </c>
      <c r="E615" s="53">
        <v>43.454999999999998</v>
      </c>
      <c r="F615" s="53">
        <f t="shared" si="73"/>
        <v>0.43759084109998853</v>
      </c>
      <c r="G615" s="53">
        <f>(F615/'Yearly GDP'!$B$4)*100</f>
        <v>61.706386674185801</v>
      </c>
      <c r="H615" s="53">
        <f t="shared" si="74"/>
        <v>1.0221981</v>
      </c>
      <c r="I615" s="53">
        <f t="shared" si="75"/>
        <v>6.8352699931647294</v>
      </c>
      <c r="J615" s="53">
        <f t="shared" si="76"/>
        <v>161.39439507860558</v>
      </c>
      <c r="K615" s="53">
        <v>6.9870000000000001</v>
      </c>
      <c r="L615" s="53">
        <v>2361.1999999999998</v>
      </c>
      <c r="M615" s="53">
        <v>3.94</v>
      </c>
      <c r="N615" s="53">
        <f t="shared" si="77"/>
        <v>0.15173000683527071</v>
      </c>
      <c r="O615" s="53">
        <v>14.63</v>
      </c>
      <c r="P615" s="53">
        <v>4.3920000000000003</v>
      </c>
      <c r="Q615" s="53">
        <f t="shared" si="78"/>
        <v>2.5949999999999998</v>
      </c>
      <c r="R615" s="53">
        <v>87.95</v>
      </c>
      <c r="S615" s="53">
        <f t="shared" si="79"/>
        <v>77.246400000000008</v>
      </c>
      <c r="T615" s="53">
        <v>5.28</v>
      </c>
      <c r="U615" s="53">
        <v>1227.18</v>
      </c>
      <c r="Y615" s="53">
        <v>1315.96</v>
      </c>
    </row>
    <row r="616" spans="1:25" x14ac:dyDescent="0.3">
      <c r="A616" s="1">
        <v>615</v>
      </c>
      <c r="B616" s="48">
        <v>38572</v>
      </c>
      <c r="C616" s="44">
        <v>1874466</v>
      </c>
      <c r="D616" s="56">
        <f t="shared" si="72"/>
        <v>43110.993560257593</v>
      </c>
      <c r="E616" s="53">
        <v>43.48</v>
      </c>
      <c r="F616" s="53">
        <f t="shared" si="73"/>
        <v>0.43110993560257593</v>
      </c>
      <c r="G616" s="53">
        <f>(F616/'Yearly GDP'!$B$4)*100</f>
        <v>60.792488980127757</v>
      </c>
      <c r="H616" s="53">
        <f t="shared" si="74"/>
        <v>1.0092960000000002</v>
      </c>
      <c r="I616" s="53">
        <f t="shared" si="75"/>
        <v>6.9444444444444438</v>
      </c>
      <c r="J616" s="53">
        <f t="shared" si="76"/>
        <v>161.41666666666666</v>
      </c>
      <c r="K616" s="53">
        <v>7.0090000000000003</v>
      </c>
      <c r="L616" s="53">
        <v>2324.4</v>
      </c>
      <c r="M616" s="53">
        <v>3.87</v>
      </c>
      <c r="N616" s="53">
        <f t="shared" si="77"/>
        <v>6.4555555555556587E-2</v>
      </c>
      <c r="O616" s="53">
        <v>14.4</v>
      </c>
      <c r="P616" s="53">
        <v>4.4260000000000002</v>
      </c>
      <c r="Q616" s="53">
        <f t="shared" si="78"/>
        <v>2.5830000000000002</v>
      </c>
      <c r="R616" s="53">
        <v>87.82</v>
      </c>
      <c r="S616" s="53">
        <f t="shared" si="79"/>
        <v>75.887999999999991</v>
      </c>
      <c r="T616" s="53">
        <v>5.27</v>
      </c>
      <c r="U616" s="53">
        <v>1214.97</v>
      </c>
      <c r="Y616" s="53">
        <v>1305.8699999999999</v>
      </c>
    </row>
    <row r="617" spans="1:25" x14ac:dyDescent="0.3">
      <c r="A617" s="1">
        <v>616</v>
      </c>
      <c r="B617" s="48">
        <v>38573</v>
      </c>
      <c r="C617" s="44">
        <v>1870956</v>
      </c>
      <c r="D617" s="56">
        <f t="shared" si="72"/>
        <v>43000.597563778443</v>
      </c>
      <c r="E617" s="53">
        <v>43.51</v>
      </c>
      <c r="F617" s="53">
        <f t="shared" si="73"/>
        <v>0.43000597563778442</v>
      </c>
      <c r="G617" s="53">
        <f>(F617/'Yearly GDP'!$B$4)*100</f>
        <v>60.636815291233795</v>
      </c>
      <c r="H617" s="53">
        <f t="shared" si="74"/>
        <v>1.0126671999999999</v>
      </c>
      <c r="I617" s="53">
        <f t="shared" si="75"/>
        <v>6.9637883008356551</v>
      </c>
      <c r="J617" s="53">
        <f t="shared" si="76"/>
        <v>161.46935933147631</v>
      </c>
      <c r="K617" s="53">
        <v>7.0519999999999996</v>
      </c>
      <c r="L617" s="53">
        <v>2318.6999999999998</v>
      </c>
      <c r="M617" s="53">
        <v>3.86</v>
      </c>
      <c r="N617" s="53">
        <f t="shared" si="77"/>
        <v>8.8211699164344459E-2</v>
      </c>
      <c r="O617" s="53">
        <v>14.36</v>
      </c>
      <c r="P617" s="53">
        <v>4.3920000000000003</v>
      </c>
      <c r="Q617" s="53">
        <f t="shared" si="78"/>
        <v>2.6599999999999993</v>
      </c>
      <c r="R617" s="53">
        <v>87.8</v>
      </c>
      <c r="S617" s="53">
        <f t="shared" si="79"/>
        <v>75.677199999999985</v>
      </c>
      <c r="T617" s="53">
        <v>5.27</v>
      </c>
      <c r="U617" s="53">
        <v>1208.81</v>
      </c>
      <c r="Y617" s="53">
        <v>1310.0999999999999</v>
      </c>
    </row>
    <row r="618" spans="1:25" x14ac:dyDescent="0.3">
      <c r="A618" s="1">
        <v>617</v>
      </c>
      <c r="B618" s="48">
        <v>38574</v>
      </c>
      <c r="C618" s="44">
        <v>1903880</v>
      </c>
      <c r="D618" s="56">
        <f t="shared" si="72"/>
        <v>43767.356321839077</v>
      </c>
      <c r="E618" s="53">
        <v>43.5</v>
      </c>
      <c r="F618" s="53">
        <f t="shared" si="73"/>
        <v>0.43767356321839079</v>
      </c>
      <c r="G618" s="53">
        <f>(F618/'Yearly GDP'!$B$4)*100</f>
        <v>61.718051641879832</v>
      </c>
      <c r="H618" s="53">
        <f t="shared" si="74"/>
        <v>1.0264701999999999</v>
      </c>
      <c r="I618" s="53">
        <f t="shared" si="75"/>
        <v>6.8399452804377576</v>
      </c>
      <c r="J618" s="53">
        <f t="shared" si="76"/>
        <v>161.43296853625174</v>
      </c>
      <c r="K618" s="53">
        <v>7.0209999999999999</v>
      </c>
      <c r="L618" s="53">
        <v>2360.15</v>
      </c>
      <c r="M618" s="53">
        <v>3.93</v>
      </c>
      <c r="N618" s="53">
        <f t="shared" si="77"/>
        <v>0.18105471956224228</v>
      </c>
      <c r="O618" s="53">
        <v>14.62</v>
      </c>
      <c r="P618" s="53">
        <v>4.3959999999999999</v>
      </c>
      <c r="Q618" s="53">
        <f t="shared" si="78"/>
        <v>2.625</v>
      </c>
      <c r="R618" s="53">
        <v>87.57</v>
      </c>
      <c r="S618" s="53">
        <f t="shared" si="79"/>
        <v>76.608800000000002</v>
      </c>
      <c r="T618" s="53">
        <v>5.24</v>
      </c>
      <c r="U618" s="53">
        <v>1233.92</v>
      </c>
      <c r="Y618" s="53">
        <v>1342.85</v>
      </c>
    </row>
    <row r="619" spans="1:25" x14ac:dyDescent="0.3">
      <c r="A619" s="1">
        <v>618</v>
      </c>
      <c r="B619" s="48">
        <v>38575</v>
      </c>
      <c r="C619" s="44">
        <v>1920000</v>
      </c>
      <c r="D619" s="56">
        <f t="shared" si="72"/>
        <v>44087.25602755454</v>
      </c>
      <c r="E619" s="53">
        <v>43.55</v>
      </c>
      <c r="F619" s="53">
        <f t="shared" si="73"/>
        <v>0.44087256027554539</v>
      </c>
      <c r="G619" s="53">
        <f>(F619/'Yearly GDP'!$B$4)*100</f>
        <v>62.169154660585967</v>
      </c>
      <c r="H619" s="53">
        <f t="shared" si="74"/>
        <v>1.0350075000000001</v>
      </c>
      <c r="I619" s="53">
        <f t="shared" si="75"/>
        <v>6.7796610169491522</v>
      </c>
      <c r="J619" s="53">
        <f t="shared" si="76"/>
        <v>161.41694915254237</v>
      </c>
      <c r="K619" s="53">
        <v>7.0170000000000003</v>
      </c>
      <c r="L619" s="53">
        <v>2380.9</v>
      </c>
      <c r="M619" s="53">
        <v>3.96</v>
      </c>
      <c r="N619" s="53">
        <f t="shared" si="77"/>
        <v>0.23733898305084811</v>
      </c>
      <c r="O619" s="53">
        <v>14.75</v>
      </c>
      <c r="P619" s="53">
        <v>4.3280000000000003</v>
      </c>
      <c r="Q619" s="53">
        <f t="shared" si="78"/>
        <v>2.6890000000000001</v>
      </c>
      <c r="R619" s="53">
        <v>86.98</v>
      </c>
      <c r="S619" s="53">
        <f t="shared" si="79"/>
        <v>77.4375</v>
      </c>
      <c r="T619" s="53">
        <v>5.25</v>
      </c>
      <c r="U619" s="53">
        <v>1252.33</v>
      </c>
      <c r="Y619" s="53">
        <v>1359.07</v>
      </c>
    </row>
    <row r="620" spans="1:25" x14ac:dyDescent="0.3">
      <c r="A620" s="1">
        <v>619</v>
      </c>
      <c r="B620" s="48">
        <v>38576</v>
      </c>
      <c r="C620" s="44">
        <v>1920158</v>
      </c>
      <c r="D620" s="56">
        <f t="shared" si="72"/>
        <v>44146.637544545352</v>
      </c>
      <c r="E620" s="53">
        <v>43.494999999999997</v>
      </c>
      <c r="F620" s="53">
        <f t="shared" si="73"/>
        <v>0.44146637544545353</v>
      </c>
      <c r="G620" s="53">
        <f>(F620/'Yearly GDP'!$B$4)*100</f>
        <v>62.252890847557438</v>
      </c>
      <c r="H620" s="53">
        <f t="shared" si="74"/>
        <v>1.0281963999999999</v>
      </c>
      <c r="I620" s="53">
        <f t="shared" si="75"/>
        <v>6.8352699931647303</v>
      </c>
      <c r="J620" s="53">
        <f t="shared" si="76"/>
        <v>161.41831852358169</v>
      </c>
      <c r="K620" s="53">
        <v>7.0279999999999996</v>
      </c>
      <c r="L620" s="53">
        <v>2361.5500000000002</v>
      </c>
      <c r="M620" s="53">
        <v>3.93</v>
      </c>
      <c r="N620" s="53">
        <f t="shared" si="77"/>
        <v>0.19273000683526931</v>
      </c>
      <c r="O620" s="53">
        <v>14.63</v>
      </c>
      <c r="P620" s="53">
        <v>4.25</v>
      </c>
      <c r="Q620" s="53">
        <f t="shared" si="78"/>
        <v>2.7779999999999996</v>
      </c>
      <c r="R620" s="53">
        <v>86.83</v>
      </c>
      <c r="S620" s="53">
        <f t="shared" si="79"/>
        <v>76.807500000000005</v>
      </c>
      <c r="T620" s="53">
        <v>5.25</v>
      </c>
      <c r="U620" s="53">
        <v>1258.52</v>
      </c>
      <c r="Y620" s="53">
        <v>1368.47</v>
      </c>
    </row>
    <row r="621" spans="1:25" x14ac:dyDescent="0.3">
      <c r="A621" s="1">
        <v>620</v>
      </c>
      <c r="B621" s="48">
        <v>38580</v>
      </c>
      <c r="C621" s="44">
        <v>1930291</v>
      </c>
      <c r="D621" s="56">
        <f t="shared" si="72"/>
        <v>44394.917203311874</v>
      </c>
      <c r="E621" s="53">
        <v>43.48</v>
      </c>
      <c r="F621" s="53">
        <f t="shared" si="73"/>
        <v>0.44394917203311873</v>
      </c>
      <c r="G621" s="53">
        <f>(F621/'Yearly GDP'!$B$4)*100</f>
        <v>62.60299965213548</v>
      </c>
      <c r="H621" s="53">
        <f t="shared" si="74"/>
        <v>1.0391971999999998</v>
      </c>
      <c r="I621" s="53">
        <f t="shared" si="75"/>
        <v>6.8119891008174394</v>
      </c>
      <c r="J621" s="53">
        <f t="shared" si="76"/>
        <v>161.43051771117169</v>
      </c>
      <c r="K621" s="53">
        <v>7.0789999999999997</v>
      </c>
      <c r="L621" s="53">
        <v>2369.8000000000002</v>
      </c>
      <c r="M621" s="53">
        <v>3.95</v>
      </c>
      <c r="N621" s="53">
        <f t="shared" si="77"/>
        <v>0.26701089918256038</v>
      </c>
      <c r="O621" s="53">
        <v>14.68</v>
      </c>
      <c r="P621" s="53">
        <v>4.2130000000000001</v>
      </c>
      <c r="Q621" s="53">
        <f t="shared" si="78"/>
        <v>2.8659999999999997</v>
      </c>
      <c r="R621" s="53">
        <v>87.35</v>
      </c>
      <c r="S621" s="53">
        <f t="shared" si="79"/>
        <v>76.042400000000001</v>
      </c>
      <c r="T621" s="53">
        <v>5.18</v>
      </c>
      <c r="U621" s="53">
        <v>1266.82</v>
      </c>
      <c r="Y621" s="53">
        <v>1393.14</v>
      </c>
    </row>
    <row r="622" spans="1:25" x14ac:dyDescent="0.3">
      <c r="A622" s="1">
        <v>621</v>
      </c>
      <c r="B622" s="48">
        <v>38581</v>
      </c>
      <c r="C622" s="44">
        <v>1954413</v>
      </c>
      <c r="D622" s="56">
        <f t="shared" si="72"/>
        <v>44923.870819446041</v>
      </c>
      <c r="E622" s="53">
        <v>43.505000000000003</v>
      </c>
      <c r="F622" s="53">
        <f t="shared" si="73"/>
        <v>0.44923870819446043</v>
      </c>
      <c r="G622" s="53">
        <f>(F622/'Yearly GDP'!$B$4)*100</f>
        <v>63.34889772184453</v>
      </c>
      <c r="H622" s="53">
        <f t="shared" si="74"/>
        <v>1.0537653</v>
      </c>
      <c r="I622" s="53">
        <f t="shared" si="75"/>
        <v>6.7159167226326391</v>
      </c>
      <c r="J622" s="53">
        <f t="shared" si="76"/>
        <v>161.39355271994629</v>
      </c>
      <c r="K622" s="53">
        <v>7.077</v>
      </c>
      <c r="L622" s="53">
        <v>2403.15</v>
      </c>
      <c r="M622" s="53">
        <v>3.92</v>
      </c>
      <c r="N622" s="53">
        <f t="shared" si="77"/>
        <v>0.3610832773673609</v>
      </c>
      <c r="O622" s="53">
        <v>14.89</v>
      </c>
      <c r="P622" s="53">
        <v>4.2729999999999997</v>
      </c>
      <c r="Q622" s="53">
        <f t="shared" si="78"/>
        <v>2.8040000000000003</v>
      </c>
      <c r="R622" s="53">
        <v>87.93</v>
      </c>
      <c r="S622" s="53">
        <f t="shared" si="79"/>
        <v>76.981300000000005</v>
      </c>
      <c r="T622" s="53">
        <v>5.17</v>
      </c>
      <c r="U622" s="53">
        <v>1278.1099999999999</v>
      </c>
      <c r="Y622" s="53">
        <v>1415.41</v>
      </c>
    </row>
    <row r="623" spans="1:25" x14ac:dyDescent="0.3">
      <c r="A623" s="1">
        <v>622</v>
      </c>
      <c r="B623" s="48">
        <v>38582</v>
      </c>
      <c r="C623" s="44">
        <v>1945104</v>
      </c>
      <c r="D623" s="56">
        <f t="shared" si="72"/>
        <v>44684.217780840801</v>
      </c>
      <c r="E623" s="53">
        <v>43.53</v>
      </c>
      <c r="F623" s="53">
        <f t="shared" si="73"/>
        <v>0.44684217780840801</v>
      </c>
      <c r="G623" s="53">
        <f>(F623/'Yearly GDP'!$B$4)*100</f>
        <v>63.010953649920054</v>
      </c>
      <c r="H623" s="53">
        <f t="shared" si="74"/>
        <v>1.04636</v>
      </c>
      <c r="I623" s="53">
        <f t="shared" si="75"/>
        <v>6.756756756756757</v>
      </c>
      <c r="J623" s="53">
        <f t="shared" si="76"/>
        <v>161.38175675675674</v>
      </c>
      <c r="K623" s="53">
        <v>7.07</v>
      </c>
      <c r="L623" s="53">
        <v>2388.4499999999998</v>
      </c>
      <c r="M623" s="53">
        <v>3.89</v>
      </c>
      <c r="N623" s="53">
        <f t="shared" si="77"/>
        <v>0.31324324324324326</v>
      </c>
      <c r="O623" s="53">
        <v>14.8</v>
      </c>
      <c r="P623" s="53">
        <v>4.2060000000000004</v>
      </c>
      <c r="Q623" s="53">
        <f t="shared" si="78"/>
        <v>2.8639999999999999</v>
      </c>
      <c r="R623" s="53">
        <v>88.54</v>
      </c>
      <c r="S623" s="53">
        <f t="shared" si="79"/>
        <v>76.516000000000005</v>
      </c>
      <c r="T623" s="53">
        <v>5.17</v>
      </c>
      <c r="U623" s="53">
        <v>1272.73</v>
      </c>
      <c r="Y623" s="53">
        <v>1408.75</v>
      </c>
    </row>
    <row r="624" spans="1:25" x14ac:dyDescent="0.3">
      <c r="A624" s="1">
        <v>623</v>
      </c>
      <c r="B624" s="48">
        <v>38583</v>
      </c>
      <c r="C624" s="44">
        <v>1943648.6</v>
      </c>
      <c r="D624" s="56">
        <f t="shared" si="72"/>
        <v>44635.402457228156</v>
      </c>
      <c r="E624" s="53">
        <v>43.545000000000002</v>
      </c>
      <c r="F624" s="53">
        <f t="shared" si="73"/>
        <v>0.44635402457228157</v>
      </c>
      <c r="G624" s="53">
        <f>(F624/'Yearly GDP'!$B$4)*100</f>
        <v>62.942117263242139</v>
      </c>
      <c r="H624" s="53">
        <f t="shared" si="74"/>
        <v>1.0445344000000001</v>
      </c>
      <c r="I624" s="53">
        <f t="shared" si="75"/>
        <v>6.7704807041299926</v>
      </c>
      <c r="J624" s="53">
        <f t="shared" si="76"/>
        <v>161.37102234258631</v>
      </c>
      <c r="K624" s="53">
        <v>7.0720000000000001</v>
      </c>
      <c r="L624" s="53">
        <v>2383.4499999999998</v>
      </c>
      <c r="M624" s="53">
        <v>3.89</v>
      </c>
      <c r="N624" s="53">
        <f t="shared" si="77"/>
        <v>0.30151929587000748</v>
      </c>
      <c r="O624" s="53">
        <v>14.77</v>
      </c>
      <c r="P624" s="53">
        <v>4.2110000000000003</v>
      </c>
      <c r="Q624" s="53">
        <f t="shared" si="78"/>
        <v>2.8609999999999998</v>
      </c>
      <c r="R624" s="53">
        <v>88.49</v>
      </c>
      <c r="S624" s="53">
        <f t="shared" si="79"/>
        <v>76.360900000000001</v>
      </c>
      <c r="T624" s="53">
        <v>5.17</v>
      </c>
      <c r="U624" s="53">
        <v>1273.96</v>
      </c>
      <c r="Y624" s="53">
        <v>1424.18</v>
      </c>
    </row>
    <row r="625" spans="1:25" x14ac:dyDescent="0.3">
      <c r="A625" s="1">
        <v>624</v>
      </c>
      <c r="B625" s="48">
        <v>38586</v>
      </c>
      <c r="C625" s="44">
        <v>1934039</v>
      </c>
      <c r="D625" s="56">
        <f t="shared" si="72"/>
        <v>44384.142283419387</v>
      </c>
      <c r="E625" s="53">
        <v>43.575000000000003</v>
      </c>
      <c r="F625" s="53">
        <f t="shared" si="73"/>
        <v>0.44384142283419387</v>
      </c>
      <c r="G625" s="53">
        <f>(F625/'Yearly GDP'!$B$4)*100</f>
        <v>62.587805518464911</v>
      </c>
      <c r="H625" s="53">
        <f t="shared" si="74"/>
        <v>1.0377558</v>
      </c>
      <c r="I625" s="53">
        <f t="shared" si="75"/>
        <v>6.8166325835037496</v>
      </c>
      <c r="J625" s="53">
        <f t="shared" si="76"/>
        <v>161.40763462849353</v>
      </c>
      <c r="K625" s="53">
        <v>7.0739999999999998</v>
      </c>
      <c r="L625" s="53">
        <v>2367.85</v>
      </c>
      <c r="M625" s="53">
        <v>3.86</v>
      </c>
      <c r="N625" s="53">
        <f t="shared" si="77"/>
        <v>0.25736741649625028</v>
      </c>
      <c r="O625" s="53">
        <v>14.67</v>
      </c>
      <c r="P625" s="53">
        <v>4.2110000000000003</v>
      </c>
      <c r="Q625" s="53">
        <f t="shared" si="78"/>
        <v>2.8629999999999995</v>
      </c>
      <c r="R625" s="53">
        <v>88.06</v>
      </c>
      <c r="S625" s="53">
        <f t="shared" si="79"/>
        <v>75.697199999999995</v>
      </c>
      <c r="T625" s="53">
        <v>5.16</v>
      </c>
      <c r="U625" s="53">
        <v>1272.1600000000001</v>
      </c>
      <c r="Y625" s="53">
        <v>1427.8</v>
      </c>
    </row>
    <row r="626" spans="1:25" x14ac:dyDescent="0.3">
      <c r="A626" s="1">
        <v>625</v>
      </c>
      <c r="B626" s="48">
        <v>38587</v>
      </c>
      <c r="C626" s="44">
        <v>1898716</v>
      </c>
      <c r="D626" s="56">
        <f t="shared" si="72"/>
        <v>43523.575931232095</v>
      </c>
      <c r="E626" s="53">
        <v>43.625</v>
      </c>
      <c r="F626" s="53">
        <f t="shared" si="73"/>
        <v>0.43523575931232095</v>
      </c>
      <c r="G626" s="53">
        <f>(F626/'Yearly GDP'!$B$4)*100</f>
        <v>61.374287430349149</v>
      </c>
      <c r="H626" s="53">
        <f t="shared" si="74"/>
        <v>1.0209485</v>
      </c>
      <c r="I626" s="53">
        <f t="shared" si="75"/>
        <v>6.9396252602359469</v>
      </c>
      <c r="J626" s="53">
        <f t="shared" si="76"/>
        <v>161.42262317834837</v>
      </c>
      <c r="K626" s="53">
        <v>7.085</v>
      </c>
      <c r="L626" s="53">
        <v>2326.1</v>
      </c>
      <c r="M626" s="53">
        <v>3.79</v>
      </c>
      <c r="N626" s="53">
        <f t="shared" si="77"/>
        <v>0.14537473976405302</v>
      </c>
      <c r="O626" s="53">
        <v>14.41</v>
      </c>
      <c r="P626" s="53">
        <v>4.1840000000000002</v>
      </c>
      <c r="Q626" s="53">
        <f t="shared" si="78"/>
        <v>2.9009999999999998</v>
      </c>
      <c r="R626" s="53">
        <v>88.01</v>
      </c>
      <c r="S626" s="53">
        <f t="shared" si="79"/>
        <v>73.923299999999998</v>
      </c>
      <c r="T626" s="53">
        <v>5.13</v>
      </c>
      <c r="U626" s="53">
        <v>1243.3900000000001</v>
      </c>
      <c r="Y626" s="53">
        <v>1386.45</v>
      </c>
    </row>
    <row r="627" spans="1:25" x14ac:dyDescent="0.3">
      <c r="A627" s="1">
        <v>626</v>
      </c>
      <c r="B627" s="48">
        <v>38588</v>
      </c>
      <c r="C627" s="44">
        <v>1888863</v>
      </c>
      <c r="D627" s="56">
        <f t="shared" si="72"/>
        <v>43208.578291204387</v>
      </c>
      <c r="E627" s="53">
        <v>43.715000000000003</v>
      </c>
      <c r="F627" s="53">
        <f t="shared" si="73"/>
        <v>0.43208578291204386</v>
      </c>
      <c r="G627" s="53">
        <f>(F627/'Yearly GDP'!$B$4)*100</f>
        <v>60.930097005153193</v>
      </c>
      <c r="H627" s="53">
        <f t="shared" si="74"/>
        <v>1.0212583</v>
      </c>
      <c r="I627" s="53">
        <f t="shared" si="75"/>
        <v>6.9492703266157054</v>
      </c>
      <c r="J627" s="53">
        <f t="shared" si="76"/>
        <v>161.39680333564976</v>
      </c>
      <c r="K627" s="53">
        <v>7.0970000000000004</v>
      </c>
      <c r="L627" s="53">
        <v>2322.5</v>
      </c>
      <c r="M627" s="53">
        <v>3.78</v>
      </c>
      <c r="N627" s="53">
        <f t="shared" si="77"/>
        <v>0.14772967338429499</v>
      </c>
      <c r="O627" s="53">
        <v>14.39</v>
      </c>
      <c r="P627" s="53">
        <v>4.1710000000000003</v>
      </c>
      <c r="Q627" s="53">
        <f t="shared" si="78"/>
        <v>2.9260000000000002</v>
      </c>
      <c r="R627" s="53">
        <v>87.82</v>
      </c>
      <c r="S627" s="53">
        <f t="shared" si="79"/>
        <v>74.108500000000006</v>
      </c>
      <c r="T627" s="53">
        <v>5.15</v>
      </c>
      <c r="U627" s="53">
        <v>1225.97</v>
      </c>
      <c r="Y627" s="53">
        <v>1374.47</v>
      </c>
    </row>
    <row r="628" spans="1:25" x14ac:dyDescent="0.3">
      <c r="A628" s="1">
        <v>627</v>
      </c>
      <c r="B628" s="48">
        <v>38589</v>
      </c>
      <c r="C628" s="44">
        <v>1911613</v>
      </c>
      <c r="D628" s="56">
        <f t="shared" si="72"/>
        <v>43769.0440755581</v>
      </c>
      <c r="E628" s="53">
        <v>43.674999999999997</v>
      </c>
      <c r="F628" s="53">
        <f t="shared" si="73"/>
        <v>0.437690440755581</v>
      </c>
      <c r="G628" s="53">
        <f>(F628/'Yearly GDP'!$B$4)*100</f>
        <v>61.720431609050422</v>
      </c>
      <c r="H628" s="53">
        <f t="shared" si="74"/>
        <v>1.0337219999999998</v>
      </c>
      <c r="I628" s="53">
        <f t="shared" si="75"/>
        <v>6.8587105624142666</v>
      </c>
      <c r="J628" s="53">
        <f t="shared" si="76"/>
        <v>161.49176954732511</v>
      </c>
      <c r="K628" s="53">
        <v>7.09</v>
      </c>
      <c r="L628" s="53">
        <v>2354.5500000000002</v>
      </c>
      <c r="M628" s="53">
        <v>3.84</v>
      </c>
      <c r="N628" s="53">
        <f t="shared" si="77"/>
        <v>0.23128943758573328</v>
      </c>
      <c r="O628" s="53">
        <v>14.58</v>
      </c>
      <c r="P628" s="53">
        <v>4.1609999999999996</v>
      </c>
      <c r="Q628" s="53">
        <f t="shared" si="78"/>
        <v>2.9290000000000003</v>
      </c>
      <c r="R628" s="53">
        <v>87.56</v>
      </c>
      <c r="S628" s="53">
        <f t="shared" si="79"/>
        <v>75.087000000000003</v>
      </c>
      <c r="T628" s="53">
        <v>5.15</v>
      </c>
      <c r="U628" s="53">
        <v>1236.93</v>
      </c>
      <c r="Y628" s="53">
        <v>1400.99</v>
      </c>
    </row>
    <row r="629" spans="1:25" x14ac:dyDescent="0.3">
      <c r="A629" s="1">
        <v>628</v>
      </c>
      <c r="B629" s="48">
        <v>38590</v>
      </c>
      <c r="C629" s="44">
        <v>1926191</v>
      </c>
      <c r="D629" s="56">
        <f t="shared" si="72"/>
        <v>44138.198900091658</v>
      </c>
      <c r="E629" s="53">
        <v>43.64</v>
      </c>
      <c r="F629" s="53">
        <f t="shared" si="73"/>
        <v>0.44138198900091657</v>
      </c>
      <c r="G629" s="53">
        <f>(F629/'Yearly GDP'!$B$4)*100</f>
        <v>62.240991186761143</v>
      </c>
      <c r="H629" s="53">
        <f t="shared" si="74"/>
        <v>1.0338259999999999</v>
      </c>
      <c r="I629" s="53">
        <f t="shared" si="75"/>
        <v>6.8493150684931514</v>
      </c>
      <c r="J629" s="53">
        <f t="shared" si="76"/>
        <v>161.44178082191783</v>
      </c>
      <c r="K629" s="53">
        <v>7.0810000000000004</v>
      </c>
      <c r="L629" s="53">
        <v>2357.0500000000002</v>
      </c>
      <c r="M629" s="53">
        <v>3.84</v>
      </c>
      <c r="N629" s="53">
        <f t="shared" si="77"/>
        <v>0.23168493150684899</v>
      </c>
      <c r="O629" s="53">
        <v>14.6</v>
      </c>
      <c r="P629" s="53">
        <v>4.1920000000000002</v>
      </c>
      <c r="Q629" s="53">
        <f t="shared" si="78"/>
        <v>2.8890000000000002</v>
      </c>
      <c r="R629" s="53">
        <v>87.83</v>
      </c>
      <c r="S629" s="53">
        <f t="shared" si="79"/>
        <v>75.19</v>
      </c>
      <c r="T629" s="53">
        <v>5.15</v>
      </c>
      <c r="U629" s="53">
        <v>1258.6400000000001</v>
      </c>
      <c r="Y629" s="53">
        <v>1413.09</v>
      </c>
    </row>
    <row r="630" spans="1:25" x14ac:dyDescent="0.3">
      <c r="A630" s="1">
        <v>629</v>
      </c>
      <c r="B630" s="48">
        <v>38593</v>
      </c>
      <c r="C630" s="44">
        <v>1916456</v>
      </c>
      <c r="D630" s="56">
        <f t="shared" si="72"/>
        <v>43709.795871821188</v>
      </c>
      <c r="E630" s="53">
        <v>43.844999999999999</v>
      </c>
      <c r="F630" s="53">
        <f t="shared" si="73"/>
        <v>0.43709795871821189</v>
      </c>
      <c r="G630" s="53">
        <f>(F630/'Yearly GDP'!$B$4)*100</f>
        <v>61.636883412283993</v>
      </c>
      <c r="H630" s="53">
        <f t="shared" si="74"/>
        <v>1.0263424000000001</v>
      </c>
      <c r="I630" s="53">
        <f t="shared" si="75"/>
        <v>6.9060773480662974</v>
      </c>
      <c r="J630" s="53">
        <f t="shared" si="76"/>
        <v>161.43991712707182</v>
      </c>
      <c r="K630" s="53">
        <v>7.0880000000000001</v>
      </c>
      <c r="L630" s="53">
        <v>2337.65</v>
      </c>
      <c r="M630" s="53">
        <v>3.81</v>
      </c>
      <c r="N630" s="53">
        <f t="shared" si="77"/>
        <v>0.18192265193370272</v>
      </c>
      <c r="O630" s="53">
        <v>14.48</v>
      </c>
      <c r="P630" s="53">
        <v>4.1740000000000004</v>
      </c>
      <c r="Q630" s="53">
        <f t="shared" si="78"/>
        <v>2.9139999999999997</v>
      </c>
      <c r="R630" s="53">
        <v>88.18</v>
      </c>
      <c r="S630" s="53">
        <f t="shared" si="79"/>
        <v>75.440799999999996</v>
      </c>
      <c r="T630" s="53">
        <v>5.21</v>
      </c>
      <c r="U630" s="53">
        <v>1259.48</v>
      </c>
      <c r="Y630" s="53">
        <v>1425.59</v>
      </c>
    </row>
    <row r="631" spans="1:25" x14ac:dyDescent="0.3">
      <c r="A631" s="1">
        <v>630</v>
      </c>
      <c r="B631" s="48">
        <v>38594</v>
      </c>
      <c r="C631" s="44">
        <v>1941972</v>
      </c>
      <c r="D631" s="56">
        <f t="shared" si="72"/>
        <v>44120.6861297285</v>
      </c>
      <c r="E631" s="53">
        <v>44.015000000000001</v>
      </c>
      <c r="F631" s="53">
        <f t="shared" si="73"/>
        <v>0.44120686129728498</v>
      </c>
      <c r="G631" s="53">
        <f>(F631/'Yearly GDP'!$B$4)*100</f>
        <v>62.216295748048367</v>
      </c>
      <c r="H631" s="53">
        <f t="shared" si="74"/>
        <v>1.0395162000000002</v>
      </c>
      <c r="I631" s="53">
        <f t="shared" si="75"/>
        <v>6.8166325835037487</v>
      </c>
      <c r="J631" s="53">
        <f t="shared" si="76"/>
        <v>161.40081799591002</v>
      </c>
      <c r="K631" s="53">
        <v>7.0860000000000003</v>
      </c>
      <c r="L631" s="53">
        <v>2367.75</v>
      </c>
      <c r="M631" s="53">
        <v>3.86</v>
      </c>
      <c r="N631" s="53">
        <f t="shared" si="77"/>
        <v>0.26936741649625162</v>
      </c>
      <c r="O631" s="53">
        <v>14.67</v>
      </c>
      <c r="P631" s="53">
        <v>4.0940000000000003</v>
      </c>
      <c r="Q631" s="53">
        <f t="shared" si="78"/>
        <v>2.992</v>
      </c>
      <c r="R631" s="53">
        <v>88.32</v>
      </c>
      <c r="S631" s="53">
        <f t="shared" si="79"/>
        <v>75.990600000000001</v>
      </c>
      <c r="T631" s="53">
        <v>5.18</v>
      </c>
      <c r="U631" s="53">
        <v>1274.58</v>
      </c>
      <c r="Y631" s="53">
        <v>1442.24</v>
      </c>
    </row>
    <row r="632" spans="1:25" x14ac:dyDescent="0.3">
      <c r="A632" s="1">
        <v>631</v>
      </c>
      <c r="B632" s="48">
        <v>38595</v>
      </c>
      <c r="C632" s="44">
        <v>1957491</v>
      </c>
      <c r="D632" s="56">
        <f t="shared" si="72"/>
        <v>44473.270475974103</v>
      </c>
      <c r="E632" s="53">
        <v>44.015000000000001</v>
      </c>
      <c r="F632" s="53">
        <f t="shared" si="73"/>
        <v>0.44473270475974103</v>
      </c>
      <c r="G632" s="53">
        <f>(F632/'Yearly GDP'!$B$4)*100</f>
        <v>62.71348864975549</v>
      </c>
      <c r="H632" s="53">
        <f t="shared" si="74"/>
        <v>1.0484932</v>
      </c>
      <c r="I632" s="53">
        <f t="shared" si="75"/>
        <v>6.7658998646820026</v>
      </c>
      <c r="J632" s="53">
        <f t="shared" si="76"/>
        <v>161.34303112313938</v>
      </c>
      <c r="K632" s="53">
        <v>7.0940000000000003</v>
      </c>
      <c r="L632" s="53">
        <v>2384.65</v>
      </c>
      <c r="M632" s="53">
        <v>3.89</v>
      </c>
      <c r="N632" s="53">
        <f t="shared" si="77"/>
        <v>0.32810013531799775</v>
      </c>
      <c r="O632" s="53">
        <v>14.78</v>
      </c>
      <c r="P632" s="53">
        <v>4.0140000000000002</v>
      </c>
      <c r="Q632" s="53">
        <f t="shared" si="78"/>
        <v>3.08</v>
      </c>
      <c r="R632" s="53">
        <v>87.54</v>
      </c>
      <c r="S632" s="53">
        <f t="shared" si="79"/>
        <v>76.855999999999995</v>
      </c>
      <c r="T632" s="53">
        <v>5.2</v>
      </c>
      <c r="U632" s="53">
        <v>1287.8699999999999</v>
      </c>
      <c r="Y632" s="53">
        <v>1465.98</v>
      </c>
    </row>
    <row r="633" spans="1:25" x14ac:dyDescent="0.3">
      <c r="A633" s="1">
        <v>632</v>
      </c>
      <c r="B633" s="48">
        <v>38596</v>
      </c>
      <c r="C633" s="44">
        <v>1976912</v>
      </c>
      <c r="D633" s="56">
        <f t="shared" si="72"/>
        <v>44965.586261799152</v>
      </c>
      <c r="E633" s="53">
        <v>43.965000000000003</v>
      </c>
      <c r="F633" s="53">
        <f t="shared" si="73"/>
        <v>0.44965586261799151</v>
      </c>
      <c r="G633" s="53">
        <f>(F633/'Yearly GDP'!$B$4)*100</f>
        <v>63.407722289782356</v>
      </c>
      <c r="H633" s="53">
        <f t="shared" si="74"/>
        <v>1.0567835999999999</v>
      </c>
      <c r="I633" s="53">
        <f t="shared" si="75"/>
        <v>6.7024128686327078</v>
      </c>
      <c r="J633" s="53">
        <f t="shared" si="76"/>
        <v>161.24329758713137</v>
      </c>
      <c r="K633" s="53">
        <v>7.0830000000000002</v>
      </c>
      <c r="L633" s="53">
        <v>2405.75</v>
      </c>
      <c r="M633" s="53">
        <v>3.92</v>
      </c>
      <c r="N633" s="53">
        <f t="shared" si="77"/>
        <v>0.38058713136729239</v>
      </c>
      <c r="O633" s="53">
        <v>14.92</v>
      </c>
      <c r="P633" s="53">
        <v>4.0350000000000001</v>
      </c>
      <c r="Q633" s="53">
        <f t="shared" si="78"/>
        <v>3.048</v>
      </c>
      <c r="R633" s="53">
        <v>86.48</v>
      </c>
      <c r="S633" s="53">
        <f t="shared" si="79"/>
        <v>77.584000000000003</v>
      </c>
      <c r="T633" s="53">
        <v>5.2</v>
      </c>
      <c r="U633" s="53">
        <v>1298.68</v>
      </c>
      <c r="Y633" s="53">
        <v>1480.81</v>
      </c>
    </row>
    <row r="634" spans="1:25" x14ac:dyDescent="0.3">
      <c r="A634" s="1">
        <v>633</v>
      </c>
      <c r="B634" s="48">
        <v>38597</v>
      </c>
      <c r="C634" s="44">
        <v>1987314</v>
      </c>
      <c r="D634" s="56">
        <f t="shared" si="72"/>
        <v>45320.729760547321</v>
      </c>
      <c r="E634" s="53">
        <v>43.85</v>
      </c>
      <c r="F634" s="53">
        <f t="shared" si="73"/>
        <v>0.45320729760547324</v>
      </c>
      <c r="G634" s="53">
        <f>(F634/'Yearly GDP'!$B$4)*100</f>
        <v>63.908523951981003</v>
      </c>
      <c r="H634" s="53">
        <f t="shared" si="74"/>
        <v>1.0550414000000001</v>
      </c>
      <c r="I634" s="53">
        <f t="shared" si="75"/>
        <v>6.6755674232309739</v>
      </c>
      <c r="J634" s="53">
        <f t="shared" si="76"/>
        <v>161.2683578104139</v>
      </c>
      <c r="K634" s="53">
        <v>7.0430000000000001</v>
      </c>
      <c r="L634" s="53">
        <v>2415.8000000000002</v>
      </c>
      <c r="M634" s="53">
        <v>3.94</v>
      </c>
      <c r="N634" s="53">
        <f t="shared" si="77"/>
        <v>0.3674325767690263</v>
      </c>
      <c r="O634" s="53">
        <v>14.98</v>
      </c>
      <c r="P634" s="53">
        <v>4.0439999999999996</v>
      </c>
      <c r="Q634" s="53">
        <f t="shared" si="78"/>
        <v>2.9990000000000006</v>
      </c>
      <c r="R634" s="53">
        <v>86.25</v>
      </c>
      <c r="S634" s="53">
        <f t="shared" si="79"/>
        <v>77.446600000000004</v>
      </c>
      <c r="T634" s="53">
        <v>5.17</v>
      </c>
      <c r="U634" s="53">
        <v>1302.8800000000001</v>
      </c>
      <c r="Y634" s="53">
        <v>1482</v>
      </c>
    </row>
    <row r="635" spans="1:25" x14ac:dyDescent="0.3">
      <c r="A635" s="1">
        <v>634</v>
      </c>
      <c r="B635" s="48">
        <v>38600</v>
      </c>
      <c r="C635" s="44">
        <v>1994411</v>
      </c>
      <c r="D635" s="56">
        <f t="shared" si="72"/>
        <v>45518.909049412301</v>
      </c>
      <c r="E635" s="53">
        <v>43.814999999999998</v>
      </c>
      <c r="F635" s="53">
        <f t="shared" si="73"/>
        <v>0.45518909049412304</v>
      </c>
      <c r="G635" s="53">
        <f>(F635/'Yearly GDP'!$B$4)*100</f>
        <v>64.187984276122563</v>
      </c>
      <c r="H635" s="53">
        <f t="shared" si="74"/>
        <v>1.0565068</v>
      </c>
      <c r="I635" s="53">
        <f t="shared" si="75"/>
        <v>6.6577896138482027</v>
      </c>
      <c r="J635" s="53">
        <f t="shared" si="76"/>
        <v>161.31491344873501</v>
      </c>
      <c r="K635" s="53">
        <v>7.0339999999999998</v>
      </c>
      <c r="L635" s="53">
        <v>2422.9499999999998</v>
      </c>
      <c r="M635" s="53">
        <v>3.93</v>
      </c>
      <c r="N635" s="53">
        <f t="shared" si="77"/>
        <v>0.37621038615179714</v>
      </c>
      <c r="O635" s="53">
        <v>15.02</v>
      </c>
      <c r="P635" s="53">
        <v>4.0439999999999996</v>
      </c>
      <c r="Q635" s="53">
        <f t="shared" si="78"/>
        <v>2.99</v>
      </c>
      <c r="R635" s="53">
        <v>86.15</v>
      </c>
      <c r="S635" s="53">
        <f t="shared" si="79"/>
        <v>77.202799999999996</v>
      </c>
      <c r="T635" s="53">
        <v>5.14</v>
      </c>
      <c r="U635" s="53">
        <v>1305.17</v>
      </c>
      <c r="Y635" s="53">
        <v>1490.09</v>
      </c>
    </row>
    <row r="636" spans="1:25" x14ac:dyDescent="0.3">
      <c r="A636" s="1">
        <v>635</v>
      </c>
      <c r="B636" s="48">
        <v>38601</v>
      </c>
      <c r="C636" s="44">
        <v>1997732</v>
      </c>
      <c r="D636" s="56">
        <f t="shared" si="72"/>
        <v>45568.704379562041</v>
      </c>
      <c r="E636" s="53">
        <v>43.84</v>
      </c>
      <c r="F636" s="53">
        <f t="shared" si="73"/>
        <v>0.45568704379562042</v>
      </c>
      <c r="G636" s="53">
        <f>(F636/'Yearly GDP'!$B$4)*100</f>
        <v>64.258202608139385</v>
      </c>
      <c r="H636" s="53">
        <f t="shared" si="74"/>
        <v>1.057965</v>
      </c>
      <c r="I636" s="53">
        <f t="shared" si="75"/>
        <v>6.6401062416998666</v>
      </c>
      <c r="J636" s="53">
        <f t="shared" si="76"/>
        <v>161.26494023904382</v>
      </c>
      <c r="K636" s="53">
        <v>7.0250000000000004</v>
      </c>
      <c r="L636" s="53">
        <v>2428.65</v>
      </c>
      <c r="M636" s="53">
        <v>3.94</v>
      </c>
      <c r="N636" s="53">
        <f t="shared" si="77"/>
        <v>0.38489375830013373</v>
      </c>
      <c r="O636" s="53">
        <v>15.06</v>
      </c>
      <c r="P636" s="53">
        <v>4.101</v>
      </c>
      <c r="Q636" s="53">
        <f t="shared" si="78"/>
        <v>2.9240000000000004</v>
      </c>
      <c r="R636" s="53">
        <v>86.54</v>
      </c>
      <c r="S636" s="53">
        <f t="shared" si="79"/>
        <v>77.709600000000009</v>
      </c>
      <c r="T636" s="53">
        <v>5.16</v>
      </c>
      <c r="U636" s="53">
        <v>1308.2</v>
      </c>
      <c r="Y636" s="53">
        <v>1488.51</v>
      </c>
    </row>
    <row r="637" spans="1:25" x14ac:dyDescent="0.3">
      <c r="A637" s="1">
        <v>636</v>
      </c>
      <c r="B637" s="48">
        <v>38603</v>
      </c>
      <c r="C637" s="44">
        <v>2015919</v>
      </c>
      <c r="D637" s="56">
        <f t="shared" si="72"/>
        <v>46025.547945205486</v>
      </c>
      <c r="E637" s="53">
        <v>43.8</v>
      </c>
      <c r="F637" s="53">
        <f t="shared" si="73"/>
        <v>0.46025547945205486</v>
      </c>
      <c r="G637" s="53">
        <f>(F637/'Yearly GDP'!$B$4)*100</f>
        <v>64.902415490665561</v>
      </c>
      <c r="H637" s="53">
        <f t="shared" si="74"/>
        <v>1.0705748000000002</v>
      </c>
      <c r="I637" s="53">
        <f t="shared" si="75"/>
        <v>6.5703022339027584</v>
      </c>
      <c r="J637" s="53">
        <f t="shared" si="76"/>
        <v>161.26478318002626</v>
      </c>
      <c r="K637" s="53">
        <v>7.0339999999999998</v>
      </c>
      <c r="L637" s="53">
        <v>2454.4499999999998</v>
      </c>
      <c r="M637" s="53">
        <v>3.98</v>
      </c>
      <c r="N637" s="53">
        <f t="shared" si="77"/>
        <v>0.46369776609724145</v>
      </c>
      <c r="O637" s="53">
        <v>15.22</v>
      </c>
      <c r="P637" s="53">
        <v>4.1470000000000002</v>
      </c>
      <c r="Q637" s="53">
        <f t="shared" si="78"/>
        <v>2.8869999999999996</v>
      </c>
      <c r="R637" s="53">
        <v>87</v>
      </c>
      <c r="S637" s="53">
        <f t="shared" si="79"/>
        <v>78.38300000000001</v>
      </c>
      <c r="T637" s="53">
        <v>5.15</v>
      </c>
      <c r="U637" s="53">
        <v>1315.17</v>
      </c>
      <c r="Y637" s="53">
        <v>1501.89</v>
      </c>
    </row>
    <row r="638" spans="1:25" x14ac:dyDescent="0.3">
      <c r="A638" s="1">
        <v>637</v>
      </c>
      <c r="B638" s="48">
        <v>38604</v>
      </c>
      <c r="C638" s="44">
        <v>2016748</v>
      </c>
      <c r="D638" s="56">
        <f t="shared" si="72"/>
        <v>46049.731704532482</v>
      </c>
      <c r="E638" s="53">
        <v>43.795000000000002</v>
      </c>
      <c r="F638" s="53">
        <f t="shared" si="73"/>
        <v>0.46049731704532482</v>
      </c>
      <c r="G638" s="53">
        <f>(F638/'Yearly GDP'!$B$4)*100</f>
        <v>64.936517950408927</v>
      </c>
      <c r="H638" s="53">
        <f t="shared" si="74"/>
        <v>1.0712782000000001</v>
      </c>
      <c r="I638" s="53">
        <f t="shared" si="75"/>
        <v>6.5659881812212735</v>
      </c>
      <c r="J638" s="53">
        <f t="shared" si="76"/>
        <v>161.22455679579775</v>
      </c>
      <c r="K638" s="53">
        <v>7.0339999999999998</v>
      </c>
      <c r="L638" s="53">
        <v>2455.4499999999998</v>
      </c>
      <c r="M638" s="53">
        <v>3.98</v>
      </c>
      <c r="N638" s="53">
        <f t="shared" si="77"/>
        <v>0.46801181877872633</v>
      </c>
      <c r="O638" s="53">
        <v>15.23</v>
      </c>
      <c r="P638" s="53">
        <v>4.1239999999999997</v>
      </c>
      <c r="Q638" s="53">
        <f t="shared" si="78"/>
        <v>2.91</v>
      </c>
      <c r="R638" s="53">
        <v>86.89</v>
      </c>
      <c r="S638" s="53">
        <f t="shared" si="79"/>
        <v>78.586800000000011</v>
      </c>
      <c r="T638" s="53">
        <v>5.16</v>
      </c>
      <c r="U638" s="53">
        <v>1314.08</v>
      </c>
      <c r="Y638" s="53">
        <v>1492.39</v>
      </c>
    </row>
    <row r="639" spans="1:25" x14ac:dyDescent="0.3">
      <c r="A639" s="1">
        <v>638</v>
      </c>
      <c r="B639" s="48">
        <v>38607</v>
      </c>
      <c r="C639" s="44">
        <v>2041040</v>
      </c>
      <c r="D639" s="56">
        <f t="shared" si="72"/>
        <v>46588.450125542113</v>
      </c>
      <c r="E639" s="53">
        <v>43.81</v>
      </c>
      <c r="F639" s="53">
        <f t="shared" si="73"/>
        <v>0.46588450125542114</v>
      </c>
      <c r="G639" s="53">
        <f>(F639/'Yearly GDP'!$B$4)*100</f>
        <v>65.696185751310892</v>
      </c>
      <c r="H639" s="53">
        <f t="shared" si="74"/>
        <v>1.0834771000000001</v>
      </c>
      <c r="I639" s="53">
        <f t="shared" si="75"/>
        <v>6.4892926670992859</v>
      </c>
      <c r="J639" s="53">
        <f t="shared" si="76"/>
        <v>161.20376378974692</v>
      </c>
      <c r="K639" s="53">
        <v>7.0309999999999997</v>
      </c>
      <c r="L639" s="53">
        <v>2484.15</v>
      </c>
      <c r="M639" s="53">
        <v>4.03</v>
      </c>
      <c r="N639" s="53">
        <f t="shared" si="77"/>
        <v>0.54170733290071382</v>
      </c>
      <c r="O639" s="53">
        <v>15.41</v>
      </c>
      <c r="P639" s="53">
        <v>4.1760000000000002</v>
      </c>
      <c r="Q639" s="53">
        <f t="shared" si="78"/>
        <v>2.8549999999999995</v>
      </c>
      <c r="R639" s="53">
        <v>87.7</v>
      </c>
      <c r="S639" s="53">
        <f t="shared" si="79"/>
        <v>79.515600000000006</v>
      </c>
      <c r="T639" s="53">
        <v>5.16</v>
      </c>
      <c r="U639" s="53">
        <v>1328.99</v>
      </c>
      <c r="Y639" s="53">
        <v>1512.62</v>
      </c>
    </row>
    <row r="640" spans="1:25" x14ac:dyDescent="0.3">
      <c r="A640" s="1">
        <v>639</v>
      </c>
      <c r="B640" s="48">
        <v>38608</v>
      </c>
      <c r="C640" s="44">
        <v>2055794</v>
      </c>
      <c r="D640" s="56">
        <f t="shared" si="72"/>
        <v>46877.07216964999</v>
      </c>
      <c r="E640" s="53">
        <v>43.854999999999997</v>
      </c>
      <c r="F640" s="53">
        <f t="shared" si="73"/>
        <v>0.46877072169649991</v>
      </c>
      <c r="G640" s="53">
        <f>(F640/'Yearly GDP'!$B$4)*100</f>
        <v>66.103182922724386</v>
      </c>
      <c r="H640" s="53">
        <f t="shared" si="74"/>
        <v>1.0884917999999999</v>
      </c>
      <c r="I640" s="53">
        <f t="shared" si="75"/>
        <v>6.4474532559638948</v>
      </c>
      <c r="J640" s="53">
        <f t="shared" si="76"/>
        <v>161.20889748549322</v>
      </c>
      <c r="K640" s="53">
        <v>7.0179999999999998</v>
      </c>
      <c r="L640" s="53">
        <v>2500.35</v>
      </c>
      <c r="M640" s="53">
        <v>4.05</v>
      </c>
      <c r="N640" s="53">
        <f t="shared" si="77"/>
        <v>0.57054674403610495</v>
      </c>
      <c r="O640" s="53">
        <v>15.51</v>
      </c>
      <c r="P640" s="53">
        <v>4.133</v>
      </c>
      <c r="Q640" s="53">
        <f t="shared" si="78"/>
        <v>2.8849999999999998</v>
      </c>
      <c r="R640" s="53">
        <v>87.76</v>
      </c>
      <c r="S640" s="53">
        <f t="shared" si="79"/>
        <v>80.031599999999997</v>
      </c>
      <c r="T640" s="53">
        <v>5.16</v>
      </c>
      <c r="U640" s="53">
        <v>1337</v>
      </c>
      <c r="Y640" s="53">
        <v>1523.83</v>
      </c>
    </row>
    <row r="641" spans="1:25" x14ac:dyDescent="0.3">
      <c r="A641" s="1">
        <v>640</v>
      </c>
      <c r="B641" s="48">
        <v>38609</v>
      </c>
      <c r="C641" s="44">
        <v>2047390</v>
      </c>
      <c r="D641" s="56">
        <f t="shared" si="72"/>
        <v>46696.088493556847</v>
      </c>
      <c r="E641" s="53">
        <v>43.844999999999999</v>
      </c>
      <c r="F641" s="53">
        <f t="shared" si="73"/>
        <v>0.46696088493556848</v>
      </c>
      <c r="G641" s="53">
        <f>(F641/'Yearly GDP'!$B$4)*100</f>
        <v>65.847970801039054</v>
      </c>
      <c r="H641" s="53">
        <f t="shared" si="74"/>
        <v>1.0842098</v>
      </c>
      <c r="I641" s="53">
        <f t="shared" si="75"/>
        <v>6.4683053040103493</v>
      </c>
      <c r="J641" s="53">
        <f t="shared" si="76"/>
        <v>161.21927554980593</v>
      </c>
      <c r="K641" s="53">
        <v>7.0129999999999999</v>
      </c>
      <c r="L641" s="53">
        <v>2492.4499999999998</v>
      </c>
      <c r="M641" s="53">
        <v>4.04</v>
      </c>
      <c r="N641" s="53">
        <f t="shared" si="77"/>
        <v>0.54469469598965059</v>
      </c>
      <c r="O641" s="53">
        <v>15.46</v>
      </c>
      <c r="P641" s="53">
        <v>4.17</v>
      </c>
      <c r="Q641" s="53">
        <f t="shared" si="78"/>
        <v>2.843</v>
      </c>
      <c r="R641" s="53">
        <v>87.69</v>
      </c>
      <c r="S641" s="53">
        <f t="shared" si="79"/>
        <v>79.155200000000008</v>
      </c>
      <c r="T641" s="53">
        <v>5.12</v>
      </c>
      <c r="U641" s="53">
        <v>1330.87</v>
      </c>
      <c r="Y641" s="53">
        <v>1515.95</v>
      </c>
    </row>
    <row r="642" spans="1:25" x14ac:dyDescent="0.3">
      <c r="A642" s="1">
        <v>641</v>
      </c>
      <c r="B642" s="48">
        <v>38610</v>
      </c>
      <c r="C642" s="44">
        <v>2071429</v>
      </c>
      <c r="D642" s="56">
        <f t="shared" si="72"/>
        <v>47260.529317818844</v>
      </c>
      <c r="E642" s="53">
        <v>43.83</v>
      </c>
      <c r="F642" s="53">
        <f t="shared" si="73"/>
        <v>0.47260529317818845</v>
      </c>
      <c r="G642" s="53">
        <f>(F642/'Yearly GDP'!$B$4)*100</f>
        <v>66.643910763334773</v>
      </c>
      <c r="H642" s="53">
        <f t="shared" si="74"/>
        <v>1.0960433999999999</v>
      </c>
      <c r="I642" s="53">
        <f t="shared" si="75"/>
        <v>6.3856960408684547</v>
      </c>
      <c r="J642" s="53">
        <f t="shared" si="76"/>
        <v>161.17177522349934</v>
      </c>
      <c r="K642" s="53">
        <v>6.9989999999999997</v>
      </c>
      <c r="L642" s="53">
        <v>2523.9499999999998</v>
      </c>
      <c r="M642" s="53">
        <v>4.09</v>
      </c>
      <c r="N642" s="53">
        <f t="shared" si="77"/>
        <v>0.61330395913154501</v>
      </c>
      <c r="O642" s="53">
        <v>15.66</v>
      </c>
      <c r="P642" s="53">
        <v>4.2169999999999996</v>
      </c>
      <c r="Q642" s="53">
        <f t="shared" si="78"/>
        <v>2.782</v>
      </c>
      <c r="R642" s="53">
        <v>88.12</v>
      </c>
      <c r="S642" s="53">
        <f t="shared" si="79"/>
        <v>80.179200000000009</v>
      </c>
      <c r="T642" s="53">
        <v>5.12</v>
      </c>
      <c r="U642" s="53">
        <v>1348.35</v>
      </c>
      <c r="Y642" s="53">
        <v>1539.51</v>
      </c>
    </row>
    <row r="643" spans="1:25" x14ac:dyDescent="0.3">
      <c r="A643" s="1">
        <v>642</v>
      </c>
      <c r="B643" s="48">
        <v>38611</v>
      </c>
      <c r="C643" s="44">
        <v>2091443</v>
      </c>
      <c r="D643" s="56">
        <f t="shared" ref="D643:D706" si="80">C643/E643</f>
        <v>47700.832478047669</v>
      </c>
      <c r="E643" s="53">
        <v>43.844999999999999</v>
      </c>
      <c r="F643" s="53">
        <f t="shared" ref="F643:F706" si="81">(D643/100000)</f>
        <v>0.47700832478047667</v>
      </c>
      <c r="G643" s="53">
        <f>(F643/'Yearly GDP'!$B$4)*100</f>
        <v>67.264799376785831</v>
      </c>
      <c r="H643" s="53">
        <f t="shared" ref="H643:H706" si="82">(K643/I643)</f>
        <v>1.1111076999999998</v>
      </c>
      <c r="I643" s="53">
        <f t="shared" ref="I643:I706" si="83">(J643/L643)*100</f>
        <v>6.3171193935565393</v>
      </c>
      <c r="J643" s="53">
        <f t="shared" ref="J643:J706" si="84">L643/O643</f>
        <v>161.23499684144031</v>
      </c>
      <c r="K643" s="53">
        <v>7.0190000000000001</v>
      </c>
      <c r="L643" s="53">
        <v>2552.35</v>
      </c>
      <c r="M643" s="53">
        <v>4.1399999999999997</v>
      </c>
      <c r="N643" s="53">
        <f t="shared" ref="N643:N706" si="85">K643-I643</f>
        <v>0.70188060644346084</v>
      </c>
      <c r="O643" s="53">
        <v>15.83</v>
      </c>
      <c r="P643" s="53">
        <v>4.2789999999999999</v>
      </c>
      <c r="Q643" s="53">
        <f t="shared" ref="Q643:Q706" si="86">K643-P643</f>
        <v>2.74</v>
      </c>
      <c r="R643" s="53">
        <v>88.04</v>
      </c>
      <c r="S643" s="53">
        <f t="shared" ref="S643:S706" si="87">(O643*T643)</f>
        <v>81.366199999999992</v>
      </c>
      <c r="T643" s="53">
        <v>5.14</v>
      </c>
      <c r="U643" s="53">
        <v>1356.16</v>
      </c>
      <c r="Y643" s="53">
        <v>1552.82</v>
      </c>
    </row>
    <row r="644" spans="1:25" x14ac:dyDescent="0.3">
      <c r="A644" s="1">
        <v>643</v>
      </c>
      <c r="B644" s="48">
        <v>38614</v>
      </c>
      <c r="C644" s="44">
        <v>2106914</v>
      </c>
      <c r="D644" s="56">
        <f t="shared" si="80"/>
        <v>48042.73172956334</v>
      </c>
      <c r="E644" s="53">
        <v>43.854999999999997</v>
      </c>
      <c r="F644" s="53">
        <f t="shared" si="81"/>
        <v>0.48042731729563343</v>
      </c>
      <c r="G644" s="53">
        <f>(F644/'Yearly GDP'!$B$4)*100</f>
        <v>67.746924810778182</v>
      </c>
      <c r="H644" s="53">
        <f t="shared" si="82"/>
        <v>1.1140815999999998</v>
      </c>
      <c r="I644" s="53">
        <f t="shared" si="83"/>
        <v>6.2814070351758806</v>
      </c>
      <c r="J644" s="53">
        <f t="shared" si="84"/>
        <v>161.25</v>
      </c>
      <c r="K644" s="53">
        <v>6.9980000000000002</v>
      </c>
      <c r="L644" s="53">
        <v>2567.1</v>
      </c>
      <c r="M644" s="53">
        <v>4.07</v>
      </c>
      <c r="N644" s="53">
        <f t="shared" si="85"/>
        <v>0.7165929648241196</v>
      </c>
      <c r="O644" s="53">
        <v>15.92</v>
      </c>
      <c r="P644" s="53">
        <v>4.2530000000000001</v>
      </c>
      <c r="Q644" s="53">
        <f t="shared" si="86"/>
        <v>2.7450000000000001</v>
      </c>
      <c r="R644" s="53">
        <v>88.22</v>
      </c>
      <c r="S644" s="53">
        <f t="shared" si="87"/>
        <v>81.669600000000003</v>
      </c>
      <c r="T644" s="53">
        <v>5.13</v>
      </c>
      <c r="U644" s="53">
        <v>1373.22</v>
      </c>
      <c r="Y644" s="53">
        <v>1562.67</v>
      </c>
    </row>
    <row r="645" spans="1:25" x14ac:dyDescent="0.3">
      <c r="A645" s="1">
        <v>644</v>
      </c>
      <c r="B645" s="48">
        <v>38615</v>
      </c>
      <c r="C645" s="44">
        <v>2109365</v>
      </c>
      <c r="D645" s="56">
        <f t="shared" si="80"/>
        <v>48109.590603261488</v>
      </c>
      <c r="E645" s="53">
        <v>43.844999999999999</v>
      </c>
      <c r="F645" s="53">
        <f t="shared" si="81"/>
        <v>0.48109590603261487</v>
      </c>
      <c r="G645" s="53">
        <f>(F645/'Yearly GDP'!$B$4)*100</f>
        <v>67.841205109301967</v>
      </c>
      <c r="H645" s="53">
        <f t="shared" si="82"/>
        <v>1.1200995</v>
      </c>
      <c r="I645" s="53">
        <f t="shared" si="83"/>
        <v>6.2539086929330825</v>
      </c>
      <c r="J645" s="53">
        <f t="shared" si="84"/>
        <v>161.22576610381489</v>
      </c>
      <c r="K645" s="53">
        <v>7.0049999999999999</v>
      </c>
      <c r="L645" s="53">
        <v>2578</v>
      </c>
      <c r="M645" s="53">
        <v>4.09</v>
      </c>
      <c r="N645" s="53">
        <f t="shared" si="85"/>
        <v>0.7510913070669174</v>
      </c>
      <c r="O645" s="53">
        <v>15.99</v>
      </c>
      <c r="P645" s="53">
        <v>4.2439999999999998</v>
      </c>
      <c r="Q645" s="53">
        <f t="shared" si="86"/>
        <v>2.7610000000000001</v>
      </c>
      <c r="R645" s="53">
        <v>88.38</v>
      </c>
      <c r="S645" s="53">
        <f t="shared" si="87"/>
        <v>82.508400000000009</v>
      </c>
      <c r="T645" s="53">
        <v>5.16</v>
      </c>
      <c r="U645" s="53">
        <v>1367.45</v>
      </c>
      <c r="Y645" s="53">
        <v>1555.2</v>
      </c>
    </row>
    <row r="646" spans="1:25" x14ac:dyDescent="0.3">
      <c r="A646" s="1">
        <v>645</v>
      </c>
      <c r="B646" s="48">
        <v>38616</v>
      </c>
      <c r="C646" s="44">
        <v>2089858</v>
      </c>
      <c r="D646" s="56">
        <f t="shared" si="80"/>
        <v>47637.519945292916</v>
      </c>
      <c r="E646" s="53">
        <v>43.87</v>
      </c>
      <c r="F646" s="53">
        <f t="shared" si="81"/>
        <v>0.47637519945292917</v>
      </c>
      <c r="G646" s="53">
        <f>(F646/'Yearly GDP'!$B$4)*100</f>
        <v>67.175519911574312</v>
      </c>
      <c r="H646" s="53">
        <f t="shared" si="82"/>
        <v>1.1158964999999998</v>
      </c>
      <c r="I646" s="53">
        <f t="shared" si="83"/>
        <v>6.2774639045825493</v>
      </c>
      <c r="J646" s="53">
        <f t="shared" si="84"/>
        <v>161.16133082234779</v>
      </c>
      <c r="K646" s="53">
        <v>7.0049999999999999</v>
      </c>
      <c r="L646" s="53">
        <v>2567.3000000000002</v>
      </c>
      <c r="M646" s="53">
        <v>4.07</v>
      </c>
      <c r="N646" s="53">
        <f t="shared" si="85"/>
        <v>0.72753609541745057</v>
      </c>
      <c r="O646" s="53">
        <v>15.93</v>
      </c>
      <c r="P646" s="53">
        <v>4.17</v>
      </c>
      <c r="Q646" s="53">
        <f t="shared" si="86"/>
        <v>2.835</v>
      </c>
      <c r="R646" s="53">
        <v>87.89</v>
      </c>
      <c r="S646" s="53">
        <f t="shared" si="87"/>
        <v>82.358099999999993</v>
      </c>
      <c r="T646" s="53">
        <v>5.17</v>
      </c>
      <c r="U646" s="53">
        <v>1333.25</v>
      </c>
      <c r="Y646" s="53">
        <v>1509.52</v>
      </c>
    </row>
    <row r="647" spans="1:25" x14ac:dyDescent="0.3">
      <c r="A647" s="1">
        <v>646</v>
      </c>
      <c r="B647" s="48">
        <v>38617</v>
      </c>
      <c r="C647" s="44">
        <v>2001278</v>
      </c>
      <c r="D647" s="56">
        <f t="shared" si="80"/>
        <v>45613.173789173787</v>
      </c>
      <c r="E647" s="53">
        <v>43.875</v>
      </c>
      <c r="F647" s="53">
        <f t="shared" si="81"/>
        <v>0.45613173789173789</v>
      </c>
      <c r="G647" s="53">
        <f>(F647/'Yearly GDP'!$B$4)*100</f>
        <v>64.320910652434321</v>
      </c>
      <c r="H647" s="53">
        <f t="shared" si="82"/>
        <v>1.082112</v>
      </c>
      <c r="I647" s="53">
        <f t="shared" si="83"/>
        <v>6.510416666666667</v>
      </c>
      <c r="J647" s="53">
        <f t="shared" si="84"/>
        <v>161.23046875</v>
      </c>
      <c r="K647" s="53">
        <v>7.0449999999999999</v>
      </c>
      <c r="L647" s="53">
        <v>2476.5</v>
      </c>
      <c r="M647" s="53">
        <v>3.93</v>
      </c>
      <c r="N647" s="53">
        <f t="shared" si="85"/>
        <v>0.53458333333333297</v>
      </c>
      <c r="O647" s="53">
        <v>15.36</v>
      </c>
      <c r="P647" s="53">
        <v>4.1870000000000003</v>
      </c>
      <c r="Q647" s="53">
        <f t="shared" si="86"/>
        <v>2.8579999999999997</v>
      </c>
      <c r="R647" s="53">
        <v>88.36</v>
      </c>
      <c r="S647" s="53">
        <f t="shared" si="87"/>
        <v>79.564799999999991</v>
      </c>
      <c r="T647" s="53">
        <v>5.18</v>
      </c>
      <c r="U647" s="53">
        <v>1263.92</v>
      </c>
      <c r="Y647" s="53">
        <v>1404.54</v>
      </c>
    </row>
    <row r="648" spans="1:25" x14ac:dyDescent="0.3">
      <c r="A648" s="1">
        <v>647</v>
      </c>
      <c r="B648" s="48">
        <v>38618</v>
      </c>
      <c r="C648" s="44">
        <v>2007881</v>
      </c>
      <c r="D648" s="56">
        <f t="shared" si="80"/>
        <v>45732.399498918116</v>
      </c>
      <c r="E648" s="53">
        <v>43.905000000000001</v>
      </c>
      <c r="F648" s="53">
        <f t="shared" si="81"/>
        <v>0.45732399498918114</v>
      </c>
      <c r="G648" s="53">
        <f>(F648/'Yearly GDP'!$B$4)*100</f>
        <v>64.489035463467687</v>
      </c>
      <c r="H648" s="53">
        <f t="shared" si="82"/>
        <v>1.0851219999999997</v>
      </c>
      <c r="I648" s="53">
        <f t="shared" si="83"/>
        <v>6.5061808718282377</v>
      </c>
      <c r="J648" s="53">
        <f t="shared" si="84"/>
        <v>161.20689655172416</v>
      </c>
      <c r="K648" s="53">
        <v>7.06</v>
      </c>
      <c r="L648" s="53">
        <v>2477.75</v>
      </c>
      <c r="M648" s="53">
        <v>3.93</v>
      </c>
      <c r="N648" s="53">
        <f t="shared" si="85"/>
        <v>0.55381912817176193</v>
      </c>
      <c r="O648" s="53">
        <v>15.37</v>
      </c>
      <c r="P648" s="53">
        <v>4.2510000000000003</v>
      </c>
      <c r="Q648" s="53">
        <f t="shared" si="86"/>
        <v>2.8089999999999993</v>
      </c>
      <c r="R648" s="53">
        <v>88.98</v>
      </c>
      <c r="S648" s="53">
        <f t="shared" si="87"/>
        <v>80.231399999999994</v>
      </c>
      <c r="T648" s="53">
        <v>5.22</v>
      </c>
      <c r="U648" s="53">
        <v>1277.5</v>
      </c>
      <c r="Y648" s="53">
        <v>1417.41</v>
      </c>
    </row>
    <row r="649" spans="1:25" x14ac:dyDescent="0.3">
      <c r="A649" s="1">
        <v>648</v>
      </c>
      <c r="B649" s="48">
        <v>38621</v>
      </c>
      <c r="C649" s="44">
        <v>2073563</v>
      </c>
      <c r="D649" s="56">
        <f t="shared" si="80"/>
        <v>47233.781321184513</v>
      </c>
      <c r="E649" s="53">
        <v>43.9</v>
      </c>
      <c r="F649" s="53">
        <f t="shared" si="81"/>
        <v>0.47233781321184515</v>
      </c>
      <c r="G649" s="53">
        <f>(F649/'Yearly GDP'!$B$4)*100</f>
        <v>66.606192372818896</v>
      </c>
      <c r="H649" s="53">
        <f t="shared" si="82"/>
        <v>1.1177931999999999</v>
      </c>
      <c r="I649" s="53">
        <f t="shared" si="83"/>
        <v>6.2972292191435768</v>
      </c>
      <c r="J649" s="53">
        <f t="shared" si="84"/>
        <v>161.04219143576825</v>
      </c>
      <c r="K649" s="53">
        <v>7.0389999999999997</v>
      </c>
      <c r="L649" s="53">
        <v>2557.35</v>
      </c>
      <c r="M649" s="53">
        <v>3.94</v>
      </c>
      <c r="N649" s="53">
        <f t="shared" si="85"/>
        <v>0.7417707808564229</v>
      </c>
      <c r="O649" s="53">
        <v>15.88</v>
      </c>
      <c r="P649" s="53">
        <v>4.2960000000000003</v>
      </c>
      <c r="Q649" s="53">
        <f t="shared" si="86"/>
        <v>2.7429999999999994</v>
      </c>
      <c r="R649" s="53">
        <v>88.9</v>
      </c>
      <c r="S649" s="53">
        <f t="shared" si="87"/>
        <v>82.893600000000006</v>
      </c>
      <c r="T649" s="53">
        <v>5.22</v>
      </c>
      <c r="U649" s="53">
        <v>1318.58</v>
      </c>
      <c r="Y649" s="53">
        <v>1479.75</v>
      </c>
    </row>
    <row r="650" spans="1:25" x14ac:dyDescent="0.3">
      <c r="A650" s="1">
        <v>649</v>
      </c>
      <c r="B650" s="48">
        <v>38622</v>
      </c>
      <c r="C650" s="44">
        <v>2087138</v>
      </c>
      <c r="D650" s="56">
        <f t="shared" si="80"/>
        <v>47418.789049187777</v>
      </c>
      <c r="E650" s="53">
        <v>44.015000000000001</v>
      </c>
      <c r="F650" s="53">
        <f t="shared" si="81"/>
        <v>0.47418789049187776</v>
      </c>
      <c r="G650" s="53">
        <f>(F650/'Yearly GDP'!$B$4)*100</f>
        <v>66.867078966632988</v>
      </c>
      <c r="H650" s="53">
        <f t="shared" si="82"/>
        <v>1.1333712000000002</v>
      </c>
      <c r="I650" s="53">
        <f t="shared" si="83"/>
        <v>6.2539086929330825</v>
      </c>
      <c r="J650" s="53">
        <f t="shared" si="84"/>
        <v>161.02876797998749</v>
      </c>
      <c r="K650" s="53">
        <v>7.0880000000000001</v>
      </c>
      <c r="L650" s="53">
        <v>2574.85</v>
      </c>
      <c r="M650" s="53">
        <v>3.97</v>
      </c>
      <c r="N650" s="53">
        <f t="shared" si="85"/>
        <v>0.83409130706691759</v>
      </c>
      <c r="O650" s="53">
        <v>15.99</v>
      </c>
      <c r="P650" s="53">
        <v>4.2850000000000001</v>
      </c>
      <c r="Q650" s="53">
        <f t="shared" si="86"/>
        <v>2.8029999999999999</v>
      </c>
      <c r="R650" s="53">
        <v>89.39</v>
      </c>
      <c r="S650" s="53">
        <f t="shared" si="87"/>
        <v>84.267299999999992</v>
      </c>
      <c r="T650" s="53">
        <v>5.27</v>
      </c>
      <c r="U650" s="53">
        <v>1330.64</v>
      </c>
      <c r="Y650" s="53">
        <v>1494.05</v>
      </c>
    </row>
    <row r="651" spans="1:25" x14ac:dyDescent="0.3">
      <c r="A651" s="1">
        <v>650</v>
      </c>
      <c r="B651" s="48">
        <v>38623</v>
      </c>
      <c r="C651" s="44">
        <v>2105826</v>
      </c>
      <c r="D651" s="56">
        <f t="shared" si="80"/>
        <v>47854.243835927729</v>
      </c>
      <c r="E651" s="53">
        <v>44.005000000000003</v>
      </c>
      <c r="F651" s="53">
        <f t="shared" si="81"/>
        <v>0.47854243835927729</v>
      </c>
      <c r="G651" s="53">
        <f>(F651/'Yearly GDP'!$B$4)*100</f>
        <v>67.481130700032054</v>
      </c>
      <c r="H651" s="53">
        <f t="shared" si="82"/>
        <v>1.1410361999999998</v>
      </c>
      <c r="I651" s="53">
        <f t="shared" si="83"/>
        <v>6.1996280223186613</v>
      </c>
      <c r="J651" s="53">
        <f t="shared" si="84"/>
        <v>161.06943583384998</v>
      </c>
      <c r="K651" s="53">
        <v>7.0739999999999998</v>
      </c>
      <c r="L651" s="53">
        <v>2598.0500000000002</v>
      </c>
      <c r="M651" s="53">
        <v>4</v>
      </c>
      <c r="N651" s="53">
        <f t="shared" si="85"/>
        <v>0.87437197768133856</v>
      </c>
      <c r="O651" s="53">
        <v>16.13</v>
      </c>
      <c r="P651" s="53">
        <v>4.2590000000000003</v>
      </c>
      <c r="Q651" s="53">
        <f t="shared" si="86"/>
        <v>2.8149999999999995</v>
      </c>
      <c r="R651" s="53">
        <v>89.28</v>
      </c>
      <c r="S651" s="53">
        <f t="shared" si="87"/>
        <v>86.29549999999999</v>
      </c>
      <c r="T651" s="53">
        <v>5.35</v>
      </c>
      <c r="U651" s="53">
        <v>1343.89</v>
      </c>
      <c r="Y651" s="53">
        <v>1499.91</v>
      </c>
    </row>
    <row r="652" spans="1:25" x14ac:dyDescent="0.3">
      <c r="A652" s="1">
        <v>651</v>
      </c>
      <c r="B652" s="48">
        <v>38624</v>
      </c>
      <c r="C652" s="44">
        <v>2106010</v>
      </c>
      <c r="D652" s="56">
        <f t="shared" si="80"/>
        <v>47891.074474133027</v>
      </c>
      <c r="E652" s="53">
        <v>43.975000000000001</v>
      </c>
      <c r="F652" s="53">
        <f t="shared" si="81"/>
        <v>0.47891074474133027</v>
      </c>
      <c r="G652" s="53">
        <f>(F652/'Yearly GDP'!$B$4)*100</f>
        <v>67.533067015628617</v>
      </c>
      <c r="H652" s="53">
        <f t="shared" si="82"/>
        <v>1.1500995000000001</v>
      </c>
      <c r="I652" s="53">
        <f t="shared" si="83"/>
        <v>6.1690314620604561</v>
      </c>
      <c r="J652" s="53">
        <f t="shared" si="84"/>
        <v>161.08574953732261</v>
      </c>
      <c r="K652" s="53">
        <v>7.0949999999999998</v>
      </c>
      <c r="L652" s="53">
        <v>2611.1999999999998</v>
      </c>
      <c r="M652" s="53">
        <v>4.03</v>
      </c>
      <c r="N652" s="53">
        <f t="shared" si="85"/>
        <v>0.9259685379395437</v>
      </c>
      <c r="O652" s="53">
        <v>16.21</v>
      </c>
      <c r="P652" s="53">
        <v>4.3040000000000003</v>
      </c>
      <c r="Q652" s="53">
        <f t="shared" si="86"/>
        <v>2.7909999999999995</v>
      </c>
      <c r="R652" s="53">
        <v>89.22</v>
      </c>
      <c r="S652" s="53">
        <f t="shared" si="87"/>
        <v>87.371899999999997</v>
      </c>
      <c r="T652" s="53">
        <v>5.39</v>
      </c>
      <c r="U652" s="53">
        <v>1341.46</v>
      </c>
      <c r="Y652" s="53">
        <v>1481.86</v>
      </c>
    </row>
    <row r="653" spans="1:25" x14ac:dyDescent="0.3">
      <c r="A653" s="1">
        <v>652</v>
      </c>
      <c r="B653" s="48">
        <v>38625</v>
      </c>
      <c r="C653" s="44">
        <v>2098263</v>
      </c>
      <c r="D653" s="56">
        <f t="shared" si="80"/>
        <v>47736.616994653625</v>
      </c>
      <c r="E653" s="53">
        <v>43.954999999999998</v>
      </c>
      <c r="F653" s="53">
        <f t="shared" si="81"/>
        <v>0.47736616994653625</v>
      </c>
      <c r="G653" s="53">
        <f>(F653/'Yearly GDP'!$B$4)*100</f>
        <v>67.315260515622398</v>
      </c>
      <c r="H653" s="53">
        <f t="shared" si="82"/>
        <v>1.1468114999999999</v>
      </c>
      <c r="I653" s="53">
        <f t="shared" si="83"/>
        <v>6.1919504643962853</v>
      </c>
      <c r="J653" s="53">
        <f t="shared" si="84"/>
        <v>161.07739938080496</v>
      </c>
      <c r="K653" s="53">
        <v>7.101</v>
      </c>
      <c r="L653" s="53">
        <v>2601.4</v>
      </c>
      <c r="M653" s="53">
        <v>4.01</v>
      </c>
      <c r="N653" s="53">
        <f t="shared" si="85"/>
        <v>0.90904953560371471</v>
      </c>
      <c r="O653" s="53">
        <v>16.149999999999999</v>
      </c>
      <c r="P653" s="53">
        <v>4.3319999999999999</v>
      </c>
      <c r="Q653" s="53">
        <f t="shared" si="86"/>
        <v>2.7690000000000001</v>
      </c>
      <c r="R653" s="53">
        <v>89.35</v>
      </c>
      <c r="S653" s="53">
        <f t="shared" si="87"/>
        <v>86.240999999999985</v>
      </c>
      <c r="T653" s="53">
        <v>5.34</v>
      </c>
      <c r="U653" s="53">
        <v>1337.5</v>
      </c>
      <c r="Y653" s="53">
        <v>1463.97</v>
      </c>
    </row>
    <row r="654" spans="1:25" x14ac:dyDescent="0.3">
      <c r="A654" s="1">
        <v>653</v>
      </c>
      <c r="B654" s="48">
        <v>38628</v>
      </c>
      <c r="C654" s="44">
        <v>2122433</v>
      </c>
      <c r="D654" s="56">
        <f t="shared" si="80"/>
        <v>48182.360953461975</v>
      </c>
      <c r="E654" s="53">
        <v>44.05</v>
      </c>
      <c r="F654" s="53">
        <f t="shared" si="81"/>
        <v>0.48182360953461978</v>
      </c>
      <c r="G654" s="53">
        <f>(F654/'Yearly GDP'!$B$4)*100</f>
        <v>67.943821410790363</v>
      </c>
      <c r="H654" s="53">
        <f t="shared" si="82"/>
        <v>1.1684114999999999</v>
      </c>
      <c r="I654" s="53">
        <f t="shared" si="83"/>
        <v>6.1236987140232708</v>
      </c>
      <c r="J654" s="53">
        <f t="shared" si="84"/>
        <v>161.05633802816905</v>
      </c>
      <c r="K654" s="53">
        <v>7.1550000000000002</v>
      </c>
      <c r="L654" s="53">
        <v>2630.05</v>
      </c>
      <c r="M654" s="53">
        <v>4.0599999999999996</v>
      </c>
      <c r="N654" s="53">
        <f t="shared" si="85"/>
        <v>1.0313012859767294</v>
      </c>
      <c r="O654" s="53">
        <v>16.329999999999998</v>
      </c>
      <c r="P654" s="53">
        <v>4.3869999999999996</v>
      </c>
      <c r="Q654" s="53">
        <f t="shared" si="86"/>
        <v>2.7680000000000007</v>
      </c>
      <c r="R654" s="53">
        <v>89.93</v>
      </c>
      <c r="S654" s="53">
        <f t="shared" si="87"/>
        <v>87.52879999999999</v>
      </c>
      <c r="T654" s="53">
        <v>5.36</v>
      </c>
      <c r="U654" s="53">
        <v>1356.15</v>
      </c>
      <c r="Y654" s="53">
        <v>1490.22</v>
      </c>
    </row>
    <row r="655" spans="1:25" x14ac:dyDescent="0.3">
      <c r="A655" s="1">
        <v>654</v>
      </c>
      <c r="B655" s="48">
        <v>38629</v>
      </c>
      <c r="C655" s="44">
        <v>2148281</v>
      </c>
      <c r="D655" s="56">
        <f t="shared" si="80"/>
        <v>48658.686296715743</v>
      </c>
      <c r="E655" s="53">
        <v>44.15</v>
      </c>
      <c r="F655" s="53">
        <f t="shared" si="81"/>
        <v>0.48658686296715742</v>
      </c>
      <c r="G655" s="53">
        <f>(F655/'Yearly GDP'!$B$4)*100</f>
        <v>68.615506305740311</v>
      </c>
      <c r="H655" s="53">
        <f t="shared" si="82"/>
        <v>1.1816175999999998</v>
      </c>
      <c r="I655" s="53">
        <f t="shared" si="83"/>
        <v>6.0459492140266029</v>
      </c>
      <c r="J655" s="53">
        <f t="shared" si="84"/>
        <v>161.02478839177752</v>
      </c>
      <c r="K655" s="53">
        <v>7.1440000000000001</v>
      </c>
      <c r="L655" s="53">
        <v>2663.35</v>
      </c>
      <c r="M655" s="53">
        <v>4.1100000000000003</v>
      </c>
      <c r="N655" s="53">
        <f t="shared" si="85"/>
        <v>1.0980507859733972</v>
      </c>
      <c r="O655" s="53">
        <v>16.54</v>
      </c>
      <c r="P655" s="53">
        <v>4.3710000000000004</v>
      </c>
      <c r="Q655" s="53">
        <f t="shared" si="86"/>
        <v>2.7729999999999997</v>
      </c>
      <c r="R655" s="53">
        <v>89.9</v>
      </c>
      <c r="S655" s="53">
        <f t="shared" si="87"/>
        <v>88.985199999999992</v>
      </c>
      <c r="T655" s="53">
        <v>5.38</v>
      </c>
      <c r="U655" s="53">
        <v>1370.62</v>
      </c>
      <c r="Y655" s="53">
        <v>1510.91</v>
      </c>
    </row>
    <row r="656" spans="1:25" x14ac:dyDescent="0.3">
      <c r="A656" s="1">
        <v>655</v>
      </c>
      <c r="B656" s="48">
        <v>38630</v>
      </c>
      <c r="C656" s="44">
        <v>2134589</v>
      </c>
      <c r="D656" s="56">
        <f t="shared" si="80"/>
        <v>48321.199773627617</v>
      </c>
      <c r="E656" s="53">
        <v>44.174999999999997</v>
      </c>
      <c r="F656" s="53">
        <f t="shared" si="81"/>
        <v>0.48321199773627616</v>
      </c>
      <c r="G656" s="53">
        <f>(F656/'Yearly GDP'!$B$4)*100</f>
        <v>68.139603431752974</v>
      </c>
      <c r="H656" s="53">
        <f t="shared" si="82"/>
        <v>1.1730448</v>
      </c>
      <c r="I656" s="53">
        <f t="shared" si="83"/>
        <v>6.0901339829476244</v>
      </c>
      <c r="J656" s="53">
        <f t="shared" si="84"/>
        <v>161.04750304506697</v>
      </c>
      <c r="K656" s="53">
        <v>7.1440000000000001</v>
      </c>
      <c r="L656" s="53">
        <v>2644.4</v>
      </c>
      <c r="M656" s="53">
        <v>4.08</v>
      </c>
      <c r="N656" s="53">
        <f t="shared" si="85"/>
        <v>1.0538660170523757</v>
      </c>
      <c r="O656" s="53">
        <v>16.420000000000002</v>
      </c>
      <c r="P656" s="53">
        <v>4.3460000000000001</v>
      </c>
      <c r="Q656" s="53">
        <f t="shared" si="86"/>
        <v>2.798</v>
      </c>
      <c r="R656" s="53">
        <v>89.76</v>
      </c>
      <c r="S656" s="53">
        <f t="shared" si="87"/>
        <v>88.668000000000021</v>
      </c>
      <c r="T656" s="53">
        <v>5.4</v>
      </c>
      <c r="U656" s="53">
        <v>1367.23</v>
      </c>
      <c r="Y656" s="53">
        <v>1502.86</v>
      </c>
    </row>
    <row r="657" spans="1:25" x14ac:dyDescent="0.3">
      <c r="A657" s="1">
        <v>656</v>
      </c>
      <c r="B657" s="48">
        <v>38631</v>
      </c>
      <c r="C657" s="44">
        <v>2094521</v>
      </c>
      <c r="D657" s="56">
        <f t="shared" si="80"/>
        <v>47371.276716046588</v>
      </c>
      <c r="E657" s="53">
        <v>44.215000000000003</v>
      </c>
      <c r="F657" s="53">
        <f t="shared" si="81"/>
        <v>0.4737127671604659</v>
      </c>
      <c r="G657" s="53">
        <f>(F657/'Yearly GDP'!$B$4)*100</f>
        <v>66.800079977503486</v>
      </c>
      <c r="H657" s="53">
        <f t="shared" si="82"/>
        <v>1.1500757999999998</v>
      </c>
      <c r="I657" s="53">
        <f t="shared" si="83"/>
        <v>6.2421972534332095</v>
      </c>
      <c r="J657" s="53">
        <f t="shared" si="84"/>
        <v>160.99563046192262</v>
      </c>
      <c r="K657" s="53">
        <v>7.1790000000000003</v>
      </c>
      <c r="L657" s="53">
        <v>2579.15</v>
      </c>
      <c r="M657" s="53">
        <v>3.98</v>
      </c>
      <c r="N657" s="53">
        <f t="shared" si="85"/>
        <v>0.93680274656679074</v>
      </c>
      <c r="O657" s="53">
        <v>16.02</v>
      </c>
      <c r="P657" s="53">
        <v>4.3949999999999996</v>
      </c>
      <c r="Q657" s="53">
        <f t="shared" si="86"/>
        <v>2.7840000000000007</v>
      </c>
      <c r="R657" s="53">
        <v>88.47</v>
      </c>
      <c r="S657" s="53">
        <f t="shared" si="87"/>
        <v>83.624399999999994</v>
      </c>
      <c r="T657" s="53">
        <v>5.22</v>
      </c>
      <c r="U657" s="53">
        <v>1346.43</v>
      </c>
      <c r="Y657" s="53">
        <v>1482.84</v>
      </c>
    </row>
    <row r="658" spans="1:25" x14ac:dyDescent="0.3">
      <c r="A658" s="1">
        <v>657</v>
      </c>
      <c r="B658" s="48">
        <v>38632</v>
      </c>
      <c r="C658" s="44">
        <v>2089452</v>
      </c>
      <c r="D658" s="56">
        <f t="shared" si="80"/>
        <v>47096.855629437618</v>
      </c>
      <c r="E658" s="53">
        <v>44.365000000000002</v>
      </c>
      <c r="F658" s="53">
        <f t="shared" si="81"/>
        <v>0.47096855629437617</v>
      </c>
      <c r="G658" s="53">
        <f>(F658/'Yearly GDP'!$B$4)*100</f>
        <v>66.413108128657711</v>
      </c>
      <c r="H658" s="53">
        <f t="shared" si="82"/>
        <v>1.1479221000000002</v>
      </c>
      <c r="I658" s="53">
        <f t="shared" si="83"/>
        <v>6.2539086929330825</v>
      </c>
      <c r="J658" s="53">
        <f t="shared" si="84"/>
        <v>160.97873671044402</v>
      </c>
      <c r="K658" s="53">
        <v>7.1790000000000003</v>
      </c>
      <c r="L658" s="53">
        <v>2574.0500000000002</v>
      </c>
      <c r="M658" s="53">
        <v>3.97</v>
      </c>
      <c r="N658" s="53">
        <f t="shared" si="85"/>
        <v>0.92509130706691778</v>
      </c>
      <c r="O658" s="53">
        <v>15.99</v>
      </c>
      <c r="P658" s="53">
        <v>4.3620000000000001</v>
      </c>
      <c r="Q658" s="53">
        <f t="shared" si="86"/>
        <v>2.8170000000000002</v>
      </c>
      <c r="R658" s="53">
        <v>88.95</v>
      </c>
      <c r="S658" s="53">
        <f t="shared" si="87"/>
        <v>86.665800000000004</v>
      </c>
      <c r="T658" s="53">
        <v>5.42</v>
      </c>
      <c r="U658" s="53">
        <v>1342.42</v>
      </c>
      <c r="Y658" s="53">
        <v>1480.06</v>
      </c>
    </row>
    <row r="659" spans="1:25" x14ac:dyDescent="0.3">
      <c r="A659" s="1">
        <v>658</v>
      </c>
      <c r="B659" s="48">
        <v>38635</v>
      </c>
      <c r="C659" s="44">
        <v>2079795</v>
      </c>
      <c r="D659" s="56">
        <f t="shared" si="80"/>
        <v>46465.482573726542</v>
      </c>
      <c r="E659" s="53">
        <v>44.76</v>
      </c>
      <c r="F659" s="53">
        <f t="shared" si="81"/>
        <v>0.46465482573726541</v>
      </c>
      <c r="G659" s="53">
        <f>(F659/'Yearly GDP'!$B$4)*100</f>
        <v>65.522784423220116</v>
      </c>
      <c r="H659" s="53">
        <f t="shared" si="82"/>
        <v>1.1441732</v>
      </c>
      <c r="I659" s="53">
        <f t="shared" si="83"/>
        <v>6.2735257214554583</v>
      </c>
      <c r="J659" s="53">
        <f t="shared" si="84"/>
        <v>161.03199498117942</v>
      </c>
      <c r="K659" s="53">
        <v>7.1779999999999999</v>
      </c>
      <c r="L659" s="53">
        <v>2566.85</v>
      </c>
      <c r="M659" s="53">
        <v>3.96</v>
      </c>
      <c r="N659" s="53">
        <f t="shared" si="85"/>
        <v>0.90447427854454165</v>
      </c>
      <c r="O659" s="53">
        <v>15.94</v>
      </c>
      <c r="P659" s="53">
        <v>4.3620000000000001</v>
      </c>
      <c r="Q659" s="53">
        <f t="shared" si="86"/>
        <v>2.8159999999999998</v>
      </c>
      <c r="R659" s="53">
        <v>89.23</v>
      </c>
      <c r="S659" s="53">
        <f t="shared" si="87"/>
        <v>85.438400000000001</v>
      </c>
      <c r="T659" s="53">
        <v>5.36</v>
      </c>
      <c r="U659" s="53">
        <v>1337.64</v>
      </c>
      <c r="Y659" s="53">
        <v>1468.77</v>
      </c>
    </row>
    <row r="660" spans="1:25" x14ac:dyDescent="0.3">
      <c r="A660" s="1">
        <v>659</v>
      </c>
      <c r="B660" s="48">
        <v>38636</v>
      </c>
      <c r="C660" s="44">
        <v>2088001</v>
      </c>
      <c r="D660" s="56">
        <f t="shared" si="80"/>
        <v>46617.570886358561</v>
      </c>
      <c r="E660" s="53">
        <v>44.79</v>
      </c>
      <c r="F660" s="53">
        <f t="shared" si="81"/>
        <v>0.46617570886358561</v>
      </c>
      <c r="G660" s="53">
        <f>(F660/'Yearly GDP'!$B$4)*100</f>
        <v>65.737250068897367</v>
      </c>
      <c r="H660" s="53">
        <f t="shared" si="82"/>
        <v>1.1451199999999999</v>
      </c>
      <c r="I660" s="53">
        <f t="shared" si="83"/>
        <v>6.25</v>
      </c>
      <c r="J660" s="53">
        <f t="shared" si="84"/>
        <v>161.84687500000001</v>
      </c>
      <c r="K660" s="53">
        <v>7.157</v>
      </c>
      <c r="L660" s="53">
        <v>2589.5500000000002</v>
      </c>
      <c r="M660" s="53">
        <v>3.99</v>
      </c>
      <c r="N660" s="53">
        <f t="shared" si="85"/>
        <v>0.90700000000000003</v>
      </c>
      <c r="O660" s="53">
        <v>16</v>
      </c>
      <c r="P660" s="53">
        <v>4.3949999999999996</v>
      </c>
      <c r="Q660" s="53">
        <f t="shared" si="86"/>
        <v>2.7620000000000005</v>
      </c>
      <c r="R660" s="53">
        <v>89.79</v>
      </c>
      <c r="S660" s="53">
        <f t="shared" si="87"/>
        <v>86.08</v>
      </c>
      <c r="T660" s="53">
        <v>5.38</v>
      </c>
      <c r="U660" s="53">
        <v>1332.23</v>
      </c>
      <c r="Y660" s="53">
        <v>1455.4</v>
      </c>
    </row>
    <row r="661" spans="1:25" x14ac:dyDescent="0.3">
      <c r="A661" s="1">
        <v>660</v>
      </c>
      <c r="B661" s="48">
        <v>38638</v>
      </c>
      <c r="C661" s="44">
        <v>2054240</v>
      </c>
      <c r="D661" s="56">
        <f t="shared" si="80"/>
        <v>45746.353412760269</v>
      </c>
      <c r="E661" s="53">
        <v>44.905000000000001</v>
      </c>
      <c r="F661" s="53">
        <f t="shared" si="81"/>
        <v>0.45746353412760271</v>
      </c>
      <c r="G661" s="53">
        <f>(F661/'Yearly GDP'!$B$4)*100</f>
        <v>64.508712420165367</v>
      </c>
      <c r="H661" s="53">
        <f t="shared" si="82"/>
        <v>1.1193081</v>
      </c>
      <c r="I661" s="53">
        <f t="shared" si="83"/>
        <v>6.3816209317166557</v>
      </c>
      <c r="J661" s="53">
        <f t="shared" si="84"/>
        <v>161.92086790044672</v>
      </c>
      <c r="K661" s="53">
        <v>7.1429999999999998</v>
      </c>
      <c r="L661" s="53">
        <v>2537.3000000000002</v>
      </c>
      <c r="M661" s="53">
        <v>3.91</v>
      </c>
      <c r="N661" s="53">
        <f t="shared" si="85"/>
        <v>0.76137906828334412</v>
      </c>
      <c r="O661" s="53">
        <v>15.67</v>
      </c>
      <c r="P661" s="53">
        <v>4.4669999999999996</v>
      </c>
      <c r="Q661" s="53">
        <f t="shared" si="86"/>
        <v>2.6760000000000002</v>
      </c>
      <c r="R661" s="53">
        <v>89.61</v>
      </c>
      <c r="S661" s="53">
        <f t="shared" si="87"/>
        <v>85.088099999999997</v>
      </c>
      <c r="T661" s="53">
        <v>5.43</v>
      </c>
      <c r="U661" s="53">
        <v>1321.34</v>
      </c>
      <c r="Y661" s="53">
        <v>1443.85</v>
      </c>
    </row>
    <row r="662" spans="1:25" x14ac:dyDescent="0.3">
      <c r="A662" s="1">
        <v>661</v>
      </c>
      <c r="B662" s="48">
        <v>38639</v>
      </c>
      <c r="C662" s="44">
        <v>2012487</v>
      </c>
      <c r="D662" s="56">
        <f t="shared" si="80"/>
        <v>44926.598950775755</v>
      </c>
      <c r="E662" s="53">
        <v>44.795000000000002</v>
      </c>
      <c r="F662" s="53">
        <f t="shared" si="81"/>
        <v>0.44926598950775753</v>
      </c>
      <c r="G662" s="53">
        <f>(F662/'Yearly GDP'!$B$4)*100</f>
        <v>63.352744765953261</v>
      </c>
      <c r="H662" s="53">
        <f t="shared" si="82"/>
        <v>1.0907369999999998</v>
      </c>
      <c r="I662" s="53">
        <f t="shared" si="83"/>
        <v>6.5359477124183014</v>
      </c>
      <c r="J662" s="53">
        <f t="shared" si="84"/>
        <v>162.37908496732027</v>
      </c>
      <c r="K662" s="53">
        <v>7.1289999999999996</v>
      </c>
      <c r="L662" s="53">
        <v>2484.4</v>
      </c>
      <c r="M662" s="53">
        <v>3.83</v>
      </c>
      <c r="N662" s="53">
        <f t="shared" si="85"/>
        <v>0.59305228758169815</v>
      </c>
      <c r="O662" s="53">
        <v>15.3</v>
      </c>
      <c r="P662" s="53">
        <v>4.4809999999999999</v>
      </c>
      <c r="Q662" s="53">
        <f t="shared" si="86"/>
        <v>2.6479999999999997</v>
      </c>
      <c r="R662" s="53">
        <v>89.18</v>
      </c>
      <c r="S662" s="53">
        <f t="shared" si="87"/>
        <v>82.926000000000002</v>
      </c>
      <c r="T662" s="53">
        <v>5.42</v>
      </c>
      <c r="U662" s="53">
        <v>1292.06</v>
      </c>
      <c r="Y662" s="53">
        <v>1406.78</v>
      </c>
    </row>
    <row r="663" spans="1:25" x14ac:dyDescent="0.3">
      <c r="A663" s="1">
        <v>662</v>
      </c>
      <c r="B663" s="48">
        <v>38642</v>
      </c>
      <c r="C663" s="44">
        <v>2004280</v>
      </c>
      <c r="D663" s="56">
        <f t="shared" si="80"/>
        <v>44698.483496877787</v>
      </c>
      <c r="E663" s="53">
        <v>44.84</v>
      </c>
      <c r="F663" s="53">
        <f t="shared" si="81"/>
        <v>0.44698483496877789</v>
      </c>
      <c r="G663" s="53">
        <f>(F663/'Yearly GDP'!$B$4)*100</f>
        <v>63.031070291021351</v>
      </c>
      <c r="H663" s="53">
        <f t="shared" si="82"/>
        <v>1.0896671999999998</v>
      </c>
      <c r="I663" s="53">
        <f t="shared" si="83"/>
        <v>6.5487884741322864</v>
      </c>
      <c r="J663" s="53">
        <f t="shared" si="84"/>
        <v>162.7472167648985</v>
      </c>
      <c r="K663" s="53">
        <v>7.1360000000000001</v>
      </c>
      <c r="L663" s="53">
        <v>2485.15</v>
      </c>
      <c r="M663" s="53">
        <v>3.8</v>
      </c>
      <c r="N663" s="53">
        <f t="shared" si="85"/>
        <v>0.58721152586771375</v>
      </c>
      <c r="O663" s="53">
        <v>15.27</v>
      </c>
      <c r="P663" s="53">
        <v>4.4989999999999997</v>
      </c>
      <c r="Q663" s="53">
        <f t="shared" si="86"/>
        <v>2.6370000000000005</v>
      </c>
      <c r="R663" s="53">
        <v>89.63</v>
      </c>
      <c r="S663" s="53">
        <f t="shared" si="87"/>
        <v>82.76339999999999</v>
      </c>
      <c r="T663" s="53">
        <v>5.42</v>
      </c>
      <c r="U663" s="53">
        <v>1281.67</v>
      </c>
      <c r="Y663" s="53">
        <v>1387.35</v>
      </c>
    </row>
    <row r="664" spans="1:25" x14ac:dyDescent="0.3">
      <c r="A664" s="1">
        <v>663</v>
      </c>
      <c r="B664" s="48">
        <v>38643</v>
      </c>
      <c r="C664" s="44">
        <v>1991416</v>
      </c>
      <c r="D664" s="56">
        <f t="shared" si="80"/>
        <v>44160.46124847544</v>
      </c>
      <c r="E664" s="53">
        <v>45.094999999999999</v>
      </c>
      <c r="F664" s="53">
        <f t="shared" si="81"/>
        <v>0.44160461248475441</v>
      </c>
      <c r="G664" s="53">
        <f>(F664/'Yearly GDP'!$B$4)*100</f>
        <v>62.272384190193108</v>
      </c>
      <c r="H664" s="53">
        <f t="shared" si="82"/>
        <v>1.0889025999999999</v>
      </c>
      <c r="I664" s="53">
        <f t="shared" si="83"/>
        <v>6.5919578114700066</v>
      </c>
      <c r="J664" s="53">
        <f t="shared" si="84"/>
        <v>162.70270270270268</v>
      </c>
      <c r="K664" s="53">
        <v>7.1779999999999999</v>
      </c>
      <c r="L664" s="53">
        <v>2468.1999999999998</v>
      </c>
      <c r="M664" s="53">
        <v>3.78</v>
      </c>
      <c r="N664" s="53">
        <f t="shared" si="85"/>
        <v>0.58604218852999335</v>
      </c>
      <c r="O664" s="53">
        <v>15.17</v>
      </c>
      <c r="P664" s="53">
        <v>4.4770000000000003</v>
      </c>
      <c r="Q664" s="53">
        <f t="shared" si="86"/>
        <v>2.7009999999999996</v>
      </c>
      <c r="R664" s="53">
        <v>90.1</v>
      </c>
      <c r="S664" s="53">
        <f t="shared" si="87"/>
        <v>82.373099999999994</v>
      </c>
      <c r="T664" s="53">
        <v>5.43</v>
      </c>
      <c r="U664" s="53">
        <v>1275.26</v>
      </c>
      <c r="Y664" s="53">
        <v>1385.72</v>
      </c>
    </row>
    <row r="665" spans="1:25" x14ac:dyDescent="0.3">
      <c r="A665" s="1">
        <v>664</v>
      </c>
      <c r="B665" s="48">
        <v>38644</v>
      </c>
      <c r="C665" s="44">
        <v>1962523</v>
      </c>
      <c r="D665" s="56">
        <f t="shared" si="80"/>
        <v>43500.454394325614</v>
      </c>
      <c r="E665" s="53">
        <v>45.115000000000002</v>
      </c>
      <c r="F665" s="53">
        <f t="shared" si="81"/>
        <v>0.43500454394325616</v>
      </c>
      <c r="G665" s="53">
        <f>(F665/'Yearly GDP'!$B$4)*100</f>
        <v>61.341682851760027</v>
      </c>
      <c r="H665" s="53">
        <f t="shared" si="82"/>
        <v>1.0620251000000001</v>
      </c>
      <c r="I665" s="53">
        <f t="shared" si="83"/>
        <v>6.7521944632005404</v>
      </c>
      <c r="J665" s="53">
        <f t="shared" si="84"/>
        <v>162.89331532748142</v>
      </c>
      <c r="K665" s="53">
        <v>7.1710000000000003</v>
      </c>
      <c r="L665" s="53">
        <v>2412.4499999999998</v>
      </c>
      <c r="M665" s="53">
        <v>3.69</v>
      </c>
      <c r="N665" s="53">
        <f t="shared" si="85"/>
        <v>0.41880553679945987</v>
      </c>
      <c r="O665" s="53">
        <v>14.81</v>
      </c>
      <c r="P665" s="53">
        <v>4.4690000000000003</v>
      </c>
      <c r="Q665" s="53">
        <f t="shared" si="86"/>
        <v>2.702</v>
      </c>
      <c r="R665" s="53">
        <v>89.8</v>
      </c>
      <c r="S665" s="53">
        <f t="shared" si="87"/>
        <v>81.454999999999998</v>
      </c>
      <c r="T665" s="53">
        <v>5.5</v>
      </c>
      <c r="U665" s="53">
        <v>1238.55</v>
      </c>
      <c r="Y665" s="53">
        <v>1332.86</v>
      </c>
    </row>
    <row r="666" spans="1:25" x14ac:dyDescent="0.3">
      <c r="A666" s="1">
        <v>665</v>
      </c>
      <c r="B666" s="48">
        <v>38645</v>
      </c>
      <c r="C666" s="44">
        <v>1940607</v>
      </c>
      <c r="D666" s="56">
        <f t="shared" si="80"/>
        <v>42957.542888765915</v>
      </c>
      <c r="E666" s="53">
        <v>45.174999999999997</v>
      </c>
      <c r="F666" s="53">
        <f t="shared" si="81"/>
        <v>0.42957542888765915</v>
      </c>
      <c r="G666" s="53">
        <f>(F666/'Yearly GDP'!$B$4)*100</f>
        <v>60.576102219228531</v>
      </c>
      <c r="H666" s="53">
        <f t="shared" si="82"/>
        <v>1.0544481999999999</v>
      </c>
      <c r="I666" s="53">
        <f t="shared" si="83"/>
        <v>6.8073519400953035</v>
      </c>
      <c r="J666" s="53">
        <f t="shared" si="84"/>
        <v>163.06671204901292</v>
      </c>
      <c r="K666" s="53">
        <v>7.1779999999999999</v>
      </c>
      <c r="L666" s="53">
        <v>2395.4499999999998</v>
      </c>
      <c r="M666" s="53">
        <v>3.67</v>
      </c>
      <c r="N666" s="53">
        <f t="shared" si="85"/>
        <v>0.3706480599046964</v>
      </c>
      <c r="O666" s="53">
        <v>14.69</v>
      </c>
      <c r="P666" s="53">
        <v>4.4349999999999996</v>
      </c>
      <c r="Q666" s="53">
        <f t="shared" si="86"/>
        <v>2.7430000000000003</v>
      </c>
      <c r="R666" s="53">
        <v>89.76</v>
      </c>
      <c r="S666" s="53">
        <f t="shared" si="87"/>
        <v>80.795000000000002</v>
      </c>
      <c r="T666" s="53">
        <v>5.5</v>
      </c>
      <c r="U666" s="53">
        <v>1215.92</v>
      </c>
      <c r="Y666" s="53">
        <v>1305.27</v>
      </c>
    </row>
    <row r="667" spans="1:25" x14ac:dyDescent="0.3">
      <c r="A667" s="1">
        <v>666</v>
      </c>
      <c r="B667" s="48">
        <v>38646</v>
      </c>
      <c r="C667" s="44">
        <v>1972355</v>
      </c>
      <c r="D667" s="56">
        <f t="shared" si="80"/>
        <v>43791.185612788635</v>
      </c>
      <c r="E667" s="53">
        <v>45.04</v>
      </c>
      <c r="F667" s="53">
        <f t="shared" si="81"/>
        <v>0.43791185612788636</v>
      </c>
      <c r="G667" s="53">
        <f>(F667/'Yearly GDP'!$B$4)*100</f>
        <v>61.751654251975793</v>
      </c>
      <c r="H667" s="53">
        <f t="shared" si="82"/>
        <v>1.0770842</v>
      </c>
      <c r="I667" s="53">
        <f t="shared" si="83"/>
        <v>6.6577896138482027</v>
      </c>
      <c r="J667" s="53">
        <f t="shared" si="84"/>
        <v>162.69973368841545</v>
      </c>
      <c r="K667" s="53">
        <v>7.1710000000000003</v>
      </c>
      <c r="L667" s="53">
        <v>2443.75</v>
      </c>
      <c r="M667" s="53">
        <v>3.74</v>
      </c>
      <c r="N667" s="53">
        <f t="shared" si="85"/>
        <v>0.51321038615179759</v>
      </c>
      <c r="O667" s="53">
        <v>15.02</v>
      </c>
      <c r="P667" s="53">
        <v>4.3920000000000003</v>
      </c>
      <c r="Q667" s="53">
        <f t="shared" si="86"/>
        <v>2.7789999999999999</v>
      </c>
      <c r="R667" s="53">
        <v>90.18</v>
      </c>
      <c r="S667" s="53">
        <f t="shared" si="87"/>
        <v>82.760199999999998</v>
      </c>
      <c r="T667" s="53">
        <v>5.51</v>
      </c>
      <c r="U667" s="53">
        <v>1235.73</v>
      </c>
      <c r="Y667" s="53">
        <v>1318.86</v>
      </c>
    </row>
    <row r="668" spans="1:25" x14ac:dyDescent="0.3">
      <c r="A668" s="1">
        <v>667</v>
      </c>
      <c r="B668" s="48">
        <v>38649</v>
      </c>
      <c r="C668" s="44">
        <v>1947928</v>
      </c>
      <c r="D668" s="56">
        <f t="shared" si="80"/>
        <v>43215.263449805876</v>
      </c>
      <c r="E668" s="53">
        <v>45.075000000000003</v>
      </c>
      <c r="F668" s="53">
        <f t="shared" si="81"/>
        <v>0.43215263449805874</v>
      </c>
      <c r="G668" s="53">
        <f>(F668/'Yearly GDP'!$B$4)*100</f>
        <v>60.939524007341006</v>
      </c>
      <c r="H668" s="53">
        <f t="shared" si="82"/>
        <v>1.0462976000000002</v>
      </c>
      <c r="I668" s="53">
        <f t="shared" si="83"/>
        <v>6.7934782608695645</v>
      </c>
      <c r="J668" s="53">
        <f t="shared" si="84"/>
        <v>162.69361413043478</v>
      </c>
      <c r="K668" s="53">
        <v>7.1079999999999997</v>
      </c>
      <c r="L668" s="53">
        <v>2394.85</v>
      </c>
      <c r="M668" s="53">
        <v>3.67</v>
      </c>
      <c r="N668" s="53">
        <f t="shared" si="85"/>
        <v>0.31452173913043513</v>
      </c>
      <c r="O668" s="53">
        <v>14.72</v>
      </c>
      <c r="P668" s="53">
        <v>4.4480000000000004</v>
      </c>
      <c r="Q668" s="53">
        <f t="shared" si="86"/>
        <v>2.6599999999999993</v>
      </c>
      <c r="R668" s="53">
        <v>89.95</v>
      </c>
      <c r="S668" s="53">
        <f t="shared" si="87"/>
        <v>80.665600000000012</v>
      </c>
      <c r="T668" s="53">
        <v>5.48</v>
      </c>
      <c r="U668" s="53">
        <v>1235.68</v>
      </c>
      <c r="Y668" s="53">
        <v>1320.45</v>
      </c>
    </row>
    <row r="669" spans="1:25" x14ac:dyDescent="0.3">
      <c r="A669" s="1">
        <v>668</v>
      </c>
      <c r="B669" s="48">
        <v>38650</v>
      </c>
      <c r="C669" s="44">
        <v>1963030</v>
      </c>
      <c r="D669" s="56">
        <f t="shared" si="80"/>
        <v>43647.137298499161</v>
      </c>
      <c r="E669" s="53">
        <v>44.975000000000001</v>
      </c>
      <c r="F669" s="53">
        <f t="shared" si="81"/>
        <v>0.43647137298499161</v>
      </c>
      <c r="G669" s="53">
        <f>(F669/'Yearly GDP'!$B$4)*100</f>
        <v>61.548526120706711</v>
      </c>
      <c r="H669" s="53">
        <f t="shared" si="82"/>
        <v>1.0556568000000002</v>
      </c>
      <c r="I669" s="53">
        <f t="shared" si="83"/>
        <v>6.7521944632005395</v>
      </c>
      <c r="J669" s="53">
        <f t="shared" si="84"/>
        <v>163.28156650911544</v>
      </c>
      <c r="K669" s="53">
        <v>7.1280000000000001</v>
      </c>
      <c r="L669" s="53">
        <v>2418.1999999999998</v>
      </c>
      <c r="M669" s="53">
        <v>3.7</v>
      </c>
      <c r="N669" s="53">
        <f t="shared" si="85"/>
        <v>0.3758055367994606</v>
      </c>
      <c r="O669" s="53">
        <v>14.81</v>
      </c>
      <c r="P669" s="53">
        <v>4.54</v>
      </c>
      <c r="Q669" s="53">
        <f t="shared" si="86"/>
        <v>2.5880000000000001</v>
      </c>
      <c r="R669" s="53">
        <v>89.04</v>
      </c>
      <c r="S669" s="53">
        <f t="shared" si="87"/>
        <v>81.158800000000014</v>
      </c>
      <c r="T669" s="53">
        <v>5.48</v>
      </c>
      <c r="U669" s="53">
        <v>1234.82</v>
      </c>
      <c r="Y669" s="53">
        <v>1322.38</v>
      </c>
    </row>
    <row r="670" spans="1:25" x14ac:dyDescent="0.3">
      <c r="A670" s="1">
        <v>669</v>
      </c>
      <c r="B670" s="48">
        <v>38651</v>
      </c>
      <c r="C670" s="44">
        <v>1954549</v>
      </c>
      <c r="D670" s="56">
        <f t="shared" si="80"/>
        <v>43400.666148551129</v>
      </c>
      <c r="E670" s="53">
        <v>45.034999999999997</v>
      </c>
      <c r="F670" s="53">
        <f t="shared" si="81"/>
        <v>0.43400666148551126</v>
      </c>
      <c r="G670" s="53">
        <f>(F670/'Yearly GDP'!$B$4)*100</f>
        <v>61.200967564762223</v>
      </c>
      <c r="H670" s="53">
        <f t="shared" si="82"/>
        <v>1.0341594000000003</v>
      </c>
      <c r="I670" s="53">
        <f t="shared" si="83"/>
        <v>6.8587105624142648</v>
      </c>
      <c r="J670" s="53">
        <f t="shared" si="84"/>
        <v>165.19204389574759</v>
      </c>
      <c r="K670" s="53">
        <v>7.093</v>
      </c>
      <c r="L670" s="53">
        <v>2408.5</v>
      </c>
      <c r="M670" s="53">
        <v>3.69</v>
      </c>
      <c r="N670" s="53">
        <f t="shared" si="85"/>
        <v>0.23428943758573517</v>
      </c>
      <c r="O670" s="53">
        <v>14.58</v>
      </c>
      <c r="P670" s="53">
        <v>4.5890000000000004</v>
      </c>
      <c r="Q670" s="53">
        <f t="shared" si="86"/>
        <v>2.5039999999999996</v>
      </c>
      <c r="R670" s="53">
        <v>89.31</v>
      </c>
      <c r="S670" s="53">
        <f t="shared" si="87"/>
        <v>79.898400000000009</v>
      </c>
      <c r="T670" s="53">
        <v>5.48</v>
      </c>
      <c r="U670" s="53">
        <v>1228.51</v>
      </c>
      <c r="Y670" s="53">
        <v>1323.12</v>
      </c>
    </row>
    <row r="671" spans="1:25" x14ac:dyDescent="0.3">
      <c r="A671" s="1">
        <v>670</v>
      </c>
      <c r="B671" s="48">
        <v>38652</v>
      </c>
      <c r="C671" s="44">
        <v>1912148</v>
      </c>
      <c r="D671" s="56">
        <f t="shared" si="80"/>
        <v>42478.018438298343</v>
      </c>
      <c r="E671" s="53">
        <v>45.015000000000001</v>
      </c>
      <c r="F671" s="53">
        <f t="shared" si="81"/>
        <v>0.42478018438298343</v>
      </c>
      <c r="G671" s="53">
        <f>(F671/'Yearly GDP'!$B$4)*100</f>
        <v>59.899906138755334</v>
      </c>
      <c r="H671" s="53">
        <f t="shared" si="82"/>
        <v>0.9926085</v>
      </c>
      <c r="I671" s="53">
        <f t="shared" si="83"/>
        <v>7.1377587437544614</v>
      </c>
      <c r="J671" s="53">
        <f t="shared" si="84"/>
        <v>167.94432548179873</v>
      </c>
      <c r="K671" s="53">
        <v>7.085</v>
      </c>
      <c r="L671" s="53">
        <v>2352.9</v>
      </c>
      <c r="M671" s="53">
        <v>3.6</v>
      </c>
      <c r="N671" s="53">
        <f t="shared" si="85"/>
        <v>-5.2758743754461435E-2</v>
      </c>
      <c r="O671" s="53">
        <v>14.01</v>
      </c>
      <c r="P671" s="53">
        <v>4.5540000000000003</v>
      </c>
      <c r="Q671" s="53">
        <f t="shared" si="86"/>
        <v>2.5309999999999997</v>
      </c>
      <c r="R671" s="53">
        <v>88.92</v>
      </c>
      <c r="S671" s="53">
        <f t="shared" si="87"/>
        <v>77.054999999999993</v>
      </c>
      <c r="T671" s="53">
        <v>5.5</v>
      </c>
      <c r="U671" s="53">
        <v>1206.49</v>
      </c>
      <c r="Y671" s="53">
        <v>1305.18</v>
      </c>
    </row>
    <row r="672" spans="1:25" x14ac:dyDescent="0.3">
      <c r="A672" s="1">
        <v>671</v>
      </c>
      <c r="B672" s="48">
        <v>38653</v>
      </c>
      <c r="C672" s="44">
        <v>1883734</v>
      </c>
      <c r="D672" s="56">
        <f t="shared" si="80"/>
        <v>41818.936618936619</v>
      </c>
      <c r="E672" s="53">
        <v>45.045000000000002</v>
      </c>
      <c r="F672" s="53">
        <f t="shared" si="81"/>
        <v>0.4181893661893662</v>
      </c>
      <c r="G672" s="53">
        <f>(F672/'Yearly GDP'!$B$4)*100</f>
        <v>58.97050922785958</v>
      </c>
      <c r="H672" s="53">
        <f t="shared" si="82"/>
        <v>0.97251719999999997</v>
      </c>
      <c r="I672" s="53">
        <f t="shared" si="83"/>
        <v>7.2780203784570601</v>
      </c>
      <c r="J672" s="53">
        <f t="shared" si="84"/>
        <v>168.56259097525475</v>
      </c>
      <c r="K672" s="53">
        <v>7.0780000000000003</v>
      </c>
      <c r="L672" s="53">
        <v>2316.0500000000002</v>
      </c>
      <c r="M672" s="53">
        <v>3.55</v>
      </c>
      <c r="N672" s="53">
        <f t="shared" si="85"/>
        <v>-0.20002037845705978</v>
      </c>
      <c r="O672" s="53">
        <v>13.74</v>
      </c>
      <c r="P672" s="53">
        <v>4.569</v>
      </c>
      <c r="Q672" s="53">
        <f t="shared" si="86"/>
        <v>2.5090000000000003</v>
      </c>
      <c r="R672" s="53">
        <v>89.46</v>
      </c>
      <c r="S672" s="53">
        <f t="shared" si="87"/>
        <v>75.982200000000006</v>
      </c>
      <c r="T672" s="53">
        <v>5.53</v>
      </c>
      <c r="U672" s="53">
        <v>1187.17</v>
      </c>
      <c r="Y672" s="53">
        <v>1276.82</v>
      </c>
    </row>
    <row r="673" spans="1:25" x14ac:dyDescent="0.3">
      <c r="A673" s="1">
        <v>672</v>
      </c>
      <c r="B673" s="48">
        <v>38656</v>
      </c>
      <c r="C673" s="44">
        <v>1927645</v>
      </c>
      <c r="D673" s="56">
        <f t="shared" si="80"/>
        <v>42770.024406478813</v>
      </c>
      <c r="E673" s="53">
        <v>45.07</v>
      </c>
      <c r="F673" s="53">
        <f t="shared" si="81"/>
        <v>0.42770024406478813</v>
      </c>
      <c r="G673" s="53">
        <f>(F673/'Yearly GDP'!$B$4)*100</f>
        <v>60.311675113133781</v>
      </c>
      <c r="H673" s="53">
        <f t="shared" si="82"/>
        <v>1.0101877000000001</v>
      </c>
      <c r="I673" s="53">
        <f t="shared" si="83"/>
        <v>7.0274068868587491</v>
      </c>
      <c r="J673" s="53">
        <f t="shared" si="84"/>
        <v>166.6163035839775</v>
      </c>
      <c r="K673" s="53">
        <v>7.0990000000000002</v>
      </c>
      <c r="L673" s="53">
        <v>2370.9499999999998</v>
      </c>
      <c r="M673" s="53">
        <v>3.63</v>
      </c>
      <c r="N673" s="53">
        <f t="shared" si="85"/>
        <v>7.1593113141251052E-2</v>
      </c>
      <c r="O673" s="53">
        <v>14.23</v>
      </c>
      <c r="P673" s="53">
        <v>4.5570000000000004</v>
      </c>
      <c r="Q673" s="53">
        <f t="shared" si="86"/>
        <v>2.5419999999999998</v>
      </c>
      <c r="R673" s="53">
        <v>89.93</v>
      </c>
      <c r="S673" s="53">
        <f t="shared" si="87"/>
        <v>78.691900000000004</v>
      </c>
      <c r="T673" s="53">
        <v>5.53</v>
      </c>
      <c r="U673" s="53">
        <v>1214.03</v>
      </c>
      <c r="Y673" s="53">
        <v>1299.93</v>
      </c>
    </row>
    <row r="674" spans="1:25" x14ac:dyDescent="0.3">
      <c r="A674" s="1">
        <v>673</v>
      </c>
      <c r="B674" s="48">
        <v>38657</v>
      </c>
      <c r="C674" s="44">
        <v>1927645</v>
      </c>
      <c r="D674" s="56">
        <f t="shared" si="80"/>
        <v>42755.794610180768</v>
      </c>
      <c r="E674" s="53">
        <v>45.085000000000001</v>
      </c>
      <c r="F674" s="53">
        <f t="shared" si="81"/>
        <v>0.4275579461018077</v>
      </c>
      <c r="G674" s="53">
        <f>(F674/'Yearly GDP'!$B$4)*100</f>
        <v>60.291609123853583</v>
      </c>
      <c r="H674" s="53">
        <f t="shared" si="82"/>
        <v>1.0165767999999999</v>
      </c>
      <c r="I674" s="53">
        <f t="shared" si="83"/>
        <v>6.9832402234636879</v>
      </c>
      <c r="J674" s="53">
        <f t="shared" si="84"/>
        <v>166.67248603351956</v>
      </c>
      <c r="K674" s="53">
        <v>7.0990000000000002</v>
      </c>
      <c r="L674" s="53">
        <v>2386.75</v>
      </c>
      <c r="M674" s="53">
        <v>3.65</v>
      </c>
      <c r="N674" s="53">
        <f t="shared" si="85"/>
        <v>0.11575977653631231</v>
      </c>
      <c r="O674" s="53">
        <v>14.32</v>
      </c>
      <c r="P674" s="53">
        <v>4.569</v>
      </c>
      <c r="Q674" s="53">
        <f t="shared" si="86"/>
        <v>2.5300000000000002</v>
      </c>
      <c r="R674" s="53">
        <v>89.92</v>
      </c>
      <c r="S674" s="53">
        <f t="shared" si="87"/>
        <v>79.189599999999999</v>
      </c>
      <c r="T674" s="53">
        <v>5.53</v>
      </c>
      <c r="U674" s="53">
        <v>1228.93</v>
      </c>
      <c r="Y674" s="53">
        <v>1325.56</v>
      </c>
    </row>
    <row r="675" spans="1:25" x14ac:dyDescent="0.3">
      <c r="A675" s="1">
        <v>674</v>
      </c>
      <c r="B675" s="48">
        <v>38658</v>
      </c>
      <c r="C675" s="44">
        <v>1965029</v>
      </c>
      <c r="D675" s="56">
        <f t="shared" si="80"/>
        <v>43478.902533466091</v>
      </c>
      <c r="E675" s="53">
        <v>45.195</v>
      </c>
      <c r="F675" s="53">
        <f t="shared" si="81"/>
        <v>0.43478902533466091</v>
      </c>
      <c r="G675" s="53">
        <f>(F675/'Yearly GDP'!$B$4)*100</f>
        <v>61.311291734423037</v>
      </c>
      <c r="H675" s="53">
        <f t="shared" si="82"/>
        <v>1.0307748000000001</v>
      </c>
      <c r="I675" s="53">
        <f t="shared" si="83"/>
        <v>6.887052341597796</v>
      </c>
      <c r="J675" s="53">
        <f t="shared" si="84"/>
        <v>166.60123966942152</v>
      </c>
      <c r="K675" s="53">
        <v>7.0990000000000002</v>
      </c>
      <c r="L675" s="53">
        <v>2419.0500000000002</v>
      </c>
      <c r="M675" s="53">
        <v>3.7</v>
      </c>
      <c r="N675" s="53">
        <f t="shared" si="85"/>
        <v>0.2119476584022042</v>
      </c>
      <c r="O675" s="53">
        <v>14.52</v>
      </c>
      <c r="P675" s="53">
        <v>4.6100000000000003</v>
      </c>
      <c r="Q675" s="53">
        <f t="shared" si="86"/>
        <v>2.4889999999999999</v>
      </c>
      <c r="R675" s="53">
        <v>89.57</v>
      </c>
      <c r="S675" s="53">
        <f t="shared" si="87"/>
        <v>82.037999999999997</v>
      </c>
      <c r="T675" s="53">
        <v>5.65</v>
      </c>
      <c r="U675" s="53">
        <v>1234.72</v>
      </c>
      <c r="Y675" s="53">
        <v>1328.75</v>
      </c>
    </row>
    <row r="676" spans="1:25" x14ac:dyDescent="0.3">
      <c r="A676" s="1">
        <v>675</v>
      </c>
      <c r="B676" s="48">
        <v>38663</v>
      </c>
      <c r="C676" s="44">
        <v>1997850</v>
      </c>
      <c r="D676" s="56">
        <f t="shared" si="80"/>
        <v>43587.869532017015</v>
      </c>
      <c r="E676" s="53">
        <v>45.835000000000001</v>
      </c>
      <c r="F676" s="53">
        <f t="shared" si="81"/>
        <v>0.43587869532017015</v>
      </c>
      <c r="G676" s="53">
        <f>(F676/'Yearly GDP'!$B$4)*100</f>
        <v>61.464950337752263</v>
      </c>
      <c r="H676" s="53">
        <f t="shared" si="82"/>
        <v>1.0495562000000001</v>
      </c>
      <c r="I676" s="53">
        <f t="shared" si="83"/>
        <v>6.7704807041299926</v>
      </c>
      <c r="J676" s="53">
        <f t="shared" si="84"/>
        <v>166.66215301286391</v>
      </c>
      <c r="K676" s="53">
        <v>7.1059999999999999</v>
      </c>
      <c r="L676" s="53">
        <v>2461.6</v>
      </c>
      <c r="M676" s="53">
        <v>3.77</v>
      </c>
      <c r="N676" s="53">
        <f t="shared" si="85"/>
        <v>0.33551929587000728</v>
      </c>
      <c r="O676" s="53">
        <v>14.77</v>
      </c>
      <c r="P676" s="53">
        <v>4.6280000000000001</v>
      </c>
      <c r="Q676" s="53">
        <f t="shared" si="86"/>
        <v>2.4779999999999998</v>
      </c>
      <c r="R676" s="53">
        <v>91.17</v>
      </c>
      <c r="S676" s="53">
        <f t="shared" si="87"/>
        <v>83.007400000000004</v>
      </c>
      <c r="T676" s="53">
        <v>5.62</v>
      </c>
      <c r="U676" s="53">
        <v>1257.72</v>
      </c>
      <c r="Y676" s="53">
        <v>1357.36</v>
      </c>
    </row>
    <row r="677" spans="1:25" x14ac:dyDescent="0.3">
      <c r="A677" s="1">
        <v>676</v>
      </c>
      <c r="B677" s="48">
        <v>38664</v>
      </c>
      <c r="C677" s="44">
        <v>2027264</v>
      </c>
      <c r="D677" s="56">
        <f t="shared" si="80"/>
        <v>44345.707098326588</v>
      </c>
      <c r="E677" s="53">
        <v>45.715000000000003</v>
      </c>
      <c r="F677" s="53">
        <f t="shared" si="81"/>
        <v>0.44345707098326587</v>
      </c>
      <c r="G677" s="53">
        <f>(F677/'Yearly GDP'!$B$4)*100</f>
        <v>62.533606568887521</v>
      </c>
      <c r="H677" s="53">
        <f t="shared" si="82"/>
        <v>1.0630576</v>
      </c>
      <c r="I677" s="53">
        <f t="shared" si="83"/>
        <v>6.6844919786096257</v>
      </c>
      <c r="J677" s="53">
        <f t="shared" si="84"/>
        <v>166.62098930481284</v>
      </c>
      <c r="K677" s="53">
        <v>7.1059999999999999</v>
      </c>
      <c r="L677" s="53">
        <v>2492.65</v>
      </c>
      <c r="M677" s="53">
        <v>3.82</v>
      </c>
      <c r="N677" s="53">
        <f t="shared" si="85"/>
        <v>0.42150802139037413</v>
      </c>
      <c r="O677" s="53">
        <v>14.96</v>
      </c>
      <c r="P677" s="53">
        <v>4.5590000000000002</v>
      </c>
      <c r="Q677" s="53">
        <f t="shared" si="86"/>
        <v>2.5469999999999997</v>
      </c>
      <c r="R677" s="53">
        <v>91.24</v>
      </c>
      <c r="S677" s="53">
        <f t="shared" si="87"/>
        <v>84.524000000000015</v>
      </c>
      <c r="T677" s="53">
        <v>5.65</v>
      </c>
      <c r="U677" s="53">
        <v>1271.75</v>
      </c>
      <c r="Y677" s="53">
        <v>1374.9</v>
      </c>
    </row>
    <row r="678" spans="1:25" x14ac:dyDescent="0.3">
      <c r="A678" s="1">
        <v>677</v>
      </c>
      <c r="B678" s="48">
        <v>38665</v>
      </c>
      <c r="C678" s="44">
        <v>2021210</v>
      </c>
      <c r="D678" s="56">
        <f t="shared" si="80"/>
        <v>44222.95153703096</v>
      </c>
      <c r="E678" s="53">
        <v>45.704999999999998</v>
      </c>
      <c r="F678" s="53">
        <f t="shared" si="81"/>
        <v>0.44222951537030958</v>
      </c>
      <c r="G678" s="53">
        <f>(F678/'Yearly GDP'!$B$4)*100</f>
        <v>62.360504176875075</v>
      </c>
      <c r="H678" s="53">
        <f t="shared" si="82"/>
        <v>1.0647738</v>
      </c>
      <c r="I678" s="53">
        <f t="shared" si="83"/>
        <v>6.6934404283801872</v>
      </c>
      <c r="J678" s="53">
        <f t="shared" si="84"/>
        <v>166.60642570281124</v>
      </c>
      <c r="K678" s="53">
        <v>7.1269999999999998</v>
      </c>
      <c r="L678" s="53">
        <v>2489.1</v>
      </c>
      <c r="M678" s="53">
        <v>3.81</v>
      </c>
      <c r="N678" s="53">
        <f t="shared" si="85"/>
        <v>0.43355957161981262</v>
      </c>
      <c r="O678" s="53">
        <v>14.94</v>
      </c>
      <c r="P678" s="53">
        <v>4.6449999999999996</v>
      </c>
      <c r="Q678" s="53">
        <f t="shared" si="86"/>
        <v>2.4820000000000002</v>
      </c>
      <c r="R678" s="53">
        <v>91.39</v>
      </c>
      <c r="S678" s="53">
        <f t="shared" si="87"/>
        <v>86.203799999999987</v>
      </c>
      <c r="T678" s="53">
        <v>5.77</v>
      </c>
      <c r="U678" s="53">
        <v>1270.75</v>
      </c>
      <c r="Y678" s="53">
        <v>1373.19</v>
      </c>
    </row>
    <row r="679" spans="1:25" x14ac:dyDescent="0.3">
      <c r="A679" s="1">
        <v>678</v>
      </c>
      <c r="B679" s="48">
        <v>38666</v>
      </c>
      <c r="C679" s="44">
        <v>2032393</v>
      </c>
      <c r="D679" s="56">
        <f t="shared" si="80"/>
        <v>44467.629362214204</v>
      </c>
      <c r="E679" s="53">
        <v>45.704999999999998</v>
      </c>
      <c r="F679" s="53">
        <f t="shared" si="81"/>
        <v>0.44467629362214206</v>
      </c>
      <c r="G679" s="53">
        <f>(F679/'Yearly GDP'!$B$4)*100</f>
        <v>62.705533895810774</v>
      </c>
      <c r="H679" s="53">
        <f t="shared" si="82"/>
        <v>1.0691622999999999</v>
      </c>
      <c r="I679" s="53">
        <f t="shared" si="83"/>
        <v>6.6622251832111932</v>
      </c>
      <c r="J679" s="53">
        <f t="shared" si="84"/>
        <v>166.60226515656228</v>
      </c>
      <c r="K679" s="53">
        <v>7.1230000000000002</v>
      </c>
      <c r="L679" s="53">
        <v>2500.6999999999998</v>
      </c>
      <c r="M679" s="53">
        <v>3.83</v>
      </c>
      <c r="N679" s="53">
        <f t="shared" si="85"/>
        <v>0.46077481678880705</v>
      </c>
      <c r="O679" s="53">
        <v>15.01</v>
      </c>
      <c r="P679" s="53">
        <v>4.5620000000000003</v>
      </c>
      <c r="Q679" s="53">
        <f t="shared" si="86"/>
        <v>2.5609999999999999</v>
      </c>
      <c r="R679" s="53">
        <v>91.96</v>
      </c>
      <c r="S679" s="53">
        <f t="shared" si="87"/>
        <v>86.607699999999994</v>
      </c>
      <c r="T679" s="53">
        <v>5.77</v>
      </c>
      <c r="U679" s="53">
        <v>1273.69</v>
      </c>
      <c r="Y679" s="53">
        <v>1381.6</v>
      </c>
    </row>
    <row r="680" spans="1:25" x14ac:dyDescent="0.3">
      <c r="A680" s="1">
        <v>679</v>
      </c>
      <c r="B680" s="48">
        <v>38667</v>
      </c>
      <c r="C680" s="44">
        <v>2073393</v>
      </c>
      <c r="D680" s="56">
        <f t="shared" si="80"/>
        <v>45514.059927560091</v>
      </c>
      <c r="E680" s="53">
        <v>45.555</v>
      </c>
      <c r="F680" s="53">
        <f t="shared" si="81"/>
        <v>0.45514059927560091</v>
      </c>
      <c r="G680" s="53">
        <f>(F680/'Yearly GDP'!$B$4)*100</f>
        <v>64.181146340774291</v>
      </c>
      <c r="H680" s="53">
        <f t="shared" si="82"/>
        <v>1.0886479999999998</v>
      </c>
      <c r="I680" s="53">
        <f t="shared" si="83"/>
        <v>6.5402223675604985</v>
      </c>
      <c r="J680" s="53">
        <f t="shared" si="84"/>
        <v>166.68737737083063</v>
      </c>
      <c r="K680" s="53">
        <v>7.12</v>
      </c>
      <c r="L680" s="53">
        <v>2548.65</v>
      </c>
      <c r="M680" s="53">
        <v>3.9</v>
      </c>
      <c r="N680" s="53">
        <f t="shared" si="85"/>
        <v>0.57977763243950164</v>
      </c>
      <c r="O680" s="53">
        <v>15.29</v>
      </c>
      <c r="P680" s="53">
        <v>4.5789999999999997</v>
      </c>
      <c r="Q680" s="53">
        <f t="shared" si="86"/>
        <v>2.5410000000000004</v>
      </c>
      <c r="R680" s="53">
        <v>91.89</v>
      </c>
      <c r="S680" s="53">
        <f t="shared" si="87"/>
        <v>87.91749999999999</v>
      </c>
      <c r="T680" s="53">
        <v>5.75</v>
      </c>
      <c r="U680" s="53">
        <v>1293.49</v>
      </c>
      <c r="Y680" s="53">
        <v>1406.35</v>
      </c>
    </row>
    <row r="681" spans="1:25" x14ac:dyDescent="0.3">
      <c r="A681" s="1">
        <v>680</v>
      </c>
      <c r="B681" s="48">
        <v>38670</v>
      </c>
      <c r="C681" s="44">
        <v>2079641</v>
      </c>
      <c r="D681" s="56">
        <f t="shared" si="80"/>
        <v>45521.308963554773</v>
      </c>
      <c r="E681" s="53">
        <v>45.685000000000002</v>
      </c>
      <c r="F681" s="53">
        <f t="shared" si="81"/>
        <v>0.45521308963554774</v>
      </c>
      <c r="G681" s="53">
        <f>(F681/'Yearly GDP'!$B$4)*100</f>
        <v>64.191368488408344</v>
      </c>
      <c r="H681" s="53">
        <f t="shared" si="82"/>
        <v>1.0902528</v>
      </c>
      <c r="I681" s="53">
        <f t="shared" si="83"/>
        <v>6.510416666666667</v>
      </c>
      <c r="J681" s="53">
        <f t="shared" si="84"/>
        <v>166.58203125</v>
      </c>
      <c r="K681" s="53">
        <v>7.0979999999999999</v>
      </c>
      <c r="L681" s="53">
        <v>2558.6999999999998</v>
      </c>
      <c r="M681" s="53">
        <v>3.92</v>
      </c>
      <c r="N681" s="53">
        <f t="shared" si="85"/>
        <v>0.5875833333333329</v>
      </c>
      <c r="O681" s="53">
        <v>15.36</v>
      </c>
      <c r="P681" s="53">
        <v>4.6100000000000003</v>
      </c>
      <c r="Q681" s="53">
        <f t="shared" si="86"/>
        <v>2.4879999999999995</v>
      </c>
      <c r="R681" s="53">
        <v>92.04</v>
      </c>
      <c r="S681" s="53">
        <f t="shared" si="87"/>
        <v>88.32</v>
      </c>
      <c r="T681" s="53">
        <v>5.75</v>
      </c>
      <c r="U681" s="53">
        <v>1296.69</v>
      </c>
      <c r="Y681" s="53">
        <v>1410.18</v>
      </c>
    </row>
    <row r="682" spans="1:25" x14ac:dyDescent="0.3">
      <c r="A682" s="1">
        <v>681</v>
      </c>
      <c r="B682" s="48">
        <v>38672</v>
      </c>
      <c r="C682" s="44">
        <v>2097874</v>
      </c>
      <c r="D682" s="56">
        <f t="shared" si="80"/>
        <v>45875.224141701292</v>
      </c>
      <c r="E682" s="53">
        <v>45.73</v>
      </c>
      <c r="F682" s="53">
        <f t="shared" si="81"/>
        <v>0.45875224141701293</v>
      </c>
      <c r="G682" s="53">
        <f>(F682/'Yearly GDP'!$B$4)*100</f>
        <v>64.690438047946557</v>
      </c>
      <c r="H682" s="53">
        <f t="shared" si="82"/>
        <v>1.10019</v>
      </c>
      <c r="I682" s="53">
        <f t="shared" si="83"/>
        <v>6.4516129032258061</v>
      </c>
      <c r="J682" s="53">
        <f t="shared" si="84"/>
        <v>166.62903225806451</v>
      </c>
      <c r="K682" s="53">
        <v>7.0979999999999999</v>
      </c>
      <c r="L682" s="53">
        <v>2582.75</v>
      </c>
      <c r="M682" s="53">
        <v>3.96</v>
      </c>
      <c r="N682" s="53">
        <f t="shared" si="85"/>
        <v>0.64638709677419381</v>
      </c>
      <c r="O682" s="53">
        <v>15.5</v>
      </c>
      <c r="P682" s="53">
        <v>4.4779999999999998</v>
      </c>
      <c r="Q682" s="53">
        <f t="shared" si="86"/>
        <v>2.62</v>
      </c>
      <c r="R682" s="53">
        <v>92.26</v>
      </c>
      <c r="S682" s="53">
        <f t="shared" si="87"/>
        <v>89.899999999999991</v>
      </c>
      <c r="T682" s="53">
        <v>5.8</v>
      </c>
      <c r="U682" s="53">
        <v>1300.6600000000001</v>
      </c>
      <c r="Y682" s="53">
        <v>1422.47</v>
      </c>
    </row>
    <row r="683" spans="1:25" x14ac:dyDescent="0.3">
      <c r="A683" s="1">
        <v>682</v>
      </c>
      <c r="B683" s="48">
        <v>38673</v>
      </c>
      <c r="C683" s="44">
        <v>2110899</v>
      </c>
      <c r="D683" s="56">
        <f t="shared" si="80"/>
        <v>46225.752764699442</v>
      </c>
      <c r="E683" s="53">
        <v>45.664999999999999</v>
      </c>
      <c r="F683" s="53">
        <f t="shared" si="81"/>
        <v>0.4622575276469944</v>
      </c>
      <c r="G683" s="53">
        <f>(F683/'Yearly GDP'!$B$4)*100</f>
        <v>65.184732094337505</v>
      </c>
      <c r="H683" s="53">
        <f t="shared" si="82"/>
        <v>1.1094174000000003</v>
      </c>
      <c r="I683" s="53">
        <f t="shared" si="83"/>
        <v>6.3979526551503501</v>
      </c>
      <c r="J683" s="53">
        <f t="shared" si="84"/>
        <v>166.59948816378756</v>
      </c>
      <c r="K683" s="53">
        <v>7.0979999999999999</v>
      </c>
      <c r="L683" s="53">
        <v>2603.9499999999998</v>
      </c>
      <c r="M683" s="53">
        <v>3.99</v>
      </c>
      <c r="N683" s="53">
        <f t="shared" si="85"/>
        <v>0.70004734484964981</v>
      </c>
      <c r="O683" s="53">
        <v>15.63</v>
      </c>
      <c r="P683" s="53">
        <v>4.4649999999999999</v>
      </c>
      <c r="Q683" s="53">
        <f t="shared" si="86"/>
        <v>2.633</v>
      </c>
      <c r="R683" s="53">
        <v>91.81</v>
      </c>
      <c r="S683" s="53">
        <f t="shared" si="87"/>
        <v>90.341400000000007</v>
      </c>
      <c r="T683" s="53">
        <v>5.78</v>
      </c>
      <c r="U683" s="53">
        <v>1304.27</v>
      </c>
      <c r="Y683" s="53">
        <v>1427.25</v>
      </c>
    </row>
    <row r="684" spans="1:25" x14ac:dyDescent="0.3">
      <c r="A684" s="1">
        <v>683</v>
      </c>
      <c r="B684" s="48">
        <v>38674</v>
      </c>
      <c r="C684" s="44">
        <v>2120491</v>
      </c>
      <c r="D684" s="56">
        <f t="shared" si="80"/>
        <v>46374.87151448879</v>
      </c>
      <c r="E684" s="53">
        <v>45.725000000000001</v>
      </c>
      <c r="F684" s="53">
        <f t="shared" si="81"/>
        <v>0.46374871514488791</v>
      </c>
      <c r="G684" s="53">
        <f>(F684/'Yearly GDP'!$B$4)*100</f>
        <v>65.395010243938216</v>
      </c>
      <c r="H684" s="53">
        <f t="shared" si="82"/>
        <v>1.1158862000000001</v>
      </c>
      <c r="I684" s="53">
        <f t="shared" si="83"/>
        <v>6.3572790845518119</v>
      </c>
      <c r="J684" s="53">
        <f t="shared" si="84"/>
        <v>166.56389065479976</v>
      </c>
      <c r="K684" s="53">
        <v>7.0940000000000003</v>
      </c>
      <c r="L684" s="53">
        <v>2620.0500000000002</v>
      </c>
      <c r="M684" s="53">
        <v>4.01</v>
      </c>
      <c r="N684" s="53">
        <f t="shared" si="85"/>
        <v>0.73672091544818841</v>
      </c>
      <c r="O684" s="53">
        <v>15.73</v>
      </c>
      <c r="P684" s="53">
        <v>4.4960000000000004</v>
      </c>
      <c r="Q684" s="53">
        <f t="shared" si="86"/>
        <v>2.5979999999999999</v>
      </c>
      <c r="R684" s="53">
        <v>91.87</v>
      </c>
      <c r="S684" s="53">
        <f t="shared" si="87"/>
        <v>90.91940000000001</v>
      </c>
      <c r="T684" s="53">
        <v>5.78</v>
      </c>
      <c r="U684" s="53">
        <v>1310.1400000000001</v>
      </c>
      <c r="Y684" s="53">
        <v>1430.02</v>
      </c>
    </row>
    <row r="685" spans="1:25" x14ac:dyDescent="0.3">
      <c r="A685" s="1">
        <v>684</v>
      </c>
      <c r="B685" s="48">
        <v>38677</v>
      </c>
      <c r="C685" s="44">
        <v>2116286</v>
      </c>
      <c r="D685" s="56">
        <f t="shared" si="80"/>
        <v>46333.574165298305</v>
      </c>
      <c r="E685" s="53">
        <v>45.674999999999997</v>
      </c>
      <c r="F685" s="53">
        <f t="shared" si="81"/>
        <v>0.46333574165298302</v>
      </c>
      <c r="G685" s="53">
        <f>(F685/'Yearly GDP'!$B$4)*100</f>
        <v>65.336775245432293</v>
      </c>
      <c r="H685" s="53">
        <f t="shared" si="82"/>
        <v>1.1097415000000002</v>
      </c>
      <c r="I685" s="53">
        <f t="shared" si="83"/>
        <v>6.3897763578274756</v>
      </c>
      <c r="J685" s="53">
        <f t="shared" si="84"/>
        <v>166.29392971246006</v>
      </c>
      <c r="K685" s="53">
        <v>7.0910000000000002</v>
      </c>
      <c r="L685" s="53">
        <v>2602.5</v>
      </c>
      <c r="M685" s="53">
        <v>3.99</v>
      </c>
      <c r="N685" s="53">
        <f t="shared" si="85"/>
        <v>0.70122364217252464</v>
      </c>
      <c r="O685" s="53">
        <v>15.65</v>
      </c>
      <c r="P685" s="53">
        <v>4.4630000000000001</v>
      </c>
      <c r="Q685" s="53">
        <f t="shared" si="86"/>
        <v>2.6280000000000001</v>
      </c>
      <c r="R685" s="53">
        <v>91.94</v>
      </c>
      <c r="S685" s="53">
        <f t="shared" si="87"/>
        <v>89.987499999999997</v>
      </c>
      <c r="T685" s="53">
        <v>5.75</v>
      </c>
      <c r="U685" s="53">
        <v>1303.83</v>
      </c>
      <c r="Y685" s="53">
        <v>1417.21</v>
      </c>
    </row>
    <row r="686" spans="1:25" x14ac:dyDescent="0.3">
      <c r="A686" s="1">
        <v>685</v>
      </c>
      <c r="B686" s="48">
        <v>38678</v>
      </c>
      <c r="C686" s="44">
        <v>2095964</v>
      </c>
      <c r="D686" s="56">
        <f t="shared" si="80"/>
        <v>45783.398864132811</v>
      </c>
      <c r="E686" s="53">
        <v>45.78</v>
      </c>
      <c r="F686" s="53">
        <f t="shared" si="81"/>
        <v>0.45783398864132813</v>
      </c>
      <c r="G686" s="53">
        <f>(F686/'Yearly GDP'!$B$4)*100</f>
        <v>64.560951652165016</v>
      </c>
      <c r="H686" s="53">
        <f t="shared" si="82"/>
        <v>1.0948119000000001</v>
      </c>
      <c r="I686" s="53">
        <f t="shared" si="83"/>
        <v>6.464124111182934</v>
      </c>
      <c r="J686" s="53">
        <f t="shared" si="84"/>
        <v>166.31221719457011</v>
      </c>
      <c r="K686" s="53">
        <v>7.077</v>
      </c>
      <c r="L686" s="53">
        <v>2572.85</v>
      </c>
      <c r="M686" s="53">
        <v>3.95</v>
      </c>
      <c r="N686" s="53">
        <f t="shared" si="85"/>
        <v>0.61287588881706601</v>
      </c>
      <c r="O686" s="53">
        <v>15.47</v>
      </c>
      <c r="P686" s="53">
        <v>4.431</v>
      </c>
      <c r="Q686" s="53">
        <f t="shared" si="86"/>
        <v>2.6459999999999999</v>
      </c>
      <c r="R686" s="53">
        <v>91.4</v>
      </c>
      <c r="S686" s="53">
        <f t="shared" si="87"/>
        <v>88.333700000000007</v>
      </c>
      <c r="T686" s="53">
        <v>5.71</v>
      </c>
      <c r="U686" s="53">
        <v>1293.22</v>
      </c>
      <c r="Y686" s="53">
        <v>1408.83</v>
      </c>
    </row>
    <row r="687" spans="1:25" x14ac:dyDescent="0.3">
      <c r="A687" s="1">
        <v>686</v>
      </c>
      <c r="B687" s="48">
        <v>38679</v>
      </c>
      <c r="C687" s="44">
        <v>2116271</v>
      </c>
      <c r="D687" s="56">
        <f t="shared" si="80"/>
        <v>46282.580645161288</v>
      </c>
      <c r="E687" s="53">
        <v>45.725000000000001</v>
      </c>
      <c r="F687" s="53">
        <f t="shared" si="81"/>
        <v>0.46282580645161286</v>
      </c>
      <c r="G687" s="53">
        <f>(F687/'Yearly GDP'!$B$4)*100</f>
        <v>65.264867299106371</v>
      </c>
      <c r="H687" s="53">
        <f t="shared" si="82"/>
        <v>1.1077920000000001</v>
      </c>
      <c r="I687" s="53">
        <f t="shared" si="83"/>
        <v>6.3775510204081636</v>
      </c>
      <c r="J687" s="53">
        <f t="shared" si="84"/>
        <v>166.36479591836735</v>
      </c>
      <c r="K687" s="53">
        <v>7.0650000000000004</v>
      </c>
      <c r="L687" s="53">
        <v>2608.6</v>
      </c>
      <c r="M687" s="53">
        <v>4</v>
      </c>
      <c r="N687" s="53">
        <f t="shared" si="85"/>
        <v>0.68744897959183682</v>
      </c>
      <c r="O687" s="53">
        <v>15.68</v>
      </c>
      <c r="P687" s="53">
        <v>4.4779999999999998</v>
      </c>
      <c r="Q687" s="53">
        <f t="shared" si="86"/>
        <v>2.5870000000000006</v>
      </c>
      <c r="R687" s="53">
        <v>91.43</v>
      </c>
      <c r="S687" s="53">
        <f t="shared" si="87"/>
        <v>89.062399999999997</v>
      </c>
      <c r="T687" s="53">
        <v>5.68</v>
      </c>
      <c r="U687" s="53">
        <v>1296.58</v>
      </c>
      <c r="Y687" s="53">
        <v>1422.98</v>
      </c>
    </row>
    <row r="688" spans="1:25" x14ac:dyDescent="0.3">
      <c r="A688" s="1">
        <v>687</v>
      </c>
      <c r="B688" s="48">
        <v>38680</v>
      </c>
      <c r="C688" s="44">
        <v>2133982</v>
      </c>
      <c r="D688" s="56">
        <f t="shared" si="80"/>
        <v>46695.448577680523</v>
      </c>
      <c r="E688" s="53">
        <v>45.7</v>
      </c>
      <c r="F688" s="53">
        <f t="shared" si="81"/>
        <v>0.46695448577680521</v>
      </c>
      <c r="G688" s="53">
        <f>(F688/'Yearly GDP'!$B$4)*100</f>
        <v>65.84706843076998</v>
      </c>
      <c r="H688" s="53">
        <f t="shared" si="82"/>
        <v>1.1197295999999999</v>
      </c>
      <c r="I688" s="53">
        <f t="shared" si="83"/>
        <v>6.3131313131313131</v>
      </c>
      <c r="J688" s="53">
        <f t="shared" si="84"/>
        <v>166.3510101010101</v>
      </c>
      <c r="K688" s="53">
        <v>7.069</v>
      </c>
      <c r="L688" s="53">
        <v>2635</v>
      </c>
      <c r="M688" s="53">
        <v>4.04</v>
      </c>
      <c r="N688" s="53">
        <f t="shared" si="85"/>
        <v>0.7558686868686868</v>
      </c>
      <c r="O688" s="53">
        <v>15.84</v>
      </c>
      <c r="P688" s="53">
        <v>4.4779999999999998</v>
      </c>
      <c r="Q688" s="53">
        <f t="shared" si="86"/>
        <v>2.5910000000000002</v>
      </c>
      <c r="R688" s="53">
        <v>91.44</v>
      </c>
      <c r="S688" s="53">
        <f t="shared" si="87"/>
        <v>90.604799999999997</v>
      </c>
      <c r="T688" s="53">
        <v>5.72</v>
      </c>
      <c r="U688" s="53">
        <v>1303.83</v>
      </c>
      <c r="Y688" s="53">
        <v>1434.55</v>
      </c>
    </row>
    <row r="689" spans="1:25" x14ac:dyDescent="0.3">
      <c r="A689" s="1">
        <v>688</v>
      </c>
      <c r="B689" s="48">
        <v>38681</v>
      </c>
      <c r="C689" s="44">
        <v>2158971</v>
      </c>
      <c r="D689" s="56">
        <f t="shared" si="80"/>
        <v>47175.155686660109</v>
      </c>
      <c r="E689" s="53">
        <v>45.765000000000001</v>
      </c>
      <c r="F689" s="53">
        <f t="shared" si="81"/>
        <v>0.47175155686660109</v>
      </c>
      <c r="G689" s="53">
        <f>(F689/'Yearly GDP'!$B$4)*100</f>
        <v>66.523522085116142</v>
      </c>
      <c r="H689" s="53">
        <f t="shared" si="82"/>
        <v>1.1359782</v>
      </c>
      <c r="I689" s="53">
        <f t="shared" si="83"/>
        <v>6.2421972534332086</v>
      </c>
      <c r="J689" s="53">
        <f t="shared" si="84"/>
        <v>166.31086142322098</v>
      </c>
      <c r="K689" s="53">
        <v>7.0910000000000002</v>
      </c>
      <c r="L689" s="53">
        <v>2664.3</v>
      </c>
      <c r="M689" s="53">
        <v>4.09</v>
      </c>
      <c r="N689" s="53">
        <f t="shared" si="85"/>
        <v>0.84880274656679155</v>
      </c>
      <c r="O689" s="53">
        <v>16.02</v>
      </c>
      <c r="P689" s="53">
        <v>4.4349999999999996</v>
      </c>
      <c r="Q689" s="53">
        <f t="shared" si="86"/>
        <v>2.6560000000000006</v>
      </c>
      <c r="R689" s="53">
        <v>91.98</v>
      </c>
      <c r="S689" s="53">
        <f t="shared" si="87"/>
        <v>91.794600000000003</v>
      </c>
      <c r="T689" s="53">
        <v>5.73</v>
      </c>
      <c r="U689" s="53">
        <v>1315.13</v>
      </c>
      <c r="Y689" s="53">
        <v>1445.87</v>
      </c>
    </row>
    <row r="690" spans="1:25" x14ac:dyDescent="0.3">
      <c r="A690" s="1">
        <v>689</v>
      </c>
      <c r="B690" s="48">
        <v>38682</v>
      </c>
      <c r="C690" s="44">
        <v>2178631</v>
      </c>
      <c r="D690" s="56">
        <f t="shared" si="80"/>
        <v>47604.741614771112</v>
      </c>
      <c r="E690" s="53">
        <v>45.765000000000001</v>
      </c>
      <c r="F690" s="53">
        <f t="shared" si="81"/>
        <v>0.47604741614771112</v>
      </c>
      <c r="G690" s="53">
        <f>(F690/'Yearly GDP'!$B$4)*100</f>
        <v>67.129297912671674</v>
      </c>
      <c r="H690" s="53">
        <f t="shared" si="82"/>
        <v>1.1437782999999999</v>
      </c>
      <c r="I690" s="53">
        <f t="shared" si="83"/>
        <v>6.1996280223186613</v>
      </c>
      <c r="J690" s="53">
        <f t="shared" si="84"/>
        <v>166.3639181649101</v>
      </c>
      <c r="K690" s="53">
        <v>7.0910000000000002</v>
      </c>
      <c r="L690" s="53">
        <v>2683.45</v>
      </c>
      <c r="M690" s="53">
        <v>4.12</v>
      </c>
      <c r="N690" s="53">
        <f t="shared" si="85"/>
        <v>0.89137197768133891</v>
      </c>
      <c r="O690" s="53">
        <v>16.13</v>
      </c>
      <c r="P690" s="53">
        <v>4.4349999999999996</v>
      </c>
      <c r="Q690" s="53">
        <f t="shared" si="86"/>
        <v>2.6560000000000006</v>
      </c>
      <c r="R690" s="53">
        <v>91.98</v>
      </c>
      <c r="S690" s="53">
        <f t="shared" si="87"/>
        <v>92.424900000000008</v>
      </c>
      <c r="T690" s="53">
        <v>5.73</v>
      </c>
      <c r="U690" s="53">
        <v>1330.37</v>
      </c>
      <c r="Y690" s="53">
        <v>1455.36</v>
      </c>
    </row>
    <row r="691" spans="1:25" x14ac:dyDescent="0.3">
      <c r="A691" s="1">
        <v>690</v>
      </c>
      <c r="B691" s="48">
        <v>38684</v>
      </c>
      <c r="C691" s="44">
        <v>2202506</v>
      </c>
      <c r="D691" s="56">
        <f t="shared" si="80"/>
        <v>48011.029972752047</v>
      </c>
      <c r="E691" s="53">
        <v>45.875</v>
      </c>
      <c r="F691" s="53">
        <f t="shared" si="81"/>
        <v>0.48011029972752045</v>
      </c>
      <c r="G691" s="53">
        <f>(F691/'Yearly GDP'!$B$4)*100</f>
        <v>67.702220930342023</v>
      </c>
      <c r="H691" s="53">
        <f t="shared" si="82"/>
        <v>1.1563789999999998</v>
      </c>
      <c r="I691" s="53">
        <f t="shared" si="83"/>
        <v>6.1312078479460457</v>
      </c>
      <c r="J691" s="53">
        <f t="shared" si="84"/>
        <v>166.27835683629675</v>
      </c>
      <c r="K691" s="53">
        <v>7.09</v>
      </c>
      <c r="L691" s="53">
        <v>2712</v>
      </c>
      <c r="M691" s="53">
        <v>4.1500000000000004</v>
      </c>
      <c r="N691" s="53">
        <f t="shared" si="85"/>
        <v>0.95879215205395418</v>
      </c>
      <c r="O691" s="53">
        <v>16.309999999999999</v>
      </c>
      <c r="P691" s="53">
        <v>4.41</v>
      </c>
      <c r="Q691" s="53">
        <f t="shared" si="86"/>
        <v>2.6799999999999997</v>
      </c>
      <c r="R691" s="53">
        <v>90.9</v>
      </c>
      <c r="S691" s="53">
        <f t="shared" si="87"/>
        <v>93.293199999999985</v>
      </c>
      <c r="T691" s="53">
        <v>5.72</v>
      </c>
      <c r="U691" s="53">
        <v>1340.37</v>
      </c>
      <c r="Y691" s="53">
        <v>1467.78</v>
      </c>
    </row>
    <row r="692" spans="1:25" x14ac:dyDescent="0.3">
      <c r="A692" s="1">
        <v>691</v>
      </c>
      <c r="B692" s="48">
        <v>38685</v>
      </c>
      <c r="C692" s="44">
        <v>2193606</v>
      </c>
      <c r="D692" s="56">
        <f t="shared" si="80"/>
        <v>47843.097055616141</v>
      </c>
      <c r="E692" s="53">
        <v>45.85</v>
      </c>
      <c r="F692" s="53">
        <f t="shared" si="81"/>
        <v>0.47843097055616141</v>
      </c>
      <c r="G692" s="53">
        <f>(F692/'Yearly GDP'!$B$4)*100</f>
        <v>67.465412191519619</v>
      </c>
      <c r="H692" s="53">
        <f t="shared" si="82"/>
        <v>1.1477271999999998</v>
      </c>
      <c r="I692" s="53">
        <f t="shared" si="83"/>
        <v>6.1652281134401976</v>
      </c>
      <c r="J692" s="53">
        <f t="shared" si="84"/>
        <v>166.35635018495685</v>
      </c>
      <c r="K692" s="53">
        <v>7.0759999999999996</v>
      </c>
      <c r="L692" s="53">
        <v>2698.3</v>
      </c>
      <c r="M692" s="53">
        <v>4.13</v>
      </c>
      <c r="N692" s="53">
        <f t="shared" si="85"/>
        <v>0.91077188655980201</v>
      </c>
      <c r="O692" s="53">
        <v>16.22</v>
      </c>
      <c r="P692" s="53">
        <v>4.4820000000000002</v>
      </c>
      <c r="Q692" s="53">
        <f t="shared" si="86"/>
        <v>2.5939999999999994</v>
      </c>
      <c r="R692" s="53">
        <v>91.59</v>
      </c>
      <c r="S692" s="53">
        <f t="shared" si="87"/>
        <v>92.778399999999991</v>
      </c>
      <c r="T692" s="53">
        <v>5.72</v>
      </c>
      <c r="U692" s="53">
        <v>1333.09</v>
      </c>
      <c r="Y692" s="53">
        <v>1461.58</v>
      </c>
    </row>
    <row r="693" spans="1:25" x14ac:dyDescent="0.3">
      <c r="A693" s="1">
        <v>692</v>
      </c>
      <c r="B693" s="48">
        <v>38686</v>
      </c>
      <c r="C693" s="44">
        <v>2166823</v>
      </c>
      <c r="D693" s="56">
        <f t="shared" si="80"/>
        <v>47217.759860536062</v>
      </c>
      <c r="E693" s="53">
        <v>45.89</v>
      </c>
      <c r="F693" s="53">
        <f t="shared" si="81"/>
        <v>0.47217759860536063</v>
      </c>
      <c r="G693" s="53">
        <f>(F693/'Yearly GDP'!$B$4)*100</f>
        <v>66.583599887944814</v>
      </c>
      <c r="H693" s="53">
        <f t="shared" si="82"/>
        <v>1.1297385000000002</v>
      </c>
      <c r="I693" s="53">
        <f t="shared" si="83"/>
        <v>6.2695924764890272</v>
      </c>
      <c r="J693" s="53">
        <f t="shared" si="84"/>
        <v>166.28526645768025</v>
      </c>
      <c r="K693" s="53">
        <v>7.0830000000000002</v>
      </c>
      <c r="L693" s="53">
        <v>2652.25</v>
      </c>
      <c r="M693" s="53">
        <v>4.0599999999999996</v>
      </c>
      <c r="N693" s="53">
        <f t="shared" si="85"/>
        <v>0.81340752351097301</v>
      </c>
      <c r="O693" s="53">
        <v>15.95</v>
      </c>
      <c r="P693" s="53">
        <v>4.49</v>
      </c>
      <c r="Q693" s="53">
        <f t="shared" si="86"/>
        <v>2.593</v>
      </c>
      <c r="R693" s="53">
        <v>91.51</v>
      </c>
      <c r="S693" s="53">
        <f t="shared" si="87"/>
        <v>91.712499999999991</v>
      </c>
      <c r="T693" s="53">
        <v>5.75</v>
      </c>
      <c r="U693" s="53">
        <v>1331.69</v>
      </c>
      <c r="Y693" s="53">
        <v>1455.22</v>
      </c>
    </row>
    <row r="694" spans="1:25" x14ac:dyDescent="0.3">
      <c r="A694" s="1">
        <v>693</v>
      </c>
      <c r="B694" s="48">
        <v>38687</v>
      </c>
      <c r="C694" s="44">
        <v>2199708</v>
      </c>
      <c r="D694" s="56">
        <f t="shared" si="80"/>
        <v>47876.983349657196</v>
      </c>
      <c r="E694" s="53">
        <v>45.945</v>
      </c>
      <c r="F694" s="53">
        <f t="shared" si="81"/>
        <v>0.47876983349657193</v>
      </c>
      <c r="G694" s="53">
        <f>(F694/'Yearly GDP'!$B$4)*100</f>
        <v>67.513196572879082</v>
      </c>
      <c r="H694" s="53">
        <f t="shared" si="82"/>
        <v>1.1489217</v>
      </c>
      <c r="I694" s="53">
        <f t="shared" si="83"/>
        <v>6.1614294516327783</v>
      </c>
      <c r="J694" s="53">
        <f t="shared" si="84"/>
        <v>166.29390018484287</v>
      </c>
      <c r="K694" s="53">
        <v>7.0789999999999997</v>
      </c>
      <c r="L694" s="53">
        <v>2698.95</v>
      </c>
      <c r="M694" s="53">
        <v>4.13</v>
      </c>
      <c r="N694" s="53">
        <f t="shared" si="85"/>
        <v>0.91757054836722141</v>
      </c>
      <c r="O694" s="53">
        <v>16.23</v>
      </c>
      <c r="P694" s="53">
        <v>4.5190000000000001</v>
      </c>
      <c r="Q694" s="53">
        <f t="shared" si="86"/>
        <v>2.5599999999999996</v>
      </c>
      <c r="R694" s="53">
        <v>91.77</v>
      </c>
      <c r="S694" s="53">
        <f t="shared" si="87"/>
        <v>92.997900000000016</v>
      </c>
      <c r="T694" s="53">
        <v>5.73</v>
      </c>
      <c r="U694" s="53">
        <v>1347.79</v>
      </c>
      <c r="Y694" s="53">
        <v>1467.6</v>
      </c>
    </row>
    <row r="695" spans="1:25" x14ac:dyDescent="0.3">
      <c r="A695" s="1">
        <v>694</v>
      </c>
      <c r="B695" s="48">
        <v>38688</v>
      </c>
      <c r="C695" s="44">
        <v>2201954</v>
      </c>
      <c r="D695" s="56">
        <f t="shared" si="80"/>
        <v>47738.840108401084</v>
      </c>
      <c r="E695" s="53">
        <v>46.125</v>
      </c>
      <c r="F695" s="53">
        <f t="shared" si="81"/>
        <v>0.47738840108401082</v>
      </c>
      <c r="G695" s="53">
        <f>(F695/'Yearly GDP'!$B$4)*100</f>
        <v>67.318395414793883</v>
      </c>
      <c r="H695" s="53">
        <f t="shared" si="82"/>
        <v>1.1511334</v>
      </c>
      <c r="I695" s="53">
        <f t="shared" si="83"/>
        <v>6.1652281134401976</v>
      </c>
      <c r="J695" s="53">
        <f t="shared" si="84"/>
        <v>166.33477188655979</v>
      </c>
      <c r="K695" s="53">
        <v>7.0970000000000004</v>
      </c>
      <c r="L695" s="53">
        <v>2697.95</v>
      </c>
      <c r="M695" s="53">
        <v>4.13</v>
      </c>
      <c r="N695" s="53">
        <f t="shared" si="85"/>
        <v>0.93177188655980281</v>
      </c>
      <c r="O695" s="53">
        <v>16.22</v>
      </c>
      <c r="P695" s="53">
        <v>4.5149999999999997</v>
      </c>
      <c r="Q695" s="53">
        <f t="shared" si="86"/>
        <v>2.5820000000000007</v>
      </c>
      <c r="R695" s="53">
        <v>91.88</v>
      </c>
      <c r="S695" s="53">
        <f t="shared" si="87"/>
        <v>93.102800000000002</v>
      </c>
      <c r="T695" s="53">
        <v>5.74</v>
      </c>
      <c r="U695" s="53">
        <v>1357.05</v>
      </c>
      <c r="Y695" s="53">
        <v>1475.26</v>
      </c>
    </row>
    <row r="696" spans="1:25" x14ac:dyDescent="0.3">
      <c r="A696" s="1">
        <v>695</v>
      </c>
      <c r="B696" s="48">
        <v>38691</v>
      </c>
      <c r="C696" s="44">
        <v>2179976</v>
      </c>
      <c r="D696" s="56">
        <f t="shared" si="80"/>
        <v>47119.334269966494</v>
      </c>
      <c r="E696" s="53">
        <v>46.265000000000001</v>
      </c>
      <c r="F696" s="53">
        <f t="shared" si="81"/>
        <v>0.47119334269966495</v>
      </c>
      <c r="G696" s="53">
        <f>(F696/'Yearly GDP'!$B$4)*100</f>
        <v>66.444806134056961</v>
      </c>
      <c r="H696" s="53">
        <f t="shared" si="82"/>
        <v>1.1344000000000001</v>
      </c>
      <c r="I696" s="53">
        <f t="shared" si="83"/>
        <v>6.25</v>
      </c>
      <c r="J696" s="53">
        <f t="shared" si="84"/>
        <v>166.28125</v>
      </c>
      <c r="K696" s="53">
        <v>7.09</v>
      </c>
      <c r="L696" s="53">
        <v>2660.5</v>
      </c>
      <c r="M696" s="53">
        <v>4.08</v>
      </c>
      <c r="N696" s="53">
        <f t="shared" si="85"/>
        <v>0.83999999999999986</v>
      </c>
      <c r="O696" s="53">
        <v>16</v>
      </c>
      <c r="P696" s="53">
        <v>4.5750000000000002</v>
      </c>
      <c r="Q696" s="53">
        <f t="shared" si="86"/>
        <v>2.5149999999999997</v>
      </c>
      <c r="R696" s="53">
        <v>91.45</v>
      </c>
      <c r="S696" s="53">
        <f t="shared" si="87"/>
        <v>91.52</v>
      </c>
      <c r="T696" s="53">
        <v>5.72</v>
      </c>
      <c r="U696" s="53">
        <v>1353.48</v>
      </c>
      <c r="Y696" s="53">
        <v>1476.33</v>
      </c>
    </row>
    <row r="697" spans="1:25" x14ac:dyDescent="0.3">
      <c r="A697" s="1">
        <v>696</v>
      </c>
      <c r="B697" s="48">
        <v>38692</v>
      </c>
      <c r="C697" s="44">
        <v>2178623</v>
      </c>
      <c r="D697" s="56">
        <f t="shared" si="80"/>
        <v>47222.780968895633</v>
      </c>
      <c r="E697" s="53">
        <v>46.134999999999998</v>
      </c>
      <c r="F697" s="53">
        <f t="shared" si="81"/>
        <v>0.47222780968895633</v>
      </c>
      <c r="G697" s="53">
        <f>(F697/'Yearly GDP'!$B$4)*100</f>
        <v>66.590680348157136</v>
      </c>
      <c r="H697" s="53">
        <f t="shared" si="82"/>
        <v>1.1362297000000001</v>
      </c>
      <c r="I697" s="53">
        <f t="shared" si="83"/>
        <v>6.2460961898813236</v>
      </c>
      <c r="J697" s="53">
        <f t="shared" si="84"/>
        <v>166.28981886321048</v>
      </c>
      <c r="K697" s="53">
        <v>7.0970000000000004</v>
      </c>
      <c r="L697" s="53">
        <v>2662.3</v>
      </c>
      <c r="M697" s="53">
        <v>4.08</v>
      </c>
      <c r="N697" s="53">
        <f t="shared" si="85"/>
        <v>0.85090381011867677</v>
      </c>
      <c r="O697" s="53">
        <v>16.010000000000002</v>
      </c>
      <c r="P697" s="53">
        <v>4.4880000000000004</v>
      </c>
      <c r="Q697" s="53">
        <f t="shared" si="86"/>
        <v>2.609</v>
      </c>
      <c r="R697" s="53">
        <v>91.39</v>
      </c>
      <c r="S697" s="53">
        <f t="shared" si="87"/>
        <v>91.577200000000005</v>
      </c>
      <c r="T697" s="53">
        <v>5.72</v>
      </c>
      <c r="U697" s="53">
        <v>1355.02</v>
      </c>
      <c r="Y697" s="53">
        <v>1484.82</v>
      </c>
    </row>
    <row r="698" spans="1:25" x14ac:dyDescent="0.3">
      <c r="A698" s="1">
        <v>697</v>
      </c>
      <c r="B698" s="48">
        <v>38693</v>
      </c>
      <c r="C698" s="44">
        <v>2197650</v>
      </c>
      <c r="D698" s="56">
        <f t="shared" si="80"/>
        <v>47588.783022953663</v>
      </c>
      <c r="E698" s="53">
        <v>46.18</v>
      </c>
      <c r="F698" s="53">
        <f t="shared" si="81"/>
        <v>0.47588783022953662</v>
      </c>
      <c r="G698" s="53">
        <f>(F698/'Yearly GDP'!$B$4)*100</f>
        <v>67.106794081581697</v>
      </c>
      <c r="H698" s="53">
        <f t="shared" si="82"/>
        <v>1.1497139999999999</v>
      </c>
      <c r="I698" s="53">
        <f t="shared" si="83"/>
        <v>6.1728395061728403</v>
      </c>
      <c r="J698" s="53">
        <f t="shared" si="84"/>
        <v>166.23456790123458</v>
      </c>
      <c r="K698" s="53">
        <v>7.0970000000000004</v>
      </c>
      <c r="L698" s="53">
        <v>2693</v>
      </c>
      <c r="M698" s="53">
        <v>4.13</v>
      </c>
      <c r="N698" s="53">
        <f t="shared" si="85"/>
        <v>0.92416049382716015</v>
      </c>
      <c r="O698" s="53">
        <v>16.2</v>
      </c>
      <c r="P698" s="53">
        <v>4.5170000000000003</v>
      </c>
      <c r="Q698" s="53">
        <f t="shared" si="86"/>
        <v>2.58</v>
      </c>
      <c r="R698" s="53">
        <v>91.86</v>
      </c>
      <c r="S698" s="53">
        <f t="shared" si="87"/>
        <v>92.015999999999991</v>
      </c>
      <c r="T698" s="53">
        <v>5.68</v>
      </c>
      <c r="U698" s="53">
        <v>1363.04</v>
      </c>
      <c r="Y698" s="53">
        <v>1494.93</v>
      </c>
    </row>
    <row r="699" spans="1:25" x14ac:dyDescent="0.3">
      <c r="A699" s="1">
        <v>698</v>
      </c>
      <c r="B699" s="48">
        <v>38694</v>
      </c>
      <c r="C699" s="44">
        <v>2207875</v>
      </c>
      <c r="D699" s="56">
        <f t="shared" si="80"/>
        <v>47794.674748349389</v>
      </c>
      <c r="E699" s="53">
        <v>46.195</v>
      </c>
      <c r="F699" s="53">
        <f t="shared" si="81"/>
        <v>0.47794674748349392</v>
      </c>
      <c r="G699" s="53">
        <f>(F699/'Yearly GDP'!$B$4)*100</f>
        <v>67.397130012478883</v>
      </c>
      <c r="H699" s="53">
        <f t="shared" si="82"/>
        <v>1.1553916000000002</v>
      </c>
      <c r="I699" s="53">
        <f t="shared" si="83"/>
        <v>6.142506142506142</v>
      </c>
      <c r="J699" s="53">
        <f t="shared" si="84"/>
        <v>166.25921375921374</v>
      </c>
      <c r="K699" s="53">
        <v>7.0970000000000004</v>
      </c>
      <c r="L699" s="53">
        <v>2706.7</v>
      </c>
      <c r="M699" s="53">
        <v>4.1500000000000004</v>
      </c>
      <c r="N699" s="53">
        <f t="shared" si="85"/>
        <v>0.9544938574938584</v>
      </c>
      <c r="O699" s="53">
        <v>16.28</v>
      </c>
      <c r="P699" s="53">
        <v>4.468</v>
      </c>
      <c r="Q699" s="53">
        <f t="shared" si="86"/>
        <v>2.6290000000000004</v>
      </c>
      <c r="R699" s="53">
        <v>91.22</v>
      </c>
      <c r="S699" s="53">
        <f t="shared" si="87"/>
        <v>92.470399999999998</v>
      </c>
      <c r="T699" s="53">
        <v>5.68</v>
      </c>
      <c r="U699" s="53">
        <v>1368.73</v>
      </c>
      <c r="Y699" s="53">
        <v>1507.95</v>
      </c>
    </row>
    <row r="700" spans="1:25" x14ac:dyDescent="0.3">
      <c r="A700" s="1">
        <v>699</v>
      </c>
      <c r="B700" s="48">
        <v>38695</v>
      </c>
      <c r="C700" s="44">
        <v>2241845</v>
      </c>
      <c r="D700" s="56">
        <f t="shared" si="80"/>
        <v>48603.685636856368</v>
      </c>
      <c r="E700" s="53">
        <v>46.125</v>
      </c>
      <c r="F700" s="53">
        <f t="shared" si="81"/>
        <v>0.4860368563685637</v>
      </c>
      <c r="G700" s="53">
        <f>(F700/'Yearly GDP'!$B$4)*100</f>
        <v>68.537947735819458</v>
      </c>
      <c r="H700" s="53">
        <f t="shared" si="82"/>
        <v>1.1778432000000001</v>
      </c>
      <c r="I700" s="53">
        <f t="shared" si="83"/>
        <v>6.0313630880579012</v>
      </c>
      <c r="J700" s="53">
        <f t="shared" si="84"/>
        <v>166.25150784077201</v>
      </c>
      <c r="K700" s="53">
        <v>7.1040000000000001</v>
      </c>
      <c r="L700" s="53">
        <v>2756.45</v>
      </c>
      <c r="M700" s="53">
        <v>4.22</v>
      </c>
      <c r="N700" s="53">
        <f t="shared" si="85"/>
        <v>1.0726369119420989</v>
      </c>
      <c r="O700" s="53">
        <v>16.579999999999998</v>
      </c>
      <c r="P700" s="53">
        <v>4.5330000000000004</v>
      </c>
      <c r="Q700" s="53">
        <f t="shared" si="86"/>
        <v>2.5709999999999997</v>
      </c>
      <c r="R700" s="53">
        <v>91.21</v>
      </c>
      <c r="S700" s="53">
        <f t="shared" si="87"/>
        <v>93.676999999999992</v>
      </c>
      <c r="T700" s="53">
        <v>5.65</v>
      </c>
      <c r="U700" s="53">
        <v>1382.77</v>
      </c>
      <c r="Y700" s="53">
        <v>1526.84</v>
      </c>
    </row>
    <row r="701" spans="1:25" x14ac:dyDescent="0.3">
      <c r="A701" s="1">
        <v>700</v>
      </c>
      <c r="B701" s="48">
        <v>38698</v>
      </c>
      <c r="C701" s="44">
        <v>2257097</v>
      </c>
      <c r="D701" s="56">
        <f t="shared" si="80"/>
        <v>49040.673546985337</v>
      </c>
      <c r="E701" s="53">
        <v>46.024999999999999</v>
      </c>
      <c r="F701" s="53">
        <f t="shared" si="81"/>
        <v>0.49040673546985336</v>
      </c>
      <c r="G701" s="53">
        <f>(F701/'Yearly GDP'!$B$4)*100</f>
        <v>69.154161386145859</v>
      </c>
      <c r="H701" s="53">
        <f t="shared" si="82"/>
        <v>1.1875369999999998</v>
      </c>
      <c r="I701" s="53">
        <f t="shared" si="83"/>
        <v>5.9880239520958085</v>
      </c>
      <c r="J701" s="53">
        <f t="shared" si="84"/>
        <v>166.23952095808383</v>
      </c>
      <c r="K701" s="53">
        <v>7.1109999999999998</v>
      </c>
      <c r="L701" s="53">
        <v>2776.2</v>
      </c>
      <c r="M701" s="53">
        <v>4.25</v>
      </c>
      <c r="N701" s="53">
        <f t="shared" si="85"/>
        <v>1.1229760479041913</v>
      </c>
      <c r="O701" s="53">
        <v>16.7</v>
      </c>
      <c r="P701" s="53">
        <v>4.5529999999999999</v>
      </c>
      <c r="Q701" s="53">
        <f t="shared" si="86"/>
        <v>2.5579999999999998</v>
      </c>
      <c r="R701" s="53">
        <v>90.31</v>
      </c>
      <c r="S701" s="53">
        <f t="shared" si="87"/>
        <v>96.525999999999996</v>
      </c>
      <c r="T701" s="53">
        <v>5.78</v>
      </c>
      <c r="U701" s="53">
        <v>1389.75</v>
      </c>
      <c r="Y701" s="53">
        <v>1527.77</v>
      </c>
    </row>
    <row r="702" spans="1:25" x14ac:dyDescent="0.3">
      <c r="A702" s="1">
        <v>701</v>
      </c>
      <c r="B702" s="48">
        <v>38699</v>
      </c>
      <c r="C702" s="44">
        <v>2281361</v>
      </c>
      <c r="D702" s="56">
        <f t="shared" si="80"/>
        <v>49546.335106960578</v>
      </c>
      <c r="E702" s="53">
        <v>46.045000000000002</v>
      </c>
      <c r="F702" s="53">
        <f t="shared" si="81"/>
        <v>0.49546335106960576</v>
      </c>
      <c r="G702" s="53">
        <f>(F702/'Yearly GDP'!$B$4)*100</f>
        <v>69.867214421434937</v>
      </c>
      <c r="H702" s="53">
        <f t="shared" si="82"/>
        <v>1.2024700999999998</v>
      </c>
      <c r="I702" s="53">
        <f t="shared" si="83"/>
        <v>5.9136605558840927</v>
      </c>
      <c r="J702" s="53">
        <f t="shared" si="84"/>
        <v>166.30987581312834</v>
      </c>
      <c r="K702" s="53">
        <v>7.1109999999999998</v>
      </c>
      <c r="L702" s="53">
        <v>2812.3</v>
      </c>
      <c r="M702" s="53">
        <v>4.3099999999999996</v>
      </c>
      <c r="N702" s="53">
        <f t="shared" si="85"/>
        <v>1.1973394441159071</v>
      </c>
      <c r="O702" s="53">
        <v>16.91</v>
      </c>
      <c r="P702" s="53">
        <v>4.5250000000000004</v>
      </c>
      <c r="Q702" s="53">
        <f t="shared" si="86"/>
        <v>2.5859999999999994</v>
      </c>
      <c r="R702" s="53">
        <v>90.34</v>
      </c>
      <c r="S702" s="53">
        <f t="shared" si="87"/>
        <v>97.401600000000002</v>
      </c>
      <c r="T702" s="53">
        <v>5.76</v>
      </c>
      <c r="U702" s="53">
        <v>1399.75</v>
      </c>
      <c r="Y702" s="53">
        <v>1526.31</v>
      </c>
    </row>
    <row r="703" spans="1:25" x14ac:dyDescent="0.3">
      <c r="A703" s="1">
        <v>702</v>
      </c>
      <c r="B703" s="48">
        <v>38700</v>
      </c>
      <c r="C703" s="44">
        <v>2279994</v>
      </c>
      <c r="D703" s="56">
        <f t="shared" si="80"/>
        <v>49939.634213120138</v>
      </c>
      <c r="E703" s="53">
        <v>45.655000000000001</v>
      </c>
      <c r="F703" s="53">
        <f t="shared" si="81"/>
        <v>0.49939634213120138</v>
      </c>
      <c r="G703" s="53">
        <f>(F703/'Yearly GDP'!$B$4)*100</f>
        <v>70.421820789847203</v>
      </c>
      <c r="H703" s="53">
        <f t="shared" si="82"/>
        <v>1.1996257000000001</v>
      </c>
      <c r="I703" s="53">
        <f t="shared" si="83"/>
        <v>5.9276822762299934</v>
      </c>
      <c r="J703" s="53">
        <f t="shared" si="84"/>
        <v>166.24481327800831</v>
      </c>
      <c r="K703" s="53">
        <v>7.1109999999999998</v>
      </c>
      <c r="L703" s="53">
        <v>2804.55</v>
      </c>
      <c r="M703" s="53">
        <v>4.3</v>
      </c>
      <c r="N703" s="53">
        <f t="shared" si="85"/>
        <v>1.1833177237700063</v>
      </c>
      <c r="O703" s="53">
        <v>16.87</v>
      </c>
      <c r="P703" s="53">
        <v>4.4640000000000004</v>
      </c>
      <c r="Q703" s="53">
        <f t="shared" si="86"/>
        <v>2.6469999999999994</v>
      </c>
      <c r="R703" s="53">
        <v>89.78</v>
      </c>
      <c r="S703" s="53">
        <f t="shared" si="87"/>
        <v>98.183400000000006</v>
      </c>
      <c r="T703" s="53">
        <v>5.82</v>
      </c>
      <c r="U703" s="53">
        <v>1394.06</v>
      </c>
      <c r="Y703" s="53">
        <v>1520.81</v>
      </c>
    </row>
    <row r="704" spans="1:25" x14ac:dyDescent="0.3">
      <c r="A704" s="1">
        <v>703</v>
      </c>
      <c r="B704" s="48">
        <v>38701</v>
      </c>
      <c r="C704" s="44">
        <v>2259270</v>
      </c>
      <c r="D704" s="56">
        <f t="shared" si="80"/>
        <v>49884.521969529698</v>
      </c>
      <c r="E704" s="53">
        <v>45.29</v>
      </c>
      <c r="F704" s="53">
        <f t="shared" si="81"/>
        <v>0.49884521969529699</v>
      </c>
      <c r="G704" s="53">
        <f>(F704/'Yearly GDP'!$B$4)*100</f>
        <v>70.34410487136671</v>
      </c>
      <c r="H704" s="53">
        <f t="shared" si="82"/>
        <v>1.1882481</v>
      </c>
      <c r="I704" s="53">
        <f t="shared" si="83"/>
        <v>5.9844404548174737</v>
      </c>
      <c r="J704" s="53">
        <f t="shared" si="84"/>
        <v>166.28067025733094</v>
      </c>
      <c r="K704" s="53">
        <v>7.1109999999999998</v>
      </c>
      <c r="L704" s="53">
        <v>2778.55</v>
      </c>
      <c r="M704" s="53">
        <v>4.26</v>
      </c>
      <c r="N704" s="53">
        <f t="shared" si="85"/>
        <v>1.1265595451825261</v>
      </c>
      <c r="O704" s="53">
        <v>16.71</v>
      </c>
      <c r="P704" s="53">
        <v>4.4619999999999997</v>
      </c>
      <c r="Q704" s="53">
        <f t="shared" si="86"/>
        <v>2.649</v>
      </c>
      <c r="R704" s="53">
        <v>90.03</v>
      </c>
      <c r="S704" s="53">
        <f t="shared" si="87"/>
        <v>96.249600000000001</v>
      </c>
      <c r="T704" s="53">
        <v>5.76</v>
      </c>
      <c r="U704" s="53">
        <v>1383.16</v>
      </c>
      <c r="Y704" s="53">
        <v>1509.03</v>
      </c>
    </row>
    <row r="705" spans="1:25" x14ac:dyDescent="0.3">
      <c r="A705" s="1">
        <v>704</v>
      </c>
      <c r="B705" s="48">
        <v>38702</v>
      </c>
      <c r="C705" s="44">
        <v>2282123</v>
      </c>
      <c r="D705" s="56">
        <f t="shared" si="80"/>
        <v>50422.514361467081</v>
      </c>
      <c r="E705" s="53">
        <v>45.26</v>
      </c>
      <c r="F705" s="53">
        <f t="shared" si="81"/>
        <v>0.50422514361467086</v>
      </c>
      <c r="G705" s="53">
        <f>(F705/'Yearly GDP'!$B$4)*100</f>
        <v>71.102748870432336</v>
      </c>
      <c r="H705" s="53">
        <f t="shared" si="82"/>
        <v>1.2005759999999999</v>
      </c>
      <c r="I705" s="53">
        <f t="shared" si="83"/>
        <v>5.9171597633136104</v>
      </c>
      <c r="J705" s="53">
        <f t="shared" si="84"/>
        <v>166.28106508875743</v>
      </c>
      <c r="K705" s="53">
        <v>7.1040000000000001</v>
      </c>
      <c r="L705" s="53">
        <v>2810.15</v>
      </c>
      <c r="M705" s="53">
        <v>4.3</v>
      </c>
      <c r="N705" s="53">
        <f t="shared" si="85"/>
        <v>1.1868402366863897</v>
      </c>
      <c r="O705" s="53">
        <v>16.899999999999999</v>
      </c>
      <c r="P705" s="53">
        <v>4.4390000000000001</v>
      </c>
      <c r="Q705" s="53">
        <f t="shared" si="86"/>
        <v>2.665</v>
      </c>
      <c r="R705" s="53">
        <v>89.67</v>
      </c>
      <c r="S705" s="53">
        <f t="shared" si="87"/>
        <v>98.019999999999982</v>
      </c>
      <c r="T705" s="53">
        <v>5.8</v>
      </c>
      <c r="U705" s="53">
        <v>1389.63</v>
      </c>
      <c r="Y705" s="53">
        <v>1515.81</v>
      </c>
    </row>
    <row r="706" spans="1:25" x14ac:dyDescent="0.3">
      <c r="A706" s="1">
        <v>705</v>
      </c>
      <c r="B706" s="48">
        <v>38705</v>
      </c>
      <c r="C706" s="44">
        <v>2314607</v>
      </c>
      <c r="D706" s="56">
        <f t="shared" si="80"/>
        <v>51464.302390216784</v>
      </c>
      <c r="E706" s="53">
        <v>44.975000000000001</v>
      </c>
      <c r="F706" s="53">
        <f t="shared" si="81"/>
        <v>0.51464302390216787</v>
      </c>
      <c r="G706" s="53">
        <f>(F706/'Yearly GDP'!$B$4)*100</f>
        <v>72.57181469395303</v>
      </c>
      <c r="H706" s="53">
        <f t="shared" si="82"/>
        <v>1.2237800000000001</v>
      </c>
      <c r="I706" s="53">
        <f t="shared" si="83"/>
        <v>5.8139534883720927</v>
      </c>
      <c r="J706" s="53">
        <f t="shared" si="84"/>
        <v>165.26744186046511</v>
      </c>
      <c r="K706" s="53">
        <v>7.1150000000000002</v>
      </c>
      <c r="L706" s="53">
        <v>2842.6</v>
      </c>
      <c r="M706" s="53">
        <v>4.38</v>
      </c>
      <c r="N706" s="53">
        <f t="shared" si="85"/>
        <v>1.3010465116279075</v>
      </c>
      <c r="O706" s="53">
        <v>17.2</v>
      </c>
      <c r="P706" s="53">
        <v>4.4459999999999997</v>
      </c>
      <c r="Q706" s="53">
        <f t="shared" si="86"/>
        <v>2.6690000000000005</v>
      </c>
      <c r="R706" s="53">
        <v>89.864000000000004</v>
      </c>
      <c r="S706" s="53">
        <f t="shared" si="87"/>
        <v>99.931999999999988</v>
      </c>
      <c r="T706" s="53">
        <v>5.81</v>
      </c>
      <c r="U706" s="53">
        <v>1399.75</v>
      </c>
      <c r="Y706" s="53">
        <v>1522.49</v>
      </c>
    </row>
    <row r="707" spans="1:25" x14ac:dyDescent="0.3">
      <c r="A707" s="1">
        <v>706</v>
      </c>
      <c r="B707" s="48">
        <v>38706</v>
      </c>
      <c r="C707" s="44">
        <v>2309101</v>
      </c>
      <c r="D707" s="56">
        <f t="shared" ref="D707:D770" si="88">C707/E707</f>
        <v>51142.879291251389</v>
      </c>
      <c r="E707" s="53">
        <v>45.15</v>
      </c>
      <c r="F707" s="53">
        <f t="shared" ref="F707:F770" si="89">(D707/100000)</f>
        <v>0.51142879291251386</v>
      </c>
      <c r="G707" s="53">
        <f>(F707/'Yearly GDP'!$B$4)*100</f>
        <v>72.11856347916715</v>
      </c>
      <c r="H707" s="53">
        <f t="shared" ref="H707:H770" si="90">(K707/I707)</f>
        <v>1.2171780000000003</v>
      </c>
      <c r="I707" s="53">
        <f t="shared" ref="I707:I770" si="91">(J707/L707)*100</f>
        <v>5.8479532163742682</v>
      </c>
      <c r="J707" s="53">
        <f t="shared" ref="J707:J770" si="92">L707/O707</f>
        <v>165.27485380116957</v>
      </c>
      <c r="K707" s="53">
        <v>7.1180000000000003</v>
      </c>
      <c r="L707" s="53">
        <v>2826.2</v>
      </c>
      <c r="M707" s="53">
        <v>4.3499999999999996</v>
      </c>
      <c r="N707" s="53">
        <f t="shared" ref="N707:N770" si="93">K707-I707</f>
        <v>1.2700467836257321</v>
      </c>
      <c r="O707" s="53">
        <v>17.100000000000001</v>
      </c>
      <c r="P707" s="53">
        <v>4.4660000000000002</v>
      </c>
      <c r="Q707" s="53">
        <f t="shared" ref="Q707:Q770" si="94">K707-P707</f>
        <v>2.6520000000000001</v>
      </c>
      <c r="R707" s="53">
        <v>90.51</v>
      </c>
      <c r="S707" s="53">
        <f t="shared" ref="S707:S770" si="95">(O707*T707)</f>
        <v>100.548</v>
      </c>
      <c r="T707" s="53">
        <v>5.88</v>
      </c>
      <c r="U707" s="53">
        <v>1396.27</v>
      </c>
      <c r="Y707" s="53">
        <v>1515.55</v>
      </c>
    </row>
    <row r="708" spans="1:25" x14ac:dyDescent="0.3">
      <c r="A708" s="1">
        <v>707</v>
      </c>
      <c r="B708" s="48">
        <v>38707</v>
      </c>
      <c r="C708" s="44">
        <v>2308055</v>
      </c>
      <c r="D708" s="56">
        <f t="shared" si="88"/>
        <v>51085.768038955292</v>
      </c>
      <c r="E708" s="53">
        <v>45.18</v>
      </c>
      <c r="F708" s="53">
        <f t="shared" si="89"/>
        <v>0.51085768038955293</v>
      </c>
      <c r="G708" s="53">
        <f>(F708/'Yearly GDP'!$B$4)*100</f>
        <v>72.038028680752021</v>
      </c>
      <c r="H708" s="53">
        <f t="shared" si="90"/>
        <v>1.2157543999999998</v>
      </c>
      <c r="I708" s="53">
        <f t="shared" si="91"/>
        <v>5.8548009367681511</v>
      </c>
      <c r="J708" s="53">
        <f t="shared" si="92"/>
        <v>165.27517564402814</v>
      </c>
      <c r="K708" s="53">
        <v>7.1180000000000003</v>
      </c>
      <c r="L708" s="53">
        <v>2822.9</v>
      </c>
      <c r="M708" s="53">
        <v>4.3499999999999996</v>
      </c>
      <c r="N708" s="53">
        <f t="shared" si="93"/>
        <v>1.2631990632318493</v>
      </c>
      <c r="O708" s="53">
        <v>17.079999999999998</v>
      </c>
      <c r="P708" s="53">
        <v>4.4960000000000004</v>
      </c>
      <c r="Q708" s="53">
        <f t="shared" si="94"/>
        <v>2.6219999999999999</v>
      </c>
      <c r="R708" s="53">
        <v>90.69</v>
      </c>
      <c r="S708" s="53">
        <f t="shared" si="95"/>
        <v>102.99239999999999</v>
      </c>
      <c r="T708" s="53">
        <v>6.03</v>
      </c>
      <c r="U708" s="53">
        <v>1396.94</v>
      </c>
      <c r="Y708" s="53">
        <v>1517.79</v>
      </c>
    </row>
    <row r="709" spans="1:25" x14ac:dyDescent="0.3">
      <c r="A709" s="1">
        <v>708</v>
      </c>
      <c r="B709" s="48">
        <v>38708</v>
      </c>
      <c r="C709" s="44">
        <v>2316241</v>
      </c>
      <c r="D709" s="56">
        <f t="shared" si="88"/>
        <v>51323.75360070906</v>
      </c>
      <c r="E709" s="53">
        <v>45.13</v>
      </c>
      <c r="F709" s="53">
        <f t="shared" si="89"/>
        <v>0.51323753600709066</v>
      </c>
      <c r="G709" s="53">
        <f>(F709/'Yearly GDP'!$B$4)*100</f>
        <v>72.373621378705593</v>
      </c>
      <c r="H709" s="53">
        <f t="shared" si="90"/>
        <v>1.2226235000000001</v>
      </c>
      <c r="I709" s="53">
        <f t="shared" si="91"/>
        <v>5.8309037900874632</v>
      </c>
      <c r="J709" s="53">
        <f t="shared" si="92"/>
        <v>165.32069970845481</v>
      </c>
      <c r="K709" s="53">
        <v>7.1289999999999996</v>
      </c>
      <c r="L709" s="53">
        <v>2835.25</v>
      </c>
      <c r="M709" s="53">
        <v>4.37</v>
      </c>
      <c r="N709" s="53">
        <f t="shared" si="93"/>
        <v>1.2980962099125364</v>
      </c>
      <c r="O709" s="53">
        <v>17.149999999999999</v>
      </c>
      <c r="P709" s="53">
        <v>4.4349999999999996</v>
      </c>
      <c r="Q709" s="53">
        <f t="shared" si="94"/>
        <v>2.694</v>
      </c>
      <c r="R709" s="53">
        <v>90.46</v>
      </c>
      <c r="S709" s="53">
        <f t="shared" si="95"/>
        <v>103.24299999999998</v>
      </c>
      <c r="T709" s="53">
        <v>6.02</v>
      </c>
      <c r="U709" s="53">
        <v>1399.22</v>
      </c>
      <c r="Y709" s="53">
        <v>1519.95</v>
      </c>
    </row>
    <row r="710" spans="1:25" x14ac:dyDescent="0.3">
      <c r="A710" s="1">
        <v>709</v>
      </c>
      <c r="B710" s="48">
        <v>38709</v>
      </c>
      <c r="C710" s="44">
        <v>2290336</v>
      </c>
      <c r="D710" s="56">
        <f t="shared" si="88"/>
        <v>50755.368421052633</v>
      </c>
      <c r="E710" s="53">
        <v>45.125</v>
      </c>
      <c r="F710" s="53">
        <f t="shared" si="89"/>
        <v>0.50755368421052638</v>
      </c>
      <c r="G710" s="53">
        <f>(F710/'Yearly GDP'!$B$4)*100</f>
        <v>71.572119327437974</v>
      </c>
      <c r="H710" s="53">
        <f t="shared" si="90"/>
        <v>1.2086033999999999</v>
      </c>
      <c r="I710" s="53">
        <f t="shared" si="91"/>
        <v>5.8927519151443732</v>
      </c>
      <c r="J710" s="53">
        <f t="shared" si="92"/>
        <v>165.28285209192694</v>
      </c>
      <c r="K710" s="53">
        <v>7.1219999999999999</v>
      </c>
      <c r="L710" s="53">
        <v>2804.85</v>
      </c>
      <c r="M710" s="53">
        <v>4.32</v>
      </c>
      <c r="N710" s="53">
        <f t="shared" si="93"/>
        <v>1.2292480848556266</v>
      </c>
      <c r="O710" s="53">
        <v>16.97</v>
      </c>
      <c r="P710" s="53">
        <v>4.3760000000000003</v>
      </c>
      <c r="Q710" s="53">
        <f t="shared" si="94"/>
        <v>2.7459999999999996</v>
      </c>
      <c r="R710" s="53">
        <v>90.55</v>
      </c>
      <c r="S710" s="53">
        <f t="shared" si="95"/>
        <v>101.82</v>
      </c>
      <c r="T710" s="53">
        <v>6</v>
      </c>
      <c r="U710" s="53">
        <v>1389.55</v>
      </c>
      <c r="Y710" s="53">
        <v>1507.92</v>
      </c>
    </row>
    <row r="711" spans="1:25" x14ac:dyDescent="0.3">
      <c r="A711" s="1">
        <v>710</v>
      </c>
      <c r="B711" s="48">
        <v>38712</v>
      </c>
      <c r="C711" s="44">
        <v>2243900</v>
      </c>
      <c r="D711" s="56">
        <f t="shared" si="88"/>
        <v>49814.629814629814</v>
      </c>
      <c r="E711" s="53">
        <v>45.045000000000002</v>
      </c>
      <c r="F711" s="53">
        <f t="shared" si="89"/>
        <v>0.49814629814629813</v>
      </c>
      <c r="G711" s="53">
        <f>(F711/'Yearly GDP'!$B$4)*100</f>
        <v>70.245547225029696</v>
      </c>
      <c r="H711" s="53">
        <f t="shared" si="90"/>
        <v>1.1856</v>
      </c>
      <c r="I711" s="53">
        <f t="shared" si="91"/>
        <v>6.009615384615385</v>
      </c>
      <c r="J711" s="53">
        <f t="shared" si="92"/>
        <v>165.24038461538461</v>
      </c>
      <c r="K711" s="53">
        <v>7.125</v>
      </c>
      <c r="L711" s="53">
        <v>2749.6</v>
      </c>
      <c r="M711" s="53">
        <v>4.24</v>
      </c>
      <c r="N711" s="53">
        <f t="shared" si="93"/>
        <v>1.115384615384615</v>
      </c>
      <c r="O711" s="53">
        <v>16.64</v>
      </c>
      <c r="P711" s="53">
        <v>4.3760000000000003</v>
      </c>
      <c r="Q711" s="53">
        <f t="shared" si="94"/>
        <v>2.7489999999999997</v>
      </c>
      <c r="R711" s="53">
        <v>90.55</v>
      </c>
      <c r="S711" s="53">
        <f t="shared" si="95"/>
        <v>100.33920000000001</v>
      </c>
      <c r="T711" s="53">
        <v>6.03</v>
      </c>
      <c r="U711" s="53">
        <v>1365.48</v>
      </c>
      <c r="Y711" s="53">
        <v>1475.61</v>
      </c>
    </row>
    <row r="712" spans="1:25" x14ac:dyDescent="0.3">
      <c r="A712" s="1">
        <v>711</v>
      </c>
      <c r="B712" s="48">
        <v>38713</v>
      </c>
      <c r="C712" s="44">
        <v>2289233</v>
      </c>
      <c r="D712" s="56">
        <f t="shared" si="88"/>
        <v>50652.350923774757</v>
      </c>
      <c r="E712" s="53">
        <v>45.195</v>
      </c>
      <c r="F712" s="53">
        <f t="shared" si="89"/>
        <v>0.50652350923774758</v>
      </c>
      <c r="G712" s="53">
        <f>(F712/'Yearly GDP'!$B$4)*100</f>
        <v>71.426850347281629</v>
      </c>
      <c r="H712" s="53">
        <f t="shared" si="90"/>
        <v>1.2084666000000002</v>
      </c>
      <c r="I712" s="53">
        <f t="shared" si="91"/>
        <v>5.8892815076560652</v>
      </c>
      <c r="J712" s="53">
        <f t="shared" si="92"/>
        <v>165.24734982332154</v>
      </c>
      <c r="K712" s="53">
        <v>7.117</v>
      </c>
      <c r="L712" s="53">
        <v>2805.9</v>
      </c>
      <c r="M712" s="53">
        <v>4.32</v>
      </c>
      <c r="N712" s="53">
        <f t="shared" si="93"/>
        <v>1.2277184923439348</v>
      </c>
      <c r="O712" s="53">
        <v>16.98</v>
      </c>
      <c r="P712" s="53">
        <v>4.3440000000000003</v>
      </c>
      <c r="Q712" s="53">
        <f t="shared" si="94"/>
        <v>2.7729999999999997</v>
      </c>
      <c r="R712" s="53">
        <v>90.92</v>
      </c>
      <c r="S712" s="53">
        <f t="shared" si="95"/>
        <v>102.38940000000001</v>
      </c>
      <c r="T712" s="53">
        <v>6.03</v>
      </c>
      <c r="U712" s="53">
        <v>1388.07</v>
      </c>
      <c r="Y712" s="53">
        <v>1502.37</v>
      </c>
    </row>
    <row r="713" spans="1:25" x14ac:dyDescent="0.3">
      <c r="A713" s="1">
        <v>712</v>
      </c>
      <c r="B713" s="48">
        <v>38714</v>
      </c>
      <c r="C713" s="44">
        <v>2287178</v>
      </c>
      <c r="D713" s="56">
        <f t="shared" si="88"/>
        <v>50719.104113538087</v>
      </c>
      <c r="E713" s="53">
        <v>45.094999999999999</v>
      </c>
      <c r="F713" s="53">
        <f t="shared" si="89"/>
        <v>0.50719104113538083</v>
      </c>
      <c r="G713" s="53">
        <f>(F713/'Yearly GDP'!$B$4)*100</f>
        <v>71.520981616777959</v>
      </c>
      <c r="H713" s="53">
        <f t="shared" si="90"/>
        <v>1.2034847000000002</v>
      </c>
      <c r="I713" s="53">
        <f t="shared" si="91"/>
        <v>5.9136605558840918</v>
      </c>
      <c r="J713" s="53">
        <f t="shared" si="92"/>
        <v>165.23063276167949</v>
      </c>
      <c r="K713" s="53">
        <v>7.117</v>
      </c>
      <c r="L713" s="53">
        <v>2794.05</v>
      </c>
      <c r="M713" s="53">
        <v>4.3099999999999996</v>
      </c>
      <c r="N713" s="53">
        <f t="shared" si="93"/>
        <v>1.2033394441159082</v>
      </c>
      <c r="O713" s="53">
        <v>16.91</v>
      </c>
      <c r="P713" s="53">
        <v>4.38</v>
      </c>
      <c r="Q713" s="53">
        <f t="shared" si="94"/>
        <v>2.7370000000000001</v>
      </c>
      <c r="R713" s="53">
        <v>91.05</v>
      </c>
      <c r="S713" s="53">
        <f t="shared" si="95"/>
        <v>103.151</v>
      </c>
      <c r="T713" s="53">
        <v>6.1</v>
      </c>
      <c r="U713" s="53">
        <v>1390.13</v>
      </c>
      <c r="Y713" s="53">
        <v>1506.44</v>
      </c>
    </row>
    <row r="714" spans="1:25" x14ac:dyDescent="0.3">
      <c r="A714" s="1">
        <v>713</v>
      </c>
      <c r="B714" s="48">
        <v>38715</v>
      </c>
      <c r="C714" s="44">
        <v>2304425</v>
      </c>
      <c r="D714" s="56">
        <f t="shared" si="88"/>
        <v>51073.249113475184</v>
      </c>
      <c r="E714" s="53">
        <v>45.12</v>
      </c>
      <c r="F714" s="53">
        <f t="shared" si="89"/>
        <v>0.51073249113475183</v>
      </c>
      <c r="G714" s="53">
        <f>(F714/'Yearly GDP'!$B$4)*100</f>
        <v>72.020375256962822</v>
      </c>
      <c r="H714" s="53">
        <f t="shared" si="90"/>
        <v>1.2136770000000001</v>
      </c>
      <c r="I714" s="53">
        <f t="shared" si="91"/>
        <v>5.8582308142940827</v>
      </c>
      <c r="J714" s="53">
        <f t="shared" si="92"/>
        <v>165.31634446397186</v>
      </c>
      <c r="K714" s="53">
        <v>7.11</v>
      </c>
      <c r="L714" s="53">
        <v>2821.95</v>
      </c>
      <c r="M714" s="53">
        <v>4.3499999999999996</v>
      </c>
      <c r="N714" s="53">
        <f t="shared" si="93"/>
        <v>1.2517691857059177</v>
      </c>
      <c r="O714" s="53">
        <v>17.07</v>
      </c>
      <c r="P714" s="53">
        <v>4.3600000000000003</v>
      </c>
      <c r="Q714" s="53">
        <f t="shared" si="94"/>
        <v>2.75</v>
      </c>
      <c r="R714" s="53">
        <v>90.85</v>
      </c>
      <c r="S714" s="53">
        <f t="shared" si="95"/>
        <v>103.7856</v>
      </c>
      <c r="T714" s="53">
        <v>6.08</v>
      </c>
      <c r="U714" s="53">
        <v>1399.85</v>
      </c>
      <c r="Y714" s="53">
        <v>1523.57</v>
      </c>
    </row>
    <row r="715" spans="1:25" x14ac:dyDescent="0.3">
      <c r="A715" s="1">
        <v>714</v>
      </c>
      <c r="B715" s="48">
        <v>38716</v>
      </c>
      <c r="C715" s="44">
        <v>2322392</v>
      </c>
      <c r="D715" s="56">
        <f t="shared" si="88"/>
        <v>51614.446049561062</v>
      </c>
      <c r="E715" s="53">
        <v>44.994999999999997</v>
      </c>
      <c r="F715" s="53">
        <f t="shared" si="89"/>
        <v>0.51614446049561058</v>
      </c>
      <c r="G715" s="53">
        <f>(F715/'Yearly GDP'!$B$4)*100</f>
        <v>72.783538108384775</v>
      </c>
      <c r="H715" s="53">
        <f t="shared" si="90"/>
        <v>1.2200759999999999</v>
      </c>
      <c r="I715" s="53">
        <f t="shared" si="91"/>
        <v>5.8275058275058278</v>
      </c>
      <c r="J715" s="53">
        <f t="shared" si="92"/>
        <v>165.30011655011657</v>
      </c>
      <c r="K715" s="53">
        <v>7.11</v>
      </c>
      <c r="L715" s="53">
        <v>2836.55</v>
      </c>
      <c r="M715" s="53">
        <v>4.37</v>
      </c>
      <c r="N715" s="53">
        <f t="shared" si="93"/>
        <v>1.2824941724941725</v>
      </c>
      <c r="O715" s="53">
        <v>17.16</v>
      </c>
      <c r="P715" s="53">
        <v>4.3949999999999996</v>
      </c>
      <c r="Q715" s="53">
        <f t="shared" si="94"/>
        <v>2.7150000000000007</v>
      </c>
      <c r="R715" s="53">
        <v>90.96</v>
      </c>
      <c r="S715" s="53">
        <f t="shared" si="95"/>
        <v>104.33280000000001</v>
      </c>
      <c r="T715" s="53">
        <v>6.08</v>
      </c>
      <c r="U715" s="53">
        <v>1414.17</v>
      </c>
      <c r="Y715" s="53">
        <v>1537.75</v>
      </c>
    </row>
    <row r="716" spans="1:25" x14ac:dyDescent="0.3">
      <c r="A716" s="1">
        <v>715</v>
      </c>
      <c r="B716" s="47">
        <v>38719</v>
      </c>
      <c r="C716" s="44">
        <v>2327980</v>
      </c>
      <c r="D716" s="56">
        <f t="shared" si="88"/>
        <v>51646.810870770933</v>
      </c>
      <c r="E716" s="53">
        <v>45.075000000000003</v>
      </c>
      <c r="F716" s="53">
        <f t="shared" si="89"/>
        <v>0.51646810870770932</v>
      </c>
      <c r="G716" s="53">
        <f>(F716/'Yearly GDP'!$B$5)*100</f>
        <v>62.954741547540081</v>
      </c>
      <c r="H716" s="53">
        <f t="shared" si="90"/>
        <v>1.2320880000000001</v>
      </c>
      <c r="I716" s="53">
        <f t="shared" si="91"/>
        <v>5.8275058275058269</v>
      </c>
      <c r="J716" s="53">
        <f t="shared" si="92"/>
        <v>165.2651515151515</v>
      </c>
      <c r="K716" s="53">
        <v>7.18</v>
      </c>
      <c r="L716" s="53">
        <v>2835.95</v>
      </c>
      <c r="M716" s="53">
        <v>4.37</v>
      </c>
      <c r="N716" s="53">
        <f t="shared" si="93"/>
        <v>1.3524941724941728</v>
      </c>
      <c r="O716" s="53">
        <v>17.16</v>
      </c>
      <c r="P716" s="53">
        <v>4.3949999999999996</v>
      </c>
      <c r="Q716" s="53">
        <f t="shared" si="94"/>
        <v>2.7850000000000001</v>
      </c>
      <c r="R716" s="53">
        <v>90.96</v>
      </c>
      <c r="S716" s="53">
        <f t="shared" si="95"/>
        <v>103.6464</v>
      </c>
      <c r="T716" s="53">
        <v>6.04</v>
      </c>
      <c r="U716" s="53">
        <v>1432.33</v>
      </c>
      <c r="Y716" s="53">
        <v>1562.08</v>
      </c>
    </row>
    <row r="717" spans="1:25" x14ac:dyDescent="0.3">
      <c r="A717" s="1">
        <v>716</v>
      </c>
      <c r="B717" s="48">
        <v>38720</v>
      </c>
      <c r="C717" s="44">
        <v>2363796</v>
      </c>
      <c r="D717" s="56">
        <f t="shared" si="88"/>
        <v>52569.687534749246</v>
      </c>
      <c r="E717" s="53">
        <v>44.965000000000003</v>
      </c>
      <c r="F717" s="53">
        <f t="shared" si="89"/>
        <v>0.52569687534749243</v>
      </c>
      <c r="G717" s="53">
        <f>(F717/'Yearly GDP'!$B$5)*100</f>
        <v>64.079679581107825</v>
      </c>
      <c r="H717" s="53">
        <f t="shared" si="90"/>
        <v>1.2529100000000002</v>
      </c>
      <c r="I717" s="53">
        <f t="shared" si="91"/>
        <v>5.7306590257879648</v>
      </c>
      <c r="J717" s="53">
        <f t="shared" si="92"/>
        <v>165.23495702005729</v>
      </c>
      <c r="K717" s="53">
        <v>7.18</v>
      </c>
      <c r="L717" s="53">
        <v>2883.35</v>
      </c>
      <c r="M717" s="53">
        <v>4.4400000000000004</v>
      </c>
      <c r="N717" s="53">
        <f t="shared" si="93"/>
        <v>1.4493409742120349</v>
      </c>
      <c r="O717" s="53">
        <v>17.45</v>
      </c>
      <c r="P717" s="53">
        <v>4.37</v>
      </c>
      <c r="Q717" s="53">
        <f t="shared" si="94"/>
        <v>2.8099999999999996</v>
      </c>
      <c r="R717" s="53">
        <v>89.57</v>
      </c>
      <c r="S717" s="53">
        <f t="shared" si="95"/>
        <v>103.8275</v>
      </c>
      <c r="T717" s="53">
        <v>5.95</v>
      </c>
      <c r="U717" s="53">
        <v>1453.7</v>
      </c>
      <c r="Y717" s="53">
        <v>1591.64</v>
      </c>
    </row>
    <row r="718" spans="1:25" x14ac:dyDescent="0.3">
      <c r="A718" s="1">
        <v>717</v>
      </c>
      <c r="B718" s="48">
        <v>38721</v>
      </c>
      <c r="C718" s="44">
        <v>2383590</v>
      </c>
      <c r="D718" s="56">
        <f t="shared" si="88"/>
        <v>53318.197069679009</v>
      </c>
      <c r="E718" s="53">
        <v>44.704999999999998</v>
      </c>
      <c r="F718" s="53">
        <f t="shared" si="89"/>
        <v>0.53318197069679008</v>
      </c>
      <c r="G718" s="53">
        <f>(F718/'Yearly GDP'!$B$5)*100</f>
        <v>64.992073270531961</v>
      </c>
      <c r="H718" s="53">
        <f t="shared" si="90"/>
        <v>1.2638261999999998</v>
      </c>
      <c r="I718" s="53">
        <f t="shared" si="91"/>
        <v>5.6882821387940856</v>
      </c>
      <c r="J718" s="53">
        <f t="shared" si="92"/>
        <v>165.21046643913542</v>
      </c>
      <c r="K718" s="53">
        <v>7.1890000000000001</v>
      </c>
      <c r="L718" s="53">
        <v>2904.4</v>
      </c>
      <c r="M718" s="53">
        <v>4.4800000000000004</v>
      </c>
      <c r="N718" s="53">
        <f t="shared" si="93"/>
        <v>1.5007178612059144</v>
      </c>
      <c r="O718" s="53">
        <v>17.579999999999998</v>
      </c>
      <c r="P718" s="53">
        <v>4.3479999999999999</v>
      </c>
      <c r="Q718" s="53">
        <f t="shared" si="94"/>
        <v>2.8410000000000002</v>
      </c>
      <c r="R718" s="53">
        <v>88.91</v>
      </c>
      <c r="S718" s="53">
        <f t="shared" si="95"/>
        <v>104.601</v>
      </c>
      <c r="T718" s="53">
        <v>5.95</v>
      </c>
      <c r="U718" s="53">
        <v>1460.52</v>
      </c>
      <c r="Y718" s="53">
        <v>1598.88</v>
      </c>
    </row>
    <row r="719" spans="1:25" x14ac:dyDescent="0.3">
      <c r="A719" s="1">
        <v>718</v>
      </c>
      <c r="B719" s="48">
        <v>38722</v>
      </c>
      <c r="C719" s="44">
        <v>2386410</v>
      </c>
      <c r="D719" s="56">
        <f t="shared" si="88"/>
        <v>53506.95067264574</v>
      </c>
      <c r="E719" s="53">
        <v>44.6</v>
      </c>
      <c r="F719" s="53">
        <f t="shared" si="89"/>
        <v>0.53506950672645737</v>
      </c>
      <c r="G719" s="53">
        <f>(F719/'Yearly GDP'!$B$5)*100</f>
        <v>65.222153968460646</v>
      </c>
      <c r="H719" s="53">
        <f t="shared" si="90"/>
        <v>1.2593880000000002</v>
      </c>
      <c r="I719" s="53">
        <f t="shared" si="91"/>
        <v>5.698005698005697</v>
      </c>
      <c r="J719" s="53">
        <f t="shared" si="92"/>
        <v>165.23361823361822</v>
      </c>
      <c r="K719" s="53">
        <v>7.1760000000000002</v>
      </c>
      <c r="L719" s="53">
        <v>2899.85</v>
      </c>
      <c r="M719" s="53">
        <v>4.47</v>
      </c>
      <c r="N719" s="53">
        <f t="shared" si="93"/>
        <v>1.4779943019943032</v>
      </c>
      <c r="O719" s="53">
        <v>17.55</v>
      </c>
      <c r="P719" s="53">
        <v>4.3579999999999997</v>
      </c>
      <c r="Q719" s="53">
        <f t="shared" si="94"/>
        <v>2.8180000000000005</v>
      </c>
      <c r="R719" s="53">
        <v>89.08</v>
      </c>
      <c r="S719" s="53">
        <f t="shared" si="95"/>
        <v>104.0715</v>
      </c>
      <c r="T719" s="53">
        <v>5.93</v>
      </c>
      <c r="U719" s="53">
        <v>1467</v>
      </c>
      <c r="Y719" s="53">
        <v>1596.55</v>
      </c>
    </row>
    <row r="720" spans="1:25" x14ac:dyDescent="0.3">
      <c r="A720" s="1">
        <v>719</v>
      </c>
      <c r="B720" s="48">
        <v>38723</v>
      </c>
      <c r="C720" s="44">
        <v>2404152</v>
      </c>
      <c r="D720" s="56">
        <f t="shared" si="88"/>
        <v>54245.306859205775</v>
      </c>
      <c r="E720" s="53">
        <v>44.32</v>
      </c>
      <c r="F720" s="53">
        <f t="shared" si="89"/>
        <v>0.54245306859205777</v>
      </c>
      <c r="G720" s="53">
        <f>(F720/'Yearly GDP'!$B$5)*100</f>
        <v>66.122171261129935</v>
      </c>
      <c r="H720" s="53">
        <f t="shared" si="90"/>
        <v>1.2670812</v>
      </c>
      <c r="I720" s="53">
        <f t="shared" si="91"/>
        <v>5.6689342403628116</v>
      </c>
      <c r="J720" s="53">
        <f t="shared" si="92"/>
        <v>165.19274376417232</v>
      </c>
      <c r="K720" s="53">
        <v>7.1829999999999998</v>
      </c>
      <c r="L720" s="53">
        <v>2914</v>
      </c>
      <c r="M720" s="53">
        <v>4.49</v>
      </c>
      <c r="N720" s="53">
        <f t="shared" si="93"/>
        <v>1.5140657596371883</v>
      </c>
      <c r="O720" s="53">
        <v>17.64</v>
      </c>
      <c r="P720" s="53">
        <v>4.383</v>
      </c>
      <c r="Q720" s="53">
        <f t="shared" si="94"/>
        <v>2.8</v>
      </c>
      <c r="R720" s="53">
        <v>88.62</v>
      </c>
      <c r="S720" s="53">
        <f t="shared" si="95"/>
        <v>105.3108</v>
      </c>
      <c r="T720" s="53">
        <v>5.97</v>
      </c>
      <c r="U720" s="53">
        <v>1478.04</v>
      </c>
      <c r="Y720" s="53">
        <v>1608.64</v>
      </c>
    </row>
    <row r="721" spans="1:25" x14ac:dyDescent="0.3">
      <c r="A721" s="1">
        <v>720</v>
      </c>
      <c r="B721" s="48">
        <v>38726</v>
      </c>
      <c r="C721" s="44">
        <v>2407877</v>
      </c>
      <c r="D721" s="56">
        <f t="shared" si="88"/>
        <v>54415.299435028246</v>
      </c>
      <c r="E721" s="53">
        <v>44.25</v>
      </c>
      <c r="F721" s="53">
        <f t="shared" si="89"/>
        <v>0.54415299435028242</v>
      </c>
      <c r="G721" s="53">
        <f>(F721/'Yearly GDP'!$B$5)*100</f>
        <v>66.32938325535514</v>
      </c>
      <c r="H721" s="53">
        <f t="shared" si="90"/>
        <v>1.2663494</v>
      </c>
      <c r="I721" s="53">
        <f t="shared" si="91"/>
        <v>5.6753688989784337</v>
      </c>
      <c r="J721" s="53">
        <f t="shared" si="92"/>
        <v>165.15891032917139</v>
      </c>
      <c r="K721" s="53">
        <v>7.1870000000000003</v>
      </c>
      <c r="L721" s="53">
        <v>2910.1</v>
      </c>
      <c r="M721" s="53">
        <v>4.49</v>
      </c>
      <c r="N721" s="53">
        <f t="shared" si="93"/>
        <v>1.5116311010215666</v>
      </c>
      <c r="O721" s="53">
        <v>17.62</v>
      </c>
      <c r="P721" s="53">
        <v>4.3730000000000002</v>
      </c>
      <c r="Q721" s="53">
        <f t="shared" si="94"/>
        <v>2.8140000000000001</v>
      </c>
      <c r="R721" s="53">
        <v>89</v>
      </c>
      <c r="S721" s="53">
        <f t="shared" si="95"/>
        <v>105.72</v>
      </c>
      <c r="T721" s="53">
        <v>6</v>
      </c>
      <c r="U721" s="53">
        <v>1490.27</v>
      </c>
      <c r="Y721" s="53">
        <v>1616.55</v>
      </c>
    </row>
    <row r="722" spans="1:25" x14ac:dyDescent="0.3">
      <c r="A722" s="1">
        <v>721</v>
      </c>
      <c r="B722" s="48">
        <v>38727</v>
      </c>
      <c r="C722" s="44">
        <v>2381047</v>
      </c>
      <c r="D722" s="56">
        <f t="shared" si="88"/>
        <v>53888.129455697635</v>
      </c>
      <c r="E722" s="53">
        <v>44.185000000000002</v>
      </c>
      <c r="F722" s="53">
        <f t="shared" si="89"/>
        <v>0.53888129455697631</v>
      </c>
      <c r="G722" s="53">
        <f>(F722/'Yearly GDP'!$B$5)*100</f>
        <v>65.686790823396024</v>
      </c>
      <c r="H722" s="53">
        <f t="shared" si="90"/>
        <v>1.2485556000000002</v>
      </c>
      <c r="I722" s="53">
        <f t="shared" si="91"/>
        <v>5.7570523891767404</v>
      </c>
      <c r="J722" s="53">
        <f t="shared" si="92"/>
        <v>165.27345998848588</v>
      </c>
      <c r="K722" s="53">
        <v>7.1879999999999997</v>
      </c>
      <c r="L722" s="53">
        <v>2870.8</v>
      </c>
      <c r="M722" s="53">
        <v>4.43</v>
      </c>
      <c r="N722" s="53">
        <f t="shared" si="93"/>
        <v>1.4309476108232593</v>
      </c>
      <c r="O722" s="53">
        <v>17.37</v>
      </c>
      <c r="P722" s="53">
        <v>4.43</v>
      </c>
      <c r="Q722" s="53">
        <f t="shared" si="94"/>
        <v>2.758</v>
      </c>
      <c r="R722" s="53">
        <v>89.07</v>
      </c>
      <c r="S722" s="53">
        <f t="shared" si="95"/>
        <v>107.1729</v>
      </c>
      <c r="T722" s="53">
        <v>6.17</v>
      </c>
      <c r="U722" s="53">
        <v>1482.24</v>
      </c>
      <c r="Y722" s="53">
        <v>1604.62</v>
      </c>
    </row>
    <row r="723" spans="1:25" x14ac:dyDescent="0.3">
      <c r="A723" s="1">
        <v>722</v>
      </c>
      <c r="B723" s="48">
        <v>38729</v>
      </c>
      <c r="C723" s="44">
        <v>2372220</v>
      </c>
      <c r="D723" s="56">
        <f t="shared" si="88"/>
        <v>53889.595638346203</v>
      </c>
      <c r="E723" s="53">
        <v>44.02</v>
      </c>
      <c r="F723" s="53">
        <f t="shared" si="89"/>
        <v>0.53889595638346199</v>
      </c>
      <c r="G723" s="53">
        <f>(F723/'Yearly GDP'!$B$5)*100</f>
        <v>65.688578022801863</v>
      </c>
      <c r="H723" s="53">
        <f t="shared" si="90"/>
        <v>1.2434688</v>
      </c>
      <c r="I723" s="53">
        <f t="shared" si="91"/>
        <v>5.7870370370370363</v>
      </c>
      <c r="J723" s="53">
        <f t="shared" si="92"/>
        <v>164.97106481481478</v>
      </c>
      <c r="K723" s="53">
        <v>7.1959999999999997</v>
      </c>
      <c r="L723" s="53">
        <v>2850.7</v>
      </c>
      <c r="M723" s="53">
        <v>4.4000000000000004</v>
      </c>
      <c r="N723" s="53">
        <f t="shared" si="93"/>
        <v>1.4089629629629634</v>
      </c>
      <c r="O723" s="53">
        <v>17.28</v>
      </c>
      <c r="P723" s="53">
        <v>4.4080000000000004</v>
      </c>
      <c r="Q723" s="53">
        <f t="shared" si="94"/>
        <v>2.7879999999999994</v>
      </c>
      <c r="R723" s="53">
        <v>89.23</v>
      </c>
      <c r="S723" s="53">
        <f t="shared" si="95"/>
        <v>106.0992</v>
      </c>
      <c r="T723" s="53">
        <v>6.14</v>
      </c>
      <c r="U723" s="53">
        <v>1481.49</v>
      </c>
      <c r="Y723" s="53">
        <v>1612.44</v>
      </c>
    </row>
    <row r="724" spans="1:25" x14ac:dyDescent="0.3">
      <c r="A724" s="1">
        <v>723</v>
      </c>
      <c r="B724" s="48">
        <v>38730</v>
      </c>
      <c r="C724" s="44">
        <v>2376100</v>
      </c>
      <c r="D724" s="56">
        <f t="shared" si="88"/>
        <v>53879.818594104305</v>
      </c>
      <c r="E724" s="53">
        <v>44.1</v>
      </c>
      <c r="F724" s="53">
        <f t="shared" si="89"/>
        <v>0.53879818594104301</v>
      </c>
      <c r="G724" s="53">
        <f>(F724/'Yearly GDP'!$B$5)*100</f>
        <v>65.67666032095407</v>
      </c>
      <c r="H724" s="53">
        <f t="shared" si="90"/>
        <v>1.2442424999999999</v>
      </c>
      <c r="I724" s="53">
        <f t="shared" si="91"/>
        <v>5.7971014492753623</v>
      </c>
      <c r="J724" s="53">
        <f t="shared" si="92"/>
        <v>165.24927536231885</v>
      </c>
      <c r="K724" s="53">
        <v>7.2130000000000001</v>
      </c>
      <c r="L724" s="53">
        <v>2850.55</v>
      </c>
      <c r="M724" s="53">
        <v>4.4000000000000004</v>
      </c>
      <c r="N724" s="53">
        <f t="shared" si="93"/>
        <v>1.4158985507246378</v>
      </c>
      <c r="O724" s="53">
        <v>17.25</v>
      </c>
      <c r="P724" s="53">
        <v>4.3570000000000002</v>
      </c>
      <c r="Q724" s="53">
        <f t="shared" si="94"/>
        <v>2.8559999999999999</v>
      </c>
      <c r="R724" s="53">
        <v>88.66</v>
      </c>
      <c r="S724" s="53">
        <f t="shared" si="95"/>
        <v>106.4325</v>
      </c>
      <c r="T724" s="53">
        <v>6.17</v>
      </c>
      <c r="U724" s="53">
        <v>1485.01</v>
      </c>
      <c r="Y724" s="53">
        <v>1622.82</v>
      </c>
    </row>
    <row r="725" spans="1:25" x14ac:dyDescent="0.3">
      <c r="A725" s="1">
        <v>724</v>
      </c>
      <c r="B725" s="48">
        <v>38733</v>
      </c>
      <c r="C725" s="44">
        <v>2360600</v>
      </c>
      <c r="D725" s="56">
        <f t="shared" si="88"/>
        <v>53443.513697079463</v>
      </c>
      <c r="E725" s="53">
        <v>44.17</v>
      </c>
      <c r="F725" s="53">
        <f t="shared" si="89"/>
        <v>0.53443513697079459</v>
      </c>
      <c r="G725" s="53">
        <f>(F725/'Yearly GDP'!$B$5)*100</f>
        <v>65.144827637289382</v>
      </c>
      <c r="H725" s="53">
        <f t="shared" si="90"/>
        <v>1.2344227999999999</v>
      </c>
      <c r="I725" s="53">
        <f t="shared" si="91"/>
        <v>5.8343057176196034</v>
      </c>
      <c r="J725" s="53">
        <f t="shared" si="92"/>
        <v>165.29171528588097</v>
      </c>
      <c r="K725" s="53">
        <v>7.202</v>
      </c>
      <c r="L725" s="53">
        <v>2833.1</v>
      </c>
      <c r="M725" s="53">
        <v>4.37</v>
      </c>
      <c r="N725" s="53">
        <f t="shared" si="93"/>
        <v>1.3676942823803966</v>
      </c>
      <c r="O725" s="53">
        <v>17.14</v>
      </c>
      <c r="P725" s="53">
        <v>4.367</v>
      </c>
      <c r="Q725" s="53">
        <f t="shared" si="94"/>
        <v>2.835</v>
      </c>
      <c r="R725" s="53">
        <v>88.66</v>
      </c>
      <c r="S725" s="53">
        <f t="shared" si="95"/>
        <v>105.9252</v>
      </c>
      <c r="T725" s="53">
        <v>6.18</v>
      </c>
      <c r="U725" s="53">
        <v>1479.43</v>
      </c>
      <c r="Y725" s="53">
        <v>1609.89</v>
      </c>
    </row>
    <row r="726" spans="1:25" x14ac:dyDescent="0.3">
      <c r="A726" s="1">
        <v>725</v>
      </c>
      <c r="B726" s="48">
        <v>38734</v>
      </c>
      <c r="C726" s="44">
        <v>2348829</v>
      </c>
      <c r="D726" s="56">
        <f t="shared" si="88"/>
        <v>53092.879746835439</v>
      </c>
      <c r="E726" s="53">
        <v>44.24</v>
      </c>
      <c r="F726" s="53">
        <f t="shared" si="89"/>
        <v>0.53092879746835442</v>
      </c>
      <c r="G726" s="53">
        <f>(F726/'Yearly GDP'!$B$5)*100</f>
        <v>64.717423324356332</v>
      </c>
      <c r="H726" s="53">
        <f t="shared" si="90"/>
        <v>1.230928</v>
      </c>
      <c r="I726" s="53">
        <f t="shared" si="91"/>
        <v>5.8411214953271031</v>
      </c>
      <c r="J726" s="53">
        <f t="shared" si="92"/>
        <v>165.25116822429905</v>
      </c>
      <c r="K726" s="53">
        <v>7.19</v>
      </c>
      <c r="L726" s="53">
        <v>2829.1</v>
      </c>
      <c r="M726" s="53">
        <v>4.3600000000000003</v>
      </c>
      <c r="N726" s="53">
        <f t="shared" si="93"/>
        <v>1.3488785046728973</v>
      </c>
      <c r="O726" s="53">
        <v>17.12</v>
      </c>
      <c r="P726" s="53">
        <v>4.33</v>
      </c>
      <c r="Q726" s="53">
        <f t="shared" si="94"/>
        <v>2.8600000000000003</v>
      </c>
      <c r="R726" s="53">
        <v>89.08</v>
      </c>
      <c r="S726" s="53">
        <f t="shared" si="95"/>
        <v>106.4864</v>
      </c>
      <c r="T726" s="53">
        <v>6.22</v>
      </c>
      <c r="U726" s="53">
        <v>1465.52</v>
      </c>
      <c r="Y726" s="53">
        <v>1596.01</v>
      </c>
    </row>
    <row r="727" spans="1:25" x14ac:dyDescent="0.3">
      <c r="A727" s="1">
        <v>726</v>
      </c>
      <c r="B727" s="48">
        <v>38735</v>
      </c>
      <c r="C727" s="44">
        <v>2302657</v>
      </c>
      <c r="D727" s="56">
        <f t="shared" si="88"/>
        <v>51978.713318284426</v>
      </c>
      <c r="E727" s="53">
        <v>44.3</v>
      </c>
      <c r="F727" s="53">
        <f t="shared" si="89"/>
        <v>0.51978713318284431</v>
      </c>
      <c r="G727" s="53">
        <f>(F727/'Yearly GDP'!$B$5)*100</f>
        <v>63.359313145474573</v>
      </c>
      <c r="H727" s="53">
        <f t="shared" si="90"/>
        <v>1.1903252999999998</v>
      </c>
      <c r="I727" s="53">
        <f t="shared" si="91"/>
        <v>6.0496067755595888</v>
      </c>
      <c r="J727" s="53">
        <f t="shared" si="92"/>
        <v>169.94555353901995</v>
      </c>
      <c r="K727" s="53">
        <v>7.2009999999999996</v>
      </c>
      <c r="L727" s="53">
        <v>2809.2</v>
      </c>
      <c r="M727" s="53">
        <v>4.24</v>
      </c>
      <c r="N727" s="53">
        <f t="shared" si="93"/>
        <v>1.1513932244404108</v>
      </c>
      <c r="O727" s="53">
        <v>16.53</v>
      </c>
      <c r="P727" s="53">
        <v>4.3380000000000001</v>
      </c>
      <c r="Q727" s="53">
        <f t="shared" si="94"/>
        <v>2.8629999999999995</v>
      </c>
      <c r="R727" s="53">
        <v>89.08</v>
      </c>
      <c r="S727" s="53">
        <f t="shared" si="95"/>
        <v>102.486</v>
      </c>
      <c r="T727" s="53">
        <v>6.2</v>
      </c>
      <c r="U727" s="53">
        <v>1456.66</v>
      </c>
      <c r="Y727" s="53">
        <v>1580.45</v>
      </c>
    </row>
    <row r="728" spans="1:25" x14ac:dyDescent="0.3">
      <c r="A728" s="1">
        <v>727</v>
      </c>
      <c r="B728" s="48">
        <v>38736</v>
      </c>
      <c r="C728" s="44">
        <v>2350814</v>
      </c>
      <c r="D728" s="56">
        <f t="shared" si="88"/>
        <v>53209.913988229971</v>
      </c>
      <c r="E728" s="53">
        <v>44.18</v>
      </c>
      <c r="F728" s="53">
        <f t="shared" si="89"/>
        <v>0.53209913988229973</v>
      </c>
      <c r="G728" s="53">
        <f>(F728/'Yearly GDP'!$B$5)*100</f>
        <v>64.860081898912668</v>
      </c>
      <c r="H728" s="53">
        <f t="shared" si="90"/>
        <v>1.2171705000000002</v>
      </c>
      <c r="I728" s="53">
        <f t="shared" si="91"/>
        <v>5.9276822762299934</v>
      </c>
      <c r="J728" s="53">
        <f t="shared" si="92"/>
        <v>170.17486662714876</v>
      </c>
      <c r="K728" s="53">
        <v>7.2149999999999999</v>
      </c>
      <c r="L728" s="53">
        <v>2870.85</v>
      </c>
      <c r="M728" s="53">
        <v>4.33</v>
      </c>
      <c r="N728" s="53">
        <f t="shared" si="93"/>
        <v>1.2873177237700064</v>
      </c>
      <c r="O728" s="53">
        <v>16.87</v>
      </c>
      <c r="P728" s="53">
        <v>4.3769999999999998</v>
      </c>
      <c r="Q728" s="53">
        <f t="shared" si="94"/>
        <v>2.8380000000000001</v>
      </c>
      <c r="R728" s="53">
        <v>89.21</v>
      </c>
      <c r="S728" s="53">
        <f t="shared" si="95"/>
        <v>104.59400000000001</v>
      </c>
      <c r="T728" s="53">
        <v>6.2</v>
      </c>
      <c r="U728" s="53">
        <v>1483.55</v>
      </c>
      <c r="Y728" s="53">
        <v>1621.1</v>
      </c>
    </row>
    <row r="729" spans="1:25" x14ac:dyDescent="0.3">
      <c r="A729" s="1">
        <v>728</v>
      </c>
      <c r="B729" s="48">
        <v>38737</v>
      </c>
      <c r="C729" s="44">
        <v>2372956</v>
      </c>
      <c r="D729" s="56">
        <f t="shared" si="88"/>
        <v>53723.251075390537</v>
      </c>
      <c r="E729" s="53">
        <v>44.17</v>
      </c>
      <c r="F729" s="53">
        <f t="shared" si="89"/>
        <v>0.53723251075390532</v>
      </c>
      <c r="G729" s="53">
        <f>(F729/'Yearly GDP'!$B$5)*100</f>
        <v>65.485812764073387</v>
      </c>
      <c r="H729" s="53">
        <f t="shared" si="90"/>
        <v>1.2180273000000001</v>
      </c>
      <c r="I729" s="53">
        <f t="shared" si="91"/>
        <v>5.9136605558840918</v>
      </c>
      <c r="J729" s="53">
        <f t="shared" si="92"/>
        <v>171.55233589591955</v>
      </c>
      <c r="K729" s="53">
        <v>7.2030000000000003</v>
      </c>
      <c r="L729" s="53">
        <v>2900.95</v>
      </c>
      <c r="M729" s="53">
        <v>4.38</v>
      </c>
      <c r="N729" s="53">
        <f t="shared" si="93"/>
        <v>1.2893394441159085</v>
      </c>
      <c r="O729" s="53">
        <v>16.91</v>
      </c>
      <c r="P729" s="53">
        <v>4.3550000000000004</v>
      </c>
      <c r="Q729" s="53">
        <f t="shared" si="94"/>
        <v>2.8479999999999999</v>
      </c>
      <c r="R729" s="53">
        <v>88.78</v>
      </c>
      <c r="S729" s="53">
        <f t="shared" si="95"/>
        <v>104.3347</v>
      </c>
      <c r="T729" s="53">
        <v>6.17</v>
      </c>
      <c r="U729" s="53">
        <v>1497.3</v>
      </c>
      <c r="Y729" s="53">
        <v>1632.18</v>
      </c>
    </row>
    <row r="730" spans="1:25" x14ac:dyDescent="0.3">
      <c r="A730" s="1">
        <v>729</v>
      </c>
      <c r="B730" s="48">
        <v>38740</v>
      </c>
      <c r="C730" s="44">
        <v>2363553</v>
      </c>
      <c r="D730" s="56">
        <f t="shared" si="88"/>
        <v>53601.383376800091</v>
      </c>
      <c r="E730" s="53">
        <v>44.094999999999999</v>
      </c>
      <c r="F730" s="53">
        <f t="shared" si="89"/>
        <v>0.53601383376800094</v>
      </c>
      <c r="G730" s="53">
        <f>(F730/'Yearly GDP'!$B$5)*100</f>
        <v>65.337262459835799</v>
      </c>
      <c r="H730" s="53">
        <f t="shared" si="90"/>
        <v>1.2126014999999999</v>
      </c>
      <c r="I730" s="53">
        <f t="shared" si="91"/>
        <v>5.9417706476530014</v>
      </c>
      <c r="J730" s="53">
        <f t="shared" si="92"/>
        <v>171.3636363636364</v>
      </c>
      <c r="K730" s="53">
        <v>7.2050000000000001</v>
      </c>
      <c r="L730" s="53">
        <v>2884.05</v>
      </c>
      <c r="M730" s="53">
        <v>4.3499999999999996</v>
      </c>
      <c r="N730" s="53">
        <f t="shared" si="93"/>
        <v>1.2632293523469986</v>
      </c>
      <c r="O730" s="53">
        <v>16.829999999999998</v>
      </c>
      <c r="P730" s="53">
        <v>4.3609999999999998</v>
      </c>
      <c r="Q730" s="53">
        <f t="shared" si="94"/>
        <v>2.8440000000000003</v>
      </c>
      <c r="R730" s="53">
        <v>87.77</v>
      </c>
      <c r="S730" s="53">
        <f t="shared" si="95"/>
        <v>104.34599999999999</v>
      </c>
      <c r="T730" s="53">
        <v>6.2</v>
      </c>
      <c r="U730" s="53">
        <v>1496.67</v>
      </c>
      <c r="Y730" s="53">
        <v>1636.14</v>
      </c>
    </row>
    <row r="731" spans="1:25" x14ac:dyDescent="0.3">
      <c r="A731" s="1">
        <v>730</v>
      </c>
      <c r="B731" s="48">
        <v>38741</v>
      </c>
      <c r="C731" s="44">
        <v>2378479</v>
      </c>
      <c r="D731" s="56">
        <f t="shared" si="88"/>
        <v>53817.830071275028</v>
      </c>
      <c r="E731" s="53">
        <v>44.195</v>
      </c>
      <c r="F731" s="53">
        <f t="shared" si="89"/>
        <v>0.5381783007127503</v>
      </c>
      <c r="G731" s="53">
        <f>(F731/'Yearly GDP'!$B$5)*100</f>
        <v>65.601099577360529</v>
      </c>
      <c r="H731" s="53">
        <f t="shared" si="90"/>
        <v>1.2349950000000001</v>
      </c>
      <c r="I731" s="53">
        <f t="shared" si="91"/>
        <v>5.9311981020166069</v>
      </c>
      <c r="J731" s="53">
        <f t="shared" si="92"/>
        <v>172.47924080664293</v>
      </c>
      <c r="K731" s="53">
        <v>7.3250000000000002</v>
      </c>
      <c r="L731" s="53">
        <v>2908</v>
      </c>
      <c r="M731" s="53">
        <v>4.3899999999999997</v>
      </c>
      <c r="N731" s="53">
        <f t="shared" si="93"/>
        <v>1.3938018979833933</v>
      </c>
      <c r="O731" s="53">
        <v>16.86</v>
      </c>
      <c r="P731" s="53">
        <v>4.3940000000000001</v>
      </c>
      <c r="Q731" s="53">
        <f t="shared" si="94"/>
        <v>2.931</v>
      </c>
      <c r="R731" s="53">
        <v>87.88</v>
      </c>
      <c r="S731" s="53">
        <f t="shared" si="95"/>
        <v>108.24119999999999</v>
      </c>
      <c r="T731" s="53">
        <v>6.42</v>
      </c>
      <c r="U731" s="53">
        <v>1501.41</v>
      </c>
      <c r="Y731" s="53">
        <v>1648.41</v>
      </c>
    </row>
    <row r="732" spans="1:25" x14ac:dyDescent="0.3">
      <c r="A732" s="1">
        <v>731</v>
      </c>
      <c r="B732" s="48">
        <v>38742</v>
      </c>
      <c r="C732" s="44">
        <v>2393575</v>
      </c>
      <c r="D732" s="56">
        <f t="shared" si="88"/>
        <v>54269.924044892876</v>
      </c>
      <c r="E732" s="53">
        <v>44.104999999999997</v>
      </c>
      <c r="F732" s="53">
        <f t="shared" si="89"/>
        <v>0.54269924044892881</v>
      </c>
      <c r="G732" s="53">
        <f>(F732/'Yearly GDP'!$B$5)*100</f>
        <v>66.152178313577707</v>
      </c>
      <c r="H732" s="53">
        <f t="shared" si="90"/>
        <v>1.2676495999999999</v>
      </c>
      <c r="I732" s="53">
        <f t="shared" si="91"/>
        <v>5.8754406580493539</v>
      </c>
      <c r="J732" s="53">
        <f t="shared" si="92"/>
        <v>172.75851938895417</v>
      </c>
      <c r="K732" s="53">
        <v>7.4480000000000004</v>
      </c>
      <c r="L732" s="53">
        <v>2940.35</v>
      </c>
      <c r="M732" s="53">
        <v>4.4400000000000004</v>
      </c>
      <c r="N732" s="53">
        <f t="shared" si="93"/>
        <v>1.5725593419506465</v>
      </c>
      <c r="O732" s="53">
        <v>17.02</v>
      </c>
      <c r="P732" s="53">
        <v>4.4809999999999999</v>
      </c>
      <c r="Q732" s="53">
        <f t="shared" si="94"/>
        <v>2.9670000000000005</v>
      </c>
      <c r="R732" s="53">
        <v>88.16</v>
      </c>
      <c r="S732" s="53">
        <f t="shared" si="95"/>
        <v>112.33199999999999</v>
      </c>
      <c r="T732" s="53">
        <v>6.6</v>
      </c>
      <c r="U732" s="53">
        <v>1505.02</v>
      </c>
      <c r="Y732" s="53">
        <v>1637.26</v>
      </c>
    </row>
    <row r="733" spans="1:25" x14ac:dyDescent="0.3">
      <c r="A733" s="1">
        <v>732</v>
      </c>
      <c r="B733" s="48">
        <v>38744</v>
      </c>
      <c r="C733" s="44">
        <v>2435752</v>
      </c>
      <c r="D733" s="56">
        <f t="shared" si="88"/>
        <v>55307.720254314263</v>
      </c>
      <c r="E733" s="53">
        <v>44.04</v>
      </c>
      <c r="F733" s="53">
        <f t="shared" si="89"/>
        <v>0.55307720254314263</v>
      </c>
      <c r="G733" s="53">
        <f>(F733/'Yearly GDP'!$B$5)*100</f>
        <v>67.417197218745301</v>
      </c>
      <c r="H733" s="53">
        <f t="shared" si="90"/>
        <v>1.3038870000000002</v>
      </c>
      <c r="I733" s="53">
        <f t="shared" si="91"/>
        <v>5.7405281285878296</v>
      </c>
      <c r="J733" s="53">
        <f t="shared" si="92"/>
        <v>171.22560275545348</v>
      </c>
      <c r="K733" s="53">
        <v>7.4850000000000003</v>
      </c>
      <c r="L733" s="53">
        <v>2982.75</v>
      </c>
      <c r="M733" s="53">
        <v>4.5</v>
      </c>
      <c r="N733" s="53">
        <f t="shared" si="93"/>
        <v>1.7444718714121707</v>
      </c>
      <c r="O733" s="53">
        <v>17.420000000000002</v>
      </c>
      <c r="P733" s="53">
        <v>4.5149999999999997</v>
      </c>
      <c r="Q733" s="53">
        <f t="shared" si="94"/>
        <v>2.9700000000000006</v>
      </c>
      <c r="R733" s="53">
        <v>89.19</v>
      </c>
      <c r="S733" s="53">
        <f t="shared" si="95"/>
        <v>117.58500000000001</v>
      </c>
      <c r="T733" s="53">
        <v>6.75</v>
      </c>
      <c r="U733" s="53">
        <v>1529.99</v>
      </c>
      <c r="Y733" s="53">
        <v>1640.49</v>
      </c>
    </row>
    <row r="734" spans="1:25" x14ac:dyDescent="0.3">
      <c r="A734" s="1">
        <v>733</v>
      </c>
      <c r="B734" s="48">
        <v>38747</v>
      </c>
      <c r="C734" s="44">
        <v>2417506</v>
      </c>
      <c r="D734" s="56">
        <f t="shared" si="88"/>
        <v>54887.183562265862</v>
      </c>
      <c r="E734" s="53">
        <v>44.045000000000002</v>
      </c>
      <c r="F734" s="53">
        <f t="shared" si="89"/>
        <v>0.54887183562265862</v>
      </c>
      <c r="G734" s="53">
        <f>(F734/'Yearly GDP'!$B$5)*100</f>
        <v>66.904585146232066</v>
      </c>
      <c r="H734" s="53">
        <f t="shared" si="90"/>
        <v>1.3298174999999999</v>
      </c>
      <c r="I734" s="53">
        <f t="shared" si="91"/>
        <v>5.5834729201563373</v>
      </c>
      <c r="J734" s="53">
        <f t="shared" si="92"/>
        <v>166.08040201005025</v>
      </c>
      <c r="K734" s="53">
        <v>7.4249999999999998</v>
      </c>
      <c r="L734" s="53">
        <v>2974.5</v>
      </c>
      <c r="M734" s="53">
        <v>4.49</v>
      </c>
      <c r="N734" s="53">
        <f t="shared" si="93"/>
        <v>1.8415270798436625</v>
      </c>
      <c r="O734" s="53">
        <v>17.91</v>
      </c>
      <c r="P734" s="53">
        <v>4.5309999999999997</v>
      </c>
      <c r="Q734" s="53">
        <f t="shared" si="94"/>
        <v>2.8940000000000001</v>
      </c>
      <c r="R734" s="53">
        <v>89.28</v>
      </c>
      <c r="S734" s="53">
        <f t="shared" si="95"/>
        <v>120.5343</v>
      </c>
      <c r="T734" s="53">
        <v>6.73</v>
      </c>
      <c r="U734" s="53">
        <v>1511.04</v>
      </c>
      <c r="Y734" s="53">
        <v>1616.42</v>
      </c>
    </row>
    <row r="735" spans="1:25" x14ac:dyDescent="0.3">
      <c r="A735" s="1">
        <v>734</v>
      </c>
      <c r="B735" s="48">
        <v>38748</v>
      </c>
      <c r="C735" s="44">
        <v>2434395</v>
      </c>
      <c r="D735" s="56">
        <f t="shared" si="88"/>
        <v>55421.627774615823</v>
      </c>
      <c r="E735" s="53">
        <v>43.924999999999997</v>
      </c>
      <c r="F735" s="53">
        <f t="shared" si="89"/>
        <v>0.55421627774615823</v>
      </c>
      <c r="G735" s="53">
        <f>(F735/'Yearly GDP'!$B$5)*100</f>
        <v>67.556044485014041</v>
      </c>
      <c r="H735" s="53">
        <f t="shared" si="90"/>
        <v>1.3195879999999998</v>
      </c>
      <c r="I735" s="53">
        <f t="shared" si="91"/>
        <v>5.5865921787709505</v>
      </c>
      <c r="J735" s="53">
        <f t="shared" si="92"/>
        <v>167.65921787709499</v>
      </c>
      <c r="K735" s="53">
        <v>7.3719999999999999</v>
      </c>
      <c r="L735" s="53">
        <v>3001.1</v>
      </c>
      <c r="M735" s="53">
        <v>4.53</v>
      </c>
      <c r="N735" s="53">
        <f t="shared" si="93"/>
        <v>1.7854078212290494</v>
      </c>
      <c r="O735" s="53">
        <v>17.899999999999999</v>
      </c>
      <c r="P735" s="53">
        <v>4.5190000000000001</v>
      </c>
      <c r="Q735" s="53">
        <f t="shared" si="94"/>
        <v>2.8529999999999998</v>
      </c>
      <c r="R735" s="53">
        <v>88.81</v>
      </c>
      <c r="S735" s="53">
        <f t="shared" si="95"/>
        <v>118.49799999999999</v>
      </c>
      <c r="T735" s="53">
        <v>6.62</v>
      </c>
      <c r="U735" s="53">
        <v>1511.78</v>
      </c>
      <c r="Y735" s="53">
        <v>1615.59</v>
      </c>
    </row>
    <row r="736" spans="1:25" x14ac:dyDescent="0.3">
      <c r="A736" s="1">
        <v>735</v>
      </c>
      <c r="B736" s="48">
        <v>38749</v>
      </c>
      <c r="C736" s="44">
        <v>2407830</v>
      </c>
      <c r="D736" s="56">
        <f t="shared" si="88"/>
        <v>54549.841413683731</v>
      </c>
      <c r="E736" s="53">
        <v>44.14</v>
      </c>
      <c r="F736" s="53">
        <f t="shared" si="89"/>
        <v>0.54549841413683731</v>
      </c>
      <c r="G736" s="53">
        <f>(F736/'Yearly GDP'!$B$5)*100</f>
        <v>66.493382839274147</v>
      </c>
      <c r="H736" s="53">
        <f t="shared" si="90"/>
        <v>1.3063464000000002</v>
      </c>
      <c r="I736" s="53">
        <f t="shared" si="91"/>
        <v>5.6401579244218834</v>
      </c>
      <c r="J736" s="53">
        <f t="shared" si="92"/>
        <v>167.60011280315848</v>
      </c>
      <c r="K736" s="53">
        <v>7.3680000000000003</v>
      </c>
      <c r="L736" s="53">
        <v>2971.55</v>
      </c>
      <c r="M736" s="53">
        <v>4.49</v>
      </c>
      <c r="N736" s="53">
        <f t="shared" si="93"/>
        <v>1.727842075578117</v>
      </c>
      <c r="O736" s="53">
        <v>17.73</v>
      </c>
      <c r="P736" s="53">
        <v>4.5609999999999999</v>
      </c>
      <c r="Q736" s="53">
        <f t="shared" si="94"/>
        <v>2.8070000000000004</v>
      </c>
      <c r="R736" s="53">
        <v>89.37</v>
      </c>
      <c r="S736" s="53">
        <f t="shared" si="95"/>
        <v>116.1315</v>
      </c>
      <c r="T736" s="53">
        <v>6.55</v>
      </c>
      <c r="U736" s="53">
        <v>1494.73</v>
      </c>
      <c r="Y736" s="53">
        <v>1590.76</v>
      </c>
    </row>
    <row r="737" spans="1:25" x14ac:dyDescent="0.3">
      <c r="A737" s="1">
        <v>736</v>
      </c>
      <c r="B737" s="48">
        <v>38750</v>
      </c>
      <c r="C737" s="44">
        <v>2406683</v>
      </c>
      <c r="D737" s="56">
        <f t="shared" si="88"/>
        <v>54492.992188384465</v>
      </c>
      <c r="E737" s="53">
        <v>44.164999999999999</v>
      </c>
      <c r="F737" s="53">
        <f t="shared" si="89"/>
        <v>0.5449299218838447</v>
      </c>
      <c r="G737" s="53">
        <f>(F737/'Yearly GDP'!$B$5)*100</f>
        <v>66.424086628616578</v>
      </c>
      <c r="H737" s="53">
        <f t="shared" si="90"/>
        <v>1.3089149999999998</v>
      </c>
      <c r="I737" s="53">
        <f t="shared" si="91"/>
        <v>5.6497175141242941</v>
      </c>
      <c r="J737" s="53">
        <f t="shared" si="92"/>
        <v>167.65254237288136</v>
      </c>
      <c r="K737" s="53">
        <v>7.3949999999999996</v>
      </c>
      <c r="L737" s="53">
        <v>2967.45</v>
      </c>
      <c r="M737" s="53">
        <v>4.4800000000000004</v>
      </c>
      <c r="N737" s="53">
        <f t="shared" si="93"/>
        <v>1.7452824858757054</v>
      </c>
      <c r="O737" s="53">
        <v>17.7</v>
      </c>
      <c r="P737" s="53">
        <v>4.5629999999999997</v>
      </c>
      <c r="Q737" s="53">
        <f t="shared" si="94"/>
        <v>2.8319999999999999</v>
      </c>
      <c r="R737" s="53">
        <v>89.25</v>
      </c>
      <c r="S737" s="53">
        <f t="shared" si="95"/>
        <v>115.93499999999999</v>
      </c>
      <c r="T737" s="53">
        <v>6.55</v>
      </c>
      <c r="U737" s="53">
        <v>1496.74</v>
      </c>
      <c r="Y737" s="53">
        <v>1590.05</v>
      </c>
    </row>
    <row r="738" spans="1:25" x14ac:dyDescent="0.3">
      <c r="A738" s="1">
        <v>737</v>
      </c>
      <c r="B738" s="48">
        <v>38751</v>
      </c>
      <c r="C738" s="44">
        <v>2395237</v>
      </c>
      <c r="D738" s="56">
        <f t="shared" si="88"/>
        <v>54289.143245693565</v>
      </c>
      <c r="E738" s="53">
        <v>44.12</v>
      </c>
      <c r="F738" s="53">
        <f t="shared" si="89"/>
        <v>0.54289143245693561</v>
      </c>
      <c r="G738" s="53">
        <f>(F738/'Yearly GDP'!$B$5)*100</f>
        <v>66.175605506830451</v>
      </c>
      <c r="H738" s="53">
        <f t="shared" si="90"/>
        <v>1.2890146</v>
      </c>
      <c r="I738" s="53">
        <f t="shared" si="91"/>
        <v>5.7012542759407072</v>
      </c>
      <c r="J738" s="53">
        <f t="shared" si="92"/>
        <v>167.65108323831242</v>
      </c>
      <c r="K738" s="53">
        <v>7.3490000000000002</v>
      </c>
      <c r="L738" s="53">
        <v>2940.6</v>
      </c>
      <c r="M738" s="53">
        <v>4.4400000000000004</v>
      </c>
      <c r="N738" s="53">
        <f t="shared" si="93"/>
        <v>1.647745724059293</v>
      </c>
      <c r="O738" s="53">
        <v>17.54</v>
      </c>
      <c r="P738" s="53">
        <v>4.5289999999999999</v>
      </c>
      <c r="Q738" s="53">
        <f t="shared" si="94"/>
        <v>2.8200000000000003</v>
      </c>
      <c r="R738" s="53">
        <v>89.74</v>
      </c>
      <c r="S738" s="53">
        <f t="shared" si="95"/>
        <v>114.71159999999999</v>
      </c>
      <c r="T738" s="53">
        <v>6.54</v>
      </c>
      <c r="U738" s="53">
        <v>1503.68</v>
      </c>
      <c r="Y738" s="53">
        <v>1586.72</v>
      </c>
    </row>
    <row r="739" spans="1:25" x14ac:dyDescent="0.3">
      <c r="A739" s="1">
        <v>738</v>
      </c>
      <c r="B739" s="48">
        <v>38754</v>
      </c>
      <c r="C739" s="44">
        <v>2433342</v>
      </c>
      <c r="D739" s="56">
        <f t="shared" si="88"/>
        <v>55134.065934065933</v>
      </c>
      <c r="E739" s="53">
        <v>44.134999999999998</v>
      </c>
      <c r="F739" s="53">
        <f t="shared" si="89"/>
        <v>0.55134065934065934</v>
      </c>
      <c r="G739" s="53">
        <f>(F739/'Yearly GDP'!$B$5)*100</f>
        <v>67.205521750976288</v>
      </c>
      <c r="H739" s="53">
        <f t="shared" si="90"/>
        <v>1.3113539999999997</v>
      </c>
      <c r="I739" s="53">
        <f t="shared" si="91"/>
        <v>5.5865921787709505</v>
      </c>
      <c r="J739" s="53">
        <f t="shared" si="92"/>
        <v>167.62290502793297</v>
      </c>
      <c r="K739" s="53">
        <v>7.3259999999999996</v>
      </c>
      <c r="L739" s="53">
        <v>3000.45</v>
      </c>
      <c r="M739" s="53">
        <v>4.53</v>
      </c>
      <c r="N739" s="53">
        <f t="shared" si="93"/>
        <v>1.7394078212290491</v>
      </c>
      <c r="O739" s="53">
        <v>17.899999999999999</v>
      </c>
      <c r="P739" s="53">
        <v>4.5469999999999997</v>
      </c>
      <c r="Q739" s="53">
        <f t="shared" si="94"/>
        <v>2.7789999999999999</v>
      </c>
      <c r="R739" s="53">
        <v>90.18</v>
      </c>
      <c r="S739" s="53">
        <f t="shared" si="95"/>
        <v>117.60299999999999</v>
      </c>
      <c r="T739" s="53">
        <v>6.57</v>
      </c>
      <c r="U739" s="53">
        <v>1524.19</v>
      </c>
      <c r="Y739" s="53">
        <v>1598.26</v>
      </c>
    </row>
    <row r="740" spans="1:25" x14ac:dyDescent="0.3">
      <c r="A740" s="1">
        <v>739</v>
      </c>
      <c r="B740" s="48">
        <v>38755</v>
      </c>
      <c r="C740" s="44">
        <v>2448997</v>
      </c>
      <c r="D740" s="56">
        <f t="shared" si="88"/>
        <v>55457.35960144928</v>
      </c>
      <c r="E740" s="53">
        <v>44.16</v>
      </c>
      <c r="F740" s="53">
        <f t="shared" si="89"/>
        <v>0.55457359601449274</v>
      </c>
      <c r="G740" s="53">
        <f>(F740/'Yearly GDP'!$B$5)*100</f>
        <v>67.599599699467646</v>
      </c>
      <c r="H740" s="53">
        <f t="shared" si="90"/>
        <v>1.3253710000000001</v>
      </c>
      <c r="I740" s="53">
        <f t="shared" si="91"/>
        <v>5.5493895671476139</v>
      </c>
      <c r="J740" s="53">
        <f t="shared" si="92"/>
        <v>167.59711431742508</v>
      </c>
      <c r="K740" s="53">
        <v>7.3550000000000004</v>
      </c>
      <c r="L740" s="53">
        <v>3020.1</v>
      </c>
      <c r="M740" s="53">
        <v>4.5599999999999996</v>
      </c>
      <c r="N740" s="53">
        <f t="shared" si="93"/>
        <v>1.8056104328523865</v>
      </c>
      <c r="O740" s="53">
        <v>18.02</v>
      </c>
      <c r="P740" s="53">
        <v>4.5709999999999997</v>
      </c>
      <c r="Q740" s="53">
        <f t="shared" si="94"/>
        <v>2.7840000000000007</v>
      </c>
      <c r="R740" s="53">
        <v>90.13</v>
      </c>
      <c r="S740" s="53">
        <f t="shared" si="95"/>
        <v>118.3914</v>
      </c>
      <c r="T740" s="53">
        <v>6.57</v>
      </c>
      <c r="U740" s="53">
        <v>1534.41</v>
      </c>
      <c r="Y740" s="53">
        <v>1597.37</v>
      </c>
    </row>
    <row r="741" spans="1:25" x14ac:dyDescent="0.3">
      <c r="A741" s="1">
        <v>740</v>
      </c>
      <c r="B741" s="48">
        <v>38756</v>
      </c>
      <c r="C741" s="44">
        <v>2446303</v>
      </c>
      <c r="D741" s="56">
        <f t="shared" si="88"/>
        <v>55402.627109047673</v>
      </c>
      <c r="E741" s="53">
        <v>44.155000000000001</v>
      </c>
      <c r="F741" s="53">
        <f t="shared" si="89"/>
        <v>0.55402627109047675</v>
      </c>
      <c r="G741" s="53">
        <f>(F741/'Yearly GDP'!$B$5)*100</f>
        <v>67.532883674696691</v>
      </c>
      <c r="H741" s="53">
        <f t="shared" si="90"/>
        <v>1.3218379999999998</v>
      </c>
      <c r="I741" s="53">
        <f t="shared" si="91"/>
        <v>5.5710306406685239</v>
      </c>
      <c r="J741" s="53">
        <f t="shared" si="92"/>
        <v>167.62952646239555</v>
      </c>
      <c r="K741" s="53">
        <v>7.3639999999999999</v>
      </c>
      <c r="L741" s="53">
        <v>3008.95</v>
      </c>
      <c r="M741" s="53">
        <v>4.54</v>
      </c>
      <c r="N741" s="53">
        <f t="shared" si="93"/>
        <v>1.7929693593314759</v>
      </c>
      <c r="O741" s="53">
        <v>17.95</v>
      </c>
      <c r="P741" s="53">
        <v>4.5910000000000002</v>
      </c>
      <c r="Q741" s="53">
        <f t="shared" si="94"/>
        <v>2.7729999999999997</v>
      </c>
      <c r="R741" s="53">
        <v>90.32</v>
      </c>
      <c r="S741" s="53">
        <f t="shared" si="95"/>
        <v>117.752</v>
      </c>
      <c r="T741" s="53">
        <v>6.56</v>
      </c>
      <c r="U741" s="53">
        <v>1530.06</v>
      </c>
      <c r="Y741" s="53">
        <v>1599.73</v>
      </c>
    </row>
    <row r="742" spans="1:25" x14ac:dyDescent="0.3">
      <c r="A742" s="1">
        <v>741</v>
      </c>
      <c r="B742" s="48">
        <v>38758</v>
      </c>
      <c r="C742" s="44">
        <v>2463990</v>
      </c>
      <c r="D742" s="56">
        <f t="shared" si="88"/>
        <v>55866.455050447796</v>
      </c>
      <c r="E742" s="53">
        <v>44.104999999999997</v>
      </c>
      <c r="F742" s="53">
        <f t="shared" si="89"/>
        <v>0.55866455050447794</v>
      </c>
      <c r="G742" s="53">
        <f>(F742/'Yearly GDP'!$B$5)*100</f>
        <v>68.098265499460979</v>
      </c>
      <c r="H742" s="53">
        <f t="shared" si="90"/>
        <v>1.3255656000000002</v>
      </c>
      <c r="I742" s="53">
        <f t="shared" si="91"/>
        <v>5.5463117027176922</v>
      </c>
      <c r="J742" s="53">
        <f t="shared" si="92"/>
        <v>167.91735995562951</v>
      </c>
      <c r="K742" s="53">
        <v>7.3520000000000003</v>
      </c>
      <c r="L742" s="53">
        <v>3027.55</v>
      </c>
      <c r="M742" s="53">
        <v>4.57</v>
      </c>
      <c r="N742" s="53">
        <f t="shared" si="93"/>
        <v>1.8056882972823081</v>
      </c>
      <c r="O742" s="53">
        <v>18.03</v>
      </c>
      <c r="P742" s="53">
        <v>4.59</v>
      </c>
      <c r="Q742" s="53">
        <f t="shared" si="94"/>
        <v>2.7620000000000005</v>
      </c>
      <c r="R742" s="53">
        <v>90.47</v>
      </c>
      <c r="S742" s="53">
        <f t="shared" si="95"/>
        <v>118.27679999999999</v>
      </c>
      <c r="T742" s="53">
        <v>6.56</v>
      </c>
      <c r="U742" s="53">
        <v>1548.49</v>
      </c>
      <c r="Y742" s="53">
        <v>1613.72</v>
      </c>
    </row>
    <row r="743" spans="1:25" x14ac:dyDescent="0.3">
      <c r="A743" s="1">
        <v>742</v>
      </c>
      <c r="B743" s="48">
        <v>38761</v>
      </c>
      <c r="C743" s="44">
        <v>2477314</v>
      </c>
      <c r="D743" s="56">
        <f t="shared" si="88"/>
        <v>56073.200543232233</v>
      </c>
      <c r="E743" s="53">
        <v>44.18</v>
      </c>
      <c r="F743" s="53">
        <f t="shared" si="89"/>
        <v>0.56073200543232238</v>
      </c>
      <c r="G743" s="53">
        <f>(F743/'Yearly GDP'!$B$5)*100</f>
        <v>68.35027736321247</v>
      </c>
      <c r="H743" s="53">
        <f t="shared" si="90"/>
        <v>1.3301795000000001</v>
      </c>
      <c r="I743" s="53">
        <f t="shared" si="91"/>
        <v>5.5218111540585308</v>
      </c>
      <c r="J743" s="53">
        <f t="shared" si="92"/>
        <v>167.92655991165103</v>
      </c>
      <c r="K743" s="53">
        <v>7.3449999999999998</v>
      </c>
      <c r="L743" s="53">
        <v>3041.15</v>
      </c>
      <c r="M743" s="53">
        <v>4.59</v>
      </c>
      <c r="N743" s="53">
        <f t="shared" si="93"/>
        <v>1.8231888459414689</v>
      </c>
      <c r="O743" s="53">
        <v>18.11</v>
      </c>
      <c r="P743" s="53">
        <v>4.585</v>
      </c>
      <c r="Q743" s="53">
        <f t="shared" si="94"/>
        <v>2.76</v>
      </c>
      <c r="R743" s="53">
        <v>90.43</v>
      </c>
      <c r="S743" s="53">
        <f t="shared" si="95"/>
        <v>118.80159999999999</v>
      </c>
      <c r="T743" s="53">
        <v>6.56</v>
      </c>
      <c r="U743" s="53">
        <v>1561.74</v>
      </c>
      <c r="Y743" s="53">
        <v>1631.92</v>
      </c>
    </row>
    <row r="744" spans="1:25" x14ac:dyDescent="0.3">
      <c r="A744" s="1">
        <v>743</v>
      </c>
      <c r="B744" s="48">
        <v>38762</v>
      </c>
      <c r="C744" s="44">
        <v>2462354</v>
      </c>
      <c r="D744" s="56">
        <f t="shared" si="88"/>
        <v>55759.827898550728</v>
      </c>
      <c r="E744" s="53">
        <v>44.16</v>
      </c>
      <c r="F744" s="53">
        <f t="shared" si="89"/>
        <v>0.55759827898550729</v>
      </c>
      <c r="G744" s="53">
        <f>(F744/'Yearly GDP'!$B$5)*100</f>
        <v>67.968292618726352</v>
      </c>
      <c r="H744" s="53">
        <f t="shared" si="90"/>
        <v>1.3194686999999998</v>
      </c>
      <c r="I744" s="53">
        <f t="shared" si="91"/>
        <v>5.5772448410485227</v>
      </c>
      <c r="J744" s="53">
        <f t="shared" si="92"/>
        <v>168.2961517010597</v>
      </c>
      <c r="K744" s="53">
        <v>7.359</v>
      </c>
      <c r="L744" s="53">
        <v>3017.55</v>
      </c>
      <c r="M744" s="53">
        <v>4.5599999999999996</v>
      </c>
      <c r="N744" s="53">
        <f t="shared" si="93"/>
        <v>1.7817551589514773</v>
      </c>
      <c r="O744" s="53">
        <v>17.93</v>
      </c>
      <c r="P744" s="53">
        <v>4.6120000000000001</v>
      </c>
      <c r="Q744" s="53">
        <f t="shared" si="94"/>
        <v>2.7469999999999999</v>
      </c>
      <c r="R744" s="53">
        <v>90.44</v>
      </c>
      <c r="S744" s="53">
        <f t="shared" si="95"/>
        <v>117.62079999999999</v>
      </c>
      <c r="T744" s="53">
        <v>6.56</v>
      </c>
      <c r="U744" s="53">
        <v>1553.27</v>
      </c>
      <c r="Y744" s="53">
        <v>1622.48</v>
      </c>
    </row>
    <row r="745" spans="1:25" x14ac:dyDescent="0.3">
      <c r="A745" s="1">
        <v>744</v>
      </c>
      <c r="B745" s="48">
        <v>38763</v>
      </c>
      <c r="C745" s="44">
        <v>2468230</v>
      </c>
      <c r="D745" s="56">
        <f t="shared" si="88"/>
        <v>55873.910582908888</v>
      </c>
      <c r="E745" s="53">
        <v>44.174999999999997</v>
      </c>
      <c r="F745" s="53">
        <f t="shared" si="89"/>
        <v>0.55873910582908892</v>
      </c>
      <c r="G745" s="53">
        <f>(F745/'Yearly GDP'!$B$5)*100</f>
        <v>68.107353400751961</v>
      </c>
      <c r="H745" s="53">
        <f t="shared" si="90"/>
        <v>1.3243703999999998</v>
      </c>
      <c r="I745" s="53">
        <f t="shared" si="91"/>
        <v>5.56792873051225</v>
      </c>
      <c r="J745" s="53">
        <f t="shared" si="92"/>
        <v>168.27394209354119</v>
      </c>
      <c r="K745" s="53">
        <v>7.3739999999999997</v>
      </c>
      <c r="L745" s="53">
        <v>3022.2</v>
      </c>
      <c r="M745" s="53">
        <v>4.5599999999999996</v>
      </c>
      <c r="N745" s="53">
        <f t="shared" si="93"/>
        <v>1.8060712694877497</v>
      </c>
      <c r="O745" s="53">
        <v>17.96</v>
      </c>
      <c r="P745" s="53">
        <v>4.5999999999999996</v>
      </c>
      <c r="Q745" s="53">
        <f t="shared" si="94"/>
        <v>2.774</v>
      </c>
      <c r="R745" s="53">
        <v>90.65</v>
      </c>
      <c r="S745" s="53">
        <f t="shared" si="95"/>
        <v>120.15240000000001</v>
      </c>
      <c r="T745" s="53">
        <v>6.69</v>
      </c>
      <c r="U745" s="53">
        <v>1551.08</v>
      </c>
      <c r="Y745" s="53">
        <v>1625.36</v>
      </c>
    </row>
    <row r="746" spans="1:25" x14ac:dyDescent="0.3">
      <c r="A746" s="1">
        <v>745</v>
      </c>
      <c r="B746" s="48">
        <v>38764</v>
      </c>
      <c r="C746" s="44">
        <v>2475762</v>
      </c>
      <c r="D746" s="56">
        <f t="shared" si="88"/>
        <v>55949.423728813563</v>
      </c>
      <c r="E746" s="53">
        <v>44.25</v>
      </c>
      <c r="F746" s="53">
        <f t="shared" si="89"/>
        <v>0.55949423728813563</v>
      </c>
      <c r="G746" s="53">
        <f>(F746/'Yearly GDP'!$B$5)*100</f>
        <v>68.199399947358003</v>
      </c>
      <c r="H746" s="53">
        <f t="shared" si="90"/>
        <v>1.3178889999999999</v>
      </c>
      <c r="I746" s="53">
        <f t="shared" si="91"/>
        <v>5.5710306406685239</v>
      </c>
      <c r="J746" s="53">
        <f t="shared" si="92"/>
        <v>168.33426183844011</v>
      </c>
      <c r="K746" s="53">
        <v>7.3419999999999996</v>
      </c>
      <c r="L746" s="53">
        <v>3021.6</v>
      </c>
      <c r="M746" s="53">
        <v>4.5599999999999996</v>
      </c>
      <c r="N746" s="53">
        <f t="shared" si="93"/>
        <v>1.7709693593314757</v>
      </c>
      <c r="O746" s="53">
        <v>17.95</v>
      </c>
      <c r="P746" s="53">
        <v>4.5880000000000001</v>
      </c>
      <c r="Q746" s="53">
        <f t="shared" si="94"/>
        <v>2.7539999999999996</v>
      </c>
      <c r="R746" s="53">
        <v>90.62</v>
      </c>
      <c r="S746" s="53">
        <f t="shared" si="95"/>
        <v>119.72649999999999</v>
      </c>
      <c r="T746" s="53">
        <v>6.67</v>
      </c>
      <c r="U746" s="53">
        <v>1557.96</v>
      </c>
      <c r="Y746" s="53">
        <v>1630.26</v>
      </c>
    </row>
    <row r="747" spans="1:25" x14ac:dyDescent="0.3">
      <c r="A747" s="1">
        <v>746</v>
      </c>
      <c r="B747" s="48">
        <v>38765</v>
      </c>
      <c r="C747" s="44">
        <v>2438389</v>
      </c>
      <c r="D747" s="56">
        <f t="shared" si="88"/>
        <v>55042.641083521448</v>
      </c>
      <c r="E747" s="53">
        <v>44.3</v>
      </c>
      <c r="F747" s="53">
        <f t="shared" si="89"/>
        <v>0.55042641083521449</v>
      </c>
      <c r="G747" s="53">
        <f>(F747/'Yearly GDP'!$B$5)*100</f>
        <v>67.094079674689112</v>
      </c>
      <c r="H747" s="53">
        <f t="shared" si="90"/>
        <v>1.3002682000000001</v>
      </c>
      <c r="I747" s="53">
        <f t="shared" si="91"/>
        <v>5.6465273856578202</v>
      </c>
      <c r="J747" s="53">
        <f t="shared" si="92"/>
        <v>168.35121400338789</v>
      </c>
      <c r="K747" s="53">
        <v>7.3419999999999996</v>
      </c>
      <c r="L747" s="53">
        <v>2981.5</v>
      </c>
      <c r="M747" s="53">
        <v>4.5</v>
      </c>
      <c r="N747" s="53">
        <f t="shared" si="93"/>
        <v>1.6954726143421794</v>
      </c>
      <c r="O747" s="53">
        <v>17.71</v>
      </c>
      <c r="P747" s="53">
        <v>4.5389999999999997</v>
      </c>
      <c r="Q747" s="53">
        <f t="shared" si="94"/>
        <v>2.8029999999999999</v>
      </c>
      <c r="R747" s="53">
        <v>90.56</v>
      </c>
      <c r="S747" s="53">
        <f t="shared" si="95"/>
        <v>118.12570000000001</v>
      </c>
      <c r="T747" s="53">
        <v>6.67</v>
      </c>
      <c r="U747" s="53">
        <v>1535.96</v>
      </c>
      <c r="Y747" s="53">
        <v>1606.84</v>
      </c>
    </row>
    <row r="748" spans="1:25" x14ac:dyDescent="0.3">
      <c r="A748" s="1">
        <v>747</v>
      </c>
      <c r="B748" s="48">
        <v>38768</v>
      </c>
      <c r="C748" s="44">
        <v>2443124</v>
      </c>
      <c r="D748" s="56">
        <f t="shared" si="88"/>
        <v>55099.774470004508</v>
      </c>
      <c r="E748" s="53">
        <v>44.34</v>
      </c>
      <c r="F748" s="53">
        <f t="shared" si="89"/>
        <v>0.55099774470004503</v>
      </c>
      <c r="G748" s="53">
        <f>(F748/'Yearly GDP'!$B$5)*100</f>
        <v>67.163722262859295</v>
      </c>
      <c r="H748" s="53">
        <f t="shared" si="90"/>
        <v>1.3123528</v>
      </c>
      <c r="I748" s="53">
        <f t="shared" si="91"/>
        <v>5.5991041433370663</v>
      </c>
      <c r="J748" s="53">
        <f t="shared" si="92"/>
        <v>168.30067189249721</v>
      </c>
      <c r="K748" s="53">
        <v>7.3479999999999999</v>
      </c>
      <c r="L748" s="53">
        <v>3005.85</v>
      </c>
      <c r="M748" s="53">
        <v>4.54</v>
      </c>
      <c r="N748" s="53">
        <f t="shared" si="93"/>
        <v>1.7488958566629336</v>
      </c>
      <c r="O748" s="53">
        <v>17.86</v>
      </c>
      <c r="P748" s="53">
        <v>4.5449999999999999</v>
      </c>
      <c r="Q748" s="53">
        <f t="shared" si="94"/>
        <v>2.8029999999999999</v>
      </c>
      <c r="R748" s="53">
        <v>90.56</v>
      </c>
      <c r="S748" s="53">
        <f t="shared" si="95"/>
        <v>118.94759999999999</v>
      </c>
      <c r="T748" s="53">
        <v>6.66</v>
      </c>
      <c r="U748" s="53">
        <v>1522.15</v>
      </c>
      <c r="Y748" s="53">
        <v>1594.14</v>
      </c>
    </row>
    <row r="749" spans="1:25" x14ac:dyDescent="0.3">
      <c r="A749" s="1">
        <v>748</v>
      </c>
      <c r="B749" s="48">
        <v>38769</v>
      </c>
      <c r="C749" s="44">
        <v>2465712</v>
      </c>
      <c r="D749" s="56">
        <f t="shared" si="88"/>
        <v>55509.049977487615</v>
      </c>
      <c r="E749" s="53">
        <v>44.42</v>
      </c>
      <c r="F749" s="53">
        <f t="shared" si="89"/>
        <v>0.55509049977487612</v>
      </c>
      <c r="G749" s="53">
        <f>(F749/'Yearly GDP'!$B$5)*100</f>
        <v>67.662607544659309</v>
      </c>
      <c r="H749" s="53">
        <f t="shared" si="90"/>
        <v>1.3239429</v>
      </c>
      <c r="I749" s="53">
        <f t="shared" si="91"/>
        <v>5.5463117027176922</v>
      </c>
      <c r="J749" s="53">
        <f t="shared" si="92"/>
        <v>168.35829173599555</v>
      </c>
      <c r="K749" s="53">
        <v>7.343</v>
      </c>
      <c r="L749" s="53">
        <v>3035.5</v>
      </c>
      <c r="M749" s="53">
        <v>4.58</v>
      </c>
      <c r="N749" s="53">
        <f t="shared" si="93"/>
        <v>1.7966882972823077</v>
      </c>
      <c r="O749" s="53">
        <v>18.03</v>
      </c>
      <c r="P749" s="53">
        <v>4.5709999999999997</v>
      </c>
      <c r="Q749" s="53">
        <f t="shared" si="94"/>
        <v>2.7720000000000002</v>
      </c>
      <c r="R749" s="53">
        <v>90.46</v>
      </c>
      <c r="S749" s="53">
        <f t="shared" si="95"/>
        <v>119.89950000000002</v>
      </c>
      <c r="T749" s="53">
        <v>6.65</v>
      </c>
      <c r="U749" s="53">
        <v>1533.5</v>
      </c>
      <c r="Y749" s="53">
        <v>1608.94</v>
      </c>
    </row>
    <row r="750" spans="1:25" x14ac:dyDescent="0.3">
      <c r="A750" s="1">
        <v>749</v>
      </c>
      <c r="B750" s="48">
        <v>38770</v>
      </c>
      <c r="C750" s="44">
        <v>2480979</v>
      </c>
      <c r="D750" s="56">
        <f t="shared" si="88"/>
        <v>55689.764309764316</v>
      </c>
      <c r="E750" s="53">
        <v>44.55</v>
      </c>
      <c r="F750" s="53">
        <f t="shared" si="89"/>
        <v>0.55689764309764311</v>
      </c>
      <c r="G750" s="53">
        <f>(F750/'Yearly GDP'!$B$5)*100</f>
        <v>67.882888795148972</v>
      </c>
      <c r="H750" s="53">
        <f t="shared" si="90"/>
        <v>1.3354558000000001</v>
      </c>
      <c r="I750" s="53">
        <f t="shared" si="91"/>
        <v>5.5157198014340869</v>
      </c>
      <c r="J750" s="53">
        <f t="shared" si="92"/>
        <v>168.27357970215115</v>
      </c>
      <c r="K750" s="53">
        <v>7.3659999999999997</v>
      </c>
      <c r="L750" s="53">
        <v>3050.8</v>
      </c>
      <c r="M750" s="53">
        <v>4.6100000000000003</v>
      </c>
      <c r="N750" s="53">
        <f t="shared" si="93"/>
        <v>1.8502801985659127</v>
      </c>
      <c r="O750" s="53">
        <v>18.13</v>
      </c>
      <c r="P750" s="53">
        <v>4.5270000000000001</v>
      </c>
      <c r="Q750" s="53">
        <f t="shared" si="94"/>
        <v>2.8389999999999995</v>
      </c>
      <c r="R750" s="53">
        <v>90.62</v>
      </c>
      <c r="S750" s="53">
        <f t="shared" si="95"/>
        <v>121.10839999999999</v>
      </c>
      <c r="T750" s="53">
        <v>6.68</v>
      </c>
      <c r="U750" s="53">
        <v>1535.89</v>
      </c>
      <c r="Y750" s="53">
        <v>1603.29</v>
      </c>
    </row>
    <row r="751" spans="1:25" x14ac:dyDescent="0.3">
      <c r="A751" s="1">
        <v>750</v>
      </c>
      <c r="B751" s="48">
        <v>38771</v>
      </c>
      <c r="C751" s="44">
        <v>2486051</v>
      </c>
      <c r="D751" s="56">
        <f t="shared" si="88"/>
        <v>56029.99774622493</v>
      </c>
      <c r="E751" s="53">
        <v>44.37</v>
      </c>
      <c r="F751" s="53">
        <f t="shared" si="89"/>
        <v>0.56029997746224924</v>
      </c>
      <c r="G751" s="53">
        <f>(F751/'Yearly GDP'!$B$5)*100</f>
        <v>68.29761542970931</v>
      </c>
      <c r="H751" s="53">
        <f t="shared" si="90"/>
        <v>1.3422401000000002</v>
      </c>
      <c r="I751" s="53">
        <f t="shared" si="91"/>
        <v>5.4975261132490374</v>
      </c>
      <c r="J751" s="53">
        <f t="shared" si="92"/>
        <v>168.33974711379878</v>
      </c>
      <c r="K751" s="53">
        <v>7.3789999999999996</v>
      </c>
      <c r="L751" s="53">
        <v>3062.1</v>
      </c>
      <c r="M751" s="53">
        <v>4.62</v>
      </c>
      <c r="N751" s="53">
        <f t="shared" si="93"/>
        <v>1.8814738867509622</v>
      </c>
      <c r="O751" s="53">
        <v>18.190000000000001</v>
      </c>
      <c r="P751" s="53">
        <v>4.5629999999999997</v>
      </c>
      <c r="Q751" s="53">
        <f t="shared" si="94"/>
        <v>2.8159999999999998</v>
      </c>
      <c r="R751" s="53">
        <v>90.35</v>
      </c>
      <c r="S751" s="53">
        <f t="shared" si="95"/>
        <v>121.14540000000001</v>
      </c>
      <c r="T751" s="53">
        <v>6.66</v>
      </c>
      <c r="U751" s="53">
        <v>1530.32</v>
      </c>
      <c r="Y751" s="53">
        <v>1595.31</v>
      </c>
    </row>
    <row r="752" spans="1:25" x14ac:dyDescent="0.3">
      <c r="A752" s="1">
        <v>751</v>
      </c>
      <c r="B752" s="48">
        <v>38772</v>
      </c>
      <c r="C752" s="44">
        <v>2497316</v>
      </c>
      <c r="D752" s="56">
        <f t="shared" si="88"/>
        <v>56372.821670428901</v>
      </c>
      <c r="E752" s="53">
        <v>44.3</v>
      </c>
      <c r="F752" s="53">
        <f t="shared" si="89"/>
        <v>0.56372821670428896</v>
      </c>
      <c r="G752" s="53">
        <f>(F752/'Yearly GDP'!$B$5)*100</f>
        <v>68.715499732354388</v>
      </c>
      <c r="H752" s="53">
        <f t="shared" si="90"/>
        <v>1.3388868000000003</v>
      </c>
      <c r="I752" s="53">
        <f t="shared" si="91"/>
        <v>5.5187637969094911</v>
      </c>
      <c r="J752" s="53">
        <f t="shared" si="92"/>
        <v>168.32505518763796</v>
      </c>
      <c r="K752" s="53">
        <v>7.3890000000000002</v>
      </c>
      <c r="L752" s="53">
        <v>3050.05</v>
      </c>
      <c r="M752" s="53">
        <v>4.6100000000000003</v>
      </c>
      <c r="N752" s="53">
        <f t="shared" si="93"/>
        <v>1.8702362030905091</v>
      </c>
      <c r="O752" s="53">
        <v>18.12</v>
      </c>
      <c r="P752" s="53">
        <v>4.577</v>
      </c>
      <c r="Q752" s="53">
        <f t="shared" si="94"/>
        <v>2.8120000000000003</v>
      </c>
      <c r="R752" s="53">
        <v>90.58</v>
      </c>
      <c r="S752" s="53">
        <f t="shared" si="95"/>
        <v>120.49800000000002</v>
      </c>
      <c r="T752" s="53">
        <v>6.65</v>
      </c>
      <c r="U752" s="53">
        <v>1540</v>
      </c>
      <c r="Y752" s="53">
        <v>1594.1</v>
      </c>
    </row>
    <row r="753" spans="1:25" x14ac:dyDescent="0.3">
      <c r="A753" s="1">
        <v>752</v>
      </c>
      <c r="B753" s="48">
        <v>38775</v>
      </c>
      <c r="C753" s="44">
        <v>2513197</v>
      </c>
      <c r="D753" s="56">
        <f t="shared" si="88"/>
        <v>56565.316227774027</v>
      </c>
      <c r="E753" s="53">
        <v>44.43</v>
      </c>
      <c r="F753" s="53">
        <f t="shared" si="89"/>
        <v>0.56565316227774032</v>
      </c>
      <c r="G753" s="53">
        <f>(F753/'Yearly GDP'!$B$5)*100</f>
        <v>68.950140456586013</v>
      </c>
      <c r="H753" s="53">
        <f t="shared" si="90"/>
        <v>1.3429962</v>
      </c>
      <c r="I753" s="53">
        <f t="shared" si="91"/>
        <v>5.4884742041712409</v>
      </c>
      <c r="J753" s="53">
        <f t="shared" si="92"/>
        <v>168.35620197585072</v>
      </c>
      <c r="K753" s="53">
        <v>7.3710000000000004</v>
      </c>
      <c r="L753" s="53">
        <v>3067.45</v>
      </c>
      <c r="M753" s="53">
        <v>4.63</v>
      </c>
      <c r="N753" s="53">
        <f t="shared" si="93"/>
        <v>1.8825257958287596</v>
      </c>
      <c r="O753" s="53">
        <v>18.22</v>
      </c>
      <c r="P753" s="53">
        <v>4.5940000000000003</v>
      </c>
      <c r="Q753" s="53">
        <f t="shared" si="94"/>
        <v>2.7770000000000001</v>
      </c>
      <c r="R753" s="53">
        <v>90.6</v>
      </c>
      <c r="S753" s="53">
        <f t="shared" si="95"/>
        <v>122.074</v>
      </c>
      <c r="T753" s="53">
        <v>6.7</v>
      </c>
      <c r="U753" s="53">
        <v>1552.83</v>
      </c>
      <c r="Y753" s="53">
        <v>1602.98</v>
      </c>
    </row>
    <row r="754" spans="1:25" x14ac:dyDescent="0.3">
      <c r="A754" s="1">
        <v>753</v>
      </c>
      <c r="B754" s="48">
        <v>38776</v>
      </c>
      <c r="C754" s="44">
        <v>2512083</v>
      </c>
      <c r="D754" s="56">
        <f t="shared" si="88"/>
        <v>56738.181818181823</v>
      </c>
      <c r="E754" s="53">
        <v>44.274999999999999</v>
      </c>
      <c r="F754" s="53">
        <f t="shared" si="89"/>
        <v>0.56738181818181821</v>
      </c>
      <c r="G754" s="53">
        <f>(F754/'Yearly GDP'!$B$5)*100</f>
        <v>69.160854504231978</v>
      </c>
      <c r="H754" s="53">
        <f t="shared" si="90"/>
        <v>1.3507011</v>
      </c>
      <c r="I754" s="53">
        <f t="shared" si="91"/>
        <v>5.4734537493158184</v>
      </c>
      <c r="J754" s="53">
        <f t="shared" si="92"/>
        <v>168.29228243021345</v>
      </c>
      <c r="K754" s="53">
        <v>7.3929999999999998</v>
      </c>
      <c r="L754" s="53">
        <v>3074.7</v>
      </c>
      <c r="M754" s="53">
        <v>4.6399999999999997</v>
      </c>
      <c r="N754" s="53">
        <f t="shared" si="93"/>
        <v>1.9195462506841814</v>
      </c>
      <c r="O754" s="53">
        <v>18.27</v>
      </c>
      <c r="P754" s="53">
        <v>4.5570000000000004</v>
      </c>
      <c r="Q754" s="53">
        <f t="shared" si="94"/>
        <v>2.8359999999999994</v>
      </c>
      <c r="R754" s="53">
        <v>90.08</v>
      </c>
      <c r="S754" s="53">
        <f t="shared" si="95"/>
        <v>121.3128</v>
      </c>
      <c r="T754" s="53">
        <v>6.64</v>
      </c>
      <c r="U754" s="53">
        <v>1548.68</v>
      </c>
      <c r="Y754" s="53">
        <v>1601.12</v>
      </c>
    </row>
    <row r="755" spans="1:25" x14ac:dyDescent="0.3">
      <c r="A755" s="1">
        <v>754</v>
      </c>
      <c r="B755" s="48">
        <v>38777</v>
      </c>
      <c r="C755" s="44">
        <v>2551156</v>
      </c>
      <c r="D755" s="56">
        <f t="shared" si="88"/>
        <v>57601.174079927747</v>
      </c>
      <c r="E755" s="53">
        <v>44.29</v>
      </c>
      <c r="F755" s="53">
        <f t="shared" si="89"/>
        <v>0.57601174079927742</v>
      </c>
      <c r="G755" s="53">
        <f>(F755/'Yearly GDP'!$B$5)*100</f>
        <v>70.212796606362588</v>
      </c>
      <c r="H755" s="53">
        <f t="shared" si="90"/>
        <v>1.3749248000000001</v>
      </c>
      <c r="I755" s="53">
        <f t="shared" si="91"/>
        <v>5.3879310344827589</v>
      </c>
      <c r="J755" s="53">
        <f t="shared" si="92"/>
        <v>168.27047413793105</v>
      </c>
      <c r="K755" s="53">
        <v>7.4080000000000004</v>
      </c>
      <c r="L755" s="53">
        <v>3123.1</v>
      </c>
      <c r="M755" s="53">
        <v>4.72</v>
      </c>
      <c r="N755" s="53">
        <f t="shared" si="93"/>
        <v>2.0200689655172415</v>
      </c>
      <c r="O755" s="53">
        <v>18.559999999999999</v>
      </c>
      <c r="P755" s="53">
        <v>4.5890000000000004</v>
      </c>
      <c r="Q755" s="53">
        <f t="shared" si="94"/>
        <v>2.819</v>
      </c>
      <c r="R755" s="53">
        <v>90.18</v>
      </c>
      <c r="S755" s="53">
        <f t="shared" si="95"/>
        <v>123.42399999999999</v>
      </c>
      <c r="T755" s="53">
        <v>6.65</v>
      </c>
      <c r="U755" s="53">
        <v>1573.47</v>
      </c>
      <c r="Y755" s="53">
        <v>1627.29</v>
      </c>
    </row>
    <row r="756" spans="1:25" x14ac:dyDescent="0.3">
      <c r="A756" s="1">
        <v>755</v>
      </c>
      <c r="B756" s="48">
        <v>38778</v>
      </c>
      <c r="C756" s="44">
        <v>2573472</v>
      </c>
      <c r="D756" s="56">
        <f t="shared" si="88"/>
        <v>58223.348416289591</v>
      </c>
      <c r="E756" s="53">
        <v>44.2</v>
      </c>
      <c r="F756" s="53">
        <f t="shared" si="89"/>
        <v>0.58223348416289589</v>
      </c>
      <c r="G756" s="53">
        <f>(F756/'Yearly GDP'!$B$5)*100</f>
        <v>70.971194344437436</v>
      </c>
      <c r="H756" s="53">
        <f t="shared" si="90"/>
        <v>1.3880802999999999</v>
      </c>
      <c r="I756" s="53">
        <f t="shared" si="91"/>
        <v>5.3390282968499729</v>
      </c>
      <c r="J756" s="53">
        <f t="shared" si="92"/>
        <v>168.2167645488521</v>
      </c>
      <c r="K756" s="53">
        <v>7.4109999999999996</v>
      </c>
      <c r="L756" s="53">
        <v>3150.7</v>
      </c>
      <c r="M756" s="53">
        <v>4.76</v>
      </c>
      <c r="N756" s="53">
        <f t="shared" si="93"/>
        <v>2.0719717031500267</v>
      </c>
      <c r="O756" s="53">
        <v>18.73</v>
      </c>
      <c r="P756" s="53">
        <v>4.6319999999999997</v>
      </c>
      <c r="Q756" s="53">
        <f t="shared" si="94"/>
        <v>2.7789999999999999</v>
      </c>
      <c r="R756" s="53">
        <v>89.5</v>
      </c>
      <c r="S756" s="53">
        <f t="shared" si="95"/>
        <v>124.3672</v>
      </c>
      <c r="T756" s="53">
        <v>6.64</v>
      </c>
      <c r="U756" s="53">
        <v>1587.59</v>
      </c>
      <c r="Y756" s="53">
        <v>1633.28</v>
      </c>
    </row>
    <row r="757" spans="1:25" x14ac:dyDescent="0.3">
      <c r="A757" s="1">
        <v>756</v>
      </c>
      <c r="B757" s="48">
        <v>38779</v>
      </c>
      <c r="C757" s="44">
        <v>2578065</v>
      </c>
      <c r="D757" s="56">
        <f t="shared" si="88"/>
        <v>58320.665083135391</v>
      </c>
      <c r="E757" s="53">
        <v>44.204999999999998</v>
      </c>
      <c r="F757" s="53">
        <f t="shared" si="89"/>
        <v>0.58320665083135392</v>
      </c>
      <c r="G757" s="53">
        <f>(F757/'Yearly GDP'!$B$5)*100</f>
        <v>71.089818234397953</v>
      </c>
      <c r="H757" s="53">
        <f t="shared" si="90"/>
        <v>1.3933337000000001</v>
      </c>
      <c r="I757" s="53">
        <f t="shared" si="91"/>
        <v>5.344735435595938</v>
      </c>
      <c r="J757" s="53">
        <f t="shared" si="92"/>
        <v>168.21753073222874</v>
      </c>
      <c r="K757" s="53">
        <v>7.4470000000000001</v>
      </c>
      <c r="L757" s="53">
        <v>3147.35</v>
      </c>
      <c r="M757" s="53">
        <v>4.75</v>
      </c>
      <c r="N757" s="53">
        <f t="shared" si="93"/>
        <v>2.1022645644040621</v>
      </c>
      <c r="O757" s="53">
        <v>18.71</v>
      </c>
      <c r="P757" s="53">
        <v>4.6840000000000002</v>
      </c>
      <c r="Q757" s="53">
        <f t="shared" si="94"/>
        <v>2.7629999999999999</v>
      </c>
      <c r="R757" s="53">
        <v>89.63</v>
      </c>
      <c r="S757" s="53">
        <f t="shared" si="95"/>
        <v>124.60860000000001</v>
      </c>
      <c r="T757" s="53">
        <v>6.66</v>
      </c>
      <c r="U757" s="53">
        <v>1597.4</v>
      </c>
      <c r="Y757" s="53">
        <v>1641.85</v>
      </c>
    </row>
    <row r="758" spans="1:25" x14ac:dyDescent="0.3">
      <c r="A758" s="1">
        <v>757</v>
      </c>
      <c r="B758" s="48">
        <v>38782</v>
      </c>
      <c r="C758" s="44">
        <v>2649643</v>
      </c>
      <c r="D758" s="56">
        <f t="shared" si="88"/>
        <v>59851.886153151114</v>
      </c>
      <c r="E758" s="53">
        <v>44.27</v>
      </c>
      <c r="F758" s="53">
        <f t="shared" si="89"/>
        <v>0.59851886153151113</v>
      </c>
      <c r="G758" s="53">
        <f>(F758/'Yearly GDP'!$B$5)*100</f>
        <v>72.95629604957594</v>
      </c>
      <c r="H758" s="53">
        <f t="shared" si="90"/>
        <v>1.4176392</v>
      </c>
      <c r="I758" s="53">
        <f t="shared" si="91"/>
        <v>5.2742616033755274</v>
      </c>
      <c r="J758" s="53">
        <f t="shared" si="92"/>
        <v>168.27004219409284</v>
      </c>
      <c r="K758" s="53">
        <v>7.4770000000000003</v>
      </c>
      <c r="L758" s="53">
        <v>3190.4</v>
      </c>
      <c r="M758" s="53">
        <v>4.82</v>
      </c>
      <c r="N758" s="53">
        <f t="shared" si="93"/>
        <v>2.2027383966244729</v>
      </c>
      <c r="O758" s="53">
        <v>18.96</v>
      </c>
      <c r="P758" s="53">
        <v>4.7539999999999996</v>
      </c>
      <c r="Q758" s="53">
        <f t="shared" si="94"/>
        <v>2.7230000000000008</v>
      </c>
      <c r="R758" s="53">
        <v>89.88</v>
      </c>
      <c r="S758" s="53">
        <f t="shared" si="95"/>
        <v>126.2736</v>
      </c>
      <c r="T758" s="53">
        <v>6.66</v>
      </c>
      <c r="U758" s="53">
        <v>1619.22</v>
      </c>
      <c r="Y758" s="53">
        <v>1664.44</v>
      </c>
    </row>
    <row r="759" spans="1:25" x14ac:dyDescent="0.3">
      <c r="A759" s="1">
        <v>758</v>
      </c>
      <c r="B759" s="48">
        <v>38783</v>
      </c>
      <c r="C759" s="44">
        <v>2658018</v>
      </c>
      <c r="D759" s="56">
        <f t="shared" si="88"/>
        <v>60020.729366602689</v>
      </c>
      <c r="E759" s="53">
        <v>44.284999999999997</v>
      </c>
      <c r="F759" s="53">
        <f t="shared" si="89"/>
        <v>0.60020729366602688</v>
      </c>
      <c r="G759" s="53">
        <f>(F759/'Yearly GDP'!$B$5)*100</f>
        <v>73.162107031622767</v>
      </c>
      <c r="H759" s="53">
        <f t="shared" si="90"/>
        <v>1.4067020000000001</v>
      </c>
      <c r="I759" s="53">
        <f t="shared" si="91"/>
        <v>5.2854122621564477</v>
      </c>
      <c r="J759" s="53">
        <f t="shared" si="92"/>
        <v>168.22410147991542</v>
      </c>
      <c r="K759" s="53">
        <v>7.4349999999999996</v>
      </c>
      <c r="L759" s="53">
        <v>3182.8</v>
      </c>
      <c r="M759" s="53">
        <v>4.8099999999999996</v>
      </c>
      <c r="N759" s="53">
        <f t="shared" si="93"/>
        <v>2.1495877378435519</v>
      </c>
      <c r="O759" s="53">
        <v>18.920000000000002</v>
      </c>
      <c r="P759" s="53">
        <v>4.7279999999999998</v>
      </c>
      <c r="Q759" s="53">
        <f t="shared" si="94"/>
        <v>2.7069999999999999</v>
      </c>
      <c r="R759" s="53">
        <v>90.79</v>
      </c>
      <c r="S759" s="53">
        <f t="shared" si="95"/>
        <v>126.00720000000001</v>
      </c>
      <c r="T759" s="53">
        <v>6.66</v>
      </c>
      <c r="U759" s="53">
        <v>1634.31</v>
      </c>
      <c r="Y759" s="53">
        <v>1675.76</v>
      </c>
    </row>
    <row r="760" spans="1:25" x14ac:dyDescent="0.3">
      <c r="A760" s="1">
        <v>759</v>
      </c>
      <c r="B760" s="48">
        <v>38784</v>
      </c>
      <c r="C760" s="44">
        <v>2608567</v>
      </c>
      <c r="D760" s="56">
        <f t="shared" si="88"/>
        <v>58777.985579089676</v>
      </c>
      <c r="E760" s="53">
        <v>44.38</v>
      </c>
      <c r="F760" s="53">
        <f t="shared" si="89"/>
        <v>0.58777985579089675</v>
      </c>
      <c r="G760" s="53">
        <f>(F760/'Yearly GDP'!$B$5)*100</f>
        <v>71.647267825994874</v>
      </c>
      <c r="H760" s="53">
        <f t="shared" si="90"/>
        <v>1.373073</v>
      </c>
      <c r="I760" s="53">
        <f t="shared" si="91"/>
        <v>5.3966540744738261</v>
      </c>
      <c r="J760" s="53">
        <f t="shared" si="92"/>
        <v>168.19751753912573</v>
      </c>
      <c r="K760" s="53">
        <v>7.41</v>
      </c>
      <c r="L760" s="53">
        <v>3116.7</v>
      </c>
      <c r="M760" s="53">
        <v>4.71</v>
      </c>
      <c r="N760" s="53">
        <f t="shared" si="93"/>
        <v>2.0133459255261741</v>
      </c>
      <c r="O760" s="53">
        <v>18.53</v>
      </c>
      <c r="P760" s="53">
        <v>4.7320000000000002</v>
      </c>
      <c r="Q760" s="53">
        <f t="shared" si="94"/>
        <v>2.6779999999999999</v>
      </c>
      <c r="R760" s="53">
        <v>90.63</v>
      </c>
      <c r="S760" s="53">
        <f t="shared" si="95"/>
        <v>123.4098</v>
      </c>
      <c r="T760" s="53">
        <v>6.66</v>
      </c>
      <c r="U760" s="53">
        <v>1610.8</v>
      </c>
      <c r="Y760" s="53">
        <v>1657.45</v>
      </c>
    </row>
    <row r="761" spans="1:25" x14ac:dyDescent="0.3">
      <c r="A761" s="1">
        <v>760</v>
      </c>
      <c r="B761" s="48">
        <v>38785</v>
      </c>
      <c r="C761" s="44">
        <v>2619638</v>
      </c>
      <c r="D761" s="56">
        <f t="shared" si="88"/>
        <v>59027.44479495268</v>
      </c>
      <c r="E761" s="53">
        <v>44.38</v>
      </c>
      <c r="F761" s="53">
        <f t="shared" si="89"/>
        <v>0.59027444794952677</v>
      </c>
      <c r="G761" s="53">
        <f>(F761/'Yearly GDP'!$B$5)*100</f>
        <v>71.951345467896189</v>
      </c>
      <c r="H761" s="53">
        <f t="shared" si="90"/>
        <v>1.3743540000000001</v>
      </c>
      <c r="I761" s="53">
        <f t="shared" si="91"/>
        <v>5.376344086021505</v>
      </c>
      <c r="J761" s="53">
        <f t="shared" si="92"/>
        <v>168.23118279569891</v>
      </c>
      <c r="K761" s="53">
        <v>7.3890000000000002</v>
      </c>
      <c r="L761" s="53">
        <v>3129.1</v>
      </c>
      <c r="M761" s="53">
        <v>4.7300000000000004</v>
      </c>
      <c r="N761" s="53">
        <f t="shared" si="93"/>
        <v>2.0126559139784952</v>
      </c>
      <c r="O761" s="53">
        <v>18.600000000000001</v>
      </c>
      <c r="P761" s="53">
        <v>4.7300000000000004</v>
      </c>
      <c r="Q761" s="53">
        <f t="shared" si="94"/>
        <v>2.6589999999999998</v>
      </c>
      <c r="R761" s="53">
        <v>90.78</v>
      </c>
      <c r="S761" s="53">
        <f t="shared" si="95"/>
        <v>123.504</v>
      </c>
      <c r="T761" s="53">
        <v>6.64</v>
      </c>
      <c r="U761" s="53">
        <v>1617.72</v>
      </c>
      <c r="Y761" s="53">
        <v>1663.42</v>
      </c>
    </row>
    <row r="762" spans="1:25" x14ac:dyDescent="0.3">
      <c r="A762" s="1">
        <v>761</v>
      </c>
      <c r="B762" s="48">
        <v>38786</v>
      </c>
      <c r="C762" s="44">
        <v>2663349</v>
      </c>
      <c r="D762" s="56">
        <f t="shared" si="88"/>
        <v>60093.614620938628</v>
      </c>
      <c r="E762" s="53">
        <v>44.32</v>
      </c>
      <c r="F762" s="53">
        <f t="shared" si="89"/>
        <v>0.60093614620938629</v>
      </c>
      <c r="G762" s="53">
        <f>(F762/'Yearly GDP'!$B$5)*100</f>
        <v>73.250950316851487</v>
      </c>
      <c r="H762" s="53">
        <f t="shared" si="90"/>
        <v>1.4025237000000002</v>
      </c>
      <c r="I762" s="53">
        <f t="shared" si="91"/>
        <v>5.2826201796090855</v>
      </c>
      <c r="J762" s="53">
        <f t="shared" si="92"/>
        <v>168.19334389857369</v>
      </c>
      <c r="K762" s="53">
        <v>7.4089999999999998</v>
      </c>
      <c r="L762" s="53">
        <v>3183.9</v>
      </c>
      <c r="M762" s="53">
        <v>4.8099999999999996</v>
      </c>
      <c r="N762" s="53">
        <f t="shared" si="93"/>
        <v>2.1263798203909143</v>
      </c>
      <c r="O762" s="53">
        <v>18.93</v>
      </c>
      <c r="P762" s="53">
        <v>4.7629999999999999</v>
      </c>
      <c r="Q762" s="53">
        <f t="shared" si="94"/>
        <v>2.6459999999999999</v>
      </c>
      <c r="R762" s="53">
        <v>90.88</v>
      </c>
      <c r="S762" s="53">
        <f t="shared" si="95"/>
        <v>125.31659999999999</v>
      </c>
      <c r="T762" s="53">
        <v>6.62</v>
      </c>
      <c r="U762" s="53">
        <v>1636.79</v>
      </c>
      <c r="Y762" s="53">
        <v>1684.11</v>
      </c>
    </row>
    <row r="763" spans="1:25" x14ac:dyDescent="0.3">
      <c r="A763" s="1">
        <v>762</v>
      </c>
      <c r="B763" s="48">
        <v>38789</v>
      </c>
      <c r="C763" s="44">
        <v>2680740</v>
      </c>
      <c r="D763" s="56">
        <f t="shared" si="88"/>
        <v>60343.050084411931</v>
      </c>
      <c r="E763" s="53">
        <v>44.424999999999997</v>
      </c>
      <c r="F763" s="53">
        <f t="shared" si="89"/>
        <v>0.60343050084411931</v>
      </c>
      <c r="G763" s="53">
        <f>(F763/'Yearly GDP'!$B$5)*100</f>
        <v>73.554999005841111</v>
      </c>
      <c r="H763" s="53">
        <f t="shared" si="90"/>
        <v>1.4114352000000001</v>
      </c>
      <c r="I763" s="53">
        <f t="shared" si="91"/>
        <v>5.2521008403361344</v>
      </c>
      <c r="J763" s="53">
        <f t="shared" si="92"/>
        <v>168.20640756302521</v>
      </c>
      <c r="K763" s="53">
        <v>7.4130000000000003</v>
      </c>
      <c r="L763" s="53">
        <v>3202.65</v>
      </c>
      <c r="M763" s="53">
        <v>4.84</v>
      </c>
      <c r="N763" s="53">
        <f t="shared" si="93"/>
        <v>2.1608991596638658</v>
      </c>
      <c r="O763" s="53">
        <v>19.04</v>
      </c>
      <c r="P763" s="53">
        <v>4.7729999999999997</v>
      </c>
      <c r="Q763" s="53">
        <f t="shared" si="94"/>
        <v>2.6400000000000006</v>
      </c>
      <c r="R763" s="53">
        <v>90.792000000000002</v>
      </c>
      <c r="S763" s="53">
        <f t="shared" si="95"/>
        <v>126.0448</v>
      </c>
      <c r="T763" s="53">
        <v>6.62</v>
      </c>
      <c r="U763" s="53">
        <v>1646.62</v>
      </c>
      <c r="Y763" s="53">
        <v>1691.7</v>
      </c>
    </row>
    <row r="764" spans="1:25" x14ac:dyDescent="0.3">
      <c r="A764" s="1">
        <v>763</v>
      </c>
      <c r="B764" s="48">
        <v>38790</v>
      </c>
      <c r="C764" s="44">
        <v>2672958</v>
      </c>
      <c r="D764" s="56">
        <f t="shared" si="88"/>
        <v>60249.250535331907</v>
      </c>
      <c r="E764" s="53">
        <v>44.365000000000002</v>
      </c>
      <c r="F764" s="53">
        <f t="shared" si="89"/>
        <v>0.60249250535331911</v>
      </c>
      <c r="G764" s="53">
        <f>(F764/'Yearly GDP'!$B$5)*100</f>
        <v>73.440662297145124</v>
      </c>
      <c r="H764" s="53">
        <f t="shared" si="90"/>
        <v>1.4090400000000003</v>
      </c>
      <c r="I764" s="53">
        <f t="shared" si="91"/>
        <v>5.2631578947368416</v>
      </c>
      <c r="J764" s="53">
        <f t="shared" si="92"/>
        <v>168.17631578947368</v>
      </c>
      <c r="K764" s="53">
        <v>7.4160000000000004</v>
      </c>
      <c r="L764" s="53">
        <v>3195.35</v>
      </c>
      <c r="M764" s="53">
        <v>4.83</v>
      </c>
      <c r="N764" s="53">
        <f t="shared" si="93"/>
        <v>2.1528421052631588</v>
      </c>
      <c r="O764" s="53">
        <v>19</v>
      </c>
      <c r="P764" s="53">
        <v>4.6980000000000004</v>
      </c>
      <c r="Q764" s="53">
        <f t="shared" si="94"/>
        <v>2.718</v>
      </c>
      <c r="R764" s="53">
        <v>89.57</v>
      </c>
      <c r="S764" s="53">
        <f t="shared" si="95"/>
        <v>125.78</v>
      </c>
      <c r="T764" s="53">
        <v>6.62</v>
      </c>
      <c r="U764" s="53">
        <v>1639.82</v>
      </c>
      <c r="Y764" s="53">
        <v>1684.62</v>
      </c>
    </row>
    <row r="765" spans="1:25" x14ac:dyDescent="0.3">
      <c r="A765" s="1">
        <v>764</v>
      </c>
      <c r="B765" s="48">
        <v>38792</v>
      </c>
      <c r="C765" s="44">
        <v>2691094</v>
      </c>
      <c r="D765" s="56">
        <f t="shared" si="88"/>
        <v>60747.042889390526</v>
      </c>
      <c r="E765" s="53">
        <v>44.3</v>
      </c>
      <c r="F765" s="53">
        <f t="shared" si="89"/>
        <v>0.60747042889390523</v>
      </c>
      <c r="G765" s="53">
        <f>(F765/'Yearly GDP'!$B$5)*100</f>
        <v>74.047444951596248</v>
      </c>
      <c r="H765" s="53">
        <f t="shared" si="90"/>
        <v>1.4212379999999998</v>
      </c>
      <c r="I765" s="53">
        <f t="shared" si="91"/>
        <v>5.2137643378519298</v>
      </c>
      <c r="J765" s="53">
        <f t="shared" si="92"/>
        <v>168.22732012513035</v>
      </c>
      <c r="K765" s="53">
        <v>7.41</v>
      </c>
      <c r="L765" s="53">
        <v>3226.6</v>
      </c>
      <c r="M765" s="53">
        <v>4.87</v>
      </c>
      <c r="N765" s="53">
        <f t="shared" si="93"/>
        <v>2.1962356621480703</v>
      </c>
      <c r="O765" s="53">
        <v>19.18</v>
      </c>
      <c r="P765" s="53">
        <v>4.6479999999999997</v>
      </c>
      <c r="Q765" s="53">
        <f t="shared" si="94"/>
        <v>2.7620000000000005</v>
      </c>
      <c r="R765" s="53">
        <v>88.66</v>
      </c>
      <c r="S765" s="53">
        <f t="shared" si="95"/>
        <v>126.58799999999999</v>
      </c>
      <c r="T765" s="53">
        <v>6.6</v>
      </c>
      <c r="U765" s="53">
        <v>1646.67</v>
      </c>
      <c r="Y765" s="53">
        <v>1686.52</v>
      </c>
    </row>
    <row r="766" spans="1:25" x14ac:dyDescent="0.3">
      <c r="A766" s="1">
        <v>765</v>
      </c>
      <c r="B766" s="48">
        <v>38793</v>
      </c>
      <c r="C766" s="44">
        <v>2696007</v>
      </c>
      <c r="D766" s="56">
        <f t="shared" si="88"/>
        <v>60892.309429700734</v>
      </c>
      <c r="E766" s="53">
        <v>44.274999999999999</v>
      </c>
      <c r="F766" s="53">
        <f t="shared" si="89"/>
        <v>0.60892309429700731</v>
      </c>
      <c r="G766" s="53">
        <f>(F766/'Yearly GDP'!$B$5)*100</f>
        <v>74.224517211171332</v>
      </c>
      <c r="H766" s="53">
        <f t="shared" si="90"/>
        <v>1.4227675</v>
      </c>
      <c r="I766" s="53">
        <f t="shared" si="91"/>
        <v>5.1948051948051948</v>
      </c>
      <c r="J766" s="53">
        <f t="shared" si="92"/>
        <v>168.00259740259742</v>
      </c>
      <c r="K766" s="53">
        <v>7.391</v>
      </c>
      <c r="L766" s="53">
        <v>3234.05</v>
      </c>
      <c r="M766" s="53">
        <v>4.8899999999999997</v>
      </c>
      <c r="N766" s="53">
        <f t="shared" si="93"/>
        <v>2.1961948051948053</v>
      </c>
      <c r="O766" s="53">
        <v>19.25</v>
      </c>
      <c r="P766" s="53">
        <v>4.6760000000000002</v>
      </c>
      <c r="Q766" s="53">
        <f t="shared" si="94"/>
        <v>2.7149999999999999</v>
      </c>
      <c r="R766" s="53">
        <v>88.53</v>
      </c>
      <c r="S766" s="53">
        <f t="shared" si="95"/>
        <v>126.8575</v>
      </c>
      <c r="T766" s="53">
        <v>6.59</v>
      </c>
      <c r="U766" s="53">
        <v>1639.13</v>
      </c>
      <c r="Y766" s="53">
        <v>1675.71</v>
      </c>
    </row>
    <row r="767" spans="1:25" x14ac:dyDescent="0.3">
      <c r="A767" s="1">
        <v>766</v>
      </c>
      <c r="B767" s="48">
        <v>38796</v>
      </c>
      <c r="C767" s="44">
        <v>2717225</v>
      </c>
      <c r="D767" s="56">
        <f t="shared" si="88"/>
        <v>61371.541501976288</v>
      </c>
      <c r="E767" s="53">
        <v>44.274999999999999</v>
      </c>
      <c r="F767" s="53">
        <f t="shared" si="89"/>
        <v>0.6137154150197629</v>
      </c>
      <c r="G767" s="53">
        <f>(F767/'Yearly GDP'!$B$5)*100</f>
        <v>74.808675859938432</v>
      </c>
      <c r="H767" s="53">
        <f t="shared" si="90"/>
        <v>1.4356439999999999</v>
      </c>
      <c r="I767" s="53">
        <f t="shared" si="91"/>
        <v>5.1440329218106999</v>
      </c>
      <c r="J767" s="53">
        <f t="shared" si="92"/>
        <v>167.98611111111111</v>
      </c>
      <c r="K767" s="53">
        <v>7.3849999999999998</v>
      </c>
      <c r="L767" s="53">
        <v>3265.65</v>
      </c>
      <c r="M767" s="53">
        <v>4.9400000000000004</v>
      </c>
      <c r="N767" s="53">
        <f t="shared" si="93"/>
        <v>2.2409670781892999</v>
      </c>
      <c r="O767" s="53">
        <v>19.440000000000001</v>
      </c>
      <c r="P767" s="53">
        <v>4.6619999999999999</v>
      </c>
      <c r="Q767" s="53">
        <f t="shared" si="94"/>
        <v>2.7229999999999999</v>
      </c>
      <c r="R767" s="53">
        <v>88.76</v>
      </c>
      <c r="S767" s="53">
        <f t="shared" si="95"/>
        <v>127.72080000000001</v>
      </c>
      <c r="T767" s="53">
        <v>6.57</v>
      </c>
      <c r="U767" s="53">
        <v>1652.09</v>
      </c>
      <c r="Y767" s="53">
        <v>1688.47</v>
      </c>
    </row>
    <row r="768" spans="1:25" x14ac:dyDescent="0.3">
      <c r="A768" s="1">
        <v>767</v>
      </c>
      <c r="B768" s="48">
        <v>38797</v>
      </c>
      <c r="C768" s="44">
        <v>2713646</v>
      </c>
      <c r="D768" s="56">
        <f t="shared" si="88"/>
        <v>61256.117381489843</v>
      </c>
      <c r="E768" s="53">
        <v>44.3</v>
      </c>
      <c r="F768" s="53">
        <f t="shared" si="89"/>
        <v>0.61256117381489839</v>
      </c>
      <c r="G768" s="53">
        <f>(F768/'Yearly GDP'!$B$5)*100</f>
        <v>74.667979937943201</v>
      </c>
      <c r="H768" s="53">
        <f t="shared" si="90"/>
        <v>1.4322250000000001</v>
      </c>
      <c r="I768" s="53">
        <f t="shared" si="91"/>
        <v>5.1493305870236865</v>
      </c>
      <c r="J768" s="53">
        <f t="shared" si="92"/>
        <v>167.98661174047373</v>
      </c>
      <c r="K768" s="53">
        <v>7.375</v>
      </c>
      <c r="L768" s="53">
        <v>3262.3</v>
      </c>
      <c r="M768" s="53">
        <v>4.93</v>
      </c>
      <c r="N768" s="53">
        <f t="shared" si="93"/>
        <v>2.2256694129763135</v>
      </c>
      <c r="O768" s="53">
        <v>19.420000000000002</v>
      </c>
      <c r="P768" s="53">
        <v>4.7249999999999996</v>
      </c>
      <c r="Q768" s="53">
        <f t="shared" si="94"/>
        <v>2.6500000000000004</v>
      </c>
      <c r="R768" s="53">
        <v>89.26</v>
      </c>
      <c r="S768" s="53">
        <f t="shared" si="95"/>
        <v>127.00680000000001</v>
      </c>
      <c r="T768" s="53">
        <v>6.54</v>
      </c>
      <c r="U768" s="53">
        <v>1653.76</v>
      </c>
      <c r="Y768" s="53">
        <v>1685.02</v>
      </c>
    </row>
    <row r="769" spans="1:25" x14ac:dyDescent="0.3">
      <c r="A769" s="1">
        <v>768</v>
      </c>
      <c r="B769" s="48">
        <v>38798</v>
      </c>
      <c r="C769" s="44">
        <v>2692754</v>
      </c>
      <c r="D769" s="56">
        <f t="shared" si="88"/>
        <v>60613.48339898706</v>
      </c>
      <c r="E769" s="53">
        <v>44.424999999999997</v>
      </c>
      <c r="F769" s="53">
        <f t="shared" si="89"/>
        <v>0.60613483398987056</v>
      </c>
      <c r="G769" s="53">
        <f>(F769/'Yearly GDP'!$B$5)*100</f>
        <v>73.884642969096092</v>
      </c>
      <c r="H769" s="53">
        <f t="shared" si="90"/>
        <v>1.4247920000000001</v>
      </c>
      <c r="I769" s="53">
        <f t="shared" si="91"/>
        <v>5.1867219917012441</v>
      </c>
      <c r="J769" s="53">
        <f t="shared" si="92"/>
        <v>168.05757261410787</v>
      </c>
      <c r="K769" s="53">
        <v>7.39</v>
      </c>
      <c r="L769" s="53">
        <v>3240.15</v>
      </c>
      <c r="M769" s="53">
        <v>4.9000000000000004</v>
      </c>
      <c r="N769" s="53">
        <f t="shared" si="93"/>
        <v>2.2032780082987555</v>
      </c>
      <c r="O769" s="53">
        <v>19.28</v>
      </c>
      <c r="P769" s="53">
        <v>4.7050000000000001</v>
      </c>
      <c r="Q769" s="53">
        <f t="shared" si="94"/>
        <v>2.6849999999999996</v>
      </c>
      <c r="R769" s="53">
        <v>89.35</v>
      </c>
      <c r="S769" s="53">
        <f t="shared" si="95"/>
        <v>126.28400000000001</v>
      </c>
      <c r="T769" s="53">
        <v>6.55</v>
      </c>
      <c r="U769" s="53">
        <v>1639.23</v>
      </c>
      <c r="Y769" s="53">
        <v>1670.55</v>
      </c>
    </row>
    <row r="770" spans="1:25" x14ac:dyDescent="0.3">
      <c r="A770" s="1">
        <v>769</v>
      </c>
      <c r="B770" s="48">
        <v>38799</v>
      </c>
      <c r="C770" s="44">
        <v>2699165</v>
      </c>
      <c r="D770" s="56">
        <f t="shared" si="88"/>
        <v>60730.453369332885</v>
      </c>
      <c r="E770" s="53">
        <v>44.445</v>
      </c>
      <c r="F770" s="53">
        <f t="shared" si="89"/>
        <v>0.60730453369332882</v>
      </c>
      <c r="G770" s="53">
        <f>(F770/'Yearly GDP'!$B$5)*100</f>
        <v>74.027223200630061</v>
      </c>
      <c r="H770" s="53">
        <f t="shared" si="90"/>
        <v>1.4290668999999998</v>
      </c>
      <c r="I770" s="53">
        <f t="shared" si="91"/>
        <v>5.1733057423693749</v>
      </c>
      <c r="J770" s="53">
        <f t="shared" si="92"/>
        <v>167.98499741334714</v>
      </c>
      <c r="K770" s="53">
        <v>7.3929999999999998</v>
      </c>
      <c r="L770" s="53">
        <v>3247.15</v>
      </c>
      <c r="M770" s="53">
        <v>4.91</v>
      </c>
      <c r="N770" s="53">
        <f t="shared" si="93"/>
        <v>2.2196942576306249</v>
      </c>
      <c r="O770" s="53">
        <v>19.329999999999998</v>
      </c>
      <c r="P770" s="53">
        <v>4.7370000000000001</v>
      </c>
      <c r="Q770" s="53">
        <f t="shared" si="94"/>
        <v>2.6559999999999997</v>
      </c>
      <c r="R770" s="53">
        <v>90.12</v>
      </c>
      <c r="S770" s="53">
        <f t="shared" si="95"/>
        <v>125.45169999999999</v>
      </c>
      <c r="T770" s="53">
        <v>6.49</v>
      </c>
      <c r="U770" s="53">
        <v>1645.31</v>
      </c>
      <c r="Y770" s="53">
        <v>1672.96</v>
      </c>
    </row>
    <row r="771" spans="1:25" x14ac:dyDescent="0.3">
      <c r="A771" s="1">
        <v>770</v>
      </c>
      <c r="B771" s="48">
        <v>38800</v>
      </c>
      <c r="C771" s="44">
        <v>2722071</v>
      </c>
      <c r="D771" s="56">
        <f t="shared" ref="D771:D834" si="96">C771/E771</f>
        <v>61170.134831460673</v>
      </c>
      <c r="E771" s="53">
        <v>44.5</v>
      </c>
      <c r="F771" s="53">
        <f t="shared" ref="F771:F834" si="97">(D771/100000)</f>
        <v>0.61170134831460676</v>
      </c>
      <c r="G771" s="53">
        <f>(F771/'Yearly GDP'!$B$5)*100</f>
        <v>74.563171739268</v>
      </c>
      <c r="H771" s="53">
        <f t="shared" ref="H771:H834" si="98">(K771/I771)</f>
        <v>1.4415519999999999</v>
      </c>
      <c r="I771" s="53">
        <f t="shared" ref="I771:I834" si="99">(J771/L771)*100</f>
        <v>5.1229508196721314</v>
      </c>
      <c r="J771" s="53">
        <f t="shared" ref="J771:J834" si="100">L771/O771</f>
        <v>168.02254098360658</v>
      </c>
      <c r="K771" s="53">
        <v>7.3849999999999998</v>
      </c>
      <c r="L771" s="53">
        <v>3279.8</v>
      </c>
      <c r="M771" s="53">
        <v>4.96</v>
      </c>
      <c r="N771" s="53">
        <f t="shared" ref="N771:N834" si="101">K771-I771</f>
        <v>2.2620491803278684</v>
      </c>
      <c r="O771" s="53">
        <v>19.52</v>
      </c>
      <c r="P771" s="53">
        <v>4.6749999999999998</v>
      </c>
      <c r="Q771" s="53">
        <f t="shared" ref="Q771:Q834" si="102">K771-P771</f>
        <v>2.71</v>
      </c>
      <c r="R771" s="53">
        <v>89.69</v>
      </c>
      <c r="S771" s="53">
        <f t="shared" ref="S771:S834" si="103">(O771*T771)</f>
        <v>126.2944</v>
      </c>
      <c r="T771" s="53">
        <v>6.47</v>
      </c>
      <c r="U771" s="53">
        <v>1658.4</v>
      </c>
      <c r="Y771" s="53">
        <v>1683.17</v>
      </c>
    </row>
    <row r="772" spans="1:25" x14ac:dyDescent="0.3">
      <c r="A772" s="1">
        <v>771</v>
      </c>
      <c r="B772" s="48">
        <v>38803</v>
      </c>
      <c r="C772" s="44">
        <v>2751635</v>
      </c>
      <c r="D772" s="56">
        <f t="shared" si="96"/>
        <v>61675.109268183347</v>
      </c>
      <c r="E772" s="53">
        <v>44.615000000000002</v>
      </c>
      <c r="F772" s="53">
        <f t="shared" si="97"/>
        <v>0.61675109268183348</v>
      </c>
      <c r="G772" s="53">
        <f>(F772/'Yearly GDP'!$B$5)*100</f>
        <v>75.178708974113633</v>
      </c>
      <c r="H772" s="53">
        <f t="shared" si="98"/>
        <v>1.4697018000000002</v>
      </c>
      <c r="I772" s="53">
        <f t="shared" si="99"/>
        <v>5.0581689428426904</v>
      </c>
      <c r="J772" s="53">
        <f t="shared" si="100"/>
        <v>168.01466868993424</v>
      </c>
      <c r="K772" s="53">
        <v>7.4340000000000002</v>
      </c>
      <c r="L772" s="53">
        <v>3321.65</v>
      </c>
      <c r="M772" s="53">
        <v>5.0199999999999996</v>
      </c>
      <c r="N772" s="53">
        <f t="shared" si="101"/>
        <v>2.3758310571573098</v>
      </c>
      <c r="O772" s="53">
        <v>19.77</v>
      </c>
      <c r="P772" s="53">
        <v>4.7089999999999996</v>
      </c>
      <c r="Q772" s="53">
        <f t="shared" si="102"/>
        <v>2.7250000000000005</v>
      </c>
      <c r="R772" s="53">
        <v>89.69</v>
      </c>
      <c r="S772" s="53">
        <f t="shared" si="103"/>
        <v>125.53949999999999</v>
      </c>
      <c r="T772" s="53">
        <v>6.35</v>
      </c>
      <c r="U772" s="53">
        <v>1676.04</v>
      </c>
      <c r="Y772" s="53">
        <v>1702.97</v>
      </c>
    </row>
    <row r="773" spans="1:25" x14ac:dyDescent="0.3">
      <c r="A773" s="1">
        <v>772</v>
      </c>
      <c r="B773" s="48">
        <v>38804</v>
      </c>
      <c r="C773" s="44">
        <v>2743068</v>
      </c>
      <c r="D773" s="56">
        <f t="shared" si="96"/>
        <v>61538.261357263036</v>
      </c>
      <c r="E773" s="53">
        <v>44.575000000000003</v>
      </c>
      <c r="F773" s="53">
        <f t="shared" si="97"/>
        <v>0.61538261357263035</v>
      </c>
      <c r="G773" s="53">
        <f>(F773/'Yearly GDP'!$B$5)*100</f>
        <v>75.011898580247006</v>
      </c>
      <c r="H773" s="53">
        <f t="shared" si="98"/>
        <v>1.4703970000000002</v>
      </c>
      <c r="I773" s="53">
        <f t="shared" si="99"/>
        <v>5.0530570995452244</v>
      </c>
      <c r="J773" s="53">
        <f t="shared" si="100"/>
        <v>168.01414855987872</v>
      </c>
      <c r="K773" s="53">
        <v>7.43</v>
      </c>
      <c r="L773" s="53">
        <v>3325</v>
      </c>
      <c r="M773" s="53">
        <v>5.03</v>
      </c>
      <c r="N773" s="53">
        <f t="shared" si="101"/>
        <v>2.3769429004547753</v>
      </c>
      <c r="O773" s="53">
        <v>19.79</v>
      </c>
      <c r="P773" s="53">
        <v>4.7939999999999996</v>
      </c>
      <c r="Q773" s="53">
        <f t="shared" si="102"/>
        <v>2.6360000000000001</v>
      </c>
      <c r="R773" s="53">
        <v>89.92</v>
      </c>
      <c r="S773" s="53">
        <f t="shared" si="103"/>
        <v>124.87489999999998</v>
      </c>
      <c r="T773" s="53">
        <v>6.31</v>
      </c>
      <c r="U773" s="53">
        <v>1668.75</v>
      </c>
      <c r="Y773" s="53">
        <v>1693.23</v>
      </c>
    </row>
    <row r="774" spans="1:25" x14ac:dyDescent="0.3">
      <c r="A774" s="1">
        <v>773</v>
      </c>
      <c r="B774" s="48">
        <v>38805</v>
      </c>
      <c r="C774" s="44">
        <v>2764884</v>
      </c>
      <c r="D774" s="56">
        <f t="shared" si="96"/>
        <v>62076.425684777729</v>
      </c>
      <c r="E774" s="53">
        <v>44.54</v>
      </c>
      <c r="F774" s="53">
        <f t="shared" si="97"/>
        <v>0.62076425684777725</v>
      </c>
      <c r="G774" s="53">
        <f>(F774/'Yearly GDP'!$B$5)*100</f>
        <v>75.667892543428323</v>
      </c>
      <c r="H774" s="53">
        <f t="shared" si="98"/>
        <v>1.4963521</v>
      </c>
      <c r="I774" s="53">
        <f t="shared" si="99"/>
        <v>5.0075112669003508</v>
      </c>
      <c r="J774" s="53">
        <f t="shared" si="100"/>
        <v>167.96194291437155</v>
      </c>
      <c r="K774" s="53">
        <v>7.4930000000000003</v>
      </c>
      <c r="L774" s="53">
        <v>3354.2</v>
      </c>
      <c r="M774" s="53">
        <v>5.07</v>
      </c>
      <c r="N774" s="53">
        <f t="shared" si="101"/>
        <v>2.4854887330996496</v>
      </c>
      <c r="O774" s="53">
        <v>19.97</v>
      </c>
      <c r="P774" s="53">
        <v>4.8079999999999998</v>
      </c>
      <c r="Q774" s="53">
        <f t="shared" si="102"/>
        <v>2.6850000000000005</v>
      </c>
      <c r="R774" s="53">
        <v>89.9</v>
      </c>
      <c r="S774" s="53">
        <f t="shared" si="103"/>
        <v>121.81699999999999</v>
      </c>
      <c r="T774" s="53">
        <v>6.1</v>
      </c>
      <c r="U774" s="53">
        <v>1677.74</v>
      </c>
      <c r="Y774" s="53">
        <v>1715.01</v>
      </c>
    </row>
    <row r="775" spans="1:25" x14ac:dyDescent="0.3">
      <c r="A775" s="1">
        <v>774</v>
      </c>
      <c r="B775" s="48">
        <v>38806</v>
      </c>
      <c r="C775" s="44">
        <v>2800443</v>
      </c>
      <c r="D775" s="56">
        <f t="shared" si="96"/>
        <v>62966.677908937607</v>
      </c>
      <c r="E775" s="53">
        <v>44.475000000000001</v>
      </c>
      <c r="F775" s="53">
        <f t="shared" si="97"/>
        <v>0.62966677908937607</v>
      </c>
      <c r="G775" s="53">
        <f>(F775/'Yearly GDP'!$B$5)*100</f>
        <v>76.753063103607616</v>
      </c>
      <c r="H775" s="53">
        <f t="shared" si="98"/>
        <v>1.5248255000000002</v>
      </c>
      <c r="I775" s="53">
        <f t="shared" si="99"/>
        <v>4.9140049140049138</v>
      </c>
      <c r="J775" s="53">
        <f t="shared" si="100"/>
        <v>168.00737100737098</v>
      </c>
      <c r="K775" s="53">
        <v>7.4930000000000003</v>
      </c>
      <c r="L775" s="53">
        <v>3418.95</v>
      </c>
      <c r="M775" s="53">
        <v>5.17</v>
      </c>
      <c r="N775" s="53">
        <f t="shared" si="101"/>
        <v>2.5789950859950865</v>
      </c>
      <c r="O775" s="53">
        <v>20.350000000000001</v>
      </c>
      <c r="P775" s="53">
        <v>4.8609999999999998</v>
      </c>
      <c r="Q775" s="53">
        <f t="shared" si="102"/>
        <v>2.6320000000000006</v>
      </c>
      <c r="R775" s="53">
        <v>89.06</v>
      </c>
      <c r="S775" s="53">
        <f t="shared" si="103"/>
        <v>124.13500000000001</v>
      </c>
      <c r="T775" s="53">
        <v>6.1</v>
      </c>
      <c r="U775" s="53">
        <v>1695.39</v>
      </c>
      <c r="Y775" s="53">
        <v>1737.06</v>
      </c>
    </row>
    <row r="776" spans="1:25" x14ac:dyDescent="0.3">
      <c r="A776" s="1">
        <v>775</v>
      </c>
      <c r="B776" s="48">
        <v>38807</v>
      </c>
      <c r="C776" s="44">
        <v>2813201</v>
      </c>
      <c r="D776" s="56">
        <f t="shared" si="96"/>
        <v>63218</v>
      </c>
      <c r="E776" s="53">
        <v>44.5</v>
      </c>
      <c r="F776" s="53">
        <f t="shared" si="97"/>
        <v>0.63217999999999996</v>
      </c>
      <c r="G776" s="53">
        <f>(F776/'Yearly GDP'!$B$5)*100</f>
        <v>77.059411492235299</v>
      </c>
      <c r="H776" s="53">
        <f t="shared" si="98"/>
        <v>1.52963</v>
      </c>
      <c r="I776" s="53">
        <f t="shared" si="99"/>
        <v>4.9358341559723593</v>
      </c>
      <c r="J776" s="53">
        <f t="shared" si="100"/>
        <v>167.94422507403752</v>
      </c>
      <c r="K776" s="53">
        <v>7.55</v>
      </c>
      <c r="L776" s="53">
        <v>3402.55</v>
      </c>
      <c r="M776" s="53">
        <v>5.15</v>
      </c>
      <c r="N776" s="53">
        <f t="shared" si="101"/>
        <v>2.6141658440276405</v>
      </c>
      <c r="O776" s="53">
        <v>20.260000000000002</v>
      </c>
      <c r="P776" s="53">
        <v>4.8529999999999998</v>
      </c>
      <c r="Q776" s="53">
        <f t="shared" si="102"/>
        <v>2.6970000000000001</v>
      </c>
      <c r="R776" s="53">
        <v>89.39</v>
      </c>
      <c r="S776" s="53">
        <f t="shared" si="103"/>
        <v>123.586</v>
      </c>
      <c r="T776" s="53">
        <v>6.1</v>
      </c>
      <c r="U776" s="53">
        <v>1721.36</v>
      </c>
      <c r="Y776" s="53">
        <v>1762.19</v>
      </c>
    </row>
    <row r="777" spans="1:25" x14ac:dyDescent="0.3">
      <c r="A777" s="1">
        <v>776</v>
      </c>
      <c r="B777" s="48">
        <v>38810</v>
      </c>
      <c r="C777" s="44">
        <v>2876630</v>
      </c>
      <c r="D777" s="56">
        <f t="shared" si="96"/>
        <v>64774.375140734075</v>
      </c>
      <c r="E777" s="53">
        <v>44.41</v>
      </c>
      <c r="F777" s="53">
        <f t="shared" si="97"/>
        <v>0.64774375140734075</v>
      </c>
      <c r="G777" s="53">
        <f>(F777/'Yearly GDP'!$B$5)*100</f>
        <v>78.956550794429504</v>
      </c>
      <c r="H777" s="53">
        <f t="shared" si="98"/>
        <v>1.5627876000000001</v>
      </c>
      <c r="I777" s="53">
        <f t="shared" si="99"/>
        <v>4.8355899419729207</v>
      </c>
      <c r="J777" s="53">
        <f t="shared" si="100"/>
        <v>167.95454545454547</v>
      </c>
      <c r="K777" s="53">
        <v>7.5570000000000004</v>
      </c>
      <c r="L777" s="53">
        <v>3473.3</v>
      </c>
      <c r="M777" s="53">
        <v>5.26</v>
      </c>
      <c r="N777" s="53">
        <f t="shared" si="101"/>
        <v>2.7214100580270797</v>
      </c>
      <c r="O777" s="53">
        <v>20.68</v>
      </c>
      <c r="P777" s="53">
        <v>4.8659999999999997</v>
      </c>
      <c r="Q777" s="53">
        <f t="shared" si="102"/>
        <v>2.6910000000000007</v>
      </c>
      <c r="R777" s="53">
        <v>89.3</v>
      </c>
      <c r="S777" s="53">
        <f t="shared" si="103"/>
        <v>125.94119999999999</v>
      </c>
      <c r="T777" s="53">
        <v>6.09</v>
      </c>
      <c r="U777" s="53">
        <v>1765.64</v>
      </c>
      <c r="Y777" s="53">
        <v>1816.8</v>
      </c>
    </row>
    <row r="778" spans="1:25" x14ac:dyDescent="0.3">
      <c r="A778" s="1">
        <v>777</v>
      </c>
      <c r="B778" s="48">
        <v>38811</v>
      </c>
      <c r="C778" s="44">
        <v>2894372</v>
      </c>
      <c r="D778" s="56">
        <f t="shared" si="96"/>
        <v>64896.233183856501</v>
      </c>
      <c r="E778" s="53">
        <v>44.6</v>
      </c>
      <c r="F778" s="53">
        <f t="shared" si="97"/>
        <v>0.648962331838565</v>
      </c>
      <c r="G778" s="53">
        <f>(F778/'Yearly GDP'!$B$5)*100</f>
        <v>79.105089329160279</v>
      </c>
      <c r="H778" s="53">
        <f t="shared" si="98"/>
        <v>1.5656626000000002</v>
      </c>
      <c r="I778" s="53">
        <f t="shared" si="99"/>
        <v>4.8216007714561231</v>
      </c>
      <c r="J778" s="53">
        <f t="shared" si="100"/>
        <v>167.94358727097398</v>
      </c>
      <c r="K778" s="53">
        <v>7.5490000000000004</v>
      </c>
      <c r="L778" s="53">
        <v>3483.15</v>
      </c>
      <c r="M778" s="53">
        <v>5.27</v>
      </c>
      <c r="N778" s="53">
        <f t="shared" si="101"/>
        <v>2.7273992285438773</v>
      </c>
      <c r="O778" s="53">
        <v>20.74</v>
      </c>
      <c r="P778" s="53">
        <v>4.8680000000000003</v>
      </c>
      <c r="Q778" s="53">
        <f t="shared" si="102"/>
        <v>2.681</v>
      </c>
      <c r="R778" s="53">
        <v>88.52</v>
      </c>
      <c r="S778" s="53">
        <f t="shared" si="103"/>
        <v>123.40299999999999</v>
      </c>
      <c r="T778" s="53">
        <v>5.95</v>
      </c>
      <c r="U778" s="53">
        <v>1778.44</v>
      </c>
      <c r="Y778" s="53">
        <v>1831.52</v>
      </c>
    </row>
    <row r="779" spans="1:25" x14ac:dyDescent="0.3">
      <c r="A779" s="1">
        <v>778</v>
      </c>
      <c r="B779" s="48">
        <v>38812</v>
      </c>
      <c r="C779" s="44">
        <v>2922435</v>
      </c>
      <c r="D779" s="56">
        <f t="shared" si="96"/>
        <v>65761.363636363647</v>
      </c>
      <c r="E779" s="53">
        <v>44.44</v>
      </c>
      <c r="F779" s="53">
        <f t="shared" si="97"/>
        <v>0.65761363636363646</v>
      </c>
      <c r="G779" s="53">
        <f>(F779/'Yearly GDP'!$B$5)*100</f>
        <v>80.159637773182723</v>
      </c>
      <c r="H779" s="53">
        <f t="shared" si="98"/>
        <v>1.5754419999999998</v>
      </c>
      <c r="I779" s="53">
        <f t="shared" si="99"/>
        <v>4.784688995215312</v>
      </c>
      <c r="J779" s="53">
        <f t="shared" si="100"/>
        <v>167.98564593301438</v>
      </c>
      <c r="K779" s="53">
        <v>7.5380000000000003</v>
      </c>
      <c r="L779" s="53">
        <v>3510.9</v>
      </c>
      <c r="M779" s="53">
        <v>5.31</v>
      </c>
      <c r="N779" s="53">
        <f t="shared" si="101"/>
        <v>2.7533110047846883</v>
      </c>
      <c r="O779" s="53">
        <v>20.9</v>
      </c>
      <c r="P779" s="53">
        <v>4.8470000000000004</v>
      </c>
      <c r="Q779" s="53">
        <f t="shared" si="102"/>
        <v>2.6909999999999998</v>
      </c>
      <c r="R779" s="53">
        <v>88.3</v>
      </c>
      <c r="S779" s="53">
        <f t="shared" si="103"/>
        <v>121.21999999999998</v>
      </c>
      <c r="T779" s="53">
        <v>5.8</v>
      </c>
      <c r="U779" s="53">
        <v>1803.85</v>
      </c>
      <c r="Y779" s="53">
        <v>1858.82</v>
      </c>
    </row>
    <row r="780" spans="1:25" x14ac:dyDescent="0.3">
      <c r="A780" s="1">
        <v>779</v>
      </c>
      <c r="B780" s="48">
        <v>38814</v>
      </c>
      <c r="C780" s="44">
        <v>2883609</v>
      </c>
      <c r="D780" s="56">
        <f t="shared" si="96"/>
        <v>64756.546148663823</v>
      </c>
      <c r="E780" s="53">
        <v>44.53</v>
      </c>
      <c r="F780" s="53">
        <f t="shared" si="97"/>
        <v>0.64756546148663818</v>
      </c>
      <c r="G780" s="53">
        <f>(F780/'Yearly GDP'!$B$5)*100</f>
        <v>78.934818192378913</v>
      </c>
      <c r="H780" s="53">
        <f t="shared" si="98"/>
        <v>1.5522122</v>
      </c>
      <c r="I780" s="53">
        <f t="shared" si="99"/>
        <v>4.8614487117160916</v>
      </c>
      <c r="J780" s="53">
        <f t="shared" si="100"/>
        <v>167.95333009236754</v>
      </c>
      <c r="K780" s="53">
        <v>7.5460000000000003</v>
      </c>
      <c r="L780" s="53">
        <v>3454.8</v>
      </c>
      <c r="M780" s="53">
        <v>5.23</v>
      </c>
      <c r="N780" s="53">
        <f t="shared" si="101"/>
        <v>2.6845512882839087</v>
      </c>
      <c r="O780" s="53">
        <v>20.57</v>
      </c>
      <c r="P780" s="53">
        <v>4.9859999999999998</v>
      </c>
      <c r="Q780" s="53">
        <f t="shared" si="102"/>
        <v>2.5600000000000005</v>
      </c>
      <c r="R780" s="53">
        <v>89.31</v>
      </c>
      <c r="S780" s="53">
        <f t="shared" si="103"/>
        <v>119.1003</v>
      </c>
      <c r="T780" s="53">
        <v>5.79</v>
      </c>
      <c r="U780" s="53">
        <v>1780.66</v>
      </c>
      <c r="Y780" s="53">
        <v>1836.5</v>
      </c>
    </row>
    <row r="781" spans="1:25" x14ac:dyDescent="0.3">
      <c r="A781" s="1">
        <v>780</v>
      </c>
      <c r="B781" s="48">
        <v>38817</v>
      </c>
      <c r="C781" s="44">
        <v>2898912</v>
      </c>
      <c r="D781" s="56">
        <f t="shared" si="96"/>
        <v>64896.171927468095</v>
      </c>
      <c r="E781" s="53">
        <v>44.67</v>
      </c>
      <c r="F781" s="53">
        <f t="shared" si="97"/>
        <v>0.64896171927468094</v>
      </c>
      <c r="G781" s="53">
        <f>(F781/'Yearly GDP'!$B$5)*100</f>
        <v>79.10501466084996</v>
      </c>
      <c r="H781" s="53">
        <f t="shared" si="98"/>
        <v>1.5623623999999998</v>
      </c>
      <c r="I781" s="53">
        <f t="shared" si="99"/>
        <v>4.8285852245292133</v>
      </c>
      <c r="J781" s="53">
        <f t="shared" si="100"/>
        <v>167.95992274263639</v>
      </c>
      <c r="K781" s="53">
        <v>7.5439999999999996</v>
      </c>
      <c r="L781" s="53">
        <v>3478.45</v>
      </c>
      <c r="M781" s="53">
        <v>5.26</v>
      </c>
      <c r="N781" s="53">
        <f t="shared" si="101"/>
        <v>2.7154147754707862</v>
      </c>
      <c r="O781" s="53">
        <v>20.71</v>
      </c>
      <c r="P781" s="53">
        <v>4.9569999999999999</v>
      </c>
      <c r="Q781" s="53">
        <f t="shared" si="102"/>
        <v>2.5869999999999997</v>
      </c>
      <c r="R781" s="53">
        <v>89.43</v>
      </c>
      <c r="S781" s="53">
        <f t="shared" si="103"/>
        <v>118.66830000000002</v>
      </c>
      <c r="T781" s="53">
        <v>5.73</v>
      </c>
      <c r="U781" s="53">
        <v>1789.55</v>
      </c>
      <c r="Y781" s="53">
        <v>1856.42</v>
      </c>
    </row>
    <row r="782" spans="1:25" x14ac:dyDescent="0.3">
      <c r="A782" s="1">
        <v>781</v>
      </c>
      <c r="B782" s="48">
        <v>38819</v>
      </c>
      <c r="C782" s="44">
        <v>2832144</v>
      </c>
      <c r="D782" s="56">
        <f t="shared" si="96"/>
        <v>62796.984478935694</v>
      </c>
      <c r="E782" s="53">
        <v>45.1</v>
      </c>
      <c r="F782" s="53">
        <f t="shared" si="97"/>
        <v>0.62796984478935691</v>
      </c>
      <c r="G782" s="53">
        <f>(F782/'Yearly GDP'!$B$5)*100</f>
        <v>76.54621575237779</v>
      </c>
      <c r="H782" s="53">
        <f t="shared" si="98"/>
        <v>1.5248475000000001</v>
      </c>
      <c r="I782" s="53">
        <f t="shared" si="99"/>
        <v>4.9677098857426722</v>
      </c>
      <c r="J782" s="53">
        <f t="shared" si="100"/>
        <v>167.90859413810233</v>
      </c>
      <c r="K782" s="53">
        <v>7.5750000000000002</v>
      </c>
      <c r="L782" s="53">
        <v>3380</v>
      </c>
      <c r="M782" s="53">
        <v>5.12</v>
      </c>
      <c r="N782" s="53">
        <f t="shared" si="101"/>
        <v>2.6072901142573279</v>
      </c>
      <c r="O782" s="53">
        <v>20.13</v>
      </c>
      <c r="P782" s="53">
        <v>4.9820000000000002</v>
      </c>
      <c r="Q782" s="53">
        <f t="shared" si="102"/>
        <v>2.593</v>
      </c>
      <c r="R782" s="53">
        <v>89.31</v>
      </c>
      <c r="S782" s="53">
        <f t="shared" si="103"/>
        <v>112.72799999999998</v>
      </c>
      <c r="T782" s="53">
        <v>5.6</v>
      </c>
      <c r="U782" s="53">
        <v>1753.24</v>
      </c>
      <c r="Y782" s="53">
        <v>1832.52</v>
      </c>
    </row>
    <row r="783" spans="1:25" x14ac:dyDescent="0.3">
      <c r="A783" s="1">
        <v>782</v>
      </c>
      <c r="B783" s="48">
        <v>38820</v>
      </c>
      <c r="C783" s="44">
        <v>2790601</v>
      </c>
      <c r="D783" s="56">
        <f t="shared" si="96"/>
        <v>61917.040159751494</v>
      </c>
      <c r="E783" s="53">
        <v>45.07</v>
      </c>
      <c r="F783" s="53">
        <f t="shared" si="97"/>
        <v>0.61917040159751491</v>
      </c>
      <c r="G783" s="53">
        <f>(F783/'Yearly GDP'!$B$5)*100</f>
        <v>75.473609985313502</v>
      </c>
      <c r="H783" s="53">
        <f t="shared" si="98"/>
        <v>1.5153501</v>
      </c>
      <c r="I783" s="53">
        <f t="shared" si="99"/>
        <v>5.0226017076845801</v>
      </c>
      <c r="J783" s="53">
        <f t="shared" si="100"/>
        <v>168.03114013058763</v>
      </c>
      <c r="K783" s="53">
        <v>7.6109999999999998</v>
      </c>
      <c r="L783" s="53">
        <v>3345.5</v>
      </c>
      <c r="M783" s="53">
        <v>5.0599999999999996</v>
      </c>
      <c r="N783" s="53">
        <f t="shared" si="101"/>
        <v>2.5883982923154196</v>
      </c>
      <c r="O783" s="53">
        <v>19.91</v>
      </c>
      <c r="P783" s="53">
        <v>5.0529999999999999</v>
      </c>
      <c r="Q783" s="53">
        <f t="shared" si="102"/>
        <v>2.5579999999999998</v>
      </c>
      <c r="R783" s="53">
        <v>89.37</v>
      </c>
      <c r="S783" s="53">
        <f t="shared" si="103"/>
        <v>111.09780000000001</v>
      </c>
      <c r="T783" s="53">
        <v>5.58</v>
      </c>
      <c r="U783" s="53">
        <v>1720.29</v>
      </c>
      <c r="Y783" s="53">
        <v>1793.66</v>
      </c>
    </row>
    <row r="784" spans="1:25" x14ac:dyDescent="0.3">
      <c r="A784" s="1">
        <v>783</v>
      </c>
      <c r="B784" s="48">
        <v>38824</v>
      </c>
      <c r="C784" s="44">
        <v>2848356</v>
      </c>
      <c r="D784" s="56">
        <f t="shared" si="96"/>
        <v>63303.833759306595</v>
      </c>
      <c r="E784" s="53">
        <v>44.994999999999997</v>
      </c>
      <c r="F784" s="53">
        <f t="shared" si="97"/>
        <v>0.63303833759306594</v>
      </c>
      <c r="G784" s="53">
        <f>(F784/'Yearly GDP'!$B$5)*100</f>
        <v>77.164038322858417</v>
      </c>
      <c r="H784" s="53">
        <f t="shared" si="98"/>
        <v>1.5523488000000001</v>
      </c>
      <c r="I784" s="53">
        <f t="shared" si="99"/>
        <v>4.9164208456243852</v>
      </c>
      <c r="J784" s="53">
        <f t="shared" si="100"/>
        <v>168.39478859390366</v>
      </c>
      <c r="K784" s="53">
        <v>7.6319999999999997</v>
      </c>
      <c r="L784" s="53">
        <v>3425.15</v>
      </c>
      <c r="M784" s="53">
        <v>5.18</v>
      </c>
      <c r="N784" s="53">
        <f t="shared" si="101"/>
        <v>2.7155791543756145</v>
      </c>
      <c r="O784" s="53">
        <v>20.34</v>
      </c>
      <c r="P784" s="53">
        <v>5.0090000000000003</v>
      </c>
      <c r="Q784" s="53">
        <f t="shared" si="102"/>
        <v>2.6229999999999993</v>
      </c>
      <c r="R784" s="53">
        <v>88.36</v>
      </c>
      <c r="S784" s="53">
        <f t="shared" si="103"/>
        <v>113.09039999999999</v>
      </c>
      <c r="T784" s="53">
        <v>5.56</v>
      </c>
      <c r="U784" s="53">
        <v>1748.7</v>
      </c>
      <c r="Y784" s="53">
        <v>1830.02</v>
      </c>
    </row>
    <row r="785" spans="1:25" x14ac:dyDescent="0.3">
      <c r="A785" s="1">
        <v>784</v>
      </c>
      <c r="B785" s="48">
        <v>38825</v>
      </c>
      <c r="C785" s="44">
        <v>2905350</v>
      </c>
      <c r="D785" s="56">
        <f t="shared" si="96"/>
        <v>64477.363515312914</v>
      </c>
      <c r="E785" s="53">
        <v>45.06</v>
      </c>
      <c r="F785" s="53">
        <f t="shared" si="97"/>
        <v>0.64477363515312913</v>
      </c>
      <c r="G785" s="53">
        <f>(F785/'Yearly GDP'!$B$5)*100</f>
        <v>78.594509270475783</v>
      </c>
      <c r="H785" s="53">
        <f t="shared" si="98"/>
        <v>1.5646812000000001</v>
      </c>
      <c r="I785" s="53">
        <f t="shared" si="99"/>
        <v>4.8169556840077066</v>
      </c>
      <c r="J785" s="53">
        <f t="shared" si="100"/>
        <v>169.46531791907512</v>
      </c>
      <c r="K785" s="53">
        <v>7.5369999999999999</v>
      </c>
      <c r="L785" s="53">
        <v>3518.1</v>
      </c>
      <c r="M785" s="53">
        <v>5.32</v>
      </c>
      <c r="N785" s="53">
        <f t="shared" si="101"/>
        <v>2.7200443159922933</v>
      </c>
      <c r="O785" s="53">
        <v>20.76</v>
      </c>
      <c r="P785" s="53">
        <v>4.9870000000000001</v>
      </c>
      <c r="Q785" s="53">
        <f t="shared" si="102"/>
        <v>2.5499999999999998</v>
      </c>
      <c r="R785" s="53">
        <v>87.94</v>
      </c>
      <c r="S785" s="53">
        <f t="shared" si="103"/>
        <v>114.80280000000002</v>
      </c>
      <c r="T785" s="53">
        <v>5.53</v>
      </c>
      <c r="U785" s="53">
        <v>1768.92</v>
      </c>
      <c r="Y785" s="53">
        <v>1851.27</v>
      </c>
    </row>
    <row r="786" spans="1:25" x14ac:dyDescent="0.3">
      <c r="A786" s="1">
        <v>785</v>
      </c>
      <c r="B786" s="48">
        <v>38826</v>
      </c>
      <c r="C786" s="44">
        <v>2917929</v>
      </c>
      <c r="D786" s="56">
        <f t="shared" si="96"/>
        <v>64871.698532681199</v>
      </c>
      <c r="E786" s="53">
        <v>44.98</v>
      </c>
      <c r="F786" s="53">
        <f t="shared" si="97"/>
        <v>0.64871698532681199</v>
      </c>
      <c r="G786" s="53">
        <f>(F786/'Yearly GDP'!$B$5)*100</f>
        <v>79.075182881934225</v>
      </c>
      <c r="H786" s="53">
        <f t="shared" si="98"/>
        <v>1.5214121999999999</v>
      </c>
      <c r="I786" s="53">
        <f t="shared" si="99"/>
        <v>4.8100048100048101</v>
      </c>
      <c r="J786" s="53">
        <f t="shared" si="100"/>
        <v>170.07455507455506</v>
      </c>
      <c r="K786" s="53">
        <v>7.3179999999999996</v>
      </c>
      <c r="L786" s="53">
        <v>3535.85</v>
      </c>
      <c r="M786" s="53">
        <v>5.35</v>
      </c>
      <c r="N786" s="53">
        <f t="shared" si="101"/>
        <v>2.5079951899951896</v>
      </c>
      <c r="O786" s="53">
        <v>20.79</v>
      </c>
      <c r="P786" s="53">
        <v>5.0279999999999996</v>
      </c>
      <c r="Q786" s="53">
        <f t="shared" si="102"/>
        <v>2.29</v>
      </c>
      <c r="R786" s="53">
        <v>87.5</v>
      </c>
      <c r="S786" s="53">
        <f t="shared" si="103"/>
        <v>112.6818</v>
      </c>
      <c r="T786" s="53">
        <v>5.42</v>
      </c>
      <c r="U786" s="53">
        <v>1775.03</v>
      </c>
      <c r="Y786" s="53">
        <v>1860.5</v>
      </c>
    </row>
    <row r="787" spans="1:25" x14ac:dyDescent="0.3">
      <c r="A787" s="1">
        <v>786</v>
      </c>
      <c r="B787" s="48">
        <v>38827</v>
      </c>
      <c r="C787" s="44">
        <v>2943362</v>
      </c>
      <c r="D787" s="56">
        <f t="shared" si="96"/>
        <v>65364.468132356204</v>
      </c>
      <c r="E787" s="53">
        <v>45.03</v>
      </c>
      <c r="F787" s="53">
        <f t="shared" si="97"/>
        <v>0.65364468132356202</v>
      </c>
      <c r="G787" s="53">
        <f>(F787/'Yearly GDP'!$B$5)*100</f>
        <v>79.675843063405011</v>
      </c>
      <c r="H787" s="53">
        <f t="shared" si="98"/>
        <v>1.5459158</v>
      </c>
      <c r="I787" s="53">
        <f t="shared" si="99"/>
        <v>4.7596382674916704</v>
      </c>
      <c r="J787" s="53">
        <f t="shared" si="100"/>
        <v>170.08567348881485</v>
      </c>
      <c r="K787" s="53">
        <v>7.3579999999999997</v>
      </c>
      <c r="L787" s="53">
        <v>3573.5</v>
      </c>
      <c r="M787" s="53">
        <v>5.41</v>
      </c>
      <c r="N787" s="53">
        <f t="shared" si="101"/>
        <v>2.5983617325083292</v>
      </c>
      <c r="O787" s="53">
        <v>21.01</v>
      </c>
      <c r="P787" s="53">
        <v>5.0469999999999997</v>
      </c>
      <c r="Q787" s="53">
        <f t="shared" si="102"/>
        <v>2.3109999999999999</v>
      </c>
      <c r="R787" s="53">
        <v>87.96</v>
      </c>
      <c r="S787" s="53">
        <f t="shared" si="103"/>
        <v>113.45400000000002</v>
      </c>
      <c r="T787" s="53">
        <v>5.4</v>
      </c>
      <c r="U787" s="53">
        <v>1787.95</v>
      </c>
      <c r="Y787" s="53">
        <v>1873.86</v>
      </c>
    </row>
    <row r="788" spans="1:25" x14ac:dyDescent="0.3">
      <c r="A788" s="1">
        <v>787</v>
      </c>
      <c r="B788" s="48">
        <v>38828</v>
      </c>
      <c r="C788" s="44">
        <v>2940808</v>
      </c>
      <c r="D788" s="56">
        <f t="shared" si="96"/>
        <v>65249.789216773905</v>
      </c>
      <c r="E788" s="53">
        <v>45.07</v>
      </c>
      <c r="F788" s="53">
        <f t="shared" si="97"/>
        <v>0.65249789216773901</v>
      </c>
      <c r="G788" s="53">
        <f>(F788/'Yearly GDP'!$B$5)*100</f>
        <v>79.536055506928378</v>
      </c>
      <c r="H788" s="53">
        <f t="shared" si="98"/>
        <v>1.5417138000000004</v>
      </c>
      <c r="I788" s="53">
        <f t="shared" si="99"/>
        <v>4.7596382674916695</v>
      </c>
      <c r="J788" s="53">
        <f t="shared" si="100"/>
        <v>170.06425511661112</v>
      </c>
      <c r="K788" s="53">
        <v>7.3380000000000001</v>
      </c>
      <c r="L788" s="53">
        <v>3573.05</v>
      </c>
      <c r="M788" s="53">
        <v>5.41</v>
      </c>
      <c r="N788" s="53">
        <f t="shared" si="101"/>
        <v>2.5783617325083306</v>
      </c>
      <c r="O788" s="53">
        <v>21.01</v>
      </c>
      <c r="P788" s="53">
        <v>5.016</v>
      </c>
      <c r="Q788" s="53">
        <f t="shared" si="102"/>
        <v>2.3220000000000001</v>
      </c>
      <c r="R788" s="53">
        <v>87.77</v>
      </c>
      <c r="S788" s="53">
        <f t="shared" si="103"/>
        <v>111.35300000000001</v>
      </c>
      <c r="T788" s="53">
        <v>5.3</v>
      </c>
      <c r="U788" s="53">
        <v>1792.76</v>
      </c>
      <c r="Y788" s="53">
        <v>1876.9</v>
      </c>
    </row>
    <row r="789" spans="1:25" x14ac:dyDescent="0.3">
      <c r="A789" s="1">
        <v>788</v>
      </c>
      <c r="B789" s="48">
        <v>38831</v>
      </c>
      <c r="C789" s="44">
        <v>2943611</v>
      </c>
      <c r="D789" s="56">
        <f t="shared" si="96"/>
        <v>65603.097838199246</v>
      </c>
      <c r="E789" s="53">
        <v>44.87</v>
      </c>
      <c r="F789" s="53">
        <f t="shared" si="97"/>
        <v>0.65603097838199242</v>
      </c>
      <c r="G789" s="53">
        <f>(F789/'Yearly GDP'!$B$5)*100</f>
        <v>79.966720103122029</v>
      </c>
      <c r="H789" s="53">
        <f t="shared" si="98"/>
        <v>1.5339345</v>
      </c>
      <c r="I789" s="53">
        <f t="shared" si="99"/>
        <v>4.7961630695443649</v>
      </c>
      <c r="J789" s="53">
        <f t="shared" si="100"/>
        <v>170.21103117505996</v>
      </c>
      <c r="K789" s="53">
        <v>7.3570000000000002</v>
      </c>
      <c r="L789" s="53">
        <v>3548.9</v>
      </c>
      <c r="M789" s="53">
        <v>5.37</v>
      </c>
      <c r="N789" s="53">
        <f t="shared" si="101"/>
        <v>2.5608369304556353</v>
      </c>
      <c r="O789" s="53">
        <v>20.85</v>
      </c>
      <c r="P789" s="53">
        <v>4.9850000000000003</v>
      </c>
      <c r="Q789" s="53">
        <f t="shared" si="102"/>
        <v>2.3719999999999999</v>
      </c>
      <c r="R789" s="53">
        <v>87.21</v>
      </c>
      <c r="S789" s="53">
        <f t="shared" si="103"/>
        <v>111.5475</v>
      </c>
      <c r="T789" s="53">
        <v>5.35</v>
      </c>
      <c r="U789" s="53">
        <v>1803.26</v>
      </c>
      <c r="Y789" s="53">
        <v>1898.9</v>
      </c>
    </row>
    <row r="790" spans="1:25" x14ac:dyDescent="0.3">
      <c r="A790" s="1">
        <v>789</v>
      </c>
      <c r="B790" s="48">
        <v>38832</v>
      </c>
      <c r="C790" s="44">
        <v>2884564</v>
      </c>
      <c r="D790" s="56">
        <f t="shared" si="96"/>
        <v>64251.342020269512</v>
      </c>
      <c r="E790" s="53">
        <v>44.895000000000003</v>
      </c>
      <c r="F790" s="53">
        <f t="shared" si="97"/>
        <v>0.64251342020269508</v>
      </c>
      <c r="G790" s="53">
        <f>(F790/'Yearly GDP'!$B$5)*100</f>
        <v>78.319000975486375</v>
      </c>
      <c r="H790" s="53">
        <f t="shared" si="98"/>
        <v>1.4971950000000001</v>
      </c>
      <c r="I790" s="53">
        <f t="shared" si="99"/>
        <v>4.9091801669121251</v>
      </c>
      <c r="J790" s="53">
        <f t="shared" si="100"/>
        <v>169.9877270495827</v>
      </c>
      <c r="K790" s="53">
        <v>7.35</v>
      </c>
      <c r="L790" s="53">
        <v>3462.65</v>
      </c>
      <c r="M790" s="53">
        <v>5.24</v>
      </c>
      <c r="N790" s="53">
        <f t="shared" si="101"/>
        <v>2.4408198330878745</v>
      </c>
      <c r="O790" s="53">
        <v>20.37</v>
      </c>
      <c r="P790" s="53">
        <v>5.0730000000000004</v>
      </c>
      <c r="Q790" s="53">
        <f t="shared" si="102"/>
        <v>2.2769999999999992</v>
      </c>
      <c r="R790" s="53">
        <v>87.09</v>
      </c>
      <c r="S790" s="53">
        <f t="shared" si="103"/>
        <v>109.18320000000001</v>
      </c>
      <c r="T790" s="53">
        <v>5.36</v>
      </c>
      <c r="U790" s="53">
        <v>1776.87</v>
      </c>
      <c r="Y790" s="53">
        <v>1886.31</v>
      </c>
    </row>
    <row r="791" spans="1:25" x14ac:dyDescent="0.3">
      <c r="A791" s="1">
        <v>790</v>
      </c>
      <c r="B791" s="48">
        <v>38833</v>
      </c>
      <c r="C791" s="44">
        <v>2953576</v>
      </c>
      <c r="D791" s="56">
        <f t="shared" si="96"/>
        <v>65562.175360710331</v>
      </c>
      <c r="E791" s="53">
        <v>45.05</v>
      </c>
      <c r="F791" s="53">
        <f t="shared" si="97"/>
        <v>0.65562175360710329</v>
      </c>
      <c r="G791" s="53">
        <f>(F791/'Yearly GDP'!$B$5)*100</f>
        <v>79.916837758977948</v>
      </c>
      <c r="H791" s="53">
        <f t="shared" si="98"/>
        <v>1.5498664999999998</v>
      </c>
      <c r="I791" s="53">
        <f t="shared" si="99"/>
        <v>4.7778308647873873</v>
      </c>
      <c r="J791" s="53">
        <f t="shared" si="100"/>
        <v>169.88772097467751</v>
      </c>
      <c r="K791" s="53">
        <v>7.4050000000000002</v>
      </c>
      <c r="L791" s="53">
        <v>3555.75</v>
      </c>
      <c r="M791" s="53">
        <v>5.38</v>
      </c>
      <c r="N791" s="53">
        <f t="shared" si="101"/>
        <v>2.627169135212613</v>
      </c>
      <c r="O791" s="53">
        <v>20.93</v>
      </c>
      <c r="P791" s="53">
        <v>5.1109999999999998</v>
      </c>
      <c r="Q791" s="53">
        <f t="shared" si="102"/>
        <v>2.2940000000000005</v>
      </c>
      <c r="R791" s="53">
        <v>86.99</v>
      </c>
      <c r="S791" s="53">
        <f t="shared" si="103"/>
        <v>113.64989999999999</v>
      </c>
      <c r="T791" s="53">
        <v>5.43</v>
      </c>
      <c r="U791" s="53">
        <v>1803.5</v>
      </c>
      <c r="Y791" s="53">
        <v>1922.74</v>
      </c>
    </row>
    <row r="792" spans="1:25" x14ac:dyDescent="0.3">
      <c r="A792" s="1">
        <v>791</v>
      </c>
      <c r="B792" s="48">
        <v>38834</v>
      </c>
      <c r="C792" s="44">
        <v>2929798</v>
      </c>
      <c r="D792" s="56">
        <f t="shared" si="96"/>
        <v>65353.513272362259</v>
      </c>
      <c r="E792" s="53">
        <v>44.83</v>
      </c>
      <c r="F792" s="53">
        <f t="shared" si="97"/>
        <v>0.65353513272362262</v>
      </c>
      <c r="G792" s="53">
        <f>(F792/'Yearly GDP'!$B$5)*100</f>
        <v>79.662489666206227</v>
      </c>
      <c r="H792" s="53">
        <f t="shared" si="98"/>
        <v>1.5270359999999998</v>
      </c>
      <c r="I792" s="53">
        <f t="shared" si="99"/>
        <v>4.8590864917395535</v>
      </c>
      <c r="J792" s="53">
        <f t="shared" si="100"/>
        <v>170.46161321671528</v>
      </c>
      <c r="K792" s="53">
        <v>7.42</v>
      </c>
      <c r="L792" s="53">
        <v>3508.1</v>
      </c>
      <c r="M792" s="53">
        <v>5.31</v>
      </c>
      <c r="N792" s="53">
        <f t="shared" si="101"/>
        <v>2.5609135082604464</v>
      </c>
      <c r="O792" s="53">
        <v>20.58</v>
      </c>
      <c r="P792" s="53">
        <v>5.0730000000000004</v>
      </c>
      <c r="Q792" s="53">
        <f t="shared" si="102"/>
        <v>2.3469999999999995</v>
      </c>
      <c r="R792" s="53">
        <v>86.4</v>
      </c>
      <c r="S792" s="53">
        <f t="shared" si="103"/>
        <v>111.54359999999998</v>
      </c>
      <c r="T792" s="53">
        <v>5.42</v>
      </c>
      <c r="U792" s="53">
        <v>1810.99</v>
      </c>
      <c r="Y792" s="53">
        <v>1940.18</v>
      </c>
    </row>
    <row r="793" spans="1:25" x14ac:dyDescent="0.3">
      <c r="A793" s="1">
        <v>792</v>
      </c>
      <c r="B793" s="48">
        <v>38835</v>
      </c>
      <c r="C793" s="44">
        <v>2937874</v>
      </c>
      <c r="D793" s="56">
        <f t="shared" si="96"/>
        <v>65431.492204899776</v>
      </c>
      <c r="E793" s="53">
        <v>44.9</v>
      </c>
      <c r="F793" s="53">
        <f t="shared" si="97"/>
        <v>0.65431492204899777</v>
      </c>
      <c r="G793" s="53">
        <f>(F793/'Yearly GDP'!$B$5)*100</f>
        <v>79.757541876812908</v>
      </c>
      <c r="H793" s="53">
        <f t="shared" si="98"/>
        <v>1.4839119999999999</v>
      </c>
      <c r="I793" s="53">
        <f t="shared" si="99"/>
        <v>4.9800796812749004</v>
      </c>
      <c r="J793" s="53">
        <f t="shared" si="100"/>
        <v>174.71862549800798</v>
      </c>
      <c r="K793" s="53">
        <v>7.39</v>
      </c>
      <c r="L793" s="53">
        <v>3508.35</v>
      </c>
      <c r="M793" s="53">
        <v>5.31</v>
      </c>
      <c r="N793" s="53">
        <f t="shared" si="101"/>
        <v>2.4099203187250993</v>
      </c>
      <c r="O793" s="53">
        <v>20.079999999999998</v>
      </c>
      <c r="P793" s="53">
        <v>5.0570000000000004</v>
      </c>
      <c r="Q793" s="53">
        <f t="shared" si="102"/>
        <v>2.3329999999999993</v>
      </c>
      <c r="R793" s="53">
        <v>85.88</v>
      </c>
      <c r="S793" s="53">
        <f t="shared" si="103"/>
        <v>109.63679999999999</v>
      </c>
      <c r="T793" s="53">
        <v>5.46</v>
      </c>
      <c r="U793" s="53">
        <v>1806.03</v>
      </c>
      <c r="Y793" s="53">
        <v>1924.87</v>
      </c>
    </row>
    <row r="794" spans="1:25" x14ac:dyDescent="0.3">
      <c r="A794" s="1">
        <v>793</v>
      </c>
      <c r="B794" s="48">
        <v>38836</v>
      </c>
      <c r="C794" s="44">
        <v>2990200</v>
      </c>
      <c r="D794" s="56">
        <f t="shared" si="96"/>
        <v>66596.881959910912</v>
      </c>
      <c r="E794" s="53">
        <v>44.9</v>
      </c>
      <c r="F794" s="53">
        <f t="shared" si="97"/>
        <v>0.66596881959910914</v>
      </c>
      <c r="G794" s="53">
        <f>(F794/'Yearly GDP'!$B$5)*100</f>
        <v>81.178090592056023</v>
      </c>
      <c r="H794" s="53">
        <f t="shared" si="98"/>
        <v>1.5009089999999996</v>
      </c>
      <c r="I794" s="53">
        <f t="shared" si="99"/>
        <v>4.9236829148202865</v>
      </c>
      <c r="J794" s="53">
        <f t="shared" si="100"/>
        <v>175.16494337764649</v>
      </c>
      <c r="K794" s="53">
        <v>7.39</v>
      </c>
      <c r="L794" s="53">
        <v>3557.6</v>
      </c>
      <c r="M794" s="53">
        <v>5.39</v>
      </c>
      <c r="N794" s="53">
        <f t="shared" si="101"/>
        <v>2.4663170851797132</v>
      </c>
      <c r="O794" s="53">
        <v>20.309999999999999</v>
      </c>
      <c r="P794" s="53">
        <v>5.0570000000000004</v>
      </c>
      <c r="Q794" s="53">
        <f t="shared" si="102"/>
        <v>2.3329999999999993</v>
      </c>
      <c r="R794" s="53">
        <v>85.88</v>
      </c>
      <c r="S794" s="53">
        <f t="shared" si="103"/>
        <v>110.89259999999999</v>
      </c>
      <c r="T794" s="53">
        <v>5.46</v>
      </c>
      <c r="U794" s="53">
        <v>1846.28</v>
      </c>
      <c r="Y794" s="53">
        <v>1977.06</v>
      </c>
    </row>
    <row r="795" spans="1:25" x14ac:dyDescent="0.3">
      <c r="A795" s="1">
        <v>794</v>
      </c>
      <c r="B795" s="48">
        <v>38839</v>
      </c>
      <c r="C795" s="44">
        <v>3025028</v>
      </c>
      <c r="D795" s="56">
        <f t="shared" si="96"/>
        <v>67477.76042828463</v>
      </c>
      <c r="E795" s="53">
        <v>44.83</v>
      </c>
      <c r="F795" s="53">
        <f t="shared" si="97"/>
        <v>0.67477760428284628</v>
      </c>
      <c r="G795" s="53">
        <f>(F795/'Yearly GDP'!$B$5)*100</f>
        <v>82.251835037768629</v>
      </c>
      <c r="H795" s="53">
        <f t="shared" si="98"/>
        <v>1.5287712000000004</v>
      </c>
      <c r="I795" s="53">
        <f t="shared" si="99"/>
        <v>4.8875855327468223</v>
      </c>
      <c r="J795" s="53">
        <f t="shared" si="100"/>
        <v>176.2194525904203</v>
      </c>
      <c r="K795" s="53">
        <v>7.4720000000000004</v>
      </c>
      <c r="L795" s="53">
        <v>3605.45</v>
      </c>
      <c r="M795" s="53">
        <v>5.46</v>
      </c>
      <c r="N795" s="53">
        <f t="shared" si="101"/>
        <v>2.5844144672531781</v>
      </c>
      <c r="O795" s="53">
        <v>20.46</v>
      </c>
      <c r="P795" s="53">
        <v>5.1139999999999999</v>
      </c>
      <c r="Q795" s="53">
        <f t="shared" si="102"/>
        <v>2.3580000000000005</v>
      </c>
      <c r="R795" s="53">
        <v>85.56</v>
      </c>
      <c r="S795" s="53">
        <f t="shared" si="103"/>
        <v>113.553</v>
      </c>
      <c r="T795" s="53">
        <v>5.55</v>
      </c>
      <c r="U795" s="53">
        <v>1857.98</v>
      </c>
      <c r="Y795" s="53">
        <v>2000.5</v>
      </c>
    </row>
    <row r="796" spans="1:25" x14ac:dyDescent="0.3">
      <c r="A796" s="1">
        <v>795</v>
      </c>
      <c r="B796" s="48">
        <v>38840</v>
      </c>
      <c r="C796" s="44">
        <v>3049455</v>
      </c>
      <c r="D796" s="56">
        <f t="shared" si="96"/>
        <v>68037.817938420354</v>
      </c>
      <c r="E796" s="53">
        <v>44.82</v>
      </c>
      <c r="F796" s="53">
        <f t="shared" si="97"/>
        <v>0.68037817938420353</v>
      </c>
      <c r="G796" s="53">
        <f>(F796/'Yearly GDP'!$B$5)*100</f>
        <v>82.934515637168573</v>
      </c>
      <c r="H796" s="53">
        <f t="shared" si="98"/>
        <v>1.5479433999999999</v>
      </c>
      <c r="I796" s="53">
        <f t="shared" si="99"/>
        <v>4.8496605237633368</v>
      </c>
      <c r="J796" s="53">
        <f t="shared" si="100"/>
        <v>176.24878758486906</v>
      </c>
      <c r="K796" s="53">
        <v>7.5069999999999997</v>
      </c>
      <c r="L796" s="53">
        <v>3634.25</v>
      </c>
      <c r="M796" s="53">
        <v>5.5</v>
      </c>
      <c r="N796" s="53">
        <f t="shared" si="101"/>
        <v>2.6573394762366629</v>
      </c>
      <c r="O796" s="53">
        <v>20.62</v>
      </c>
      <c r="P796" s="53">
        <v>5.1479999999999997</v>
      </c>
      <c r="Q796" s="53">
        <f t="shared" si="102"/>
        <v>2.359</v>
      </c>
      <c r="R796" s="53">
        <v>85.63</v>
      </c>
      <c r="S796" s="53">
        <f t="shared" si="103"/>
        <v>118.35880000000002</v>
      </c>
      <c r="T796" s="53">
        <v>5.74</v>
      </c>
      <c r="U796" s="53">
        <v>1860.93</v>
      </c>
      <c r="Y796" s="53">
        <v>2011.66</v>
      </c>
    </row>
    <row r="797" spans="1:25" x14ac:dyDescent="0.3">
      <c r="A797" s="1">
        <v>796</v>
      </c>
      <c r="B797" s="48">
        <v>38841</v>
      </c>
      <c r="C797" s="44">
        <v>3058581</v>
      </c>
      <c r="D797" s="56">
        <f t="shared" si="96"/>
        <v>68241.432396251679</v>
      </c>
      <c r="E797" s="53">
        <v>44.82</v>
      </c>
      <c r="F797" s="53">
        <f t="shared" si="97"/>
        <v>0.68241432396251678</v>
      </c>
      <c r="G797" s="53">
        <f>(F797/'Yearly GDP'!$B$5)*100</f>
        <v>83.182710934264207</v>
      </c>
      <c r="H797" s="53">
        <f t="shared" si="98"/>
        <v>1.5597449999999999</v>
      </c>
      <c r="I797" s="53">
        <f t="shared" si="99"/>
        <v>4.8309178743961354</v>
      </c>
      <c r="J797" s="53">
        <f t="shared" si="100"/>
        <v>176.2512077294686</v>
      </c>
      <c r="K797" s="53">
        <v>7.5350000000000001</v>
      </c>
      <c r="L797" s="53">
        <v>3648.4</v>
      </c>
      <c r="M797" s="53">
        <v>5.52</v>
      </c>
      <c r="N797" s="53">
        <f t="shared" si="101"/>
        <v>2.7040821256038647</v>
      </c>
      <c r="O797" s="53">
        <v>20.7</v>
      </c>
      <c r="P797" s="53">
        <v>5.1609999999999996</v>
      </c>
      <c r="Q797" s="53">
        <f t="shared" si="102"/>
        <v>2.3740000000000006</v>
      </c>
      <c r="R797" s="53">
        <v>85.15</v>
      </c>
      <c r="S797" s="53">
        <f t="shared" si="103"/>
        <v>119.02499999999999</v>
      </c>
      <c r="T797" s="53">
        <v>5.75</v>
      </c>
      <c r="U797" s="53">
        <v>1858.05</v>
      </c>
      <c r="Y797" s="53">
        <v>2018.41</v>
      </c>
    </row>
    <row r="798" spans="1:25" x14ac:dyDescent="0.3">
      <c r="A798" s="1">
        <v>797</v>
      </c>
      <c r="B798" s="48">
        <v>38842</v>
      </c>
      <c r="C798" s="44">
        <v>3073086</v>
      </c>
      <c r="D798" s="56">
        <f t="shared" si="96"/>
        <v>68519.197324414708</v>
      </c>
      <c r="E798" s="53">
        <v>44.85</v>
      </c>
      <c r="F798" s="53">
        <f t="shared" si="97"/>
        <v>0.68519197324414705</v>
      </c>
      <c r="G798" s="53">
        <f>(F798/'Yearly GDP'!$B$5)*100</f>
        <v>83.521291748232159</v>
      </c>
      <c r="H798" s="53">
        <f t="shared" si="98"/>
        <v>1.5654348999999999</v>
      </c>
      <c r="I798" s="53">
        <f t="shared" si="99"/>
        <v>4.8146364949446321</v>
      </c>
      <c r="J798" s="53">
        <f t="shared" si="100"/>
        <v>176.40587385652384</v>
      </c>
      <c r="K798" s="53">
        <v>7.5369999999999999</v>
      </c>
      <c r="L798" s="53">
        <v>3663.95</v>
      </c>
      <c r="M798" s="53">
        <v>5.55</v>
      </c>
      <c r="N798" s="53">
        <f t="shared" si="101"/>
        <v>2.7223635050553678</v>
      </c>
      <c r="O798" s="53">
        <v>20.77</v>
      </c>
      <c r="P798" s="53">
        <v>5.1059999999999999</v>
      </c>
      <c r="Q798" s="53">
        <f t="shared" si="102"/>
        <v>2.431</v>
      </c>
      <c r="R798" s="53">
        <v>84.92</v>
      </c>
      <c r="S798" s="53">
        <f t="shared" si="103"/>
        <v>117.7659</v>
      </c>
      <c r="T798" s="53">
        <v>5.67</v>
      </c>
      <c r="U798" s="53">
        <v>1860.04</v>
      </c>
      <c r="Y798" s="53">
        <v>2026.73</v>
      </c>
    </row>
    <row r="799" spans="1:25" x14ac:dyDescent="0.3">
      <c r="A799" s="1">
        <v>798</v>
      </c>
      <c r="B799" s="48">
        <v>38845</v>
      </c>
      <c r="C799" s="44">
        <v>3093456</v>
      </c>
      <c r="D799" s="56">
        <f t="shared" si="96"/>
        <v>69019.544846050863</v>
      </c>
      <c r="E799" s="53">
        <v>44.82</v>
      </c>
      <c r="F799" s="53">
        <f t="shared" si="97"/>
        <v>0.69019544846050862</v>
      </c>
      <c r="G799" s="53">
        <f>(F799/'Yearly GDP'!$B$5)*100</f>
        <v>84.131189017346671</v>
      </c>
      <c r="H799" s="53">
        <f t="shared" si="98"/>
        <v>1.5743545999999997</v>
      </c>
      <c r="I799" s="53">
        <f t="shared" si="99"/>
        <v>4.7778308647873873</v>
      </c>
      <c r="J799" s="53">
        <f t="shared" si="100"/>
        <v>176.45246058289538</v>
      </c>
      <c r="K799" s="53">
        <v>7.5220000000000002</v>
      </c>
      <c r="L799" s="53">
        <v>3693.15</v>
      </c>
      <c r="M799" s="53">
        <v>5.59</v>
      </c>
      <c r="N799" s="53">
        <f t="shared" si="101"/>
        <v>2.744169135212613</v>
      </c>
      <c r="O799" s="53">
        <v>20.93</v>
      </c>
      <c r="P799" s="53">
        <v>5.1189999999999998</v>
      </c>
      <c r="Q799" s="53">
        <f t="shared" si="102"/>
        <v>2.4030000000000005</v>
      </c>
      <c r="R799" s="53">
        <v>85.06</v>
      </c>
      <c r="S799" s="53">
        <f t="shared" si="103"/>
        <v>119.301</v>
      </c>
      <c r="T799" s="53">
        <v>5.7</v>
      </c>
      <c r="U799" s="53">
        <v>1867.99</v>
      </c>
      <c r="Y799" s="53">
        <v>2051.2800000000002</v>
      </c>
    </row>
    <row r="800" spans="1:25" x14ac:dyDescent="0.3">
      <c r="A800" s="1">
        <v>799</v>
      </c>
      <c r="B800" s="48">
        <v>38846</v>
      </c>
      <c r="C800" s="44">
        <v>3110524</v>
      </c>
      <c r="D800" s="56">
        <f t="shared" si="96"/>
        <v>69361.667967443413</v>
      </c>
      <c r="E800" s="53">
        <v>44.844999999999999</v>
      </c>
      <c r="F800" s="53">
        <f t="shared" si="97"/>
        <v>0.69361667967443408</v>
      </c>
      <c r="G800" s="53">
        <f>(F800/'Yearly GDP'!$B$5)*100</f>
        <v>84.548219078284944</v>
      </c>
      <c r="H800" s="53">
        <f t="shared" si="98"/>
        <v>1.5796410000000001</v>
      </c>
      <c r="I800" s="53">
        <f t="shared" si="99"/>
        <v>4.7415836889521099</v>
      </c>
      <c r="J800" s="53">
        <f t="shared" si="100"/>
        <v>176.41299193930774</v>
      </c>
      <c r="K800" s="53">
        <v>7.49</v>
      </c>
      <c r="L800" s="53">
        <v>3720.55</v>
      </c>
      <c r="M800" s="53">
        <v>5.63</v>
      </c>
      <c r="N800" s="53">
        <f t="shared" si="101"/>
        <v>2.7484163110478903</v>
      </c>
      <c r="O800" s="53">
        <v>21.09</v>
      </c>
      <c r="P800" s="53">
        <v>5.13</v>
      </c>
      <c r="Q800" s="53">
        <f t="shared" si="102"/>
        <v>2.3600000000000003</v>
      </c>
      <c r="R800" s="53">
        <v>84.63</v>
      </c>
      <c r="S800" s="53">
        <f t="shared" si="103"/>
        <v>121.2675</v>
      </c>
      <c r="T800" s="53">
        <v>5.75</v>
      </c>
      <c r="U800" s="53">
        <v>1870.81</v>
      </c>
      <c r="Y800" s="53">
        <v>2065</v>
      </c>
    </row>
    <row r="801" spans="1:25" x14ac:dyDescent="0.3">
      <c r="A801" s="1">
        <v>800</v>
      </c>
      <c r="B801" s="48">
        <v>38847</v>
      </c>
      <c r="C801" s="44">
        <v>3140393</v>
      </c>
      <c r="D801" s="56">
        <f t="shared" si="96"/>
        <v>70019.910813823852</v>
      </c>
      <c r="E801" s="53">
        <v>44.85</v>
      </c>
      <c r="F801" s="53">
        <f t="shared" si="97"/>
        <v>0.70019910813823849</v>
      </c>
      <c r="G801" s="53">
        <f>(F801/'Yearly GDP'!$B$5)*100</f>
        <v>85.350582429878656</v>
      </c>
      <c r="H801" s="53">
        <f t="shared" si="98"/>
        <v>1.5960000000000005</v>
      </c>
      <c r="I801" s="53">
        <f t="shared" si="99"/>
        <v>4.6992481203007506</v>
      </c>
      <c r="J801" s="53">
        <f t="shared" si="100"/>
        <v>176.42152255639095</v>
      </c>
      <c r="K801" s="53">
        <v>7.5</v>
      </c>
      <c r="L801" s="53">
        <v>3754.25</v>
      </c>
      <c r="M801" s="53">
        <v>5.68</v>
      </c>
      <c r="N801" s="53">
        <f t="shared" si="101"/>
        <v>2.8007518796992494</v>
      </c>
      <c r="O801" s="53">
        <v>21.28</v>
      </c>
      <c r="P801" s="53">
        <v>5.13</v>
      </c>
      <c r="Q801" s="53">
        <f t="shared" si="102"/>
        <v>2.37</v>
      </c>
      <c r="R801" s="53">
        <v>84.31</v>
      </c>
      <c r="S801" s="53">
        <f t="shared" si="103"/>
        <v>120.44480000000001</v>
      </c>
      <c r="T801" s="53">
        <v>5.66</v>
      </c>
      <c r="U801" s="53">
        <v>1882.6</v>
      </c>
      <c r="Y801" s="53">
        <v>2095.39</v>
      </c>
    </row>
    <row r="802" spans="1:25" x14ac:dyDescent="0.3">
      <c r="A802" s="1">
        <v>801</v>
      </c>
      <c r="B802" s="48">
        <v>38848</v>
      </c>
      <c r="C802" s="44">
        <v>3138611</v>
      </c>
      <c r="D802" s="56">
        <f t="shared" si="96"/>
        <v>69964.578689255461</v>
      </c>
      <c r="E802" s="53">
        <v>44.86</v>
      </c>
      <c r="F802" s="53">
        <f t="shared" si="97"/>
        <v>0.69964578689255463</v>
      </c>
      <c r="G802" s="53">
        <f>(F802/'Yearly GDP'!$B$5)*100</f>
        <v>85.283135485086746</v>
      </c>
      <c r="H802" s="53">
        <f t="shared" si="98"/>
        <v>1.5802136</v>
      </c>
      <c r="I802" s="53">
        <f t="shared" si="99"/>
        <v>4.7664442326024785</v>
      </c>
      <c r="J802" s="53">
        <f t="shared" si="100"/>
        <v>176.40848427073405</v>
      </c>
      <c r="K802" s="53">
        <v>7.532</v>
      </c>
      <c r="L802" s="53">
        <v>3701.05</v>
      </c>
      <c r="M802" s="53">
        <v>5.6</v>
      </c>
      <c r="N802" s="53">
        <f t="shared" si="101"/>
        <v>2.7655557673975215</v>
      </c>
      <c r="O802" s="53">
        <v>20.98</v>
      </c>
      <c r="P802" s="53">
        <v>5.1619999999999999</v>
      </c>
      <c r="Q802" s="53">
        <f t="shared" si="102"/>
        <v>2.37</v>
      </c>
      <c r="R802" s="53">
        <v>84.07</v>
      </c>
      <c r="S802" s="53">
        <f t="shared" si="103"/>
        <v>119.1664</v>
      </c>
      <c r="T802" s="53">
        <v>5.68</v>
      </c>
      <c r="U802" s="53">
        <v>1864.57</v>
      </c>
      <c r="Y802" s="53">
        <v>2086.41</v>
      </c>
    </row>
    <row r="803" spans="1:25" x14ac:dyDescent="0.3">
      <c r="A803" s="1">
        <v>802</v>
      </c>
      <c r="B803" s="48">
        <v>38849</v>
      </c>
      <c r="C803" s="44">
        <v>3104724</v>
      </c>
      <c r="D803" s="56">
        <f t="shared" si="96"/>
        <v>69070.611790878756</v>
      </c>
      <c r="E803" s="53">
        <v>44.95</v>
      </c>
      <c r="F803" s="53">
        <f t="shared" si="97"/>
        <v>0.69070611790878755</v>
      </c>
      <c r="G803" s="53">
        <f>(F803/'Yearly GDP'!$B$5)*100</f>
        <v>84.193436932736958</v>
      </c>
      <c r="H803" s="53">
        <f t="shared" si="98"/>
        <v>1.5610605000000002</v>
      </c>
      <c r="I803" s="53">
        <f t="shared" si="99"/>
        <v>4.8332527791203477</v>
      </c>
      <c r="J803" s="53">
        <f t="shared" si="100"/>
        <v>176.41614306428227</v>
      </c>
      <c r="K803" s="53">
        <v>7.5449999999999999</v>
      </c>
      <c r="L803" s="53">
        <v>3650.05</v>
      </c>
      <c r="M803" s="53">
        <v>5.53</v>
      </c>
      <c r="N803" s="53">
        <f t="shared" si="101"/>
        <v>2.7117472208796523</v>
      </c>
      <c r="O803" s="53">
        <v>20.69</v>
      </c>
      <c r="P803" s="53">
        <v>5.2</v>
      </c>
      <c r="Q803" s="53">
        <f t="shared" si="102"/>
        <v>2.3449999999999998</v>
      </c>
      <c r="R803" s="53">
        <v>83.83</v>
      </c>
      <c r="S803" s="53">
        <f t="shared" si="103"/>
        <v>116.89850000000001</v>
      </c>
      <c r="T803" s="53">
        <v>5.65</v>
      </c>
      <c r="U803" s="53">
        <v>1850.67</v>
      </c>
      <c r="Y803" s="53">
        <v>2082.2600000000002</v>
      </c>
    </row>
    <row r="804" spans="1:25" x14ac:dyDescent="0.3">
      <c r="A804" s="1">
        <v>803</v>
      </c>
      <c r="B804" s="48">
        <v>38852</v>
      </c>
      <c r="C804" s="44">
        <v>2981504</v>
      </c>
      <c r="D804" s="56">
        <f t="shared" si="96"/>
        <v>65700.83737329219</v>
      </c>
      <c r="E804" s="53">
        <v>45.38</v>
      </c>
      <c r="F804" s="53">
        <f t="shared" si="97"/>
        <v>0.65700837373292187</v>
      </c>
      <c r="G804" s="53">
        <f>(F804/'Yearly GDP'!$B$5)*100</f>
        <v>80.085859447197876</v>
      </c>
      <c r="H804" s="53">
        <f t="shared" si="98"/>
        <v>1.5075726</v>
      </c>
      <c r="I804" s="53">
        <f t="shared" si="99"/>
        <v>5.0352467270896275</v>
      </c>
      <c r="J804" s="53">
        <f t="shared" si="100"/>
        <v>176.3821752265861</v>
      </c>
      <c r="K804" s="53">
        <v>7.5910000000000002</v>
      </c>
      <c r="L804" s="53">
        <v>3502.95</v>
      </c>
      <c r="M804" s="53">
        <v>5.3</v>
      </c>
      <c r="N804" s="53">
        <f t="shared" si="101"/>
        <v>2.5557532729103727</v>
      </c>
      <c r="O804" s="53">
        <v>19.86</v>
      </c>
      <c r="P804" s="53">
        <v>5.1609999999999996</v>
      </c>
      <c r="Q804" s="53">
        <f t="shared" si="102"/>
        <v>2.4300000000000006</v>
      </c>
      <c r="R804" s="53">
        <v>84.39</v>
      </c>
      <c r="S804" s="53">
        <f t="shared" si="103"/>
        <v>112.209</v>
      </c>
      <c r="T804" s="53">
        <v>5.65</v>
      </c>
      <c r="U804" s="53">
        <v>1786.44</v>
      </c>
      <c r="Y804" s="53">
        <v>2027.5</v>
      </c>
    </row>
    <row r="805" spans="1:25" x14ac:dyDescent="0.3">
      <c r="A805" s="1">
        <v>804</v>
      </c>
      <c r="B805" s="48">
        <v>38853</v>
      </c>
      <c r="C805" s="44">
        <v>2982164</v>
      </c>
      <c r="D805" s="56">
        <f t="shared" si="96"/>
        <v>66196.759156492786</v>
      </c>
      <c r="E805" s="53">
        <v>45.05</v>
      </c>
      <c r="F805" s="53">
        <f t="shared" si="97"/>
        <v>0.6619675915649279</v>
      </c>
      <c r="G805" s="53">
        <f>(F805/'Yearly GDP'!$B$5)*100</f>
        <v>80.690361974320183</v>
      </c>
      <c r="H805" s="53">
        <f t="shared" si="98"/>
        <v>1.5119286999999999</v>
      </c>
      <c r="I805" s="53">
        <f t="shared" si="99"/>
        <v>5.0075112669003508</v>
      </c>
      <c r="J805" s="53">
        <f t="shared" si="100"/>
        <v>176.42964446670007</v>
      </c>
      <c r="K805" s="53">
        <v>7.5709999999999997</v>
      </c>
      <c r="L805" s="53">
        <v>3523.3</v>
      </c>
      <c r="M805" s="53">
        <v>5.34</v>
      </c>
      <c r="N805" s="53">
        <f t="shared" si="101"/>
        <v>2.563488733099649</v>
      </c>
      <c r="O805" s="53">
        <v>19.97</v>
      </c>
      <c r="P805" s="53">
        <v>5.1029999999999998</v>
      </c>
      <c r="Q805" s="53">
        <f t="shared" si="102"/>
        <v>2.468</v>
      </c>
      <c r="R805" s="53">
        <v>84.01</v>
      </c>
      <c r="S805" s="53">
        <f t="shared" si="103"/>
        <v>112.63079999999999</v>
      </c>
      <c r="T805" s="53">
        <v>5.64</v>
      </c>
      <c r="U805" s="53">
        <v>1768.1</v>
      </c>
      <c r="Y805" s="53">
        <v>1997.44</v>
      </c>
    </row>
    <row r="806" spans="1:25" x14ac:dyDescent="0.3">
      <c r="A806" s="1">
        <v>805</v>
      </c>
      <c r="B806" s="48">
        <v>38854</v>
      </c>
      <c r="C806" s="44">
        <v>3070268</v>
      </c>
      <c r="D806" s="56">
        <f t="shared" si="96"/>
        <v>68686.085011185671</v>
      </c>
      <c r="E806" s="53">
        <v>44.7</v>
      </c>
      <c r="F806" s="53">
        <f t="shared" si="97"/>
        <v>0.68686085011185671</v>
      </c>
      <c r="G806" s="53">
        <f>(F806/'Yearly GDP'!$B$5)*100</f>
        <v>83.724719046278153</v>
      </c>
      <c r="H806" s="53">
        <f t="shared" si="98"/>
        <v>1.5638207999999998</v>
      </c>
      <c r="I806" s="53">
        <f t="shared" si="99"/>
        <v>4.8496605237633368</v>
      </c>
      <c r="J806" s="53">
        <f t="shared" si="100"/>
        <v>176.29000969932105</v>
      </c>
      <c r="K806" s="53">
        <v>7.5839999999999996</v>
      </c>
      <c r="L806" s="53">
        <v>3635.1</v>
      </c>
      <c r="M806" s="53">
        <v>5.51</v>
      </c>
      <c r="N806" s="53">
        <f t="shared" si="101"/>
        <v>2.7343394762366628</v>
      </c>
      <c r="O806" s="53">
        <v>20.62</v>
      </c>
      <c r="P806" s="53">
        <v>5.1509999999999998</v>
      </c>
      <c r="Q806" s="53">
        <f t="shared" si="102"/>
        <v>2.4329999999999998</v>
      </c>
      <c r="R806" s="53">
        <v>84.71</v>
      </c>
      <c r="S806" s="53">
        <f t="shared" si="103"/>
        <v>116.50300000000001</v>
      </c>
      <c r="T806" s="53">
        <v>5.65</v>
      </c>
      <c r="U806" s="53">
        <v>1827.48</v>
      </c>
      <c r="Y806" s="53">
        <v>2072.6799999999998</v>
      </c>
    </row>
    <row r="807" spans="1:25" x14ac:dyDescent="0.3">
      <c r="A807" s="1">
        <v>806</v>
      </c>
      <c r="B807" s="48">
        <v>38855</v>
      </c>
      <c r="C807" s="44">
        <v>2863195</v>
      </c>
      <c r="D807" s="56">
        <f t="shared" si="96"/>
        <v>63233.105123674912</v>
      </c>
      <c r="E807" s="53">
        <v>45.28</v>
      </c>
      <c r="F807" s="53">
        <f t="shared" si="97"/>
        <v>0.63233105123674915</v>
      </c>
      <c r="G807" s="53">
        <f>(F807/'Yearly GDP'!$B$5)*100</f>
        <v>77.077823842213263</v>
      </c>
      <c r="H807" s="53">
        <f t="shared" si="98"/>
        <v>1.4687676000000003</v>
      </c>
      <c r="I807" s="53">
        <f t="shared" si="99"/>
        <v>5.192107995846313</v>
      </c>
      <c r="J807" s="53">
        <f t="shared" si="100"/>
        <v>175.95534787123572</v>
      </c>
      <c r="K807" s="53">
        <v>7.6260000000000003</v>
      </c>
      <c r="L807" s="53">
        <v>3388.9</v>
      </c>
      <c r="M807" s="53">
        <v>5.13</v>
      </c>
      <c r="N807" s="53">
        <f t="shared" si="101"/>
        <v>2.4338920041536873</v>
      </c>
      <c r="O807" s="53">
        <v>19.260000000000002</v>
      </c>
      <c r="P807" s="53">
        <v>5.0629999999999997</v>
      </c>
      <c r="Q807" s="53">
        <f t="shared" si="102"/>
        <v>2.5630000000000006</v>
      </c>
      <c r="R807" s="53">
        <v>84.41</v>
      </c>
      <c r="S807" s="53">
        <f t="shared" si="103"/>
        <v>110.55240000000002</v>
      </c>
      <c r="T807" s="53">
        <v>5.74</v>
      </c>
      <c r="U807" s="53">
        <v>1712.58</v>
      </c>
      <c r="Y807" s="53">
        <v>1928.74</v>
      </c>
    </row>
    <row r="808" spans="1:25" x14ac:dyDescent="0.3">
      <c r="A808" s="1">
        <v>807</v>
      </c>
      <c r="B808" s="48">
        <v>38856</v>
      </c>
      <c r="C808" s="44">
        <v>2745773</v>
      </c>
      <c r="D808" s="56">
        <f t="shared" si="96"/>
        <v>60519.572404672697</v>
      </c>
      <c r="E808" s="53">
        <v>45.37</v>
      </c>
      <c r="F808" s="53">
        <f t="shared" si="97"/>
        <v>0.60519572404672695</v>
      </c>
      <c r="G808" s="53">
        <f>(F808/'Yearly GDP'!$B$5)*100</f>
        <v>73.770170414530696</v>
      </c>
      <c r="H808" s="53">
        <f t="shared" si="98"/>
        <v>1.4089812000000002</v>
      </c>
      <c r="I808" s="53">
        <f t="shared" si="99"/>
        <v>5.4024851431658556</v>
      </c>
      <c r="J808" s="53">
        <f t="shared" si="100"/>
        <v>175.41329011345218</v>
      </c>
      <c r="K808" s="53">
        <v>7.6120000000000001</v>
      </c>
      <c r="L808" s="53">
        <v>3246.9</v>
      </c>
      <c r="M808" s="53">
        <v>4.92</v>
      </c>
      <c r="N808" s="53">
        <f t="shared" si="101"/>
        <v>2.2095148568341445</v>
      </c>
      <c r="O808" s="53">
        <v>18.510000000000002</v>
      </c>
      <c r="P808" s="53">
        <v>5.0640000000000001</v>
      </c>
      <c r="Q808" s="53">
        <f t="shared" si="102"/>
        <v>2.548</v>
      </c>
      <c r="R808" s="53">
        <v>84.73</v>
      </c>
      <c r="S808" s="53">
        <f t="shared" si="103"/>
        <v>106.8027</v>
      </c>
      <c r="T808" s="53">
        <v>5.77</v>
      </c>
      <c r="U808" s="53">
        <v>1646.59</v>
      </c>
      <c r="Y808" s="53">
        <v>1854.23</v>
      </c>
    </row>
    <row r="809" spans="1:25" x14ac:dyDescent="0.3">
      <c r="A809" s="1">
        <v>808</v>
      </c>
      <c r="B809" s="48">
        <v>38859</v>
      </c>
      <c r="C809" s="44">
        <v>2591125</v>
      </c>
      <c r="D809" s="56">
        <f t="shared" si="96"/>
        <v>56997.910250769906</v>
      </c>
      <c r="E809" s="53">
        <v>45.46</v>
      </c>
      <c r="F809" s="53">
        <f t="shared" si="97"/>
        <v>0.56997910250769901</v>
      </c>
      <c r="G809" s="53">
        <f>(F809/'Yearly GDP'!$B$5)*100</f>
        <v>69.477449780309001</v>
      </c>
      <c r="H809" s="53">
        <f t="shared" si="98"/>
        <v>1.3309944</v>
      </c>
      <c r="I809" s="53">
        <f t="shared" si="99"/>
        <v>5.7077625570776256</v>
      </c>
      <c r="J809" s="53">
        <f t="shared" si="100"/>
        <v>175.87614155251143</v>
      </c>
      <c r="K809" s="53">
        <v>7.5970000000000004</v>
      </c>
      <c r="L809" s="53">
        <v>3081.35</v>
      </c>
      <c r="M809" s="53">
        <v>4.67</v>
      </c>
      <c r="N809" s="53">
        <f t="shared" si="101"/>
        <v>1.8892374429223748</v>
      </c>
      <c r="O809" s="53">
        <v>17.52</v>
      </c>
      <c r="P809" s="53">
        <v>5.0439999999999996</v>
      </c>
      <c r="Q809" s="53">
        <f t="shared" si="102"/>
        <v>2.5530000000000008</v>
      </c>
      <c r="R809" s="53">
        <v>84.23</v>
      </c>
      <c r="S809" s="53">
        <f t="shared" si="103"/>
        <v>101.616</v>
      </c>
      <c r="T809" s="53">
        <v>5.8</v>
      </c>
      <c r="U809" s="53">
        <v>1536.64</v>
      </c>
      <c r="Y809" s="53">
        <v>1724.78</v>
      </c>
    </row>
    <row r="810" spans="1:25" x14ac:dyDescent="0.3">
      <c r="A810" s="1">
        <v>809</v>
      </c>
      <c r="B810" s="48">
        <v>38860</v>
      </c>
      <c r="C810" s="44">
        <v>2689335</v>
      </c>
      <c r="D810" s="56">
        <f t="shared" si="96"/>
        <v>59249.504296100458</v>
      </c>
      <c r="E810" s="53">
        <v>45.39</v>
      </c>
      <c r="F810" s="53">
        <f t="shared" si="97"/>
        <v>0.59249504296100464</v>
      </c>
      <c r="G810" s="53">
        <f>(F810/'Yearly GDP'!$B$5)*100</f>
        <v>72.22202430105618</v>
      </c>
      <c r="H810" s="53">
        <f t="shared" si="98"/>
        <v>1.3813486000000001</v>
      </c>
      <c r="I810" s="53">
        <f t="shared" si="99"/>
        <v>5.4975261132490374</v>
      </c>
      <c r="J810" s="53">
        <f t="shared" si="100"/>
        <v>175.88510170423308</v>
      </c>
      <c r="K810" s="53">
        <v>7.5940000000000003</v>
      </c>
      <c r="L810" s="53">
        <v>3199.35</v>
      </c>
      <c r="M810" s="53">
        <v>4.8499999999999996</v>
      </c>
      <c r="N810" s="53">
        <f t="shared" si="101"/>
        <v>2.0964738867509629</v>
      </c>
      <c r="O810" s="53">
        <v>18.190000000000001</v>
      </c>
      <c r="P810" s="53">
        <v>5.016</v>
      </c>
      <c r="Q810" s="53">
        <f t="shared" si="102"/>
        <v>2.5780000000000003</v>
      </c>
      <c r="R810" s="53">
        <v>84.23</v>
      </c>
      <c r="S810" s="53">
        <f t="shared" si="103"/>
        <v>103.86490000000001</v>
      </c>
      <c r="T810" s="53">
        <v>5.71</v>
      </c>
      <c r="U810" s="53">
        <v>1582.2</v>
      </c>
      <c r="Y810" s="53">
        <v>1793</v>
      </c>
    </row>
    <row r="811" spans="1:25" x14ac:dyDescent="0.3">
      <c r="A811" s="1">
        <v>810</v>
      </c>
      <c r="B811" s="48">
        <v>38861</v>
      </c>
      <c r="C811" s="44">
        <v>2641467</v>
      </c>
      <c r="D811" s="56">
        <f t="shared" si="96"/>
        <v>57926.90789473684</v>
      </c>
      <c r="E811" s="53">
        <v>45.6</v>
      </c>
      <c r="F811" s="53">
        <f t="shared" si="97"/>
        <v>0.57926907894736834</v>
      </c>
      <c r="G811" s="53">
        <f>(F811/'Yearly GDP'!$B$5)*100</f>
        <v>70.609848966011896</v>
      </c>
      <c r="H811" s="53">
        <f t="shared" si="98"/>
        <v>1.3471996999999998</v>
      </c>
      <c r="I811" s="53">
        <f t="shared" si="99"/>
        <v>5.6465273856578211</v>
      </c>
      <c r="J811" s="53">
        <f t="shared" si="100"/>
        <v>175.92038396386224</v>
      </c>
      <c r="K811" s="53">
        <v>7.6070000000000002</v>
      </c>
      <c r="L811" s="53">
        <v>3115.55</v>
      </c>
      <c r="M811" s="53">
        <v>4.63</v>
      </c>
      <c r="N811" s="53">
        <f t="shared" si="101"/>
        <v>1.9604726143421791</v>
      </c>
      <c r="O811" s="53">
        <v>17.71</v>
      </c>
      <c r="P811" s="53">
        <v>5.0419999999999998</v>
      </c>
      <c r="Q811" s="53">
        <f t="shared" si="102"/>
        <v>2.5650000000000004</v>
      </c>
      <c r="R811" s="53">
        <v>84.87</v>
      </c>
      <c r="S811" s="53">
        <f t="shared" si="103"/>
        <v>101.30119999999999</v>
      </c>
      <c r="T811" s="53">
        <v>5.72</v>
      </c>
      <c r="U811" s="53">
        <v>1573.39</v>
      </c>
      <c r="Y811" s="53">
        <v>1804.28</v>
      </c>
    </row>
    <row r="812" spans="1:25" x14ac:dyDescent="0.3">
      <c r="A812" s="1">
        <v>811</v>
      </c>
      <c r="B812" s="48">
        <v>38862</v>
      </c>
      <c r="C812" s="44">
        <v>2659708</v>
      </c>
      <c r="D812" s="56">
        <f t="shared" si="96"/>
        <v>58122.989510489511</v>
      </c>
      <c r="E812" s="53">
        <v>45.76</v>
      </c>
      <c r="F812" s="53">
        <f t="shared" si="97"/>
        <v>0.58122989510489509</v>
      </c>
      <c r="G812" s="53">
        <f>(F812/'Yearly GDP'!$B$5)*100</f>
        <v>70.848862125465644</v>
      </c>
      <c r="H812" s="53">
        <f t="shared" si="98"/>
        <v>1.3989273</v>
      </c>
      <c r="I812" s="53">
        <f t="shared" si="99"/>
        <v>5.4377379010331701</v>
      </c>
      <c r="J812" s="53">
        <f t="shared" si="100"/>
        <v>172.79499728113103</v>
      </c>
      <c r="K812" s="53">
        <v>7.6070000000000002</v>
      </c>
      <c r="L812" s="53">
        <v>3177.7</v>
      </c>
      <c r="M812" s="53">
        <v>4.7300000000000004</v>
      </c>
      <c r="N812" s="53">
        <f t="shared" si="101"/>
        <v>2.1692620989668301</v>
      </c>
      <c r="O812" s="53">
        <v>18.39</v>
      </c>
      <c r="P812" s="53">
        <v>5.0759999999999996</v>
      </c>
      <c r="Q812" s="53">
        <f t="shared" si="102"/>
        <v>2.5310000000000006</v>
      </c>
      <c r="R812" s="53">
        <v>84.59</v>
      </c>
      <c r="S812" s="53">
        <f t="shared" si="103"/>
        <v>105.1908</v>
      </c>
      <c r="T812" s="53">
        <v>5.72</v>
      </c>
      <c r="U812" s="53">
        <v>1557.82</v>
      </c>
      <c r="Y812" s="53">
        <v>1801.04</v>
      </c>
    </row>
    <row r="813" spans="1:25" x14ac:dyDescent="0.3">
      <c r="A813" s="1">
        <v>812</v>
      </c>
      <c r="B813" s="48">
        <v>38863</v>
      </c>
      <c r="C813" s="44">
        <v>2703744</v>
      </c>
      <c r="D813" s="56">
        <f t="shared" si="96"/>
        <v>58995.068732271437</v>
      </c>
      <c r="E813" s="53">
        <v>45.83</v>
      </c>
      <c r="F813" s="53">
        <f t="shared" si="97"/>
        <v>0.58995068732271438</v>
      </c>
      <c r="G813" s="53">
        <f>(F813/'Yearly GDP'!$B$5)*100</f>
        <v>71.91188075315273</v>
      </c>
      <c r="H813" s="53">
        <f t="shared" si="98"/>
        <v>1.3912908000000002</v>
      </c>
      <c r="I813" s="53">
        <f t="shared" si="99"/>
        <v>5.4704595185995615</v>
      </c>
      <c r="J813" s="53">
        <f t="shared" si="100"/>
        <v>175.57986870897153</v>
      </c>
      <c r="K813" s="53">
        <v>7.6109999999999998</v>
      </c>
      <c r="L813" s="53">
        <v>3209.6</v>
      </c>
      <c r="M813" s="53">
        <v>4.7699999999999996</v>
      </c>
      <c r="N813" s="53">
        <f t="shared" si="101"/>
        <v>2.1405404814004383</v>
      </c>
      <c r="O813" s="53">
        <v>18.28</v>
      </c>
      <c r="P813" s="53">
        <v>5.056</v>
      </c>
      <c r="Q813" s="53">
        <f t="shared" si="102"/>
        <v>2.5549999999999997</v>
      </c>
      <c r="R813" s="53">
        <v>85.19</v>
      </c>
      <c r="S813" s="53">
        <f t="shared" si="103"/>
        <v>104.5616</v>
      </c>
      <c r="T813" s="53">
        <v>5.72</v>
      </c>
      <c r="U813" s="53">
        <v>1596.46</v>
      </c>
      <c r="Y813" s="53">
        <v>1844.9</v>
      </c>
    </row>
    <row r="814" spans="1:25" x14ac:dyDescent="0.3">
      <c r="A814" s="1">
        <v>813</v>
      </c>
      <c r="B814" s="48">
        <v>38866</v>
      </c>
      <c r="C814" s="44">
        <v>2712846</v>
      </c>
      <c r="D814" s="56">
        <f t="shared" si="96"/>
        <v>58846.98481561822</v>
      </c>
      <c r="E814" s="53">
        <v>46.1</v>
      </c>
      <c r="F814" s="53">
        <f t="shared" si="97"/>
        <v>0.5884698481561822</v>
      </c>
      <c r="G814" s="53">
        <f>(F814/'Yearly GDP'!$B$5)*100</f>
        <v>71.731374260243086</v>
      </c>
      <c r="H814" s="53">
        <f t="shared" si="98"/>
        <v>1.3965588</v>
      </c>
      <c r="I814" s="53">
        <f t="shared" si="99"/>
        <v>5.4734537493158184</v>
      </c>
      <c r="J814" s="53">
        <f t="shared" si="100"/>
        <v>175.96606458675424</v>
      </c>
      <c r="K814" s="53">
        <v>7.6440000000000001</v>
      </c>
      <c r="L814" s="53">
        <v>3214.9</v>
      </c>
      <c r="M814" s="53">
        <v>4.78</v>
      </c>
      <c r="N814" s="53">
        <f t="shared" si="101"/>
        <v>2.1705462506841817</v>
      </c>
      <c r="O814" s="53">
        <v>18.27</v>
      </c>
      <c r="P814" s="53">
        <v>5.0620000000000003</v>
      </c>
      <c r="Q814" s="53">
        <f t="shared" si="102"/>
        <v>2.5819999999999999</v>
      </c>
      <c r="R814" s="53">
        <v>85.19</v>
      </c>
      <c r="S814" s="53">
        <f t="shared" si="103"/>
        <v>104.8698</v>
      </c>
      <c r="T814" s="53">
        <v>5.74</v>
      </c>
      <c r="U814" s="53">
        <v>1610.22</v>
      </c>
      <c r="Y814" s="53">
        <v>1864.29</v>
      </c>
    </row>
    <row r="815" spans="1:25" x14ac:dyDescent="0.3">
      <c r="A815" s="1">
        <v>814</v>
      </c>
      <c r="B815" s="48">
        <v>38867</v>
      </c>
      <c r="C815" s="44">
        <v>2698524</v>
      </c>
      <c r="D815" s="56">
        <f t="shared" si="96"/>
        <v>58485.565669700911</v>
      </c>
      <c r="E815" s="53">
        <v>46.14</v>
      </c>
      <c r="F815" s="53">
        <f t="shared" si="97"/>
        <v>0.58485565669700912</v>
      </c>
      <c r="G815" s="53">
        <f>(F815/'Yearly GDP'!$B$5)*100</f>
        <v>71.290823361979704</v>
      </c>
      <c r="H815" s="53">
        <f t="shared" si="98"/>
        <v>1.3863205000000001</v>
      </c>
      <c r="I815" s="53">
        <f t="shared" si="99"/>
        <v>5.5218111540585308</v>
      </c>
      <c r="J815" s="53">
        <f t="shared" si="100"/>
        <v>175.8862506902264</v>
      </c>
      <c r="K815" s="53">
        <v>7.6550000000000002</v>
      </c>
      <c r="L815" s="53">
        <v>3185.3</v>
      </c>
      <c r="M815" s="53">
        <v>4.74</v>
      </c>
      <c r="N815" s="53">
        <f t="shared" si="101"/>
        <v>2.1331888459414694</v>
      </c>
      <c r="O815" s="53">
        <v>18.11</v>
      </c>
      <c r="P815" s="53">
        <v>5.0780000000000003</v>
      </c>
      <c r="Q815" s="53">
        <f t="shared" si="102"/>
        <v>2.577</v>
      </c>
      <c r="R815" s="53">
        <v>84.18</v>
      </c>
      <c r="S815" s="53">
        <f t="shared" si="103"/>
        <v>104.13249999999999</v>
      </c>
      <c r="T815" s="53">
        <v>5.75</v>
      </c>
      <c r="U815" s="53">
        <v>1609.06</v>
      </c>
      <c r="Y815" s="53">
        <v>1870.18</v>
      </c>
    </row>
    <row r="816" spans="1:25" x14ac:dyDescent="0.3">
      <c r="A816" s="1">
        <v>815</v>
      </c>
      <c r="B816" s="48">
        <v>38868</v>
      </c>
      <c r="C816" s="44">
        <v>2612639</v>
      </c>
      <c r="D816" s="56">
        <f t="shared" si="96"/>
        <v>56422.39498974193</v>
      </c>
      <c r="E816" s="53">
        <v>46.305</v>
      </c>
      <c r="F816" s="53">
        <f t="shared" si="97"/>
        <v>0.56422394989741931</v>
      </c>
      <c r="G816" s="53">
        <f>(F816/'Yearly GDP'!$B$5)*100</f>
        <v>68.775926996930608</v>
      </c>
      <c r="H816" s="53">
        <f t="shared" si="98"/>
        <v>1.3372614</v>
      </c>
      <c r="I816" s="53">
        <f t="shared" si="99"/>
        <v>5.7273768613974791</v>
      </c>
      <c r="J816" s="53">
        <f t="shared" si="100"/>
        <v>175.8906071019473</v>
      </c>
      <c r="K816" s="53">
        <v>7.6589999999999998</v>
      </c>
      <c r="L816" s="53">
        <v>3071.05</v>
      </c>
      <c r="M816" s="53">
        <v>4.57</v>
      </c>
      <c r="N816" s="53">
        <f t="shared" si="101"/>
        <v>1.9316231386025207</v>
      </c>
      <c r="O816" s="53">
        <v>17.46</v>
      </c>
      <c r="P816" s="53">
        <v>5.1230000000000002</v>
      </c>
      <c r="Q816" s="53">
        <f t="shared" si="102"/>
        <v>2.5359999999999996</v>
      </c>
      <c r="R816" s="53">
        <v>84.65</v>
      </c>
      <c r="S816" s="53">
        <f t="shared" si="103"/>
        <v>100.74419999999999</v>
      </c>
      <c r="T816" s="53">
        <v>5.77</v>
      </c>
      <c r="U816" s="53">
        <v>1568.17</v>
      </c>
      <c r="Y816" s="53">
        <v>1814.58</v>
      </c>
    </row>
    <row r="817" spans="1:25" x14ac:dyDescent="0.3">
      <c r="A817" s="1">
        <v>816</v>
      </c>
      <c r="B817" s="48">
        <v>38869</v>
      </c>
      <c r="C817" s="44">
        <v>2527854</v>
      </c>
      <c r="D817" s="56">
        <f t="shared" si="96"/>
        <v>54715.454545454544</v>
      </c>
      <c r="E817" s="53">
        <v>46.2</v>
      </c>
      <c r="F817" s="53">
        <f t="shared" si="97"/>
        <v>0.54715454545454545</v>
      </c>
      <c r="G817" s="53">
        <f>(F817/'Yearly GDP'!$B$5)*100</f>
        <v>66.695256521922204</v>
      </c>
      <c r="H817" s="53">
        <f t="shared" si="98"/>
        <v>1.2880328000000001</v>
      </c>
      <c r="I817" s="53">
        <f t="shared" si="99"/>
        <v>5.9594755661501786</v>
      </c>
      <c r="J817" s="53">
        <f t="shared" si="100"/>
        <v>176.53456495828365</v>
      </c>
      <c r="K817" s="53">
        <v>7.6760000000000002</v>
      </c>
      <c r="L817" s="53">
        <v>2962.25</v>
      </c>
      <c r="M817" s="53">
        <v>4.41</v>
      </c>
      <c r="N817" s="53">
        <f t="shared" si="101"/>
        <v>1.7165244338498216</v>
      </c>
      <c r="O817" s="53">
        <v>16.78</v>
      </c>
      <c r="P817" s="53">
        <v>5.1040000000000001</v>
      </c>
      <c r="Q817" s="53">
        <f t="shared" si="102"/>
        <v>2.5720000000000001</v>
      </c>
      <c r="R817" s="53">
        <v>84.74</v>
      </c>
      <c r="S817" s="53">
        <f t="shared" si="103"/>
        <v>95.813800000000001</v>
      </c>
      <c r="T817" s="53">
        <v>5.71</v>
      </c>
      <c r="U817" s="53">
        <v>1522.42</v>
      </c>
      <c r="Y817" s="53">
        <v>1770.62</v>
      </c>
    </row>
    <row r="818" spans="1:25" x14ac:dyDescent="0.3">
      <c r="A818" s="1">
        <v>817</v>
      </c>
      <c r="B818" s="48">
        <v>38870</v>
      </c>
      <c r="C818" s="44">
        <v>2586791</v>
      </c>
      <c r="D818" s="56">
        <f t="shared" si="96"/>
        <v>56628.524518388789</v>
      </c>
      <c r="E818" s="53">
        <v>45.68</v>
      </c>
      <c r="F818" s="53">
        <f t="shared" si="97"/>
        <v>0.5662852451838879</v>
      </c>
      <c r="G818" s="53">
        <f>(F818/'Yearly GDP'!$B$5)*100</f>
        <v>69.027188032849153</v>
      </c>
      <c r="H818" s="53">
        <f t="shared" si="98"/>
        <v>1.3431921000000002</v>
      </c>
      <c r="I818" s="53">
        <f t="shared" si="99"/>
        <v>5.711022272986864</v>
      </c>
      <c r="J818" s="53">
        <f t="shared" si="100"/>
        <v>176.54768703597941</v>
      </c>
      <c r="K818" s="53">
        <v>7.6710000000000003</v>
      </c>
      <c r="L818" s="53">
        <v>3091.35</v>
      </c>
      <c r="M818" s="53">
        <v>4.5999999999999996</v>
      </c>
      <c r="N818" s="53">
        <f t="shared" si="101"/>
        <v>1.9599777270131362</v>
      </c>
      <c r="O818" s="53">
        <v>17.510000000000002</v>
      </c>
      <c r="P818" s="53">
        <v>4.9939999999999998</v>
      </c>
      <c r="Q818" s="53">
        <f t="shared" si="102"/>
        <v>2.6770000000000005</v>
      </c>
      <c r="R818" s="53">
        <v>84</v>
      </c>
      <c r="S818" s="53">
        <f t="shared" si="103"/>
        <v>100.1572</v>
      </c>
      <c r="T818" s="53">
        <v>5.72</v>
      </c>
      <c r="U818" s="53">
        <v>1511.45</v>
      </c>
      <c r="Y818" s="53">
        <v>1739.68</v>
      </c>
    </row>
    <row r="819" spans="1:25" x14ac:dyDescent="0.3">
      <c r="A819" s="1">
        <v>818</v>
      </c>
      <c r="B819" s="48">
        <v>38873</v>
      </c>
      <c r="C819" s="44">
        <v>2532144</v>
      </c>
      <c r="D819" s="56">
        <f t="shared" si="96"/>
        <v>55383.727034120733</v>
      </c>
      <c r="E819" s="53">
        <v>45.72</v>
      </c>
      <c r="F819" s="53">
        <f t="shared" si="97"/>
        <v>0.55383727034120733</v>
      </c>
      <c r="G819" s="53">
        <f>(F819/'Yearly GDP'!$B$5)*100</f>
        <v>67.509845479071572</v>
      </c>
      <c r="H819" s="53">
        <f t="shared" si="98"/>
        <v>1.3077268</v>
      </c>
      <c r="I819" s="53">
        <f t="shared" si="99"/>
        <v>5.8513750731421883</v>
      </c>
      <c r="J819" s="53">
        <f t="shared" si="100"/>
        <v>176.51550614394384</v>
      </c>
      <c r="K819" s="53">
        <v>7.6520000000000001</v>
      </c>
      <c r="L819" s="53">
        <v>3016.65</v>
      </c>
      <c r="M819" s="53">
        <v>4.49</v>
      </c>
      <c r="N819" s="53">
        <f t="shared" si="101"/>
        <v>1.8006249268578118</v>
      </c>
      <c r="O819" s="53">
        <v>17.09</v>
      </c>
      <c r="P819" s="53">
        <v>5.0259999999999998</v>
      </c>
      <c r="Q819" s="53">
        <f t="shared" si="102"/>
        <v>2.6260000000000003</v>
      </c>
      <c r="R819" s="53">
        <v>84.08</v>
      </c>
      <c r="S819" s="53">
        <f t="shared" si="103"/>
        <v>97.5839</v>
      </c>
      <c r="T819" s="53">
        <v>5.71</v>
      </c>
      <c r="U819" s="53">
        <v>1489.56</v>
      </c>
      <c r="Y819" s="53">
        <v>1707.3</v>
      </c>
    </row>
    <row r="820" spans="1:25" x14ac:dyDescent="0.3">
      <c r="A820" s="1">
        <v>819</v>
      </c>
      <c r="B820" s="48">
        <v>38874</v>
      </c>
      <c r="C820" s="44">
        <v>2459299</v>
      </c>
      <c r="D820" s="56">
        <f t="shared" si="96"/>
        <v>53673.04670449585</v>
      </c>
      <c r="E820" s="53">
        <v>45.82</v>
      </c>
      <c r="F820" s="53">
        <f t="shared" si="97"/>
        <v>0.53673046704495853</v>
      </c>
      <c r="G820" s="53">
        <f>(F820/'Yearly GDP'!$B$5)*100</f>
        <v>65.424616280864782</v>
      </c>
      <c r="H820" s="53">
        <f t="shared" si="98"/>
        <v>1.2712959999999998</v>
      </c>
      <c r="I820" s="53">
        <f t="shared" si="99"/>
        <v>6.009615384615385</v>
      </c>
      <c r="J820" s="53">
        <f t="shared" si="100"/>
        <v>176.52043269230771</v>
      </c>
      <c r="K820" s="53">
        <v>7.64</v>
      </c>
      <c r="L820" s="53">
        <v>2937.3</v>
      </c>
      <c r="M820" s="53">
        <v>4.3499999999999996</v>
      </c>
      <c r="N820" s="53">
        <f t="shared" si="101"/>
        <v>1.6303846153846147</v>
      </c>
      <c r="O820" s="53">
        <v>16.64</v>
      </c>
      <c r="P820" s="53">
        <v>5.0039999999999996</v>
      </c>
      <c r="Q820" s="53">
        <f t="shared" si="102"/>
        <v>2.6360000000000001</v>
      </c>
      <c r="R820" s="53">
        <v>84.68</v>
      </c>
      <c r="S820" s="53">
        <f t="shared" si="103"/>
        <v>95.68</v>
      </c>
      <c r="T820" s="53">
        <v>5.75</v>
      </c>
      <c r="U820" s="53">
        <v>1432.04</v>
      </c>
      <c r="Y820" s="53">
        <v>1644.41</v>
      </c>
    </row>
    <row r="821" spans="1:25" x14ac:dyDescent="0.3">
      <c r="A821" s="1">
        <v>820</v>
      </c>
      <c r="B821" s="48">
        <v>38875</v>
      </c>
      <c r="C821" s="44">
        <v>2355911</v>
      </c>
      <c r="D821" s="56">
        <f t="shared" si="96"/>
        <v>51355.008174386923</v>
      </c>
      <c r="E821" s="53">
        <v>45.875</v>
      </c>
      <c r="F821" s="53">
        <f t="shared" si="97"/>
        <v>0.51355008174386918</v>
      </c>
      <c r="G821" s="53">
        <f>(F821/'Yearly GDP'!$B$5)*100</f>
        <v>62.599049433661136</v>
      </c>
      <c r="H821" s="53">
        <f t="shared" si="98"/>
        <v>1.2429828000000001</v>
      </c>
      <c r="I821" s="53">
        <f t="shared" si="99"/>
        <v>6.1690314620604561</v>
      </c>
      <c r="J821" s="53">
        <f t="shared" si="100"/>
        <v>176.46206045650831</v>
      </c>
      <c r="K821" s="53">
        <v>7.6680000000000001</v>
      </c>
      <c r="L821" s="53">
        <v>2860.45</v>
      </c>
      <c r="M821" s="53">
        <v>4.2300000000000004</v>
      </c>
      <c r="N821" s="53">
        <f t="shared" si="101"/>
        <v>1.4989685379395441</v>
      </c>
      <c r="O821" s="53">
        <v>16.21</v>
      </c>
      <c r="P821" s="53">
        <v>5.024</v>
      </c>
      <c r="Q821" s="53">
        <f t="shared" si="102"/>
        <v>2.6440000000000001</v>
      </c>
      <c r="R821" s="53">
        <v>84.95</v>
      </c>
      <c r="S821" s="53">
        <f t="shared" si="103"/>
        <v>93.20750000000001</v>
      </c>
      <c r="T821" s="53">
        <v>5.75</v>
      </c>
      <c r="U821" s="53">
        <v>1340.83</v>
      </c>
      <c r="Y821" s="53">
        <v>1531.15</v>
      </c>
    </row>
    <row r="822" spans="1:25" x14ac:dyDescent="0.3">
      <c r="A822" s="1">
        <v>821</v>
      </c>
      <c r="B822" s="48">
        <v>38876</v>
      </c>
      <c r="C822" s="44">
        <v>2214984</v>
      </c>
      <c r="D822" s="56">
        <f t="shared" si="96"/>
        <v>48209.467841984981</v>
      </c>
      <c r="E822" s="53">
        <v>45.945</v>
      </c>
      <c r="F822" s="53">
        <f t="shared" si="97"/>
        <v>0.48209467841984982</v>
      </c>
      <c r="G822" s="53">
        <f>(F822/'Yearly GDP'!$B$5)*100</f>
        <v>58.764801484659522</v>
      </c>
      <c r="H822" s="53">
        <f t="shared" si="98"/>
        <v>1.1847112</v>
      </c>
      <c r="I822" s="53">
        <f t="shared" si="99"/>
        <v>6.476683937823835</v>
      </c>
      <c r="J822" s="53">
        <f t="shared" si="100"/>
        <v>176.44753886010363</v>
      </c>
      <c r="K822" s="53">
        <v>7.673</v>
      </c>
      <c r="L822" s="53">
        <v>2724.35</v>
      </c>
      <c r="M822" s="53">
        <v>4.03</v>
      </c>
      <c r="N822" s="53">
        <f t="shared" si="101"/>
        <v>1.196316062176165</v>
      </c>
      <c r="O822" s="53">
        <v>15.44</v>
      </c>
      <c r="P822" s="53">
        <v>5</v>
      </c>
      <c r="Q822" s="53">
        <f t="shared" si="102"/>
        <v>2.673</v>
      </c>
      <c r="R822" s="53">
        <v>85.89</v>
      </c>
      <c r="S822" s="53">
        <f t="shared" si="103"/>
        <v>88.78</v>
      </c>
      <c r="T822" s="53">
        <v>5.75</v>
      </c>
      <c r="U822" s="53">
        <v>1237.31</v>
      </c>
      <c r="Y822" s="53">
        <v>1401.88</v>
      </c>
    </row>
    <row r="823" spans="1:25" x14ac:dyDescent="0.3">
      <c r="A823" s="1">
        <v>822</v>
      </c>
      <c r="B823" s="48">
        <v>38877</v>
      </c>
      <c r="C823" s="44">
        <v>2341628</v>
      </c>
      <c r="D823" s="56">
        <f t="shared" si="96"/>
        <v>51121.6679401812</v>
      </c>
      <c r="E823" s="53">
        <v>45.805</v>
      </c>
      <c r="F823" s="53">
        <f t="shared" si="97"/>
        <v>0.51121667940181204</v>
      </c>
      <c r="G823" s="53">
        <f>(F823/'Yearly GDP'!$B$5)*100</f>
        <v>62.314619981205297</v>
      </c>
      <c r="H823" s="53">
        <f t="shared" si="98"/>
        <v>1.2652584</v>
      </c>
      <c r="I823" s="53">
        <f t="shared" si="99"/>
        <v>6.1576354679802954</v>
      </c>
      <c r="J823" s="53">
        <f t="shared" si="100"/>
        <v>176.49630541871923</v>
      </c>
      <c r="K823" s="53">
        <v>7.7910000000000004</v>
      </c>
      <c r="L823" s="53">
        <v>2866.3</v>
      </c>
      <c r="M823" s="53">
        <v>4.24</v>
      </c>
      <c r="N823" s="53">
        <f t="shared" si="101"/>
        <v>1.633364532019705</v>
      </c>
      <c r="O823" s="53">
        <v>16.239999999999998</v>
      </c>
      <c r="P823" s="53">
        <v>4.9770000000000003</v>
      </c>
      <c r="Q823" s="53">
        <f t="shared" si="102"/>
        <v>2.8140000000000001</v>
      </c>
      <c r="R823" s="53">
        <v>85.71</v>
      </c>
      <c r="S823" s="53">
        <f t="shared" si="103"/>
        <v>98.251999999999981</v>
      </c>
      <c r="T823" s="53">
        <v>6.05</v>
      </c>
      <c r="U823" s="53">
        <v>1309.57</v>
      </c>
      <c r="Y823" s="53">
        <v>1469.01</v>
      </c>
    </row>
    <row r="824" spans="1:25" x14ac:dyDescent="0.3">
      <c r="A824" s="1">
        <v>823</v>
      </c>
      <c r="B824" s="48">
        <v>38880</v>
      </c>
      <c r="C824" s="44">
        <v>2279096</v>
      </c>
      <c r="D824" s="56">
        <f t="shared" si="96"/>
        <v>49848.993875765533</v>
      </c>
      <c r="E824" s="53">
        <v>45.72</v>
      </c>
      <c r="F824" s="53">
        <f t="shared" si="97"/>
        <v>0.49848993875765535</v>
      </c>
      <c r="G824" s="53">
        <f>(F824/'Yearly GDP'!$B$5)*100</f>
        <v>60.763297344846947</v>
      </c>
      <c r="H824" s="53">
        <f t="shared" si="98"/>
        <v>1.2274118999999999</v>
      </c>
      <c r="I824" s="53">
        <f t="shared" si="99"/>
        <v>6.3572790845518119</v>
      </c>
      <c r="J824" s="53">
        <f t="shared" si="100"/>
        <v>176.53210425937698</v>
      </c>
      <c r="K824" s="53">
        <v>7.8029999999999999</v>
      </c>
      <c r="L824" s="53">
        <v>2776.85</v>
      </c>
      <c r="M824" s="53">
        <v>4.1100000000000003</v>
      </c>
      <c r="N824" s="53">
        <f t="shared" si="101"/>
        <v>1.445720915448188</v>
      </c>
      <c r="O824" s="53">
        <v>15.73</v>
      </c>
      <c r="P824" s="53">
        <v>4.9829999999999997</v>
      </c>
      <c r="Q824" s="53">
        <f t="shared" si="102"/>
        <v>2.8200000000000003</v>
      </c>
      <c r="R824" s="53">
        <v>85.82</v>
      </c>
      <c r="S824" s="53">
        <f t="shared" si="103"/>
        <v>95.953000000000003</v>
      </c>
      <c r="T824" s="53">
        <v>6.1</v>
      </c>
      <c r="U824" s="53">
        <v>1287.6600000000001</v>
      </c>
      <c r="Y824" s="53">
        <v>1437.67</v>
      </c>
    </row>
    <row r="825" spans="1:25" x14ac:dyDescent="0.3">
      <c r="A825" s="1">
        <v>824</v>
      </c>
      <c r="B825" s="48">
        <v>38881</v>
      </c>
      <c r="C825" s="44">
        <v>2170519</v>
      </c>
      <c r="D825" s="56">
        <f t="shared" si="96"/>
        <v>47370.558707987781</v>
      </c>
      <c r="E825" s="53">
        <v>45.82</v>
      </c>
      <c r="F825" s="53">
        <f t="shared" si="97"/>
        <v>0.47370558707987781</v>
      </c>
      <c r="G825" s="53">
        <f>(F825/'Yearly GDP'!$B$5)*100</f>
        <v>57.74221544648551</v>
      </c>
      <c r="H825" s="53">
        <f t="shared" si="98"/>
        <v>1.1788308000000001</v>
      </c>
      <c r="I825" s="53">
        <f t="shared" si="99"/>
        <v>6.6269052352551361</v>
      </c>
      <c r="J825" s="53">
        <f t="shared" si="100"/>
        <v>176.49436713055005</v>
      </c>
      <c r="K825" s="53">
        <v>7.8120000000000003</v>
      </c>
      <c r="L825" s="53">
        <v>2663.3</v>
      </c>
      <c r="M825" s="53">
        <v>3.94</v>
      </c>
      <c r="N825" s="53">
        <f t="shared" si="101"/>
        <v>1.1850947647448642</v>
      </c>
      <c r="O825" s="53">
        <v>15.09</v>
      </c>
      <c r="P825" s="53">
        <v>4.9690000000000003</v>
      </c>
      <c r="Q825" s="53">
        <f t="shared" si="102"/>
        <v>2.843</v>
      </c>
      <c r="R825" s="53">
        <v>86.44</v>
      </c>
      <c r="S825" s="53">
        <f t="shared" si="103"/>
        <v>91.445399999999992</v>
      </c>
      <c r="T825" s="53">
        <v>6.06</v>
      </c>
      <c r="U825" s="53">
        <v>1203.46</v>
      </c>
      <c r="Y825" s="53">
        <v>1353.47</v>
      </c>
    </row>
    <row r="826" spans="1:25" x14ac:dyDescent="0.3">
      <c r="A826" s="1">
        <v>825</v>
      </c>
      <c r="B826" s="48">
        <v>38882</v>
      </c>
      <c r="C826" s="44">
        <v>2133989</v>
      </c>
      <c r="D826" s="56">
        <f t="shared" si="96"/>
        <v>46563.146410648049</v>
      </c>
      <c r="E826" s="53">
        <v>45.83</v>
      </c>
      <c r="F826" s="53">
        <f t="shared" si="97"/>
        <v>0.46563146410648049</v>
      </c>
      <c r="G826" s="53">
        <f>(F826/'Yearly GDP'!$B$5)*100</f>
        <v>56.758022392852148</v>
      </c>
      <c r="H826" s="53">
        <f t="shared" si="98"/>
        <v>1.1628647999999999</v>
      </c>
      <c r="I826" s="53">
        <f t="shared" si="99"/>
        <v>6.7024128686327078</v>
      </c>
      <c r="J826" s="53">
        <f t="shared" si="100"/>
        <v>176.46112600536193</v>
      </c>
      <c r="K826" s="53">
        <v>7.7939999999999996</v>
      </c>
      <c r="L826" s="53">
        <v>2632.8</v>
      </c>
      <c r="M826" s="53">
        <v>3.9</v>
      </c>
      <c r="N826" s="53">
        <f t="shared" si="101"/>
        <v>1.0915871313672918</v>
      </c>
      <c r="O826" s="53">
        <v>14.92</v>
      </c>
      <c r="P826" s="53">
        <v>5.07</v>
      </c>
      <c r="Q826" s="53">
        <f t="shared" si="102"/>
        <v>2.7239999999999993</v>
      </c>
      <c r="R826" s="53">
        <v>86.15</v>
      </c>
      <c r="S826" s="53">
        <f t="shared" si="103"/>
        <v>91.75800000000001</v>
      </c>
      <c r="T826" s="53">
        <v>6.15</v>
      </c>
      <c r="U826" s="53">
        <v>1166.52</v>
      </c>
      <c r="Y826" s="53">
        <v>1305.26</v>
      </c>
    </row>
    <row r="827" spans="1:25" x14ac:dyDescent="0.3">
      <c r="A827" s="1">
        <v>826</v>
      </c>
      <c r="B827" s="48">
        <v>38883</v>
      </c>
      <c r="C827" s="44">
        <v>2264061</v>
      </c>
      <c r="D827" s="56">
        <f t="shared" si="96"/>
        <v>49336.696448027891</v>
      </c>
      <c r="E827" s="53">
        <v>45.89</v>
      </c>
      <c r="F827" s="53">
        <f t="shared" si="97"/>
        <v>0.49336696448027889</v>
      </c>
      <c r="G827" s="53">
        <f>(F827/'Yearly GDP'!$B$5)*100</f>
        <v>60.138833769750462</v>
      </c>
      <c r="H827" s="53">
        <f t="shared" si="98"/>
        <v>1.24098</v>
      </c>
      <c r="I827" s="53">
        <f t="shared" si="99"/>
        <v>6.2853551225644244</v>
      </c>
      <c r="J827" s="53">
        <f t="shared" si="100"/>
        <v>175.91451917033314</v>
      </c>
      <c r="K827" s="53">
        <v>7.8</v>
      </c>
      <c r="L827" s="53">
        <v>2798.8</v>
      </c>
      <c r="M827" s="53">
        <v>4.1399999999999997</v>
      </c>
      <c r="N827" s="53">
        <f t="shared" si="101"/>
        <v>1.5146448774355754</v>
      </c>
      <c r="O827" s="53">
        <v>15.91</v>
      </c>
      <c r="P827" s="53">
        <v>5.0999999999999996</v>
      </c>
      <c r="Q827" s="53">
        <f t="shared" si="102"/>
        <v>2.7</v>
      </c>
      <c r="R827" s="53">
        <v>86.06</v>
      </c>
      <c r="S827" s="53">
        <f t="shared" si="103"/>
        <v>98.164699999999996</v>
      </c>
      <c r="T827" s="53">
        <v>6.17</v>
      </c>
      <c r="U827" s="53">
        <v>1237.99</v>
      </c>
      <c r="Y827" s="53">
        <v>1356.2</v>
      </c>
    </row>
    <row r="828" spans="1:25" x14ac:dyDescent="0.3">
      <c r="A828" s="1">
        <v>827</v>
      </c>
      <c r="B828" s="48">
        <v>38884</v>
      </c>
      <c r="C828" s="44">
        <v>2349792</v>
      </c>
      <c r="D828" s="56">
        <f t="shared" si="96"/>
        <v>51417.768052516411</v>
      </c>
      <c r="E828" s="53">
        <v>45.7</v>
      </c>
      <c r="F828" s="53">
        <f t="shared" si="97"/>
        <v>0.5141776805251641</v>
      </c>
      <c r="G828" s="53">
        <f>(F828/'Yearly GDP'!$B$5)*100</f>
        <v>62.675550418728406</v>
      </c>
      <c r="H828" s="53">
        <f t="shared" si="98"/>
        <v>1.2820328999999999</v>
      </c>
      <c r="I828" s="53">
        <f t="shared" si="99"/>
        <v>6.0864272671941571</v>
      </c>
      <c r="J828" s="53">
        <f t="shared" si="100"/>
        <v>175.91905051734631</v>
      </c>
      <c r="K828" s="53">
        <v>7.8029999999999999</v>
      </c>
      <c r="L828" s="53">
        <v>2890.35</v>
      </c>
      <c r="M828" s="53">
        <v>4.28</v>
      </c>
      <c r="N828" s="53">
        <f t="shared" si="101"/>
        <v>1.7165727328058429</v>
      </c>
      <c r="O828" s="53">
        <v>16.43</v>
      </c>
      <c r="P828" s="53">
        <v>5.1349999999999998</v>
      </c>
      <c r="Q828" s="53">
        <f t="shared" si="102"/>
        <v>2.6680000000000001</v>
      </c>
      <c r="R828" s="53">
        <v>85.94</v>
      </c>
      <c r="S828" s="53">
        <f t="shared" si="103"/>
        <v>101.866</v>
      </c>
      <c r="T828" s="53">
        <v>6.2</v>
      </c>
      <c r="U828" s="53">
        <v>1293.44</v>
      </c>
      <c r="Y828" s="53">
        <v>1415.74</v>
      </c>
    </row>
    <row r="829" spans="1:25" x14ac:dyDescent="0.3">
      <c r="A829" s="1">
        <v>828</v>
      </c>
      <c r="B829" s="48">
        <v>38887</v>
      </c>
      <c r="C829" s="44">
        <v>2382786</v>
      </c>
      <c r="D829" s="56">
        <f t="shared" si="96"/>
        <v>52059.995630325539</v>
      </c>
      <c r="E829" s="53">
        <v>45.77</v>
      </c>
      <c r="F829" s="53">
        <f t="shared" si="97"/>
        <v>0.5205999563032554</v>
      </c>
      <c r="G829" s="53">
        <f>(F829/'Yearly GDP'!$B$5)*100</f>
        <v>63.458392001664521</v>
      </c>
      <c r="H829" s="53">
        <f t="shared" si="98"/>
        <v>1.3109805999999997</v>
      </c>
      <c r="I829" s="53">
        <f t="shared" si="99"/>
        <v>6.0313630880579021</v>
      </c>
      <c r="J829" s="53">
        <f t="shared" si="100"/>
        <v>175.92882991556095</v>
      </c>
      <c r="K829" s="53">
        <v>7.907</v>
      </c>
      <c r="L829" s="53">
        <v>2916.9</v>
      </c>
      <c r="M829" s="53">
        <v>4.2</v>
      </c>
      <c r="N829" s="53">
        <f t="shared" si="101"/>
        <v>1.8756369119420979</v>
      </c>
      <c r="O829" s="53">
        <v>16.579999999999998</v>
      </c>
      <c r="P829" s="53">
        <v>5.1390000000000002</v>
      </c>
      <c r="Q829" s="53">
        <f t="shared" si="102"/>
        <v>2.7679999999999998</v>
      </c>
      <c r="R829" s="53">
        <v>86.453000000000003</v>
      </c>
      <c r="S829" s="53">
        <f t="shared" si="103"/>
        <v>103.95659999999998</v>
      </c>
      <c r="T829" s="53">
        <v>6.27</v>
      </c>
      <c r="U829" s="53">
        <v>1321.66</v>
      </c>
      <c r="Y829" s="53">
        <v>1453.68</v>
      </c>
    </row>
    <row r="830" spans="1:25" x14ac:dyDescent="0.3">
      <c r="A830" s="1">
        <v>829</v>
      </c>
      <c r="B830" s="48">
        <v>38888</v>
      </c>
      <c r="C830" s="44">
        <v>2359494</v>
      </c>
      <c r="D830" s="56">
        <f t="shared" si="96"/>
        <v>51506.090373280938</v>
      </c>
      <c r="E830" s="53">
        <v>45.81</v>
      </c>
      <c r="F830" s="53">
        <f t="shared" si="97"/>
        <v>0.51506090373280944</v>
      </c>
      <c r="G830" s="53">
        <f>(F830/'Yearly GDP'!$B$5)*100</f>
        <v>62.783210674664112</v>
      </c>
      <c r="H830" s="53">
        <f t="shared" si="98"/>
        <v>1.2874451</v>
      </c>
      <c r="I830" s="53">
        <f t="shared" si="99"/>
        <v>6.1462814996926856</v>
      </c>
      <c r="J830" s="53">
        <f t="shared" si="100"/>
        <v>175.86355255070683</v>
      </c>
      <c r="K830" s="53">
        <v>7.9130000000000003</v>
      </c>
      <c r="L830" s="53">
        <v>2861.3</v>
      </c>
      <c r="M830" s="53">
        <v>4.12</v>
      </c>
      <c r="N830" s="53">
        <f t="shared" si="101"/>
        <v>1.7667185003073147</v>
      </c>
      <c r="O830" s="53">
        <v>16.27</v>
      </c>
      <c r="P830" s="53">
        <v>5.157</v>
      </c>
      <c r="Q830" s="53">
        <f t="shared" si="102"/>
        <v>2.7560000000000002</v>
      </c>
      <c r="R830" s="53">
        <v>85.76</v>
      </c>
      <c r="S830" s="53">
        <f t="shared" si="103"/>
        <v>102.01289999999999</v>
      </c>
      <c r="T830" s="53">
        <v>6.27</v>
      </c>
      <c r="U830" s="53">
        <v>1322.96</v>
      </c>
      <c r="Y830" s="53">
        <v>1476.47</v>
      </c>
    </row>
    <row r="831" spans="1:25" x14ac:dyDescent="0.3">
      <c r="A831" s="1">
        <v>830</v>
      </c>
      <c r="B831" s="48">
        <v>38889</v>
      </c>
      <c r="C831" s="44">
        <v>2413167</v>
      </c>
      <c r="D831" s="56">
        <f t="shared" si="96"/>
        <v>52839.216115611998</v>
      </c>
      <c r="E831" s="53">
        <v>45.67</v>
      </c>
      <c r="F831" s="53">
        <f t="shared" si="97"/>
        <v>0.52839216115611998</v>
      </c>
      <c r="G831" s="53">
        <f>(F831/'Yearly GDP'!$B$5)*100</f>
        <v>64.408220721631437</v>
      </c>
      <c r="H831" s="53">
        <f t="shared" si="98"/>
        <v>1.3151406000000001</v>
      </c>
      <c r="I831" s="53">
        <f t="shared" si="99"/>
        <v>6.0168471720818291</v>
      </c>
      <c r="J831" s="53">
        <f t="shared" si="100"/>
        <v>175.89951865222622</v>
      </c>
      <c r="K831" s="53">
        <v>7.9130000000000003</v>
      </c>
      <c r="L831" s="53">
        <v>2923.45</v>
      </c>
      <c r="M831" s="53">
        <v>4.21</v>
      </c>
      <c r="N831" s="53">
        <f t="shared" si="101"/>
        <v>1.8961528279181712</v>
      </c>
      <c r="O831" s="53">
        <v>16.62</v>
      </c>
      <c r="P831" s="53">
        <v>5.1589999999999998</v>
      </c>
      <c r="Q831" s="53">
        <f t="shared" si="102"/>
        <v>2.7540000000000004</v>
      </c>
      <c r="R831" s="53">
        <v>85.34</v>
      </c>
      <c r="S831" s="53">
        <f t="shared" si="103"/>
        <v>104.706</v>
      </c>
      <c r="T831" s="53">
        <v>6.3</v>
      </c>
      <c r="U831" s="53">
        <v>1359.92</v>
      </c>
      <c r="Y831" s="53">
        <v>1525.05</v>
      </c>
    </row>
    <row r="832" spans="1:25" x14ac:dyDescent="0.3">
      <c r="A832" s="1">
        <v>831</v>
      </c>
      <c r="B832" s="48">
        <v>38890</v>
      </c>
      <c r="C832" s="44">
        <v>2472591</v>
      </c>
      <c r="D832" s="56">
        <f t="shared" si="96"/>
        <v>53751.978260869568</v>
      </c>
      <c r="E832" s="53">
        <v>46</v>
      </c>
      <c r="F832" s="53">
        <f t="shared" si="97"/>
        <v>0.53751978260869571</v>
      </c>
      <c r="G832" s="53">
        <f>(F832/'Yearly GDP'!$B$5)*100</f>
        <v>65.520829689740808</v>
      </c>
      <c r="H832" s="53">
        <f t="shared" si="98"/>
        <v>1.3612078999999999</v>
      </c>
      <c r="I832" s="53">
        <f t="shared" si="99"/>
        <v>5.871990604815033</v>
      </c>
      <c r="J832" s="53">
        <f t="shared" si="100"/>
        <v>175.85143863769818</v>
      </c>
      <c r="K832" s="53">
        <v>7.9930000000000003</v>
      </c>
      <c r="L832" s="53">
        <v>2994.75</v>
      </c>
      <c r="M832" s="53">
        <v>4.3099999999999996</v>
      </c>
      <c r="N832" s="53">
        <f t="shared" si="101"/>
        <v>2.1210093951849673</v>
      </c>
      <c r="O832" s="53">
        <v>17.03</v>
      </c>
      <c r="P832" s="53">
        <v>5.2140000000000004</v>
      </c>
      <c r="Q832" s="53">
        <f t="shared" si="102"/>
        <v>2.7789999999999999</v>
      </c>
      <c r="R832" s="53">
        <v>86.01</v>
      </c>
      <c r="S832" s="53">
        <f t="shared" si="103"/>
        <v>107.289</v>
      </c>
      <c r="T832" s="53">
        <v>6.3</v>
      </c>
      <c r="U832" s="53">
        <v>1389.79</v>
      </c>
      <c r="Y832" s="53">
        <v>1569.23</v>
      </c>
    </row>
    <row r="833" spans="1:25" x14ac:dyDescent="0.3">
      <c r="A833" s="1">
        <v>832</v>
      </c>
      <c r="B833" s="48">
        <v>38891</v>
      </c>
      <c r="C833" s="44">
        <v>2499491</v>
      </c>
      <c r="D833" s="56">
        <f t="shared" si="96"/>
        <v>54313.14645806171</v>
      </c>
      <c r="E833" s="53">
        <v>46.02</v>
      </c>
      <c r="F833" s="53">
        <f t="shared" si="97"/>
        <v>0.54313146458061712</v>
      </c>
      <c r="G833" s="53">
        <f>(F833/'Yearly GDP'!$B$5)*100</f>
        <v>66.204864158148311</v>
      </c>
      <c r="H833" s="53">
        <f t="shared" si="98"/>
        <v>1.399397</v>
      </c>
      <c r="I833" s="53">
        <f t="shared" si="99"/>
        <v>5.7803468208092488</v>
      </c>
      <c r="J833" s="53">
        <f t="shared" si="100"/>
        <v>175.878612716763</v>
      </c>
      <c r="K833" s="53">
        <v>8.0890000000000004</v>
      </c>
      <c r="L833" s="53">
        <v>3042.7</v>
      </c>
      <c r="M833" s="53">
        <v>4.38</v>
      </c>
      <c r="N833" s="53">
        <f t="shared" si="101"/>
        <v>2.3086531791907516</v>
      </c>
      <c r="O833" s="53">
        <v>17.3</v>
      </c>
      <c r="P833" s="53">
        <v>5.2279999999999998</v>
      </c>
      <c r="Q833" s="53">
        <f t="shared" si="102"/>
        <v>2.8610000000000007</v>
      </c>
      <c r="R833" s="53">
        <v>86.45</v>
      </c>
      <c r="S833" s="53">
        <f t="shared" si="103"/>
        <v>109.509</v>
      </c>
      <c r="T833" s="53">
        <v>6.33</v>
      </c>
      <c r="U833" s="53">
        <v>1392.48</v>
      </c>
      <c r="Y833" s="53">
        <v>1582.28</v>
      </c>
    </row>
    <row r="834" spans="1:25" x14ac:dyDescent="0.3">
      <c r="A834" s="1">
        <v>833</v>
      </c>
      <c r="B834" s="48">
        <v>38894</v>
      </c>
      <c r="C834" s="44">
        <v>2413420</v>
      </c>
      <c r="D834" s="56">
        <f t="shared" si="96"/>
        <v>52204.629028769203</v>
      </c>
      <c r="E834" s="53">
        <v>46.23</v>
      </c>
      <c r="F834" s="53">
        <f t="shared" si="97"/>
        <v>0.52204629028769201</v>
      </c>
      <c r="G834" s="53">
        <f>(F834/'Yearly GDP'!$B$5)*100</f>
        <v>63.634692494660037</v>
      </c>
      <c r="H834" s="53">
        <f t="shared" si="98"/>
        <v>1.3589779</v>
      </c>
      <c r="I834" s="53">
        <f t="shared" si="99"/>
        <v>5.9772863120143453</v>
      </c>
      <c r="J834" s="53">
        <f t="shared" si="100"/>
        <v>175.9234907352062</v>
      </c>
      <c r="K834" s="53">
        <v>8.1229999999999993</v>
      </c>
      <c r="L834" s="53">
        <v>2943.2</v>
      </c>
      <c r="M834" s="53">
        <v>4.24</v>
      </c>
      <c r="N834" s="53">
        <f t="shared" si="101"/>
        <v>2.145713687985654</v>
      </c>
      <c r="O834" s="53">
        <v>16.73</v>
      </c>
      <c r="P834" s="53">
        <v>5.2389999999999999</v>
      </c>
      <c r="Q834" s="53">
        <f t="shared" si="102"/>
        <v>2.8839999999999995</v>
      </c>
      <c r="R834" s="53">
        <v>86.1</v>
      </c>
      <c r="S834" s="53">
        <f t="shared" si="103"/>
        <v>106.0682</v>
      </c>
      <c r="T834" s="53">
        <v>6.34</v>
      </c>
      <c r="U834" s="53">
        <v>1346.67</v>
      </c>
      <c r="Y834" s="53">
        <v>1548.77</v>
      </c>
    </row>
    <row r="835" spans="1:25" x14ac:dyDescent="0.3">
      <c r="A835" s="1">
        <v>834</v>
      </c>
      <c r="B835" s="48">
        <v>38895</v>
      </c>
      <c r="C835" s="44">
        <v>2423393</v>
      </c>
      <c r="D835" s="56">
        <f t="shared" ref="D835:D898" si="104">C835/E835</f>
        <v>52341.101511879053</v>
      </c>
      <c r="E835" s="53">
        <v>46.3</v>
      </c>
      <c r="F835" s="53">
        <f t="shared" ref="F835:F898" si="105">(D835/100000)</f>
        <v>0.52341101511879051</v>
      </c>
      <c r="G835" s="53">
        <f>(F835/'Yearly GDP'!$B$5)*100</f>
        <v>63.801045261804347</v>
      </c>
      <c r="H835" s="53">
        <f t="shared" ref="H835:H898" si="106">(K835/I835)</f>
        <v>1.412236</v>
      </c>
      <c r="I835" s="53">
        <f t="shared" ref="I835:I898" si="107">(J835/L835)*100</f>
        <v>5.7603686635944698</v>
      </c>
      <c r="J835" s="53">
        <f t="shared" ref="J835:J898" si="108">L835/O835</f>
        <v>171.80011520737327</v>
      </c>
      <c r="K835" s="53">
        <v>8.1349999999999998</v>
      </c>
      <c r="L835" s="53">
        <v>2982.45</v>
      </c>
      <c r="M835" s="53">
        <v>4.4400000000000004</v>
      </c>
      <c r="N835" s="53">
        <f t="shared" ref="N835:N898" si="109">K835-I835</f>
        <v>2.37463133640553</v>
      </c>
      <c r="O835" s="53">
        <v>17.36</v>
      </c>
      <c r="P835" s="53">
        <v>5.2080000000000002</v>
      </c>
      <c r="Q835" s="53">
        <f t="shared" ref="Q835:Q898" si="110">K835-P835</f>
        <v>2.9269999999999996</v>
      </c>
      <c r="R835" s="53">
        <v>86.1</v>
      </c>
      <c r="S835" s="53">
        <f t="shared" ref="S835:S898" si="111">(O835*T835)</f>
        <v>110.23599999999999</v>
      </c>
      <c r="T835" s="53">
        <v>6.35</v>
      </c>
      <c r="U835" s="53">
        <v>1338.27</v>
      </c>
      <c r="Y835" s="53">
        <v>1525.61</v>
      </c>
    </row>
    <row r="836" spans="1:25" x14ac:dyDescent="0.3">
      <c r="A836" s="1">
        <v>835</v>
      </c>
      <c r="B836" s="48">
        <v>38896</v>
      </c>
      <c r="C836" s="44">
        <v>2416629</v>
      </c>
      <c r="D836" s="56">
        <f t="shared" si="104"/>
        <v>52240.142671854737</v>
      </c>
      <c r="E836" s="53">
        <v>46.26</v>
      </c>
      <c r="F836" s="53">
        <f t="shared" si="105"/>
        <v>0.52240142671854739</v>
      </c>
      <c r="G836" s="53">
        <f>(F836/'Yearly GDP'!$B$5)*100</f>
        <v>63.677981754619495</v>
      </c>
      <c r="H836" s="53">
        <f t="shared" si="106"/>
        <v>1.4266839999999998</v>
      </c>
      <c r="I836" s="53">
        <f t="shared" si="107"/>
        <v>5.6915196357427433</v>
      </c>
      <c r="J836" s="53">
        <f t="shared" si="108"/>
        <v>169.6698918611269</v>
      </c>
      <c r="K836" s="53">
        <v>8.1199999999999992</v>
      </c>
      <c r="L836" s="53">
        <v>2981.1</v>
      </c>
      <c r="M836" s="53">
        <v>4.4400000000000004</v>
      </c>
      <c r="N836" s="53">
        <f t="shared" si="109"/>
        <v>2.4284803642572559</v>
      </c>
      <c r="O836" s="53">
        <v>17.57</v>
      </c>
      <c r="P836" s="53">
        <v>5.2530000000000001</v>
      </c>
      <c r="Q836" s="53">
        <f t="shared" si="110"/>
        <v>2.8669999999999991</v>
      </c>
      <c r="R836" s="53">
        <v>86.27</v>
      </c>
      <c r="S836" s="53">
        <f t="shared" si="111"/>
        <v>111.9209</v>
      </c>
      <c r="T836" s="53">
        <v>6.37</v>
      </c>
      <c r="U836" s="53">
        <v>1333.59</v>
      </c>
      <c r="Y836" s="53">
        <v>1512.59</v>
      </c>
    </row>
    <row r="837" spans="1:25" x14ac:dyDescent="0.3">
      <c r="A837" s="1">
        <v>836</v>
      </c>
      <c r="B837" s="48">
        <v>38897</v>
      </c>
      <c r="C837" s="44">
        <v>2426933</v>
      </c>
      <c r="D837" s="56">
        <f t="shared" si="104"/>
        <v>52599.328131772862</v>
      </c>
      <c r="E837" s="53">
        <v>46.14</v>
      </c>
      <c r="F837" s="53">
        <f t="shared" si="105"/>
        <v>0.5259932813177286</v>
      </c>
      <c r="G837" s="53">
        <f>(F837/'Yearly GDP'!$B$5)*100</f>
        <v>64.11580990732692</v>
      </c>
      <c r="H837" s="53">
        <f t="shared" si="106"/>
        <v>1.4362176</v>
      </c>
      <c r="I837" s="53">
        <f t="shared" si="107"/>
        <v>5.6593095642331637</v>
      </c>
      <c r="J837" s="53">
        <f t="shared" si="108"/>
        <v>169.66044142614601</v>
      </c>
      <c r="K837" s="53">
        <v>8.1280000000000001</v>
      </c>
      <c r="L837" s="53">
        <v>2997.9</v>
      </c>
      <c r="M837" s="53">
        <v>4.46</v>
      </c>
      <c r="N837" s="53">
        <f t="shared" si="109"/>
        <v>2.4686904357668364</v>
      </c>
      <c r="O837" s="53">
        <v>17.670000000000002</v>
      </c>
      <c r="P837" s="53">
        <v>5.2</v>
      </c>
      <c r="Q837" s="53">
        <f t="shared" si="110"/>
        <v>2.9279999999999999</v>
      </c>
      <c r="R837" s="53">
        <v>85.5</v>
      </c>
      <c r="S837" s="53">
        <f t="shared" si="111"/>
        <v>112.20450000000001</v>
      </c>
      <c r="T837" s="53">
        <v>6.35</v>
      </c>
      <c r="U837" s="53">
        <v>1342.25</v>
      </c>
      <c r="Y837" s="53">
        <v>1518.22</v>
      </c>
    </row>
    <row r="838" spans="1:25" x14ac:dyDescent="0.3">
      <c r="A838" s="1">
        <v>837</v>
      </c>
      <c r="B838" s="48">
        <v>38898</v>
      </c>
      <c r="C838" s="44">
        <v>2524659</v>
      </c>
      <c r="D838" s="56">
        <f t="shared" si="104"/>
        <v>55027.441150828243</v>
      </c>
      <c r="E838" s="53">
        <v>45.88</v>
      </c>
      <c r="F838" s="53">
        <f t="shared" si="105"/>
        <v>0.55027441150828238</v>
      </c>
      <c r="G838" s="53">
        <f>(F838/'Yearly GDP'!$B$5)*100</f>
        <v>67.07555175751267</v>
      </c>
      <c r="H838" s="53">
        <f t="shared" si="106"/>
        <v>1.5030443999999998</v>
      </c>
      <c r="I838" s="53">
        <f t="shared" si="107"/>
        <v>5.4229934924078096</v>
      </c>
      <c r="J838" s="53">
        <f t="shared" si="108"/>
        <v>169.64208242950107</v>
      </c>
      <c r="K838" s="53">
        <v>8.1509999999999998</v>
      </c>
      <c r="L838" s="53">
        <v>3128.2</v>
      </c>
      <c r="M838" s="53">
        <v>4.66</v>
      </c>
      <c r="N838" s="53">
        <f t="shared" si="109"/>
        <v>2.7280065075921902</v>
      </c>
      <c r="O838" s="53">
        <v>18.440000000000001</v>
      </c>
      <c r="P838" s="53">
        <v>5.1449999999999996</v>
      </c>
      <c r="Q838" s="53">
        <f t="shared" si="110"/>
        <v>3.0060000000000002</v>
      </c>
      <c r="R838" s="53">
        <v>84.9</v>
      </c>
      <c r="S838" s="53">
        <f t="shared" si="111"/>
        <v>117.09400000000001</v>
      </c>
      <c r="T838" s="53">
        <v>6.35</v>
      </c>
      <c r="U838" s="53">
        <v>1388.44</v>
      </c>
      <c r="Y838" s="53">
        <v>1564.95</v>
      </c>
    </row>
    <row r="839" spans="1:25" x14ac:dyDescent="0.3">
      <c r="A839" s="1">
        <v>838</v>
      </c>
      <c r="B839" s="48">
        <v>38901</v>
      </c>
      <c r="C839" s="44">
        <v>2538976</v>
      </c>
      <c r="D839" s="56">
        <f t="shared" si="104"/>
        <v>55279.251034182453</v>
      </c>
      <c r="E839" s="53">
        <v>45.93</v>
      </c>
      <c r="F839" s="53">
        <f t="shared" si="105"/>
        <v>0.55279251034182453</v>
      </c>
      <c r="G839" s="53">
        <f>(F839/'Yearly GDP'!$B$5)*100</f>
        <v>67.382494739245786</v>
      </c>
      <c r="H839" s="53">
        <f t="shared" si="106"/>
        <v>1.5136407000000001</v>
      </c>
      <c r="I839" s="53">
        <f t="shared" si="107"/>
        <v>5.3850296176628971</v>
      </c>
      <c r="J839" s="53">
        <f t="shared" si="108"/>
        <v>169.67959073774904</v>
      </c>
      <c r="K839" s="53">
        <v>8.1509999999999998</v>
      </c>
      <c r="L839" s="53">
        <v>3150.95</v>
      </c>
      <c r="M839" s="53">
        <v>4.6900000000000004</v>
      </c>
      <c r="N839" s="53">
        <f t="shared" si="109"/>
        <v>2.7659703823371027</v>
      </c>
      <c r="O839" s="53">
        <v>18.57</v>
      </c>
      <c r="P839" s="53">
        <v>5.1550000000000002</v>
      </c>
      <c r="Q839" s="53">
        <f t="shared" si="110"/>
        <v>2.9959999999999996</v>
      </c>
      <c r="R839" s="53">
        <v>84.85</v>
      </c>
      <c r="S839" s="53">
        <f t="shared" si="111"/>
        <v>117.9195</v>
      </c>
      <c r="T839" s="53">
        <v>6.35</v>
      </c>
      <c r="U839" s="53">
        <v>1391.89</v>
      </c>
      <c r="Y839" s="53">
        <v>1569.86</v>
      </c>
    </row>
    <row r="840" spans="1:25" x14ac:dyDescent="0.3">
      <c r="A840" s="1">
        <v>839</v>
      </c>
      <c r="B840" s="48">
        <v>38902</v>
      </c>
      <c r="C840" s="44">
        <v>2535463</v>
      </c>
      <c r="D840" s="56">
        <f t="shared" si="104"/>
        <v>55160.730990971388</v>
      </c>
      <c r="E840" s="53">
        <v>45.965000000000003</v>
      </c>
      <c r="F840" s="53">
        <f t="shared" si="105"/>
        <v>0.55160730990971385</v>
      </c>
      <c r="G840" s="53">
        <f>(F840/'Yearly GDP'!$B$5)*100</f>
        <v>67.238025050551428</v>
      </c>
      <c r="H840" s="53">
        <f t="shared" si="106"/>
        <v>1.5094150000000002</v>
      </c>
      <c r="I840" s="53">
        <f t="shared" si="107"/>
        <v>5.4054054054054053</v>
      </c>
      <c r="J840" s="53">
        <f t="shared" si="108"/>
        <v>169.65675675675675</v>
      </c>
      <c r="K840" s="53">
        <v>8.1590000000000007</v>
      </c>
      <c r="L840" s="53">
        <v>3138.65</v>
      </c>
      <c r="M840" s="53">
        <v>4.67</v>
      </c>
      <c r="N840" s="53">
        <f t="shared" si="109"/>
        <v>2.7535945945945954</v>
      </c>
      <c r="O840" s="53">
        <v>18.5</v>
      </c>
      <c r="P840" s="53">
        <v>5.1429999999999998</v>
      </c>
      <c r="Q840" s="53">
        <f t="shared" si="110"/>
        <v>3.0160000000000009</v>
      </c>
      <c r="R840" s="53">
        <v>84.85</v>
      </c>
      <c r="S840" s="53">
        <f t="shared" si="111"/>
        <v>117.47499999999999</v>
      </c>
      <c r="T840" s="53">
        <v>6.35</v>
      </c>
      <c r="U840" s="53">
        <v>1392.31</v>
      </c>
      <c r="Y840" s="53">
        <v>1563.48</v>
      </c>
    </row>
    <row r="841" spans="1:25" x14ac:dyDescent="0.3">
      <c r="A841" s="1">
        <v>840</v>
      </c>
      <c r="B841" s="48">
        <v>38903</v>
      </c>
      <c r="C841" s="44">
        <v>2576036</v>
      </c>
      <c r="D841" s="56">
        <f t="shared" si="104"/>
        <v>56092.237343494831</v>
      </c>
      <c r="E841" s="53">
        <v>45.924999999999997</v>
      </c>
      <c r="F841" s="53">
        <f t="shared" si="105"/>
        <v>0.56092237343494833</v>
      </c>
      <c r="G841" s="53">
        <f>(F841/'Yearly GDP'!$B$5)*100</f>
        <v>68.373482219818655</v>
      </c>
      <c r="H841" s="53">
        <f t="shared" si="106"/>
        <v>1.5371556</v>
      </c>
      <c r="I841" s="53">
        <f t="shared" si="107"/>
        <v>5.3078556263269645</v>
      </c>
      <c r="J841" s="53">
        <f t="shared" si="108"/>
        <v>169.69745222929936</v>
      </c>
      <c r="K841" s="53">
        <v>8.1590000000000007</v>
      </c>
      <c r="L841" s="53">
        <v>3197.1</v>
      </c>
      <c r="M841" s="53">
        <v>4.76</v>
      </c>
      <c r="N841" s="53">
        <f t="shared" si="109"/>
        <v>2.8511443736730362</v>
      </c>
      <c r="O841" s="53">
        <v>18.84</v>
      </c>
      <c r="P841" s="53">
        <v>5.2270000000000003</v>
      </c>
      <c r="Q841" s="53">
        <f t="shared" si="110"/>
        <v>2.9320000000000004</v>
      </c>
      <c r="R841" s="53">
        <v>85.25</v>
      </c>
      <c r="S841" s="53">
        <f t="shared" si="111"/>
        <v>119.4456</v>
      </c>
      <c r="T841" s="53">
        <v>6.34</v>
      </c>
      <c r="U841" s="53">
        <v>1408.62</v>
      </c>
      <c r="Y841" s="53">
        <v>1572.6</v>
      </c>
    </row>
    <row r="842" spans="1:25" x14ac:dyDescent="0.3">
      <c r="A842" s="1">
        <v>841</v>
      </c>
      <c r="B842" s="48">
        <v>38904</v>
      </c>
      <c r="C842" s="44">
        <v>2552321</v>
      </c>
      <c r="D842" s="56">
        <f t="shared" si="104"/>
        <v>55473.17974353402</v>
      </c>
      <c r="E842" s="53">
        <v>46.01</v>
      </c>
      <c r="F842" s="53">
        <f t="shared" si="105"/>
        <v>0.55473179743534018</v>
      </c>
      <c r="G842" s="53">
        <f>(F842/'Yearly GDP'!$B$5)*100</f>
        <v>67.618883619217939</v>
      </c>
      <c r="H842" s="53">
        <f t="shared" si="106"/>
        <v>1.5218520000000002</v>
      </c>
      <c r="I842" s="53">
        <f t="shared" si="107"/>
        <v>5.376344086021505</v>
      </c>
      <c r="J842" s="53">
        <f t="shared" si="108"/>
        <v>169.69892473118279</v>
      </c>
      <c r="K842" s="53">
        <v>8.1820000000000004</v>
      </c>
      <c r="L842" s="53">
        <v>3156.4</v>
      </c>
      <c r="M842" s="53">
        <v>4.7</v>
      </c>
      <c r="N842" s="53">
        <f t="shared" si="109"/>
        <v>2.8056559139784953</v>
      </c>
      <c r="O842" s="53">
        <v>18.600000000000001</v>
      </c>
      <c r="P842" s="53">
        <v>5.1829999999999998</v>
      </c>
      <c r="Q842" s="53">
        <f t="shared" si="110"/>
        <v>2.9990000000000006</v>
      </c>
      <c r="R842" s="53">
        <v>85.03</v>
      </c>
      <c r="S842" s="53">
        <f t="shared" si="111"/>
        <v>118.29600000000002</v>
      </c>
      <c r="T842" s="53">
        <v>6.36</v>
      </c>
      <c r="U842" s="53">
        <v>1409.21</v>
      </c>
      <c r="Y842" s="53">
        <v>1565.45</v>
      </c>
    </row>
    <row r="843" spans="1:25" x14ac:dyDescent="0.3">
      <c r="A843" s="1">
        <v>842</v>
      </c>
      <c r="B843" s="48">
        <v>38905</v>
      </c>
      <c r="C843" s="44">
        <v>2496763</v>
      </c>
      <c r="D843" s="56">
        <f t="shared" si="104"/>
        <v>54443.153074574795</v>
      </c>
      <c r="E843" s="53">
        <v>45.86</v>
      </c>
      <c r="F843" s="53">
        <f t="shared" si="105"/>
        <v>0.5444315307457479</v>
      </c>
      <c r="G843" s="53">
        <f>(F843/'Yearly GDP'!$B$5)*100</f>
        <v>66.363335374551781</v>
      </c>
      <c r="H843" s="53">
        <f t="shared" si="106"/>
        <v>1.4890169</v>
      </c>
      <c r="I843" s="53">
        <f t="shared" si="107"/>
        <v>5.5157198014340869</v>
      </c>
      <c r="J843" s="53">
        <f t="shared" si="108"/>
        <v>169.65526751241038</v>
      </c>
      <c r="K843" s="53">
        <v>8.2129999999999992</v>
      </c>
      <c r="L843" s="53">
        <v>3075.85</v>
      </c>
      <c r="M843" s="53">
        <v>4.58</v>
      </c>
      <c r="N843" s="53">
        <f t="shared" si="109"/>
        <v>2.6972801985659123</v>
      </c>
      <c r="O843" s="53">
        <v>18.13</v>
      </c>
      <c r="P843" s="53">
        <v>5.1319999999999997</v>
      </c>
      <c r="Q843" s="53">
        <f t="shared" si="110"/>
        <v>3.0809999999999995</v>
      </c>
      <c r="R843" s="53">
        <v>84.64</v>
      </c>
      <c r="S843" s="53">
        <f t="shared" si="111"/>
        <v>113.3125</v>
      </c>
      <c r="T843" s="53">
        <v>6.25</v>
      </c>
      <c r="U843" s="53">
        <v>1387.19</v>
      </c>
      <c r="Y843" s="53">
        <v>1542.03</v>
      </c>
    </row>
    <row r="844" spans="1:25" x14ac:dyDescent="0.3">
      <c r="A844" s="1">
        <v>843</v>
      </c>
      <c r="B844" s="48">
        <v>38908</v>
      </c>
      <c r="C844" s="44">
        <v>2532211</v>
      </c>
      <c r="D844" s="56">
        <f t="shared" si="104"/>
        <v>55060.034790171776</v>
      </c>
      <c r="E844" s="53">
        <v>45.99</v>
      </c>
      <c r="F844" s="53">
        <f t="shared" si="105"/>
        <v>0.55060034790171775</v>
      </c>
      <c r="G844" s="53">
        <f>(F844/'Yearly GDP'!$B$5)*100</f>
        <v>67.115281686744893</v>
      </c>
      <c r="H844" s="53">
        <f t="shared" si="106"/>
        <v>1.5356783999999999</v>
      </c>
      <c r="I844" s="53">
        <f t="shared" si="107"/>
        <v>5.3995680345572357</v>
      </c>
      <c r="J844" s="53">
        <f t="shared" si="108"/>
        <v>169.65442764578833</v>
      </c>
      <c r="K844" s="53">
        <v>8.2919999999999998</v>
      </c>
      <c r="L844" s="53">
        <v>3142</v>
      </c>
      <c r="M844" s="53">
        <v>4.68</v>
      </c>
      <c r="N844" s="53">
        <f t="shared" si="109"/>
        <v>2.8924319654427642</v>
      </c>
      <c r="O844" s="53">
        <v>18.52</v>
      </c>
      <c r="P844" s="53">
        <v>5.13</v>
      </c>
      <c r="Q844" s="53">
        <f t="shared" si="110"/>
        <v>3.1619999999999999</v>
      </c>
      <c r="R844" s="53">
        <v>85.16</v>
      </c>
      <c r="S844" s="53">
        <f t="shared" si="111"/>
        <v>115.56480000000001</v>
      </c>
      <c r="T844" s="53">
        <v>6.24</v>
      </c>
      <c r="U844" s="53">
        <v>1385.52</v>
      </c>
      <c r="Y844" s="53">
        <v>1542.79</v>
      </c>
    </row>
    <row r="845" spans="1:25" x14ac:dyDescent="0.3">
      <c r="A845" s="1">
        <v>844</v>
      </c>
      <c r="B845" s="48">
        <v>38909</v>
      </c>
      <c r="C845" s="44">
        <v>2519314</v>
      </c>
      <c r="D845" s="56">
        <f t="shared" si="104"/>
        <v>54743.89395914819</v>
      </c>
      <c r="E845" s="53">
        <v>46.02</v>
      </c>
      <c r="F845" s="53">
        <f t="shared" si="105"/>
        <v>0.54743893959148193</v>
      </c>
      <c r="G845" s="53">
        <f>(F845/'Yearly GDP'!$B$5)*100</f>
        <v>66.7299226689439</v>
      </c>
      <c r="H845" s="53">
        <f t="shared" si="106"/>
        <v>1.5224112000000001</v>
      </c>
      <c r="I845" s="53">
        <f t="shared" si="107"/>
        <v>5.4466230936819171</v>
      </c>
      <c r="J845" s="53">
        <f t="shared" si="108"/>
        <v>169.72494553376907</v>
      </c>
      <c r="K845" s="53">
        <v>8.2919999999999998</v>
      </c>
      <c r="L845" s="53">
        <v>3116.15</v>
      </c>
      <c r="M845" s="53">
        <v>4.6399999999999997</v>
      </c>
      <c r="N845" s="53">
        <f t="shared" si="109"/>
        <v>2.8453769063180827</v>
      </c>
      <c r="O845" s="53">
        <v>18.36</v>
      </c>
      <c r="P845" s="53">
        <v>5.1079999999999997</v>
      </c>
      <c r="Q845" s="53">
        <f t="shared" si="110"/>
        <v>3.1840000000000002</v>
      </c>
      <c r="R845" s="53">
        <v>85.03</v>
      </c>
      <c r="S845" s="53">
        <f t="shared" si="111"/>
        <v>115.66799999999999</v>
      </c>
      <c r="T845" s="53">
        <v>6.3</v>
      </c>
      <c r="U845" s="53">
        <v>1381.44</v>
      </c>
      <c r="Y845" s="53">
        <v>1547.66</v>
      </c>
    </row>
    <row r="846" spans="1:25" x14ac:dyDescent="0.3">
      <c r="A846" s="1">
        <v>845</v>
      </c>
      <c r="B846" s="48">
        <v>38910</v>
      </c>
      <c r="C846" s="44">
        <v>2563464</v>
      </c>
      <c r="D846" s="56">
        <f t="shared" si="104"/>
        <v>55606.594360086769</v>
      </c>
      <c r="E846" s="53">
        <v>46.1</v>
      </c>
      <c r="F846" s="53">
        <f t="shared" si="105"/>
        <v>0.5560659436008677</v>
      </c>
      <c r="G846" s="53">
        <f>(F846/'Yearly GDP'!$B$5)*100</f>
        <v>67.781509008126434</v>
      </c>
      <c r="H846" s="53">
        <f t="shared" si="106"/>
        <v>1.5713375999999999</v>
      </c>
      <c r="I846" s="53">
        <f t="shared" si="107"/>
        <v>5.3304904051172706</v>
      </c>
      <c r="J846" s="53">
        <f t="shared" si="108"/>
        <v>170.35714285714286</v>
      </c>
      <c r="K846" s="53">
        <v>8.3759999999999994</v>
      </c>
      <c r="L846" s="53">
        <v>3195.9</v>
      </c>
      <c r="M846" s="53">
        <v>4.76</v>
      </c>
      <c r="N846" s="53">
        <f t="shared" si="109"/>
        <v>3.0455095948827289</v>
      </c>
      <c r="O846" s="53">
        <v>18.760000000000002</v>
      </c>
      <c r="P846" s="53">
        <v>5.1059999999999999</v>
      </c>
      <c r="Q846" s="53">
        <f t="shared" si="110"/>
        <v>3.2699999999999996</v>
      </c>
      <c r="R846" s="53">
        <v>85.6</v>
      </c>
      <c r="S846" s="53">
        <f t="shared" si="111"/>
        <v>120.06400000000002</v>
      </c>
      <c r="T846" s="53">
        <v>6.4</v>
      </c>
      <c r="U846" s="53">
        <v>1383.34</v>
      </c>
      <c r="Y846" s="53">
        <v>1558.52</v>
      </c>
    </row>
    <row r="847" spans="1:25" x14ac:dyDescent="0.3">
      <c r="A847" s="1">
        <v>846</v>
      </c>
      <c r="B847" s="48">
        <v>38911</v>
      </c>
      <c r="C847" s="44">
        <v>2548584</v>
      </c>
      <c r="D847" s="56">
        <f t="shared" si="104"/>
        <v>55188.046773495022</v>
      </c>
      <c r="E847" s="53">
        <v>46.18</v>
      </c>
      <c r="F847" s="53">
        <f t="shared" si="105"/>
        <v>0.55188046773495025</v>
      </c>
      <c r="G847" s="53">
        <f>(F847/'Yearly GDP'!$B$5)*100</f>
        <v>67.271321550373031</v>
      </c>
      <c r="H847" s="53">
        <f t="shared" si="106"/>
        <v>1.5548655</v>
      </c>
      <c r="I847" s="53">
        <f t="shared" si="107"/>
        <v>5.3734551316496511</v>
      </c>
      <c r="J847" s="53">
        <f t="shared" si="108"/>
        <v>170.30091348737238</v>
      </c>
      <c r="K847" s="53">
        <v>8.3550000000000004</v>
      </c>
      <c r="L847" s="53">
        <v>3169.3</v>
      </c>
      <c r="M847" s="53">
        <v>4.72</v>
      </c>
      <c r="N847" s="53">
        <f t="shared" si="109"/>
        <v>2.9815448683503494</v>
      </c>
      <c r="O847" s="53">
        <v>18.61</v>
      </c>
      <c r="P847" s="53">
        <v>5.0670000000000002</v>
      </c>
      <c r="Q847" s="53">
        <f t="shared" si="110"/>
        <v>3.2880000000000003</v>
      </c>
      <c r="R847" s="53">
        <v>85.51</v>
      </c>
      <c r="S847" s="53">
        <f t="shared" si="111"/>
        <v>117.6152</v>
      </c>
      <c r="T847" s="53">
        <v>6.32</v>
      </c>
      <c r="U847" s="53">
        <v>1381.17</v>
      </c>
      <c r="Y847" s="53">
        <v>1561.4</v>
      </c>
    </row>
    <row r="848" spans="1:25" x14ac:dyDescent="0.3">
      <c r="A848" s="1">
        <v>847</v>
      </c>
      <c r="B848" s="48">
        <v>38912</v>
      </c>
      <c r="C848" s="44">
        <v>2519174</v>
      </c>
      <c r="D848" s="56">
        <f t="shared" si="104"/>
        <v>54527.575757575753</v>
      </c>
      <c r="E848" s="53">
        <v>46.2</v>
      </c>
      <c r="F848" s="53">
        <f t="shared" si="105"/>
        <v>0.54527575757575752</v>
      </c>
      <c r="G848" s="53">
        <f>(F848/'Yearly GDP'!$B$5)*100</f>
        <v>66.466242177497932</v>
      </c>
      <c r="H848" s="53">
        <f t="shared" si="106"/>
        <v>1.5294551999999999</v>
      </c>
      <c r="I848" s="53">
        <f t="shared" si="107"/>
        <v>5.4555373704309877</v>
      </c>
      <c r="J848" s="53">
        <f t="shared" si="108"/>
        <v>170.39552645935626</v>
      </c>
      <c r="K848" s="53">
        <v>8.3439999999999994</v>
      </c>
      <c r="L848" s="53">
        <v>3123.35</v>
      </c>
      <c r="M848" s="53">
        <v>4.47</v>
      </c>
      <c r="N848" s="53">
        <f t="shared" si="109"/>
        <v>2.8884626295690117</v>
      </c>
      <c r="O848" s="53">
        <v>18.329999999999998</v>
      </c>
      <c r="P848" s="53">
        <v>5.0670000000000002</v>
      </c>
      <c r="Q848" s="53">
        <f t="shared" si="110"/>
        <v>3.2769999999999992</v>
      </c>
      <c r="R848" s="53">
        <v>85.78</v>
      </c>
      <c r="S848" s="53">
        <f t="shared" si="111"/>
        <v>116.02889999999999</v>
      </c>
      <c r="T848" s="53">
        <v>6.33</v>
      </c>
      <c r="U848" s="53">
        <v>1365.32</v>
      </c>
      <c r="Y848" s="53">
        <v>1554.62</v>
      </c>
    </row>
    <row r="849" spans="1:25" x14ac:dyDescent="0.3">
      <c r="A849" s="1">
        <v>848</v>
      </c>
      <c r="B849" s="48">
        <v>38915</v>
      </c>
      <c r="C849" s="44">
        <v>2434674</v>
      </c>
      <c r="D849" s="56">
        <f t="shared" si="104"/>
        <v>52179.039862837555</v>
      </c>
      <c r="E849" s="53">
        <v>46.66</v>
      </c>
      <c r="F849" s="53">
        <f t="shared" si="105"/>
        <v>0.52179039862837551</v>
      </c>
      <c r="G849" s="53">
        <f>(F849/'Yearly GDP'!$B$5)*100</f>
        <v>63.603500649500901</v>
      </c>
      <c r="H849" s="53">
        <f t="shared" si="106"/>
        <v>1.4758073</v>
      </c>
      <c r="I849" s="53">
        <f t="shared" si="107"/>
        <v>5.6721497447532618</v>
      </c>
      <c r="J849" s="53">
        <f t="shared" si="108"/>
        <v>170.59273964832673</v>
      </c>
      <c r="K849" s="53">
        <v>8.3710000000000004</v>
      </c>
      <c r="L849" s="53">
        <v>3007.55</v>
      </c>
      <c r="M849" s="53">
        <v>4.3</v>
      </c>
      <c r="N849" s="53">
        <f t="shared" si="109"/>
        <v>2.6988502552467386</v>
      </c>
      <c r="O849" s="53">
        <v>17.63</v>
      </c>
      <c r="P849" s="53">
        <v>5.069</v>
      </c>
      <c r="Q849" s="53">
        <f t="shared" si="110"/>
        <v>3.3020000000000005</v>
      </c>
      <c r="R849" s="53">
        <v>86.68</v>
      </c>
      <c r="S849" s="53">
        <f t="shared" si="111"/>
        <v>112.3031</v>
      </c>
      <c r="T849" s="53">
        <v>6.37</v>
      </c>
      <c r="U849" s="53">
        <v>1333.17</v>
      </c>
      <c r="Y849" s="53">
        <v>1521.73</v>
      </c>
    </row>
    <row r="850" spans="1:25" x14ac:dyDescent="0.3">
      <c r="A850" s="1">
        <v>849</v>
      </c>
      <c r="B850" s="48">
        <v>38916</v>
      </c>
      <c r="C850" s="44">
        <v>2413041</v>
      </c>
      <c r="D850" s="56">
        <f t="shared" si="104"/>
        <v>51748.681106583739</v>
      </c>
      <c r="E850" s="53">
        <v>46.63</v>
      </c>
      <c r="F850" s="53">
        <f t="shared" si="105"/>
        <v>0.51748681106583738</v>
      </c>
      <c r="G850" s="53">
        <f>(F850/'Yearly GDP'!$B$5)*100</f>
        <v>63.078915998176136</v>
      </c>
      <c r="H850" s="53">
        <f t="shared" si="106"/>
        <v>1.4669496</v>
      </c>
      <c r="I850" s="53">
        <f t="shared" si="107"/>
        <v>5.7077625570776256</v>
      </c>
      <c r="J850" s="53">
        <f t="shared" si="108"/>
        <v>170.87043378995435</v>
      </c>
      <c r="K850" s="53">
        <v>8.3729999999999993</v>
      </c>
      <c r="L850" s="53">
        <v>2993.65</v>
      </c>
      <c r="M850" s="53">
        <v>4.28</v>
      </c>
      <c r="N850" s="53">
        <f t="shared" si="109"/>
        <v>2.6652374429223737</v>
      </c>
      <c r="O850" s="53">
        <v>17.52</v>
      </c>
      <c r="P850" s="53">
        <v>5.1360000000000001</v>
      </c>
      <c r="Q850" s="53">
        <f t="shared" si="110"/>
        <v>3.2369999999999992</v>
      </c>
      <c r="R850" s="53">
        <v>86.73</v>
      </c>
      <c r="S850" s="53">
        <f t="shared" si="111"/>
        <v>111.6024</v>
      </c>
      <c r="T850" s="53">
        <v>6.37</v>
      </c>
      <c r="U850" s="53">
        <v>1310.4100000000001</v>
      </c>
      <c r="Y850" s="53">
        <v>1495.02</v>
      </c>
    </row>
    <row r="851" spans="1:25" x14ac:dyDescent="0.3">
      <c r="A851" s="1">
        <v>850</v>
      </c>
      <c r="B851" s="48">
        <v>38917</v>
      </c>
      <c r="C851" s="44">
        <v>2356244</v>
      </c>
      <c r="D851" s="56">
        <f t="shared" si="104"/>
        <v>50314.840913944056</v>
      </c>
      <c r="E851" s="53">
        <v>46.83</v>
      </c>
      <c r="F851" s="53">
        <f t="shared" si="105"/>
        <v>0.50314840913944059</v>
      </c>
      <c r="G851" s="53">
        <f>(F851/'Yearly GDP'!$B$5)*100</f>
        <v>61.331140342212223</v>
      </c>
      <c r="H851" s="53">
        <f t="shared" si="106"/>
        <v>1.4178000000000002</v>
      </c>
      <c r="I851" s="53">
        <f t="shared" si="107"/>
        <v>5.8823529411764701</v>
      </c>
      <c r="J851" s="53">
        <f t="shared" si="108"/>
        <v>172.51470588235293</v>
      </c>
      <c r="K851" s="53">
        <v>8.34</v>
      </c>
      <c r="L851" s="53">
        <v>2932.75</v>
      </c>
      <c r="M851" s="53">
        <v>4.1900000000000004</v>
      </c>
      <c r="N851" s="53">
        <f t="shared" si="109"/>
        <v>2.4576470588235297</v>
      </c>
      <c r="O851" s="53">
        <v>17</v>
      </c>
      <c r="P851" s="53">
        <v>5.0549999999999997</v>
      </c>
      <c r="Q851" s="53">
        <f t="shared" si="110"/>
        <v>3.2850000000000001</v>
      </c>
      <c r="R851" s="53">
        <v>86.18</v>
      </c>
      <c r="S851" s="53">
        <f t="shared" si="111"/>
        <v>109.31</v>
      </c>
      <c r="T851" s="53">
        <v>6.43</v>
      </c>
      <c r="U851" s="53">
        <v>1272.23</v>
      </c>
      <c r="Y851" s="53">
        <v>1444.17</v>
      </c>
    </row>
    <row r="852" spans="1:25" x14ac:dyDescent="0.3">
      <c r="A852" s="1">
        <v>851</v>
      </c>
      <c r="B852" s="48">
        <v>38918</v>
      </c>
      <c r="C852" s="44">
        <v>2415898</v>
      </c>
      <c r="D852" s="56">
        <f t="shared" si="104"/>
        <v>51621.75213675214</v>
      </c>
      <c r="E852" s="53">
        <v>46.8</v>
      </c>
      <c r="F852" s="53">
        <f t="shared" si="105"/>
        <v>0.51621752136752141</v>
      </c>
      <c r="G852" s="53">
        <f>(F852/'Yearly GDP'!$B$5)*100</f>
        <v>62.924196270938026</v>
      </c>
      <c r="H852" s="53">
        <f t="shared" si="106"/>
        <v>1.4470386</v>
      </c>
      <c r="I852" s="53">
        <f t="shared" si="107"/>
        <v>5.7372346528973033</v>
      </c>
      <c r="J852" s="53">
        <f t="shared" si="108"/>
        <v>173.43947217441195</v>
      </c>
      <c r="K852" s="53">
        <v>8.3019999999999996</v>
      </c>
      <c r="L852" s="53">
        <v>3023.05</v>
      </c>
      <c r="M852" s="53">
        <v>4.32</v>
      </c>
      <c r="N852" s="53">
        <f t="shared" si="109"/>
        <v>2.5647653471026963</v>
      </c>
      <c r="O852" s="53">
        <v>17.43</v>
      </c>
      <c r="P852" s="53">
        <v>5.03</v>
      </c>
      <c r="Q852" s="53">
        <f t="shared" si="110"/>
        <v>3.2719999999999994</v>
      </c>
      <c r="R852" s="53">
        <v>85.94</v>
      </c>
      <c r="S852" s="53">
        <f t="shared" si="111"/>
        <v>111.0291</v>
      </c>
      <c r="T852" s="53">
        <v>6.37</v>
      </c>
      <c r="U852" s="53">
        <v>1285.74</v>
      </c>
      <c r="Y852" s="53">
        <v>1465.26</v>
      </c>
    </row>
    <row r="853" spans="1:25" x14ac:dyDescent="0.3">
      <c r="A853" s="1">
        <v>852</v>
      </c>
      <c r="B853" s="48">
        <v>38919</v>
      </c>
      <c r="C853" s="44">
        <v>2354546</v>
      </c>
      <c r="D853" s="56">
        <f t="shared" si="104"/>
        <v>50386.175904130112</v>
      </c>
      <c r="E853" s="53">
        <v>46.73</v>
      </c>
      <c r="F853" s="53">
        <f t="shared" si="105"/>
        <v>0.50386175904130115</v>
      </c>
      <c r="G853" s="53">
        <f>(F853/'Yearly GDP'!$B$5)*100</f>
        <v>61.418093937114648</v>
      </c>
      <c r="H853" s="53">
        <f t="shared" si="106"/>
        <v>1.3953706000000003</v>
      </c>
      <c r="I853" s="53">
        <f t="shared" si="107"/>
        <v>5.9066745422327225</v>
      </c>
      <c r="J853" s="53">
        <f t="shared" si="108"/>
        <v>173.95156526875368</v>
      </c>
      <c r="K853" s="53">
        <v>8.2420000000000009</v>
      </c>
      <c r="L853" s="53">
        <v>2945</v>
      </c>
      <c r="M853" s="53">
        <v>4.21</v>
      </c>
      <c r="N853" s="53">
        <f t="shared" si="109"/>
        <v>2.3353254577672784</v>
      </c>
      <c r="O853" s="53">
        <v>16.93</v>
      </c>
      <c r="P853" s="53">
        <v>5.0490000000000004</v>
      </c>
      <c r="Q853" s="53">
        <f t="shared" si="110"/>
        <v>3.1930000000000005</v>
      </c>
      <c r="R853" s="53">
        <v>85.67</v>
      </c>
      <c r="S853" s="53">
        <f t="shared" si="111"/>
        <v>107.1669</v>
      </c>
      <c r="T853" s="53">
        <v>6.33</v>
      </c>
      <c r="U853" s="53">
        <v>1254.8599999999999</v>
      </c>
      <c r="Y853" s="53">
        <v>1428.93</v>
      </c>
    </row>
    <row r="854" spans="1:25" x14ac:dyDescent="0.3">
      <c r="A854" s="1">
        <v>853</v>
      </c>
      <c r="B854" s="48">
        <v>38922</v>
      </c>
      <c r="C854" s="44">
        <v>2370815</v>
      </c>
      <c r="D854" s="56">
        <f t="shared" si="104"/>
        <v>50615.179333902641</v>
      </c>
      <c r="E854" s="53">
        <v>46.84</v>
      </c>
      <c r="F854" s="53">
        <f t="shared" si="105"/>
        <v>0.50615179333902638</v>
      </c>
      <c r="G854" s="53">
        <f>(F854/'Yearly GDP'!$B$5)*100</f>
        <v>61.697237053441867</v>
      </c>
      <c r="H854" s="53">
        <f t="shared" si="106"/>
        <v>1.4079146999999996</v>
      </c>
      <c r="I854" s="53">
        <f t="shared" si="107"/>
        <v>5.8377116170461187</v>
      </c>
      <c r="J854" s="53">
        <f t="shared" si="108"/>
        <v>174.30531231757152</v>
      </c>
      <c r="K854" s="53">
        <v>8.2189999999999994</v>
      </c>
      <c r="L854" s="53">
        <v>2985.85</v>
      </c>
      <c r="M854" s="53">
        <v>4.2699999999999996</v>
      </c>
      <c r="N854" s="53">
        <f t="shared" si="109"/>
        <v>2.3812883829538807</v>
      </c>
      <c r="O854" s="53">
        <v>17.13</v>
      </c>
      <c r="P854" s="53">
        <v>5.0490000000000004</v>
      </c>
      <c r="Q854" s="53">
        <f t="shared" si="110"/>
        <v>3.169999999999999</v>
      </c>
      <c r="R854" s="53">
        <v>86.08</v>
      </c>
      <c r="S854" s="53">
        <f t="shared" si="111"/>
        <v>108.43289999999999</v>
      </c>
      <c r="T854" s="53">
        <v>6.33</v>
      </c>
      <c r="U854" s="53">
        <v>1245.6500000000001</v>
      </c>
      <c r="Y854" s="53">
        <v>1415.97</v>
      </c>
    </row>
    <row r="855" spans="1:25" x14ac:dyDescent="0.3">
      <c r="A855" s="1">
        <v>854</v>
      </c>
      <c r="B855" s="48">
        <v>38923</v>
      </c>
      <c r="C855" s="44">
        <v>2414200</v>
      </c>
      <c r="D855" s="56">
        <f t="shared" si="104"/>
        <v>51629.597946963222</v>
      </c>
      <c r="E855" s="53">
        <v>46.76</v>
      </c>
      <c r="F855" s="53">
        <f t="shared" si="105"/>
        <v>0.51629597946963224</v>
      </c>
      <c r="G855" s="53">
        <f>(F855/'Yearly GDP'!$B$5)*100</f>
        <v>62.933759900245278</v>
      </c>
      <c r="H855" s="53">
        <f t="shared" si="106"/>
        <v>1.4346144000000001</v>
      </c>
      <c r="I855" s="53">
        <f t="shared" si="107"/>
        <v>5.7339449541284404</v>
      </c>
      <c r="J855" s="53">
        <f t="shared" si="108"/>
        <v>174.34059633027522</v>
      </c>
      <c r="K855" s="53">
        <v>8.2260000000000009</v>
      </c>
      <c r="L855" s="53">
        <v>3040.5</v>
      </c>
      <c r="M855" s="53">
        <v>4.3499999999999996</v>
      </c>
      <c r="N855" s="53">
        <f t="shared" si="109"/>
        <v>2.4920550458715605</v>
      </c>
      <c r="O855" s="53">
        <v>17.440000000000001</v>
      </c>
      <c r="P855" s="53">
        <v>5.069</v>
      </c>
      <c r="Q855" s="53">
        <f t="shared" si="110"/>
        <v>3.1570000000000009</v>
      </c>
      <c r="R855" s="53">
        <v>86.41</v>
      </c>
      <c r="S855" s="53">
        <f t="shared" si="111"/>
        <v>111.79040000000001</v>
      </c>
      <c r="T855" s="53">
        <v>6.41</v>
      </c>
      <c r="U855" s="53">
        <v>1273.53</v>
      </c>
      <c r="Y855" s="53">
        <v>1444.85</v>
      </c>
    </row>
    <row r="856" spans="1:25" x14ac:dyDescent="0.3">
      <c r="A856" s="1">
        <v>855</v>
      </c>
      <c r="B856" s="48">
        <v>38924</v>
      </c>
      <c r="C856" s="44">
        <v>2467968</v>
      </c>
      <c r="D856" s="56">
        <f t="shared" si="104"/>
        <v>52835.966602440589</v>
      </c>
      <c r="E856" s="53">
        <v>46.71</v>
      </c>
      <c r="F856" s="53">
        <f t="shared" si="105"/>
        <v>0.52835966602440587</v>
      </c>
      <c r="G856" s="53">
        <f>(F856/'Yearly GDP'!$B$5)*100</f>
        <v>64.404259736269282</v>
      </c>
      <c r="H856" s="53">
        <f t="shared" si="106"/>
        <v>1.4484162</v>
      </c>
      <c r="I856" s="53">
        <f t="shared" si="107"/>
        <v>5.6882821387940847</v>
      </c>
      <c r="J856" s="53">
        <f t="shared" si="108"/>
        <v>176.91410693970423</v>
      </c>
      <c r="K856" s="53">
        <v>8.2390000000000008</v>
      </c>
      <c r="L856" s="53">
        <v>3110.15</v>
      </c>
      <c r="M856" s="53">
        <v>4.45</v>
      </c>
      <c r="N856" s="53">
        <f t="shared" si="109"/>
        <v>2.550717861205916</v>
      </c>
      <c r="O856" s="53">
        <v>17.579999999999998</v>
      </c>
      <c r="P856" s="53">
        <v>5.0380000000000003</v>
      </c>
      <c r="Q856" s="53">
        <f t="shared" si="110"/>
        <v>3.2010000000000005</v>
      </c>
      <c r="R856" s="53">
        <v>85.66</v>
      </c>
      <c r="S856" s="53">
        <f t="shared" si="111"/>
        <v>112.33619999999998</v>
      </c>
      <c r="T856" s="53">
        <v>6.39</v>
      </c>
      <c r="U856" s="53">
        <v>1297.55</v>
      </c>
      <c r="Y856" s="53">
        <v>1474.66</v>
      </c>
    </row>
    <row r="857" spans="1:25" x14ac:dyDescent="0.3">
      <c r="A857" s="1">
        <v>856</v>
      </c>
      <c r="B857" s="48">
        <v>38925</v>
      </c>
      <c r="C857" s="44">
        <v>2499111</v>
      </c>
      <c r="D857" s="56">
        <f t="shared" si="104"/>
        <v>53709.671179883946</v>
      </c>
      <c r="E857" s="53">
        <v>46.53</v>
      </c>
      <c r="F857" s="53">
        <f t="shared" si="105"/>
        <v>0.53709671179883944</v>
      </c>
      <c r="G857" s="53">
        <f>(F857/'Yearly GDP'!$B$5)*100</f>
        <v>65.469259586879176</v>
      </c>
      <c r="H857" s="53">
        <f t="shared" si="106"/>
        <v>1.4658042999999998</v>
      </c>
      <c r="I857" s="53">
        <f t="shared" si="107"/>
        <v>5.6085249579360639</v>
      </c>
      <c r="J857" s="53">
        <f t="shared" si="108"/>
        <v>177.01346045989908</v>
      </c>
      <c r="K857" s="53">
        <v>8.2210000000000001</v>
      </c>
      <c r="L857" s="53">
        <v>3156.15</v>
      </c>
      <c r="M857" s="53">
        <v>4.3</v>
      </c>
      <c r="N857" s="53">
        <f t="shared" si="109"/>
        <v>2.6124750420639362</v>
      </c>
      <c r="O857" s="53">
        <v>17.829999999999998</v>
      </c>
      <c r="P857" s="53">
        <v>5.04</v>
      </c>
      <c r="Q857" s="53">
        <f t="shared" si="110"/>
        <v>3.181</v>
      </c>
      <c r="R857" s="53">
        <v>85.63</v>
      </c>
      <c r="S857" s="53">
        <f t="shared" si="111"/>
        <v>113.93369999999999</v>
      </c>
      <c r="T857" s="53">
        <v>6.39</v>
      </c>
      <c r="U857" s="53">
        <v>1317.12</v>
      </c>
      <c r="Y857" s="53">
        <v>1518.29</v>
      </c>
    </row>
    <row r="858" spans="1:25" x14ac:dyDescent="0.3">
      <c r="A858" s="1">
        <v>857</v>
      </c>
      <c r="B858" s="48">
        <v>38926</v>
      </c>
      <c r="C858" s="44">
        <v>2496750</v>
      </c>
      <c r="D858" s="56">
        <f t="shared" si="104"/>
        <v>53647.400085947571</v>
      </c>
      <c r="E858" s="53">
        <v>46.54</v>
      </c>
      <c r="F858" s="53">
        <f t="shared" si="105"/>
        <v>0.53647400085947572</v>
      </c>
      <c r="G858" s="53">
        <f>(F858/'Yearly GDP'!$B$5)*100</f>
        <v>65.39335440399276</v>
      </c>
      <c r="H858" s="53">
        <f t="shared" si="106"/>
        <v>1.449525</v>
      </c>
      <c r="I858" s="53">
        <f t="shared" si="107"/>
        <v>5.6915196357427433</v>
      </c>
      <c r="J858" s="53">
        <f t="shared" si="108"/>
        <v>178.19009675583382</v>
      </c>
      <c r="K858" s="53">
        <v>8.25</v>
      </c>
      <c r="L858" s="53">
        <v>3130.8</v>
      </c>
      <c r="M858" s="53">
        <v>4.2699999999999996</v>
      </c>
      <c r="N858" s="53">
        <f t="shared" si="109"/>
        <v>2.5584803642572567</v>
      </c>
      <c r="O858" s="53">
        <v>17.57</v>
      </c>
      <c r="P858" s="53">
        <v>4.9939999999999998</v>
      </c>
      <c r="Q858" s="53">
        <f t="shared" si="110"/>
        <v>3.2560000000000002</v>
      </c>
      <c r="R858" s="53">
        <v>85.19</v>
      </c>
      <c r="S858" s="53">
        <f t="shared" si="111"/>
        <v>112.2723</v>
      </c>
      <c r="T858" s="53">
        <v>6.39</v>
      </c>
      <c r="U858" s="53">
        <v>1337.16</v>
      </c>
      <c r="Y858" s="53">
        <v>1532.19</v>
      </c>
    </row>
    <row r="859" spans="1:25" x14ac:dyDescent="0.3">
      <c r="A859" s="1">
        <v>858</v>
      </c>
      <c r="B859" s="48">
        <v>38929</v>
      </c>
      <c r="C859" s="44">
        <v>2514261</v>
      </c>
      <c r="D859" s="56">
        <f t="shared" si="104"/>
        <v>54070.129032258068</v>
      </c>
      <c r="E859" s="53">
        <v>46.5</v>
      </c>
      <c r="F859" s="53">
        <f t="shared" si="105"/>
        <v>0.54070129032258063</v>
      </c>
      <c r="G859" s="53">
        <f>(F859/'Yearly GDP'!$B$5)*100</f>
        <v>65.90863871895715</v>
      </c>
      <c r="H859" s="53">
        <f t="shared" si="106"/>
        <v>1.4531832</v>
      </c>
      <c r="I859" s="53">
        <f t="shared" si="107"/>
        <v>5.6689342403628116</v>
      </c>
      <c r="J859" s="53">
        <f t="shared" si="108"/>
        <v>178.18594104308389</v>
      </c>
      <c r="K859" s="53">
        <v>8.2379999999999995</v>
      </c>
      <c r="L859" s="53">
        <v>3143.2</v>
      </c>
      <c r="M859" s="53">
        <v>4.29</v>
      </c>
      <c r="N859" s="53">
        <f t="shared" si="109"/>
        <v>2.569065759637188</v>
      </c>
      <c r="O859" s="53">
        <v>17.64</v>
      </c>
      <c r="P859" s="53">
        <v>4.9880000000000004</v>
      </c>
      <c r="Q859" s="53">
        <f t="shared" si="110"/>
        <v>3.2499999999999991</v>
      </c>
      <c r="R859" s="53">
        <v>85.09</v>
      </c>
      <c r="S859" s="53">
        <f t="shared" si="111"/>
        <v>112.36680000000001</v>
      </c>
      <c r="T859" s="53">
        <v>6.37</v>
      </c>
      <c r="U859" s="53">
        <v>1351.76</v>
      </c>
      <c r="Y859" s="53">
        <v>1545.83</v>
      </c>
    </row>
    <row r="860" spans="1:25" x14ac:dyDescent="0.3">
      <c r="A860" s="1">
        <v>859</v>
      </c>
      <c r="B860" s="48">
        <v>38930</v>
      </c>
      <c r="C860" s="44">
        <v>2511587</v>
      </c>
      <c r="D860" s="56">
        <f t="shared" si="104"/>
        <v>53966.201117318436</v>
      </c>
      <c r="E860" s="53">
        <v>46.54</v>
      </c>
      <c r="F860" s="53">
        <f t="shared" si="105"/>
        <v>0.53966201117318435</v>
      </c>
      <c r="G860" s="53">
        <f>(F860/'Yearly GDP'!$B$5)*100</f>
        <v>65.781956065870006</v>
      </c>
      <c r="H860" s="53">
        <f t="shared" si="106"/>
        <v>1.4648430000000001</v>
      </c>
      <c r="I860" s="53">
        <f t="shared" si="107"/>
        <v>5.6593095642331628</v>
      </c>
      <c r="J860" s="53">
        <f t="shared" si="108"/>
        <v>178.14374646293152</v>
      </c>
      <c r="K860" s="53">
        <v>8.2899999999999991</v>
      </c>
      <c r="L860" s="53">
        <v>3147.8</v>
      </c>
      <c r="M860" s="53">
        <v>4.29</v>
      </c>
      <c r="N860" s="53">
        <f t="shared" si="109"/>
        <v>2.6306904357668364</v>
      </c>
      <c r="O860" s="53">
        <v>17.670000000000002</v>
      </c>
      <c r="P860" s="53">
        <v>4.9809999999999999</v>
      </c>
      <c r="Q860" s="53">
        <f t="shared" si="110"/>
        <v>3.3089999999999993</v>
      </c>
      <c r="R860" s="53">
        <v>84.82</v>
      </c>
      <c r="S860" s="53">
        <f t="shared" si="111"/>
        <v>112.73460000000001</v>
      </c>
      <c r="T860" s="53">
        <v>6.38</v>
      </c>
      <c r="U860" s="53">
        <v>1341.4</v>
      </c>
      <c r="Y860" s="53">
        <v>1536.88</v>
      </c>
    </row>
    <row r="861" spans="1:25" x14ac:dyDescent="0.3">
      <c r="A861" s="1">
        <v>860</v>
      </c>
      <c r="B861" s="48">
        <v>38931</v>
      </c>
      <c r="C861" s="44">
        <v>2542821</v>
      </c>
      <c r="D861" s="56">
        <f t="shared" si="104"/>
        <v>54537.71581769437</v>
      </c>
      <c r="E861" s="53">
        <v>46.625</v>
      </c>
      <c r="F861" s="53">
        <f t="shared" si="105"/>
        <v>0.54537715817694365</v>
      </c>
      <c r="G861" s="53">
        <f>(F861/'Yearly GDP'!$B$5)*100</f>
        <v>66.478602376574713</v>
      </c>
      <c r="H861" s="53">
        <f t="shared" si="106"/>
        <v>1.480594</v>
      </c>
      <c r="I861" s="53">
        <f t="shared" si="107"/>
        <v>5.5991041433370654</v>
      </c>
      <c r="J861" s="53">
        <f t="shared" si="108"/>
        <v>178.16909294512877</v>
      </c>
      <c r="K861" s="53">
        <v>8.2899999999999991</v>
      </c>
      <c r="L861" s="53">
        <v>3182.1</v>
      </c>
      <c r="M861" s="53">
        <v>4.34</v>
      </c>
      <c r="N861" s="53">
        <f t="shared" si="109"/>
        <v>2.6908958566629337</v>
      </c>
      <c r="O861" s="53">
        <v>17.86</v>
      </c>
      <c r="P861" s="53">
        <v>4.9649999999999999</v>
      </c>
      <c r="Q861" s="53">
        <f t="shared" si="110"/>
        <v>3.3249999999999993</v>
      </c>
      <c r="R861" s="53">
        <v>84.83</v>
      </c>
      <c r="S861" s="53">
        <f t="shared" si="111"/>
        <v>114.8398</v>
      </c>
      <c r="T861" s="53">
        <v>6.43</v>
      </c>
      <c r="U861" s="53">
        <v>1358.33</v>
      </c>
      <c r="Y861" s="53">
        <v>1553.67</v>
      </c>
    </row>
    <row r="862" spans="1:25" x14ac:dyDescent="0.3">
      <c r="A862" s="1">
        <v>861</v>
      </c>
      <c r="B862" s="48">
        <v>38932</v>
      </c>
      <c r="C862" s="44">
        <v>2552797</v>
      </c>
      <c r="D862" s="56">
        <f t="shared" si="104"/>
        <v>54922.482788296045</v>
      </c>
      <c r="E862" s="53">
        <v>46.48</v>
      </c>
      <c r="F862" s="53">
        <f t="shared" si="105"/>
        <v>0.54922482788296045</v>
      </c>
      <c r="G862" s="53">
        <f>(F862/'Yearly GDP'!$B$5)*100</f>
        <v>66.947613043097149</v>
      </c>
      <c r="H862" s="53">
        <f t="shared" si="106"/>
        <v>1.4839099999999996</v>
      </c>
      <c r="I862" s="53">
        <f t="shared" si="107"/>
        <v>5.5865921787709505</v>
      </c>
      <c r="J862" s="53">
        <f t="shared" si="108"/>
        <v>178.21229050279331</v>
      </c>
      <c r="K862" s="53">
        <v>8.2899999999999991</v>
      </c>
      <c r="L862" s="53">
        <v>3190</v>
      </c>
      <c r="M862" s="53">
        <v>4.3499999999999996</v>
      </c>
      <c r="N862" s="53">
        <f t="shared" si="109"/>
        <v>2.7034078212290487</v>
      </c>
      <c r="O862" s="53">
        <v>17.899999999999999</v>
      </c>
      <c r="P862" s="53">
        <v>4.9630000000000001</v>
      </c>
      <c r="Q862" s="53">
        <f t="shared" si="110"/>
        <v>3.3269999999999991</v>
      </c>
      <c r="R862" s="53">
        <v>84.8</v>
      </c>
      <c r="S862" s="53">
        <f t="shared" si="111"/>
        <v>114.023</v>
      </c>
      <c r="T862" s="53">
        <v>6.37</v>
      </c>
      <c r="U862" s="53">
        <v>1367.17</v>
      </c>
      <c r="Y862" s="53">
        <v>1570.31</v>
      </c>
    </row>
    <row r="863" spans="1:25" x14ac:dyDescent="0.3">
      <c r="A863" s="1">
        <v>862</v>
      </c>
      <c r="B863" s="48">
        <v>38933</v>
      </c>
      <c r="C863" s="44">
        <v>2540784</v>
      </c>
      <c r="D863" s="56">
        <f t="shared" si="104"/>
        <v>54687.559190701679</v>
      </c>
      <c r="E863" s="53">
        <v>46.46</v>
      </c>
      <c r="F863" s="53">
        <f t="shared" si="105"/>
        <v>0.54687559190701673</v>
      </c>
      <c r="G863" s="53">
        <f>(F863/'Yearly GDP'!$B$5)*100</f>
        <v>66.661253554086727</v>
      </c>
      <c r="H863" s="53">
        <f t="shared" si="106"/>
        <v>1.4775721000000002</v>
      </c>
      <c r="I863" s="53">
        <f t="shared" si="107"/>
        <v>5.608524957936063</v>
      </c>
      <c r="J863" s="53">
        <f t="shared" si="108"/>
        <v>178.16881660123389</v>
      </c>
      <c r="K863" s="53">
        <v>8.2870000000000008</v>
      </c>
      <c r="L863" s="53">
        <v>3176.75</v>
      </c>
      <c r="M863" s="53">
        <v>4.33</v>
      </c>
      <c r="N863" s="53">
        <f t="shared" si="109"/>
        <v>2.6784750420639378</v>
      </c>
      <c r="O863" s="53">
        <v>17.829999999999998</v>
      </c>
      <c r="P863" s="53">
        <v>4.899</v>
      </c>
      <c r="Q863" s="53">
        <f t="shared" si="110"/>
        <v>3.3880000000000008</v>
      </c>
      <c r="R863" s="53">
        <v>84.38</v>
      </c>
      <c r="S863" s="53">
        <f t="shared" si="111"/>
        <v>113.57709999999999</v>
      </c>
      <c r="T863" s="53">
        <v>6.37</v>
      </c>
      <c r="U863" s="53">
        <v>1362.39</v>
      </c>
      <c r="Y863" s="53">
        <v>1563.1</v>
      </c>
    </row>
    <row r="864" spans="1:25" x14ac:dyDescent="0.3">
      <c r="A864" s="1">
        <v>863</v>
      </c>
      <c r="B864" s="48">
        <v>38936</v>
      </c>
      <c r="C864" s="44">
        <v>2214617</v>
      </c>
      <c r="D864" s="56">
        <f t="shared" si="104"/>
        <v>47585.23850451225</v>
      </c>
      <c r="E864" s="53">
        <v>46.54</v>
      </c>
      <c r="F864" s="53">
        <f t="shared" si="105"/>
        <v>0.47585238504512251</v>
      </c>
      <c r="G864" s="53">
        <f>(F864/'Yearly GDP'!$B$5)*100</f>
        <v>58.003898808493929</v>
      </c>
      <c r="H864" s="53">
        <f t="shared" si="106"/>
        <v>1.4603095000000001</v>
      </c>
      <c r="I864" s="53">
        <f t="shared" si="107"/>
        <v>5.6529112492933864</v>
      </c>
      <c r="J864" s="53">
        <f t="shared" si="108"/>
        <v>178.12888637648388</v>
      </c>
      <c r="K864" s="53">
        <v>8.2550000000000008</v>
      </c>
      <c r="L864" s="53">
        <v>3151.1</v>
      </c>
      <c r="M864" s="53">
        <v>4.3</v>
      </c>
      <c r="N864" s="53">
        <f t="shared" si="109"/>
        <v>2.6020887507066144</v>
      </c>
      <c r="O864" s="53">
        <v>17.690000000000001</v>
      </c>
      <c r="P864" s="53">
        <v>4.923</v>
      </c>
      <c r="Q864" s="53">
        <f t="shared" si="110"/>
        <v>3.3320000000000007</v>
      </c>
      <c r="R864" s="53">
        <v>84.53</v>
      </c>
      <c r="S864" s="53">
        <f t="shared" si="111"/>
        <v>112.68530000000001</v>
      </c>
      <c r="T864" s="53">
        <v>6.37</v>
      </c>
      <c r="U864" s="53">
        <v>1363.77</v>
      </c>
      <c r="Y864" s="53">
        <v>1563.67</v>
      </c>
    </row>
    <row r="865" spans="1:25" x14ac:dyDescent="0.3">
      <c r="A865" s="1">
        <v>864</v>
      </c>
      <c r="B865" s="48">
        <v>38937</v>
      </c>
      <c r="C865" s="44">
        <v>2572116</v>
      </c>
      <c r="D865" s="56">
        <f t="shared" si="104"/>
        <v>55338.123924268504</v>
      </c>
      <c r="E865" s="53">
        <v>46.48</v>
      </c>
      <c r="F865" s="53">
        <f t="shared" si="105"/>
        <v>0.55338123924268501</v>
      </c>
      <c r="G865" s="53">
        <f>(F865/'Yearly GDP'!$B$5)*100</f>
        <v>67.454257690665912</v>
      </c>
      <c r="H865" s="53">
        <f t="shared" si="106"/>
        <v>1.4898189000000002</v>
      </c>
      <c r="I865" s="53">
        <f t="shared" si="107"/>
        <v>5.5463117027176922</v>
      </c>
      <c r="J865" s="53">
        <f t="shared" si="108"/>
        <v>178.16971713810315</v>
      </c>
      <c r="K865" s="53">
        <v>8.2629999999999999</v>
      </c>
      <c r="L865" s="53">
        <v>3212.4</v>
      </c>
      <c r="M865" s="53">
        <v>4.38</v>
      </c>
      <c r="N865" s="53">
        <f t="shared" si="109"/>
        <v>2.7166882972823077</v>
      </c>
      <c r="O865" s="53">
        <v>18.03</v>
      </c>
      <c r="P865" s="53">
        <v>4.9249999999999998</v>
      </c>
      <c r="Q865" s="53">
        <f t="shared" si="110"/>
        <v>3.3380000000000001</v>
      </c>
      <c r="R865" s="53">
        <v>84.48</v>
      </c>
      <c r="S865" s="53">
        <f t="shared" si="111"/>
        <v>114.8511</v>
      </c>
      <c r="T865" s="53">
        <v>6.37</v>
      </c>
      <c r="U865" s="53">
        <v>1381.13</v>
      </c>
      <c r="Y865" s="53">
        <v>1581.41</v>
      </c>
    </row>
    <row r="866" spans="1:25" x14ac:dyDescent="0.3">
      <c r="A866" s="1">
        <v>865</v>
      </c>
      <c r="B866" s="48">
        <v>38938</v>
      </c>
      <c r="C866" s="44">
        <v>2607281</v>
      </c>
      <c r="D866" s="56">
        <f t="shared" si="104"/>
        <v>56179.293255763849</v>
      </c>
      <c r="E866" s="53">
        <v>46.41</v>
      </c>
      <c r="F866" s="53">
        <f t="shared" si="105"/>
        <v>0.56179293255763851</v>
      </c>
      <c r="G866" s="53">
        <f>(F866/'Yearly GDP'!$B$5)*100</f>
        <v>68.479598790516405</v>
      </c>
      <c r="H866" s="53">
        <f t="shared" si="106"/>
        <v>1.4835239999999998</v>
      </c>
      <c r="I866" s="53">
        <f t="shared" si="107"/>
        <v>5.4734537493158184</v>
      </c>
      <c r="J866" s="53">
        <f t="shared" si="108"/>
        <v>178.13902572523261</v>
      </c>
      <c r="K866" s="53">
        <v>8.1199999999999992</v>
      </c>
      <c r="L866" s="53">
        <v>3254.6</v>
      </c>
      <c r="M866" s="53">
        <v>4.4400000000000004</v>
      </c>
      <c r="N866" s="53">
        <f t="shared" si="109"/>
        <v>2.6465462506841808</v>
      </c>
      <c r="O866" s="53">
        <v>18.27</v>
      </c>
      <c r="P866" s="53">
        <v>4.9409999999999998</v>
      </c>
      <c r="Q866" s="53">
        <f t="shared" si="110"/>
        <v>3.1789999999999994</v>
      </c>
      <c r="R866" s="53">
        <v>84.5</v>
      </c>
      <c r="S866" s="53">
        <f t="shared" si="111"/>
        <v>116.56259999999999</v>
      </c>
      <c r="T866" s="53">
        <v>6.38</v>
      </c>
      <c r="U866" s="53">
        <v>1405.7</v>
      </c>
      <c r="Y866" s="53">
        <v>1604.58</v>
      </c>
    </row>
    <row r="867" spans="1:25" x14ac:dyDescent="0.3">
      <c r="A867" s="1">
        <v>866</v>
      </c>
      <c r="B867" s="48">
        <v>38939</v>
      </c>
      <c r="C867" s="44">
        <v>2625885</v>
      </c>
      <c r="D867" s="56">
        <f t="shared" si="104"/>
        <v>56677.854521908055</v>
      </c>
      <c r="E867" s="53">
        <v>46.33</v>
      </c>
      <c r="F867" s="53">
        <f t="shared" si="105"/>
        <v>0.56677854521908055</v>
      </c>
      <c r="G867" s="53">
        <f>(F867/'Yearly GDP'!$B$5)*100</f>
        <v>69.087318708291349</v>
      </c>
      <c r="H867" s="53">
        <f t="shared" si="106"/>
        <v>1.479921</v>
      </c>
      <c r="I867" s="53">
        <f t="shared" si="107"/>
        <v>5.4644808743169397</v>
      </c>
      <c r="J867" s="53">
        <f t="shared" si="108"/>
        <v>178.14754098360655</v>
      </c>
      <c r="K867" s="53">
        <v>8.0869999999999997</v>
      </c>
      <c r="L867" s="53">
        <v>3260.1</v>
      </c>
      <c r="M867" s="53">
        <v>4.45</v>
      </c>
      <c r="N867" s="53">
        <f t="shared" si="109"/>
        <v>2.62251912568306</v>
      </c>
      <c r="O867" s="53">
        <v>18.3</v>
      </c>
      <c r="P867" s="53">
        <v>4.9390000000000001</v>
      </c>
      <c r="Q867" s="53">
        <f t="shared" si="110"/>
        <v>3.1479999999999997</v>
      </c>
      <c r="R867" s="53">
        <v>84.95</v>
      </c>
      <c r="S867" s="53">
        <f t="shared" si="111"/>
        <v>116.205</v>
      </c>
      <c r="T867" s="53">
        <v>6.35</v>
      </c>
      <c r="U867" s="53">
        <v>1435.02</v>
      </c>
      <c r="Y867" s="53">
        <v>1628.86</v>
      </c>
    </row>
    <row r="868" spans="1:25" x14ac:dyDescent="0.3">
      <c r="A868" s="1">
        <v>867</v>
      </c>
      <c r="B868" s="48">
        <v>38940</v>
      </c>
      <c r="C868" s="44">
        <v>2645640</v>
      </c>
      <c r="D868" s="56">
        <f t="shared" si="104"/>
        <v>56932.214331826988</v>
      </c>
      <c r="E868" s="53">
        <v>46.47</v>
      </c>
      <c r="F868" s="53">
        <f t="shared" si="105"/>
        <v>0.56932214331826991</v>
      </c>
      <c r="G868" s="53">
        <f>(F868/'Yearly GDP'!$B$5)*100</f>
        <v>69.397369916169325</v>
      </c>
      <c r="H868" s="53">
        <f t="shared" si="106"/>
        <v>1.4926397999999999</v>
      </c>
      <c r="I868" s="53">
        <f t="shared" si="107"/>
        <v>5.4406964091403704</v>
      </c>
      <c r="J868" s="53">
        <f t="shared" si="108"/>
        <v>178.14744287268772</v>
      </c>
      <c r="K868" s="53">
        <v>8.1210000000000004</v>
      </c>
      <c r="L868" s="53">
        <v>3274.35</v>
      </c>
      <c r="M868" s="53">
        <v>4.46</v>
      </c>
      <c r="N868" s="53">
        <f t="shared" si="109"/>
        <v>2.68030359085963</v>
      </c>
      <c r="O868" s="53">
        <v>18.38</v>
      </c>
      <c r="P868" s="53">
        <v>4.9749999999999996</v>
      </c>
      <c r="Q868" s="53">
        <f t="shared" si="110"/>
        <v>3.1460000000000008</v>
      </c>
      <c r="R868" s="53">
        <v>85.39</v>
      </c>
      <c r="S868" s="53">
        <f t="shared" si="111"/>
        <v>116.3454</v>
      </c>
      <c r="T868" s="53">
        <v>6.33</v>
      </c>
      <c r="U868" s="53">
        <v>1450.3</v>
      </c>
      <c r="Y868" s="53">
        <v>1665.7</v>
      </c>
    </row>
    <row r="869" spans="1:25" x14ac:dyDescent="0.3">
      <c r="A869" s="1">
        <v>868</v>
      </c>
      <c r="B869" s="48">
        <v>38943</v>
      </c>
      <c r="C869" s="44">
        <v>2682772</v>
      </c>
      <c r="D869" s="56">
        <f t="shared" si="104"/>
        <v>57644.434894714228</v>
      </c>
      <c r="E869" s="53">
        <v>46.54</v>
      </c>
      <c r="F869" s="53">
        <f t="shared" si="105"/>
        <v>0.57644434894714225</v>
      </c>
      <c r="G869" s="53">
        <f>(F869/'Yearly GDP'!$B$5)*100</f>
        <v>70.265529260482012</v>
      </c>
      <c r="H869" s="53">
        <f t="shared" si="106"/>
        <v>1.513854</v>
      </c>
      <c r="I869" s="53">
        <f t="shared" si="107"/>
        <v>5.376344086021505</v>
      </c>
      <c r="J869" s="53">
        <f t="shared" si="108"/>
        <v>178.12365591397847</v>
      </c>
      <c r="K869" s="53">
        <v>8.1389999999999993</v>
      </c>
      <c r="L869" s="53">
        <v>3313.1</v>
      </c>
      <c r="M869" s="53">
        <v>4.5199999999999996</v>
      </c>
      <c r="N869" s="53">
        <f t="shared" si="109"/>
        <v>2.7626559139784943</v>
      </c>
      <c r="O869" s="53">
        <v>18.600000000000001</v>
      </c>
      <c r="P869" s="53">
        <v>4.9989999999999997</v>
      </c>
      <c r="Q869" s="53">
        <f t="shared" si="110"/>
        <v>3.1399999999999997</v>
      </c>
      <c r="R869" s="53">
        <v>85.47</v>
      </c>
      <c r="S869" s="53">
        <f t="shared" si="111"/>
        <v>117.92400000000001</v>
      </c>
      <c r="T869" s="53">
        <v>6.34</v>
      </c>
      <c r="U869" s="53">
        <v>1480.02</v>
      </c>
      <c r="Y869" s="53">
        <v>1702.85</v>
      </c>
    </row>
    <row r="870" spans="1:25" x14ac:dyDescent="0.3">
      <c r="A870" s="1">
        <v>869</v>
      </c>
      <c r="B870" s="48">
        <v>38945</v>
      </c>
      <c r="C870" s="44">
        <v>2722308</v>
      </c>
      <c r="D870" s="56">
        <f t="shared" si="104"/>
        <v>58569.449225473327</v>
      </c>
      <c r="E870" s="53">
        <v>46.48</v>
      </c>
      <c r="F870" s="53">
        <f t="shared" si="105"/>
        <v>0.58569449225473325</v>
      </c>
      <c r="G870" s="53">
        <f>(F870/'Yearly GDP'!$B$5)*100</f>
        <v>71.393072997237041</v>
      </c>
      <c r="H870" s="53">
        <f t="shared" si="106"/>
        <v>1.5247211999999999</v>
      </c>
      <c r="I870" s="53">
        <f t="shared" si="107"/>
        <v>5.3078556263269645</v>
      </c>
      <c r="J870" s="53">
        <f t="shared" si="108"/>
        <v>178.13428874734609</v>
      </c>
      <c r="K870" s="53">
        <v>8.093</v>
      </c>
      <c r="L870" s="53">
        <v>3356.05</v>
      </c>
      <c r="M870" s="53">
        <v>4.58</v>
      </c>
      <c r="N870" s="53">
        <f t="shared" si="109"/>
        <v>2.7851443736730355</v>
      </c>
      <c r="O870" s="53">
        <v>18.84</v>
      </c>
      <c r="P870" s="53">
        <v>4.8650000000000002</v>
      </c>
      <c r="Q870" s="53">
        <f t="shared" si="110"/>
        <v>3.2279999999999998</v>
      </c>
      <c r="R870" s="53">
        <v>84.77</v>
      </c>
      <c r="S870" s="53">
        <f t="shared" si="111"/>
        <v>120.76439999999999</v>
      </c>
      <c r="T870" s="53">
        <v>6.41</v>
      </c>
      <c r="U870" s="53">
        <v>1497.61</v>
      </c>
      <c r="Y870" s="53">
        <v>1730.82</v>
      </c>
    </row>
    <row r="871" spans="1:25" x14ac:dyDescent="0.3">
      <c r="A871" s="1">
        <v>870</v>
      </c>
      <c r="B871" s="48">
        <v>38946</v>
      </c>
      <c r="C871" s="44">
        <v>2713388</v>
      </c>
      <c r="D871" s="56">
        <f t="shared" si="104"/>
        <v>58516.023290920857</v>
      </c>
      <c r="E871" s="53">
        <v>46.37</v>
      </c>
      <c r="F871" s="53">
        <f t="shared" si="105"/>
        <v>0.5851602329092086</v>
      </c>
      <c r="G871" s="53">
        <f>(F871/'Yearly GDP'!$B$5)*100</f>
        <v>71.327949597650914</v>
      </c>
      <c r="H871" s="53">
        <f t="shared" si="106"/>
        <v>1.5114840999999999</v>
      </c>
      <c r="I871" s="53">
        <f t="shared" si="107"/>
        <v>5.3106744556558683</v>
      </c>
      <c r="J871" s="53">
        <f t="shared" si="108"/>
        <v>178.11471056824217</v>
      </c>
      <c r="K871" s="53">
        <v>8.0269999999999992</v>
      </c>
      <c r="L871" s="53">
        <v>3353.9</v>
      </c>
      <c r="M871" s="53">
        <v>4.54</v>
      </c>
      <c r="N871" s="53">
        <f t="shared" si="109"/>
        <v>2.716325544344131</v>
      </c>
      <c r="O871" s="53">
        <v>18.829999999999998</v>
      </c>
      <c r="P871" s="53">
        <v>4.8689999999999998</v>
      </c>
      <c r="Q871" s="53">
        <f t="shared" si="110"/>
        <v>3.1579999999999995</v>
      </c>
      <c r="R871" s="53">
        <v>84.93</v>
      </c>
      <c r="S871" s="53">
        <f t="shared" si="111"/>
        <v>120.13539999999999</v>
      </c>
      <c r="T871" s="53">
        <v>6.38</v>
      </c>
      <c r="U871" s="53">
        <v>1483.92</v>
      </c>
      <c r="Y871" s="53">
        <v>1709.84</v>
      </c>
    </row>
    <row r="872" spans="1:25" x14ac:dyDescent="0.3">
      <c r="A872" s="1">
        <v>871</v>
      </c>
      <c r="B872" s="48">
        <v>38947</v>
      </c>
      <c r="C872" s="44">
        <v>2720743</v>
      </c>
      <c r="D872" s="56">
        <f t="shared" si="104"/>
        <v>58649.342530717826</v>
      </c>
      <c r="E872" s="53">
        <v>46.39</v>
      </c>
      <c r="F872" s="53">
        <f t="shared" si="105"/>
        <v>0.5864934253071783</v>
      </c>
      <c r="G872" s="53">
        <f>(F872/'Yearly GDP'!$B$5)*100</f>
        <v>71.490458727318838</v>
      </c>
      <c r="H872" s="53">
        <f t="shared" si="106"/>
        <v>1.5107795999999998</v>
      </c>
      <c r="I872" s="53">
        <f t="shared" si="107"/>
        <v>5.3078556263269645</v>
      </c>
      <c r="J872" s="53">
        <f t="shared" si="108"/>
        <v>178.17144373673037</v>
      </c>
      <c r="K872" s="53">
        <v>8.0190000000000001</v>
      </c>
      <c r="L872" s="53">
        <v>3356.75</v>
      </c>
      <c r="M872" s="53">
        <v>4.54</v>
      </c>
      <c r="N872" s="53">
        <f t="shared" si="109"/>
        <v>2.7111443736730356</v>
      </c>
      <c r="O872" s="53">
        <v>18.84</v>
      </c>
      <c r="P872" s="53">
        <v>4.8470000000000004</v>
      </c>
      <c r="Q872" s="53">
        <f t="shared" si="110"/>
        <v>3.1719999999999997</v>
      </c>
      <c r="R872" s="53">
        <v>84.98</v>
      </c>
      <c r="S872" s="53">
        <f t="shared" si="111"/>
        <v>120.0108</v>
      </c>
      <c r="T872" s="53">
        <v>6.37</v>
      </c>
      <c r="U872" s="53">
        <v>1494.85</v>
      </c>
      <c r="Y872" s="53">
        <v>1723.66</v>
      </c>
    </row>
    <row r="873" spans="1:25" x14ac:dyDescent="0.3">
      <c r="A873" s="1">
        <v>872</v>
      </c>
      <c r="B873" s="48">
        <v>38950</v>
      </c>
      <c r="C873" s="44">
        <v>2741705</v>
      </c>
      <c r="D873" s="56">
        <f t="shared" si="104"/>
        <v>59063.011632916845</v>
      </c>
      <c r="E873" s="53">
        <v>46.42</v>
      </c>
      <c r="F873" s="53">
        <f t="shared" si="105"/>
        <v>0.5906301163291684</v>
      </c>
      <c r="G873" s="53">
        <f>(F873/'Yearly GDP'!$B$5)*100</f>
        <v>71.994699569610233</v>
      </c>
      <c r="H873" s="53">
        <f t="shared" si="106"/>
        <v>1.5170079999999999</v>
      </c>
      <c r="I873" s="53">
        <f t="shared" si="107"/>
        <v>5.296610169491526</v>
      </c>
      <c r="J873" s="53">
        <f t="shared" si="108"/>
        <v>178.28389830508476</v>
      </c>
      <c r="K873" s="53">
        <v>8.0350000000000001</v>
      </c>
      <c r="L873" s="53">
        <v>3366</v>
      </c>
      <c r="M873" s="53">
        <v>4.5599999999999996</v>
      </c>
      <c r="N873" s="53">
        <f t="shared" si="109"/>
        <v>2.7383898305084742</v>
      </c>
      <c r="O873" s="53">
        <v>18.88</v>
      </c>
      <c r="P873" s="53">
        <v>4.8170000000000002</v>
      </c>
      <c r="Q873" s="53">
        <f t="shared" si="110"/>
        <v>3.218</v>
      </c>
      <c r="R873" s="53">
        <v>84.53</v>
      </c>
      <c r="S873" s="53">
        <f t="shared" si="111"/>
        <v>121.5872</v>
      </c>
      <c r="T873" s="53">
        <v>6.44</v>
      </c>
      <c r="U873" s="53">
        <v>1505.07</v>
      </c>
      <c r="Y873" s="53">
        <v>1736.94</v>
      </c>
    </row>
    <row r="874" spans="1:25" x14ac:dyDescent="0.3">
      <c r="A874" s="1">
        <v>873</v>
      </c>
      <c r="B874" s="48">
        <v>38951</v>
      </c>
      <c r="C874" s="44">
        <v>2738861</v>
      </c>
      <c r="D874" s="56">
        <f t="shared" si="104"/>
        <v>58963.638320775026</v>
      </c>
      <c r="E874" s="53">
        <v>46.45</v>
      </c>
      <c r="F874" s="53">
        <f t="shared" si="105"/>
        <v>0.58963638320775025</v>
      </c>
      <c r="G874" s="53">
        <f>(F874/'Yearly GDP'!$B$5)*100</f>
        <v>71.873568737383934</v>
      </c>
      <c r="H874" s="53">
        <f t="shared" si="106"/>
        <v>1.5154976</v>
      </c>
      <c r="I874" s="53">
        <f t="shared" si="107"/>
        <v>5.2966101694915251</v>
      </c>
      <c r="J874" s="53">
        <f t="shared" si="108"/>
        <v>178.20974576271186</v>
      </c>
      <c r="K874" s="53">
        <v>8.0269999999999992</v>
      </c>
      <c r="L874" s="53">
        <v>3364.6</v>
      </c>
      <c r="M874" s="53">
        <v>4.55</v>
      </c>
      <c r="N874" s="53">
        <f t="shared" si="109"/>
        <v>2.7303898305084742</v>
      </c>
      <c r="O874" s="53">
        <v>18.88</v>
      </c>
      <c r="P874" s="53">
        <v>4.8109999999999999</v>
      </c>
      <c r="Q874" s="53">
        <f t="shared" si="110"/>
        <v>3.2159999999999993</v>
      </c>
      <c r="R874" s="53">
        <v>85.08</v>
      </c>
      <c r="S874" s="53">
        <f t="shared" si="111"/>
        <v>120.07680000000001</v>
      </c>
      <c r="T874" s="53">
        <v>6.36</v>
      </c>
      <c r="U874" s="53">
        <v>1504.03</v>
      </c>
      <c r="Y874" s="53">
        <v>1739.13</v>
      </c>
    </row>
    <row r="875" spans="1:25" x14ac:dyDescent="0.3">
      <c r="A875" s="1">
        <v>874</v>
      </c>
      <c r="B875" s="48">
        <v>38952</v>
      </c>
      <c r="C875" s="44">
        <v>2713476</v>
      </c>
      <c r="D875" s="56">
        <f t="shared" si="104"/>
        <v>58391.994835377664</v>
      </c>
      <c r="E875" s="53">
        <v>46.47</v>
      </c>
      <c r="F875" s="53">
        <f t="shared" si="105"/>
        <v>0.58391994835377659</v>
      </c>
      <c r="G875" s="53">
        <f>(F875/'Yearly GDP'!$B$5)*100</f>
        <v>71.176765444522843</v>
      </c>
      <c r="H875" s="53">
        <f t="shared" si="106"/>
        <v>1.4967999999999999</v>
      </c>
      <c r="I875" s="53">
        <f t="shared" si="107"/>
        <v>5.344735435595938</v>
      </c>
      <c r="J875" s="53">
        <f t="shared" si="108"/>
        <v>178.28968466060931</v>
      </c>
      <c r="K875" s="53">
        <v>8</v>
      </c>
      <c r="L875" s="53">
        <v>3335.8</v>
      </c>
      <c r="M875" s="53">
        <v>4.5199999999999996</v>
      </c>
      <c r="N875" s="53">
        <f t="shared" si="109"/>
        <v>2.655264564404062</v>
      </c>
      <c r="O875" s="53">
        <v>18.71</v>
      </c>
      <c r="P875" s="53">
        <v>4.8209999999999997</v>
      </c>
      <c r="Q875" s="53">
        <f t="shared" si="110"/>
        <v>3.1790000000000003</v>
      </c>
      <c r="R875" s="53">
        <v>84.97</v>
      </c>
      <c r="S875" s="53">
        <f t="shared" si="111"/>
        <v>119.93110000000001</v>
      </c>
      <c r="T875" s="53">
        <v>6.41</v>
      </c>
      <c r="U875" s="53">
        <v>1487.4</v>
      </c>
      <c r="Y875" s="53">
        <v>1720.9</v>
      </c>
    </row>
    <row r="876" spans="1:25" x14ac:dyDescent="0.3">
      <c r="A876" s="1">
        <v>875</v>
      </c>
      <c r="B876" s="48">
        <v>38953</v>
      </c>
      <c r="C876" s="44">
        <v>2737753</v>
      </c>
      <c r="D876" s="56">
        <f t="shared" si="104"/>
        <v>58965.173379280641</v>
      </c>
      <c r="E876" s="53">
        <v>46.43</v>
      </c>
      <c r="F876" s="53">
        <f t="shared" si="105"/>
        <v>0.58965173379280644</v>
      </c>
      <c r="G876" s="53">
        <f>(F876/'Yearly GDP'!$B$5)*100</f>
        <v>71.87543989283094</v>
      </c>
      <c r="H876" s="53">
        <f t="shared" si="106"/>
        <v>1.4993739000000001</v>
      </c>
      <c r="I876" s="53">
        <f t="shared" si="107"/>
        <v>5.2882072977260703</v>
      </c>
      <c r="J876" s="53">
        <f t="shared" si="108"/>
        <v>178.23373876255948</v>
      </c>
      <c r="K876" s="53">
        <v>7.9290000000000003</v>
      </c>
      <c r="L876" s="53">
        <v>3370.4</v>
      </c>
      <c r="M876" s="53">
        <v>4.5599999999999996</v>
      </c>
      <c r="N876" s="53">
        <f t="shared" si="109"/>
        <v>2.6407927022739299</v>
      </c>
      <c r="O876" s="53">
        <v>18.91</v>
      </c>
      <c r="P876" s="53">
        <v>4.8049999999999997</v>
      </c>
      <c r="Q876" s="53">
        <f t="shared" si="110"/>
        <v>3.1240000000000006</v>
      </c>
      <c r="R876" s="53">
        <v>85.17</v>
      </c>
      <c r="S876" s="53">
        <f t="shared" si="111"/>
        <v>120.64579999999999</v>
      </c>
      <c r="T876" s="53">
        <v>6.38</v>
      </c>
      <c r="U876" s="53">
        <v>1492.76</v>
      </c>
      <c r="Y876" s="53">
        <v>1721.73</v>
      </c>
    </row>
    <row r="877" spans="1:25" x14ac:dyDescent="0.3">
      <c r="A877" s="1">
        <v>876</v>
      </c>
      <c r="B877" s="48">
        <v>38954</v>
      </c>
      <c r="C877" s="44">
        <v>2755419</v>
      </c>
      <c r="D877" s="56">
        <f t="shared" si="104"/>
        <v>59358.444635932785</v>
      </c>
      <c r="E877" s="53">
        <v>46.42</v>
      </c>
      <c r="F877" s="53">
        <f t="shared" si="105"/>
        <v>0.59358444635932783</v>
      </c>
      <c r="G877" s="53">
        <f>(F877/'Yearly GDP'!$B$5)*100</f>
        <v>72.354816836018415</v>
      </c>
      <c r="H877" s="53">
        <f t="shared" si="106"/>
        <v>1.5162000000000002</v>
      </c>
      <c r="I877" s="53">
        <f t="shared" si="107"/>
        <v>5.2631578947368416</v>
      </c>
      <c r="J877" s="53">
        <f t="shared" si="108"/>
        <v>178.20789473684209</v>
      </c>
      <c r="K877" s="53">
        <v>7.98</v>
      </c>
      <c r="L877" s="53">
        <v>3385.95</v>
      </c>
      <c r="M877" s="53">
        <v>4.58</v>
      </c>
      <c r="N877" s="53">
        <f t="shared" si="109"/>
        <v>2.7168421052631588</v>
      </c>
      <c r="O877" s="53">
        <v>19</v>
      </c>
      <c r="P877" s="53">
        <v>4.7850000000000001</v>
      </c>
      <c r="Q877" s="53">
        <f t="shared" si="110"/>
        <v>3.1950000000000003</v>
      </c>
      <c r="R877" s="53">
        <v>85.3</v>
      </c>
      <c r="S877" s="53">
        <f t="shared" si="111"/>
        <v>121.98</v>
      </c>
      <c r="T877" s="53">
        <v>6.42</v>
      </c>
      <c r="U877" s="53">
        <v>1507.55</v>
      </c>
      <c r="Y877" s="53">
        <v>1737.68</v>
      </c>
    </row>
    <row r="878" spans="1:25" x14ac:dyDescent="0.3">
      <c r="A878" s="1">
        <v>877</v>
      </c>
      <c r="B878" s="48">
        <v>38957</v>
      </c>
      <c r="C878" s="44">
        <v>2774774</v>
      </c>
      <c r="D878" s="56">
        <f t="shared" si="104"/>
        <v>59685.394708539468</v>
      </c>
      <c r="E878" s="53">
        <v>46.49</v>
      </c>
      <c r="F878" s="53">
        <f t="shared" si="105"/>
        <v>0.59685394708539463</v>
      </c>
      <c r="G878" s="53">
        <f>(F878/'Yearly GDP'!$B$5)*100</f>
        <v>72.753351749846971</v>
      </c>
      <c r="H878" s="53">
        <f t="shared" si="106"/>
        <v>1.5168599999999999</v>
      </c>
      <c r="I878" s="53">
        <f t="shared" si="107"/>
        <v>5.2410901467505244</v>
      </c>
      <c r="J878" s="53">
        <f t="shared" si="108"/>
        <v>178.25471698113208</v>
      </c>
      <c r="K878" s="53">
        <v>7.95</v>
      </c>
      <c r="L878" s="53">
        <v>3401.1</v>
      </c>
      <c r="M878" s="53">
        <v>4.5999999999999996</v>
      </c>
      <c r="N878" s="53">
        <f t="shared" si="109"/>
        <v>2.7089098532494758</v>
      </c>
      <c r="O878" s="53">
        <v>19.079999999999998</v>
      </c>
      <c r="P878" s="53">
        <v>4.7930000000000001</v>
      </c>
      <c r="Q878" s="53">
        <f t="shared" si="110"/>
        <v>3.157</v>
      </c>
      <c r="R878" s="53">
        <v>85.16</v>
      </c>
      <c r="S878" s="53">
        <f t="shared" si="111"/>
        <v>121.73039999999999</v>
      </c>
      <c r="T878" s="53">
        <v>6.38</v>
      </c>
      <c r="U878" s="53">
        <v>1515.57</v>
      </c>
      <c r="Y878" s="53">
        <v>1743.41</v>
      </c>
    </row>
    <row r="879" spans="1:25" x14ac:dyDescent="0.3">
      <c r="A879" s="1">
        <v>878</v>
      </c>
      <c r="B879" s="48">
        <v>38958</v>
      </c>
      <c r="C879" s="44">
        <v>2793250</v>
      </c>
      <c r="D879" s="56">
        <f t="shared" si="104"/>
        <v>60108.672261674197</v>
      </c>
      <c r="E879" s="53">
        <v>46.47</v>
      </c>
      <c r="F879" s="53">
        <f t="shared" si="105"/>
        <v>0.60108672261674201</v>
      </c>
      <c r="G879" s="53">
        <f>(F879/'Yearly GDP'!$B$5)*100</f>
        <v>73.269304787627931</v>
      </c>
      <c r="H879" s="53">
        <f t="shared" si="106"/>
        <v>1.5272212000000001</v>
      </c>
      <c r="I879" s="53">
        <f t="shared" si="107"/>
        <v>5.2029136316337148</v>
      </c>
      <c r="J879" s="53">
        <f t="shared" si="108"/>
        <v>178.23621227887617</v>
      </c>
      <c r="K879" s="53">
        <v>7.9459999999999997</v>
      </c>
      <c r="L879" s="53">
        <v>3425.7</v>
      </c>
      <c r="M879" s="53">
        <v>4.6399999999999997</v>
      </c>
      <c r="N879" s="53">
        <f t="shared" si="109"/>
        <v>2.7430863683662849</v>
      </c>
      <c r="O879" s="53">
        <v>19.22</v>
      </c>
      <c r="P879" s="53">
        <v>4.7850000000000001</v>
      </c>
      <c r="Q879" s="53">
        <f t="shared" si="110"/>
        <v>3.1609999999999996</v>
      </c>
      <c r="R879" s="53">
        <v>84.81</v>
      </c>
      <c r="S879" s="53">
        <f t="shared" si="111"/>
        <v>123.39239999999999</v>
      </c>
      <c r="T879" s="53">
        <v>6.42</v>
      </c>
      <c r="U879" s="53">
        <v>1515.24</v>
      </c>
      <c r="Y879" s="53">
        <v>1745.99</v>
      </c>
    </row>
    <row r="880" spans="1:25" x14ac:dyDescent="0.3">
      <c r="A880" s="1">
        <v>879</v>
      </c>
      <c r="B880" s="48">
        <v>38959</v>
      </c>
      <c r="C880" s="44">
        <v>2792695</v>
      </c>
      <c r="D880" s="56">
        <f t="shared" si="104"/>
        <v>60213.346269943941</v>
      </c>
      <c r="E880" s="53">
        <v>46.38</v>
      </c>
      <c r="F880" s="53">
        <f t="shared" si="105"/>
        <v>0.60213346269943946</v>
      </c>
      <c r="G880" s="53">
        <f>(F880/'Yearly GDP'!$B$5)*100</f>
        <v>73.396896889178123</v>
      </c>
      <c r="H880" s="53">
        <f t="shared" si="106"/>
        <v>1.5271025</v>
      </c>
      <c r="I880" s="53">
        <f t="shared" si="107"/>
        <v>5.1948051948051948</v>
      </c>
      <c r="J880" s="53">
        <f t="shared" si="108"/>
        <v>178.2</v>
      </c>
      <c r="K880" s="53">
        <v>7.9329999999999998</v>
      </c>
      <c r="L880" s="53">
        <v>3430.35</v>
      </c>
      <c r="M880" s="53">
        <v>4.58</v>
      </c>
      <c r="N880" s="53">
        <f t="shared" si="109"/>
        <v>2.7381948051948051</v>
      </c>
      <c r="O880" s="53">
        <v>19.25</v>
      </c>
      <c r="P880" s="53">
        <v>4.7530000000000001</v>
      </c>
      <c r="Q880" s="53">
        <f t="shared" si="110"/>
        <v>3.1799999999999997</v>
      </c>
      <c r="R880" s="53">
        <v>84.9</v>
      </c>
      <c r="S880" s="53">
        <f t="shared" si="111"/>
        <v>123.97000000000001</v>
      </c>
      <c r="T880" s="53">
        <v>6.44</v>
      </c>
      <c r="U880" s="53">
        <v>1513.97</v>
      </c>
      <c r="Y880" s="53">
        <v>1735.81</v>
      </c>
    </row>
    <row r="881" spans="1:25" x14ac:dyDescent="0.3">
      <c r="A881" s="1">
        <v>880</v>
      </c>
      <c r="B881" s="48">
        <v>38960</v>
      </c>
      <c r="C881" s="44">
        <v>2777401</v>
      </c>
      <c r="D881" s="56">
        <f t="shared" si="104"/>
        <v>59754.754733218593</v>
      </c>
      <c r="E881" s="53">
        <v>46.48</v>
      </c>
      <c r="F881" s="53">
        <f t="shared" si="105"/>
        <v>0.59754754733218596</v>
      </c>
      <c r="G881" s="53">
        <f>(F881/'Yearly GDP'!$B$5)*100</f>
        <v>72.837897965843396</v>
      </c>
      <c r="H881" s="53">
        <f t="shared" si="106"/>
        <v>1.5111264999999998</v>
      </c>
      <c r="I881" s="53">
        <f t="shared" si="107"/>
        <v>5.2219321148825069</v>
      </c>
      <c r="J881" s="53">
        <f t="shared" si="108"/>
        <v>178.2715404699739</v>
      </c>
      <c r="K881" s="53">
        <v>7.891</v>
      </c>
      <c r="L881" s="53">
        <v>3413.9</v>
      </c>
      <c r="M881" s="53">
        <v>4.55</v>
      </c>
      <c r="N881" s="53">
        <f t="shared" si="109"/>
        <v>2.6690678851174932</v>
      </c>
      <c r="O881" s="53">
        <v>19.149999999999999</v>
      </c>
      <c r="P881" s="53">
        <v>4.7320000000000002</v>
      </c>
      <c r="Q881" s="53">
        <f t="shared" si="110"/>
        <v>3.1589999999999998</v>
      </c>
      <c r="R881" s="53">
        <v>85.02</v>
      </c>
      <c r="S881" s="53">
        <f t="shared" si="111"/>
        <v>121.60249999999998</v>
      </c>
      <c r="T881" s="53">
        <v>6.35</v>
      </c>
      <c r="U881" s="53">
        <v>1501.38</v>
      </c>
      <c r="Y881" s="53">
        <v>1715.44</v>
      </c>
    </row>
    <row r="882" spans="1:25" x14ac:dyDescent="0.3">
      <c r="A882" s="1">
        <v>881</v>
      </c>
      <c r="B882" s="48">
        <v>38961</v>
      </c>
      <c r="C882" s="44">
        <v>2797189</v>
      </c>
      <c r="D882" s="56">
        <f t="shared" si="104"/>
        <v>60297.240784651862</v>
      </c>
      <c r="E882" s="53">
        <v>46.39</v>
      </c>
      <c r="F882" s="53">
        <f t="shared" si="105"/>
        <v>0.60297240784651862</v>
      </c>
      <c r="G882" s="53">
        <f>(F882/'Yearly GDP'!$B$5)*100</f>
        <v>73.499159882800484</v>
      </c>
      <c r="H882" s="53">
        <f t="shared" si="106"/>
        <v>1.5501936000000001</v>
      </c>
      <c r="I882" s="53">
        <f t="shared" si="107"/>
        <v>5.0813008130081299</v>
      </c>
      <c r="J882" s="53">
        <f t="shared" si="108"/>
        <v>174.5655487804878</v>
      </c>
      <c r="K882" s="53">
        <v>7.8769999999999998</v>
      </c>
      <c r="L882" s="53">
        <v>3435.45</v>
      </c>
      <c r="M882" s="53">
        <v>4.5</v>
      </c>
      <c r="N882" s="53">
        <f t="shared" si="109"/>
        <v>2.7956991869918699</v>
      </c>
      <c r="O882" s="53">
        <v>19.68</v>
      </c>
      <c r="P882" s="53">
        <v>4.7240000000000002</v>
      </c>
      <c r="Q882" s="53">
        <f t="shared" si="110"/>
        <v>3.1529999999999996</v>
      </c>
      <c r="R882" s="53">
        <v>84.89</v>
      </c>
      <c r="S882" s="53">
        <f t="shared" si="111"/>
        <v>126.34559999999999</v>
      </c>
      <c r="T882" s="53">
        <v>6.42</v>
      </c>
      <c r="U882" s="53">
        <v>1519.34</v>
      </c>
      <c r="Y882" s="53">
        <v>1724.77</v>
      </c>
    </row>
    <row r="883" spans="1:25" x14ac:dyDescent="0.3">
      <c r="A883" s="1">
        <v>882</v>
      </c>
      <c r="B883" s="48">
        <v>38964</v>
      </c>
      <c r="C883" s="44">
        <v>2834211</v>
      </c>
      <c r="D883" s="56">
        <f t="shared" si="104"/>
        <v>61174.4226203324</v>
      </c>
      <c r="E883" s="53">
        <v>46.33</v>
      </c>
      <c r="F883" s="53">
        <f t="shared" si="105"/>
        <v>0.61174422620332403</v>
      </c>
      <c r="G883" s="53">
        <f>(F883/'Yearly GDP'!$B$5)*100</f>
        <v>74.568398328009465</v>
      </c>
      <c r="H883" s="53">
        <f t="shared" si="106"/>
        <v>1.5384215999999999</v>
      </c>
      <c r="I883" s="53">
        <f t="shared" si="107"/>
        <v>5.0200803212851408</v>
      </c>
      <c r="J883" s="53">
        <f t="shared" si="108"/>
        <v>174.5406626506024</v>
      </c>
      <c r="K883" s="53">
        <v>7.7229999999999999</v>
      </c>
      <c r="L883" s="53">
        <v>3476.85</v>
      </c>
      <c r="M883" s="53">
        <v>4.5599999999999996</v>
      </c>
      <c r="N883" s="53">
        <f t="shared" si="109"/>
        <v>2.7029196787148591</v>
      </c>
      <c r="O883" s="53">
        <v>19.920000000000002</v>
      </c>
      <c r="P883" s="53">
        <v>4.7240000000000002</v>
      </c>
      <c r="Q883" s="53">
        <f t="shared" si="110"/>
        <v>2.9989999999999997</v>
      </c>
      <c r="R883" s="53">
        <v>84.89</v>
      </c>
      <c r="S883" s="53">
        <f t="shared" si="111"/>
        <v>127.48800000000001</v>
      </c>
      <c r="T883" s="53">
        <v>6.4</v>
      </c>
      <c r="U883" s="53">
        <v>1546.34</v>
      </c>
      <c r="Y883" s="53">
        <v>1744.84</v>
      </c>
    </row>
    <row r="884" spans="1:25" x14ac:dyDescent="0.3">
      <c r="A884" s="1">
        <v>883</v>
      </c>
      <c r="B884" s="48">
        <v>38965</v>
      </c>
      <c r="C884" s="44">
        <v>2841911</v>
      </c>
      <c r="D884" s="56">
        <f t="shared" si="104"/>
        <v>61499.913438649644</v>
      </c>
      <c r="E884" s="53">
        <v>46.21</v>
      </c>
      <c r="F884" s="53">
        <f t="shared" si="105"/>
        <v>0.61499913438649645</v>
      </c>
      <c r="G884" s="53">
        <f>(F884/'Yearly GDP'!$B$5)*100</f>
        <v>74.965154487736967</v>
      </c>
      <c r="H884" s="53">
        <f t="shared" si="106"/>
        <v>1.5430459999999997</v>
      </c>
      <c r="I884" s="53">
        <f t="shared" si="107"/>
        <v>5.025125628140704</v>
      </c>
      <c r="J884" s="53">
        <f t="shared" si="108"/>
        <v>174.5603015075377</v>
      </c>
      <c r="K884" s="53">
        <v>7.7539999999999996</v>
      </c>
      <c r="L884" s="53">
        <v>3473.75</v>
      </c>
      <c r="M884" s="53">
        <v>4.55</v>
      </c>
      <c r="N884" s="53">
        <f t="shared" si="109"/>
        <v>2.7288743718592956</v>
      </c>
      <c r="O884" s="53">
        <v>19.899999999999999</v>
      </c>
      <c r="P884" s="53">
        <v>4.7850000000000001</v>
      </c>
      <c r="Q884" s="53">
        <f t="shared" si="110"/>
        <v>2.9689999999999994</v>
      </c>
      <c r="R884" s="53">
        <v>84.97</v>
      </c>
      <c r="S884" s="53">
        <f t="shared" si="111"/>
        <v>127.758</v>
      </c>
      <c r="T884" s="53">
        <v>6.42</v>
      </c>
      <c r="U884" s="53">
        <v>1553.54</v>
      </c>
      <c r="Y884" s="53">
        <v>1752.73</v>
      </c>
    </row>
    <row r="885" spans="1:25" x14ac:dyDescent="0.3">
      <c r="A885" s="1">
        <v>884</v>
      </c>
      <c r="B885" s="48">
        <v>38966</v>
      </c>
      <c r="C885" s="44">
        <v>2852805</v>
      </c>
      <c r="D885" s="56">
        <f t="shared" si="104"/>
        <v>61990.547588005211</v>
      </c>
      <c r="E885" s="53">
        <v>46.02</v>
      </c>
      <c r="F885" s="53">
        <f t="shared" si="105"/>
        <v>0.61990547588005207</v>
      </c>
      <c r="G885" s="53">
        <f>(F885/'Yearly GDP'!$B$5)*100</f>
        <v>75.563211667770076</v>
      </c>
      <c r="H885" s="53">
        <f t="shared" si="106"/>
        <v>1.5475847999999999</v>
      </c>
      <c r="I885" s="53">
        <f t="shared" si="107"/>
        <v>5.0200803212851408</v>
      </c>
      <c r="J885" s="53">
        <f t="shared" si="108"/>
        <v>174.56074297188755</v>
      </c>
      <c r="K885" s="53">
        <v>7.7690000000000001</v>
      </c>
      <c r="L885" s="53">
        <v>3477.25</v>
      </c>
      <c r="M885" s="53">
        <v>4.5599999999999996</v>
      </c>
      <c r="N885" s="53">
        <f t="shared" si="109"/>
        <v>2.7489196787148593</v>
      </c>
      <c r="O885" s="53">
        <v>19.920000000000002</v>
      </c>
      <c r="P885" s="53">
        <v>4.7990000000000004</v>
      </c>
      <c r="Q885" s="53">
        <f t="shared" si="110"/>
        <v>2.9699999999999998</v>
      </c>
      <c r="R885" s="53">
        <v>85.04</v>
      </c>
      <c r="S885" s="53">
        <f t="shared" si="111"/>
        <v>126.89040000000001</v>
      </c>
      <c r="T885" s="53">
        <v>6.37</v>
      </c>
      <c r="U885" s="53">
        <v>1559.28</v>
      </c>
      <c r="Y885" s="53">
        <v>1773.6</v>
      </c>
    </row>
    <row r="886" spans="1:25" x14ac:dyDescent="0.3">
      <c r="A886" s="1">
        <v>885</v>
      </c>
      <c r="B886" s="48">
        <v>38967</v>
      </c>
      <c r="C886" s="44">
        <v>2836609</v>
      </c>
      <c r="D886" s="56">
        <f t="shared" si="104"/>
        <v>61478.305158214127</v>
      </c>
      <c r="E886" s="53">
        <v>46.14</v>
      </c>
      <c r="F886" s="53">
        <f t="shared" si="105"/>
        <v>0.6147830515821413</v>
      </c>
      <c r="G886" s="53">
        <f>(F886/'Yearly GDP'!$B$5)*100</f>
        <v>74.938815132273007</v>
      </c>
      <c r="H886" s="53">
        <f t="shared" si="106"/>
        <v>1.5396619999999999</v>
      </c>
      <c r="I886" s="53">
        <f t="shared" si="107"/>
        <v>5.0530570995452253</v>
      </c>
      <c r="J886" s="53">
        <f t="shared" si="108"/>
        <v>174.56038403233958</v>
      </c>
      <c r="K886" s="53">
        <v>7.78</v>
      </c>
      <c r="L886" s="53">
        <v>3454.55</v>
      </c>
      <c r="M886" s="53">
        <v>4.53</v>
      </c>
      <c r="N886" s="53">
        <f t="shared" si="109"/>
        <v>2.7269429004547749</v>
      </c>
      <c r="O886" s="53">
        <v>19.79</v>
      </c>
      <c r="P886" s="53">
        <v>4.7930000000000001</v>
      </c>
      <c r="Q886" s="53">
        <f t="shared" si="110"/>
        <v>2.9870000000000001</v>
      </c>
      <c r="R886" s="53">
        <v>85.48</v>
      </c>
      <c r="S886" s="53">
        <f t="shared" si="111"/>
        <v>125.27069999999999</v>
      </c>
      <c r="T886" s="53">
        <v>6.33</v>
      </c>
      <c r="U886" s="53">
        <v>1558.81</v>
      </c>
      <c r="Y886" s="53">
        <v>1770.83</v>
      </c>
    </row>
    <row r="887" spans="1:25" x14ac:dyDescent="0.3">
      <c r="A887" s="1">
        <v>886</v>
      </c>
      <c r="B887" s="48">
        <v>38968</v>
      </c>
      <c r="C887" s="44">
        <v>2855077</v>
      </c>
      <c r="D887" s="56">
        <f t="shared" si="104"/>
        <v>61972.585196440203</v>
      </c>
      <c r="E887" s="53">
        <v>46.07</v>
      </c>
      <c r="F887" s="53">
        <f t="shared" si="105"/>
        <v>0.619725851964402</v>
      </c>
      <c r="G887" s="53">
        <f>(F887/'Yearly GDP'!$B$5)*100</f>
        <v>75.541316458763248</v>
      </c>
      <c r="H887" s="53">
        <f t="shared" si="106"/>
        <v>1.5325245000000001</v>
      </c>
      <c r="I887" s="53">
        <f t="shared" si="107"/>
        <v>5.0276520864756158</v>
      </c>
      <c r="J887" s="53">
        <f t="shared" si="108"/>
        <v>174.53242835595776</v>
      </c>
      <c r="K887" s="53">
        <v>7.7050000000000001</v>
      </c>
      <c r="L887" s="53">
        <v>3471.45</v>
      </c>
      <c r="M887" s="53">
        <v>4.55</v>
      </c>
      <c r="N887" s="53">
        <f t="shared" si="109"/>
        <v>2.6773479135243843</v>
      </c>
      <c r="O887" s="53">
        <v>19.89</v>
      </c>
      <c r="P887" s="53">
        <v>4.7770000000000001</v>
      </c>
      <c r="Q887" s="53">
        <f t="shared" si="110"/>
        <v>2.9279999999999999</v>
      </c>
      <c r="R887" s="53">
        <v>85.96</v>
      </c>
      <c r="S887" s="53">
        <f t="shared" si="111"/>
        <v>127.29600000000001</v>
      </c>
      <c r="T887" s="53">
        <v>6.4</v>
      </c>
      <c r="U887" s="53">
        <v>1579.21</v>
      </c>
      <c r="Y887" s="53">
        <v>1784.43</v>
      </c>
    </row>
    <row r="888" spans="1:25" x14ac:dyDescent="0.3">
      <c r="A888" s="1">
        <v>887</v>
      </c>
      <c r="B888" s="48">
        <v>38971</v>
      </c>
      <c r="C888" s="44">
        <v>2767775</v>
      </c>
      <c r="D888" s="56">
        <f t="shared" si="104"/>
        <v>59908.549783549781</v>
      </c>
      <c r="E888" s="53">
        <v>46.2</v>
      </c>
      <c r="F888" s="53">
        <f t="shared" si="105"/>
        <v>0.5990854978354978</v>
      </c>
      <c r="G888" s="53">
        <f>(F888/'Yearly GDP'!$B$5)*100</f>
        <v>73.025366029827381</v>
      </c>
      <c r="H888" s="53">
        <f t="shared" si="106"/>
        <v>1.4866802999999997</v>
      </c>
      <c r="I888" s="53">
        <f t="shared" si="107"/>
        <v>5.1840331778123385</v>
      </c>
      <c r="J888" s="53">
        <f t="shared" si="108"/>
        <v>174.50233281493001</v>
      </c>
      <c r="K888" s="53">
        <v>7.7069999999999999</v>
      </c>
      <c r="L888" s="53">
        <v>3366.15</v>
      </c>
      <c r="M888" s="53">
        <v>4.41</v>
      </c>
      <c r="N888" s="53">
        <f t="shared" si="109"/>
        <v>2.5229668221876613</v>
      </c>
      <c r="O888" s="53">
        <v>19.29</v>
      </c>
      <c r="P888" s="53">
        <v>4.8049999999999997</v>
      </c>
      <c r="Q888" s="53">
        <f t="shared" si="110"/>
        <v>2.9020000000000001</v>
      </c>
      <c r="R888" s="53">
        <v>85.85</v>
      </c>
      <c r="S888" s="53">
        <f t="shared" si="111"/>
        <v>123.84179999999999</v>
      </c>
      <c r="T888" s="53">
        <v>6.42</v>
      </c>
      <c r="U888" s="53">
        <v>1524.25</v>
      </c>
      <c r="Y888" s="53">
        <v>1735.02</v>
      </c>
    </row>
    <row r="889" spans="1:25" x14ac:dyDescent="0.3">
      <c r="A889" s="1">
        <v>888</v>
      </c>
      <c r="B889" s="48">
        <v>38972</v>
      </c>
      <c r="C889" s="44">
        <v>2792202</v>
      </c>
      <c r="D889" s="56">
        <f t="shared" si="104"/>
        <v>60489.644714038135</v>
      </c>
      <c r="E889" s="53">
        <v>46.16</v>
      </c>
      <c r="F889" s="53">
        <f t="shared" si="105"/>
        <v>0.60489644714038138</v>
      </c>
      <c r="G889" s="53">
        <f>(F889/'Yearly GDP'!$B$5)*100</f>
        <v>73.73369013632481</v>
      </c>
      <c r="H889" s="53">
        <f t="shared" si="106"/>
        <v>1.5091281999999999</v>
      </c>
      <c r="I889" s="53">
        <f t="shared" si="107"/>
        <v>5.1493305870236874</v>
      </c>
      <c r="J889" s="53">
        <f t="shared" si="108"/>
        <v>174.55715756951597</v>
      </c>
      <c r="K889" s="53">
        <v>7.7709999999999999</v>
      </c>
      <c r="L889" s="53">
        <v>3389.9</v>
      </c>
      <c r="M889" s="53">
        <v>4.4400000000000004</v>
      </c>
      <c r="N889" s="53">
        <f t="shared" si="109"/>
        <v>2.6216694129763125</v>
      </c>
      <c r="O889" s="53">
        <v>19.420000000000002</v>
      </c>
      <c r="P889" s="53">
        <v>4.7750000000000004</v>
      </c>
      <c r="Q889" s="53">
        <f t="shared" si="110"/>
        <v>2.9959999999999996</v>
      </c>
      <c r="R889" s="53">
        <v>85.91</v>
      </c>
      <c r="S889" s="53">
        <f t="shared" si="111"/>
        <v>125.06480000000002</v>
      </c>
      <c r="T889" s="53">
        <v>6.44</v>
      </c>
      <c r="U889" s="53">
        <v>1537.61</v>
      </c>
      <c r="Y889" s="53">
        <v>1743.07</v>
      </c>
    </row>
    <row r="890" spans="1:25" x14ac:dyDescent="0.3">
      <c r="A890" s="1">
        <v>889</v>
      </c>
      <c r="B890" s="48">
        <v>38973</v>
      </c>
      <c r="C890" s="44">
        <v>2849876</v>
      </c>
      <c r="D890" s="56">
        <f t="shared" si="104"/>
        <v>61832.84877413755</v>
      </c>
      <c r="E890" s="53">
        <v>46.09</v>
      </c>
      <c r="F890" s="53">
        <f t="shared" si="105"/>
        <v>0.6183284877413755</v>
      </c>
      <c r="G890" s="53">
        <f>(F890/'Yearly GDP'!$B$5)*100</f>
        <v>75.370985121696705</v>
      </c>
      <c r="H890" s="53">
        <f t="shared" si="106"/>
        <v>1.5328977999999998</v>
      </c>
      <c r="I890" s="53">
        <f t="shared" si="107"/>
        <v>5.0479555779909147</v>
      </c>
      <c r="J890" s="53">
        <f t="shared" si="108"/>
        <v>174.38414941948514</v>
      </c>
      <c r="K890" s="53">
        <v>7.7380000000000004</v>
      </c>
      <c r="L890" s="53">
        <v>3454.55</v>
      </c>
      <c r="M890" s="53">
        <v>4.5</v>
      </c>
      <c r="N890" s="53">
        <f t="shared" si="109"/>
        <v>2.6900444220090858</v>
      </c>
      <c r="O890" s="53">
        <v>19.809999999999999</v>
      </c>
      <c r="P890" s="53">
        <v>4.7649999999999997</v>
      </c>
      <c r="Q890" s="53">
        <f t="shared" si="110"/>
        <v>2.9730000000000008</v>
      </c>
      <c r="R890" s="53">
        <v>85.83</v>
      </c>
      <c r="S890" s="53">
        <f t="shared" si="111"/>
        <v>126.78399999999999</v>
      </c>
      <c r="T890" s="53">
        <v>6.4</v>
      </c>
      <c r="U890" s="53">
        <v>1559.5</v>
      </c>
      <c r="Y890" s="53">
        <v>1774.82</v>
      </c>
    </row>
    <row r="891" spans="1:25" x14ac:dyDescent="0.3">
      <c r="A891" s="1">
        <v>890</v>
      </c>
      <c r="B891" s="48">
        <v>38974</v>
      </c>
      <c r="C891" s="44">
        <v>2866950</v>
      </c>
      <c r="D891" s="56">
        <f t="shared" si="104"/>
        <v>62325</v>
      </c>
      <c r="E891" s="53">
        <v>46</v>
      </c>
      <c r="F891" s="53">
        <f t="shared" si="105"/>
        <v>0.62324999999999997</v>
      </c>
      <c r="G891" s="53">
        <f>(F891/'Yearly GDP'!$B$5)*100</f>
        <v>75.970891538067718</v>
      </c>
      <c r="H891" s="53">
        <f t="shared" si="106"/>
        <v>1.5545728000000001</v>
      </c>
      <c r="I891" s="53">
        <f t="shared" si="107"/>
        <v>5.0226017076845801</v>
      </c>
      <c r="J891" s="53">
        <f t="shared" si="108"/>
        <v>174.3646408839779</v>
      </c>
      <c r="K891" s="53">
        <v>7.8079999999999998</v>
      </c>
      <c r="L891" s="53">
        <v>3471.6</v>
      </c>
      <c r="M891" s="53">
        <v>4.53</v>
      </c>
      <c r="N891" s="53">
        <f t="shared" si="109"/>
        <v>2.7853982923154197</v>
      </c>
      <c r="O891" s="53">
        <v>19.91</v>
      </c>
      <c r="P891" s="53">
        <v>4.7930000000000001</v>
      </c>
      <c r="Q891" s="53">
        <f t="shared" si="110"/>
        <v>3.0149999999999997</v>
      </c>
      <c r="R891" s="53">
        <v>85.66</v>
      </c>
      <c r="S891" s="53">
        <f t="shared" si="111"/>
        <v>128.0213</v>
      </c>
      <c r="T891" s="53">
        <v>6.43</v>
      </c>
      <c r="U891" s="53">
        <v>1566.53</v>
      </c>
      <c r="Y891" s="53">
        <v>1780.85</v>
      </c>
    </row>
    <row r="892" spans="1:25" x14ac:dyDescent="0.3">
      <c r="A892" s="1">
        <v>891</v>
      </c>
      <c r="B892" s="48">
        <v>38975</v>
      </c>
      <c r="C892" s="44">
        <v>2870794</v>
      </c>
      <c r="D892" s="56">
        <f t="shared" si="104"/>
        <v>62462.880765883376</v>
      </c>
      <c r="E892" s="53">
        <v>45.96</v>
      </c>
      <c r="F892" s="53">
        <f t="shared" si="105"/>
        <v>0.62462880765883377</v>
      </c>
      <c r="G892" s="53">
        <f>(F892/'Yearly GDP'!$B$5)*100</f>
        <v>76.138960927720547</v>
      </c>
      <c r="H892" s="53">
        <f t="shared" si="106"/>
        <v>1.5618855</v>
      </c>
      <c r="I892" s="53">
        <f t="shared" si="107"/>
        <v>5.0125313283208017</v>
      </c>
      <c r="J892" s="53">
        <f t="shared" si="108"/>
        <v>174.36591478696741</v>
      </c>
      <c r="K892" s="53">
        <v>7.8289999999999997</v>
      </c>
      <c r="L892" s="53">
        <v>3478.6</v>
      </c>
      <c r="M892" s="53">
        <v>4.53</v>
      </c>
      <c r="N892" s="53">
        <f t="shared" si="109"/>
        <v>2.816468671679198</v>
      </c>
      <c r="O892" s="53">
        <v>19.95</v>
      </c>
      <c r="P892" s="53">
        <v>4.7960000000000003</v>
      </c>
      <c r="Q892" s="53">
        <f t="shared" si="110"/>
        <v>3.0329999999999995</v>
      </c>
      <c r="R892" s="53">
        <v>86.01</v>
      </c>
      <c r="S892" s="53">
        <f t="shared" si="111"/>
        <v>128.67750000000001</v>
      </c>
      <c r="T892" s="53">
        <v>6.45</v>
      </c>
      <c r="U892" s="53">
        <v>1569.26</v>
      </c>
      <c r="Y892" s="53">
        <v>1784.52</v>
      </c>
    </row>
    <row r="893" spans="1:25" x14ac:dyDescent="0.3">
      <c r="A893" s="1">
        <v>892</v>
      </c>
      <c r="B893" s="48">
        <v>38978</v>
      </c>
      <c r="C893" s="44">
        <v>2883610</v>
      </c>
      <c r="D893" s="56">
        <f t="shared" si="104"/>
        <v>62537.627412708738</v>
      </c>
      <c r="E893" s="53">
        <v>46.11</v>
      </c>
      <c r="F893" s="53">
        <f t="shared" si="105"/>
        <v>0.62537627412708741</v>
      </c>
      <c r="G893" s="53">
        <f>(F893/'Yearly GDP'!$B$5)*100</f>
        <v>76.23007315233032</v>
      </c>
      <c r="H893" s="53">
        <f t="shared" si="106"/>
        <v>1.5595357999999999</v>
      </c>
      <c r="I893" s="53">
        <f t="shared" si="107"/>
        <v>4.9925112331502746</v>
      </c>
      <c r="J893" s="53">
        <f t="shared" si="108"/>
        <v>174.37593609585622</v>
      </c>
      <c r="K893" s="53">
        <v>7.7859999999999996</v>
      </c>
      <c r="L893" s="53">
        <v>3492.75</v>
      </c>
      <c r="M893" s="53">
        <v>4.55</v>
      </c>
      <c r="N893" s="53">
        <f t="shared" si="109"/>
        <v>2.793488766849725</v>
      </c>
      <c r="O893" s="53">
        <v>20.03</v>
      </c>
      <c r="P893" s="53">
        <v>4.8099999999999996</v>
      </c>
      <c r="Q893" s="53">
        <f t="shared" si="110"/>
        <v>2.976</v>
      </c>
      <c r="R893" s="53">
        <v>85.924999999999997</v>
      </c>
      <c r="S893" s="53">
        <f t="shared" si="111"/>
        <v>128.7929</v>
      </c>
      <c r="T893" s="53">
        <v>6.43</v>
      </c>
      <c r="U893" s="53">
        <v>1576.13</v>
      </c>
      <c r="Y893" s="53">
        <v>1796.16</v>
      </c>
    </row>
    <row r="894" spans="1:25" x14ac:dyDescent="0.3">
      <c r="A894" s="1">
        <v>893</v>
      </c>
      <c r="B894" s="48">
        <v>38979</v>
      </c>
      <c r="C894" s="44">
        <v>2852013</v>
      </c>
      <c r="D894" s="56">
        <f t="shared" si="104"/>
        <v>61946.416159860994</v>
      </c>
      <c r="E894" s="53">
        <v>46.04</v>
      </c>
      <c r="F894" s="53">
        <f t="shared" si="105"/>
        <v>0.61946416159860995</v>
      </c>
      <c r="G894" s="53">
        <f>(F894/'Yearly GDP'!$B$5)*100</f>
        <v>75.509417781834017</v>
      </c>
      <c r="H894" s="53">
        <f t="shared" si="106"/>
        <v>1.5334538999999998</v>
      </c>
      <c r="I894" s="53">
        <f t="shared" si="107"/>
        <v>5.0428643469490675</v>
      </c>
      <c r="J894" s="53">
        <f t="shared" si="108"/>
        <v>174.34947049924358</v>
      </c>
      <c r="K894" s="53">
        <v>7.7329999999999997</v>
      </c>
      <c r="L894" s="53">
        <v>3457.35</v>
      </c>
      <c r="M894" s="53">
        <v>4.51</v>
      </c>
      <c r="N894" s="53">
        <f t="shared" si="109"/>
        <v>2.6901356530509322</v>
      </c>
      <c r="O894" s="53">
        <v>19.829999999999998</v>
      </c>
      <c r="P894" s="53">
        <v>4.7389999999999999</v>
      </c>
      <c r="Q894" s="53">
        <f t="shared" si="110"/>
        <v>2.9939999999999998</v>
      </c>
      <c r="R894" s="53">
        <v>85.61</v>
      </c>
      <c r="S894" s="53">
        <f t="shared" si="111"/>
        <v>126.91199999999999</v>
      </c>
      <c r="T894" s="53">
        <v>6.4</v>
      </c>
      <c r="U894" s="53">
        <v>1556.68</v>
      </c>
      <c r="Y894" s="53">
        <v>1779.6</v>
      </c>
    </row>
    <row r="895" spans="1:25" x14ac:dyDescent="0.3">
      <c r="A895" s="1">
        <v>894</v>
      </c>
      <c r="B895" s="48">
        <v>38980</v>
      </c>
      <c r="C895" s="44">
        <v>2883475</v>
      </c>
      <c r="D895" s="56">
        <f t="shared" si="104"/>
        <v>62889.312977099238</v>
      </c>
      <c r="E895" s="53">
        <v>45.85</v>
      </c>
      <c r="F895" s="53">
        <f t="shared" si="105"/>
        <v>0.62889312977099243</v>
      </c>
      <c r="G895" s="53">
        <f>(F895/'Yearly GDP'!$B$5)*100</f>
        <v>76.658759327505848</v>
      </c>
      <c r="H895" s="53">
        <f t="shared" si="106"/>
        <v>1.5306571000000002</v>
      </c>
      <c r="I895" s="53">
        <f t="shared" si="107"/>
        <v>4.9776007964161266</v>
      </c>
      <c r="J895" s="53">
        <f t="shared" si="108"/>
        <v>174.35540069686411</v>
      </c>
      <c r="K895" s="53">
        <v>7.6189999999999998</v>
      </c>
      <c r="L895" s="53">
        <v>3502.8</v>
      </c>
      <c r="M895" s="53">
        <v>4.57</v>
      </c>
      <c r="N895" s="53">
        <f t="shared" si="109"/>
        <v>2.6413992035838731</v>
      </c>
      <c r="O895" s="53">
        <v>20.09</v>
      </c>
      <c r="P895" s="53">
        <v>4.7329999999999997</v>
      </c>
      <c r="Q895" s="53">
        <f t="shared" si="110"/>
        <v>2.8860000000000001</v>
      </c>
      <c r="R895" s="53">
        <v>85.44</v>
      </c>
      <c r="S895" s="53">
        <f t="shared" si="111"/>
        <v>130.38409999999999</v>
      </c>
      <c r="T895" s="53">
        <v>6.49</v>
      </c>
      <c r="U895" s="53">
        <v>1563.87</v>
      </c>
      <c r="Y895" s="53">
        <v>1779.28</v>
      </c>
    </row>
    <row r="896" spans="1:25" x14ac:dyDescent="0.3">
      <c r="A896" s="1">
        <v>895</v>
      </c>
      <c r="B896" s="48">
        <v>38981</v>
      </c>
      <c r="C896" s="44">
        <v>2914774</v>
      </c>
      <c r="D896" s="56">
        <f t="shared" si="104"/>
        <v>63724.836029733269</v>
      </c>
      <c r="E896" s="53">
        <v>45.74</v>
      </c>
      <c r="F896" s="53">
        <f t="shared" si="105"/>
        <v>0.63724836029733267</v>
      </c>
      <c r="G896" s="53">
        <f>(F896/'Yearly GDP'!$B$5)*100</f>
        <v>77.677217910886739</v>
      </c>
      <c r="H896" s="53">
        <f t="shared" si="106"/>
        <v>1.5651839999999999</v>
      </c>
      <c r="I896" s="53">
        <f t="shared" si="107"/>
        <v>4.9067713444553487</v>
      </c>
      <c r="J896" s="53">
        <f t="shared" si="108"/>
        <v>174.34003925417076</v>
      </c>
      <c r="K896" s="53">
        <v>7.68</v>
      </c>
      <c r="L896" s="53">
        <v>3553.05</v>
      </c>
      <c r="M896" s="53">
        <v>4.63</v>
      </c>
      <c r="N896" s="53">
        <f t="shared" si="109"/>
        <v>2.773228655544651</v>
      </c>
      <c r="O896" s="53">
        <v>20.38</v>
      </c>
      <c r="P896" s="53">
        <v>4.6420000000000003</v>
      </c>
      <c r="Q896" s="53">
        <f t="shared" si="110"/>
        <v>3.0379999999999994</v>
      </c>
      <c r="R896" s="53">
        <v>84.83</v>
      </c>
      <c r="S896" s="53">
        <f t="shared" si="111"/>
        <v>131.8586</v>
      </c>
      <c r="T896" s="53">
        <v>6.47</v>
      </c>
      <c r="U896" s="53">
        <v>1577.73</v>
      </c>
      <c r="Y896" s="53">
        <v>1793.81</v>
      </c>
    </row>
    <row r="897" spans="1:25" x14ac:dyDescent="0.3">
      <c r="A897" s="1">
        <v>896</v>
      </c>
      <c r="B897" s="48">
        <v>38982</v>
      </c>
      <c r="C897" s="44">
        <v>2902339</v>
      </c>
      <c r="D897" s="56">
        <f t="shared" si="104"/>
        <v>63390.608277820254</v>
      </c>
      <c r="E897" s="53">
        <v>45.784999999999997</v>
      </c>
      <c r="F897" s="53">
        <f t="shared" si="105"/>
        <v>0.6339060827782026</v>
      </c>
      <c r="G897" s="53">
        <f>(F897/'Yearly GDP'!$B$5)*100</f>
        <v>77.26981188939304</v>
      </c>
      <c r="H897" s="53">
        <f t="shared" si="106"/>
        <v>1.5489427</v>
      </c>
      <c r="I897" s="53">
        <f t="shared" si="107"/>
        <v>4.9188391539596656</v>
      </c>
      <c r="J897" s="53">
        <f t="shared" si="108"/>
        <v>174.32611903590754</v>
      </c>
      <c r="K897" s="53">
        <v>7.6189999999999998</v>
      </c>
      <c r="L897" s="53">
        <v>3544.05</v>
      </c>
      <c r="M897" s="53">
        <v>4.62</v>
      </c>
      <c r="N897" s="53">
        <f t="shared" si="109"/>
        <v>2.7001608460403341</v>
      </c>
      <c r="O897" s="53">
        <v>20.329999999999998</v>
      </c>
      <c r="P897" s="53">
        <v>4.5910000000000002</v>
      </c>
      <c r="Q897" s="53">
        <f t="shared" si="110"/>
        <v>3.0279999999999996</v>
      </c>
      <c r="R897" s="53">
        <v>84.87</v>
      </c>
      <c r="S897" s="53">
        <f t="shared" si="111"/>
        <v>131.73839999999998</v>
      </c>
      <c r="T897" s="53">
        <v>6.48</v>
      </c>
      <c r="U897" s="53">
        <v>1569.37</v>
      </c>
      <c r="Y897" s="53">
        <v>1785.19</v>
      </c>
    </row>
    <row r="898" spans="1:25" x14ac:dyDescent="0.3">
      <c r="A898" s="1">
        <v>897</v>
      </c>
      <c r="B898" s="48">
        <v>38985</v>
      </c>
      <c r="C898" s="44">
        <v>2889459</v>
      </c>
      <c r="D898" s="56">
        <f t="shared" si="104"/>
        <v>63033.573298429314</v>
      </c>
      <c r="E898" s="53">
        <v>45.84</v>
      </c>
      <c r="F898" s="53">
        <f t="shared" si="105"/>
        <v>0.63033573298429313</v>
      </c>
      <c r="G898" s="53">
        <f>(F898/'Yearly GDP'!$B$5)*100</f>
        <v>76.834605059154683</v>
      </c>
      <c r="H898" s="53">
        <f t="shared" si="106"/>
        <v>1.5410125000000001</v>
      </c>
      <c r="I898" s="53">
        <f t="shared" si="107"/>
        <v>4.948045522018802</v>
      </c>
      <c r="J898" s="53">
        <f t="shared" si="108"/>
        <v>174.34190994557147</v>
      </c>
      <c r="K898" s="53">
        <v>7.625</v>
      </c>
      <c r="L898" s="53">
        <v>3523.45</v>
      </c>
      <c r="M898" s="53">
        <v>4.59</v>
      </c>
      <c r="N898" s="53">
        <f t="shared" si="109"/>
        <v>2.676954477981198</v>
      </c>
      <c r="O898" s="53">
        <v>20.21</v>
      </c>
      <c r="P898" s="53">
        <v>4.5439999999999996</v>
      </c>
      <c r="Q898" s="53">
        <f t="shared" si="110"/>
        <v>3.0810000000000004</v>
      </c>
      <c r="R898" s="53">
        <v>84.96</v>
      </c>
      <c r="S898" s="53">
        <f t="shared" si="111"/>
        <v>130.7587</v>
      </c>
      <c r="T898" s="53">
        <v>6.47</v>
      </c>
      <c r="U898" s="53">
        <v>1564.78</v>
      </c>
      <c r="Y898" s="53">
        <v>1785.32</v>
      </c>
    </row>
    <row r="899" spans="1:25" x14ac:dyDescent="0.3">
      <c r="A899" s="1">
        <v>898</v>
      </c>
      <c r="B899" s="48">
        <v>38986</v>
      </c>
      <c r="C899" s="44">
        <v>2949254</v>
      </c>
      <c r="D899" s="56">
        <f t="shared" ref="D899:D962" si="112">C899/E899</f>
        <v>64422.324159021402</v>
      </c>
      <c r="E899" s="53">
        <v>45.78</v>
      </c>
      <c r="F899" s="53">
        <f t="shared" ref="F899:F962" si="113">(D899/100000)</f>
        <v>0.64422324159021405</v>
      </c>
      <c r="G899" s="53">
        <f>(F899/'Yearly GDP'!$B$5)*100</f>
        <v>78.527419194789488</v>
      </c>
      <c r="H899" s="53">
        <f t="shared" ref="H899:H962" si="114">(K899/I899)</f>
        <v>1.5751645999999999</v>
      </c>
      <c r="I899" s="53">
        <f t="shared" ref="I899:I962" si="115">(J899/L899)*100</f>
        <v>4.8007681228996644</v>
      </c>
      <c r="J899" s="53">
        <f t="shared" ref="J899:J962" si="116">L899/O899</f>
        <v>171.47143542966876</v>
      </c>
      <c r="K899" s="53">
        <v>7.5620000000000003</v>
      </c>
      <c r="L899" s="53">
        <v>3571.75</v>
      </c>
      <c r="M899" s="53">
        <v>4.7300000000000004</v>
      </c>
      <c r="N899" s="53">
        <f t="shared" ref="N899:N962" si="117">K899-I899</f>
        <v>2.7612318771003359</v>
      </c>
      <c r="O899" s="53">
        <v>20.83</v>
      </c>
      <c r="P899" s="53">
        <v>4.5869999999999997</v>
      </c>
      <c r="Q899" s="53">
        <f t="shared" ref="Q899:Q962" si="118">K899-P899</f>
        <v>2.9750000000000005</v>
      </c>
      <c r="R899" s="53">
        <v>85.32</v>
      </c>
      <c r="S899" s="53">
        <f t="shared" ref="S899:S962" si="119">(O899*T899)</f>
        <v>135.39499999999998</v>
      </c>
      <c r="T899" s="53">
        <v>6.5</v>
      </c>
      <c r="U899" s="53">
        <v>1572.45</v>
      </c>
      <c r="Y899" s="53">
        <v>1790.27</v>
      </c>
    </row>
    <row r="900" spans="1:25" x14ac:dyDescent="0.3">
      <c r="A900" s="1">
        <v>899</v>
      </c>
      <c r="B900" s="48">
        <v>38987</v>
      </c>
      <c r="C900" s="44">
        <v>2966908</v>
      </c>
      <c r="D900" s="56">
        <f t="shared" si="112"/>
        <v>64822.110552763814</v>
      </c>
      <c r="E900" s="53">
        <v>45.77</v>
      </c>
      <c r="F900" s="53">
        <f t="shared" si="113"/>
        <v>0.64822110552763812</v>
      </c>
      <c r="G900" s="53">
        <f>(F900/'Yearly GDP'!$B$5)*100</f>
        <v>79.014737746853669</v>
      </c>
      <c r="H900" s="53">
        <f t="shared" si="114"/>
        <v>1.5844503999999999</v>
      </c>
      <c r="I900" s="53">
        <f t="shared" si="115"/>
        <v>4.7915668423574509</v>
      </c>
      <c r="J900" s="53">
        <f t="shared" si="116"/>
        <v>171.50455198850025</v>
      </c>
      <c r="K900" s="53">
        <v>7.5919999999999996</v>
      </c>
      <c r="L900" s="53">
        <v>3579.3</v>
      </c>
      <c r="M900" s="53">
        <v>4.74</v>
      </c>
      <c r="N900" s="53">
        <f t="shared" si="117"/>
        <v>2.8004331576425487</v>
      </c>
      <c r="O900" s="53">
        <v>20.87</v>
      </c>
      <c r="P900" s="53">
        <v>4.6040000000000001</v>
      </c>
      <c r="Q900" s="53">
        <f t="shared" si="118"/>
        <v>2.9879999999999995</v>
      </c>
      <c r="R900" s="53">
        <v>85.32</v>
      </c>
      <c r="S900" s="53">
        <f t="shared" si="119"/>
        <v>136.28110000000001</v>
      </c>
      <c r="T900" s="53">
        <v>6.53</v>
      </c>
      <c r="U900" s="53">
        <v>1582.97</v>
      </c>
      <c r="Y900" s="53">
        <v>1795.83</v>
      </c>
    </row>
    <row r="901" spans="1:25" x14ac:dyDescent="0.3">
      <c r="A901" s="1">
        <v>900</v>
      </c>
      <c r="B901" s="48">
        <v>38988</v>
      </c>
      <c r="C901" s="44">
        <v>2970051</v>
      </c>
      <c r="D901" s="56">
        <f t="shared" si="112"/>
        <v>64862.437213365367</v>
      </c>
      <c r="E901" s="53">
        <v>45.79</v>
      </c>
      <c r="F901" s="53">
        <f t="shared" si="113"/>
        <v>0.64862437213365365</v>
      </c>
      <c r="G901" s="53">
        <f>(F901/'Yearly GDP'!$B$5)*100</f>
        <v>79.063893821601411</v>
      </c>
      <c r="H901" s="53">
        <f t="shared" si="114"/>
        <v>1.5880791999999997</v>
      </c>
      <c r="I901" s="53">
        <f t="shared" si="115"/>
        <v>4.8007681228996644</v>
      </c>
      <c r="J901" s="53">
        <f t="shared" si="116"/>
        <v>171.47143542966876</v>
      </c>
      <c r="K901" s="53">
        <v>7.6239999999999997</v>
      </c>
      <c r="L901" s="53">
        <v>3571.75</v>
      </c>
      <c r="M901" s="53">
        <v>4.7300000000000004</v>
      </c>
      <c r="N901" s="53">
        <f t="shared" si="117"/>
        <v>2.8232318771003353</v>
      </c>
      <c r="O901" s="53">
        <v>20.83</v>
      </c>
      <c r="P901" s="53">
        <v>4.6180000000000003</v>
      </c>
      <c r="Q901" s="53">
        <f t="shared" si="118"/>
        <v>3.0059999999999993</v>
      </c>
      <c r="R901" s="53">
        <v>85.42</v>
      </c>
      <c r="S901" s="53">
        <f t="shared" si="119"/>
        <v>137.47799999999998</v>
      </c>
      <c r="T901" s="53">
        <v>6.6</v>
      </c>
      <c r="U901" s="53">
        <v>1592.22</v>
      </c>
      <c r="Y901" s="53">
        <v>1803.9</v>
      </c>
    </row>
    <row r="902" spans="1:25" x14ac:dyDescent="0.3">
      <c r="A902" s="1">
        <v>901</v>
      </c>
      <c r="B902" s="48">
        <v>38989</v>
      </c>
      <c r="C902" s="44">
        <v>2994132</v>
      </c>
      <c r="D902" s="56">
        <f t="shared" si="112"/>
        <v>65217.425397516883</v>
      </c>
      <c r="E902" s="53">
        <v>45.91</v>
      </c>
      <c r="F902" s="53">
        <f t="shared" si="113"/>
        <v>0.65217425397516882</v>
      </c>
      <c r="G902" s="53">
        <f>(F902/'Yearly GDP'!$B$5)*100</f>
        <v>79.496605716274033</v>
      </c>
      <c r="H902" s="53">
        <f t="shared" si="114"/>
        <v>1.5987064000000004</v>
      </c>
      <c r="I902" s="53">
        <f t="shared" si="115"/>
        <v>4.7801147227533454</v>
      </c>
      <c r="J902" s="53">
        <f t="shared" si="116"/>
        <v>171.52963671128106</v>
      </c>
      <c r="K902" s="53">
        <v>7.6420000000000003</v>
      </c>
      <c r="L902" s="53">
        <v>3588.4</v>
      </c>
      <c r="M902" s="53">
        <v>4.76</v>
      </c>
      <c r="N902" s="53">
        <f t="shared" si="117"/>
        <v>2.861885277246655</v>
      </c>
      <c r="O902" s="53">
        <v>20.92</v>
      </c>
      <c r="P902" s="53">
        <v>4.633</v>
      </c>
      <c r="Q902" s="53">
        <f t="shared" si="118"/>
        <v>3.0090000000000003</v>
      </c>
      <c r="R902" s="53">
        <v>85.68</v>
      </c>
      <c r="S902" s="53">
        <f t="shared" si="119"/>
        <v>136.39840000000001</v>
      </c>
      <c r="T902" s="53">
        <v>6.52</v>
      </c>
      <c r="U902" s="53">
        <v>1617.35</v>
      </c>
      <c r="Y902" s="53">
        <v>1820.15</v>
      </c>
    </row>
    <row r="903" spans="1:25" x14ac:dyDescent="0.3">
      <c r="A903" s="1">
        <v>902</v>
      </c>
      <c r="B903" s="48">
        <v>38993</v>
      </c>
      <c r="C903" s="44">
        <v>2992429</v>
      </c>
      <c r="D903" s="56">
        <f t="shared" si="112"/>
        <v>65479.846827133479</v>
      </c>
      <c r="E903" s="53">
        <v>45.7</v>
      </c>
      <c r="F903" s="53">
        <f t="shared" si="113"/>
        <v>0.65479846827133481</v>
      </c>
      <c r="G903" s="53">
        <f>(F903/'Yearly GDP'!$B$5)*100</f>
        <v>79.816483613853933</v>
      </c>
      <c r="H903" s="53">
        <f t="shared" si="114"/>
        <v>1.5850266</v>
      </c>
      <c r="I903" s="53">
        <f t="shared" si="115"/>
        <v>4.8030739673390972</v>
      </c>
      <c r="J903" s="53">
        <f t="shared" si="116"/>
        <v>171.45052833813639</v>
      </c>
      <c r="K903" s="53">
        <v>7.6130000000000004</v>
      </c>
      <c r="L903" s="53">
        <v>3569.6</v>
      </c>
      <c r="M903" s="53">
        <v>4.7300000000000004</v>
      </c>
      <c r="N903" s="53">
        <f t="shared" si="117"/>
        <v>2.8099260326609032</v>
      </c>
      <c r="O903" s="53">
        <v>20.82</v>
      </c>
      <c r="P903" s="53">
        <v>4.6180000000000003</v>
      </c>
      <c r="Q903" s="53">
        <f t="shared" si="118"/>
        <v>2.9950000000000001</v>
      </c>
      <c r="R903" s="53">
        <v>85.43</v>
      </c>
      <c r="S903" s="53">
        <f t="shared" si="119"/>
        <v>136.1628</v>
      </c>
      <c r="T903" s="53">
        <v>6.54</v>
      </c>
      <c r="U903" s="53">
        <v>1622.1</v>
      </c>
      <c r="Y903" s="53">
        <v>1830.67</v>
      </c>
    </row>
    <row r="904" spans="1:25" x14ac:dyDescent="0.3">
      <c r="A904" s="1">
        <v>903</v>
      </c>
      <c r="B904" s="48">
        <v>38994</v>
      </c>
      <c r="C904" s="44">
        <v>2957953</v>
      </c>
      <c r="D904" s="56">
        <f t="shared" si="112"/>
        <v>64767.965841909347</v>
      </c>
      <c r="E904" s="53">
        <v>45.67</v>
      </c>
      <c r="F904" s="53">
        <f t="shared" si="113"/>
        <v>0.64767965841909347</v>
      </c>
      <c r="G904" s="53">
        <f>(F904/'Yearly GDP'!$B$5)*100</f>
        <v>78.948738196822632</v>
      </c>
      <c r="H904" s="53">
        <f t="shared" si="114"/>
        <v>1.5553349999999999</v>
      </c>
      <c r="I904" s="53">
        <f t="shared" si="115"/>
        <v>4.8780487804878048</v>
      </c>
      <c r="J904" s="53">
        <f t="shared" si="116"/>
        <v>171.48048780487804</v>
      </c>
      <c r="K904" s="53">
        <v>7.5869999999999997</v>
      </c>
      <c r="L904" s="53">
        <v>3515.35</v>
      </c>
      <c r="M904" s="53">
        <v>4.66</v>
      </c>
      <c r="N904" s="53">
        <f t="shared" si="117"/>
        <v>2.708951219512195</v>
      </c>
      <c r="O904" s="53">
        <v>20.5</v>
      </c>
      <c r="P904" s="53">
        <v>4.5629999999999997</v>
      </c>
      <c r="Q904" s="53">
        <f t="shared" si="118"/>
        <v>3.024</v>
      </c>
      <c r="R904" s="53">
        <v>85.56</v>
      </c>
      <c r="S904" s="53">
        <f t="shared" si="119"/>
        <v>134.47999999999999</v>
      </c>
      <c r="T904" s="53">
        <v>6.56</v>
      </c>
      <c r="U904" s="53">
        <v>1613.96</v>
      </c>
      <c r="Y904" s="53">
        <v>1819.31</v>
      </c>
    </row>
    <row r="905" spans="1:25" x14ac:dyDescent="0.3">
      <c r="A905" s="1">
        <v>904</v>
      </c>
      <c r="B905" s="48">
        <v>38995</v>
      </c>
      <c r="C905" s="44">
        <v>3003185</v>
      </c>
      <c r="D905" s="56">
        <f t="shared" si="112"/>
        <v>65888.218516893379</v>
      </c>
      <c r="E905" s="53">
        <v>45.58</v>
      </c>
      <c r="F905" s="53">
        <f t="shared" si="113"/>
        <v>0.65888218516893382</v>
      </c>
      <c r="G905" s="53">
        <f>(F905/'Yearly GDP'!$B$5)*100</f>
        <v>80.314267189465099</v>
      </c>
      <c r="H905" s="53">
        <f t="shared" si="114"/>
        <v>1.5779609999999999</v>
      </c>
      <c r="I905" s="53">
        <f t="shared" si="115"/>
        <v>4.8100048100048101</v>
      </c>
      <c r="J905" s="53">
        <f t="shared" si="116"/>
        <v>171.47186147186147</v>
      </c>
      <c r="K905" s="53">
        <v>7.59</v>
      </c>
      <c r="L905" s="53">
        <v>3564.9</v>
      </c>
      <c r="M905" s="53">
        <v>4.72</v>
      </c>
      <c r="N905" s="53">
        <f t="shared" si="117"/>
        <v>2.7799951899951898</v>
      </c>
      <c r="O905" s="53">
        <v>20.79</v>
      </c>
      <c r="P905" s="53">
        <v>4.6100000000000003</v>
      </c>
      <c r="Q905" s="53">
        <f t="shared" si="118"/>
        <v>2.9799999999999995</v>
      </c>
      <c r="R905" s="53">
        <v>85.66</v>
      </c>
      <c r="S905" s="53">
        <f t="shared" si="119"/>
        <v>137.214</v>
      </c>
      <c r="T905" s="53">
        <v>6.6</v>
      </c>
      <c r="U905" s="53">
        <v>1645.52</v>
      </c>
      <c r="Y905" s="53">
        <v>1848.52</v>
      </c>
    </row>
    <row r="906" spans="1:25" x14ac:dyDescent="0.3">
      <c r="A906" s="1">
        <v>905</v>
      </c>
      <c r="B906" s="48">
        <v>38996</v>
      </c>
      <c r="C906" s="44">
        <v>3015344</v>
      </c>
      <c r="D906" s="56">
        <f t="shared" si="112"/>
        <v>66388.022897402028</v>
      </c>
      <c r="E906" s="53">
        <v>45.42</v>
      </c>
      <c r="F906" s="53">
        <f t="shared" si="113"/>
        <v>0.66388022897402033</v>
      </c>
      <c r="G906" s="53">
        <f>(F906/'Yearly GDP'!$B$5)*100</f>
        <v>80.923502398159428</v>
      </c>
      <c r="H906" s="53">
        <f t="shared" si="114"/>
        <v>1.5814872</v>
      </c>
      <c r="I906" s="53">
        <f t="shared" si="115"/>
        <v>4.8030739673390972</v>
      </c>
      <c r="J906" s="53">
        <f t="shared" si="116"/>
        <v>171.45533141210373</v>
      </c>
      <c r="K906" s="53">
        <v>7.5960000000000001</v>
      </c>
      <c r="L906" s="53">
        <v>3569.7</v>
      </c>
      <c r="M906" s="53">
        <v>4.7300000000000004</v>
      </c>
      <c r="N906" s="53">
        <f t="shared" si="117"/>
        <v>2.7929260326609029</v>
      </c>
      <c r="O906" s="53">
        <v>20.82</v>
      </c>
      <c r="P906" s="53">
        <v>4.6959999999999997</v>
      </c>
      <c r="Q906" s="53">
        <f t="shared" si="118"/>
        <v>2.9000000000000004</v>
      </c>
      <c r="R906" s="53">
        <v>86.2</v>
      </c>
      <c r="S906" s="53">
        <f t="shared" si="119"/>
        <v>137.2038</v>
      </c>
      <c r="T906" s="53">
        <v>6.59</v>
      </c>
      <c r="U906" s="53">
        <v>1657.88</v>
      </c>
      <c r="Y906" s="53">
        <v>1862.42</v>
      </c>
    </row>
    <row r="907" spans="1:25" x14ac:dyDescent="0.3">
      <c r="A907" s="1">
        <v>906</v>
      </c>
      <c r="B907" s="48">
        <v>38999</v>
      </c>
      <c r="C907" s="44">
        <v>3017978</v>
      </c>
      <c r="D907" s="56">
        <f t="shared" si="112"/>
        <v>66096.758650897944</v>
      </c>
      <c r="E907" s="53">
        <v>45.66</v>
      </c>
      <c r="F907" s="53">
        <f t="shared" si="113"/>
        <v>0.66096758650897947</v>
      </c>
      <c r="G907" s="53">
        <f>(F907/'Yearly GDP'!$B$5)*100</f>
        <v>80.568466626317004</v>
      </c>
      <c r="H907" s="53">
        <f t="shared" si="114"/>
        <v>1.5910644</v>
      </c>
      <c r="I907" s="53">
        <f t="shared" si="115"/>
        <v>4.8030739673390972</v>
      </c>
      <c r="J907" s="53">
        <f t="shared" si="116"/>
        <v>171.3328530259366</v>
      </c>
      <c r="K907" s="53">
        <v>7.6420000000000003</v>
      </c>
      <c r="L907" s="53">
        <v>3567.15</v>
      </c>
      <c r="M907" s="53">
        <v>4.7300000000000004</v>
      </c>
      <c r="N907" s="53">
        <f t="shared" si="117"/>
        <v>2.8389260326609032</v>
      </c>
      <c r="O907" s="53">
        <v>20.82</v>
      </c>
      <c r="P907" s="53">
        <v>4.7039999999999997</v>
      </c>
      <c r="Q907" s="53">
        <f t="shared" si="118"/>
        <v>2.9380000000000006</v>
      </c>
      <c r="R907" s="53">
        <v>86.25</v>
      </c>
      <c r="S907" s="53">
        <f t="shared" si="119"/>
        <v>136.57919999999999</v>
      </c>
      <c r="T907" s="53">
        <v>6.56</v>
      </c>
      <c r="U907" s="53">
        <v>1666.68</v>
      </c>
      <c r="Y907" s="53">
        <v>1882.19</v>
      </c>
    </row>
    <row r="908" spans="1:25" x14ac:dyDescent="0.3">
      <c r="A908" s="1">
        <v>907</v>
      </c>
      <c r="B908" s="48">
        <v>39000</v>
      </c>
      <c r="C908" s="44">
        <v>3024782</v>
      </c>
      <c r="D908" s="56">
        <f t="shared" si="112"/>
        <v>66216.768826619969</v>
      </c>
      <c r="E908" s="53">
        <v>45.68</v>
      </c>
      <c r="F908" s="53">
        <f t="shared" si="113"/>
        <v>0.66216768826619965</v>
      </c>
      <c r="G908" s="53">
        <f>(F908/'Yearly GDP'!$B$5)*100</f>
        <v>80.714752708037693</v>
      </c>
      <c r="H908" s="53">
        <f t="shared" si="114"/>
        <v>1.5855796</v>
      </c>
      <c r="I908" s="53">
        <f t="shared" si="115"/>
        <v>4.8007681228996644</v>
      </c>
      <c r="J908" s="53">
        <f t="shared" si="116"/>
        <v>171.43783005280847</v>
      </c>
      <c r="K908" s="53">
        <v>7.6120000000000001</v>
      </c>
      <c r="L908" s="53">
        <v>3571.05</v>
      </c>
      <c r="M908" s="53">
        <v>4.7300000000000004</v>
      </c>
      <c r="N908" s="53">
        <f t="shared" si="117"/>
        <v>2.8112318771003357</v>
      </c>
      <c r="O908" s="53">
        <v>20.83</v>
      </c>
      <c r="P908" s="53">
        <v>4.758</v>
      </c>
      <c r="Q908" s="53">
        <f t="shared" si="118"/>
        <v>2.8540000000000001</v>
      </c>
      <c r="R908" s="53">
        <v>86.77</v>
      </c>
      <c r="S908" s="53">
        <f t="shared" si="119"/>
        <v>137.06139999999999</v>
      </c>
      <c r="T908" s="53">
        <v>6.58</v>
      </c>
      <c r="U908" s="53">
        <v>1660.9</v>
      </c>
      <c r="Y908" s="53">
        <v>1886.96</v>
      </c>
    </row>
    <row r="909" spans="1:25" x14ac:dyDescent="0.3">
      <c r="A909" s="1">
        <v>908</v>
      </c>
      <c r="B909" s="48">
        <v>39001</v>
      </c>
      <c r="C909" s="44">
        <v>3003755</v>
      </c>
      <c r="D909" s="56">
        <f t="shared" si="112"/>
        <v>65929.653204565402</v>
      </c>
      <c r="E909" s="53">
        <v>45.56</v>
      </c>
      <c r="F909" s="53">
        <f t="shared" si="113"/>
        <v>0.65929653204565397</v>
      </c>
      <c r="G909" s="53">
        <f>(F909/'Yearly GDP'!$B$5)*100</f>
        <v>80.364773890837654</v>
      </c>
      <c r="H909" s="53">
        <f t="shared" si="114"/>
        <v>1.5795383999999999</v>
      </c>
      <c r="I909" s="53">
        <f t="shared" si="115"/>
        <v>4.8355899419729207</v>
      </c>
      <c r="J909" s="53">
        <f t="shared" si="116"/>
        <v>172.07688588007738</v>
      </c>
      <c r="K909" s="53">
        <v>7.6379999999999999</v>
      </c>
      <c r="L909" s="53">
        <v>3558.55</v>
      </c>
      <c r="M909" s="53">
        <v>4.59</v>
      </c>
      <c r="N909" s="53">
        <f t="shared" si="117"/>
        <v>2.8024100580270792</v>
      </c>
      <c r="O909" s="53">
        <v>20.68</v>
      </c>
      <c r="P909" s="53">
        <v>4.782</v>
      </c>
      <c r="Q909" s="53">
        <f t="shared" si="118"/>
        <v>2.8559999999999999</v>
      </c>
      <c r="R909" s="53">
        <v>86.89</v>
      </c>
      <c r="S909" s="53">
        <f t="shared" si="119"/>
        <v>136.9016</v>
      </c>
      <c r="T909" s="53">
        <v>6.62</v>
      </c>
      <c r="U909" s="53">
        <v>1641.08</v>
      </c>
      <c r="Y909" s="53">
        <v>1867.39</v>
      </c>
    </row>
    <row r="910" spans="1:25" x14ac:dyDescent="0.3">
      <c r="A910" s="1">
        <v>909</v>
      </c>
      <c r="B910" s="48">
        <v>39002</v>
      </c>
      <c r="C910" s="44">
        <v>3049258</v>
      </c>
      <c r="D910" s="56">
        <f t="shared" si="112"/>
        <v>66957.795344751867</v>
      </c>
      <c r="E910" s="53">
        <v>45.54</v>
      </c>
      <c r="F910" s="53">
        <f t="shared" si="113"/>
        <v>0.66957795344751869</v>
      </c>
      <c r="G910" s="53">
        <f>(F910/'Yearly GDP'!$B$5)*100</f>
        <v>81.618024994212277</v>
      </c>
      <c r="H910" s="53">
        <f t="shared" si="114"/>
        <v>1.602196</v>
      </c>
      <c r="I910" s="53">
        <f t="shared" si="115"/>
        <v>4.752851711026616</v>
      </c>
      <c r="J910" s="53">
        <f t="shared" si="116"/>
        <v>172.10313688212929</v>
      </c>
      <c r="K910" s="53">
        <v>7.6150000000000002</v>
      </c>
      <c r="L910" s="53">
        <v>3621.05</v>
      </c>
      <c r="M910" s="53">
        <v>4.67</v>
      </c>
      <c r="N910" s="53">
        <f t="shared" si="117"/>
        <v>2.8621482889733842</v>
      </c>
      <c r="O910" s="53">
        <v>21.04</v>
      </c>
      <c r="P910" s="53">
        <v>4.7759999999999998</v>
      </c>
      <c r="Q910" s="53">
        <f t="shared" si="118"/>
        <v>2.8390000000000004</v>
      </c>
      <c r="R910" s="53">
        <v>86.71</v>
      </c>
      <c r="S910" s="53">
        <f t="shared" si="119"/>
        <v>138.44319999999999</v>
      </c>
      <c r="T910" s="53">
        <v>6.58</v>
      </c>
      <c r="U910" s="53">
        <v>1655.32</v>
      </c>
      <c r="Y910" s="53">
        <v>1879.35</v>
      </c>
    </row>
    <row r="911" spans="1:25" x14ac:dyDescent="0.3">
      <c r="A911" s="1">
        <v>910</v>
      </c>
      <c r="B911" s="48">
        <v>39003</v>
      </c>
      <c r="C911" s="44">
        <v>3080221</v>
      </c>
      <c r="D911" s="56">
        <f t="shared" si="112"/>
        <v>67966.041482789049</v>
      </c>
      <c r="E911" s="53">
        <v>45.32</v>
      </c>
      <c r="F911" s="53">
        <f t="shared" si="113"/>
        <v>0.67966041482789052</v>
      </c>
      <c r="G911" s="53">
        <f>(F911/'Yearly GDP'!$B$5)*100</f>
        <v>82.847023919146068</v>
      </c>
      <c r="H911" s="53">
        <f t="shared" si="114"/>
        <v>1.6269912</v>
      </c>
      <c r="I911" s="53">
        <f t="shared" si="115"/>
        <v>4.6816479400749067</v>
      </c>
      <c r="J911" s="53">
        <f t="shared" si="116"/>
        <v>172.09971910112361</v>
      </c>
      <c r="K911" s="53">
        <v>7.617</v>
      </c>
      <c r="L911" s="53">
        <v>3676.05</v>
      </c>
      <c r="M911" s="53">
        <v>4.74</v>
      </c>
      <c r="N911" s="53">
        <f t="shared" si="117"/>
        <v>2.9353520599250933</v>
      </c>
      <c r="O911" s="53">
        <v>21.36</v>
      </c>
      <c r="P911" s="53">
        <v>4.8019999999999996</v>
      </c>
      <c r="Q911" s="53">
        <f t="shared" si="118"/>
        <v>2.8150000000000004</v>
      </c>
      <c r="R911" s="53">
        <v>86.87</v>
      </c>
      <c r="S911" s="53">
        <f t="shared" si="119"/>
        <v>140.5488</v>
      </c>
      <c r="T911" s="53">
        <v>6.58</v>
      </c>
      <c r="U911" s="53">
        <v>1658.21</v>
      </c>
      <c r="Y911" s="53">
        <v>1889.59</v>
      </c>
    </row>
    <row r="912" spans="1:25" x14ac:dyDescent="0.3">
      <c r="A912" s="1">
        <v>911</v>
      </c>
      <c r="B912" s="48">
        <v>39006</v>
      </c>
      <c r="C912" s="44">
        <v>3104260</v>
      </c>
      <c r="D912" s="56">
        <f t="shared" si="112"/>
        <v>68428.524192659534</v>
      </c>
      <c r="E912" s="53">
        <v>45.365000000000002</v>
      </c>
      <c r="F912" s="53">
        <f t="shared" si="113"/>
        <v>0.68428524192659534</v>
      </c>
      <c r="G912" s="53">
        <f>(F912/'Yearly GDP'!$B$5)*100</f>
        <v>83.410765977546419</v>
      </c>
      <c r="H912" s="53">
        <f t="shared" si="114"/>
        <v>1.6613027999999999</v>
      </c>
      <c r="I912" s="53">
        <f t="shared" si="115"/>
        <v>4.621072088724584</v>
      </c>
      <c r="J912" s="53">
        <f t="shared" si="116"/>
        <v>172.08641404805914</v>
      </c>
      <c r="K912" s="53">
        <v>7.6769999999999996</v>
      </c>
      <c r="L912" s="53">
        <v>3723.95</v>
      </c>
      <c r="M912" s="53">
        <v>4.8099999999999996</v>
      </c>
      <c r="N912" s="53">
        <f t="shared" si="117"/>
        <v>3.0559279112754156</v>
      </c>
      <c r="O912" s="53">
        <v>21.64</v>
      </c>
      <c r="P912" s="53">
        <v>4.782</v>
      </c>
      <c r="Q912" s="53">
        <f t="shared" si="118"/>
        <v>2.8949999999999996</v>
      </c>
      <c r="R912" s="53">
        <v>86.77</v>
      </c>
      <c r="S912" s="53">
        <f t="shared" si="119"/>
        <v>143.04040000000001</v>
      </c>
      <c r="T912" s="53">
        <v>6.61</v>
      </c>
      <c r="U912" s="53">
        <v>1658.2</v>
      </c>
      <c r="Y912" s="53">
        <v>1887.17</v>
      </c>
    </row>
    <row r="913" spans="1:25" x14ac:dyDescent="0.3">
      <c r="A913" s="1">
        <v>912</v>
      </c>
      <c r="B913" s="48">
        <v>39007</v>
      </c>
      <c r="C913" s="44">
        <v>3092313</v>
      </c>
      <c r="D913" s="56">
        <f t="shared" si="112"/>
        <v>68414.004424778759</v>
      </c>
      <c r="E913" s="53">
        <v>45.2</v>
      </c>
      <c r="F913" s="53">
        <f t="shared" si="113"/>
        <v>0.68414004424778763</v>
      </c>
      <c r="G913" s="53">
        <f>(F913/'Yearly GDP'!$B$5)*100</f>
        <v>83.393067145443283</v>
      </c>
      <c r="H913" s="53">
        <f t="shared" si="114"/>
        <v>1.6495400999999998</v>
      </c>
      <c r="I913" s="53">
        <f t="shared" si="115"/>
        <v>4.6576618537494179</v>
      </c>
      <c r="J913" s="53">
        <f t="shared" si="116"/>
        <v>173.03213786679089</v>
      </c>
      <c r="K913" s="53">
        <v>7.6829999999999998</v>
      </c>
      <c r="L913" s="53">
        <v>3715</v>
      </c>
      <c r="M913" s="53">
        <v>4.79</v>
      </c>
      <c r="N913" s="53">
        <f t="shared" si="117"/>
        <v>3.0253381462505819</v>
      </c>
      <c r="O913" s="53">
        <v>21.47</v>
      </c>
      <c r="P913" s="53">
        <v>4.7720000000000002</v>
      </c>
      <c r="Q913" s="53">
        <f t="shared" si="118"/>
        <v>2.9109999999999996</v>
      </c>
      <c r="R913" s="53">
        <v>86.64</v>
      </c>
      <c r="S913" s="53">
        <f t="shared" si="119"/>
        <v>143.6343</v>
      </c>
      <c r="T913" s="53">
        <v>6.69</v>
      </c>
      <c r="U913" s="53">
        <v>1650.25</v>
      </c>
      <c r="Y913" s="53">
        <v>1876.81</v>
      </c>
    </row>
    <row r="914" spans="1:25" x14ac:dyDescent="0.3">
      <c r="A914" s="1">
        <v>913</v>
      </c>
      <c r="B914" s="48">
        <v>39008</v>
      </c>
      <c r="C914" s="44">
        <v>3091704</v>
      </c>
      <c r="D914" s="56">
        <f t="shared" si="112"/>
        <v>68249.536423841069</v>
      </c>
      <c r="E914" s="53">
        <v>45.3</v>
      </c>
      <c r="F914" s="53">
        <f t="shared" si="113"/>
        <v>0.68249536423841073</v>
      </c>
      <c r="G914" s="53">
        <f>(F914/'Yearly GDP'!$B$5)*100</f>
        <v>83.192589316951995</v>
      </c>
      <c r="H914" s="53">
        <f t="shared" si="114"/>
        <v>1.6389971999999999</v>
      </c>
      <c r="I914" s="53">
        <f t="shared" si="115"/>
        <v>4.6882325363338024</v>
      </c>
      <c r="J914" s="53">
        <f t="shared" si="116"/>
        <v>173.96390060947024</v>
      </c>
      <c r="K914" s="53">
        <v>7.6840000000000002</v>
      </c>
      <c r="L914" s="53">
        <v>3710.65</v>
      </c>
      <c r="M914" s="53">
        <v>4.79</v>
      </c>
      <c r="N914" s="53">
        <f t="shared" si="117"/>
        <v>2.9957674636661977</v>
      </c>
      <c r="O914" s="53">
        <v>21.33</v>
      </c>
      <c r="P914" s="53">
        <v>4.76</v>
      </c>
      <c r="Q914" s="53">
        <f t="shared" si="118"/>
        <v>2.9240000000000004</v>
      </c>
      <c r="R914" s="53">
        <v>86.67</v>
      </c>
      <c r="S914" s="53">
        <f t="shared" si="119"/>
        <v>142.05779999999999</v>
      </c>
      <c r="T914" s="53">
        <v>6.66</v>
      </c>
      <c r="U914" s="53">
        <v>1653.59</v>
      </c>
      <c r="Y914" s="53">
        <v>1886.92</v>
      </c>
    </row>
    <row r="915" spans="1:25" x14ac:dyDescent="0.3">
      <c r="A915" s="1">
        <v>914</v>
      </c>
      <c r="B915" s="48">
        <v>39009</v>
      </c>
      <c r="C915" s="44">
        <v>3071840</v>
      </c>
      <c r="D915" s="56">
        <f t="shared" si="112"/>
        <v>67931.003980539579</v>
      </c>
      <c r="E915" s="53">
        <v>45.22</v>
      </c>
      <c r="F915" s="53">
        <f t="shared" si="113"/>
        <v>0.67931003980539584</v>
      </c>
      <c r="G915" s="53">
        <f>(F915/'Yearly GDP'!$B$5)*100</f>
        <v>82.804315049781295</v>
      </c>
      <c r="H915" s="53">
        <f t="shared" si="114"/>
        <v>1.616355</v>
      </c>
      <c r="I915" s="53">
        <f t="shared" si="115"/>
        <v>4.7483380816714149</v>
      </c>
      <c r="J915" s="53">
        <f t="shared" si="116"/>
        <v>174.63437796771132</v>
      </c>
      <c r="K915" s="53">
        <v>7.6749999999999998</v>
      </c>
      <c r="L915" s="53">
        <v>3677.8</v>
      </c>
      <c r="M915" s="53">
        <v>4.75</v>
      </c>
      <c r="N915" s="53">
        <f t="shared" si="117"/>
        <v>2.9266619183285849</v>
      </c>
      <c r="O915" s="53">
        <v>21.06</v>
      </c>
      <c r="P915" s="53">
        <v>4.79</v>
      </c>
      <c r="Q915" s="53">
        <f t="shared" si="118"/>
        <v>2.8849999999999998</v>
      </c>
      <c r="R915" s="53">
        <v>86.02</v>
      </c>
      <c r="S915" s="53">
        <f t="shared" si="119"/>
        <v>140.25960000000001</v>
      </c>
      <c r="T915" s="53">
        <v>6.66</v>
      </c>
      <c r="U915" s="53">
        <v>1645.83</v>
      </c>
      <c r="Y915" s="53">
        <v>1885.57</v>
      </c>
    </row>
    <row r="916" spans="1:25" x14ac:dyDescent="0.3">
      <c r="A916" s="1">
        <v>915</v>
      </c>
      <c r="B916" s="48">
        <v>39010</v>
      </c>
      <c r="C916" s="44">
        <v>3080611.6</v>
      </c>
      <c r="D916" s="56">
        <f t="shared" si="112"/>
        <v>68155.123893805314</v>
      </c>
      <c r="E916" s="53">
        <v>45.2</v>
      </c>
      <c r="F916" s="53">
        <f t="shared" si="113"/>
        <v>0.68155123893805314</v>
      </c>
      <c r="G916" s="53">
        <f>(F916/'Yearly GDP'!$B$5)*100</f>
        <v>83.077505416764566</v>
      </c>
      <c r="H916" s="53">
        <f t="shared" si="114"/>
        <v>1.6004513999999996</v>
      </c>
      <c r="I916" s="53">
        <f t="shared" si="115"/>
        <v>4.7824007651841232</v>
      </c>
      <c r="J916" s="53">
        <f t="shared" si="116"/>
        <v>175.84170253467241</v>
      </c>
      <c r="K916" s="53">
        <v>7.6539999999999999</v>
      </c>
      <c r="L916" s="53">
        <v>3676.85</v>
      </c>
      <c r="M916" s="53">
        <v>4.75</v>
      </c>
      <c r="N916" s="53">
        <f t="shared" si="117"/>
        <v>2.8715992348158768</v>
      </c>
      <c r="O916" s="53">
        <v>20.91</v>
      </c>
      <c r="P916" s="53">
        <v>4.7919999999999998</v>
      </c>
      <c r="Q916" s="53">
        <f t="shared" si="118"/>
        <v>2.8620000000000001</v>
      </c>
      <c r="R916" s="53">
        <v>86.06</v>
      </c>
      <c r="S916" s="53">
        <f t="shared" si="119"/>
        <v>139.6788</v>
      </c>
      <c r="T916" s="53">
        <v>6.68</v>
      </c>
      <c r="U916" s="53">
        <v>1658.14</v>
      </c>
      <c r="Y916" s="53">
        <v>1894.78</v>
      </c>
    </row>
    <row r="917" spans="1:25" x14ac:dyDescent="0.3">
      <c r="A917" s="1">
        <v>916</v>
      </c>
      <c r="B917" s="48">
        <v>39011</v>
      </c>
      <c r="C917" s="44">
        <v>3096121</v>
      </c>
      <c r="D917" s="56">
        <f t="shared" si="112"/>
        <v>68498.252212389372</v>
      </c>
      <c r="E917" s="53">
        <v>45.2</v>
      </c>
      <c r="F917" s="53">
        <f t="shared" si="113"/>
        <v>0.68498252212389377</v>
      </c>
      <c r="G917" s="53">
        <f>(F917/'Yearly GDP'!$B$5)*100</f>
        <v>83.495760760122593</v>
      </c>
      <c r="H917" s="53">
        <f t="shared" si="114"/>
        <v>1.6027476000000001</v>
      </c>
      <c r="I917" s="53">
        <f t="shared" si="115"/>
        <v>4.7755491881566376</v>
      </c>
      <c r="J917" s="53">
        <f t="shared" si="116"/>
        <v>175.90735434574975</v>
      </c>
      <c r="K917" s="53">
        <v>7.6539999999999999</v>
      </c>
      <c r="L917" s="53">
        <v>3683.5</v>
      </c>
      <c r="M917" s="53">
        <v>4.76</v>
      </c>
      <c r="N917" s="53">
        <f t="shared" si="117"/>
        <v>2.8784508118433623</v>
      </c>
      <c r="O917" s="53">
        <v>20.94</v>
      </c>
      <c r="P917" s="53">
        <v>4.7919999999999998</v>
      </c>
      <c r="Q917" s="53">
        <f t="shared" si="118"/>
        <v>2.8620000000000001</v>
      </c>
      <c r="R917" s="53">
        <v>86.06</v>
      </c>
      <c r="S917" s="53">
        <f t="shared" si="119"/>
        <v>139.8792</v>
      </c>
      <c r="T917" s="53">
        <v>6.68</v>
      </c>
      <c r="U917" s="53">
        <v>1671.71</v>
      </c>
      <c r="Y917" s="53">
        <v>1919.13</v>
      </c>
    </row>
    <row r="918" spans="1:25" x14ac:dyDescent="0.3">
      <c r="A918" s="1">
        <v>917</v>
      </c>
      <c r="B918" s="48">
        <v>39013</v>
      </c>
      <c r="C918" s="44">
        <v>3075349</v>
      </c>
      <c r="D918" s="56">
        <f t="shared" si="112"/>
        <v>67873.515780180969</v>
      </c>
      <c r="E918" s="53">
        <v>45.31</v>
      </c>
      <c r="F918" s="53">
        <f t="shared" si="113"/>
        <v>0.67873515780180971</v>
      </c>
      <c r="G918" s="53">
        <f>(F918/'Yearly GDP'!$B$5)*100</f>
        <v>82.734239962189434</v>
      </c>
      <c r="H918" s="53">
        <f t="shared" si="114"/>
        <v>1.5923060999999998</v>
      </c>
      <c r="I918" s="53">
        <f t="shared" si="115"/>
        <v>4.8100048100048101</v>
      </c>
      <c r="J918" s="53">
        <f t="shared" si="116"/>
        <v>175.91630591630593</v>
      </c>
      <c r="K918" s="53">
        <v>7.6589999999999998</v>
      </c>
      <c r="L918" s="53">
        <v>3657.3</v>
      </c>
      <c r="M918" s="53">
        <v>4.72</v>
      </c>
      <c r="N918" s="53">
        <f t="shared" si="117"/>
        <v>2.8489951899951897</v>
      </c>
      <c r="O918" s="53">
        <v>20.79</v>
      </c>
      <c r="P918" s="53">
        <v>4.8339999999999996</v>
      </c>
      <c r="Q918" s="53">
        <f t="shared" si="118"/>
        <v>2.8250000000000002</v>
      </c>
      <c r="R918" s="53">
        <v>86.5</v>
      </c>
      <c r="S918" s="53">
        <f t="shared" si="119"/>
        <v>138.66929999999999</v>
      </c>
      <c r="T918" s="53">
        <v>6.67</v>
      </c>
      <c r="U918" s="53">
        <v>1662.14</v>
      </c>
      <c r="Y918" s="53">
        <v>1906.56</v>
      </c>
    </row>
    <row r="919" spans="1:25" x14ac:dyDescent="0.3">
      <c r="A919" s="1">
        <v>918</v>
      </c>
      <c r="B919" s="48">
        <v>39016</v>
      </c>
      <c r="C919" s="44">
        <v>3092117</v>
      </c>
      <c r="D919" s="56">
        <f t="shared" si="112"/>
        <v>68455.102944432147</v>
      </c>
      <c r="E919" s="53">
        <v>45.17</v>
      </c>
      <c r="F919" s="53">
        <f t="shared" si="113"/>
        <v>0.68455102944432145</v>
      </c>
      <c r="G919" s="53">
        <f>(F919/'Yearly GDP'!$B$5)*100</f>
        <v>83.443164075711422</v>
      </c>
      <c r="H919" s="53">
        <f t="shared" si="114"/>
        <v>1.5875243999999999</v>
      </c>
      <c r="I919" s="53">
        <f t="shared" si="115"/>
        <v>4.8100048100048101</v>
      </c>
      <c r="J919" s="53">
        <f t="shared" si="116"/>
        <v>176.89033189033191</v>
      </c>
      <c r="K919" s="53">
        <v>7.6360000000000001</v>
      </c>
      <c r="L919" s="53">
        <v>3677.55</v>
      </c>
      <c r="M919" s="53">
        <v>4.75</v>
      </c>
      <c r="N919" s="53">
        <f t="shared" si="117"/>
        <v>2.8259951899951901</v>
      </c>
      <c r="O919" s="53">
        <v>20.79</v>
      </c>
      <c r="P919" s="53">
        <v>4.7229999999999999</v>
      </c>
      <c r="Q919" s="53">
        <f t="shared" si="118"/>
        <v>2.9130000000000003</v>
      </c>
      <c r="R919" s="53">
        <v>85.71</v>
      </c>
      <c r="S919" s="53">
        <f t="shared" si="119"/>
        <v>137.83769999999998</v>
      </c>
      <c r="T919" s="53">
        <v>6.63</v>
      </c>
      <c r="U919" s="53">
        <v>1672.63</v>
      </c>
      <c r="Y919" s="53">
        <v>1914.67</v>
      </c>
    </row>
    <row r="920" spans="1:25" x14ac:dyDescent="0.3">
      <c r="A920" s="1">
        <v>919</v>
      </c>
      <c r="B920" s="48">
        <v>39017</v>
      </c>
      <c r="C920" s="44">
        <v>3138577</v>
      </c>
      <c r="D920" s="56">
        <f t="shared" si="112"/>
        <v>69676.479076479067</v>
      </c>
      <c r="E920" s="53">
        <v>45.045000000000002</v>
      </c>
      <c r="F920" s="53">
        <f t="shared" si="113"/>
        <v>0.6967647907647907</v>
      </c>
      <c r="G920" s="53">
        <f>(F920/'Yearly GDP'!$B$5)*100</f>
        <v>84.931957235036293</v>
      </c>
      <c r="H920" s="53">
        <f t="shared" si="114"/>
        <v>1.6005128</v>
      </c>
      <c r="I920" s="53">
        <f t="shared" si="115"/>
        <v>4.752851711026616</v>
      </c>
      <c r="J920" s="53">
        <f t="shared" si="116"/>
        <v>177.72576045627378</v>
      </c>
      <c r="K920" s="53">
        <v>7.6070000000000002</v>
      </c>
      <c r="L920" s="53">
        <v>3739.35</v>
      </c>
      <c r="M920" s="53">
        <v>4.83</v>
      </c>
      <c r="N920" s="53">
        <f t="shared" si="117"/>
        <v>2.8541482889733842</v>
      </c>
      <c r="O920" s="53">
        <v>21.04</v>
      </c>
      <c r="P920" s="53">
        <v>4.6769999999999996</v>
      </c>
      <c r="Q920" s="53">
        <f t="shared" si="118"/>
        <v>2.9300000000000006</v>
      </c>
      <c r="R920" s="53">
        <v>85.34</v>
      </c>
      <c r="S920" s="53">
        <f t="shared" si="119"/>
        <v>141.5992</v>
      </c>
      <c r="T920" s="53">
        <v>6.73</v>
      </c>
      <c r="U920" s="53">
        <v>1689.42</v>
      </c>
      <c r="Y920" s="53">
        <v>1920.12</v>
      </c>
    </row>
    <row r="921" spans="1:25" x14ac:dyDescent="0.3">
      <c r="A921" s="1">
        <v>920</v>
      </c>
      <c r="B921" s="48">
        <v>39020</v>
      </c>
      <c r="C921" s="44">
        <v>3155027</v>
      </c>
      <c r="D921" s="56">
        <f t="shared" si="112"/>
        <v>70244.394968273409</v>
      </c>
      <c r="E921" s="53">
        <v>44.914999999999999</v>
      </c>
      <c r="F921" s="53">
        <f t="shared" si="113"/>
        <v>0.70244394968273405</v>
      </c>
      <c r="G921" s="53">
        <f>(F921/'Yearly GDP'!$B$5)*100</f>
        <v>85.624216787675721</v>
      </c>
      <c r="H921" s="53">
        <f t="shared" si="114"/>
        <v>1.559552</v>
      </c>
      <c r="I921" s="53">
        <f t="shared" si="115"/>
        <v>4.8828125</v>
      </c>
      <c r="J921" s="53">
        <f t="shared" si="116"/>
        <v>184.0380859375</v>
      </c>
      <c r="K921" s="53">
        <v>7.6150000000000002</v>
      </c>
      <c r="L921" s="53">
        <v>3769.1</v>
      </c>
      <c r="M921" s="53">
        <v>4.87</v>
      </c>
      <c r="N921" s="53">
        <f t="shared" si="117"/>
        <v>2.7321875000000002</v>
      </c>
      <c r="O921" s="53">
        <v>20.48</v>
      </c>
      <c r="P921" s="53">
        <v>4.6749999999999998</v>
      </c>
      <c r="Q921" s="53">
        <f t="shared" si="118"/>
        <v>2.9400000000000004</v>
      </c>
      <c r="R921" s="53">
        <v>85.38</v>
      </c>
      <c r="S921" s="53">
        <f t="shared" si="119"/>
        <v>136.19200000000001</v>
      </c>
      <c r="T921" s="53">
        <v>6.65</v>
      </c>
      <c r="U921" s="53">
        <v>1696.74</v>
      </c>
      <c r="Y921" s="53">
        <v>1916.38</v>
      </c>
    </row>
    <row r="922" spans="1:25" x14ac:dyDescent="0.3">
      <c r="A922" s="1">
        <v>921</v>
      </c>
      <c r="B922" s="48">
        <v>39021</v>
      </c>
      <c r="C922" s="44">
        <v>3138319</v>
      </c>
      <c r="D922" s="56">
        <f t="shared" si="112"/>
        <v>69864.62600178094</v>
      </c>
      <c r="E922" s="53">
        <v>44.92</v>
      </c>
      <c r="F922" s="53">
        <f t="shared" si="113"/>
        <v>0.69864626001780938</v>
      </c>
      <c r="G922" s="53">
        <f>(F922/'Yearly GDP'!$B$5)*100</f>
        <v>85.161298424853044</v>
      </c>
      <c r="H922" s="53">
        <f t="shared" si="114"/>
        <v>1.5532124999999999</v>
      </c>
      <c r="I922" s="53">
        <f t="shared" si="115"/>
        <v>4.909180166912126</v>
      </c>
      <c r="J922" s="53">
        <f t="shared" si="116"/>
        <v>183.80461462935688</v>
      </c>
      <c r="K922" s="53">
        <v>7.625</v>
      </c>
      <c r="L922" s="53">
        <v>3744.1</v>
      </c>
      <c r="M922" s="53">
        <v>4.84</v>
      </c>
      <c r="N922" s="53">
        <f t="shared" si="117"/>
        <v>2.715819833087874</v>
      </c>
      <c r="O922" s="53">
        <v>20.37</v>
      </c>
      <c r="P922" s="53">
        <v>4.6040000000000001</v>
      </c>
      <c r="Q922" s="53">
        <f t="shared" si="118"/>
        <v>3.0209999999999999</v>
      </c>
      <c r="R922" s="53">
        <v>85.11</v>
      </c>
      <c r="S922" s="53">
        <f t="shared" si="119"/>
        <v>136.47900000000001</v>
      </c>
      <c r="T922" s="53">
        <v>6.7</v>
      </c>
      <c r="U922" s="53">
        <v>1688.13</v>
      </c>
      <c r="Y922" s="53">
        <v>1900.48</v>
      </c>
    </row>
    <row r="923" spans="1:25" x14ac:dyDescent="0.3">
      <c r="A923" s="1">
        <v>922</v>
      </c>
      <c r="B923" s="48">
        <v>39022</v>
      </c>
      <c r="C923" s="44">
        <v>3155702</v>
      </c>
      <c r="D923" s="56">
        <f t="shared" si="112"/>
        <v>70439.77678571429</v>
      </c>
      <c r="E923" s="53">
        <v>44.8</v>
      </c>
      <c r="F923" s="53">
        <f t="shared" si="113"/>
        <v>0.70439776785714292</v>
      </c>
      <c r="G923" s="53">
        <f>(F923/'Yearly GDP'!$B$5)*100</f>
        <v>85.862376929854804</v>
      </c>
      <c r="H923" s="53">
        <f t="shared" si="114"/>
        <v>1.5347808000000001</v>
      </c>
      <c r="I923" s="53">
        <f t="shared" si="115"/>
        <v>4.9603174603174605</v>
      </c>
      <c r="J923" s="53">
        <f t="shared" si="116"/>
        <v>186.85763888888889</v>
      </c>
      <c r="K923" s="53">
        <v>7.6130000000000004</v>
      </c>
      <c r="L923" s="53">
        <v>3767.05</v>
      </c>
      <c r="M923" s="53">
        <v>4.87</v>
      </c>
      <c r="N923" s="53">
        <f t="shared" si="117"/>
        <v>2.65268253968254</v>
      </c>
      <c r="O923" s="53">
        <v>20.16</v>
      </c>
      <c r="P923" s="53">
        <v>4.57</v>
      </c>
      <c r="Q923" s="53">
        <f t="shared" si="118"/>
        <v>3.0430000000000001</v>
      </c>
      <c r="R923" s="53">
        <v>85.1</v>
      </c>
      <c r="S923" s="53">
        <f t="shared" si="119"/>
        <v>135.4752</v>
      </c>
      <c r="T923" s="53">
        <v>6.72</v>
      </c>
      <c r="U923" s="53">
        <v>1697.5</v>
      </c>
      <c r="Y923" s="53">
        <v>1915.98</v>
      </c>
    </row>
    <row r="924" spans="1:25" x14ac:dyDescent="0.3">
      <c r="A924" s="1">
        <v>923</v>
      </c>
      <c r="B924" s="48">
        <v>39023</v>
      </c>
      <c r="C924" s="44">
        <v>3175741</v>
      </c>
      <c r="D924" s="56">
        <f t="shared" si="112"/>
        <v>70839.638634842748</v>
      </c>
      <c r="E924" s="53">
        <v>44.83</v>
      </c>
      <c r="F924" s="53">
        <f t="shared" si="113"/>
        <v>0.7083963863484275</v>
      </c>
      <c r="G924" s="53">
        <f>(F924/'Yearly GDP'!$B$5)*100</f>
        <v>86.349787458059382</v>
      </c>
      <c r="H924" s="53">
        <f t="shared" si="114"/>
        <v>1.5420400000000001</v>
      </c>
      <c r="I924" s="53">
        <f t="shared" si="115"/>
        <v>4.9285362247412516</v>
      </c>
      <c r="J924" s="53">
        <f t="shared" si="116"/>
        <v>186.85066535239034</v>
      </c>
      <c r="K924" s="53">
        <v>7.6</v>
      </c>
      <c r="L924" s="53">
        <v>3791.2</v>
      </c>
      <c r="M924" s="53">
        <v>4.9000000000000004</v>
      </c>
      <c r="N924" s="53">
        <f t="shared" si="117"/>
        <v>2.671463775258748</v>
      </c>
      <c r="O924" s="53">
        <v>20.29</v>
      </c>
      <c r="P924" s="53">
        <v>4.5999999999999996</v>
      </c>
      <c r="Q924" s="53">
        <f t="shared" si="118"/>
        <v>3</v>
      </c>
      <c r="R924" s="53">
        <v>85.18</v>
      </c>
      <c r="S924" s="53">
        <f t="shared" si="119"/>
        <v>135.74010000000001</v>
      </c>
      <c r="T924" s="53">
        <v>6.69</v>
      </c>
      <c r="U924" s="53">
        <v>1701.32</v>
      </c>
      <c r="Y924" s="53">
        <v>1920.33</v>
      </c>
    </row>
    <row r="925" spans="1:25" x14ac:dyDescent="0.3">
      <c r="A925" s="1">
        <v>924</v>
      </c>
      <c r="B925" s="48">
        <v>39024</v>
      </c>
      <c r="C925" s="44">
        <v>3187045</v>
      </c>
      <c r="D925" s="56">
        <f t="shared" si="112"/>
        <v>71187.067232521775</v>
      </c>
      <c r="E925" s="53">
        <v>44.77</v>
      </c>
      <c r="F925" s="53">
        <f t="shared" si="113"/>
        <v>0.71187067232521772</v>
      </c>
      <c r="G925" s="53">
        <f>(F925/'Yearly GDP'!$B$5)*100</f>
        <v>86.773284615082986</v>
      </c>
      <c r="H925" s="53">
        <f t="shared" si="114"/>
        <v>1.5566754000000003</v>
      </c>
      <c r="I925" s="53">
        <f t="shared" si="115"/>
        <v>4.9091801669121251</v>
      </c>
      <c r="J925" s="53">
        <f t="shared" si="116"/>
        <v>186.81148748159055</v>
      </c>
      <c r="K925" s="53">
        <v>7.6420000000000003</v>
      </c>
      <c r="L925" s="53">
        <v>3805.35</v>
      </c>
      <c r="M925" s="53">
        <v>4.92</v>
      </c>
      <c r="N925" s="53">
        <f t="shared" si="117"/>
        <v>2.7328198330878752</v>
      </c>
      <c r="O925" s="53">
        <v>20.37</v>
      </c>
      <c r="P925" s="53">
        <v>4.7229999999999999</v>
      </c>
      <c r="Q925" s="53">
        <f t="shared" si="118"/>
        <v>2.9190000000000005</v>
      </c>
      <c r="R925" s="53">
        <v>85.54</v>
      </c>
      <c r="S925" s="53">
        <f t="shared" si="119"/>
        <v>136.47900000000001</v>
      </c>
      <c r="T925" s="53">
        <v>6.7</v>
      </c>
      <c r="U925" s="53">
        <v>1703.57</v>
      </c>
      <c r="Y925" s="53">
        <v>1924.53</v>
      </c>
    </row>
    <row r="926" spans="1:25" x14ac:dyDescent="0.3">
      <c r="A926" s="1">
        <v>925</v>
      </c>
      <c r="B926" s="48">
        <v>39027</v>
      </c>
      <c r="C926" s="44">
        <v>3200355</v>
      </c>
      <c r="D926" s="56">
        <f t="shared" si="112"/>
        <v>71356.856187290963</v>
      </c>
      <c r="E926" s="53">
        <v>44.85</v>
      </c>
      <c r="F926" s="53">
        <f t="shared" si="113"/>
        <v>0.71356856187290962</v>
      </c>
      <c r="G926" s="53">
        <f>(F926/'Yearly GDP'!$B$5)*100</f>
        <v>86.980248405971565</v>
      </c>
      <c r="H926" s="53">
        <f t="shared" si="114"/>
        <v>1.5620779</v>
      </c>
      <c r="I926" s="53">
        <f t="shared" si="115"/>
        <v>4.9043648847474248</v>
      </c>
      <c r="J926" s="53">
        <f t="shared" si="116"/>
        <v>186.8195193722413</v>
      </c>
      <c r="K926" s="53">
        <v>7.6609999999999996</v>
      </c>
      <c r="L926" s="53">
        <v>3809.25</v>
      </c>
      <c r="M926" s="53">
        <v>4.92</v>
      </c>
      <c r="N926" s="53">
        <f t="shared" si="117"/>
        <v>2.7566351152525748</v>
      </c>
      <c r="O926" s="53">
        <v>20.39</v>
      </c>
      <c r="P926" s="53">
        <v>4.6970000000000001</v>
      </c>
      <c r="Q926" s="53">
        <f t="shared" si="118"/>
        <v>2.9639999999999995</v>
      </c>
      <c r="R926" s="53">
        <v>85.56</v>
      </c>
      <c r="S926" s="53">
        <f t="shared" si="119"/>
        <v>137.02080000000001</v>
      </c>
      <c r="T926" s="53">
        <v>6.72</v>
      </c>
      <c r="U926" s="53">
        <v>1722.19</v>
      </c>
      <c r="Y926" s="53">
        <v>1940.89</v>
      </c>
    </row>
    <row r="927" spans="1:25" x14ac:dyDescent="0.3">
      <c r="A927" s="1">
        <v>926</v>
      </c>
      <c r="B927" s="48">
        <v>39028</v>
      </c>
      <c r="C927" s="44">
        <v>3194822</v>
      </c>
      <c r="D927" s="56">
        <f t="shared" si="112"/>
        <v>71584.629173201873</v>
      </c>
      <c r="E927" s="53">
        <v>44.63</v>
      </c>
      <c r="F927" s="53">
        <f t="shared" si="113"/>
        <v>0.71584629173201875</v>
      </c>
      <c r="G927" s="53">
        <f>(F927/'Yearly GDP'!$B$5)*100</f>
        <v>87.25789167605484</v>
      </c>
      <c r="H927" s="53">
        <f t="shared" si="114"/>
        <v>1.5492978000000002</v>
      </c>
      <c r="I927" s="53">
        <f t="shared" si="115"/>
        <v>4.9164208456243852</v>
      </c>
      <c r="J927" s="53">
        <f t="shared" si="116"/>
        <v>186.76253687315634</v>
      </c>
      <c r="K927" s="53">
        <v>7.617</v>
      </c>
      <c r="L927" s="53">
        <v>3798.75</v>
      </c>
      <c r="M927" s="53">
        <v>4.91</v>
      </c>
      <c r="N927" s="53">
        <f t="shared" si="117"/>
        <v>2.7005791543756148</v>
      </c>
      <c r="O927" s="53">
        <v>20.34</v>
      </c>
      <c r="P927" s="53">
        <v>4.6669999999999998</v>
      </c>
      <c r="Q927" s="53">
        <f t="shared" si="118"/>
        <v>2.95</v>
      </c>
      <c r="R927" s="53">
        <v>85.24</v>
      </c>
      <c r="S927" s="53">
        <f t="shared" si="119"/>
        <v>136.6848</v>
      </c>
      <c r="T927" s="53">
        <v>6.72</v>
      </c>
      <c r="U927" s="53">
        <v>1729.12</v>
      </c>
      <c r="Y927" s="53">
        <v>1941.7</v>
      </c>
    </row>
    <row r="928" spans="1:25" x14ac:dyDescent="0.3">
      <c r="A928" s="1">
        <v>927</v>
      </c>
      <c r="B928" s="48">
        <v>39029</v>
      </c>
      <c r="C928" s="44">
        <v>3162341</v>
      </c>
      <c r="D928" s="56">
        <f t="shared" si="112"/>
        <v>70904.506726457403</v>
      </c>
      <c r="E928" s="53">
        <v>44.6</v>
      </c>
      <c r="F928" s="53">
        <f t="shared" si="113"/>
        <v>0.70904506726457406</v>
      </c>
      <c r="G928" s="53">
        <f>(F928/'Yearly GDP'!$B$5)*100</f>
        <v>86.428858244298254</v>
      </c>
      <c r="H928" s="53">
        <f t="shared" si="114"/>
        <v>1.5344958000000002</v>
      </c>
      <c r="I928" s="53">
        <f t="shared" si="115"/>
        <v>4.9455984174085064</v>
      </c>
      <c r="J928" s="53">
        <f t="shared" si="116"/>
        <v>186.81008902077153</v>
      </c>
      <c r="K928" s="53">
        <v>7.5890000000000004</v>
      </c>
      <c r="L928" s="53">
        <v>3777.3</v>
      </c>
      <c r="M928" s="53">
        <v>4.88</v>
      </c>
      <c r="N928" s="53">
        <f t="shared" si="117"/>
        <v>2.643401582591494</v>
      </c>
      <c r="O928" s="53">
        <v>20.22</v>
      </c>
      <c r="P928" s="53">
        <v>4.641</v>
      </c>
      <c r="Q928" s="53">
        <f t="shared" si="118"/>
        <v>2.9480000000000004</v>
      </c>
      <c r="R928" s="53">
        <v>85.24</v>
      </c>
      <c r="S928" s="53">
        <f t="shared" si="119"/>
        <v>134.8674</v>
      </c>
      <c r="T928" s="53">
        <v>6.67</v>
      </c>
      <c r="U928" s="53">
        <v>1707.82</v>
      </c>
      <c r="Y928" s="53">
        <v>1917.25</v>
      </c>
    </row>
    <row r="929" spans="1:25" x14ac:dyDescent="0.3">
      <c r="A929" s="1">
        <v>928</v>
      </c>
      <c r="B929" s="48">
        <v>39030</v>
      </c>
      <c r="C929" s="44">
        <v>3179557</v>
      </c>
      <c r="D929" s="56">
        <f t="shared" si="112"/>
        <v>71498.920620643126</v>
      </c>
      <c r="E929" s="53">
        <v>44.47</v>
      </c>
      <c r="F929" s="53">
        <f t="shared" si="113"/>
        <v>0.71498920620643125</v>
      </c>
      <c r="G929" s="53">
        <f>(F929/'Yearly GDP'!$B$5)*100</f>
        <v>87.153417465861097</v>
      </c>
      <c r="H929" s="53">
        <f t="shared" si="114"/>
        <v>1.5465552</v>
      </c>
      <c r="I929" s="53">
        <f t="shared" si="115"/>
        <v>4.9212598425196852</v>
      </c>
      <c r="J929" s="53">
        <f t="shared" si="116"/>
        <v>186.83070866141733</v>
      </c>
      <c r="K929" s="53">
        <v>7.6109999999999998</v>
      </c>
      <c r="L929" s="53">
        <v>3796.4</v>
      </c>
      <c r="M929" s="53">
        <v>4.87</v>
      </c>
      <c r="N929" s="53">
        <f t="shared" si="117"/>
        <v>2.6897401574803146</v>
      </c>
      <c r="O929" s="53">
        <v>20.32</v>
      </c>
      <c r="P929" s="53">
        <v>4.6230000000000002</v>
      </c>
      <c r="Q929" s="53">
        <f t="shared" si="118"/>
        <v>2.9879999999999995</v>
      </c>
      <c r="R929" s="53">
        <v>85.03</v>
      </c>
      <c r="S929" s="53">
        <f t="shared" si="119"/>
        <v>135.12800000000001</v>
      </c>
      <c r="T929" s="53">
        <v>6.65</v>
      </c>
      <c r="U929" s="53">
        <v>1722.26</v>
      </c>
      <c r="Y929" s="53">
        <v>1935.05</v>
      </c>
    </row>
    <row r="930" spans="1:25" x14ac:dyDescent="0.3">
      <c r="A930" s="1">
        <v>929</v>
      </c>
      <c r="B930" s="48">
        <v>39031</v>
      </c>
      <c r="C930" s="44">
        <v>3209964</v>
      </c>
      <c r="D930" s="56">
        <f t="shared" si="112"/>
        <v>72036.89407540395</v>
      </c>
      <c r="E930" s="53">
        <v>44.56</v>
      </c>
      <c r="F930" s="53">
        <f t="shared" si="113"/>
        <v>0.72036894075403946</v>
      </c>
      <c r="G930" s="53">
        <f>(F930/'Yearly GDP'!$B$5)*100</f>
        <v>87.809178765211186</v>
      </c>
      <c r="H930" s="53">
        <f t="shared" si="114"/>
        <v>1.5611012</v>
      </c>
      <c r="I930" s="53">
        <f t="shared" si="115"/>
        <v>4.8709206039941551</v>
      </c>
      <c r="J930" s="53">
        <f t="shared" si="116"/>
        <v>186.78762786166584</v>
      </c>
      <c r="K930" s="53">
        <v>7.6040000000000001</v>
      </c>
      <c r="L930" s="53">
        <v>3834.75</v>
      </c>
      <c r="M930" s="53">
        <v>4.92</v>
      </c>
      <c r="N930" s="53">
        <f t="shared" si="117"/>
        <v>2.733079396005845</v>
      </c>
      <c r="O930" s="53">
        <v>20.53</v>
      </c>
      <c r="P930" s="53">
        <v>4.593</v>
      </c>
      <c r="Q930" s="53">
        <f t="shared" si="118"/>
        <v>3.0110000000000001</v>
      </c>
      <c r="R930" s="53">
        <v>84.88</v>
      </c>
      <c r="S930" s="53">
        <f t="shared" si="119"/>
        <v>136.93510000000001</v>
      </c>
      <c r="T930" s="53">
        <v>6.67</v>
      </c>
      <c r="U930" s="53">
        <v>1731.44</v>
      </c>
      <c r="Y930" s="53">
        <v>1948.66</v>
      </c>
    </row>
    <row r="931" spans="1:25" x14ac:dyDescent="0.3">
      <c r="A931" s="1">
        <v>930</v>
      </c>
      <c r="B931" s="48">
        <v>39034</v>
      </c>
      <c r="C931" s="44">
        <v>3239461</v>
      </c>
      <c r="D931" s="56">
        <f t="shared" si="112"/>
        <v>72244.89295272078</v>
      </c>
      <c r="E931" s="53">
        <v>44.84</v>
      </c>
      <c r="F931" s="53">
        <f t="shared" si="113"/>
        <v>0.72244892952720785</v>
      </c>
      <c r="G931" s="53">
        <f>(F931/'Yearly GDP'!$B$5)*100</f>
        <v>88.062718438675716</v>
      </c>
      <c r="H931" s="53">
        <f t="shared" si="114"/>
        <v>1.5668544</v>
      </c>
      <c r="I931" s="53">
        <f t="shared" si="115"/>
        <v>4.8402710551790902</v>
      </c>
      <c r="J931" s="53">
        <f t="shared" si="116"/>
        <v>186.77395934172313</v>
      </c>
      <c r="K931" s="53">
        <v>7.5839999999999996</v>
      </c>
      <c r="L931" s="53">
        <v>3858.75</v>
      </c>
      <c r="M931" s="53">
        <v>4.95</v>
      </c>
      <c r="N931" s="53">
        <f t="shared" si="117"/>
        <v>2.7437289448209095</v>
      </c>
      <c r="O931" s="53">
        <v>20.66</v>
      </c>
      <c r="P931" s="53">
        <v>4.6130000000000004</v>
      </c>
      <c r="Q931" s="53">
        <f t="shared" si="118"/>
        <v>2.9709999999999992</v>
      </c>
      <c r="R931" s="53">
        <v>85.19</v>
      </c>
      <c r="S931" s="53">
        <f t="shared" si="119"/>
        <v>137.1824</v>
      </c>
      <c r="T931" s="53">
        <v>6.64</v>
      </c>
      <c r="U931" s="53">
        <v>1751.63</v>
      </c>
      <c r="Y931" s="53">
        <v>1961.03</v>
      </c>
    </row>
    <row r="932" spans="1:25" x14ac:dyDescent="0.3">
      <c r="A932" s="1">
        <v>931</v>
      </c>
      <c r="B932" s="48">
        <v>39035</v>
      </c>
      <c r="C932" s="44">
        <v>3239733</v>
      </c>
      <c r="D932" s="56">
        <f t="shared" si="112"/>
        <v>71898.202396804263</v>
      </c>
      <c r="E932" s="53">
        <v>45.06</v>
      </c>
      <c r="F932" s="53">
        <f t="shared" si="113"/>
        <v>0.71898202396804267</v>
      </c>
      <c r="G932" s="53">
        <f>(F932/'Yearly GDP'!$B$5)*100</f>
        <v>87.640120915678423</v>
      </c>
      <c r="H932" s="53">
        <f t="shared" si="114"/>
        <v>1.5649199999999999</v>
      </c>
      <c r="I932" s="53">
        <f t="shared" si="115"/>
        <v>4.8309178743961354</v>
      </c>
      <c r="J932" s="53">
        <f t="shared" si="116"/>
        <v>186.7584541062802</v>
      </c>
      <c r="K932" s="53">
        <v>7.56</v>
      </c>
      <c r="L932" s="53">
        <v>3865.9</v>
      </c>
      <c r="M932" s="53">
        <v>4.96</v>
      </c>
      <c r="N932" s="53">
        <f t="shared" si="117"/>
        <v>2.7290821256038642</v>
      </c>
      <c r="O932" s="53">
        <v>20.7</v>
      </c>
      <c r="P932" s="53">
        <v>4.5679999999999996</v>
      </c>
      <c r="Q932" s="53">
        <f t="shared" si="118"/>
        <v>2.992</v>
      </c>
      <c r="R932" s="53">
        <v>85.08</v>
      </c>
      <c r="S932" s="53">
        <f t="shared" si="119"/>
        <v>137.24099999999999</v>
      </c>
      <c r="T932" s="53">
        <v>6.63</v>
      </c>
      <c r="U932" s="53">
        <v>1739.78</v>
      </c>
      <c r="Y932" s="53">
        <v>1943.2</v>
      </c>
    </row>
    <row r="933" spans="1:25" x14ac:dyDescent="0.3">
      <c r="A933" s="1">
        <v>932</v>
      </c>
      <c r="B933" s="48">
        <v>39036</v>
      </c>
      <c r="C933" s="44">
        <v>3251450</v>
      </c>
      <c r="D933" s="56">
        <f t="shared" si="112"/>
        <v>71815.571507454442</v>
      </c>
      <c r="E933" s="53">
        <v>45.274999999999999</v>
      </c>
      <c r="F933" s="53">
        <f t="shared" si="113"/>
        <v>0.71815571507454445</v>
      </c>
      <c r="G933" s="53">
        <f>(F933/'Yearly GDP'!$B$5)*100</f>
        <v>87.539398214796122</v>
      </c>
      <c r="H933" s="53">
        <f t="shared" si="114"/>
        <v>1.5655652</v>
      </c>
      <c r="I933" s="53">
        <f t="shared" si="115"/>
        <v>4.8123195380173245</v>
      </c>
      <c r="J933" s="53">
        <f t="shared" si="116"/>
        <v>186.53994225216553</v>
      </c>
      <c r="K933" s="53">
        <v>7.5339999999999998</v>
      </c>
      <c r="L933" s="53">
        <v>3876.3</v>
      </c>
      <c r="M933" s="53">
        <v>4.9800000000000004</v>
      </c>
      <c r="N933" s="53">
        <f t="shared" si="117"/>
        <v>2.7216804619826753</v>
      </c>
      <c r="O933" s="53">
        <v>20.78</v>
      </c>
      <c r="P933" s="53">
        <v>4.625</v>
      </c>
      <c r="Q933" s="53">
        <f t="shared" si="118"/>
        <v>2.9089999999999998</v>
      </c>
      <c r="R933" s="53">
        <v>85.21</v>
      </c>
      <c r="S933" s="53">
        <f t="shared" si="119"/>
        <v>138.18700000000001</v>
      </c>
      <c r="T933" s="53">
        <v>6.65</v>
      </c>
      <c r="U933" s="53">
        <v>1732.59</v>
      </c>
      <c r="Y933" s="53">
        <v>1942.3</v>
      </c>
    </row>
    <row r="934" spans="1:25" x14ac:dyDescent="0.3">
      <c r="A934" s="1">
        <v>933</v>
      </c>
      <c r="B934" s="48">
        <v>39037</v>
      </c>
      <c r="C934" s="44">
        <v>3254288</v>
      </c>
      <c r="D934" s="56">
        <f t="shared" si="112"/>
        <v>72591.746598260099</v>
      </c>
      <c r="E934" s="53">
        <v>44.83</v>
      </c>
      <c r="F934" s="53">
        <f t="shared" si="113"/>
        <v>0.72591746598260098</v>
      </c>
      <c r="G934" s="53">
        <f>(F934/'Yearly GDP'!$B$5)*100</f>
        <v>88.485514759331167</v>
      </c>
      <c r="H934" s="53">
        <f t="shared" si="114"/>
        <v>1.5666042</v>
      </c>
      <c r="I934" s="53">
        <f t="shared" si="115"/>
        <v>4.8123195380173245</v>
      </c>
      <c r="J934" s="53">
        <f t="shared" si="116"/>
        <v>186.56641000962463</v>
      </c>
      <c r="K934" s="53">
        <v>7.5389999999999997</v>
      </c>
      <c r="L934" s="53">
        <v>3876.85</v>
      </c>
      <c r="M934" s="53">
        <v>4.9800000000000004</v>
      </c>
      <c r="N934" s="53">
        <f t="shared" si="117"/>
        <v>2.7266804619826752</v>
      </c>
      <c r="O934" s="53">
        <v>20.78</v>
      </c>
      <c r="P934" s="53">
        <v>4.6719999999999997</v>
      </c>
      <c r="Q934" s="53">
        <f t="shared" si="118"/>
        <v>2.867</v>
      </c>
      <c r="R934" s="53">
        <v>85.38</v>
      </c>
      <c r="S934" s="53">
        <f t="shared" si="119"/>
        <v>137.7714</v>
      </c>
      <c r="T934" s="53">
        <v>6.63</v>
      </c>
      <c r="U934" s="53">
        <v>1731.12</v>
      </c>
      <c r="Y934" s="53">
        <v>1935.51</v>
      </c>
    </row>
    <row r="935" spans="1:25" x14ac:dyDescent="0.3">
      <c r="A935" s="1">
        <v>934</v>
      </c>
      <c r="B935" s="48">
        <v>39038</v>
      </c>
      <c r="C935" s="44">
        <v>3224404</v>
      </c>
      <c r="D935" s="56">
        <f t="shared" si="112"/>
        <v>72102.057245080505</v>
      </c>
      <c r="E935" s="53">
        <v>44.72</v>
      </c>
      <c r="F935" s="53">
        <f t="shared" si="113"/>
        <v>0.72102057245080509</v>
      </c>
      <c r="G935" s="53">
        <f>(F935/'Yearly GDP'!$B$5)*100</f>
        <v>87.888609236061953</v>
      </c>
      <c r="H935" s="53">
        <f t="shared" si="114"/>
        <v>1.554945</v>
      </c>
      <c r="I935" s="53">
        <f t="shared" si="115"/>
        <v>4.8426150121065374</v>
      </c>
      <c r="J935" s="53">
        <f t="shared" si="116"/>
        <v>186.57627118644069</v>
      </c>
      <c r="K935" s="53">
        <v>7.53</v>
      </c>
      <c r="L935" s="53">
        <v>3852.8</v>
      </c>
      <c r="M935" s="53">
        <v>4.95</v>
      </c>
      <c r="N935" s="53">
        <f t="shared" si="117"/>
        <v>2.6873849878934628</v>
      </c>
      <c r="O935" s="53">
        <v>20.65</v>
      </c>
      <c r="P935" s="53">
        <v>4.6050000000000004</v>
      </c>
      <c r="Q935" s="53">
        <f t="shared" si="118"/>
        <v>2.9249999999999998</v>
      </c>
      <c r="R935" s="53">
        <v>85.29</v>
      </c>
      <c r="S935" s="53">
        <f t="shared" si="119"/>
        <v>137.529</v>
      </c>
      <c r="T935" s="53">
        <v>6.66</v>
      </c>
      <c r="U935" s="53">
        <v>1703.81</v>
      </c>
      <c r="Y935" s="53">
        <v>1903.67</v>
      </c>
    </row>
    <row r="936" spans="1:25" x14ac:dyDescent="0.3">
      <c r="A936" s="1">
        <v>935</v>
      </c>
      <c r="B936" s="48">
        <v>39041</v>
      </c>
      <c r="C936" s="44">
        <v>3214817</v>
      </c>
      <c r="D936" s="56">
        <f t="shared" si="112"/>
        <v>71599.4877505568</v>
      </c>
      <c r="E936" s="53">
        <v>44.9</v>
      </c>
      <c r="F936" s="53">
        <f t="shared" si="113"/>
        <v>0.71599487750556801</v>
      </c>
      <c r="G936" s="53">
        <f>(F936/'Yearly GDP'!$B$5)*100</f>
        <v>87.276003499057509</v>
      </c>
      <c r="H936" s="53">
        <f t="shared" si="114"/>
        <v>1.5467361000000002</v>
      </c>
      <c r="I936" s="53">
        <f t="shared" si="115"/>
        <v>4.8379293662312524</v>
      </c>
      <c r="J936" s="53">
        <f t="shared" si="116"/>
        <v>186.55781325592645</v>
      </c>
      <c r="K936" s="53">
        <v>7.4829999999999997</v>
      </c>
      <c r="L936" s="53">
        <v>3856.15</v>
      </c>
      <c r="M936" s="53">
        <v>4.95</v>
      </c>
      <c r="N936" s="53">
        <f t="shared" si="117"/>
        <v>2.6450706337687473</v>
      </c>
      <c r="O936" s="53">
        <v>20.67</v>
      </c>
      <c r="P936" s="53">
        <v>4.601</v>
      </c>
      <c r="Q936" s="53">
        <f t="shared" si="118"/>
        <v>2.8819999999999997</v>
      </c>
      <c r="R936" s="53">
        <v>85.28</v>
      </c>
      <c r="S936" s="53">
        <f t="shared" si="119"/>
        <v>137.8689</v>
      </c>
      <c r="T936" s="53">
        <v>6.67</v>
      </c>
      <c r="U936" s="53">
        <v>1685.96</v>
      </c>
      <c r="Y936" s="53">
        <v>1885.52</v>
      </c>
    </row>
    <row r="937" spans="1:25" x14ac:dyDescent="0.3">
      <c r="A937" s="1">
        <v>936</v>
      </c>
      <c r="B937" s="48">
        <v>39042</v>
      </c>
      <c r="C937" s="44">
        <v>3308231</v>
      </c>
      <c r="D937" s="56">
        <f t="shared" si="112"/>
        <v>73877.422956677081</v>
      </c>
      <c r="E937" s="53">
        <v>44.78</v>
      </c>
      <c r="F937" s="53">
        <f t="shared" si="113"/>
        <v>0.73877422956677086</v>
      </c>
      <c r="G937" s="53">
        <f>(F937/'Yearly GDP'!$B$5)*100</f>
        <v>90.052686507078533</v>
      </c>
      <c r="H937" s="53">
        <f t="shared" si="114"/>
        <v>1.5686999999999998</v>
      </c>
      <c r="I937" s="53">
        <f t="shared" si="115"/>
        <v>4.7619047619047628</v>
      </c>
      <c r="J937" s="53">
        <f t="shared" si="116"/>
        <v>186.58333333333334</v>
      </c>
      <c r="K937" s="53">
        <v>7.47</v>
      </c>
      <c r="L937" s="53">
        <v>3918.25</v>
      </c>
      <c r="M937" s="53">
        <v>5.03</v>
      </c>
      <c r="N937" s="53">
        <f t="shared" si="117"/>
        <v>2.708095238095237</v>
      </c>
      <c r="O937" s="53">
        <v>21</v>
      </c>
      <c r="P937" s="53">
        <v>4.5780000000000003</v>
      </c>
      <c r="Q937" s="53">
        <f t="shared" si="118"/>
        <v>2.8919999999999995</v>
      </c>
      <c r="R937" s="53">
        <v>85.12</v>
      </c>
      <c r="S937" s="53">
        <f t="shared" si="119"/>
        <v>140.28</v>
      </c>
      <c r="T937" s="53">
        <v>6.68</v>
      </c>
      <c r="U937" s="53">
        <v>1714.83</v>
      </c>
      <c r="Y937" s="53">
        <v>1914.64</v>
      </c>
    </row>
    <row r="938" spans="1:25" x14ac:dyDescent="0.3">
      <c r="A938" s="1">
        <v>937</v>
      </c>
      <c r="B938" s="48">
        <v>39043</v>
      </c>
      <c r="C938" s="44">
        <v>3338592</v>
      </c>
      <c r="D938" s="56">
        <f t="shared" si="112"/>
        <v>74806.004929419665</v>
      </c>
      <c r="E938" s="53">
        <v>44.63</v>
      </c>
      <c r="F938" s="53">
        <f t="shared" si="113"/>
        <v>0.74806004929419667</v>
      </c>
      <c r="G938" s="53">
        <f>(F938/'Yearly GDP'!$B$5)*100</f>
        <v>91.1845790114577</v>
      </c>
      <c r="H938" s="53">
        <f t="shared" si="114"/>
        <v>1.5830039999999999</v>
      </c>
      <c r="I938" s="53">
        <f t="shared" si="115"/>
        <v>4.716981132075472</v>
      </c>
      <c r="J938" s="53">
        <f t="shared" si="116"/>
        <v>186.54481132075472</v>
      </c>
      <c r="K938" s="53">
        <v>7.4669999999999996</v>
      </c>
      <c r="L938" s="53">
        <v>3954.75</v>
      </c>
      <c r="M938" s="53">
        <v>5.08</v>
      </c>
      <c r="N938" s="53">
        <f t="shared" si="117"/>
        <v>2.7500188679245277</v>
      </c>
      <c r="O938" s="53">
        <v>21.2</v>
      </c>
      <c r="P938" s="53">
        <v>4.5620000000000003</v>
      </c>
      <c r="Q938" s="53">
        <f t="shared" si="118"/>
        <v>2.9049999999999994</v>
      </c>
      <c r="R938" s="53">
        <v>84.53</v>
      </c>
      <c r="S938" s="53">
        <f t="shared" si="119"/>
        <v>141.19200000000001</v>
      </c>
      <c r="T938" s="53">
        <v>6.66</v>
      </c>
      <c r="U938" s="53">
        <v>1732.05</v>
      </c>
      <c r="Y938" s="53">
        <v>1924.94</v>
      </c>
    </row>
    <row r="939" spans="1:25" x14ac:dyDescent="0.3">
      <c r="A939" s="1">
        <v>938</v>
      </c>
      <c r="B939" s="48">
        <v>39044</v>
      </c>
      <c r="C939" s="44">
        <v>3341494</v>
      </c>
      <c r="D939" s="56">
        <f t="shared" si="112"/>
        <v>74770.507943611548</v>
      </c>
      <c r="E939" s="53">
        <v>44.69</v>
      </c>
      <c r="F939" s="53">
        <f t="shared" si="113"/>
        <v>0.74770507943611553</v>
      </c>
      <c r="G939" s="53">
        <f>(F939/'Yearly GDP'!$B$5)*100</f>
        <v>91.141310055841871</v>
      </c>
      <c r="H939" s="53">
        <f t="shared" si="114"/>
        <v>1.5761984</v>
      </c>
      <c r="I939" s="53">
        <f t="shared" si="115"/>
        <v>4.7303689687795654</v>
      </c>
      <c r="J939" s="53">
        <f t="shared" si="116"/>
        <v>186.63434247871334</v>
      </c>
      <c r="K939" s="53">
        <v>7.4560000000000004</v>
      </c>
      <c r="L939" s="53">
        <v>3945.45</v>
      </c>
      <c r="M939" s="53">
        <v>5.07</v>
      </c>
      <c r="N939" s="53">
        <f t="shared" si="117"/>
        <v>2.725631031220435</v>
      </c>
      <c r="O939" s="53">
        <v>21.14</v>
      </c>
      <c r="P939" s="53">
        <v>4.5620000000000003</v>
      </c>
      <c r="Q939" s="53">
        <f t="shared" si="118"/>
        <v>2.8940000000000001</v>
      </c>
      <c r="R939" s="53">
        <v>84.53</v>
      </c>
      <c r="S939" s="53">
        <f t="shared" si="119"/>
        <v>140.58100000000002</v>
      </c>
      <c r="T939" s="53">
        <v>6.65</v>
      </c>
      <c r="U939" s="53">
        <v>1739.29</v>
      </c>
      <c r="Y939" s="53">
        <v>1926.09</v>
      </c>
    </row>
    <row r="940" spans="1:25" x14ac:dyDescent="0.3">
      <c r="A940" s="1">
        <v>939</v>
      </c>
      <c r="B940" s="48">
        <v>39045</v>
      </c>
      <c r="C940" s="44">
        <v>3355742</v>
      </c>
      <c r="D940" s="56">
        <f t="shared" si="112"/>
        <v>75232.417890371042</v>
      </c>
      <c r="E940" s="53">
        <v>44.604999999999997</v>
      </c>
      <c r="F940" s="53">
        <f t="shared" si="113"/>
        <v>0.75232417890371039</v>
      </c>
      <c r="G940" s="53">
        <f>(F940/'Yearly GDP'!$B$5)*100</f>
        <v>91.704353946184753</v>
      </c>
      <c r="H940" s="53">
        <f t="shared" si="114"/>
        <v>1.5731427000000002</v>
      </c>
      <c r="I940" s="53">
        <f t="shared" si="115"/>
        <v>4.7236655644780345</v>
      </c>
      <c r="J940" s="53">
        <f t="shared" si="116"/>
        <v>186.62494095418043</v>
      </c>
      <c r="K940" s="53">
        <v>7.431</v>
      </c>
      <c r="L940" s="53">
        <v>3950.85</v>
      </c>
      <c r="M940" s="53">
        <v>5.08</v>
      </c>
      <c r="N940" s="53">
        <f t="shared" si="117"/>
        <v>2.7073344355219655</v>
      </c>
      <c r="O940" s="53">
        <v>21.17</v>
      </c>
      <c r="P940" s="53">
        <v>4.5599999999999996</v>
      </c>
      <c r="Q940" s="53">
        <f t="shared" si="118"/>
        <v>2.8710000000000004</v>
      </c>
      <c r="R940" s="53">
        <v>84.53</v>
      </c>
      <c r="S940" s="53">
        <f t="shared" si="119"/>
        <v>140.78050000000002</v>
      </c>
      <c r="T940" s="53">
        <v>6.65</v>
      </c>
      <c r="U940" s="53">
        <v>1749.76</v>
      </c>
      <c r="Y940" s="53">
        <v>1935.62</v>
      </c>
    </row>
    <row r="941" spans="1:25" x14ac:dyDescent="0.3">
      <c r="A941" s="1">
        <v>940</v>
      </c>
      <c r="B941" s="48">
        <v>39048</v>
      </c>
      <c r="C941" s="44">
        <v>3383540</v>
      </c>
      <c r="D941" s="56">
        <f t="shared" si="112"/>
        <v>75906.674144699937</v>
      </c>
      <c r="E941" s="53">
        <v>44.575000000000003</v>
      </c>
      <c r="F941" s="53">
        <f t="shared" si="113"/>
        <v>0.75906674144699937</v>
      </c>
      <c r="G941" s="53">
        <f>(F941/'Yearly GDP'!$B$5)*100</f>
        <v>92.526236798434795</v>
      </c>
      <c r="H941" s="53">
        <f t="shared" si="114"/>
        <v>1.5688875</v>
      </c>
      <c r="I941" s="53">
        <f t="shared" si="115"/>
        <v>4.7058823529411766</v>
      </c>
      <c r="J941" s="53">
        <f t="shared" si="116"/>
        <v>186.77176470588236</v>
      </c>
      <c r="K941" s="53">
        <v>7.383</v>
      </c>
      <c r="L941" s="53">
        <v>3968.9</v>
      </c>
      <c r="M941" s="53">
        <v>5.0999999999999996</v>
      </c>
      <c r="N941" s="53">
        <f t="shared" si="117"/>
        <v>2.6771176470588234</v>
      </c>
      <c r="O941" s="53">
        <v>21.25</v>
      </c>
      <c r="P941" s="53">
        <v>4.5339999999999998</v>
      </c>
      <c r="Q941" s="53">
        <f t="shared" si="118"/>
        <v>2.8490000000000002</v>
      </c>
      <c r="R941" s="53">
        <v>83.41</v>
      </c>
      <c r="S941" s="53">
        <f t="shared" si="119"/>
        <v>140.88749999999999</v>
      </c>
      <c r="T941" s="53">
        <v>6.63</v>
      </c>
      <c r="U941" s="53">
        <v>1761.51</v>
      </c>
      <c r="Y941" s="53">
        <v>1942.98</v>
      </c>
    </row>
    <row r="942" spans="1:25" x14ac:dyDescent="0.3">
      <c r="A942" s="1">
        <v>941</v>
      </c>
      <c r="B942" s="48">
        <v>39049</v>
      </c>
      <c r="C942" s="44">
        <v>3345952</v>
      </c>
      <c r="D942" s="56">
        <f t="shared" si="112"/>
        <v>75038.169993272022</v>
      </c>
      <c r="E942" s="53">
        <v>44.59</v>
      </c>
      <c r="F942" s="53">
        <f t="shared" si="113"/>
        <v>0.75038169993272019</v>
      </c>
      <c r="G942" s="53">
        <f>(F942/'Yearly GDP'!$B$5)*100</f>
        <v>91.467575993164161</v>
      </c>
      <c r="H942" s="53">
        <f t="shared" si="114"/>
        <v>1.5491699999999999</v>
      </c>
      <c r="I942" s="53">
        <f t="shared" si="115"/>
        <v>4.7619047619047619</v>
      </c>
      <c r="J942" s="53">
        <f t="shared" si="116"/>
        <v>186.75</v>
      </c>
      <c r="K942" s="53">
        <v>7.3769999999999998</v>
      </c>
      <c r="L942" s="53">
        <v>3921.75</v>
      </c>
      <c r="M942" s="53">
        <v>5.04</v>
      </c>
      <c r="N942" s="53">
        <f t="shared" si="117"/>
        <v>2.6150952380952379</v>
      </c>
      <c r="O942" s="53">
        <v>21</v>
      </c>
      <c r="P942" s="53">
        <v>4.5049999999999999</v>
      </c>
      <c r="Q942" s="53">
        <f t="shared" si="118"/>
        <v>2.8719999999999999</v>
      </c>
      <c r="R942" s="53">
        <v>83.11</v>
      </c>
      <c r="S942" s="53">
        <f t="shared" si="119"/>
        <v>138.81</v>
      </c>
      <c r="T942" s="53">
        <v>6.61</v>
      </c>
      <c r="U942" s="53">
        <v>1750.37</v>
      </c>
      <c r="Y942" s="53">
        <v>1927.43</v>
      </c>
    </row>
    <row r="943" spans="1:25" x14ac:dyDescent="0.3">
      <c r="A943" s="1">
        <v>942</v>
      </c>
      <c r="B943" s="48">
        <v>39050</v>
      </c>
      <c r="C943" s="44">
        <v>3357112</v>
      </c>
      <c r="D943" s="56">
        <f t="shared" si="112"/>
        <v>75356.049382716054</v>
      </c>
      <c r="E943" s="53">
        <v>44.55</v>
      </c>
      <c r="F943" s="53">
        <f t="shared" si="113"/>
        <v>0.7535604938271605</v>
      </c>
      <c r="G943" s="53">
        <f>(F943/'Yearly GDP'!$B$5)*100</f>
        <v>91.855054222087389</v>
      </c>
      <c r="H943" s="53">
        <f t="shared" si="114"/>
        <v>1.5576921000000001</v>
      </c>
      <c r="I943" s="53">
        <f t="shared" si="115"/>
        <v>4.7551117451260101</v>
      </c>
      <c r="J943" s="53">
        <f t="shared" si="116"/>
        <v>186.79029957203991</v>
      </c>
      <c r="K943" s="53">
        <v>7.407</v>
      </c>
      <c r="L943" s="53">
        <v>3928.2</v>
      </c>
      <c r="M943" s="53">
        <v>5.05</v>
      </c>
      <c r="N943" s="53">
        <f t="shared" si="117"/>
        <v>2.6518882548739899</v>
      </c>
      <c r="O943" s="53">
        <v>21.03</v>
      </c>
      <c r="P943" s="53">
        <v>4.524</v>
      </c>
      <c r="Q943" s="53">
        <f t="shared" si="118"/>
        <v>2.883</v>
      </c>
      <c r="R943" s="53">
        <v>83.35</v>
      </c>
      <c r="S943" s="53">
        <f t="shared" si="119"/>
        <v>139.4289</v>
      </c>
      <c r="T943" s="53">
        <v>6.63</v>
      </c>
      <c r="U943" s="53">
        <v>1770.48</v>
      </c>
      <c r="Y943" s="53">
        <v>1951.23</v>
      </c>
    </row>
    <row r="944" spans="1:25" x14ac:dyDescent="0.3">
      <c r="A944" s="1">
        <v>943</v>
      </c>
      <c r="B944" s="48">
        <v>39051</v>
      </c>
      <c r="C944" s="44">
        <v>3373652</v>
      </c>
      <c r="D944" s="56">
        <f t="shared" si="112"/>
        <v>75642.421524663674</v>
      </c>
      <c r="E944" s="53">
        <v>44.6</v>
      </c>
      <c r="F944" s="53">
        <f t="shared" si="113"/>
        <v>0.75642421524663672</v>
      </c>
      <c r="G944" s="53">
        <f>(F944/'Yearly GDP'!$B$5)*100</f>
        <v>92.204126776205754</v>
      </c>
      <c r="H944" s="53">
        <f t="shared" si="114"/>
        <v>1.5724032000000003</v>
      </c>
      <c r="I944" s="53">
        <f t="shared" si="115"/>
        <v>4.7214353163361658</v>
      </c>
      <c r="J944" s="53">
        <f t="shared" si="116"/>
        <v>186.70915958451369</v>
      </c>
      <c r="K944" s="53">
        <v>7.4240000000000004</v>
      </c>
      <c r="L944" s="53">
        <v>3954.5</v>
      </c>
      <c r="M944" s="53">
        <v>5.08</v>
      </c>
      <c r="N944" s="53">
        <f t="shared" si="117"/>
        <v>2.7025646836638346</v>
      </c>
      <c r="O944" s="53">
        <v>21.18</v>
      </c>
      <c r="P944" s="53">
        <v>4.4619999999999997</v>
      </c>
      <c r="Q944" s="53">
        <f t="shared" si="118"/>
        <v>2.9620000000000006</v>
      </c>
      <c r="R944" s="53">
        <v>82.85</v>
      </c>
      <c r="S944" s="53">
        <f t="shared" si="119"/>
        <v>140.42339999999999</v>
      </c>
      <c r="T944" s="53">
        <v>6.63</v>
      </c>
      <c r="U944" s="53">
        <v>1762.01</v>
      </c>
      <c r="Y944" s="53">
        <v>1953.6</v>
      </c>
    </row>
    <row r="945" spans="1:25" x14ac:dyDescent="0.3">
      <c r="A945" s="1">
        <v>944</v>
      </c>
      <c r="B945" s="48">
        <v>39052</v>
      </c>
      <c r="C945" s="44">
        <v>3413936.8</v>
      </c>
      <c r="D945" s="56">
        <f t="shared" si="112"/>
        <v>76778.06814348363</v>
      </c>
      <c r="E945" s="53">
        <v>44.465000000000003</v>
      </c>
      <c r="F945" s="53">
        <f t="shared" si="113"/>
        <v>0.76778068143483624</v>
      </c>
      <c r="G945" s="53">
        <f>(F945/'Yearly GDP'!$B$5)*100</f>
        <v>93.58842017538656</v>
      </c>
      <c r="H945" s="53">
        <f t="shared" si="114"/>
        <v>1.5899066000000002</v>
      </c>
      <c r="I945" s="53">
        <f t="shared" si="115"/>
        <v>4.6707146193367581</v>
      </c>
      <c r="J945" s="53">
        <f t="shared" si="116"/>
        <v>186.71648762260625</v>
      </c>
      <c r="K945" s="53">
        <v>7.4260000000000002</v>
      </c>
      <c r="L945" s="53">
        <v>3997.6</v>
      </c>
      <c r="M945" s="53">
        <v>5.14</v>
      </c>
      <c r="N945" s="53">
        <f t="shared" si="117"/>
        <v>2.755285380663242</v>
      </c>
      <c r="O945" s="53">
        <v>21.41</v>
      </c>
      <c r="P945" s="53">
        <v>4.4390000000000001</v>
      </c>
      <c r="Q945" s="53">
        <f t="shared" si="118"/>
        <v>2.9870000000000001</v>
      </c>
      <c r="R945" s="53">
        <v>82.42</v>
      </c>
      <c r="S945" s="53">
        <f t="shared" si="119"/>
        <v>141.73420000000002</v>
      </c>
      <c r="T945" s="53">
        <v>6.62</v>
      </c>
      <c r="U945" s="53">
        <v>1780.43</v>
      </c>
      <c r="Y945" s="53">
        <v>1974.26</v>
      </c>
    </row>
    <row r="946" spans="1:25" x14ac:dyDescent="0.3">
      <c r="A946" s="1">
        <v>945</v>
      </c>
      <c r="B946" s="48">
        <v>39055</v>
      </c>
      <c r="C946" s="44">
        <v>3429580.7999999998</v>
      </c>
      <c r="D946" s="56">
        <f t="shared" si="112"/>
        <v>77069.231460674157</v>
      </c>
      <c r="E946" s="53">
        <v>44.5</v>
      </c>
      <c r="F946" s="53">
        <f t="shared" si="113"/>
        <v>0.77069231460674159</v>
      </c>
      <c r="G946" s="53">
        <f>(F946/'Yearly GDP'!$B$5)*100</f>
        <v>93.943332919713001</v>
      </c>
      <c r="H946" s="53">
        <f t="shared" si="114"/>
        <v>1.5817482999999999</v>
      </c>
      <c r="I946" s="53">
        <f t="shared" si="115"/>
        <v>4.6663555762949143</v>
      </c>
      <c r="J946" s="53">
        <f t="shared" si="116"/>
        <v>186.70088660755951</v>
      </c>
      <c r="K946" s="53">
        <v>7.3810000000000002</v>
      </c>
      <c r="L946" s="53">
        <v>4001</v>
      </c>
      <c r="M946" s="53">
        <v>5.1100000000000003</v>
      </c>
      <c r="N946" s="53">
        <f t="shared" si="117"/>
        <v>2.714644423705086</v>
      </c>
      <c r="O946" s="53">
        <v>21.43</v>
      </c>
      <c r="P946" s="53">
        <v>4.4290000000000003</v>
      </c>
      <c r="Q946" s="53">
        <f t="shared" si="118"/>
        <v>2.952</v>
      </c>
      <c r="R946" s="53">
        <v>82.42</v>
      </c>
      <c r="S946" s="53">
        <f t="shared" si="119"/>
        <v>141.86660000000001</v>
      </c>
      <c r="T946" s="53">
        <v>6.62</v>
      </c>
      <c r="U946" s="53">
        <v>1791.76</v>
      </c>
      <c r="Y946" s="53">
        <v>1986.23</v>
      </c>
    </row>
    <row r="947" spans="1:25" x14ac:dyDescent="0.3">
      <c r="A947" s="1">
        <v>946</v>
      </c>
      <c r="B947" s="48">
        <v>39056</v>
      </c>
      <c r="C947" s="44">
        <v>3438627.2</v>
      </c>
      <c r="D947" s="56">
        <f t="shared" si="112"/>
        <v>77394.265136169255</v>
      </c>
      <c r="E947" s="53">
        <v>44.43</v>
      </c>
      <c r="F947" s="53">
        <f t="shared" si="113"/>
        <v>0.7739426513616926</v>
      </c>
      <c r="G947" s="53">
        <f>(F947/'Yearly GDP'!$B$5)*100</f>
        <v>94.339531846423924</v>
      </c>
      <c r="H947" s="53">
        <f t="shared" si="114"/>
        <v>1.5872229000000002</v>
      </c>
      <c r="I947" s="53">
        <f t="shared" si="115"/>
        <v>4.6490004649000456</v>
      </c>
      <c r="J947" s="53">
        <f t="shared" si="116"/>
        <v>186.69223616922361</v>
      </c>
      <c r="K947" s="53">
        <v>7.3789999999999996</v>
      </c>
      <c r="L947" s="53">
        <v>4015.75</v>
      </c>
      <c r="M947" s="53">
        <v>5.13</v>
      </c>
      <c r="N947" s="53">
        <f t="shared" si="117"/>
        <v>2.729999535099954</v>
      </c>
      <c r="O947" s="53">
        <v>21.51</v>
      </c>
      <c r="P947" s="53">
        <v>4.4459999999999997</v>
      </c>
      <c r="Q947" s="53">
        <f t="shared" si="118"/>
        <v>2.9329999999999998</v>
      </c>
      <c r="R947" s="53">
        <v>82.4</v>
      </c>
      <c r="S947" s="53">
        <f t="shared" si="119"/>
        <v>142.18110000000001</v>
      </c>
      <c r="T947" s="53">
        <v>6.61</v>
      </c>
      <c r="U947" s="53">
        <v>1795.11</v>
      </c>
      <c r="Y947" s="53">
        <v>1989.69</v>
      </c>
    </row>
    <row r="948" spans="1:25" x14ac:dyDescent="0.3">
      <c r="A948" s="1">
        <v>947</v>
      </c>
      <c r="B948" s="48">
        <v>39057</v>
      </c>
      <c r="C948" s="44">
        <v>3423802</v>
      </c>
      <c r="D948" s="56">
        <f t="shared" si="112"/>
        <v>76741.051215958752</v>
      </c>
      <c r="E948" s="53">
        <v>44.615000000000002</v>
      </c>
      <c r="F948" s="53">
        <f t="shared" si="113"/>
        <v>0.76741051215958755</v>
      </c>
      <c r="G948" s="53">
        <f>(F948/'Yearly GDP'!$B$5)*100</f>
        <v>93.543298490892951</v>
      </c>
      <c r="H948" s="53">
        <f t="shared" si="114"/>
        <v>1.5895890000000001</v>
      </c>
      <c r="I948" s="53">
        <f t="shared" si="115"/>
        <v>4.6490004649000456</v>
      </c>
      <c r="J948" s="53">
        <f t="shared" si="116"/>
        <v>186.70153417015339</v>
      </c>
      <c r="K948" s="53">
        <v>7.39</v>
      </c>
      <c r="L948" s="53">
        <v>4015.95</v>
      </c>
      <c r="M948" s="53">
        <v>5.13</v>
      </c>
      <c r="N948" s="53">
        <f t="shared" si="117"/>
        <v>2.7409995350999541</v>
      </c>
      <c r="O948" s="53">
        <v>21.51</v>
      </c>
      <c r="P948" s="53">
        <v>4.4889999999999999</v>
      </c>
      <c r="Q948" s="53">
        <f t="shared" si="118"/>
        <v>2.9009999999999998</v>
      </c>
      <c r="R948" s="53">
        <v>82.73</v>
      </c>
      <c r="S948" s="53">
        <f t="shared" si="119"/>
        <v>142.82640000000001</v>
      </c>
      <c r="T948" s="53">
        <v>6.64</v>
      </c>
      <c r="U948" s="53">
        <v>1779.01</v>
      </c>
      <c r="Y948" s="53">
        <v>1967.97</v>
      </c>
    </row>
    <row r="949" spans="1:25" x14ac:dyDescent="0.3">
      <c r="A949" s="1">
        <v>948</v>
      </c>
      <c r="B949" s="48">
        <v>39058</v>
      </c>
      <c r="C949" s="44">
        <v>3428039.2</v>
      </c>
      <c r="D949" s="56">
        <f t="shared" si="112"/>
        <v>76991.335204941046</v>
      </c>
      <c r="E949" s="53">
        <v>44.524999999999999</v>
      </c>
      <c r="F949" s="53">
        <f t="shared" si="113"/>
        <v>0.76991335204941047</v>
      </c>
      <c r="G949" s="53">
        <f>(F949/'Yearly GDP'!$B$5)*100</f>
        <v>93.848381487775228</v>
      </c>
      <c r="H949" s="53">
        <f t="shared" si="114"/>
        <v>1.5924521999999999</v>
      </c>
      <c r="I949" s="53">
        <f t="shared" si="115"/>
        <v>4.6425255338904368</v>
      </c>
      <c r="J949" s="53">
        <f t="shared" si="116"/>
        <v>186.41364902506965</v>
      </c>
      <c r="K949" s="53">
        <v>7.3929999999999998</v>
      </c>
      <c r="L949" s="53">
        <v>4015.35</v>
      </c>
      <c r="M949" s="53">
        <v>5.13</v>
      </c>
      <c r="N949" s="53">
        <f t="shared" si="117"/>
        <v>2.750474466109563</v>
      </c>
      <c r="O949" s="53">
        <v>21.54</v>
      </c>
      <c r="P949" s="53">
        <v>4.4870000000000001</v>
      </c>
      <c r="Q949" s="53">
        <f t="shared" si="118"/>
        <v>2.9059999999999997</v>
      </c>
      <c r="R949" s="53">
        <v>82.77</v>
      </c>
      <c r="S949" s="53">
        <f t="shared" si="119"/>
        <v>143.0256</v>
      </c>
      <c r="T949" s="53">
        <v>6.64</v>
      </c>
      <c r="U949" s="53">
        <v>1778.83</v>
      </c>
      <c r="Y949" s="53">
        <v>1969.28</v>
      </c>
    </row>
    <row r="950" spans="1:25" x14ac:dyDescent="0.3">
      <c r="A950" s="1">
        <v>949</v>
      </c>
      <c r="B950" s="48">
        <v>39059</v>
      </c>
      <c r="C950" s="44">
        <v>3395872.8</v>
      </c>
      <c r="D950" s="56">
        <f t="shared" si="112"/>
        <v>76294.603459896651</v>
      </c>
      <c r="E950" s="53">
        <v>44.51</v>
      </c>
      <c r="F950" s="53">
        <f t="shared" si="113"/>
        <v>0.76294603459896648</v>
      </c>
      <c r="G950" s="53">
        <f>(F950/'Yearly GDP'!$B$5)*100</f>
        <v>92.999102196417084</v>
      </c>
      <c r="H950" s="53">
        <f t="shared" si="114"/>
        <v>1.568897</v>
      </c>
      <c r="I950" s="53">
        <f t="shared" si="115"/>
        <v>4.7103155911446066</v>
      </c>
      <c r="J950" s="53">
        <f t="shared" si="116"/>
        <v>186.62270372114932</v>
      </c>
      <c r="K950" s="53">
        <v>7.39</v>
      </c>
      <c r="L950" s="53">
        <v>3962</v>
      </c>
      <c r="M950" s="53">
        <v>5.0599999999999996</v>
      </c>
      <c r="N950" s="53">
        <f t="shared" si="117"/>
        <v>2.6796844088553931</v>
      </c>
      <c r="O950" s="53">
        <v>21.23</v>
      </c>
      <c r="P950" s="53">
        <v>4.55</v>
      </c>
      <c r="Q950" s="53">
        <f t="shared" si="118"/>
        <v>2.84</v>
      </c>
      <c r="R950" s="53">
        <v>83.3</v>
      </c>
      <c r="S950" s="53">
        <f t="shared" si="119"/>
        <v>140.75489999999999</v>
      </c>
      <c r="T950" s="53">
        <v>6.63</v>
      </c>
      <c r="U950" s="53">
        <v>1770.06</v>
      </c>
      <c r="Y950" s="53">
        <v>1956.95</v>
      </c>
    </row>
    <row r="951" spans="1:25" x14ac:dyDescent="0.3">
      <c r="A951" s="1">
        <v>950</v>
      </c>
      <c r="B951" s="48">
        <v>39062</v>
      </c>
      <c r="C951" s="44">
        <v>3293104</v>
      </c>
      <c r="D951" s="56">
        <f t="shared" si="112"/>
        <v>73662.990716922053</v>
      </c>
      <c r="E951" s="53">
        <v>44.704999999999998</v>
      </c>
      <c r="F951" s="53">
        <f t="shared" si="113"/>
        <v>0.7366299071692205</v>
      </c>
      <c r="G951" s="53">
        <f>(F951/'Yearly GDP'!$B$5)*100</f>
        <v>89.791304903730037</v>
      </c>
      <c r="H951" s="53">
        <f t="shared" si="114"/>
        <v>1.5543356000000004</v>
      </c>
      <c r="I951" s="53">
        <f t="shared" si="115"/>
        <v>4.8496605237633359</v>
      </c>
      <c r="J951" s="53">
        <f t="shared" si="116"/>
        <v>186.68768186226964</v>
      </c>
      <c r="K951" s="53">
        <v>7.5380000000000003</v>
      </c>
      <c r="L951" s="53">
        <v>3849.5</v>
      </c>
      <c r="M951" s="53">
        <v>4.92</v>
      </c>
      <c r="N951" s="53">
        <f t="shared" si="117"/>
        <v>2.6883394762366644</v>
      </c>
      <c r="O951" s="53">
        <v>20.62</v>
      </c>
      <c r="P951" s="53">
        <v>4.5220000000000002</v>
      </c>
      <c r="Q951" s="53">
        <f t="shared" si="118"/>
        <v>3.016</v>
      </c>
      <c r="R951" s="53">
        <v>83.09</v>
      </c>
      <c r="S951" s="53">
        <f t="shared" si="119"/>
        <v>138.154</v>
      </c>
      <c r="T951" s="53">
        <v>6.7</v>
      </c>
      <c r="U951" s="53">
        <v>1725.67</v>
      </c>
      <c r="Y951" s="53">
        <v>1910.85</v>
      </c>
    </row>
    <row r="952" spans="1:25" x14ac:dyDescent="0.3">
      <c r="A952" s="1">
        <v>951</v>
      </c>
      <c r="B952" s="48">
        <v>39063</v>
      </c>
      <c r="C952" s="44">
        <v>3163463</v>
      </c>
      <c r="D952" s="56">
        <f t="shared" si="112"/>
        <v>70786.820317744467</v>
      </c>
      <c r="E952" s="53">
        <v>44.69</v>
      </c>
      <c r="F952" s="53">
        <f t="shared" si="113"/>
        <v>0.7078682031774447</v>
      </c>
      <c r="G952" s="53">
        <f>(F952/'Yearly GDP'!$B$5)*100</f>
        <v>86.285404712138842</v>
      </c>
      <c r="H952" s="53">
        <f t="shared" si="114"/>
        <v>1.5219204000000002</v>
      </c>
      <c r="I952" s="53">
        <f t="shared" si="115"/>
        <v>5.0226017076845801</v>
      </c>
      <c r="J952" s="53">
        <f t="shared" si="116"/>
        <v>186.68508287292818</v>
      </c>
      <c r="K952" s="53">
        <v>7.6440000000000001</v>
      </c>
      <c r="L952" s="53">
        <v>3716.9</v>
      </c>
      <c r="M952" s="53">
        <v>4.75</v>
      </c>
      <c r="N952" s="53">
        <f t="shared" si="117"/>
        <v>2.62139829231542</v>
      </c>
      <c r="O952" s="53">
        <v>19.91</v>
      </c>
      <c r="P952" s="53">
        <v>4.4930000000000003</v>
      </c>
      <c r="Q952" s="53">
        <f t="shared" si="118"/>
        <v>3.1509999999999998</v>
      </c>
      <c r="R952" s="53">
        <v>82.96</v>
      </c>
      <c r="S952" s="53">
        <f t="shared" si="119"/>
        <v>134.1934</v>
      </c>
      <c r="T952" s="53">
        <v>6.74</v>
      </c>
      <c r="U952" s="53">
        <v>1655.8</v>
      </c>
      <c r="Y952" s="53">
        <v>1842.29</v>
      </c>
    </row>
    <row r="953" spans="1:25" x14ac:dyDescent="0.3">
      <c r="A953" s="1">
        <v>952</v>
      </c>
      <c r="B953" s="48">
        <v>39064</v>
      </c>
      <c r="C953" s="44">
        <v>3223647</v>
      </c>
      <c r="D953" s="56">
        <f t="shared" si="112"/>
        <v>72133.51980308794</v>
      </c>
      <c r="E953" s="53">
        <v>44.69</v>
      </c>
      <c r="F953" s="53">
        <f t="shared" si="113"/>
        <v>0.72133519803087942</v>
      </c>
      <c r="G953" s="53">
        <f>(F953/'Yearly GDP'!$B$5)*100</f>
        <v>87.92696043673412</v>
      </c>
      <c r="H953" s="53">
        <f t="shared" si="114"/>
        <v>1.5373574000000001</v>
      </c>
      <c r="I953" s="53">
        <f t="shared" si="115"/>
        <v>4.9578582052553291</v>
      </c>
      <c r="J953" s="53">
        <f t="shared" si="116"/>
        <v>186.67327714427364</v>
      </c>
      <c r="K953" s="53">
        <v>7.6219999999999999</v>
      </c>
      <c r="L953" s="53">
        <v>3765.2</v>
      </c>
      <c r="M953" s="53">
        <v>4.8099999999999996</v>
      </c>
      <c r="N953" s="53">
        <f t="shared" si="117"/>
        <v>2.6641417947446708</v>
      </c>
      <c r="O953" s="53">
        <v>20.170000000000002</v>
      </c>
      <c r="P953" s="53">
        <v>4.5869999999999997</v>
      </c>
      <c r="Q953" s="53">
        <f t="shared" si="118"/>
        <v>3.0350000000000001</v>
      </c>
      <c r="R953" s="53">
        <v>83.38</v>
      </c>
      <c r="S953" s="53">
        <f t="shared" si="119"/>
        <v>141.19</v>
      </c>
      <c r="T953" s="53">
        <v>7</v>
      </c>
      <c r="U953" s="53">
        <v>1692.2</v>
      </c>
      <c r="Y953" s="53">
        <v>1870.29</v>
      </c>
    </row>
    <row r="954" spans="1:25" x14ac:dyDescent="0.3">
      <c r="A954" s="1">
        <v>953</v>
      </c>
      <c r="B954" s="48">
        <v>39065</v>
      </c>
      <c r="C954" s="44">
        <v>3302175</v>
      </c>
      <c r="D954" s="56">
        <f t="shared" si="112"/>
        <v>74089.634283150095</v>
      </c>
      <c r="E954" s="53">
        <v>44.57</v>
      </c>
      <c r="F954" s="53">
        <f t="shared" si="113"/>
        <v>0.74089634283150096</v>
      </c>
      <c r="G954" s="53">
        <f>(F954/'Yearly GDP'!$B$5)*100</f>
        <v>90.311360934140396</v>
      </c>
      <c r="H954" s="53">
        <f t="shared" si="114"/>
        <v>1.5819296999999999</v>
      </c>
      <c r="I954" s="53">
        <f t="shared" si="115"/>
        <v>4.8567265662943182</v>
      </c>
      <c r="J954" s="53">
        <f t="shared" si="116"/>
        <v>186.64643030597378</v>
      </c>
      <c r="K954" s="53">
        <v>7.6829999999999998</v>
      </c>
      <c r="L954" s="53">
        <v>3843.05</v>
      </c>
      <c r="M954" s="53">
        <v>4.91</v>
      </c>
      <c r="N954" s="53">
        <f t="shared" si="117"/>
        <v>2.8262734337056816</v>
      </c>
      <c r="O954" s="53">
        <v>20.59</v>
      </c>
      <c r="P954" s="53">
        <v>4.601</v>
      </c>
      <c r="Q954" s="53">
        <f t="shared" si="118"/>
        <v>3.0819999999999999</v>
      </c>
      <c r="R954" s="53">
        <v>83.67</v>
      </c>
      <c r="S954" s="53">
        <f t="shared" si="119"/>
        <v>145.57130000000001</v>
      </c>
      <c r="T954" s="53">
        <v>7.07</v>
      </c>
      <c r="U954" s="53">
        <v>1732.55</v>
      </c>
      <c r="Y954" s="53">
        <v>1923.61</v>
      </c>
    </row>
    <row r="955" spans="1:25" x14ac:dyDescent="0.3">
      <c r="A955" s="1">
        <v>954</v>
      </c>
      <c r="B955" s="48">
        <v>39066</v>
      </c>
      <c r="C955" s="44">
        <v>3336086</v>
      </c>
      <c r="D955" s="56">
        <f t="shared" si="112"/>
        <v>74976.649061692326</v>
      </c>
      <c r="E955" s="53">
        <v>44.494999999999997</v>
      </c>
      <c r="F955" s="53">
        <f t="shared" si="113"/>
        <v>0.74976649061692324</v>
      </c>
      <c r="G955" s="53">
        <f>(F955/'Yearly GDP'!$B$5)*100</f>
        <v>91.392585218669794</v>
      </c>
      <c r="H955" s="53">
        <f t="shared" si="114"/>
        <v>1.5916202999999998</v>
      </c>
      <c r="I955" s="53">
        <f t="shared" si="115"/>
        <v>4.8007681228996644</v>
      </c>
      <c r="J955" s="53">
        <f t="shared" si="116"/>
        <v>186.68506961113781</v>
      </c>
      <c r="K955" s="53">
        <v>7.641</v>
      </c>
      <c r="L955" s="53">
        <v>3888.65</v>
      </c>
      <c r="M955" s="53">
        <v>4.97</v>
      </c>
      <c r="N955" s="53">
        <f t="shared" si="117"/>
        <v>2.8402318771003356</v>
      </c>
      <c r="O955" s="53">
        <v>20.83</v>
      </c>
      <c r="P955" s="53">
        <v>4.5990000000000002</v>
      </c>
      <c r="Q955" s="53">
        <f t="shared" si="118"/>
        <v>3.0419999999999998</v>
      </c>
      <c r="R955" s="53">
        <v>84.07</v>
      </c>
      <c r="S955" s="53">
        <f t="shared" si="119"/>
        <v>147.2681</v>
      </c>
      <c r="T955" s="53">
        <v>7.07</v>
      </c>
      <c r="U955" s="53">
        <v>1749.34</v>
      </c>
      <c r="Y955" s="53">
        <v>1940.53</v>
      </c>
    </row>
    <row r="956" spans="1:25" x14ac:dyDescent="0.3">
      <c r="A956" s="1">
        <v>955</v>
      </c>
      <c r="B956" s="48">
        <v>39069</v>
      </c>
      <c r="C956" s="44">
        <v>3352146</v>
      </c>
      <c r="D956" s="56">
        <f t="shared" si="112"/>
        <v>75092.87634408602</v>
      </c>
      <c r="E956" s="53">
        <v>44.64</v>
      </c>
      <c r="F956" s="53">
        <f t="shared" si="113"/>
        <v>0.75092876344086024</v>
      </c>
      <c r="G956" s="53">
        <f>(F956/'Yearly GDP'!$B$5)*100</f>
        <v>91.534260152717067</v>
      </c>
      <c r="H956" s="53">
        <f t="shared" si="114"/>
        <v>1.6025365000000003</v>
      </c>
      <c r="I956" s="53">
        <f t="shared" si="115"/>
        <v>4.7505938242280283</v>
      </c>
      <c r="J956" s="53">
        <f t="shared" si="116"/>
        <v>186.63895486935866</v>
      </c>
      <c r="K956" s="53">
        <v>7.6130000000000004</v>
      </c>
      <c r="L956" s="53">
        <v>3928.75</v>
      </c>
      <c r="M956" s="53">
        <v>5.0199999999999996</v>
      </c>
      <c r="N956" s="53">
        <f t="shared" si="117"/>
        <v>2.8624061757719721</v>
      </c>
      <c r="O956" s="53">
        <v>21.05</v>
      </c>
      <c r="P956" s="53">
        <v>4.585</v>
      </c>
      <c r="Q956" s="53">
        <f t="shared" si="118"/>
        <v>3.0280000000000005</v>
      </c>
      <c r="R956" s="53">
        <v>84.19</v>
      </c>
      <c r="S956" s="53">
        <f t="shared" si="119"/>
        <v>148.19200000000001</v>
      </c>
      <c r="T956" s="53">
        <v>7.04</v>
      </c>
      <c r="U956" s="53">
        <v>1747.7</v>
      </c>
      <c r="Y956" s="53">
        <v>1941.47</v>
      </c>
    </row>
    <row r="957" spans="1:25" x14ac:dyDescent="0.3">
      <c r="A957" s="1">
        <v>956</v>
      </c>
      <c r="B957" s="48">
        <v>39070</v>
      </c>
      <c r="C957" s="44">
        <v>3279058</v>
      </c>
      <c r="D957" s="56">
        <f t="shared" si="112"/>
        <v>73529.723063123674</v>
      </c>
      <c r="E957" s="53">
        <v>44.594999999999999</v>
      </c>
      <c r="F957" s="53">
        <f t="shared" si="113"/>
        <v>0.73529723063123675</v>
      </c>
      <c r="G957" s="53">
        <f>(F957/'Yearly GDP'!$B$5)*100</f>
        <v>89.628858654676705</v>
      </c>
      <c r="H957" s="53">
        <f t="shared" si="114"/>
        <v>1.5567899000000001</v>
      </c>
      <c r="I957" s="53">
        <f t="shared" si="115"/>
        <v>4.8709206039941551</v>
      </c>
      <c r="J957" s="53">
        <f t="shared" si="116"/>
        <v>186.65367754505601</v>
      </c>
      <c r="K957" s="53">
        <v>7.5830000000000002</v>
      </c>
      <c r="L957" s="53">
        <v>3832</v>
      </c>
      <c r="M957" s="53">
        <v>4.9000000000000004</v>
      </c>
      <c r="N957" s="53">
        <f t="shared" si="117"/>
        <v>2.7120793960058451</v>
      </c>
      <c r="O957" s="53">
        <v>20.53</v>
      </c>
      <c r="P957" s="53">
        <v>4.593</v>
      </c>
      <c r="Q957" s="53">
        <f t="shared" si="118"/>
        <v>2.99</v>
      </c>
      <c r="R957" s="53">
        <v>83.16</v>
      </c>
      <c r="S957" s="53">
        <f t="shared" si="119"/>
        <v>144.9418</v>
      </c>
      <c r="T957" s="53">
        <v>7.06</v>
      </c>
      <c r="U957" s="53">
        <v>1723.17</v>
      </c>
      <c r="Y957" s="53">
        <v>1926.41</v>
      </c>
    </row>
    <row r="958" spans="1:25" x14ac:dyDescent="0.3">
      <c r="A958" s="1">
        <v>957</v>
      </c>
      <c r="B958" s="48">
        <v>39071</v>
      </c>
      <c r="C958" s="44">
        <v>3276742</v>
      </c>
      <c r="D958" s="56">
        <f t="shared" si="112"/>
        <v>73560.264900662252</v>
      </c>
      <c r="E958" s="53">
        <v>44.545000000000002</v>
      </c>
      <c r="F958" s="53">
        <f t="shared" si="113"/>
        <v>0.73560264900662253</v>
      </c>
      <c r="G958" s="53">
        <f>(F958/'Yearly GDP'!$B$5)*100</f>
        <v>89.666087545603574</v>
      </c>
      <c r="H958" s="53">
        <f t="shared" si="114"/>
        <v>1.5513370000000002</v>
      </c>
      <c r="I958" s="53">
        <f t="shared" si="115"/>
        <v>4.8899755501222488</v>
      </c>
      <c r="J958" s="53">
        <f t="shared" si="116"/>
        <v>186.57946210268949</v>
      </c>
      <c r="K958" s="53">
        <v>7.5860000000000003</v>
      </c>
      <c r="L958" s="53">
        <v>3815.55</v>
      </c>
      <c r="M958" s="53">
        <v>4.88</v>
      </c>
      <c r="N958" s="53">
        <f t="shared" si="117"/>
        <v>2.6960244498777515</v>
      </c>
      <c r="O958" s="53">
        <v>20.45</v>
      </c>
      <c r="P958" s="53">
        <v>4.5990000000000002</v>
      </c>
      <c r="Q958" s="53">
        <f t="shared" si="118"/>
        <v>2.9870000000000001</v>
      </c>
      <c r="R958" s="53">
        <v>83.25</v>
      </c>
      <c r="S958" s="53">
        <f t="shared" si="119"/>
        <v>144.17249999999999</v>
      </c>
      <c r="T958" s="53">
        <v>7.05</v>
      </c>
      <c r="U958" s="53">
        <v>1715.78</v>
      </c>
      <c r="Y958" s="53">
        <v>1927.81</v>
      </c>
    </row>
    <row r="959" spans="1:25" x14ac:dyDescent="0.3">
      <c r="A959" s="1">
        <v>958</v>
      </c>
      <c r="B959" s="48">
        <v>39072</v>
      </c>
      <c r="C959" s="44">
        <v>3295518</v>
      </c>
      <c r="D959" s="56">
        <f t="shared" si="112"/>
        <v>74023.315363881396</v>
      </c>
      <c r="E959" s="53">
        <v>44.52</v>
      </c>
      <c r="F959" s="53">
        <f t="shared" si="113"/>
        <v>0.74023315363881392</v>
      </c>
      <c r="G959" s="53">
        <f>(F959/'Yearly GDP'!$B$5)*100</f>
        <v>90.23052166542503</v>
      </c>
      <c r="H959" s="53">
        <f t="shared" si="114"/>
        <v>1.5616561999999998</v>
      </c>
      <c r="I959" s="53">
        <f t="shared" si="115"/>
        <v>4.8685491723466408</v>
      </c>
      <c r="J959" s="53">
        <f t="shared" si="116"/>
        <v>186.63583252190847</v>
      </c>
      <c r="K959" s="53">
        <v>7.6029999999999998</v>
      </c>
      <c r="L959" s="53">
        <v>3833.5</v>
      </c>
      <c r="M959" s="53">
        <v>4.9000000000000004</v>
      </c>
      <c r="N959" s="53">
        <f t="shared" si="117"/>
        <v>2.734450827653359</v>
      </c>
      <c r="O959" s="53">
        <v>20.54</v>
      </c>
      <c r="P959" s="53">
        <v>4.5490000000000004</v>
      </c>
      <c r="Q959" s="53">
        <f t="shared" si="118"/>
        <v>3.0539999999999994</v>
      </c>
      <c r="R959" s="53">
        <v>83.26</v>
      </c>
      <c r="S959" s="53">
        <f t="shared" si="119"/>
        <v>144.80699999999999</v>
      </c>
      <c r="T959" s="53">
        <v>7.05</v>
      </c>
      <c r="U959" s="53">
        <v>1729.26</v>
      </c>
      <c r="Y959" s="53">
        <v>1937.98</v>
      </c>
    </row>
    <row r="960" spans="1:25" x14ac:dyDescent="0.3">
      <c r="A960" s="1">
        <v>959</v>
      </c>
      <c r="B960" s="48">
        <v>39073</v>
      </c>
      <c r="C960" s="44">
        <v>3330622</v>
      </c>
      <c r="D960" s="56">
        <f t="shared" si="112"/>
        <v>75047.814330779627</v>
      </c>
      <c r="E960" s="53">
        <v>44.38</v>
      </c>
      <c r="F960" s="53">
        <f t="shared" si="113"/>
        <v>0.75047814330779627</v>
      </c>
      <c r="G960" s="53">
        <f>(F960/'Yearly GDP'!$B$5)*100</f>
        <v>91.479331932494247</v>
      </c>
      <c r="H960" s="53">
        <f t="shared" si="114"/>
        <v>1.5764474000000002</v>
      </c>
      <c r="I960" s="53">
        <f t="shared" si="115"/>
        <v>4.8216007714561231</v>
      </c>
      <c r="J960" s="53">
        <f t="shared" si="116"/>
        <v>186.65139826422373</v>
      </c>
      <c r="K960" s="53">
        <v>7.601</v>
      </c>
      <c r="L960" s="53">
        <v>3871.15</v>
      </c>
      <c r="M960" s="53">
        <v>4.95</v>
      </c>
      <c r="N960" s="53">
        <f t="shared" si="117"/>
        <v>2.7793992285438769</v>
      </c>
      <c r="O960" s="53">
        <v>20.74</v>
      </c>
      <c r="P960" s="53">
        <v>4.6280000000000001</v>
      </c>
      <c r="Q960" s="53">
        <f t="shared" si="118"/>
        <v>2.9729999999999999</v>
      </c>
      <c r="R960" s="53">
        <v>83.67</v>
      </c>
      <c r="S960" s="53">
        <f t="shared" si="119"/>
        <v>146.42439999999999</v>
      </c>
      <c r="T960" s="53">
        <v>7.06</v>
      </c>
      <c r="U960" s="53">
        <v>1742.89</v>
      </c>
      <c r="Y960" s="53">
        <v>1961.21</v>
      </c>
    </row>
    <row r="961" spans="1:25" x14ac:dyDescent="0.3">
      <c r="A961" s="1">
        <v>960</v>
      </c>
      <c r="B961" s="48">
        <v>39077</v>
      </c>
      <c r="C961" s="44">
        <v>3384560</v>
      </c>
      <c r="D961" s="56">
        <f t="shared" si="112"/>
        <v>76340.588699672939</v>
      </c>
      <c r="E961" s="53">
        <v>44.335000000000001</v>
      </c>
      <c r="F961" s="53">
        <f t="shared" si="113"/>
        <v>0.7634058869967294</v>
      </c>
      <c r="G961" s="53">
        <f>(F961/'Yearly GDP'!$B$5)*100</f>
        <v>93.05515578106845</v>
      </c>
      <c r="H961" s="53">
        <f t="shared" si="114"/>
        <v>1.6104000000000001</v>
      </c>
      <c r="I961" s="53">
        <f t="shared" si="115"/>
        <v>4.7348484848484844</v>
      </c>
      <c r="J961" s="53">
        <f t="shared" si="116"/>
        <v>186.57670454545453</v>
      </c>
      <c r="K961" s="53">
        <v>7.625</v>
      </c>
      <c r="L961" s="53">
        <v>3940.5</v>
      </c>
      <c r="M961" s="53">
        <v>5.04</v>
      </c>
      <c r="N961" s="53">
        <f t="shared" si="117"/>
        <v>2.8901515151515156</v>
      </c>
      <c r="O961" s="53">
        <v>21.12</v>
      </c>
      <c r="P961" s="53">
        <v>4.6040000000000001</v>
      </c>
      <c r="Q961" s="53">
        <f t="shared" si="118"/>
        <v>3.0209999999999999</v>
      </c>
      <c r="R961" s="53">
        <v>83.82</v>
      </c>
      <c r="S961" s="53">
        <f t="shared" si="119"/>
        <v>149.31840000000003</v>
      </c>
      <c r="T961" s="53">
        <v>7.07</v>
      </c>
      <c r="U961" s="53">
        <v>1761.84</v>
      </c>
      <c r="Y961" s="53">
        <v>1978.24</v>
      </c>
    </row>
    <row r="962" spans="1:25" x14ac:dyDescent="0.3">
      <c r="A962" s="1">
        <v>961</v>
      </c>
      <c r="B962" s="48">
        <v>39078</v>
      </c>
      <c r="C962" s="44">
        <v>3414948</v>
      </c>
      <c r="D962" s="56">
        <f t="shared" si="112"/>
        <v>77366.289080199364</v>
      </c>
      <c r="E962" s="53">
        <v>44.14</v>
      </c>
      <c r="F962" s="53">
        <f t="shared" si="113"/>
        <v>0.77366289080199369</v>
      </c>
      <c r="G962" s="53">
        <f>(F962/'Yearly GDP'!$B$5)*100</f>
        <v>94.305430508056475</v>
      </c>
      <c r="H962" s="53">
        <f t="shared" si="114"/>
        <v>1.6232730000000004</v>
      </c>
      <c r="I962" s="53">
        <f t="shared" si="115"/>
        <v>4.6948356807511731</v>
      </c>
      <c r="J962" s="53">
        <f t="shared" si="116"/>
        <v>186.58450704225351</v>
      </c>
      <c r="K962" s="53">
        <v>7.6210000000000004</v>
      </c>
      <c r="L962" s="53">
        <v>3974.25</v>
      </c>
      <c r="M962" s="53">
        <v>5.08</v>
      </c>
      <c r="N962" s="53">
        <f t="shared" si="117"/>
        <v>2.9261643192488274</v>
      </c>
      <c r="O962" s="53">
        <v>21.3</v>
      </c>
      <c r="P962" s="53">
        <v>4.6539999999999999</v>
      </c>
      <c r="Q962" s="53">
        <f t="shared" si="118"/>
        <v>2.9670000000000005</v>
      </c>
      <c r="R962" s="53">
        <v>83.69</v>
      </c>
      <c r="S962" s="53">
        <f t="shared" si="119"/>
        <v>150.59100000000001</v>
      </c>
      <c r="T962" s="53">
        <v>7.07</v>
      </c>
      <c r="U962" s="53">
        <v>1775.93</v>
      </c>
      <c r="Y962" s="53">
        <v>1990.93</v>
      </c>
    </row>
    <row r="963" spans="1:25" x14ac:dyDescent="0.3">
      <c r="A963" s="1">
        <v>962</v>
      </c>
      <c r="B963" s="48">
        <v>39079</v>
      </c>
      <c r="C963" s="44">
        <v>3417724.8</v>
      </c>
      <c r="D963" s="56">
        <f t="shared" ref="D963:D1026" si="120">C963/E963</f>
        <v>77508.216351060211</v>
      </c>
      <c r="E963" s="53">
        <v>44.094999999999999</v>
      </c>
      <c r="F963" s="53">
        <f t="shared" ref="F963:F1026" si="121">(D963/100000)</f>
        <v>0.77508216351060211</v>
      </c>
      <c r="G963" s="53">
        <f>(F963/'Yearly GDP'!$B$5)*100</f>
        <v>94.478432374095192</v>
      </c>
      <c r="H963" s="53">
        <f t="shared" ref="H963:H1026" si="122">(K963/I963)</f>
        <v>1.6236640000000002</v>
      </c>
      <c r="I963" s="53">
        <f t="shared" ref="I963:I1026" si="123">(J963/L963)*100</f>
        <v>4.6992481203007515</v>
      </c>
      <c r="J963" s="53">
        <f t="shared" ref="J963:J1026" si="124">L963/O963</f>
        <v>186.5859962406015</v>
      </c>
      <c r="K963" s="53">
        <v>7.63</v>
      </c>
      <c r="L963" s="53">
        <v>3970.55</v>
      </c>
      <c r="M963" s="53">
        <v>5.08</v>
      </c>
      <c r="N963" s="53">
        <f t="shared" ref="N963:N1026" si="125">K963-I963</f>
        <v>2.9307518796992484</v>
      </c>
      <c r="O963" s="53">
        <v>21.28</v>
      </c>
      <c r="P963" s="53">
        <v>4.6859999999999999</v>
      </c>
      <c r="Q963" s="53">
        <f t="shared" ref="Q963:Q1026" si="126">K963-P963</f>
        <v>2.944</v>
      </c>
      <c r="R963" s="53">
        <v>83.56</v>
      </c>
      <c r="S963" s="53">
        <f t="shared" ref="S963:S1026" si="127">(O963*T963)</f>
        <v>151.08799999999999</v>
      </c>
      <c r="T963" s="53">
        <v>7.1</v>
      </c>
      <c r="U963" s="53">
        <v>1777.98</v>
      </c>
      <c r="Y963" s="53">
        <v>1999.5</v>
      </c>
    </row>
    <row r="964" spans="1:25" x14ac:dyDescent="0.3">
      <c r="A964" s="1">
        <v>963</v>
      </c>
      <c r="B964" s="48">
        <v>39080</v>
      </c>
      <c r="C964" s="44">
        <v>3426000</v>
      </c>
      <c r="D964" s="56">
        <f t="shared" si="120"/>
        <v>77660.659639578371</v>
      </c>
      <c r="E964" s="53">
        <v>44.115000000000002</v>
      </c>
      <c r="F964" s="53">
        <f t="shared" si="121"/>
        <v>0.77660659639578367</v>
      </c>
      <c r="G964" s="53">
        <f>(F964/'Yearly GDP'!$B$5)*100</f>
        <v>94.66425271164384</v>
      </c>
      <c r="H964" s="53">
        <f t="shared" si="122"/>
        <v>1.6197993999999998</v>
      </c>
      <c r="I964" s="53">
        <f t="shared" si="123"/>
        <v>4.7036688617121358</v>
      </c>
      <c r="J964" s="53">
        <f t="shared" si="124"/>
        <v>186.56632173095014</v>
      </c>
      <c r="K964" s="53">
        <v>7.6189999999999998</v>
      </c>
      <c r="L964" s="53">
        <v>3966.4</v>
      </c>
      <c r="M964" s="53">
        <v>5.07</v>
      </c>
      <c r="N964" s="53">
        <f t="shared" si="125"/>
        <v>2.9153311382878639</v>
      </c>
      <c r="O964" s="53">
        <v>21.26</v>
      </c>
      <c r="P964" s="53">
        <v>4.7</v>
      </c>
      <c r="Q964" s="53">
        <f t="shared" si="126"/>
        <v>2.9189999999999996</v>
      </c>
      <c r="R964" s="53">
        <v>83.43</v>
      </c>
      <c r="S964" s="53">
        <f t="shared" si="127"/>
        <v>152.64680000000001</v>
      </c>
      <c r="T964" s="53">
        <v>7.18</v>
      </c>
      <c r="U964" s="53">
        <v>1795.28</v>
      </c>
      <c r="Y964" s="53">
        <v>2014.87</v>
      </c>
    </row>
    <row r="965" spans="1:25" x14ac:dyDescent="0.3">
      <c r="A965" s="31">
        <v>964</v>
      </c>
      <c r="B965" s="47">
        <v>39084</v>
      </c>
      <c r="C965" s="44">
        <v>3458000</v>
      </c>
      <c r="D965" s="56">
        <f t="shared" si="120"/>
        <v>78323.895809739523</v>
      </c>
      <c r="E965" s="53">
        <v>44.15</v>
      </c>
      <c r="F965" s="53">
        <f t="shared" si="121"/>
        <v>0.78323895809739519</v>
      </c>
      <c r="G965" s="53">
        <f>(F965/'Yearly GDP'!$B$6)*100</f>
        <v>83.300252919128241</v>
      </c>
      <c r="H965" s="53">
        <f t="shared" si="122"/>
        <v>1.6187327999999999</v>
      </c>
      <c r="I965" s="53">
        <f t="shared" si="123"/>
        <v>4.655493482309125</v>
      </c>
      <c r="J965" s="53">
        <f t="shared" si="124"/>
        <v>186.56424581005587</v>
      </c>
      <c r="K965" s="53">
        <v>7.5359999999999996</v>
      </c>
      <c r="L965" s="53">
        <v>4007.4</v>
      </c>
      <c r="M965" s="53">
        <v>5.12</v>
      </c>
      <c r="N965" s="53">
        <f t="shared" si="125"/>
        <v>2.8805065176908746</v>
      </c>
      <c r="O965" s="53">
        <v>21.48</v>
      </c>
      <c r="P965" s="53">
        <v>4.6840000000000002</v>
      </c>
      <c r="Q965" s="53">
        <f t="shared" si="126"/>
        <v>2.8519999999999994</v>
      </c>
      <c r="R965" s="53">
        <v>82.97</v>
      </c>
      <c r="S965" s="53">
        <f t="shared" si="127"/>
        <v>152.72280000000001</v>
      </c>
      <c r="T965" s="53">
        <v>7.11</v>
      </c>
      <c r="U965" s="53">
        <v>1818.14</v>
      </c>
      <c r="Y965" s="53">
        <v>2044.77</v>
      </c>
    </row>
    <row r="966" spans="1:25" x14ac:dyDescent="0.3">
      <c r="A966" s="32">
        <v>965</v>
      </c>
      <c r="B966" s="49">
        <v>39085</v>
      </c>
      <c r="C966" s="44">
        <v>3479000</v>
      </c>
      <c r="D966" s="56">
        <f t="shared" si="120"/>
        <v>78621.468926553673</v>
      </c>
      <c r="E966" s="53">
        <v>44.25</v>
      </c>
      <c r="F966" s="53">
        <f t="shared" si="121"/>
        <v>0.78621468926553673</v>
      </c>
      <c r="G966" s="53">
        <f>(F966/'Yearly GDP'!$B$6)*100</f>
        <v>83.616732527762181</v>
      </c>
      <c r="H966" s="53">
        <f t="shared" si="122"/>
        <v>1.6263780000000003</v>
      </c>
      <c r="I966" s="53">
        <f t="shared" si="123"/>
        <v>4.6360686138154836</v>
      </c>
      <c r="J966" s="53">
        <f t="shared" si="124"/>
        <v>186.557719054242</v>
      </c>
      <c r="K966" s="53">
        <v>7.54</v>
      </c>
      <c r="L966" s="53">
        <v>4024.05</v>
      </c>
      <c r="M966" s="53">
        <v>5.14</v>
      </c>
      <c r="N966" s="53">
        <f t="shared" si="125"/>
        <v>2.9039313861845164</v>
      </c>
      <c r="O966" s="53">
        <v>21.57</v>
      </c>
      <c r="P966" s="53">
        <v>4.6639999999999997</v>
      </c>
      <c r="Q966" s="53">
        <f t="shared" si="126"/>
        <v>2.8760000000000003</v>
      </c>
      <c r="R966" s="53">
        <v>83.68</v>
      </c>
      <c r="S966" s="53">
        <f t="shared" si="127"/>
        <v>152.0685</v>
      </c>
      <c r="T966" s="53">
        <v>7.05</v>
      </c>
      <c r="U966" s="53">
        <v>1837.41</v>
      </c>
      <c r="Y966" s="53">
        <v>2069.87</v>
      </c>
    </row>
    <row r="967" spans="1:25" x14ac:dyDescent="0.3">
      <c r="A967" s="1">
        <v>966</v>
      </c>
      <c r="B967" s="48">
        <v>39086</v>
      </c>
      <c r="C967" s="44">
        <v>3465000</v>
      </c>
      <c r="D967" s="56">
        <f t="shared" si="120"/>
        <v>78446.909667194923</v>
      </c>
      <c r="E967" s="53">
        <v>44.17</v>
      </c>
      <c r="F967" s="53">
        <f t="shared" si="121"/>
        <v>0.7844690966719492</v>
      </c>
      <c r="G967" s="53">
        <f>(F967/'Yearly GDP'!$B$6)*100</f>
        <v>83.431082538016</v>
      </c>
      <c r="H967" s="53">
        <f t="shared" si="122"/>
        <v>1.6214591999999999</v>
      </c>
      <c r="I967" s="53">
        <f t="shared" si="123"/>
        <v>4.677268475210477</v>
      </c>
      <c r="J967" s="53">
        <f t="shared" si="124"/>
        <v>186.56688493919552</v>
      </c>
      <c r="K967" s="53">
        <v>7.5839999999999996</v>
      </c>
      <c r="L967" s="53">
        <v>3988.8</v>
      </c>
      <c r="M967" s="53">
        <v>5.0999999999999996</v>
      </c>
      <c r="N967" s="53">
        <f t="shared" si="125"/>
        <v>2.9067315247895227</v>
      </c>
      <c r="O967" s="53">
        <v>21.38</v>
      </c>
      <c r="P967" s="53">
        <v>4.6079999999999997</v>
      </c>
      <c r="Q967" s="53">
        <f t="shared" si="126"/>
        <v>2.976</v>
      </c>
      <c r="R967" s="53">
        <v>84.09</v>
      </c>
      <c r="S967" s="53">
        <f t="shared" si="127"/>
        <v>150.72899999999998</v>
      </c>
      <c r="T967" s="53">
        <v>7.05</v>
      </c>
      <c r="U967" s="53">
        <v>1842.54</v>
      </c>
      <c r="Y967" s="53">
        <v>2084.31</v>
      </c>
    </row>
    <row r="968" spans="1:25" x14ac:dyDescent="0.3">
      <c r="A968" s="1">
        <v>967</v>
      </c>
      <c r="B968" s="48">
        <v>39087</v>
      </c>
      <c r="C968" s="44">
        <v>3466000</v>
      </c>
      <c r="D968" s="56">
        <f t="shared" si="120"/>
        <v>78442.910489985283</v>
      </c>
      <c r="E968" s="53">
        <v>44.185000000000002</v>
      </c>
      <c r="F968" s="53">
        <f t="shared" si="121"/>
        <v>0.78442910489985285</v>
      </c>
      <c r="G968" s="53">
        <f>(F968/'Yearly GDP'!$B$6)*100</f>
        <v>83.42682927061162</v>
      </c>
      <c r="H968" s="53">
        <f t="shared" si="122"/>
        <v>1.6129924999999996</v>
      </c>
      <c r="I968" s="53">
        <f t="shared" si="123"/>
        <v>4.6838407494145207</v>
      </c>
      <c r="J968" s="53">
        <f t="shared" si="124"/>
        <v>186.57611241217799</v>
      </c>
      <c r="K968" s="53">
        <v>7.5549999999999997</v>
      </c>
      <c r="L968" s="53">
        <v>3983.4</v>
      </c>
      <c r="M968" s="53">
        <v>5.09</v>
      </c>
      <c r="N968" s="53">
        <f t="shared" si="125"/>
        <v>2.8711592505854791</v>
      </c>
      <c r="O968" s="53">
        <v>21.35</v>
      </c>
      <c r="P968" s="53">
        <v>4.6479999999999997</v>
      </c>
      <c r="Q968" s="53">
        <f t="shared" si="126"/>
        <v>2.907</v>
      </c>
      <c r="R968" s="53">
        <v>84.4</v>
      </c>
      <c r="S968" s="53">
        <f t="shared" si="127"/>
        <v>150.51750000000001</v>
      </c>
      <c r="T968" s="53">
        <v>7.05</v>
      </c>
      <c r="U968" s="53">
        <v>1842.47</v>
      </c>
      <c r="Y968" s="53">
        <v>2095.6799999999998</v>
      </c>
    </row>
    <row r="969" spans="1:25" x14ac:dyDescent="0.3">
      <c r="A969" s="1">
        <v>968</v>
      </c>
      <c r="B969" s="48">
        <v>39090</v>
      </c>
      <c r="C969" s="44">
        <v>3430000</v>
      </c>
      <c r="D969" s="56">
        <f t="shared" si="120"/>
        <v>77374.238664561242</v>
      </c>
      <c r="E969" s="53">
        <v>44.33</v>
      </c>
      <c r="F969" s="53">
        <f t="shared" si="121"/>
        <v>0.77374238664561246</v>
      </c>
      <c r="G969" s="53">
        <f>(F969/'Yearly GDP'!$B$6)*100</f>
        <v>82.290258720525429</v>
      </c>
      <c r="H969" s="53">
        <f t="shared" si="122"/>
        <v>1.5788919999999997</v>
      </c>
      <c r="I969" s="53">
        <f t="shared" si="123"/>
        <v>4.7438330170778</v>
      </c>
      <c r="J969" s="53">
        <f t="shared" si="124"/>
        <v>186.59392789373817</v>
      </c>
      <c r="K969" s="53">
        <v>7.49</v>
      </c>
      <c r="L969" s="53">
        <v>3933.4</v>
      </c>
      <c r="M969" s="53">
        <v>5.03</v>
      </c>
      <c r="N969" s="53">
        <f t="shared" si="125"/>
        <v>2.7461669829222002</v>
      </c>
      <c r="O969" s="53">
        <v>21.08</v>
      </c>
      <c r="P969" s="53">
        <v>4.6580000000000004</v>
      </c>
      <c r="Q969" s="53">
        <f t="shared" si="126"/>
        <v>2.8319999999999999</v>
      </c>
      <c r="R969" s="53">
        <v>84.37</v>
      </c>
      <c r="S969" s="53">
        <f t="shared" si="127"/>
        <v>148.61399999999998</v>
      </c>
      <c r="T969" s="53">
        <v>7.05</v>
      </c>
      <c r="U969" s="53">
        <v>1832.67</v>
      </c>
      <c r="Y969" s="53">
        <v>2102.84</v>
      </c>
    </row>
    <row r="970" spans="1:25" x14ac:dyDescent="0.3">
      <c r="A970" s="1">
        <v>969</v>
      </c>
      <c r="B970" s="48">
        <v>39091</v>
      </c>
      <c r="C970" s="44">
        <v>3430000</v>
      </c>
      <c r="D970" s="56">
        <f t="shared" si="120"/>
        <v>77461.607949412821</v>
      </c>
      <c r="E970" s="53">
        <v>44.28</v>
      </c>
      <c r="F970" s="53">
        <f t="shared" si="121"/>
        <v>0.77461607949412825</v>
      </c>
      <c r="G970" s="53">
        <f>(F970/'Yearly GDP'!$B$6)*100</f>
        <v>82.383179066867498</v>
      </c>
      <c r="H970" s="53">
        <f t="shared" si="122"/>
        <v>1.5748469999999997</v>
      </c>
      <c r="I970" s="53">
        <f t="shared" si="123"/>
        <v>4.768717215069147</v>
      </c>
      <c r="J970" s="53">
        <f t="shared" si="124"/>
        <v>186.52360515021459</v>
      </c>
      <c r="K970" s="53">
        <v>7.51</v>
      </c>
      <c r="L970" s="53">
        <v>3911.4</v>
      </c>
      <c r="M970" s="53">
        <v>5</v>
      </c>
      <c r="N970" s="53">
        <f t="shared" si="125"/>
        <v>2.7412827849308528</v>
      </c>
      <c r="O970" s="53">
        <v>20.97</v>
      </c>
      <c r="P970" s="53">
        <v>4.6619999999999999</v>
      </c>
      <c r="Q970" s="53">
        <f t="shared" si="126"/>
        <v>2.8479999999999999</v>
      </c>
      <c r="R970" s="53">
        <v>84.52</v>
      </c>
      <c r="S970" s="53">
        <f t="shared" si="127"/>
        <v>147.41909999999999</v>
      </c>
      <c r="T970" s="53">
        <v>7.03</v>
      </c>
      <c r="U970" s="53">
        <v>1824.53</v>
      </c>
      <c r="Y970" s="53">
        <v>2091.2399999999998</v>
      </c>
    </row>
    <row r="971" spans="1:25" x14ac:dyDescent="0.3">
      <c r="A971" s="1">
        <v>970</v>
      </c>
      <c r="B971" s="48">
        <v>39092</v>
      </c>
      <c r="C971" s="44">
        <v>3433000</v>
      </c>
      <c r="D971" s="56">
        <f t="shared" si="120"/>
        <v>77232.845894263213</v>
      </c>
      <c r="E971" s="53">
        <v>44.45</v>
      </c>
      <c r="F971" s="53">
        <f t="shared" si="121"/>
        <v>0.77232845894263213</v>
      </c>
      <c r="G971" s="53">
        <f>(F971/'Yearly GDP'!$B$6)*100</f>
        <v>82.13988247321295</v>
      </c>
      <c r="H971" s="53">
        <f t="shared" si="122"/>
        <v>1.5556368</v>
      </c>
      <c r="I971" s="53">
        <f t="shared" si="123"/>
        <v>4.8449612403100772</v>
      </c>
      <c r="J971" s="53">
        <f t="shared" si="124"/>
        <v>186.5455426356589</v>
      </c>
      <c r="K971" s="53">
        <v>7.5369999999999999</v>
      </c>
      <c r="L971" s="53">
        <v>3850.3</v>
      </c>
      <c r="M971" s="53">
        <v>4.92</v>
      </c>
      <c r="N971" s="53">
        <f t="shared" si="125"/>
        <v>2.6920387596899227</v>
      </c>
      <c r="O971" s="53">
        <v>20.64</v>
      </c>
      <c r="P971" s="53">
        <v>4.6900000000000004</v>
      </c>
      <c r="Q971" s="53">
        <f t="shared" si="126"/>
        <v>2.8469999999999995</v>
      </c>
      <c r="R971" s="53">
        <v>84.85</v>
      </c>
      <c r="S971" s="53">
        <f t="shared" si="127"/>
        <v>145.7184</v>
      </c>
      <c r="T971" s="53">
        <v>7.06</v>
      </c>
      <c r="U971" s="53">
        <v>1805.07</v>
      </c>
      <c r="Y971" s="53">
        <v>2073.4899999999998</v>
      </c>
    </row>
    <row r="972" spans="1:25" x14ac:dyDescent="0.3">
      <c r="A972" s="1">
        <v>971</v>
      </c>
      <c r="B972" s="48">
        <v>39093</v>
      </c>
      <c r="C972" s="44">
        <v>3458000</v>
      </c>
      <c r="D972" s="56">
        <f t="shared" si="120"/>
        <v>77707.865168539327</v>
      </c>
      <c r="E972" s="53">
        <v>44.5</v>
      </c>
      <c r="F972" s="53">
        <f t="shared" si="121"/>
        <v>0.77707865168539325</v>
      </c>
      <c r="G972" s="53">
        <f>(F972/'Yearly GDP'!$B$6)*100</f>
        <v>82.645082390550826</v>
      </c>
      <c r="H972" s="53">
        <f t="shared" si="122"/>
        <v>1.5857847999999999</v>
      </c>
      <c r="I972" s="53">
        <f t="shared" si="123"/>
        <v>4.752851711026616</v>
      </c>
      <c r="J972" s="53">
        <f t="shared" si="124"/>
        <v>187.36929657794678</v>
      </c>
      <c r="K972" s="53">
        <v>7.5369999999999999</v>
      </c>
      <c r="L972" s="53">
        <v>3942.25</v>
      </c>
      <c r="M972" s="53">
        <v>5.04</v>
      </c>
      <c r="N972" s="53">
        <f t="shared" si="125"/>
        <v>2.784148288973384</v>
      </c>
      <c r="O972" s="53">
        <v>21.04</v>
      </c>
      <c r="P972" s="53">
        <v>4.7389999999999999</v>
      </c>
      <c r="Q972" s="53">
        <f t="shared" si="126"/>
        <v>2.798</v>
      </c>
      <c r="R972" s="53">
        <v>85.09</v>
      </c>
      <c r="S972" s="53">
        <f t="shared" si="127"/>
        <v>148.75280000000001</v>
      </c>
      <c r="T972" s="53">
        <v>7.07</v>
      </c>
      <c r="U972" s="53">
        <v>1828.55</v>
      </c>
      <c r="Y972" s="53">
        <v>2105.3200000000002</v>
      </c>
    </row>
    <row r="973" spans="1:25" x14ac:dyDescent="0.3">
      <c r="A973" s="1">
        <v>972</v>
      </c>
      <c r="B973" s="48">
        <v>39094</v>
      </c>
      <c r="C973" s="44">
        <v>3536000</v>
      </c>
      <c r="D973" s="56">
        <f t="shared" si="120"/>
        <v>79792.395351461135</v>
      </c>
      <c r="E973" s="53">
        <v>44.314999999999998</v>
      </c>
      <c r="F973" s="53">
        <f t="shared" si="121"/>
        <v>0.79792395351461132</v>
      </c>
      <c r="G973" s="53">
        <f>(F973/'Yearly GDP'!$B$6)*100</f>
        <v>84.862054486483657</v>
      </c>
      <c r="H973" s="53">
        <f t="shared" si="122"/>
        <v>1.7146100999999998</v>
      </c>
      <c r="I973" s="53">
        <f t="shared" si="123"/>
        <v>4.6232085067036524</v>
      </c>
      <c r="J973" s="53">
        <f t="shared" si="124"/>
        <v>187.35321312991215</v>
      </c>
      <c r="K973" s="53">
        <v>7.9269999999999996</v>
      </c>
      <c r="L973" s="53">
        <v>4052.45</v>
      </c>
      <c r="M973" s="53">
        <v>5.16</v>
      </c>
      <c r="N973" s="53">
        <f t="shared" si="125"/>
        <v>3.3037914932963472</v>
      </c>
      <c r="O973" s="53">
        <v>21.63</v>
      </c>
      <c r="P973" s="53">
        <v>4.7830000000000004</v>
      </c>
      <c r="Q973" s="53">
        <f t="shared" si="126"/>
        <v>3.1439999999999992</v>
      </c>
      <c r="R973" s="53">
        <v>84.82</v>
      </c>
      <c r="S973" s="53">
        <f t="shared" si="127"/>
        <v>152.92410000000001</v>
      </c>
      <c r="T973" s="53">
        <v>7.07</v>
      </c>
      <c r="U973" s="53">
        <v>1854.13</v>
      </c>
      <c r="Y973" s="53">
        <v>2130.6999999999998</v>
      </c>
    </row>
    <row r="974" spans="1:25" x14ac:dyDescent="0.3">
      <c r="A974" s="1">
        <v>973</v>
      </c>
      <c r="B974" s="48">
        <v>39097</v>
      </c>
      <c r="C974" s="44">
        <v>3565340</v>
      </c>
      <c r="D974" s="56">
        <f t="shared" si="120"/>
        <v>80645.555304229812</v>
      </c>
      <c r="E974" s="53">
        <v>44.21</v>
      </c>
      <c r="F974" s="53">
        <f t="shared" si="121"/>
        <v>0.8064555530422981</v>
      </c>
      <c r="G974" s="53">
        <f>(F974/'Yearly GDP'!$B$6)*100</f>
        <v>85.769420483940408</v>
      </c>
      <c r="H974" s="53">
        <f t="shared" si="122"/>
        <v>1.6963184</v>
      </c>
      <c r="I974" s="53">
        <f t="shared" si="123"/>
        <v>4.5934772622875517</v>
      </c>
      <c r="J974" s="53">
        <f t="shared" si="124"/>
        <v>187.34037666513552</v>
      </c>
      <c r="K974" s="53">
        <v>7.7919999999999998</v>
      </c>
      <c r="L974" s="53">
        <v>4078.4</v>
      </c>
      <c r="M974" s="53">
        <v>5.19</v>
      </c>
      <c r="N974" s="53">
        <f t="shared" si="125"/>
        <v>3.1985227377124481</v>
      </c>
      <c r="O974" s="53">
        <v>21.77</v>
      </c>
      <c r="P974" s="53">
        <v>4.6459999999999999</v>
      </c>
      <c r="Q974" s="53">
        <f t="shared" si="126"/>
        <v>3.1459999999999999</v>
      </c>
      <c r="R974" s="53">
        <v>84.82</v>
      </c>
      <c r="S974" s="53">
        <f t="shared" si="127"/>
        <v>154.56699999999998</v>
      </c>
      <c r="T974" s="53">
        <v>7.1</v>
      </c>
      <c r="U974" s="53">
        <v>1869.9</v>
      </c>
      <c r="Y974" s="53">
        <v>2161.9</v>
      </c>
    </row>
    <row r="975" spans="1:25" x14ac:dyDescent="0.3">
      <c r="A975" s="1">
        <v>974</v>
      </c>
      <c r="B975" s="48">
        <v>39098</v>
      </c>
      <c r="C975" s="44">
        <v>3565340</v>
      </c>
      <c r="D975" s="56">
        <f t="shared" si="120"/>
        <v>80663.800904977368</v>
      </c>
      <c r="E975" s="53">
        <v>44.2</v>
      </c>
      <c r="F975" s="53">
        <f t="shared" si="121"/>
        <v>0.80663800904977367</v>
      </c>
      <c r="G975" s="53">
        <f>(F975/'Yearly GDP'!$B$6)*100</f>
        <v>85.78882533020375</v>
      </c>
      <c r="H975" s="53">
        <f t="shared" si="122"/>
        <v>1.6828922000000004</v>
      </c>
      <c r="I975" s="53">
        <f t="shared" si="123"/>
        <v>4.6146746654360857</v>
      </c>
      <c r="J975" s="53">
        <f t="shared" si="124"/>
        <v>188.3017997231195</v>
      </c>
      <c r="K975" s="53">
        <v>7.766</v>
      </c>
      <c r="L975" s="53">
        <v>4080.5</v>
      </c>
      <c r="M975" s="53">
        <v>5.19</v>
      </c>
      <c r="N975" s="53">
        <f t="shared" si="125"/>
        <v>3.1513253345639143</v>
      </c>
      <c r="O975" s="53">
        <v>21.67</v>
      </c>
      <c r="P975" s="53">
        <v>4.7530000000000001</v>
      </c>
      <c r="Q975" s="53">
        <f t="shared" si="126"/>
        <v>3.0129999999999999</v>
      </c>
      <c r="R975" s="53">
        <v>84.85</v>
      </c>
      <c r="S975" s="53">
        <f t="shared" si="127"/>
        <v>152.77350000000001</v>
      </c>
      <c r="T975" s="53">
        <v>7.05</v>
      </c>
      <c r="U975" s="53">
        <v>1877.68</v>
      </c>
      <c r="Y975" s="53">
        <v>2171.27</v>
      </c>
    </row>
    <row r="976" spans="1:25" x14ac:dyDescent="0.3">
      <c r="A976" s="1">
        <v>975</v>
      </c>
      <c r="B976" s="48">
        <v>39099</v>
      </c>
      <c r="C976" s="44">
        <v>3567150</v>
      </c>
      <c r="D976" s="56">
        <f t="shared" si="120"/>
        <v>80887.755102040814</v>
      </c>
      <c r="E976" s="53">
        <v>44.1</v>
      </c>
      <c r="F976" s="53">
        <f t="shared" si="121"/>
        <v>0.80887755102040815</v>
      </c>
      <c r="G976" s="53">
        <f>(F976/'Yearly GDP'!$B$6)*100</f>
        <v>86.027008595538263</v>
      </c>
      <c r="H976" s="53">
        <f t="shared" si="122"/>
        <v>1.6861789999999997</v>
      </c>
      <c r="I976" s="53">
        <f t="shared" si="123"/>
        <v>4.6317739694302924</v>
      </c>
      <c r="J976" s="53">
        <f t="shared" si="124"/>
        <v>188.81194997684113</v>
      </c>
      <c r="K976" s="53">
        <v>7.81</v>
      </c>
      <c r="L976" s="53">
        <v>4076.45</v>
      </c>
      <c r="M976" s="53">
        <v>5.19</v>
      </c>
      <c r="N976" s="53">
        <f t="shared" si="125"/>
        <v>3.1782260305697072</v>
      </c>
      <c r="O976" s="53">
        <v>21.59</v>
      </c>
      <c r="P976" s="53">
        <v>4.7850000000000001</v>
      </c>
      <c r="Q976" s="53">
        <f t="shared" si="126"/>
        <v>3.0249999999999995</v>
      </c>
      <c r="R976" s="53">
        <v>84.76</v>
      </c>
      <c r="S976" s="53">
        <f t="shared" si="127"/>
        <v>153.28899999999999</v>
      </c>
      <c r="T976" s="53">
        <v>7.1</v>
      </c>
      <c r="U976" s="53">
        <v>1885.53</v>
      </c>
      <c r="Y976" s="53">
        <v>2189.64</v>
      </c>
    </row>
    <row r="977" spans="1:25" x14ac:dyDescent="0.3">
      <c r="A977" s="1">
        <v>976</v>
      </c>
      <c r="B977" s="48">
        <v>39100</v>
      </c>
      <c r="C977" s="44">
        <v>3598200</v>
      </c>
      <c r="D977" s="56">
        <f t="shared" si="120"/>
        <v>81480.978260869568</v>
      </c>
      <c r="E977" s="53">
        <v>44.16</v>
      </c>
      <c r="F977" s="53">
        <f t="shared" si="121"/>
        <v>0.81480978260869563</v>
      </c>
      <c r="G977" s="53">
        <f>(F977/'Yearly GDP'!$B$6)*100</f>
        <v>86.65792255426112</v>
      </c>
      <c r="H977" s="53">
        <f t="shared" si="122"/>
        <v>1.6978939999999996</v>
      </c>
      <c r="I977" s="53">
        <f t="shared" si="123"/>
        <v>4.5998160073597063</v>
      </c>
      <c r="J977" s="53">
        <f t="shared" si="124"/>
        <v>189.00873965041401</v>
      </c>
      <c r="K977" s="53">
        <v>7.81</v>
      </c>
      <c r="L977" s="53">
        <v>4109.05</v>
      </c>
      <c r="M977" s="53">
        <v>5.23</v>
      </c>
      <c r="N977" s="53">
        <f t="shared" si="125"/>
        <v>3.2101839926402933</v>
      </c>
      <c r="O977" s="53">
        <v>21.74</v>
      </c>
      <c r="P977" s="53">
        <v>4.7489999999999997</v>
      </c>
      <c r="Q977" s="53">
        <f t="shared" si="126"/>
        <v>3.0609999999999999</v>
      </c>
      <c r="R977" s="53">
        <v>84.73</v>
      </c>
      <c r="S977" s="53">
        <f t="shared" si="127"/>
        <v>155.22359999999998</v>
      </c>
      <c r="T977" s="53">
        <v>7.14</v>
      </c>
      <c r="U977" s="53">
        <v>1880.19</v>
      </c>
      <c r="Y977" s="53">
        <v>2194.94</v>
      </c>
    </row>
    <row r="978" spans="1:25" x14ac:dyDescent="0.3">
      <c r="A978" s="1">
        <v>977</v>
      </c>
      <c r="B978" s="48">
        <v>39101</v>
      </c>
      <c r="C978" s="44">
        <v>3598200</v>
      </c>
      <c r="D978" s="56">
        <f t="shared" si="120"/>
        <v>81628.856624319422</v>
      </c>
      <c r="E978" s="53">
        <v>44.08</v>
      </c>
      <c r="F978" s="53">
        <f t="shared" si="121"/>
        <v>0.81628856624319424</v>
      </c>
      <c r="G978" s="53">
        <f>(F978/'Yearly GDP'!$B$6)*100</f>
        <v>86.815196460893191</v>
      </c>
      <c r="H978" s="53">
        <f t="shared" si="122"/>
        <v>1.6730401000000001</v>
      </c>
      <c r="I978" s="53">
        <f t="shared" si="123"/>
        <v>4.6663555762949134</v>
      </c>
      <c r="J978" s="53">
        <f t="shared" si="124"/>
        <v>190.86094260382643</v>
      </c>
      <c r="K978" s="53">
        <v>7.8070000000000004</v>
      </c>
      <c r="L978" s="53">
        <v>4090.15</v>
      </c>
      <c r="M978" s="53">
        <v>5.21</v>
      </c>
      <c r="N978" s="53">
        <f t="shared" si="125"/>
        <v>3.140644423705087</v>
      </c>
      <c r="O978" s="53">
        <v>21.43</v>
      </c>
      <c r="P978" s="53">
        <v>4.7830000000000004</v>
      </c>
      <c r="Q978" s="53">
        <f t="shared" si="126"/>
        <v>3.024</v>
      </c>
      <c r="R978" s="53">
        <v>84.68</v>
      </c>
      <c r="S978" s="53">
        <f t="shared" si="127"/>
        <v>152.79589999999999</v>
      </c>
      <c r="T978" s="53">
        <v>7.13</v>
      </c>
      <c r="U978" s="53">
        <v>1871.88</v>
      </c>
      <c r="Y978" s="53">
        <v>2185.35</v>
      </c>
    </row>
    <row r="979" spans="1:25" x14ac:dyDescent="0.3">
      <c r="A979" s="1">
        <v>978</v>
      </c>
      <c r="B979" s="48">
        <v>39104</v>
      </c>
      <c r="C979" s="44">
        <v>3585500</v>
      </c>
      <c r="D979" s="56">
        <f t="shared" si="120"/>
        <v>81266.999093381688</v>
      </c>
      <c r="E979" s="53">
        <v>44.12</v>
      </c>
      <c r="F979" s="53">
        <f t="shared" si="121"/>
        <v>0.81266999093381687</v>
      </c>
      <c r="G979" s="53">
        <f>(F979/'Yearly GDP'!$B$6)*100</f>
        <v>86.430348088168898</v>
      </c>
      <c r="H979" s="53">
        <f t="shared" si="122"/>
        <v>1.6938936000000002</v>
      </c>
      <c r="I979" s="53">
        <f t="shared" si="123"/>
        <v>4.6685340802987856</v>
      </c>
      <c r="J979" s="53">
        <f t="shared" si="124"/>
        <v>191.52427637721752</v>
      </c>
      <c r="K979" s="53">
        <v>7.9080000000000004</v>
      </c>
      <c r="L979" s="53">
        <v>4102.45</v>
      </c>
      <c r="M979" s="53">
        <v>5.22</v>
      </c>
      <c r="N979" s="53">
        <f t="shared" si="125"/>
        <v>3.2394659197012148</v>
      </c>
      <c r="O979" s="53">
        <v>21.42</v>
      </c>
      <c r="P979" s="53">
        <v>4.7610000000000001</v>
      </c>
      <c r="Q979" s="53">
        <f t="shared" si="126"/>
        <v>3.1470000000000002</v>
      </c>
      <c r="R979" s="53">
        <v>84.84</v>
      </c>
      <c r="S979" s="53">
        <f t="shared" si="127"/>
        <v>153.15300000000002</v>
      </c>
      <c r="T979" s="53">
        <v>7.15</v>
      </c>
      <c r="U979" s="53">
        <v>1867.4</v>
      </c>
      <c r="Y979" s="53">
        <v>2193.04</v>
      </c>
    </row>
    <row r="980" spans="1:25" x14ac:dyDescent="0.3">
      <c r="A980" s="1">
        <v>979</v>
      </c>
      <c r="B980" s="48">
        <v>39105</v>
      </c>
      <c r="C980" s="44">
        <v>3549100</v>
      </c>
      <c r="D980" s="56">
        <f t="shared" si="120"/>
        <v>80387.315968289928</v>
      </c>
      <c r="E980" s="53">
        <v>44.15</v>
      </c>
      <c r="F980" s="53">
        <f t="shared" si="121"/>
        <v>0.8038731596828993</v>
      </c>
      <c r="G980" s="53">
        <f>(F980/'Yearly GDP'!$B$6)*100</f>
        <v>85.494773752249316</v>
      </c>
      <c r="H980" s="53">
        <f t="shared" si="122"/>
        <v>1.6501808</v>
      </c>
      <c r="I980" s="53">
        <f t="shared" si="123"/>
        <v>4.770992366412214</v>
      </c>
      <c r="J980" s="53">
        <f t="shared" si="124"/>
        <v>193.99332061068702</v>
      </c>
      <c r="K980" s="53">
        <v>7.8730000000000002</v>
      </c>
      <c r="L980" s="53">
        <v>4066.1</v>
      </c>
      <c r="M980" s="53">
        <v>5.18</v>
      </c>
      <c r="N980" s="53">
        <f t="shared" si="125"/>
        <v>3.1020076335877862</v>
      </c>
      <c r="O980" s="53">
        <v>20.96</v>
      </c>
      <c r="P980" s="53">
        <v>4.8099999999999996</v>
      </c>
      <c r="Q980" s="53">
        <f t="shared" si="126"/>
        <v>3.0630000000000006</v>
      </c>
      <c r="R980" s="53">
        <v>84.48</v>
      </c>
      <c r="S980" s="53">
        <f t="shared" si="127"/>
        <v>150.0736</v>
      </c>
      <c r="T980" s="53">
        <v>7.16</v>
      </c>
      <c r="U980" s="53">
        <v>1846.26</v>
      </c>
      <c r="Y980" s="53">
        <v>2168.08</v>
      </c>
    </row>
    <row r="981" spans="1:25" x14ac:dyDescent="0.3">
      <c r="A981" s="1">
        <v>980</v>
      </c>
      <c r="B981" s="48">
        <v>39106</v>
      </c>
      <c r="C981" s="44">
        <v>3569300</v>
      </c>
      <c r="D981" s="56">
        <f t="shared" si="120"/>
        <v>80826.539855072464</v>
      </c>
      <c r="E981" s="53">
        <v>44.16</v>
      </c>
      <c r="F981" s="53">
        <f t="shared" si="121"/>
        <v>0.80826539855072466</v>
      </c>
      <c r="G981" s="53">
        <f>(F981/'Yearly GDP'!$B$6)*100</f>
        <v>85.961904000034522</v>
      </c>
      <c r="H981" s="53">
        <f t="shared" si="122"/>
        <v>1.6636872</v>
      </c>
      <c r="I981" s="53">
        <f t="shared" si="123"/>
        <v>4.7460844803037494</v>
      </c>
      <c r="J981" s="53">
        <f t="shared" si="124"/>
        <v>194.11010915994305</v>
      </c>
      <c r="K981" s="53">
        <v>7.8959999999999999</v>
      </c>
      <c r="L981" s="53">
        <v>4089.9</v>
      </c>
      <c r="M981" s="53">
        <v>5.21</v>
      </c>
      <c r="N981" s="53">
        <f t="shared" si="125"/>
        <v>3.1499155196962505</v>
      </c>
      <c r="O981" s="53">
        <v>21.07</v>
      </c>
      <c r="P981" s="53">
        <v>4.8140000000000001</v>
      </c>
      <c r="Q981" s="53">
        <f t="shared" si="126"/>
        <v>3.0819999999999999</v>
      </c>
      <c r="R981" s="53">
        <v>84.74</v>
      </c>
      <c r="S981" s="53">
        <f t="shared" si="127"/>
        <v>151.2826</v>
      </c>
      <c r="T981" s="53">
        <v>7.18</v>
      </c>
      <c r="U981" s="53">
        <v>1856.29</v>
      </c>
      <c r="Y981" s="53">
        <v>2174.1999999999998</v>
      </c>
    </row>
    <row r="982" spans="1:25" x14ac:dyDescent="0.3">
      <c r="A982" s="1">
        <v>981</v>
      </c>
      <c r="B982" s="48">
        <v>39107</v>
      </c>
      <c r="C982" s="44">
        <v>3613600</v>
      </c>
      <c r="D982" s="56">
        <f t="shared" si="120"/>
        <v>81737.163537661167</v>
      </c>
      <c r="E982" s="53">
        <v>44.21</v>
      </c>
      <c r="F982" s="53">
        <f t="shared" si="121"/>
        <v>0.81737163537661162</v>
      </c>
      <c r="G982" s="53">
        <f>(F982/'Yearly GDP'!$B$6)*100</f>
        <v>86.930384720886948</v>
      </c>
      <c r="H982" s="53">
        <f t="shared" si="122"/>
        <v>1.6830205</v>
      </c>
      <c r="I982" s="53">
        <f t="shared" si="123"/>
        <v>4.6838407494145198</v>
      </c>
      <c r="J982" s="53">
        <f t="shared" si="124"/>
        <v>194.27166276346603</v>
      </c>
      <c r="K982" s="53">
        <v>7.883</v>
      </c>
      <c r="L982" s="53">
        <v>4147.7</v>
      </c>
      <c r="M982" s="53">
        <v>5.29</v>
      </c>
      <c r="N982" s="53">
        <f t="shared" si="125"/>
        <v>3.1991592505854802</v>
      </c>
      <c r="O982" s="53">
        <v>21.35</v>
      </c>
      <c r="P982" s="53">
        <v>4.8789999999999996</v>
      </c>
      <c r="Q982" s="53">
        <f t="shared" si="126"/>
        <v>3.0040000000000004</v>
      </c>
      <c r="R982" s="53">
        <v>84.95</v>
      </c>
      <c r="S982" s="53">
        <f t="shared" si="127"/>
        <v>155.85500000000002</v>
      </c>
      <c r="T982" s="53">
        <v>7.3</v>
      </c>
      <c r="U982" s="53">
        <v>1880.03</v>
      </c>
      <c r="Y982" s="53">
        <v>2184.63</v>
      </c>
    </row>
    <row r="983" spans="1:25" x14ac:dyDescent="0.3">
      <c r="A983" s="1">
        <v>982</v>
      </c>
      <c r="B983" s="48">
        <v>39111</v>
      </c>
      <c r="C983" s="44">
        <v>3606800</v>
      </c>
      <c r="D983" s="56">
        <f t="shared" si="120"/>
        <v>81703.477177483292</v>
      </c>
      <c r="E983" s="53">
        <v>44.145000000000003</v>
      </c>
      <c r="F983" s="53">
        <f t="shared" si="121"/>
        <v>0.81703477177483297</v>
      </c>
      <c r="G983" s="53">
        <f>(F983/'Yearly GDP'!$B$6)*100</f>
        <v>86.894558077003495</v>
      </c>
      <c r="H983" s="53">
        <f t="shared" si="122"/>
        <v>1.6495199999999999</v>
      </c>
      <c r="I983" s="53">
        <f t="shared" si="123"/>
        <v>4.7892720306513414</v>
      </c>
      <c r="J983" s="53">
        <f t="shared" si="124"/>
        <v>197.53113026819923</v>
      </c>
      <c r="K983" s="53">
        <v>7.9</v>
      </c>
      <c r="L983" s="53">
        <v>4124.45</v>
      </c>
      <c r="M983" s="53">
        <v>5.26</v>
      </c>
      <c r="N983" s="53">
        <f t="shared" si="125"/>
        <v>3.1107279693486589</v>
      </c>
      <c r="O983" s="53">
        <v>20.88</v>
      </c>
      <c r="P983" s="53">
        <v>4.8940000000000001</v>
      </c>
      <c r="Q983" s="53">
        <f t="shared" si="126"/>
        <v>3.0060000000000002</v>
      </c>
      <c r="R983" s="53">
        <v>84.94</v>
      </c>
      <c r="S983" s="53">
        <f t="shared" si="127"/>
        <v>152.42399999999998</v>
      </c>
      <c r="T983" s="53">
        <v>7.3</v>
      </c>
      <c r="U983" s="53">
        <v>1883.27</v>
      </c>
      <c r="Y983" s="53">
        <v>2183.87</v>
      </c>
    </row>
    <row r="984" spans="1:25" x14ac:dyDescent="0.3">
      <c r="A984" s="1">
        <v>983</v>
      </c>
      <c r="B984" s="48">
        <v>39113</v>
      </c>
      <c r="C984" s="44">
        <v>3571500</v>
      </c>
      <c r="D984" s="56">
        <f t="shared" si="120"/>
        <v>81023.139745916516</v>
      </c>
      <c r="E984" s="53">
        <v>44.08</v>
      </c>
      <c r="F984" s="53">
        <f t="shared" si="121"/>
        <v>0.81023139745916517</v>
      </c>
      <c r="G984" s="53">
        <f>(F984/'Yearly GDP'!$B$6)*100</f>
        <v>86.17099498640431</v>
      </c>
      <c r="H984" s="53">
        <f t="shared" si="122"/>
        <v>1.5359929999999999</v>
      </c>
      <c r="I984" s="53">
        <f t="shared" si="123"/>
        <v>5.037783375314862</v>
      </c>
      <c r="J984" s="53">
        <f t="shared" si="124"/>
        <v>205.67758186397984</v>
      </c>
      <c r="K984" s="53">
        <v>7.7380000000000004</v>
      </c>
      <c r="L984" s="53">
        <v>4082.7</v>
      </c>
      <c r="M984" s="53">
        <v>5.2</v>
      </c>
      <c r="N984" s="53">
        <f t="shared" si="125"/>
        <v>2.7002166246851385</v>
      </c>
      <c r="O984" s="53">
        <v>19.850000000000001</v>
      </c>
      <c r="P984" s="53">
        <v>4.8140000000000001</v>
      </c>
      <c r="Q984" s="53">
        <f t="shared" si="126"/>
        <v>2.9240000000000004</v>
      </c>
      <c r="R984" s="53">
        <v>84.43</v>
      </c>
      <c r="S984" s="53">
        <f t="shared" si="127"/>
        <v>147.4855</v>
      </c>
      <c r="T984" s="53">
        <v>7.43</v>
      </c>
      <c r="U984" s="53">
        <v>1865.92</v>
      </c>
      <c r="Y984" s="53">
        <v>2162.23</v>
      </c>
    </row>
    <row r="985" spans="1:25" x14ac:dyDescent="0.3">
      <c r="A985" s="1">
        <v>984</v>
      </c>
      <c r="B985" s="48">
        <v>39114</v>
      </c>
      <c r="C985" s="44">
        <v>3610700</v>
      </c>
      <c r="D985" s="56">
        <f t="shared" si="120"/>
        <v>82024.079963652883</v>
      </c>
      <c r="E985" s="53">
        <v>44.02</v>
      </c>
      <c r="F985" s="53">
        <f t="shared" si="121"/>
        <v>0.82024079963652885</v>
      </c>
      <c r="G985" s="53">
        <f>(F985/'Yearly GDP'!$B$6)*100</f>
        <v>87.235530559263282</v>
      </c>
      <c r="H985" s="53">
        <f t="shared" si="122"/>
        <v>1.543731</v>
      </c>
      <c r="I985" s="53">
        <f t="shared" si="123"/>
        <v>5.0125313283208026</v>
      </c>
      <c r="J985" s="53">
        <f t="shared" si="124"/>
        <v>207.37844611528823</v>
      </c>
      <c r="K985" s="53">
        <v>7.7380000000000004</v>
      </c>
      <c r="L985" s="53">
        <v>4137.2</v>
      </c>
      <c r="M985" s="53">
        <v>5.27</v>
      </c>
      <c r="N985" s="53">
        <f t="shared" si="125"/>
        <v>2.7254686716791978</v>
      </c>
      <c r="O985" s="53">
        <v>19.95</v>
      </c>
      <c r="P985" s="53">
        <v>4.843</v>
      </c>
      <c r="Q985" s="53">
        <f t="shared" si="126"/>
        <v>2.8950000000000005</v>
      </c>
      <c r="R985" s="53">
        <v>84.46</v>
      </c>
      <c r="S985" s="53">
        <f t="shared" si="127"/>
        <v>148.2285</v>
      </c>
      <c r="T985" s="53">
        <v>7.43</v>
      </c>
      <c r="U985" s="53">
        <v>1877.11</v>
      </c>
      <c r="Y985" s="53">
        <v>2169.4499999999998</v>
      </c>
    </row>
    <row r="986" spans="1:25" x14ac:dyDescent="0.3">
      <c r="A986" s="1">
        <v>985</v>
      </c>
      <c r="B986" s="48">
        <v>39115</v>
      </c>
      <c r="C986" s="44">
        <v>3642100</v>
      </c>
      <c r="D986" s="56">
        <f t="shared" si="120"/>
        <v>82784.407319013524</v>
      </c>
      <c r="E986" s="53">
        <v>43.994999999999997</v>
      </c>
      <c r="F986" s="53">
        <f t="shared" si="121"/>
        <v>0.8278440731901352</v>
      </c>
      <c r="G986" s="53">
        <f>(F986/'Yearly GDP'!$B$6)*100</f>
        <v>88.044165782882942</v>
      </c>
      <c r="H986" s="53">
        <f t="shared" si="122"/>
        <v>1.5490387999999999</v>
      </c>
      <c r="I986" s="53">
        <f t="shared" si="123"/>
        <v>4.9701789264413518</v>
      </c>
      <c r="J986" s="53">
        <f t="shared" si="124"/>
        <v>207.92743538767394</v>
      </c>
      <c r="K986" s="53">
        <v>7.6989999999999998</v>
      </c>
      <c r="L986" s="53">
        <v>4183.5</v>
      </c>
      <c r="M986" s="53">
        <v>5.33</v>
      </c>
      <c r="N986" s="53">
        <f t="shared" si="125"/>
        <v>2.728821073558648</v>
      </c>
      <c r="O986" s="53">
        <v>20.12</v>
      </c>
      <c r="P986" s="53">
        <v>4.827</v>
      </c>
      <c r="Q986" s="53">
        <f t="shared" si="126"/>
        <v>2.8719999999999999</v>
      </c>
      <c r="R986" s="53">
        <v>84.79</v>
      </c>
      <c r="S986" s="53">
        <f t="shared" si="127"/>
        <v>148.08320000000001</v>
      </c>
      <c r="T986" s="53">
        <v>7.36</v>
      </c>
      <c r="U986" s="53">
        <v>1888.14</v>
      </c>
      <c r="Y986" s="53">
        <v>2180.9299999999998</v>
      </c>
    </row>
    <row r="987" spans="1:25" x14ac:dyDescent="0.3">
      <c r="A987" s="1">
        <v>986</v>
      </c>
      <c r="B987" s="48">
        <v>39118</v>
      </c>
      <c r="C987" s="44">
        <v>3661200</v>
      </c>
      <c r="D987" s="56">
        <f t="shared" si="120"/>
        <v>83237.467318404</v>
      </c>
      <c r="E987" s="53">
        <v>43.984999999999999</v>
      </c>
      <c r="F987" s="53">
        <f t="shared" si="121"/>
        <v>0.83237467318404001</v>
      </c>
      <c r="G987" s="53">
        <f>(F987/'Yearly GDP'!$B$6)*100</f>
        <v>88.526011229238719</v>
      </c>
      <c r="H987" s="53">
        <f t="shared" si="122"/>
        <v>1.5640332000000001</v>
      </c>
      <c r="I987" s="53">
        <f t="shared" si="123"/>
        <v>4.9333991119881597</v>
      </c>
      <c r="J987" s="53">
        <f t="shared" si="124"/>
        <v>207.96003946719293</v>
      </c>
      <c r="K987" s="53">
        <v>7.7160000000000002</v>
      </c>
      <c r="L987" s="53">
        <v>4215.3500000000004</v>
      </c>
      <c r="M987" s="53">
        <v>5.37</v>
      </c>
      <c r="N987" s="53">
        <f t="shared" si="125"/>
        <v>2.7826008880118405</v>
      </c>
      <c r="O987" s="53">
        <v>20.27</v>
      </c>
      <c r="P987" s="53">
        <v>4.8099999999999996</v>
      </c>
      <c r="Q987" s="53">
        <f t="shared" si="126"/>
        <v>2.9060000000000006</v>
      </c>
      <c r="R987" s="53">
        <v>84.92</v>
      </c>
      <c r="S987" s="53">
        <f t="shared" si="127"/>
        <v>149.99799999999999</v>
      </c>
      <c r="T987" s="53">
        <v>7.4</v>
      </c>
      <c r="U987" s="53">
        <v>1893.64</v>
      </c>
      <c r="Y987" s="53">
        <v>2209.0700000000002</v>
      </c>
    </row>
    <row r="988" spans="1:25" x14ac:dyDescent="0.3">
      <c r="A988" s="1">
        <v>987</v>
      </c>
      <c r="B988" s="48">
        <v>39119</v>
      </c>
      <c r="C988" s="44">
        <v>3661200</v>
      </c>
      <c r="D988" s="56">
        <f t="shared" si="120"/>
        <v>83171.285779191268</v>
      </c>
      <c r="E988" s="53">
        <v>44.02</v>
      </c>
      <c r="F988" s="53">
        <f t="shared" si="121"/>
        <v>0.83171285779191273</v>
      </c>
      <c r="G988" s="53">
        <f>(F988/'Yearly GDP'!$B$6)*100</f>
        <v>88.455624805044636</v>
      </c>
      <c r="H988" s="53">
        <f t="shared" si="122"/>
        <v>1.5643536</v>
      </c>
      <c r="I988" s="53">
        <f t="shared" si="123"/>
        <v>4.9554013875123886</v>
      </c>
      <c r="J988" s="53">
        <f t="shared" si="124"/>
        <v>207.92368681863229</v>
      </c>
      <c r="K988" s="53">
        <v>7.7519999999999998</v>
      </c>
      <c r="L988" s="53">
        <v>4195.8999999999996</v>
      </c>
      <c r="M988" s="53">
        <v>5.35</v>
      </c>
      <c r="N988" s="53">
        <f t="shared" si="125"/>
        <v>2.7965986124876112</v>
      </c>
      <c r="O988" s="53">
        <v>20.18</v>
      </c>
      <c r="P988" s="53">
        <v>4.7690000000000001</v>
      </c>
      <c r="Q988" s="53">
        <f t="shared" si="126"/>
        <v>2.9829999999999997</v>
      </c>
      <c r="R988" s="53">
        <v>84.64</v>
      </c>
      <c r="S988" s="53">
        <f t="shared" si="127"/>
        <v>149.33199999999999</v>
      </c>
      <c r="T988" s="53">
        <v>7.4</v>
      </c>
      <c r="U988" s="53">
        <v>1904.23</v>
      </c>
      <c r="Y988" s="53">
        <v>2213.84</v>
      </c>
    </row>
    <row r="989" spans="1:25" x14ac:dyDescent="0.3">
      <c r="A989" s="1">
        <v>988</v>
      </c>
      <c r="B989" s="48">
        <v>39120</v>
      </c>
      <c r="C989" s="44">
        <v>3657900</v>
      </c>
      <c r="D989" s="56">
        <f t="shared" si="120"/>
        <v>83086.882453151615</v>
      </c>
      <c r="E989" s="53">
        <v>44.024999999999999</v>
      </c>
      <c r="F989" s="53">
        <f t="shared" si="121"/>
        <v>0.83086882453151611</v>
      </c>
      <c r="G989" s="53">
        <f>(F989/'Yearly GDP'!$B$6)*100</f>
        <v>88.365858861540019</v>
      </c>
      <c r="H989" s="53">
        <f t="shared" si="122"/>
        <v>1.5745968000000001</v>
      </c>
      <c r="I989" s="53">
        <f t="shared" si="123"/>
        <v>4.9212598425196843</v>
      </c>
      <c r="J989" s="53">
        <f t="shared" si="124"/>
        <v>207.88631889763778</v>
      </c>
      <c r="K989" s="53">
        <v>7.7489999999999997</v>
      </c>
      <c r="L989" s="53">
        <v>4224.25</v>
      </c>
      <c r="M989" s="53">
        <v>5.38</v>
      </c>
      <c r="N989" s="53">
        <f t="shared" si="125"/>
        <v>2.8277401574803154</v>
      </c>
      <c r="O989" s="53">
        <v>20.32</v>
      </c>
      <c r="P989" s="53">
        <v>4.7489999999999997</v>
      </c>
      <c r="Q989" s="53">
        <f t="shared" si="126"/>
        <v>3</v>
      </c>
      <c r="R989" s="53">
        <v>84.61</v>
      </c>
      <c r="S989" s="53">
        <f t="shared" si="127"/>
        <v>151.38400000000001</v>
      </c>
      <c r="T989" s="53">
        <v>7.45</v>
      </c>
      <c r="U989" s="53">
        <v>1906.22</v>
      </c>
      <c r="Y989" s="53">
        <v>2222.8000000000002</v>
      </c>
    </row>
    <row r="990" spans="1:25" x14ac:dyDescent="0.3">
      <c r="A990" s="1">
        <v>989</v>
      </c>
      <c r="B990" s="48">
        <v>39121</v>
      </c>
      <c r="C990" s="44">
        <v>3681600</v>
      </c>
      <c r="D990" s="56">
        <f t="shared" si="120"/>
        <v>83682.236617797476</v>
      </c>
      <c r="E990" s="53">
        <v>43.994999999999997</v>
      </c>
      <c r="F990" s="53">
        <f t="shared" si="121"/>
        <v>0.83682236617797479</v>
      </c>
      <c r="G990" s="53">
        <f>(F990/'Yearly GDP'!$B$6)*100</f>
        <v>88.999039220851131</v>
      </c>
      <c r="H990" s="53">
        <f t="shared" si="122"/>
        <v>1.5823521</v>
      </c>
      <c r="I990" s="53">
        <f t="shared" si="123"/>
        <v>4.9236829148202856</v>
      </c>
      <c r="J990" s="53">
        <f t="shared" si="124"/>
        <v>207.94682422451993</v>
      </c>
      <c r="K990" s="53">
        <v>7.7910000000000004</v>
      </c>
      <c r="L990" s="53">
        <v>4223.3999999999996</v>
      </c>
      <c r="M990" s="53">
        <v>5.38</v>
      </c>
      <c r="N990" s="53">
        <f t="shared" si="125"/>
        <v>2.8673170851797147</v>
      </c>
      <c r="O990" s="53">
        <v>20.309999999999999</v>
      </c>
      <c r="P990" s="53">
        <v>4.74</v>
      </c>
      <c r="Q990" s="53">
        <f t="shared" si="126"/>
        <v>3.0510000000000002</v>
      </c>
      <c r="R990" s="53">
        <v>84.54</v>
      </c>
      <c r="S990" s="53">
        <f t="shared" si="127"/>
        <v>151.30949999999999</v>
      </c>
      <c r="T990" s="53">
        <v>7.45</v>
      </c>
      <c r="U990" s="53">
        <v>1903.86</v>
      </c>
      <c r="Y990" s="53">
        <v>2215.7199999999998</v>
      </c>
    </row>
    <row r="991" spans="1:25" x14ac:dyDescent="0.3">
      <c r="A991" s="1">
        <v>990</v>
      </c>
      <c r="B991" s="48">
        <v>39122</v>
      </c>
      <c r="C991" s="44">
        <v>3681600</v>
      </c>
      <c r="D991" s="56">
        <f t="shared" si="120"/>
        <v>83786.982248520711</v>
      </c>
      <c r="E991" s="53">
        <v>43.94</v>
      </c>
      <c r="F991" s="53">
        <f t="shared" si="121"/>
        <v>0.83786982248520714</v>
      </c>
      <c r="G991" s="53">
        <f>(F991/'Yearly GDP'!$B$6)*100</f>
        <v>89.11043992993504</v>
      </c>
      <c r="H991" s="53">
        <f t="shared" si="122"/>
        <v>1.5725312</v>
      </c>
      <c r="I991" s="53">
        <f t="shared" si="123"/>
        <v>4.9652432969215488</v>
      </c>
      <c r="J991" s="53">
        <f t="shared" si="124"/>
        <v>207.91459781529292</v>
      </c>
      <c r="K991" s="53">
        <v>7.8079999999999998</v>
      </c>
      <c r="L991" s="53">
        <v>4187.3999999999996</v>
      </c>
      <c r="M991" s="53">
        <v>5.33</v>
      </c>
      <c r="N991" s="53">
        <f t="shared" si="125"/>
        <v>2.8427567030784511</v>
      </c>
      <c r="O991" s="53">
        <v>20.14</v>
      </c>
      <c r="P991" s="53">
        <v>4.7859999999999996</v>
      </c>
      <c r="Q991" s="53">
        <f t="shared" si="126"/>
        <v>3.0220000000000002</v>
      </c>
      <c r="R991" s="53">
        <v>84.75</v>
      </c>
      <c r="S991" s="53">
        <f t="shared" si="127"/>
        <v>149.43880000000001</v>
      </c>
      <c r="T991" s="53">
        <v>7.42</v>
      </c>
      <c r="U991" s="53">
        <v>1864.25</v>
      </c>
      <c r="Y991" s="53">
        <v>2177.9</v>
      </c>
    </row>
    <row r="992" spans="1:25" x14ac:dyDescent="0.3">
      <c r="A992" s="1">
        <v>991</v>
      </c>
      <c r="B992" s="48">
        <v>39125</v>
      </c>
      <c r="C992" s="44">
        <v>3510200</v>
      </c>
      <c r="D992" s="56">
        <f t="shared" si="120"/>
        <v>79750.085198227869</v>
      </c>
      <c r="E992" s="53">
        <v>44.015000000000001</v>
      </c>
      <c r="F992" s="53">
        <f t="shared" si="121"/>
        <v>0.79750085198227871</v>
      </c>
      <c r="G992" s="53">
        <f>(F992/'Yearly GDP'!$B$6)*100</f>
        <v>84.817056131525192</v>
      </c>
      <c r="H992" s="53">
        <f t="shared" si="122"/>
        <v>1.5276351999999997</v>
      </c>
      <c r="I992" s="53">
        <f t="shared" si="123"/>
        <v>5.1229508196721314</v>
      </c>
      <c r="J992" s="53">
        <f t="shared" si="124"/>
        <v>207.90471311475412</v>
      </c>
      <c r="K992" s="53">
        <v>7.8259999999999996</v>
      </c>
      <c r="L992" s="53">
        <v>4058.3</v>
      </c>
      <c r="M992" s="53">
        <v>5.17</v>
      </c>
      <c r="N992" s="53">
        <f t="shared" si="125"/>
        <v>2.7030491803278682</v>
      </c>
      <c r="O992" s="53">
        <v>19.52</v>
      </c>
      <c r="P992" s="53">
        <v>4.8099999999999996</v>
      </c>
      <c r="Q992" s="53">
        <f t="shared" si="126"/>
        <v>3.016</v>
      </c>
      <c r="R992" s="53">
        <v>85</v>
      </c>
      <c r="S992" s="53">
        <f t="shared" si="127"/>
        <v>143.47199999999998</v>
      </c>
      <c r="T992" s="53">
        <v>7.35</v>
      </c>
      <c r="U992" s="53">
        <v>1791.31</v>
      </c>
      <c r="Y992" s="53">
        <v>2086.13</v>
      </c>
    </row>
    <row r="993" spans="1:25" x14ac:dyDescent="0.3">
      <c r="A993" s="1">
        <v>992</v>
      </c>
      <c r="B993" s="48">
        <v>39126</v>
      </c>
      <c r="C993" s="44">
        <v>3494300</v>
      </c>
      <c r="D993" s="56">
        <f t="shared" si="120"/>
        <v>79361.798773563482</v>
      </c>
      <c r="E993" s="53">
        <v>44.03</v>
      </c>
      <c r="F993" s="53">
        <f t="shared" si="121"/>
        <v>0.79361798773563486</v>
      </c>
      <c r="G993" s="53">
        <f>(F993/'Yearly GDP'!$B$6)*100</f>
        <v>84.404099688983351</v>
      </c>
      <c r="H993" s="53">
        <f t="shared" si="122"/>
        <v>1.5406344999999999</v>
      </c>
      <c r="I993" s="53">
        <f t="shared" si="123"/>
        <v>5.1413881748071981</v>
      </c>
      <c r="J993" s="53">
        <f t="shared" si="124"/>
        <v>207.94601542416453</v>
      </c>
      <c r="K993" s="53">
        <v>7.9210000000000003</v>
      </c>
      <c r="L993" s="53">
        <v>4044.55</v>
      </c>
      <c r="M993" s="53">
        <v>5.15</v>
      </c>
      <c r="N993" s="53">
        <f t="shared" si="125"/>
        <v>2.7796118251928021</v>
      </c>
      <c r="O993" s="53">
        <v>19.45</v>
      </c>
      <c r="P993" s="53">
        <v>4.8159999999999998</v>
      </c>
      <c r="Q993" s="53">
        <f t="shared" si="126"/>
        <v>3.1050000000000004</v>
      </c>
      <c r="R993" s="53">
        <v>84.59</v>
      </c>
      <c r="S993" s="53">
        <f t="shared" si="127"/>
        <v>143.34649999999999</v>
      </c>
      <c r="T993" s="53">
        <v>7.37</v>
      </c>
      <c r="U993" s="53">
        <v>1781.99</v>
      </c>
      <c r="Y993" s="53">
        <v>2082.42</v>
      </c>
    </row>
    <row r="994" spans="1:25" x14ac:dyDescent="0.3">
      <c r="A994" s="1">
        <v>993</v>
      </c>
      <c r="B994" s="48">
        <v>39127</v>
      </c>
      <c r="C994" s="44">
        <v>3494500</v>
      </c>
      <c r="D994" s="56">
        <f t="shared" si="120"/>
        <v>79519.854363408813</v>
      </c>
      <c r="E994" s="53">
        <v>43.945</v>
      </c>
      <c r="F994" s="53">
        <f t="shared" si="121"/>
        <v>0.79519854363408815</v>
      </c>
      <c r="G994" s="53">
        <f>(F994/'Yearly GDP'!$B$6)*100</f>
        <v>84.572197438377486</v>
      </c>
      <c r="H994" s="53">
        <f t="shared" si="122"/>
        <v>1.5737601000000001</v>
      </c>
      <c r="I994" s="53">
        <f t="shared" si="123"/>
        <v>5.1361068310220848</v>
      </c>
      <c r="J994" s="53">
        <f t="shared" si="124"/>
        <v>207.86337955829481</v>
      </c>
      <c r="K994" s="53">
        <v>8.0830000000000002</v>
      </c>
      <c r="L994" s="53">
        <v>4047.1</v>
      </c>
      <c r="M994" s="53">
        <v>5.15</v>
      </c>
      <c r="N994" s="53">
        <f t="shared" si="125"/>
        <v>2.9468931689779154</v>
      </c>
      <c r="O994" s="53">
        <v>19.47</v>
      </c>
      <c r="P994" s="53">
        <v>4.742</v>
      </c>
      <c r="Q994" s="53">
        <f t="shared" si="126"/>
        <v>3.3410000000000002</v>
      </c>
      <c r="R994" s="53">
        <v>84.06</v>
      </c>
      <c r="S994" s="53">
        <f t="shared" si="127"/>
        <v>146.02499999999998</v>
      </c>
      <c r="T994" s="53">
        <v>7.5</v>
      </c>
      <c r="U994" s="53">
        <v>1789.81</v>
      </c>
      <c r="Y994" s="53">
        <v>2089.81</v>
      </c>
    </row>
    <row r="995" spans="1:25" x14ac:dyDescent="0.3">
      <c r="A995" s="1">
        <v>994</v>
      </c>
      <c r="B995" s="48">
        <v>39128</v>
      </c>
      <c r="C995" s="44">
        <v>3494500</v>
      </c>
      <c r="D995" s="56">
        <f t="shared" si="120"/>
        <v>79565.118397085607</v>
      </c>
      <c r="E995" s="53">
        <v>43.92</v>
      </c>
      <c r="F995" s="53">
        <f t="shared" si="121"/>
        <v>0.7956511839708561</v>
      </c>
      <c r="G995" s="53">
        <f>(F995/'Yearly GDP'!$B$6)*100</f>
        <v>84.620337350398415</v>
      </c>
      <c r="H995" s="53">
        <f t="shared" si="122"/>
        <v>1.6097562000000001</v>
      </c>
      <c r="I995" s="53">
        <f t="shared" si="123"/>
        <v>5.0150451354062184</v>
      </c>
      <c r="J995" s="53">
        <f t="shared" si="124"/>
        <v>207.9338014042126</v>
      </c>
      <c r="K995" s="53">
        <v>8.0730000000000004</v>
      </c>
      <c r="L995" s="53">
        <v>4146.2</v>
      </c>
      <c r="M995" s="53">
        <v>5.28</v>
      </c>
      <c r="N995" s="53">
        <f t="shared" si="125"/>
        <v>3.057954864593782</v>
      </c>
      <c r="O995" s="53">
        <v>19.940000000000001</v>
      </c>
      <c r="P995" s="53">
        <v>4.71</v>
      </c>
      <c r="Q995" s="53">
        <f t="shared" si="126"/>
        <v>3.3630000000000004</v>
      </c>
      <c r="R995" s="53">
        <v>83.91</v>
      </c>
      <c r="S995" s="53">
        <f t="shared" si="127"/>
        <v>152.93980000000002</v>
      </c>
      <c r="T995" s="53">
        <v>7.67</v>
      </c>
      <c r="U995" s="53">
        <v>1839.7</v>
      </c>
      <c r="Y995" s="53">
        <v>2148.0500000000002</v>
      </c>
    </row>
    <row r="996" spans="1:25" x14ac:dyDescent="0.3">
      <c r="A996" s="1">
        <v>995</v>
      </c>
      <c r="B996" s="48">
        <v>39132</v>
      </c>
      <c r="C996" s="44">
        <v>3595900</v>
      </c>
      <c r="D996" s="56">
        <f t="shared" si="120"/>
        <v>81743.578085928617</v>
      </c>
      <c r="E996" s="53">
        <v>43.99</v>
      </c>
      <c r="F996" s="53">
        <f t="shared" si="121"/>
        <v>0.81743578085928614</v>
      </c>
      <c r="G996" s="53">
        <f>(F996/'Yearly GDP'!$B$6)*100</f>
        <v>86.937206821441535</v>
      </c>
      <c r="H996" s="53">
        <f t="shared" si="122"/>
        <v>1.6048031999999999</v>
      </c>
      <c r="I996" s="53">
        <f t="shared" si="123"/>
        <v>4.9950049950049955</v>
      </c>
      <c r="J996" s="53">
        <f t="shared" si="124"/>
        <v>208.01948051948054</v>
      </c>
      <c r="K996" s="53">
        <v>8.016</v>
      </c>
      <c r="L996" s="53">
        <v>4164.55</v>
      </c>
      <c r="M996" s="53">
        <v>5.3</v>
      </c>
      <c r="N996" s="53">
        <f t="shared" si="125"/>
        <v>3.0209950049950045</v>
      </c>
      <c r="O996" s="53">
        <v>20.02</v>
      </c>
      <c r="P996" s="53">
        <v>4.694</v>
      </c>
      <c r="Q996" s="53">
        <f t="shared" si="126"/>
        <v>3.3220000000000001</v>
      </c>
      <c r="R996" s="53">
        <v>83.91</v>
      </c>
      <c r="S996" s="53">
        <f t="shared" si="127"/>
        <v>154.154</v>
      </c>
      <c r="T996" s="53">
        <v>7.7</v>
      </c>
      <c r="U996" s="53">
        <v>1834.45</v>
      </c>
      <c r="Y996" s="53">
        <v>2153.8000000000002</v>
      </c>
    </row>
    <row r="997" spans="1:25" x14ac:dyDescent="0.3">
      <c r="A997" s="1">
        <v>996</v>
      </c>
      <c r="B997" s="48">
        <v>39133</v>
      </c>
      <c r="C997" s="44">
        <v>3552700</v>
      </c>
      <c r="D997" s="56">
        <f t="shared" si="120"/>
        <v>80523.57207615595</v>
      </c>
      <c r="E997" s="53">
        <v>44.12</v>
      </c>
      <c r="F997" s="53">
        <f t="shared" si="121"/>
        <v>0.80523572076155947</v>
      </c>
      <c r="G997" s="53">
        <f>(F997/'Yearly GDP'!$B$6)*100</f>
        <v>85.639686976108678</v>
      </c>
      <c r="H997" s="53">
        <f t="shared" si="122"/>
        <v>1.5797922000000002</v>
      </c>
      <c r="I997" s="53">
        <f t="shared" si="123"/>
        <v>5.0658561296859164</v>
      </c>
      <c r="J997" s="53">
        <f t="shared" si="124"/>
        <v>208.05217831813576</v>
      </c>
      <c r="K997" s="53">
        <v>8.0030000000000001</v>
      </c>
      <c r="L997" s="53">
        <v>4106.95</v>
      </c>
      <c r="M997" s="53">
        <v>5.23</v>
      </c>
      <c r="N997" s="53">
        <f t="shared" si="125"/>
        <v>2.9371438703140837</v>
      </c>
      <c r="O997" s="53">
        <v>19.739999999999998</v>
      </c>
      <c r="P997" s="53">
        <v>4.68</v>
      </c>
      <c r="Q997" s="53">
        <f t="shared" si="126"/>
        <v>3.3230000000000004</v>
      </c>
      <c r="R997" s="53">
        <v>84.08</v>
      </c>
      <c r="S997" s="53">
        <f t="shared" si="127"/>
        <v>151.011</v>
      </c>
      <c r="T997" s="53">
        <v>7.65</v>
      </c>
      <c r="U997" s="53">
        <v>1812.56</v>
      </c>
      <c r="Y997" s="53">
        <v>2130.67</v>
      </c>
    </row>
    <row r="998" spans="1:25" x14ac:dyDescent="0.3">
      <c r="A998" s="1">
        <v>997</v>
      </c>
      <c r="B998" s="48">
        <v>39134</v>
      </c>
      <c r="C998" s="44">
        <v>3552700</v>
      </c>
      <c r="D998" s="56">
        <f t="shared" si="120"/>
        <v>80724.835264712572</v>
      </c>
      <c r="E998" s="53">
        <v>44.01</v>
      </c>
      <c r="F998" s="53">
        <f t="shared" si="121"/>
        <v>0.80724835264712569</v>
      </c>
      <c r="G998" s="53">
        <f>(F998/'Yearly GDP'!$B$6)*100</f>
        <v>85.853737545692226</v>
      </c>
      <c r="H998" s="53">
        <f t="shared" si="122"/>
        <v>1.5604325000000003</v>
      </c>
      <c r="I998" s="53">
        <f t="shared" si="123"/>
        <v>5.0787201625190441</v>
      </c>
      <c r="J998" s="53">
        <f t="shared" si="124"/>
        <v>208.03453529710509</v>
      </c>
      <c r="K998" s="53">
        <v>7.9249999999999998</v>
      </c>
      <c r="L998" s="53">
        <v>4096.2</v>
      </c>
      <c r="M998" s="53">
        <v>5.22</v>
      </c>
      <c r="N998" s="53">
        <f t="shared" si="125"/>
        <v>2.8462798374809557</v>
      </c>
      <c r="O998" s="53">
        <v>19.690000000000001</v>
      </c>
      <c r="P998" s="53">
        <v>4.694</v>
      </c>
      <c r="Q998" s="53">
        <f t="shared" si="126"/>
        <v>3.2309999999999999</v>
      </c>
      <c r="R998" s="53">
        <v>84.11</v>
      </c>
      <c r="S998" s="53">
        <f t="shared" si="127"/>
        <v>150.62850000000003</v>
      </c>
      <c r="T998" s="53">
        <v>7.65</v>
      </c>
      <c r="U998" s="53">
        <v>1817.08</v>
      </c>
      <c r="Y998" s="53">
        <v>2132.8000000000002</v>
      </c>
    </row>
    <row r="999" spans="1:25" x14ac:dyDescent="0.3">
      <c r="A999" s="1">
        <v>998</v>
      </c>
      <c r="B999" s="48">
        <v>39135</v>
      </c>
      <c r="C999" s="44">
        <v>3503600</v>
      </c>
      <c r="D999" s="56">
        <f t="shared" si="120"/>
        <v>79518.837948252374</v>
      </c>
      <c r="E999" s="53">
        <v>44.06</v>
      </c>
      <c r="F999" s="53">
        <f t="shared" si="121"/>
        <v>0.79518837948252374</v>
      </c>
      <c r="G999" s="53">
        <f>(F999/'Yearly GDP'!$B$6)*100</f>
        <v>84.571116444656141</v>
      </c>
      <c r="H999" s="53">
        <f t="shared" si="122"/>
        <v>1.5452494000000001</v>
      </c>
      <c r="I999" s="53">
        <f t="shared" si="123"/>
        <v>5.1493305870236865</v>
      </c>
      <c r="J999" s="53">
        <f t="shared" si="124"/>
        <v>208.03295571575694</v>
      </c>
      <c r="K999" s="53">
        <v>7.9569999999999999</v>
      </c>
      <c r="L999" s="53">
        <v>4040</v>
      </c>
      <c r="M999" s="53">
        <v>5.14</v>
      </c>
      <c r="N999" s="53">
        <f t="shared" si="125"/>
        <v>2.8076694129763133</v>
      </c>
      <c r="O999" s="53">
        <v>19.420000000000002</v>
      </c>
      <c r="P999" s="53">
        <v>4.734</v>
      </c>
      <c r="Q999" s="53">
        <f t="shared" si="126"/>
        <v>3.2229999999999999</v>
      </c>
      <c r="R999" s="53">
        <v>84.22</v>
      </c>
      <c r="S999" s="53">
        <f t="shared" si="127"/>
        <v>147.59200000000001</v>
      </c>
      <c r="T999" s="53">
        <v>7.6</v>
      </c>
      <c r="U999" s="53">
        <v>1795.59</v>
      </c>
      <c r="Y999" s="53">
        <v>2115.4499999999998</v>
      </c>
    </row>
    <row r="1000" spans="1:25" x14ac:dyDescent="0.3">
      <c r="A1000" s="1">
        <v>999</v>
      </c>
      <c r="B1000" s="48">
        <v>39136</v>
      </c>
      <c r="C1000" s="44">
        <v>3430200</v>
      </c>
      <c r="D1000" s="56">
        <f t="shared" si="120"/>
        <v>77817.604355716889</v>
      </c>
      <c r="E1000" s="53">
        <v>44.08</v>
      </c>
      <c r="F1000" s="53">
        <f t="shared" si="121"/>
        <v>0.77817604355716885</v>
      </c>
      <c r="G1000" s="53">
        <f>(F1000/'Yearly GDP'!$B$6)*100</f>
        <v>82.761793924783447</v>
      </c>
      <c r="H1000" s="53">
        <f t="shared" si="122"/>
        <v>1.5028889999999999</v>
      </c>
      <c r="I1000" s="53">
        <f t="shared" si="123"/>
        <v>5.2798310454065467</v>
      </c>
      <c r="J1000" s="53">
        <f t="shared" si="124"/>
        <v>207.96990496304116</v>
      </c>
      <c r="K1000" s="53">
        <v>7.9349999999999996</v>
      </c>
      <c r="L1000" s="53">
        <v>3938.95</v>
      </c>
      <c r="M1000" s="53">
        <v>5.0199999999999996</v>
      </c>
      <c r="N1000" s="53">
        <f t="shared" si="125"/>
        <v>2.6551689545934529</v>
      </c>
      <c r="O1000" s="53">
        <v>18.940000000000001</v>
      </c>
      <c r="P1000" s="53">
        <v>4.6719999999999997</v>
      </c>
      <c r="Q1000" s="53">
        <f t="shared" si="126"/>
        <v>3.2629999999999999</v>
      </c>
      <c r="R1000" s="53">
        <v>83.99</v>
      </c>
      <c r="S1000" s="53">
        <f t="shared" si="127"/>
        <v>142.6182</v>
      </c>
      <c r="T1000" s="53">
        <v>7.53</v>
      </c>
      <c r="U1000" s="53">
        <v>1756.44</v>
      </c>
      <c r="Y1000" s="53">
        <v>2052.6</v>
      </c>
    </row>
    <row r="1001" spans="1:25" x14ac:dyDescent="0.3">
      <c r="A1001" s="1">
        <v>1000</v>
      </c>
      <c r="B1001" s="48">
        <v>39139</v>
      </c>
      <c r="C1001" s="44">
        <v>3436700</v>
      </c>
      <c r="D1001" s="56">
        <f t="shared" si="120"/>
        <v>78018.161180476731</v>
      </c>
      <c r="E1001" s="53">
        <v>44.05</v>
      </c>
      <c r="F1001" s="53">
        <f t="shared" si="121"/>
        <v>0.78018161180476731</v>
      </c>
      <c r="G1001" s="53">
        <f>(F1001/'Yearly GDP'!$B$6)*100</f>
        <v>82.97509325131</v>
      </c>
      <c r="H1001" s="53">
        <f t="shared" si="122"/>
        <v>1.4955340000000001</v>
      </c>
      <c r="I1001" s="53">
        <f t="shared" si="123"/>
        <v>5.2770448548812663</v>
      </c>
      <c r="J1001" s="53">
        <f t="shared" si="124"/>
        <v>208.02110817941954</v>
      </c>
      <c r="K1001" s="53">
        <v>7.8920000000000003</v>
      </c>
      <c r="L1001" s="53">
        <v>3942</v>
      </c>
      <c r="M1001" s="53">
        <v>5.0199999999999996</v>
      </c>
      <c r="N1001" s="53">
        <f t="shared" si="125"/>
        <v>2.6149551451187341</v>
      </c>
      <c r="O1001" s="53">
        <v>18.95</v>
      </c>
      <c r="P1001" s="53">
        <v>4.6310000000000002</v>
      </c>
      <c r="Q1001" s="53">
        <f t="shared" si="126"/>
        <v>3.2610000000000001</v>
      </c>
      <c r="R1001" s="53">
        <v>83.84</v>
      </c>
      <c r="S1001" s="53">
        <f t="shared" si="127"/>
        <v>140.79849999999999</v>
      </c>
      <c r="T1001" s="53">
        <v>7.43</v>
      </c>
      <c r="U1001" s="53">
        <v>1769.98</v>
      </c>
      <c r="Y1001" s="53">
        <v>2059.4299999999998</v>
      </c>
    </row>
    <row r="1002" spans="1:25" x14ac:dyDescent="0.3">
      <c r="A1002" s="1">
        <v>1001</v>
      </c>
      <c r="B1002" s="48">
        <v>39140</v>
      </c>
      <c r="C1002" s="44">
        <v>3417200</v>
      </c>
      <c r="D1002" s="56">
        <f t="shared" si="120"/>
        <v>77540.276832312229</v>
      </c>
      <c r="E1002" s="53">
        <v>44.07</v>
      </c>
      <c r="F1002" s="53">
        <f t="shared" si="121"/>
        <v>0.77540276832312227</v>
      </c>
      <c r="G1002" s="53">
        <f>(F1002/'Yearly GDP'!$B$6)*100</f>
        <v>82.466846225844165</v>
      </c>
      <c r="H1002" s="53">
        <f t="shared" si="122"/>
        <v>1.4785056000000001</v>
      </c>
      <c r="I1002" s="53">
        <f t="shared" si="123"/>
        <v>5.3418803418803416</v>
      </c>
      <c r="J1002" s="53">
        <f t="shared" si="124"/>
        <v>208.00747863247864</v>
      </c>
      <c r="K1002" s="53">
        <v>7.8979999999999997</v>
      </c>
      <c r="L1002" s="53">
        <v>3893.9</v>
      </c>
      <c r="M1002" s="53">
        <v>4.96</v>
      </c>
      <c r="N1002" s="53">
        <f t="shared" si="125"/>
        <v>2.5561196581196581</v>
      </c>
      <c r="O1002" s="53">
        <v>18.72</v>
      </c>
      <c r="P1002" s="53">
        <v>4.5129999999999999</v>
      </c>
      <c r="Q1002" s="53">
        <f t="shared" si="126"/>
        <v>3.3849999999999998</v>
      </c>
      <c r="R1002" s="53">
        <v>83.38</v>
      </c>
      <c r="S1002" s="53">
        <f t="shared" si="127"/>
        <v>138.52799999999999</v>
      </c>
      <c r="T1002" s="53">
        <v>7.4</v>
      </c>
      <c r="U1002" s="53">
        <v>1775.47</v>
      </c>
      <c r="Y1002" s="53">
        <v>2065.25</v>
      </c>
    </row>
    <row r="1003" spans="1:25" x14ac:dyDescent="0.3">
      <c r="A1003" s="1">
        <v>1002</v>
      </c>
      <c r="B1003" s="48">
        <v>39141</v>
      </c>
      <c r="C1003" s="44">
        <v>3296900</v>
      </c>
      <c r="D1003" s="56">
        <f t="shared" si="120"/>
        <v>74776.593331821263</v>
      </c>
      <c r="E1003" s="53">
        <v>44.09</v>
      </c>
      <c r="F1003" s="53">
        <f t="shared" si="121"/>
        <v>0.74776593331821262</v>
      </c>
      <c r="G1003" s="53">
        <f>(F1003/'Yearly GDP'!$B$6)*100</f>
        <v>79.527570386724165</v>
      </c>
      <c r="H1003" s="53">
        <f t="shared" si="122"/>
        <v>1.4408000000000001</v>
      </c>
      <c r="I1003" s="53">
        <f t="shared" si="123"/>
        <v>5.5524708495280395</v>
      </c>
      <c r="J1003" s="53">
        <f t="shared" si="124"/>
        <v>207.95669072737368</v>
      </c>
      <c r="K1003" s="53">
        <v>8</v>
      </c>
      <c r="L1003" s="53">
        <v>3745.3</v>
      </c>
      <c r="M1003" s="53">
        <v>4.7699999999999996</v>
      </c>
      <c r="N1003" s="53">
        <f t="shared" si="125"/>
        <v>2.4475291504719605</v>
      </c>
      <c r="O1003" s="53">
        <v>18.010000000000002</v>
      </c>
      <c r="P1003" s="53">
        <v>4.577</v>
      </c>
      <c r="Q1003" s="53">
        <f t="shared" si="126"/>
        <v>3.423</v>
      </c>
      <c r="R1003" s="53">
        <v>83.5</v>
      </c>
      <c r="S1003" s="53">
        <f t="shared" si="127"/>
        <v>133.27400000000003</v>
      </c>
      <c r="T1003" s="53">
        <v>7.4</v>
      </c>
      <c r="U1003" s="53">
        <v>1711.55</v>
      </c>
      <c r="Y1003" s="53">
        <v>2003.29</v>
      </c>
    </row>
    <row r="1004" spans="1:25" x14ac:dyDescent="0.3">
      <c r="A1004" s="1">
        <v>1003</v>
      </c>
      <c r="B1004" s="48">
        <v>39142</v>
      </c>
      <c r="C1004" s="44">
        <v>3338000</v>
      </c>
      <c r="D1004" s="56">
        <f t="shared" si="120"/>
        <v>75717.36418282862</v>
      </c>
      <c r="E1004" s="53">
        <v>44.085000000000001</v>
      </c>
      <c r="F1004" s="53">
        <f t="shared" si="121"/>
        <v>0.75717364182828617</v>
      </c>
      <c r="G1004" s="53">
        <f>(F1004/'Yearly GDP'!$B$6)*100</f>
        <v>80.528113694965882</v>
      </c>
      <c r="H1004" s="53">
        <f t="shared" si="122"/>
        <v>1.4544854999999999</v>
      </c>
      <c r="I1004" s="53">
        <f t="shared" si="123"/>
        <v>5.4555373704309877</v>
      </c>
      <c r="J1004" s="53">
        <f t="shared" si="124"/>
        <v>207.9214402618658</v>
      </c>
      <c r="K1004" s="53">
        <v>7.9349999999999996</v>
      </c>
      <c r="L1004" s="53">
        <v>3811.2</v>
      </c>
      <c r="M1004" s="53">
        <v>4.8600000000000003</v>
      </c>
      <c r="N1004" s="53">
        <f t="shared" si="125"/>
        <v>2.4794626295690119</v>
      </c>
      <c r="O1004" s="53">
        <v>18.329999999999998</v>
      </c>
      <c r="P1004" s="53">
        <v>4.5540000000000003</v>
      </c>
      <c r="Q1004" s="53">
        <f t="shared" si="126"/>
        <v>3.3809999999999993</v>
      </c>
      <c r="R1004" s="53">
        <v>83.59</v>
      </c>
      <c r="S1004" s="53">
        <f t="shared" si="127"/>
        <v>135.27539999999999</v>
      </c>
      <c r="T1004" s="53">
        <v>7.38</v>
      </c>
      <c r="U1004" s="53">
        <v>1715.33</v>
      </c>
      <c r="Y1004" s="53">
        <v>2007.2</v>
      </c>
    </row>
    <row r="1005" spans="1:25" x14ac:dyDescent="0.3">
      <c r="A1005" s="1">
        <v>1004</v>
      </c>
      <c r="B1005" s="48">
        <v>39143</v>
      </c>
      <c r="C1005" s="44">
        <v>3283100</v>
      </c>
      <c r="D1005" s="56">
        <f t="shared" si="120"/>
        <v>74429.834504647471</v>
      </c>
      <c r="E1005" s="53">
        <v>44.11</v>
      </c>
      <c r="F1005" s="53">
        <f t="shared" si="121"/>
        <v>0.74429834504647474</v>
      </c>
      <c r="G1005" s="53">
        <f>(F1005/'Yearly GDP'!$B$6)*100</f>
        <v>79.158780023235565</v>
      </c>
      <c r="H1005" s="53">
        <f t="shared" si="122"/>
        <v>1.4244608000000001</v>
      </c>
      <c r="I1005" s="53">
        <f t="shared" si="123"/>
        <v>5.5803571428571423</v>
      </c>
      <c r="J1005" s="53">
        <f t="shared" si="124"/>
        <v>207.96595982142856</v>
      </c>
      <c r="K1005" s="53">
        <v>7.9489999999999998</v>
      </c>
      <c r="L1005" s="53">
        <v>3726.75</v>
      </c>
      <c r="M1005" s="53">
        <v>4.75</v>
      </c>
      <c r="N1005" s="53">
        <f t="shared" si="125"/>
        <v>2.3686428571428575</v>
      </c>
      <c r="O1005" s="53">
        <v>17.920000000000002</v>
      </c>
      <c r="P1005" s="53">
        <v>4.5030000000000001</v>
      </c>
      <c r="Q1005" s="53">
        <f t="shared" si="126"/>
        <v>3.4459999999999997</v>
      </c>
      <c r="R1005" s="53">
        <v>83.64</v>
      </c>
      <c r="S1005" s="53">
        <f t="shared" si="127"/>
        <v>132.07040000000001</v>
      </c>
      <c r="T1005" s="53">
        <v>7.37</v>
      </c>
      <c r="U1005" s="53">
        <v>1701.52</v>
      </c>
      <c r="Y1005" s="53">
        <v>1989.19</v>
      </c>
    </row>
    <row r="1006" spans="1:25" x14ac:dyDescent="0.3">
      <c r="A1006" s="1">
        <v>1005</v>
      </c>
      <c r="B1006" s="48">
        <v>39146</v>
      </c>
      <c r="C1006" s="44">
        <v>3283100</v>
      </c>
      <c r="D1006" s="56">
        <f t="shared" si="120"/>
        <v>73977.016674177547</v>
      </c>
      <c r="E1006" s="53">
        <v>44.38</v>
      </c>
      <c r="F1006" s="53">
        <f t="shared" si="121"/>
        <v>0.73977016674177543</v>
      </c>
      <c r="G1006" s="53">
        <f>(F1006/'Yearly GDP'!$B$6)*100</f>
        <v>78.677192132152314</v>
      </c>
      <c r="H1006" s="53">
        <f t="shared" si="122"/>
        <v>1.3723879999999999</v>
      </c>
      <c r="I1006" s="53">
        <f t="shared" si="123"/>
        <v>5.8139534883720936</v>
      </c>
      <c r="J1006" s="53">
        <f t="shared" si="124"/>
        <v>207.93604651162792</v>
      </c>
      <c r="K1006" s="53">
        <v>7.9790000000000001</v>
      </c>
      <c r="L1006" s="53">
        <v>3576.5</v>
      </c>
      <c r="M1006" s="53">
        <v>4.5599999999999996</v>
      </c>
      <c r="N1006" s="53">
        <f t="shared" si="125"/>
        <v>2.1650465116279065</v>
      </c>
      <c r="O1006" s="53">
        <v>17.2</v>
      </c>
      <c r="P1006" s="53">
        <v>4.4950000000000001</v>
      </c>
      <c r="Q1006" s="53">
        <f t="shared" si="126"/>
        <v>3.484</v>
      </c>
      <c r="R1006" s="53">
        <v>84.11</v>
      </c>
      <c r="S1006" s="53">
        <f t="shared" si="127"/>
        <v>122.464</v>
      </c>
      <c r="T1006" s="53">
        <v>7.12</v>
      </c>
      <c r="U1006" s="53">
        <v>1614.55</v>
      </c>
      <c r="Y1006" s="53">
        <v>1885.22</v>
      </c>
    </row>
    <row r="1007" spans="1:25" x14ac:dyDescent="0.3">
      <c r="A1007" s="1">
        <v>1006</v>
      </c>
      <c r="B1007" s="48">
        <v>39147</v>
      </c>
      <c r="C1007" s="44">
        <v>3139600</v>
      </c>
      <c r="D1007" s="56">
        <f t="shared" si="120"/>
        <v>71047.748359357327</v>
      </c>
      <c r="E1007" s="53">
        <v>44.19</v>
      </c>
      <c r="F1007" s="53">
        <f t="shared" si="121"/>
        <v>0.71047748359357332</v>
      </c>
      <c r="G1007" s="53">
        <f>(F1007/'Yearly GDP'!$B$6)*100</f>
        <v>75.561810945225076</v>
      </c>
      <c r="H1007" s="53">
        <f t="shared" si="122"/>
        <v>1.3986647999999999</v>
      </c>
      <c r="I1007" s="53">
        <f t="shared" si="123"/>
        <v>5.6882821387940847</v>
      </c>
      <c r="J1007" s="53">
        <f t="shared" si="124"/>
        <v>207.94368600682597</v>
      </c>
      <c r="K1007" s="53">
        <v>7.9560000000000004</v>
      </c>
      <c r="L1007" s="53">
        <v>3655.65</v>
      </c>
      <c r="M1007" s="53">
        <v>4.66</v>
      </c>
      <c r="N1007" s="53">
        <f t="shared" si="125"/>
        <v>2.2677178612059157</v>
      </c>
      <c r="O1007" s="53">
        <v>17.579999999999998</v>
      </c>
      <c r="P1007" s="53">
        <v>4.5339999999999998</v>
      </c>
      <c r="Q1007" s="53">
        <f t="shared" si="126"/>
        <v>3.4220000000000006</v>
      </c>
      <c r="R1007" s="53">
        <v>84.01</v>
      </c>
      <c r="S1007" s="53">
        <f t="shared" si="127"/>
        <v>123.05999999999999</v>
      </c>
      <c r="T1007" s="53">
        <v>7</v>
      </c>
      <c r="U1007" s="53">
        <v>1622.45</v>
      </c>
      <c r="Y1007" s="53">
        <v>1888.89</v>
      </c>
    </row>
    <row r="1008" spans="1:25" x14ac:dyDescent="0.3">
      <c r="A1008" s="1">
        <v>1007</v>
      </c>
      <c r="B1008" s="48">
        <v>39148</v>
      </c>
      <c r="C1008" s="44">
        <v>3182800</v>
      </c>
      <c r="D1008" s="56">
        <f t="shared" si="120"/>
        <v>71636.281791582267</v>
      </c>
      <c r="E1008" s="53">
        <v>44.43</v>
      </c>
      <c r="F1008" s="53">
        <f t="shared" si="121"/>
        <v>0.71636281791582268</v>
      </c>
      <c r="G1008" s="53">
        <f>(F1008/'Yearly GDP'!$B$6)*100</f>
        <v>76.187737212666988</v>
      </c>
      <c r="H1008" s="53">
        <f t="shared" si="122"/>
        <v>1.3870032000000001</v>
      </c>
      <c r="I1008" s="53">
        <f t="shared" si="123"/>
        <v>5.7339449541284404</v>
      </c>
      <c r="J1008" s="53">
        <f t="shared" si="124"/>
        <v>207.96158256880733</v>
      </c>
      <c r="K1008" s="53">
        <v>7.9530000000000003</v>
      </c>
      <c r="L1008" s="53">
        <v>3626.85</v>
      </c>
      <c r="M1008" s="53">
        <v>4.62</v>
      </c>
      <c r="N1008" s="53">
        <f t="shared" si="125"/>
        <v>2.2190550458715599</v>
      </c>
      <c r="O1008" s="53">
        <v>17.440000000000001</v>
      </c>
      <c r="P1008" s="53">
        <v>4.4930000000000003</v>
      </c>
      <c r="Q1008" s="53">
        <f t="shared" si="126"/>
        <v>3.46</v>
      </c>
      <c r="R1008" s="53">
        <v>83.73</v>
      </c>
      <c r="S1008" s="53">
        <f t="shared" si="127"/>
        <v>122.4288</v>
      </c>
      <c r="T1008" s="53">
        <v>7.02</v>
      </c>
      <c r="U1008" s="53">
        <v>1587.93</v>
      </c>
      <c r="Y1008" s="53">
        <v>1847.38</v>
      </c>
    </row>
    <row r="1009" spans="1:25" x14ac:dyDescent="0.3">
      <c r="A1009" s="1">
        <v>1008</v>
      </c>
      <c r="B1009" s="48">
        <v>39149</v>
      </c>
      <c r="C1009" s="44">
        <v>3147500</v>
      </c>
      <c r="D1009" s="56">
        <f t="shared" si="120"/>
        <v>71210.407239819004</v>
      </c>
      <c r="E1009" s="53">
        <v>44.2</v>
      </c>
      <c r="F1009" s="53">
        <f t="shared" si="121"/>
        <v>0.71210407239819007</v>
      </c>
      <c r="G1009" s="53">
        <f>(F1009/'Yearly GDP'!$B$6)*100</f>
        <v>75.734804458148815</v>
      </c>
      <c r="H1009" s="53">
        <f t="shared" si="122"/>
        <v>1.4479236</v>
      </c>
      <c r="I1009" s="53">
        <f t="shared" si="123"/>
        <v>5.5279159756771694</v>
      </c>
      <c r="J1009" s="53">
        <f t="shared" si="124"/>
        <v>207.94085129906026</v>
      </c>
      <c r="K1009" s="53">
        <v>8.0039999999999996</v>
      </c>
      <c r="L1009" s="53">
        <v>3761.65</v>
      </c>
      <c r="M1009" s="53">
        <v>4.79</v>
      </c>
      <c r="N1009" s="53">
        <f t="shared" si="125"/>
        <v>2.4760840243228301</v>
      </c>
      <c r="O1009" s="53">
        <v>18.09</v>
      </c>
      <c r="P1009" s="53">
        <v>4.5179999999999998</v>
      </c>
      <c r="Q1009" s="53">
        <f t="shared" si="126"/>
        <v>3.4859999999999998</v>
      </c>
      <c r="R1009" s="53">
        <v>84.06</v>
      </c>
      <c r="S1009" s="53">
        <f t="shared" si="127"/>
        <v>132.05699999999999</v>
      </c>
      <c r="T1009" s="53">
        <v>7.3</v>
      </c>
      <c r="U1009" s="53">
        <v>1634.59</v>
      </c>
      <c r="Y1009" s="53">
        <v>1889.97</v>
      </c>
    </row>
    <row r="1010" spans="1:25" x14ac:dyDescent="0.3">
      <c r="A1010" s="1">
        <v>1009</v>
      </c>
      <c r="B1010" s="48">
        <v>39150</v>
      </c>
      <c r="C1010" s="44">
        <v>3255000</v>
      </c>
      <c r="D1010" s="56">
        <f t="shared" si="120"/>
        <v>73834.637631847567</v>
      </c>
      <c r="E1010" s="53">
        <v>44.085000000000001</v>
      </c>
      <c r="F1010" s="53">
        <f t="shared" si="121"/>
        <v>0.73834637631847566</v>
      </c>
      <c r="G1010" s="53">
        <f>(F1010/'Yearly GDP'!$B$6)*100</f>
        <v>78.525766949405025</v>
      </c>
      <c r="H1010" s="53">
        <f t="shared" si="122"/>
        <v>1.4305787999999999</v>
      </c>
      <c r="I1010" s="53">
        <f t="shared" si="123"/>
        <v>5.592841163310962</v>
      </c>
      <c r="J1010" s="53">
        <f t="shared" si="124"/>
        <v>207.94183445190157</v>
      </c>
      <c r="K1010" s="53">
        <v>8.0009999999999994</v>
      </c>
      <c r="L1010" s="53">
        <v>3718</v>
      </c>
      <c r="M1010" s="53">
        <v>4.74</v>
      </c>
      <c r="N1010" s="53">
        <f t="shared" si="125"/>
        <v>2.4081588366890374</v>
      </c>
      <c r="O1010" s="53">
        <v>17.88</v>
      </c>
      <c r="P1010" s="53">
        <v>4.5910000000000002</v>
      </c>
      <c r="Q1010" s="53">
        <f t="shared" si="126"/>
        <v>3.4099999999999993</v>
      </c>
      <c r="R1010" s="53">
        <v>84.21</v>
      </c>
      <c r="S1010" s="53">
        <f t="shared" si="127"/>
        <v>130.88159999999999</v>
      </c>
      <c r="T1010" s="53">
        <v>7.32</v>
      </c>
      <c r="U1010" s="53">
        <v>1630.65</v>
      </c>
      <c r="Y1010" s="53">
        <v>1889.14</v>
      </c>
    </row>
    <row r="1011" spans="1:25" x14ac:dyDescent="0.3">
      <c r="A1011" s="1">
        <v>1010</v>
      </c>
      <c r="B1011" s="48">
        <v>39153</v>
      </c>
      <c r="C1011" s="44">
        <v>3255000</v>
      </c>
      <c r="D1011" s="56">
        <f t="shared" si="120"/>
        <v>73767.705382436267</v>
      </c>
      <c r="E1011" s="53">
        <v>44.125</v>
      </c>
      <c r="F1011" s="53">
        <f t="shared" si="121"/>
        <v>0.73767705382436266</v>
      </c>
      <c r="G1011" s="53">
        <f>(F1011/'Yearly GDP'!$B$6)*100</f>
        <v>78.454582118176106</v>
      </c>
      <c r="H1011" s="53">
        <f t="shared" si="122"/>
        <v>1.4276404</v>
      </c>
      <c r="I1011" s="53">
        <f t="shared" si="123"/>
        <v>5.5679287305122491</v>
      </c>
      <c r="J1011" s="53">
        <f t="shared" si="124"/>
        <v>207.93986636971044</v>
      </c>
      <c r="K1011" s="53">
        <v>7.9489999999999998</v>
      </c>
      <c r="L1011" s="53">
        <v>3734.6</v>
      </c>
      <c r="M1011" s="53">
        <v>4.76</v>
      </c>
      <c r="N1011" s="53">
        <f t="shared" si="125"/>
        <v>2.3810712694877507</v>
      </c>
      <c r="O1011" s="53">
        <v>17.96</v>
      </c>
      <c r="P1011" s="53">
        <v>4.5590000000000002</v>
      </c>
      <c r="Q1011" s="53">
        <f t="shared" si="126"/>
        <v>3.3899999999999997</v>
      </c>
      <c r="R1011" s="53">
        <v>83.85</v>
      </c>
      <c r="S1011" s="53">
        <f t="shared" si="127"/>
        <v>131.64680000000001</v>
      </c>
      <c r="T1011" s="53">
        <v>7.33</v>
      </c>
      <c r="U1011" s="53">
        <v>1643.31</v>
      </c>
      <c r="Y1011" s="53">
        <v>1905.38</v>
      </c>
    </row>
    <row r="1012" spans="1:25" x14ac:dyDescent="0.3">
      <c r="A1012" s="1">
        <v>1011</v>
      </c>
      <c r="B1012" s="48">
        <v>39154</v>
      </c>
      <c r="C1012" s="44">
        <v>3317100</v>
      </c>
      <c r="D1012" s="56">
        <f t="shared" si="120"/>
        <v>75226.216124277125</v>
      </c>
      <c r="E1012" s="53">
        <v>44.094999999999999</v>
      </c>
      <c r="F1012" s="53">
        <f t="shared" si="121"/>
        <v>0.75226216124277123</v>
      </c>
      <c r="G1012" s="53">
        <f>(F1012/'Yearly GDP'!$B$6)*100</f>
        <v>80.005760241079187</v>
      </c>
      <c r="H1012" s="53">
        <f t="shared" si="122"/>
        <v>1.4459394000000001</v>
      </c>
      <c r="I1012" s="53">
        <f t="shared" si="123"/>
        <v>5.5126791620727671</v>
      </c>
      <c r="J1012" s="53">
        <f t="shared" si="124"/>
        <v>207.85832414553474</v>
      </c>
      <c r="K1012" s="53">
        <v>7.9710000000000001</v>
      </c>
      <c r="L1012" s="53">
        <v>3770.55</v>
      </c>
      <c r="M1012" s="53">
        <v>4.8</v>
      </c>
      <c r="N1012" s="53">
        <f t="shared" si="125"/>
        <v>2.458320837927233</v>
      </c>
      <c r="O1012" s="53">
        <v>18.14</v>
      </c>
      <c r="P1012" s="53">
        <v>4.4909999999999997</v>
      </c>
      <c r="Q1012" s="53">
        <f t="shared" si="126"/>
        <v>3.4800000000000004</v>
      </c>
      <c r="R1012" s="53">
        <v>83.72</v>
      </c>
      <c r="S1012" s="53">
        <f t="shared" si="127"/>
        <v>133.32900000000001</v>
      </c>
      <c r="T1012" s="53">
        <v>7.35</v>
      </c>
      <c r="U1012" s="53">
        <v>1661.26</v>
      </c>
      <c r="Y1012" s="53">
        <v>1936.86</v>
      </c>
    </row>
    <row r="1013" spans="1:25" x14ac:dyDescent="0.3">
      <c r="A1013" s="1">
        <v>1012</v>
      </c>
      <c r="B1013" s="48">
        <v>39155</v>
      </c>
      <c r="C1013" s="44">
        <v>3221500</v>
      </c>
      <c r="D1013" s="56">
        <f t="shared" si="120"/>
        <v>72925.863044708545</v>
      </c>
      <c r="E1013" s="53">
        <v>44.174999999999997</v>
      </c>
      <c r="F1013" s="53">
        <f t="shared" si="121"/>
        <v>0.7292586304470855</v>
      </c>
      <c r="G1013" s="53">
        <f>(F1013/'Yearly GDP'!$B$6)*100</f>
        <v>77.559252807424059</v>
      </c>
      <c r="H1013" s="53">
        <f t="shared" si="122"/>
        <v>1.3953719000000002</v>
      </c>
      <c r="I1013" s="53">
        <f t="shared" si="123"/>
        <v>5.711022272986864</v>
      </c>
      <c r="J1013" s="53">
        <f t="shared" si="124"/>
        <v>207.94403198172469</v>
      </c>
      <c r="K1013" s="53">
        <v>7.9690000000000003</v>
      </c>
      <c r="L1013" s="53">
        <v>3641.1</v>
      </c>
      <c r="M1013" s="53">
        <v>4.6399999999999997</v>
      </c>
      <c r="N1013" s="53">
        <f t="shared" si="125"/>
        <v>2.2579777270131363</v>
      </c>
      <c r="O1013" s="53">
        <v>17.510000000000002</v>
      </c>
      <c r="P1013" s="53">
        <v>4.54</v>
      </c>
      <c r="Q1013" s="53">
        <f t="shared" si="126"/>
        <v>3.4290000000000003</v>
      </c>
      <c r="R1013" s="53">
        <v>83.58</v>
      </c>
      <c r="S1013" s="53">
        <f t="shared" si="127"/>
        <v>129.3989</v>
      </c>
      <c r="T1013" s="53">
        <v>7.39</v>
      </c>
      <c r="U1013" s="53">
        <v>1625.64</v>
      </c>
      <c r="Y1013" s="53">
        <v>1899.13</v>
      </c>
    </row>
    <row r="1014" spans="1:25" x14ac:dyDescent="0.3">
      <c r="A1014" s="1">
        <v>1013</v>
      </c>
      <c r="B1014" s="48">
        <v>39156</v>
      </c>
      <c r="C1014" s="44">
        <v>3234400</v>
      </c>
      <c r="D1014" s="56">
        <f t="shared" si="120"/>
        <v>73325.77646792111</v>
      </c>
      <c r="E1014" s="53">
        <v>44.11</v>
      </c>
      <c r="F1014" s="53">
        <f t="shared" si="121"/>
        <v>0.73325776467921111</v>
      </c>
      <c r="G1014" s="53">
        <f>(F1014/'Yearly GDP'!$B$6)*100</f>
        <v>77.984574977050087</v>
      </c>
      <c r="H1014" s="53">
        <f t="shared" si="122"/>
        <v>1.4011729000000002</v>
      </c>
      <c r="I1014" s="53">
        <f t="shared" si="123"/>
        <v>5.7045065601825442</v>
      </c>
      <c r="J1014" s="53">
        <f t="shared" si="124"/>
        <v>207.84940102681117</v>
      </c>
      <c r="K1014" s="53">
        <v>7.9930000000000003</v>
      </c>
      <c r="L1014" s="53">
        <v>3643.6</v>
      </c>
      <c r="M1014" s="53">
        <v>4.6399999999999997</v>
      </c>
      <c r="N1014" s="53">
        <f t="shared" si="125"/>
        <v>2.2884934398174561</v>
      </c>
      <c r="O1014" s="53">
        <v>17.53</v>
      </c>
      <c r="P1014" s="53">
        <v>4.5439999999999996</v>
      </c>
      <c r="Q1014" s="53">
        <f t="shared" si="126"/>
        <v>3.4490000000000007</v>
      </c>
      <c r="R1014" s="53">
        <v>83.66</v>
      </c>
      <c r="S1014" s="53">
        <f t="shared" si="127"/>
        <v>128.84550000000002</v>
      </c>
      <c r="T1014" s="53">
        <v>7.35</v>
      </c>
      <c r="U1014" s="53">
        <v>1636.92</v>
      </c>
      <c r="Y1014" s="53">
        <v>1911.37</v>
      </c>
    </row>
    <row r="1015" spans="1:25" x14ac:dyDescent="0.3">
      <c r="A1015" s="1">
        <v>1014</v>
      </c>
      <c r="B1015" s="48">
        <v>39157</v>
      </c>
      <c r="C1015" s="44">
        <v>3234400</v>
      </c>
      <c r="D1015" s="56">
        <f t="shared" si="120"/>
        <v>73567.610599340376</v>
      </c>
      <c r="E1015" s="53">
        <v>43.965000000000003</v>
      </c>
      <c r="F1015" s="53">
        <f t="shared" si="121"/>
        <v>0.73567610599340372</v>
      </c>
      <c r="G1015" s="53">
        <f>(F1015/'Yearly GDP'!$B$6)*100</f>
        <v>78.241774189416091</v>
      </c>
      <c r="H1015" s="53">
        <f t="shared" si="122"/>
        <v>1.3927927999999998</v>
      </c>
      <c r="I1015" s="53">
        <f t="shared" si="123"/>
        <v>5.7603686635944706</v>
      </c>
      <c r="J1015" s="53">
        <f t="shared" si="124"/>
        <v>207.86578341013828</v>
      </c>
      <c r="K1015" s="53">
        <v>8.0229999999999997</v>
      </c>
      <c r="L1015" s="53">
        <v>3608.55</v>
      </c>
      <c r="M1015" s="53">
        <v>4.5999999999999996</v>
      </c>
      <c r="N1015" s="53">
        <f t="shared" si="125"/>
        <v>2.262631336405529</v>
      </c>
      <c r="O1015" s="53">
        <v>17.36</v>
      </c>
      <c r="P1015" s="53">
        <v>4.5490000000000004</v>
      </c>
      <c r="Q1015" s="53">
        <f t="shared" si="126"/>
        <v>3.4739999999999993</v>
      </c>
      <c r="R1015" s="53">
        <v>83.23</v>
      </c>
      <c r="S1015" s="53">
        <f t="shared" si="127"/>
        <v>127.2488</v>
      </c>
      <c r="T1015" s="53">
        <v>7.33</v>
      </c>
      <c r="U1015" s="53">
        <v>1624.53</v>
      </c>
      <c r="Y1015" s="53">
        <v>1890.53</v>
      </c>
    </row>
    <row r="1016" spans="1:25" x14ac:dyDescent="0.3">
      <c r="A1016" s="1">
        <v>1015</v>
      </c>
      <c r="B1016" s="48">
        <v>39160</v>
      </c>
      <c r="C1016" s="44">
        <v>3257900</v>
      </c>
      <c r="D1016" s="56">
        <f t="shared" si="120"/>
        <v>74068.432420143232</v>
      </c>
      <c r="E1016" s="53">
        <v>43.984999999999999</v>
      </c>
      <c r="F1016" s="53">
        <f t="shared" si="121"/>
        <v>0.74068432420143226</v>
      </c>
      <c r="G1016" s="53">
        <f>(F1016/'Yearly GDP'!$B$6)*100</f>
        <v>78.774416034015303</v>
      </c>
      <c r="H1016" s="53">
        <f t="shared" si="122"/>
        <v>1.4200709999999999</v>
      </c>
      <c r="I1016" s="53">
        <f t="shared" si="123"/>
        <v>5.6497175141242941</v>
      </c>
      <c r="J1016" s="53">
        <f t="shared" si="124"/>
        <v>207.84745762711864</v>
      </c>
      <c r="K1016" s="53">
        <v>8.0229999999999997</v>
      </c>
      <c r="L1016" s="53">
        <v>3678.9</v>
      </c>
      <c r="M1016" s="53">
        <v>4.6900000000000004</v>
      </c>
      <c r="N1016" s="53">
        <f t="shared" si="125"/>
        <v>2.3732824858757056</v>
      </c>
      <c r="O1016" s="53">
        <v>17.7</v>
      </c>
      <c r="P1016" s="53">
        <v>4.569</v>
      </c>
      <c r="Q1016" s="53">
        <f t="shared" si="126"/>
        <v>3.4539999999999997</v>
      </c>
      <c r="R1016" s="53">
        <v>83.298000000000002</v>
      </c>
      <c r="S1016" s="53">
        <f t="shared" si="127"/>
        <v>129.74099999999999</v>
      </c>
      <c r="T1016" s="53">
        <v>7.33</v>
      </c>
      <c r="U1016" s="53">
        <v>1640.75</v>
      </c>
      <c r="Y1016" s="53">
        <v>1905.8</v>
      </c>
    </row>
    <row r="1017" spans="1:25" x14ac:dyDescent="0.3">
      <c r="A1017" s="1">
        <v>1016</v>
      </c>
      <c r="B1017" s="48">
        <v>39161</v>
      </c>
      <c r="C1017" s="44">
        <v>3279200</v>
      </c>
      <c r="D1017" s="56">
        <f t="shared" si="120"/>
        <v>75064.667506008918</v>
      </c>
      <c r="E1017" s="53">
        <v>43.685000000000002</v>
      </c>
      <c r="F1017" s="53">
        <f t="shared" si="121"/>
        <v>0.7506466750600892</v>
      </c>
      <c r="G1017" s="53">
        <f>(F1017/'Yearly GDP'!$B$6)*100</f>
        <v>79.833947531543316</v>
      </c>
      <c r="H1017" s="53">
        <f t="shared" si="122"/>
        <v>1.4351192999999998</v>
      </c>
      <c r="I1017" s="53">
        <f t="shared" si="123"/>
        <v>5.6211354693648126</v>
      </c>
      <c r="J1017" s="53">
        <f t="shared" si="124"/>
        <v>207.84710511523329</v>
      </c>
      <c r="K1017" s="53">
        <v>8.0670000000000002</v>
      </c>
      <c r="L1017" s="53">
        <v>3697.6</v>
      </c>
      <c r="M1017" s="53">
        <v>4.71</v>
      </c>
      <c r="N1017" s="53">
        <f t="shared" si="125"/>
        <v>2.4458645306351876</v>
      </c>
      <c r="O1017" s="53">
        <v>17.79</v>
      </c>
      <c r="P1017" s="53">
        <v>4.5549999999999997</v>
      </c>
      <c r="Q1017" s="53">
        <f t="shared" si="126"/>
        <v>3.5120000000000005</v>
      </c>
      <c r="R1017" s="53">
        <v>82.81</v>
      </c>
      <c r="S1017" s="53">
        <f t="shared" si="127"/>
        <v>133.42499999999998</v>
      </c>
      <c r="T1017" s="53">
        <v>7.5</v>
      </c>
      <c r="U1017" s="53">
        <v>1653.56</v>
      </c>
      <c r="Y1017" s="53">
        <v>1915.31</v>
      </c>
    </row>
    <row r="1018" spans="1:25" x14ac:dyDescent="0.3">
      <c r="A1018" s="1">
        <v>1017</v>
      </c>
      <c r="B1018" s="48">
        <v>39162</v>
      </c>
      <c r="C1018" s="44">
        <v>3318400</v>
      </c>
      <c r="D1018" s="56">
        <f t="shared" si="120"/>
        <v>76681.686886192954</v>
      </c>
      <c r="E1018" s="53">
        <v>43.274999999999999</v>
      </c>
      <c r="F1018" s="53">
        <f t="shared" si="121"/>
        <v>0.76681686886192957</v>
      </c>
      <c r="G1018" s="53">
        <f>(F1018/'Yearly GDP'!$B$6)*100</f>
        <v>81.553705237054601</v>
      </c>
      <c r="H1018" s="53">
        <f t="shared" si="122"/>
        <v>1.4582172</v>
      </c>
      <c r="I1018" s="53">
        <f t="shared" si="123"/>
        <v>5.5218111540585308</v>
      </c>
      <c r="J1018" s="53">
        <f t="shared" si="124"/>
        <v>207.87134180011046</v>
      </c>
      <c r="K1018" s="53">
        <v>8.0519999999999996</v>
      </c>
      <c r="L1018" s="53">
        <v>3764.55</v>
      </c>
      <c r="M1018" s="53">
        <v>4.8</v>
      </c>
      <c r="N1018" s="53">
        <f t="shared" si="125"/>
        <v>2.5301888459414688</v>
      </c>
      <c r="O1018" s="53">
        <v>18.11</v>
      </c>
      <c r="P1018" s="53">
        <v>4.54</v>
      </c>
      <c r="Q1018" s="53">
        <f t="shared" si="126"/>
        <v>3.5119999999999996</v>
      </c>
      <c r="R1018" s="53">
        <v>82.49</v>
      </c>
      <c r="S1018" s="53">
        <f t="shared" si="127"/>
        <v>138.17929999999998</v>
      </c>
      <c r="T1018" s="53">
        <v>7.63</v>
      </c>
      <c r="U1018" s="53">
        <v>1658.94</v>
      </c>
      <c r="Y1018" s="53">
        <v>1922.53</v>
      </c>
    </row>
    <row r="1019" spans="1:25" x14ac:dyDescent="0.3">
      <c r="A1019" s="1">
        <v>1018</v>
      </c>
      <c r="B1019" s="48">
        <v>39163</v>
      </c>
      <c r="C1019" s="44">
        <v>3392500</v>
      </c>
      <c r="D1019" s="56">
        <f t="shared" si="120"/>
        <v>77934.757638410287</v>
      </c>
      <c r="E1019" s="53">
        <v>43.53</v>
      </c>
      <c r="F1019" s="53">
        <f t="shared" si="121"/>
        <v>0.7793475763841029</v>
      </c>
      <c r="G1019" s="53">
        <f>(F1019/'Yearly GDP'!$B$6)*100</f>
        <v>82.886390613670997</v>
      </c>
      <c r="H1019" s="53">
        <f t="shared" si="122"/>
        <v>1.4823019999999998</v>
      </c>
      <c r="I1019" s="53">
        <f t="shared" si="123"/>
        <v>5.3619302949061671</v>
      </c>
      <c r="J1019" s="53">
        <f t="shared" si="124"/>
        <v>207.82305630026812</v>
      </c>
      <c r="K1019" s="53">
        <v>7.9480000000000004</v>
      </c>
      <c r="L1019" s="53">
        <v>3875.9</v>
      </c>
      <c r="M1019" s="53">
        <v>4.9400000000000004</v>
      </c>
      <c r="N1019" s="53">
        <f t="shared" si="125"/>
        <v>2.5860697050938333</v>
      </c>
      <c r="O1019" s="53">
        <v>18.649999999999999</v>
      </c>
      <c r="P1019" s="53">
        <v>4.5890000000000004</v>
      </c>
      <c r="Q1019" s="53">
        <f t="shared" si="126"/>
        <v>3.359</v>
      </c>
      <c r="R1019" s="53">
        <v>82.81</v>
      </c>
      <c r="S1019" s="53">
        <f t="shared" si="127"/>
        <v>138.38299999999998</v>
      </c>
      <c r="T1019" s="53">
        <v>7.42</v>
      </c>
      <c r="U1019" s="53">
        <v>1677.79</v>
      </c>
      <c r="Y1019" s="53">
        <v>1938.98</v>
      </c>
    </row>
    <row r="1020" spans="1:25" x14ac:dyDescent="0.3">
      <c r="A1020" s="1">
        <v>1019</v>
      </c>
      <c r="B1020" s="48">
        <v>39164</v>
      </c>
      <c r="C1020" s="44">
        <v>3394400</v>
      </c>
      <c r="D1020" s="56">
        <f t="shared" si="120"/>
        <v>78248.040571692021</v>
      </c>
      <c r="E1020" s="53">
        <v>43.38</v>
      </c>
      <c r="F1020" s="53">
        <f t="shared" si="121"/>
        <v>0.78248040571692024</v>
      </c>
      <c r="G1020" s="53">
        <f>(F1020/'Yearly GDP'!$B$6)*100</f>
        <v>83.219578171667436</v>
      </c>
      <c r="H1020" s="53">
        <f t="shared" si="122"/>
        <v>1.4772958</v>
      </c>
      <c r="I1020" s="53">
        <f t="shared" si="123"/>
        <v>5.3821313240043054</v>
      </c>
      <c r="J1020" s="53">
        <f t="shared" si="124"/>
        <v>207.80678148546826</v>
      </c>
      <c r="K1020" s="53">
        <v>7.9509999999999996</v>
      </c>
      <c r="L1020" s="53">
        <v>3861.05</v>
      </c>
      <c r="M1020" s="53">
        <v>4.92</v>
      </c>
      <c r="N1020" s="53">
        <f t="shared" si="125"/>
        <v>2.5688686759956942</v>
      </c>
      <c r="O1020" s="53">
        <v>18.579999999999998</v>
      </c>
      <c r="P1020" s="53">
        <v>4.617</v>
      </c>
      <c r="Q1020" s="53">
        <f t="shared" si="126"/>
        <v>3.3339999999999996</v>
      </c>
      <c r="R1020" s="53">
        <v>83</v>
      </c>
      <c r="S1020" s="53">
        <f t="shared" si="127"/>
        <v>136.56299999999999</v>
      </c>
      <c r="T1020" s="53">
        <v>7.35</v>
      </c>
      <c r="U1020" s="53">
        <v>1683.78</v>
      </c>
      <c r="Y1020" s="53">
        <v>1939.45</v>
      </c>
    </row>
    <row r="1021" spans="1:25" x14ac:dyDescent="0.3">
      <c r="A1021" s="1">
        <v>1020</v>
      </c>
      <c r="B1021" s="48">
        <v>39167</v>
      </c>
      <c r="C1021" s="44">
        <v>3364900</v>
      </c>
      <c r="D1021" s="56">
        <f t="shared" si="120"/>
        <v>77891.203703703693</v>
      </c>
      <c r="E1021" s="53">
        <v>43.2</v>
      </c>
      <c r="F1021" s="53">
        <f t="shared" si="121"/>
        <v>0.77891203703703693</v>
      </c>
      <c r="G1021" s="53">
        <f>(F1021/'Yearly GDP'!$B$6)*100</f>
        <v>82.840069452814859</v>
      </c>
      <c r="H1021" s="53">
        <f t="shared" si="122"/>
        <v>1.4696647999999999</v>
      </c>
      <c r="I1021" s="53">
        <f t="shared" si="123"/>
        <v>5.4406964091403704</v>
      </c>
      <c r="J1021" s="53">
        <f t="shared" si="124"/>
        <v>207.83188248095757</v>
      </c>
      <c r="K1021" s="53">
        <v>7.9960000000000004</v>
      </c>
      <c r="L1021" s="53">
        <v>3819.95</v>
      </c>
      <c r="M1021" s="53">
        <v>4.87</v>
      </c>
      <c r="N1021" s="53">
        <f t="shared" si="125"/>
        <v>2.55530359085963</v>
      </c>
      <c r="O1021" s="53">
        <v>18.38</v>
      </c>
      <c r="P1021" s="53">
        <v>4.6070000000000002</v>
      </c>
      <c r="Q1021" s="53">
        <f t="shared" si="126"/>
        <v>3.3890000000000002</v>
      </c>
      <c r="R1021" s="53">
        <v>82.8</v>
      </c>
      <c r="S1021" s="53">
        <f t="shared" si="127"/>
        <v>136.012</v>
      </c>
      <c r="T1021" s="53">
        <v>7.4</v>
      </c>
      <c r="U1021" s="53">
        <v>1674.89</v>
      </c>
      <c r="Y1021" s="53">
        <v>1934.18</v>
      </c>
    </row>
    <row r="1022" spans="1:25" x14ac:dyDescent="0.3">
      <c r="A1022" s="1">
        <v>1021</v>
      </c>
      <c r="B1022" s="48">
        <v>39169</v>
      </c>
      <c r="C1022" s="44">
        <v>3314800</v>
      </c>
      <c r="D1022" s="56">
        <f t="shared" si="120"/>
        <v>77493.863237872589</v>
      </c>
      <c r="E1022" s="53">
        <v>42.774999999999999</v>
      </c>
      <c r="F1022" s="53">
        <f t="shared" si="121"/>
        <v>0.77493863237872584</v>
      </c>
      <c r="G1022" s="53">
        <f>(F1022/'Yearly GDP'!$B$6)*100</f>
        <v>82.417483715007108</v>
      </c>
      <c r="H1022" s="53">
        <f t="shared" si="122"/>
        <v>1.444742</v>
      </c>
      <c r="I1022" s="53">
        <f t="shared" si="123"/>
        <v>5.5248618784530388</v>
      </c>
      <c r="J1022" s="53">
        <f t="shared" si="124"/>
        <v>207.79558011049721</v>
      </c>
      <c r="K1022" s="53">
        <v>7.9820000000000002</v>
      </c>
      <c r="L1022" s="53">
        <v>3761.1</v>
      </c>
      <c r="M1022" s="53">
        <v>4.79</v>
      </c>
      <c r="N1022" s="53">
        <f t="shared" si="125"/>
        <v>2.4571381215469614</v>
      </c>
      <c r="O1022" s="53">
        <v>18.100000000000001</v>
      </c>
      <c r="P1022" s="53">
        <v>4.6239999999999997</v>
      </c>
      <c r="Q1022" s="53">
        <f t="shared" si="126"/>
        <v>3.3580000000000005</v>
      </c>
      <c r="R1022" s="53">
        <v>82.76</v>
      </c>
      <c r="S1022" s="53">
        <f t="shared" si="127"/>
        <v>133.94000000000003</v>
      </c>
      <c r="T1022" s="53">
        <v>7.4</v>
      </c>
      <c r="U1022" s="53">
        <v>1652.7</v>
      </c>
      <c r="Y1022" s="53">
        <v>1907.37</v>
      </c>
    </row>
    <row r="1023" spans="1:25" x14ac:dyDescent="0.3">
      <c r="A1023" s="1">
        <v>1022</v>
      </c>
      <c r="B1023" s="48">
        <v>39170</v>
      </c>
      <c r="C1023" s="44">
        <v>3337800</v>
      </c>
      <c r="D1023" s="56">
        <f t="shared" si="120"/>
        <v>76925.558884535611</v>
      </c>
      <c r="E1023" s="53">
        <v>43.39</v>
      </c>
      <c r="F1023" s="53">
        <f t="shared" si="121"/>
        <v>0.76925558884535605</v>
      </c>
      <c r="G1023" s="53">
        <f>(F1023/'Yearly GDP'!$B$6)*100</f>
        <v>81.813071793477974</v>
      </c>
      <c r="H1023" s="53">
        <f t="shared" si="122"/>
        <v>1.4577129999999998</v>
      </c>
      <c r="I1023" s="53">
        <f t="shared" si="123"/>
        <v>5.4674685620557684</v>
      </c>
      <c r="J1023" s="53">
        <f t="shared" si="124"/>
        <v>207.65992345544012</v>
      </c>
      <c r="K1023" s="53">
        <v>7.97</v>
      </c>
      <c r="L1023" s="53">
        <v>3798.1</v>
      </c>
      <c r="M1023" s="53">
        <v>4.84</v>
      </c>
      <c r="N1023" s="53">
        <f t="shared" si="125"/>
        <v>2.5025314379442314</v>
      </c>
      <c r="O1023" s="53">
        <v>18.29</v>
      </c>
      <c r="P1023" s="53">
        <v>4.6420000000000003</v>
      </c>
      <c r="Q1023" s="53">
        <f t="shared" si="126"/>
        <v>3.3279999999999994</v>
      </c>
      <c r="R1023" s="53">
        <v>82.81</v>
      </c>
      <c r="S1023" s="53">
        <f t="shared" si="127"/>
        <v>136.62629999999999</v>
      </c>
      <c r="T1023" s="53">
        <v>7.47</v>
      </c>
      <c r="U1023" s="53">
        <v>1657.27</v>
      </c>
      <c r="Y1023" s="53">
        <v>1916.72</v>
      </c>
    </row>
    <row r="1024" spans="1:25" x14ac:dyDescent="0.3">
      <c r="A1024" s="1">
        <v>1023</v>
      </c>
      <c r="B1024" s="48">
        <v>39171</v>
      </c>
      <c r="C1024" s="44">
        <v>3367400</v>
      </c>
      <c r="D1024" s="56">
        <f t="shared" si="120"/>
        <v>78093.692022263451</v>
      </c>
      <c r="E1024" s="53">
        <v>43.12</v>
      </c>
      <c r="F1024" s="53">
        <f t="shared" si="121"/>
        <v>0.7809369202226345</v>
      </c>
      <c r="G1024" s="53">
        <f>(F1024/'Yearly GDP'!$B$6)*100</f>
        <v>83.055422991793165</v>
      </c>
      <c r="H1024" s="53">
        <f t="shared" si="122"/>
        <v>1.476048</v>
      </c>
      <c r="I1024" s="53">
        <f t="shared" si="123"/>
        <v>5.4347826086956523</v>
      </c>
      <c r="J1024" s="53">
        <f t="shared" si="124"/>
        <v>207.69293478260872</v>
      </c>
      <c r="K1024" s="53">
        <v>8.0220000000000002</v>
      </c>
      <c r="L1024" s="53">
        <v>3821.55</v>
      </c>
      <c r="M1024" s="53">
        <v>4.87</v>
      </c>
      <c r="N1024" s="53">
        <f t="shared" si="125"/>
        <v>2.5872173913043479</v>
      </c>
      <c r="O1024" s="53">
        <v>18.399999999999999</v>
      </c>
      <c r="P1024" s="53">
        <v>4.6479999999999997</v>
      </c>
      <c r="Q1024" s="53">
        <f t="shared" si="126"/>
        <v>3.3740000000000006</v>
      </c>
      <c r="R1024" s="53">
        <v>82.66</v>
      </c>
      <c r="S1024" s="53">
        <f t="shared" si="127"/>
        <v>138.91999999999999</v>
      </c>
      <c r="T1024" s="53">
        <v>7.55</v>
      </c>
      <c r="U1024" s="53">
        <v>1678.97</v>
      </c>
      <c r="Y1024" s="53">
        <v>1938.26</v>
      </c>
    </row>
    <row r="1025" spans="1:25" x14ac:dyDescent="0.3">
      <c r="A1025" s="1">
        <v>1024</v>
      </c>
      <c r="B1025" s="48">
        <v>39174</v>
      </c>
      <c r="C1025" s="44">
        <v>3227400</v>
      </c>
      <c r="D1025" s="56">
        <f t="shared" si="120"/>
        <v>74864.300626304801</v>
      </c>
      <c r="E1025" s="53">
        <v>43.11</v>
      </c>
      <c r="F1025" s="53">
        <f t="shared" si="121"/>
        <v>0.74864300626304803</v>
      </c>
      <c r="G1025" s="53">
        <f>(F1025/'Yearly GDP'!$B$6)*100</f>
        <v>79.620850218348977</v>
      </c>
      <c r="H1025" s="53">
        <f t="shared" si="122"/>
        <v>1.4030478</v>
      </c>
      <c r="I1025" s="53">
        <f t="shared" si="123"/>
        <v>5.7175528873642083</v>
      </c>
      <c r="J1025" s="53">
        <f t="shared" si="124"/>
        <v>207.75300171526587</v>
      </c>
      <c r="K1025" s="53">
        <v>8.0220000000000002</v>
      </c>
      <c r="L1025" s="53">
        <v>3633.6</v>
      </c>
      <c r="M1025" s="53">
        <v>4.63</v>
      </c>
      <c r="N1025" s="53">
        <f t="shared" si="125"/>
        <v>2.3044471126357919</v>
      </c>
      <c r="O1025" s="53">
        <v>17.489999999999998</v>
      </c>
      <c r="P1025" s="53">
        <v>4.6459999999999999</v>
      </c>
      <c r="Q1025" s="53">
        <f t="shared" si="126"/>
        <v>3.3760000000000003</v>
      </c>
      <c r="R1025" s="53">
        <v>82.62</v>
      </c>
      <c r="S1025" s="53">
        <f t="shared" si="127"/>
        <v>132.04949999999999</v>
      </c>
      <c r="T1025" s="53">
        <v>7.55</v>
      </c>
      <c r="U1025" s="53">
        <v>1624.78</v>
      </c>
      <c r="Y1025" s="53">
        <v>1883.07</v>
      </c>
    </row>
    <row r="1026" spans="1:25" x14ac:dyDescent="0.3">
      <c r="A1026" s="1">
        <v>1025</v>
      </c>
      <c r="B1026" s="48">
        <v>39175</v>
      </c>
      <c r="C1026" s="44">
        <v>3266400</v>
      </c>
      <c r="D1026" s="56">
        <f t="shared" si="120"/>
        <v>76273.204903677746</v>
      </c>
      <c r="E1026" s="53">
        <v>42.825000000000003</v>
      </c>
      <c r="F1026" s="53">
        <f t="shared" si="121"/>
        <v>0.76273204903677749</v>
      </c>
      <c r="G1026" s="53">
        <f>(F1026/'Yearly GDP'!$B$6)*100</f>
        <v>81.119270099416923</v>
      </c>
      <c r="H1026" s="53">
        <f t="shared" si="122"/>
        <v>1.4541191</v>
      </c>
      <c r="I1026" s="53">
        <f t="shared" si="123"/>
        <v>5.6274620146314014</v>
      </c>
      <c r="J1026" s="53">
        <f t="shared" si="124"/>
        <v>207.68992684299383</v>
      </c>
      <c r="K1026" s="53">
        <v>8.1829999999999998</v>
      </c>
      <c r="L1026" s="53">
        <v>3690.65</v>
      </c>
      <c r="M1026" s="53">
        <v>4.71</v>
      </c>
      <c r="N1026" s="53">
        <f t="shared" si="125"/>
        <v>2.5555379853685984</v>
      </c>
      <c r="O1026" s="53">
        <v>17.77</v>
      </c>
      <c r="P1026" s="53">
        <v>4.67</v>
      </c>
      <c r="Q1026" s="53">
        <f t="shared" si="126"/>
        <v>3.5129999999999999</v>
      </c>
      <c r="R1026" s="53">
        <v>82.91</v>
      </c>
      <c r="S1026" s="53">
        <f t="shared" si="127"/>
        <v>137.18439999999998</v>
      </c>
      <c r="T1026" s="53">
        <v>7.72</v>
      </c>
      <c r="U1026" s="53">
        <v>1633.1</v>
      </c>
      <c r="Y1026" s="53">
        <v>1890.91</v>
      </c>
    </row>
    <row r="1027" spans="1:25" x14ac:dyDescent="0.3">
      <c r="A1027" s="1">
        <v>1026</v>
      </c>
      <c r="B1027" s="48">
        <v>39176</v>
      </c>
      <c r="C1027" s="44">
        <v>3305600</v>
      </c>
      <c r="D1027" s="56">
        <f t="shared" ref="D1027:D1090" si="128">C1027/E1027</f>
        <v>77116.528636416653</v>
      </c>
      <c r="E1027" s="53">
        <v>42.865000000000002</v>
      </c>
      <c r="F1027" s="53">
        <f t="shared" ref="F1027:F1090" si="129">(D1027/100000)</f>
        <v>0.77116528636416648</v>
      </c>
      <c r="G1027" s="53">
        <f>(F1027/'Yearly GDP'!$B$6)*100</f>
        <v>82.016174926527398</v>
      </c>
      <c r="H1027" s="53">
        <f t="shared" ref="H1027:H1090" si="130">(K1027/I1027)</f>
        <v>1.5038880000000001</v>
      </c>
      <c r="I1027" s="53">
        <f t="shared" ref="I1027:I1090" si="131">(J1027/L1027)*100</f>
        <v>5.4259359739555073</v>
      </c>
      <c r="J1027" s="53">
        <f t="shared" ref="J1027:J1090" si="132">L1027/O1027</f>
        <v>202.56375474769399</v>
      </c>
      <c r="K1027" s="53">
        <v>8.16</v>
      </c>
      <c r="L1027" s="53">
        <v>3733.25</v>
      </c>
      <c r="M1027" s="53">
        <v>4.8899999999999997</v>
      </c>
      <c r="N1027" s="53">
        <f t="shared" ref="N1027:N1090" si="133">K1027-I1027</f>
        <v>2.7340640260444928</v>
      </c>
      <c r="O1027" s="53">
        <v>18.43</v>
      </c>
      <c r="P1027" s="53">
        <v>4.6539999999999999</v>
      </c>
      <c r="Q1027" s="53">
        <f t="shared" ref="Q1027:Q1090" si="134">K1027-P1027</f>
        <v>3.5060000000000002</v>
      </c>
      <c r="R1027" s="53">
        <v>82.71</v>
      </c>
      <c r="S1027" s="53">
        <f t="shared" ref="S1027:S1090" si="135">(O1027*T1027)</f>
        <v>141.911</v>
      </c>
      <c r="T1027" s="53">
        <v>7.7</v>
      </c>
      <c r="U1027" s="53">
        <v>1643.58</v>
      </c>
      <c r="Y1027" s="53">
        <v>1909.34</v>
      </c>
    </row>
    <row r="1028" spans="1:25" x14ac:dyDescent="0.3">
      <c r="A1028" s="1">
        <v>1027</v>
      </c>
      <c r="B1028" s="48">
        <v>39188</v>
      </c>
      <c r="C1028" s="44">
        <v>3553018</v>
      </c>
      <c r="D1028" s="56">
        <f t="shared" si="128"/>
        <v>85041.120153183336</v>
      </c>
      <c r="E1028" s="53">
        <v>41.78</v>
      </c>
      <c r="F1028" s="53">
        <f t="shared" si="129"/>
        <v>0.85041120153183336</v>
      </c>
      <c r="G1028" s="53">
        <f>(F1028/'Yearly GDP'!$B$6)*100</f>
        <v>90.444260261186628</v>
      </c>
      <c r="H1028" s="53">
        <f t="shared" si="130"/>
        <v>1.6007374999999999</v>
      </c>
      <c r="I1028" s="53">
        <f t="shared" si="131"/>
        <v>5.0632911392405067</v>
      </c>
      <c r="J1028" s="53">
        <f t="shared" si="132"/>
        <v>203.20759493670886</v>
      </c>
      <c r="K1028" s="53">
        <v>8.1050000000000004</v>
      </c>
      <c r="L1028" s="53">
        <v>4013.35</v>
      </c>
      <c r="M1028" s="53">
        <v>5.23</v>
      </c>
      <c r="N1028" s="53">
        <f t="shared" si="133"/>
        <v>3.0417088607594938</v>
      </c>
      <c r="O1028" s="53">
        <v>19.75</v>
      </c>
      <c r="P1028" s="53">
        <v>4.7370000000000001</v>
      </c>
      <c r="Q1028" s="53">
        <f t="shared" si="134"/>
        <v>3.3680000000000003</v>
      </c>
      <c r="R1028" s="53">
        <v>81.87</v>
      </c>
      <c r="S1028" s="53">
        <f t="shared" si="135"/>
        <v>141.21250000000001</v>
      </c>
      <c r="T1028" s="53">
        <v>7.15</v>
      </c>
      <c r="U1028" s="53">
        <v>1756.43</v>
      </c>
      <c r="Y1028" s="53">
        <v>2073.65</v>
      </c>
    </row>
    <row r="1029" spans="1:25" x14ac:dyDescent="0.3">
      <c r="A1029" s="1">
        <v>1028</v>
      </c>
      <c r="B1029" s="48">
        <v>39190</v>
      </c>
      <c r="C1029" s="44">
        <v>3557930</v>
      </c>
      <c r="D1029" s="56">
        <f t="shared" si="128"/>
        <v>85006.09246207145</v>
      </c>
      <c r="E1029" s="53">
        <v>41.854999999999997</v>
      </c>
      <c r="F1029" s="53">
        <f t="shared" si="129"/>
        <v>0.85006092462071448</v>
      </c>
      <c r="G1029" s="53">
        <f>(F1029/'Yearly GDP'!$B$6)*100</f>
        <v>90.407007064079565</v>
      </c>
      <c r="H1029" s="53">
        <f t="shared" si="130"/>
        <v>1.5875449999999998</v>
      </c>
      <c r="I1029" s="53">
        <f t="shared" si="131"/>
        <v>5.0864699898270604</v>
      </c>
      <c r="J1029" s="53">
        <f t="shared" si="132"/>
        <v>204.04883011190233</v>
      </c>
      <c r="K1029" s="53">
        <v>8.0749999999999993</v>
      </c>
      <c r="L1029" s="53">
        <v>4011.6</v>
      </c>
      <c r="M1029" s="53">
        <v>5.22</v>
      </c>
      <c r="N1029" s="53">
        <f t="shared" si="133"/>
        <v>2.9885300101729388</v>
      </c>
      <c r="O1029" s="53">
        <v>19.66</v>
      </c>
      <c r="P1029" s="53">
        <v>4.6559999999999997</v>
      </c>
      <c r="Q1029" s="53">
        <f t="shared" si="134"/>
        <v>3.4189999999999996</v>
      </c>
      <c r="R1029" s="53">
        <v>81.52</v>
      </c>
      <c r="S1029" s="53">
        <f t="shared" si="135"/>
        <v>144.501</v>
      </c>
      <c r="T1029" s="53">
        <v>7.35</v>
      </c>
      <c r="U1029" s="53">
        <v>1751.4</v>
      </c>
      <c r="Y1029" s="53">
        <v>2071.25</v>
      </c>
    </row>
    <row r="1030" spans="1:25" x14ac:dyDescent="0.3">
      <c r="A1030" s="1">
        <v>1029</v>
      </c>
      <c r="B1030" s="48">
        <v>39191</v>
      </c>
      <c r="C1030" s="44">
        <v>3549957</v>
      </c>
      <c r="D1030" s="56">
        <f t="shared" si="128"/>
        <v>84694.190623881674</v>
      </c>
      <c r="E1030" s="53">
        <v>41.914999999999999</v>
      </c>
      <c r="F1030" s="53">
        <f t="shared" si="129"/>
        <v>0.84694190623881671</v>
      </c>
      <c r="G1030" s="53">
        <f>(F1030/'Yearly GDP'!$B$6)*100</f>
        <v>90.075288349904994</v>
      </c>
      <c r="H1030" s="53">
        <f t="shared" si="130"/>
        <v>1.5843871999999999</v>
      </c>
      <c r="I1030" s="53">
        <f t="shared" si="131"/>
        <v>5.10986203372509</v>
      </c>
      <c r="J1030" s="53">
        <f t="shared" si="132"/>
        <v>204.27439959121105</v>
      </c>
      <c r="K1030" s="53">
        <v>8.0960000000000001</v>
      </c>
      <c r="L1030" s="53">
        <v>3997.65</v>
      </c>
      <c r="M1030" s="53">
        <v>5.21</v>
      </c>
      <c r="N1030" s="53">
        <f t="shared" si="133"/>
        <v>2.9861379662749101</v>
      </c>
      <c r="O1030" s="53">
        <v>19.57</v>
      </c>
      <c r="P1030" s="53">
        <v>4.67</v>
      </c>
      <c r="Q1030" s="53">
        <f t="shared" si="134"/>
        <v>3.4260000000000002</v>
      </c>
      <c r="R1030" s="53">
        <v>81.47</v>
      </c>
      <c r="S1030" s="53">
        <f t="shared" si="135"/>
        <v>144.81800000000001</v>
      </c>
      <c r="T1030" s="53">
        <v>7.4</v>
      </c>
      <c r="U1030" s="53">
        <v>1751.51</v>
      </c>
      <c r="Y1030" s="53">
        <v>2069.48</v>
      </c>
    </row>
    <row r="1031" spans="1:25" x14ac:dyDescent="0.3">
      <c r="A1031" s="1">
        <v>1030</v>
      </c>
      <c r="B1031" s="48">
        <v>39192</v>
      </c>
      <c r="C1031" s="44">
        <v>3612611</v>
      </c>
      <c r="D1031" s="56">
        <f t="shared" si="128"/>
        <v>86852.04952518332</v>
      </c>
      <c r="E1031" s="53">
        <v>41.594999999999999</v>
      </c>
      <c r="F1031" s="53">
        <f t="shared" si="129"/>
        <v>0.86852049525183317</v>
      </c>
      <c r="G1031" s="53">
        <f>(F1031/'Yearly GDP'!$B$6)*100</f>
        <v>92.37024814964299</v>
      </c>
      <c r="H1031" s="53">
        <f t="shared" si="130"/>
        <v>1.6037195999999998</v>
      </c>
      <c r="I1031" s="53">
        <f t="shared" si="131"/>
        <v>5.0301810865191152</v>
      </c>
      <c r="J1031" s="53">
        <f t="shared" si="132"/>
        <v>205.40995975855134</v>
      </c>
      <c r="K1031" s="53">
        <v>8.0670000000000002</v>
      </c>
      <c r="L1031" s="53">
        <v>4083.55</v>
      </c>
      <c r="M1031" s="53">
        <v>5.32</v>
      </c>
      <c r="N1031" s="53">
        <f t="shared" si="133"/>
        <v>3.036818913480885</v>
      </c>
      <c r="O1031" s="53">
        <v>19.88</v>
      </c>
      <c r="P1031" s="53">
        <v>4.6740000000000004</v>
      </c>
      <c r="Q1031" s="53">
        <f t="shared" si="134"/>
        <v>3.3929999999999998</v>
      </c>
      <c r="R1031" s="53">
        <v>81.45</v>
      </c>
      <c r="S1031" s="53">
        <f t="shared" si="135"/>
        <v>146.11799999999999</v>
      </c>
      <c r="T1031" s="53">
        <v>7.35</v>
      </c>
      <c r="U1031" s="53">
        <v>1766.19</v>
      </c>
      <c r="Y1031" s="53">
        <v>2089.6799999999998</v>
      </c>
    </row>
    <row r="1032" spans="1:25" x14ac:dyDescent="0.3">
      <c r="A1032" s="1">
        <v>1031</v>
      </c>
      <c r="B1032" s="48">
        <v>39195</v>
      </c>
      <c r="C1032" s="44">
        <v>3614670</v>
      </c>
      <c r="D1032" s="56">
        <f t="shared" si="128"/>
        <v>87110.977226171832</v>
      </c>
      <c r="E1032" s="53">
        <v>41.494999999999997</v>
      </c>
      <c r="F1032" s="53">
        <f t="shared" si="129"/>
        <v>0.87110977226171826</v>
      </c>
      <c r="G1032" s="53">
        <f>(F1032/'Yearly GDP'!$B$6)*100</f>
        <v>92.645626982081367</v>
      </c>
      <c r="H1032" s="53">
        <f t="shared" si="130"/>
        <v>1.6102799999999997</v>
      </c>
      <c r="I1032" s="53">
        <f t="shared" si="131"/>
        <v>5.0301810865191152</v>
      </c>
      <c r="J1032" s="53">
        <f t="shared" si="132"/>
        <v>205.48792756539237</v>
      </c>
      <c r="K1032" s="53">
        <v>8.1</v>
      </c>
      <c r="L1032" s="53">
        <v>4085.1</v>
      </c>
      <c r="M1032" s="53">
        <v>5.32</v>
      </c>
      <c r="N1032" s="53">
        <f t="shared" si="133"/>
        <v>3.0698189134808844</v>
      </c>
      <c r="O1032" s="53">
        <v>19.88</v>
      </c>
      <c r="P1032" s="53">
        <v>4.6459999999999999</v>
      </c>
      <c r="Q1032" s="53">
        <f t="shared" si="134"/>
        <v>3.4539999999999997</v>
      </c>
      <c r="R1032" s="53">
        <v>81.55</v>
      </c>
      <c r="S1032" s="53">
        <f t="shared" si="135"/>
        <v>146.11799999999999</v>
      </c>
      <c r="T1032" s="53">
        <v>7.35</v>
      </c>
      <c r="U1032" s="53">
        <v>1770.18</v>
      </c>
      <c r="Y1032" s="53">
        <v>2087.5300000000002</v>
      </c>
    </row>
    <row r="1033" spans="1:25" x14ac:dyDescent="0.3">
      <c r="A1033" s="1">
        <v>1032</v>
      </c>
      <c r="B1033" s="48">
        <v>39196</v>
      </c>
      <c r="C1033" s="44">
        <v>3661291</v>
      </c>
      <c r="D1033" s="56">
        <f t="shared" si="128"/>
        <v>89825.588812561342</v>
      </c>
      <c r="E1033" s="53">
        <v>40.76</v>
      </c>
      <c r="F1033" s="53">
        <f t="shared" si="129"/>
        <v>0.89825588812561341</v>
      </c>
      <c r="G1033" s="53">
        <f>(F1033/'Yearly GDP'!$B$6)*100</f>
        <v>95.532713092720471</v>
      </c>
      <c r="H1033" s="53">
        <f t="shared" si="130"/>
        <v>1.6110038999999998</v>
      </c>
      <c r="I1033" s="53">
        <f t="shared" si="131"/>
        <v>4.9677098857426731</v>
      </c>
      <c r="J1033" s="53">
        <f t="shared" si="132"/>
        <v>205.75260804769005</v>
      </c>
      <c r="K1033" s="53">
        <v>8.0030000000000001</v>
      </c>
      <c r="L1033" s="53">
        <v>4141.8</v>
      </c>
      <c r="M1033" s="53">
        <v>5.4</v>
      </c>
      <c r="N1033" s="53">
        <f t="shared" si="133"/>
        <v>3.035290114257327</v>
      </c>
      <c r="O1033" s="53">
        <v>20.13</v>
      </c>
      <c r="P1033" s="53">
        <v>4.6239999999999997</v>
      </c>
      <c r="Q1033" s="53">
        <f t="shared" si="134"/>
        <v>3.3790000000000004</v>
      </c>
      <c r="R1033" s="53">
        <v>81.36</v>
      </c>
      <c r="S1033" s="53">
        <f t="shared" si="135"/>
        <v>146.94899999999998</v>
      </c>
      <c r="T1033" s="53">
        <v>7.3</v>
      </c>
      <c r="U1033" s="53">
        <v>1787.98</v>
      </c>
      <c r="Y1033" s="53">
        <v>2093.39</v>
      </c>
    </row>
    <row r="1034" spans="1:25" x14ac:dyDescent="0.3">
      <c r="A1034" s="1">
        <v>1033</v>
      </c>
      <c r="B1034" s="48">
        <v>39197</v>
      </c>
      <c r="C1034" s="44">
        <v>3689531</v>
      </c>
      <c r="D1034" s="56">
        <f t="shared" si="128"/>
        <v>90796.874615479275</v>
      </c>
      <c r="E1034" s="53">
        <v>40.634999999999998</v>
      </c>
      <c r="F1034" s="53">
        <f t="shared" si="129"/>
        <v>0.90796874615479273</v>
      </c>
      <c r="G1034" s="53">
        <f>(F1034/'Yearly GDP'!$B$6)*100</f>
        <v>96.565710139194778</v>
      </c>
      <c r="H1034" s="53">
        <f t="shared" si="130"/>
        <v>1.6151519999999999</v>
      </c>
      <c r="I1034" s="53">
        <f t="shared" si="131"/>
        <v>4.9407114624505937</v>
      </c>
      <c r="J1034" s="53">
        <f t="shared" si="132"/>
        <v>205.89426877470359</v>
      </c>
      <c r="K1034" s="53">
        <v>7.98</v>
      </c>
      <c r="L1034" s="53">
        <v>4167.3</v>
      </c>
      <c r="M1034" s="53">
        <v>5.43</v>
      </c>
      <c r="N1034" s="53">
        <f t="shared" si="133"/>
        <v>3.0392885375494068</v>
      </c>
      <c r="O1034" s="53">
        <v>20.239999999999998</v>
      </c>
      <c r="P1034" s="53">
        <v>4.6580000000000004</v>
      </c>
      <c r="Q1034" s="53">
        <f t="shared" si="134"/>
        <v>3.3220000000000001</v>
      </c>
      <c r="R1034" s="53">
        <v>81.25</v>
      </c>
      <c r="S1034" s="53">
        <f t="shared" si="135"/>
        <v>147.75199999999998</v>
      </c>
      <c r="T1034" s="53">
        <v>7.3</v>
      </c>
      <c r="U1034" s="53">
        <v>1809.02</v>
      </c>
      <c r="Y1034" s="53">
        <v>2113.1</v>
      </c>
    </row>
    <row r="1035" spans="1:25" x14ac:dyDescent="0.3">
      <c r="A1035" s="1">
        <v>1034</v>
      </c>
      <c r="B1035" s="48">
        <v>39198</v>
      </c>
      <c r="C1035" s="44">
        <v>3694619</v>
      </c>
      <c r="D1035" s="56">
        <f t="shared" si="128"/>
        <v>90832.673632452366</v>
      </c>
      <c r="E1035" s="53">
        <v>40.674999999999997</v>
      </c>
      <c r="F1035" s="53">
        <f t="shared" si="129"/>
        <v>0.90832673632452365</v>
      </c>
      <c r="G1035" s="53">
        <f>(F1035/'Yearly GDP'!$B$6)*100</f>
        <v>96.603783668828157</v>
      </c>
      <c r="H1035" s="53">
        <f t="shared" si="130"/>
        <v>1.6305299999999998</v>
      </c>
      <c r="I1035" s="53">
        <f t="shared" si="131"/>
        <v>4.9382716049382722</v>
      </c>
      <c r="J1035" s="53">
        <f t="shared" si="132"/>
        <v>206.3135802469136</v>
      </c>
      <c r="K1035" s="53">
        <v>8.0519999999999996</v>
      </c>
      <c r="L1035" s="53">
        <v>4177.8500000000004</v>
      </c>
      <c r="M1035" s="53">
        <v>5.44</v>
      </c>
      <c r="N1035" s="53">
        <f t="shared" si="133"/>
        <v>3.1137283950617274</v>
      </c>
      <c r="O1035" s="53">
        <v>20.25</v>
      </c>
      <c r="P1035" s="53">
        <v>4.7</v>
      </c>
      <c r="Q1035" s="53">
        <f t="shared" si="134"/>
        <v>3.3519999999999994</v>
      </c>
      <c r="R1035" s="53">
        <v>81.569999999999993</v>
      </c>
      <c r="S1035" s="53">
        <f t="shared" si="135"/>
        <v>147.82499999999999</v>
      </c>
      <c r="T1035" s="53">
        <v>7.3</v>
      </c>
      <c r="U1035" s="53">
        <v>1804.1</v>
      </c>
      <c r="Y1035" s="53">
        <v>2100.34</v>
      </c>
    </row>
    <row r="1036" spans="1:25" x14ac:dyDescent="0.3">
      <c r="A1036" s="1">
        <v>1035</v>
      </c>
      <c r="B1036" s="48">
        <v>39199</v>
      </c>
      <c r="C1036" s="44">
        <v>3631922</v>
      </c>
      <c r="D1036" s="56">
        <f t="shared" si="128"/>
        <v>89017.696078431385</v>
      </c>
      <c r="E1036" s="53">
        <v>40.799999999999997</v>
      </c>
      <c r="F1036" s="53">
        <f t="shared" si="129"/>
        <v>0.89017696078431385</v>
      </c>
      <c r="G1036" s="53">
        <f>(F1036/'Yearly GDP'!$B$6)*100</f>
        <v>94.673490394605096</v>
      </c>
      <c r="H1036" s="53">
        <f t="shared" si="130"/>
        <v>1.5942035999999997</v>
      </c>
      <c r="I1036" s="53">
        <f t="shared" si="131"/>
        <v>5.1072522982635347</v>
      </c>
      <c r="J1036" s="53">
        <f t="shared" si="132"/>
        <v>208.55464759959145</v>
      </c>
      <c r="K1036" s="53">
        <v>8.1419999999999995</v>
      </c>
      <c r="L1036" s="53">
        <v>4083.5</v>
      </c>
      <c r="M1036" s="53">
        <v>5.32</v>
      </c>
      <c r="N1036" s="53">
        <f t="shared" si="133"/>
        <v>3.0347477017364648</v>
      </c>
      <c r="O1036" s="53">
        <v>19.579999999999998</v>
      </c>
      <c r="P1036" s="53">
        <v>4.6989999999999998</v>
      </c>
      <c r="Q1036" s="53">
        <f t="shared" si="134"/>
        <v>3.4429999999999996</v>
      </c>
      <c r="R1036" s="53">
        <v>81.349999999999994</v>
      </c>
      <c r="S1036" s="53">
        <f t="shared" si="135"/>
        <v>144.892</v>
      </c>
      <c r="T1036" s="53">
        <v>7.4</v>
      </c>
      <c r="U1036" s="53">
        <v>1790.25</v>
      </c>
      <c r="Y1036" s="53">
        <v>2073.62</v>
      </c>
    </row>
    <row r="1037" spans="1:25" x14ac:dyDescent="0.3">
      <c r="A1037" s="1">
        <v>1036</v>
      </c>
      <c r="B1037" s="48">
        <v>39202</v>
      </c>
      <c r="C1037" s="44">
        <v>3650368</v>
      </c>
      <c r="D1037" s="56">
        <f t="shared" si="128"/>
        <v>88935.753441344859</v>
      </c>
      <c r="E1037" s="53">
        <v>41.045000000000002</v>
      </c>
      <c r="F1037" s="53">
        <f t="shared" si="129"/>
        <v>0.88935753441344856</v>
      </c>
      <c r="G1037" s="53">
        <f>(F1037/'Yearly GDP'!$B$6)*100</f>
        <v>94.586341481446468</v>
      </c>
      <c r="H1037" s="53">
        <f t="shared" si="130"/>
        <v>1.5921004000000001</v>
      </c>
      <c r="I1037" s="53">
        <f t="shared" si="131"/>
        <v>5.1334702258726894</v>
      </c>
      <c r="J1037" s="53">
        <f t="shared" si="132"/>
        <v>209.8511293634497</v>
      </c>
      <c r="K1037" s="53">
        <v>8.173</v>
      </c>
      <c r="L1037" s="53">
        <v>4087.9</v>
      </c>
      <c r="M1037" s="53">
        <v>5.33</v>
      </c>
      <c r="N1037" s="53">
        <f t="shared" si="133"/>
        <v>3.0395297741273106</v>
      </c>
      <c r="O1037" s="53">
        <v>19.48</v>
      </c>
      <c r="P1037" s="53">
        <v>4.6280000000000001</v>
      </c>
      <c r="Q1037" s="53">
        <f t="shared" si="134"/>
        <v>3.5449999999999999</v>
      </c>
      <c r="R1037" s="53">
        <v>81.3</v>
      </c>
      <c r="S1037" s="53">
        <f t="shared" si="135"/>
        <v>144.15200000000002</v>
      </c>
      <c r="T1037" s="53">
        <v>7.4</v>
      </c>
      <c r="U1037" s="53">
        <v>1807.35</v>
      </c>
      <c r="Y1037" s="53">
        <v>2093.89</v>
      </c>
    </row>
    <row r="1038" spans="1:25" x14ac:dyDescent="0.3">
      <c r="A1038" s="1">
        <v>1037</v>
      </c>
      <c r="B1038" s="48">
        <v>39205</v>
      </c>
      <c r="C1038" s="44">
        <v>3709126</v>
      </c>
      <c r="D1038" s="56">
        <f t="shared" si="128"/>
        <v>90832.031345659358</v>
      </c>
      <c r="E1038" s="53">
        <v>40.835000000000001</v>
      </c>
      <c r="F1038" s="53">
        <f t="shared" si="129"/>
        <v>0.90832031345659359</v>
      </c>
      <c r="G1038" s="53">
        <f>(F1038/'Yearly GDP'!$B$6)*100</f>
        <v>96.603100573946961</v>
      </c>
      <c r="H1038" s="53">
        <f t="shared" si="130"/>
        <v>1.6104400000000003</v>
      </c>
      <c r="I1038" s="53">
        <f t="shared" si="131"/>
        <v>5.0607287449392704</v>
      </c>
      <c r="J1038" s="53">
        <f t="shared" si="132"/>
        <v>210.06325910931173</v>
      </c>
      <c r="K1038" s="53">
        <v>8.15</v>
      </c>
      <c r="L1038" s="53">
        <v>4150.8500000000004</v>
      </c>
      <c r="M1038" s="53">
        <v>5.41</v>
      </c>
      <c r="N1038" s="53">
        <f t="shared" si="133"/>
        <v>3.08927125506073</v>
      </c>
      <c r="O1038" s="53">
        <v>19.760000000000002</v>
      </c>
      <c r="P1038" s="53">
        <v>4.6820000000000004</v>
      </c>
      <c r="Q1038" s="53">
        <f t="shared" si="134"/>
        <v>3.468</v>
      </c>
      <c r="R1038" s="53">
        <v>81.819999999999993</v>
      </c>
      <c r="S1038" s="53">
        <f t="shared" si="135"/>
        <v>149.7808</v>
      </c>
      <c r="T1038" s="53">
        <v>7.58</v>
      </c>
      <c r="U1038" s="53">
        <v>1828.93</v>
      </c>
      <c r="Y1038" s="53">
        <v>2110.5700000000002</v>
      </c>
    </row>
    <row r="1039" spans="1:25" x14ac:dyDescent="0.3">
      <c r="A1039" s="1">
        <v>1038</v>
      </c>
      <c r="B1039" s="48">
        <v>39206</v>
      </c>
      <c r="C1039" s="44">
        <v>3689891</v>
      </c>
      <c r="D1039" s="56">
        <f t="shared" si="128"/>
        <v>90772.226322263232</v>
      </c>
      <c r="E1039" s="53">
        <v>40.65</v>
      </c>
      <c r="F1039" s="53">
        <f t="shared" si="129"/>
        <v>0.90772226322263228</v>
      </c>
      <c r="G1039" s="53">
        <f>(F1039/'Yearly GDP'!$B$6)*100</f>
        <v>96.539495801441333</v>
      </c>
      <c r="H1039" s="53">
        <f t="shared" si="130"/>
        <v>1.5983481000000002</v>
      </c>
      <c r="I1039" s="53">
        <f t="shared" si="131"/>
        <v>5.1046452271567127</v>
      </c>
      <c r="J1039" s="53">
        <f t="shared" si="132"/>
        <v>210.17611026033694</v>
      </c>
      <c r="K1039" s="53">
        <v>8.1590000000000007</v>
      </c>
      <c r="L1039" s="53">
        <v>4117.3500000000004</v>
      </c>
      <c r="M1039" s="53">
        <v>5.36</v>
      </c>
      <c r="N1039" s="53">
        <f t="shared" si="133"/>
        <v>3.054354772843288</v>
      </c>
      <c r="O1039" s="53">
        <v>19.59</v>
      </c>
      <c r="P1039" s="53">
        <v>4.6440000000000001</v>
      </c>
      <c r="Q1039" s="53">
        <f t="shared" si="134"/>
        <v>3.5150000000000006</v>
      </c>
      <c r="R1039" s="53">
        <v>81.62</v>
      </c>
      <c r="S1039" s="53">
        <f t="shared" si="135"/>
        <v>147.90449999999998</v>
      </c>
      <c r="T1039" s="53">
        <v>7.55</v>
      </c>
      <c r="U1039" s="53">
        <v>1826.48</v>
      </c>
      <c r="Y1039" s="53">
        <v>2104.2800000000002</v>
      </c>
    </row>
    <row r="1040" spans="1:25" x14ac:dyDescent="0.3">
      <c r="A1040" s="1">
        <v>1039</v>
      </c>
      <c r="B1040" s="48">
        <v>39209</v>
      </c>
      <c r="C1040" s="44">
        <v>3681195</v>
      </c>
      <c r="D1040" s="56">
        <f t="shared" si="128"/>
        <v>90759.245562130178</v>
      </c>
      <c r="E1040" s="53">
        <v>40.56</v>
      </c>
      <c r="F1040" s="53">
        <f t="shared" si="129"/>
        <v>0.90759245562130175</v>
      </c>
      <c r="G1040" s="53">
        <f>(F1040/'Yearly GDP'!$B$6)*100</f>
        <v>96.525690300693611</v>
      </c>
      <c r="H1040" s="53">
        <f t="shared" si="130"/>
        <v>1.5959003999999999</v>
      </c>
      <c r="I1040" s="53">
        <f t="shared" si="131"/>
        <v>5.1124744376278128</v>
      </c>
      <c r="J1040" s="53">
        <f t="shared" si="132"/>
        <v>210.18149284253579</v>
      </c>
      <c r="K1040" s="53">
        <v>8.1590000000000007</v>
      </c>
      <c r="L1040" s="53">
        <v>4111.1499999999996</v>
      </c>
      <c r="M1040" s="53">
        <v>5.36</v>
      </c>
      <c r="N1040" s="53">
        <f t="shared" si="133"/>
        <v>3.0465255623721879</v>
      </c>
      <c r="O1040" s="53">
        <v>19.559999999999999</v>
      </c>
      <c r="P1040" s="53">
        <v>4.6319999999999997</v>
      </c>
      <c r="Q1040" s="53">
        <f t="shared" si="134"/>
        <v>3.527000000000001</v>
      </c>
      <c r="R1040" s="53">
        <v>81.540000000000006</v>
      </c>
      <c r="S1040" s="53">
        <f t="shared" si="135"/>
        <v>147.678</v>
      </c>
      <c r="T1040" s="53">
        <v>7.55</v>
      </c>
      <c r="U1040" s="53">
        <v>1817.01</v>
      </c>
      <c r="Y1040" s="53">
        <v>2102.62</v>
      </c>
    </row>
    <row r="1041" spans="1:25" x14ac:dyDescent="0.3">
      <c r="A1041" s="1">
        <v>1040</v>
      </c>
      <c r="B1041" s="48">
        <v>39210</v>
      </c>
      <c r="C1041" s="44">
        <v>3649239</v>
      </c>
      <c r="D1041" s="56">
        <f t="shared" si="128"/>
        <v>89772.177121771223</v>
      </c>
      <c r="E1041" s="53">
        <v>40.65</v>
      </c>
      <c r="F1041" s="53">
        <f t="shared" si="129"/>
        <v>0.89772177121771224</v>
      </c>
      <c r="G1041" s="53">
        <f>(F1041/'Yearly GDP'!$B$6)*100</f>
        <v>95.475907857157836</v>
      </c>
      <c r="H1041" s="53">
        <f t="shared" si="130"/>
        <v>1.5733046000000002</v>
      </c>
      <c r="I1041" s="53">
        <f t="shared" si="131"/>
        <v>5.1572975760701389</v>
      </c>
      <c r="J1041" s="53">
        <f t="shared" si="132"/>
        <v>210.26302217637956</v>
      </c>
      <c r="K1041" s="53">
        <v>8.1140000000000008</v>
      </c>
      <c r="L1041" s="53">
        <v>4077</v>
      </c>
      <c r="M1041" s="53">
        <v>5.31</v>
      </c>
      <c r="N1041" s="53">
        <f t="shared" si="133"/>
        <v>2.9567024239298618</v>
      </c>
      <c r="O1041" s="53">
        <v>19.39</v>
      </c>
      <c r="P1041" s="53">
        <v>4.6379999999999999</v>
      </c>
      <c r="Q1041" s="53">
        <f t="shared" si="134"/>
        <v>3.4760000000000009</v>
      </c>
      <c r="R1041" s="53">
        <v>81.81</v>
      </c>
      <c r="S1041" s="53">
        <f t="shared" si="135"/>
        <v>145.42500000000001</v>
      </c>
      <c r="T1041" s="53">
        <v>7.5</v>
      </c>
      <c r="U1041" s="53">
        <v>1793.51</v>
      </c>
      <c r="Y1041" s="53">
        <v>2085.84</v>
      </c>
    </row>
    <row r="1042" spans="1:25" x14ac:dyDescent="0.3">
      <c r="A1042" s="1">
        <v>1041</v>
      </c>
      <c r="B1042" s="48">
        <v>39211</v>
      </c>
      <c r="C1042" s="44">
        <v>3666195</v>
      </c>
      <c r="D1042" s="56">
        <f t="shared" si="128"/>
        <v>90100.638977635783</v>
      </c>
      <c r="E1042" s="53">
        <v>40.69</v>
      </c>
      <c r="F1042" s="53">
        <f t="shared" si="129"/>
        <v>0.90100638977635783</v>
      </c>
      <c r="G1042" s="53">
        <f>(F1042/'Yearly GDP'!$B$6)*100</f>
        <v>95.825238739961065</v>
      </c>
      <c r="H1042" s="53">
        <f t="shared" si="130"/>
        <v>1.5646751999999999</v>
      </c>
      <c r="I1042" s="53">
        <f t="shared" si="131"/>
        <v>5.1652892561983474</v>
      </c>
      <c r="J1042" s="53">
        <f t="shared" si="132"/>
        <v>210.70764462809919</v>
      </c>
      <c r="K1042" s="53">
        <v>8.0820000000000007</v>
      </c>
      <c r="L1042" s="53">
        <v>4079.3</v>
      </c>
      <c r="M1042" s="53">
        <v>5.32</v>
      </c>
      <c r="N1042" s="53">
        <f t="shared" si="133"/>
        <v>2.9167107438016533</v>
      </c>
      <c r="O1042" s="53">
        <v>19.36</v>
      </c>
      <c r="P1042" s="53">
        <v>4.6719999999999997</v>
      </c>
      <c r="Q1042" s="53">
        <f t="shared" si="134"/>
        <v>3.410000000000001</v>
      </c>
      <c r="R1042" s="53">
        <v>81.89</v>
      </c>
      <c r="S1042" s="53">
        <f t="shared" si="135"/>
        <v>143.84479999999999</v>
      </c>
      <c r="T1042" s="53">
        <v>7.43</v>
      </c>
      <c r="U1042" s="53">
        <v>1798.03</v>
      </c>
      <c r="Y1042" s="53">
        <v>2086.61</v>
      </c>
    </row>
    <row r="1043" spans="1:25" x14ac:dyDescent="0.3">
      <c r="A1043" s="1">
        <v>1042</v>
      </c>
      <c r="B1043" s="48">
        <v>39212</v>
      </c>
      <c r="C1043" s="44">
        <v>3660598</v>
      </c>
      <c r="D1043" s="56">
        <f t="shared" si="128"/>
        <v>88903.412264723753</v>
      </c>
      <c r="E1043" s="53">
        <v>41.174999999999997</v>
      </c>
      <c r="F1043" s="53">
        <f t="shared" si="129"/>
        <v>0.88903412264723758</v>
      </c>
      <c r="G1043" s="53">
        <f>(F1043/'Yearly GDP'!$B$6)*100</f>
        <v>94.55194548818811</v>
      </c>
      <c r="H1043" s="53">
        <f t="shared" si="130"/>
        <v>1.5683581999999996</v>
      </c>
      <c r="I1043" s="53">
        <f t="shared" si="131"/>
        <v>5.1786639047125851</v>
      </c>
      <c r="J1043" s="53">
        <f t="shared" si="132"/>
        <v>210.6059036768514</v>
      </c>
      <c r="K1043" s="53">
        <v>8.1219999999999999</v>
      </c>
      <c r="L1043" s="53">
        <v>4066.8</v>
      </c>
      <c r="M1043" s="53">
        <v>5.3</v>
      </c>
      <c r="N1043" s="53">
        <f t="shared" si="133"/>
        <v>2.9433360952874148</v>
      </c>
      <c r="O1043" s="53">
        <v>19.309999999999999</v>
      </c>
      <c r="P1043" s="53">
        <v>4.6420000000000003</v>
      </c>
      <c r="Q1043" s="53">
        <f t="shared" si="134"/>
        <v>3.4799999999999995</v>
      </c>
      <c r="R1043" s="53">
        <v>82.18</v>
      </c>
      <c r="S1043" s="53">
        <f t="shared" si="135"/>
        <v>143.8595</v>
      </c>
      <c r="T1043" s="53">
        <v>7.45</v>
      </c>
      <c r="U1043" s="53">
        <v>1805.59</v>
      </c>
      <c r="Y1043" s="53">
        <v>2089.8200000000002</v>
      </c>
    </row>
    <row r="1044" spans="1:25" x14ac:dyDescent="0.3">
      <c r="A1044" s="1">
        <v>1043</v>
      </c>
      <c r="B1044" s="48">
        <v>39213</v>
      </c>
      <c r="C1044" s="44">
        <v>3674937</v>
      </c>
      <c r="D1044" s="56">
        <f t="shared" si="128"/>
        <v>90182.503067484664</v>
      </c>
      <c r="E1044" s="53">
        <v>40.75</v>
      </c>
      <c r="F1044" s="53">
        <f t="shared" si="129"/>
        <v>0.90182503067484665</v>
      </c>
      <c r="G1044" s="53">
        <f>(F1044/'Yearly GDP'!$B$6)*100</f>
        <v>95.912304115334763</v>
      </c>
      <c r="H1044" s="53">
        <f t="shared" si="130"/>
        <v>1.5803145000000001</v>
      </c>
      <c r="I1044" s="53">
        <f t="shared" si="131"/>
        <v>5.1679586563307494</v>
      </c>
      <c r="J1044" s="53">
        <f t="shared" si="132"/>
        <v>210.67958656330748</v>
      </c>
      <c r="K1044" s="53">
        <v>8.1669999999999998</v>
      </c>
      <c r="L1044" s="53">
        <v>4076.65</v>
      </c>
      <c r="M1044" s="53">
        <v>5.31</v>
      </c>
      <c r="N1044" s="53">
        <f t="shared" si="133"/>
        <v>2.9990413436692505</v>
      </c>
      <c r="O1044" s="53">
        <v>19.350000000000001</v>
      </c>
      <c r="P1044" s="53">
        <v>4.6760000000000002</v>
      </c>
      <c r="Q1044" s="53">
        <f t="shared" si="134"/>
        <v>3.4909999999999997</v>
      </c>
      <c r="R1044" s="53">
        <v>82.02</v>
      </c>
      <c r="S1044" s="53">
        <f t="shared" si="135"/>
        <v>144.15750000000003</v>
      </c>
      <c r="T1044" s="53">
        <v>7.45</v>
      </c>
      <c r="U1044" s="53">
        <v>1812.11</v>
      </c>
      <c r="Y1044" s="53">
        <v>2104.4</v>
      </c>
    </row>
    <row r="1045" spans="1:25" x14ac:dyDescent="0.3">
      <c r="A1045" s="1">
        <v>1044</v>
      </c>
      <c r="B1045" s="48">
        <v>39216</v>
      </c>
      <c r="C1045" s="44">
        <v>3728906</v>
      </c>
      <c r="D1045" s="56">
        <f t="shared" si="128"/>
        <v>91822.359024870719</v>
      </c>
      <c r="E1045" s="53">
        <v>40.61</v>
      </c>
      <c r="F1045" s="53">
        <f t="shared" si="129"/>
        <v>0.91822359024870714</v>
      </c>
      <c r="G1045" s="53">
        <f>(F1045/'Yearly GDP'!$B$6)*100</f>
        <v>97.656349334089214</v>
      </c>
      <c r="H1045" s="53">
        <f t="shared" si="130"/>
        <v>1.5927054</v>
      </c>
      <c r="I1045" s="53">
        <f t="shared" si="131"/>
        <v>5.1177072671443193</v>
      </c>
      <c r="J1045" s="53">
        <f t="shared" si="132"/>
        <v>211.58137154554763</v>
      </c>
      <c r="K1045" s="53">
        <v>8.1509999999999998</v>
      </c>
      <c r="L1045" s="53">
        <v>4134.3</v>
      </c>
      <c r="M1045" s="53">
        <v>5.39</v>
      </c>
      <c r="N1045" s="53">
        <f t="shared" si="133"/>
        <v>3.0332927328556805</v>
      </c>
      <c r="O1045" s="53">
        <v>19.54</v>
      </c>
      <c r="P1045" s="53">
        <v>4.7</v>
      </c>
      <c r="Q1045" s="53">
        <f t="shared" si="134"/>
        <v>3.4509999999999996</v>
      </c>
      <c r="R1045" s="53">
        <v>81.97</v>
      </c>
      <c r="S1045" s="53">
        <f t="shared" si="135"/>
        <v>145.96379999999999</v>
      </c>
      <c r="T1045" s="53">
        <v>7.47</v>
      </c>
      <c r="U1045" s="53">
        <v>1837.68</v>
      </c>
      <c r="Y1045" s="53">
        <v>2136.7600000000002</v>
      </c>
    </row>
    <row r="1046" spans="1:25" x14ac:dyDescent="0.3">
      <c r="A1046" s="1">
        <v>1045</v>
      </c>
      <c r="B1046" s="48">
        <v>39217</v>
      </c>
      <c r="C1046" s="44">
        <v>3727663</v>
      </c>
      <c r="D1046" s="56">
        <f t="shared" si="128"/>
        <v>91950.246669955595</v>
      </c>
      <c r="E1046" s="53">
        <v>40.54</v>
      </c>
      <c r="F1046" s="53">
        <f t="shared" si="129"/>
        <v>0.91950246669955593</v>
      </c>
      <c r="G1046" s="53">
        <f>(F1046/'Yearly GDP'!$B$6)*100</f>
        <v>97.792362399714534</v>
      </c>
      <c r="H1046" s="53">
        <f t="shared" si="130"/>
        <v>1.5805411999999999</v>
      </c>
      <c r="I1046" s="53">
        <f t="shared" si="131"/>
        <v>5.1387461459403907</v>
      </c>
      <c r="J1046" s="53">
        <f t="shared" si="132"/>
        <v>211.73175745118192</v>
      </c>
      <c r="K1046" s="53">
        <v>8.1219999999999999</v>
      </c>
      <c r="L1046" s="53">
        <v>4120.3</v>
      </c>
      <c r="M1046" s="53">
        <v>5.36</v>
      </c>
      <c r="N1046" s="53">
        <f t="shared" si="133"/>
        <v>2.9832538540596092</v>
      </c>
      <c r="O1046" s="53">
        <v>19.46</v>
      </c>
      <c r="P1046" s="53">
        <v>4.7080000000000002</v>
      </c>
      <c r="Q1046" s="53">
        <f t="shared" si="134"/>
        <v>3.4139999999999997</v>
      </c>
      <c r="R1046" s="53">
        <v>81.66</v>
      </c>
      <c r="S1046" s="53">
        <f t="shared" si="135"/>
        <v>144.977</v>
      </c>
      <c r="T1046" s="53">
        <v>7.45</v>
      </c>
      <c r="U1046" s="53">
        <v>1844.35</v>
      </c>
      <c r="Y1046" s="53">
        <v>2147.1</v>
      </c>
    </row>
    <row r="1047" spans="1:25" x14ac:dyDescent="0.3">
      <c r="A1047" s="1">
        <v>1046</v>
      </c>
      <c r="B1047" s="48">
        <v>39218</v>
      </c>
      <c r="C1047" s="44">
        <v>3776737</v>
      </c>
      <c r="D1047" s="56">
        <f t="shared" si="128"/>
        <v>93023.078817733985</v>
      </c>
      <c r="E1047" s="53">
        <v>40.6</v>
      </c>
      <c r="F1047" s="53">
        <f t="shared" si="129"/>
        <v>0.93023078817733984</v>
      </c>
      <c r="G1047" s="53">
        <f>(F1047/'Yearly GDP'!$B$6)*100</f>
        <v>98.933357600806147</v>
      </c>
      <c r="H1047" s="53">
        <f t="shared" si="130"/>
        <v>1.5964879999999999</v>
      </c>
      <c r="I1047" s="53">
        <f t="shared" si="131"/>
        <v>5.0761421319796955</v>
      </c>
      <c r="J1047" s="53">
        <f t="shared" si="132"/>
        <v>211.7233502538071</v>
      </c>
      <c r="K1047" s="53">
        <v>8.1039999999999992</v>
      </c>
      <c r="L1047" s="53">
        <v>4170.95</v>
      </c>
      <c r="M1047" s="53">
        <v>5.43</v>
      </c>
      <c r="N1047" s="53">
        <f t="shared" si="133"/>
        <v>3.0278578680203037</v>
      </c>
      <c r="O1047" s="53">
        <v>19.7</v>
      </c>
      <c r="P1047" s="53">
        <v>4.7160000000000002</v>
      </c>
      <c r="Q1047" s="53">
        <f t="shared" si="134"/>
        <v>3.387999999999999</v>
      </c>
      <c r="R1047" s="53">
        <v>82.05</v>
      </c>
      <c r="S1047" s="53">
        <f t="shared" si="135"/>
        <v>146.76499999999999</v>
      </c>
      <c r="T1047" s="53">
        <v>7.45</v>
      </c>
      <c r="U1047" s="53">
        <v>1869.86</v>
      </c>
      <c r="Y1047" s="53">
        <v>2172.0300000000002</v>
      </c>
    </row>
    <row r="1048" spans="1:25" x14ac:dyDescent="0.3">
      <c r="A1048" s="1">
        <v>1047</v>
      </c>
      <c r="B1048" s="48">
        <v>39219</v>
      </c>
      <c r="C1048" s="44">
        <v>3829971</v>
      </c>
      <c r="D1048" s="56">
        <f t="shared" si="128"/>
        <v>94334.261083743841</v>
      </c>
      <c r="E1048" s="53">
        <v>40.6</v>
      </c>
      <c r="F1048" s="53">
        <f t="shared" si="129"/>
        <v>0.94334261083743842</v>
      </c>
      <c r="G1048" s="53">
        <f>(F1048/'Yearly GDP'!$B$6)*100</f>
        <v>100.32784664214563</v>
      </c>
      <c r="H1048" s="53">
        <f t="shared" si="130"/>
        <v>1.6189138999999999</v>
      </c>
      <c r="I1048" s="53">
        <f t="shared" si="131"/>
        <v>5.0175614651279474</v>
      </c>
      <c r="J1048" s="53">
        <f t="shared" si="132"/>
        <v>211.71851480180632</v>
      </c>
      <c r="K1048" s="53">
        <v>8.1229999999999993</v>
      </c>
      <c r="L1048" s="53">
        <v>4219.55</v>
      </c>
      <c r="M1048" s="53">
        <v>5.49</v>
      </c>
      <c r="N1048" s="53">
        <f t="shared" si="133"/>
        <v>3.1054385348720519</v>
      </c>
      <c r="O1048" s="53">
        <v>19.93</v>
      </c>
      <c r="P1048" s="53">
        <v>4.76</v>
      </c>
      <c r="Q1048" s="53">
        <f t="shared" si="134"/>
        <v>3.3629999999999995</v>
      </c>
      <c r="R1048" s="53">
        <v>82.23</v>
      </c>
      <c r="S1048" s="53">
        <f t="shared" si="135"/>
        <v>150.47149999999999</v>
      </c>
      <c r="T1048" s="53">
        <v>7.55</v>
      </c>
      <c r="U1048" s="53">
        <v>1884.87</v>
      </c>
      <c r="Y1048" s="53">
        <v>2184.91</v>
      </c>
    </row>
    <row r="1049" spans="1:25" x14ac:dyDescent="0.3">
      <c r="A1049" s="1">
        <v>1048</v>
      </c>
      <c r="B1049" s="48">
        <v>39220</v>
      </c>
      <c r="C1049" s="44">
        <v>3825068</v>
      </c>
      <c r="D1049" s="56">
        <f t="shared" si="128"/>
        <v>94914.838709677424</v>
      </c>
      <c r="E1049" s="53">
        <v>40.299999999999997</v>
      </c>
      <c r="F1049" s="53">
        <f t="shared" si="129"/>
        <v>0.94914838709677429</v>
      </c>
      <c r="G1049" s="53">
        <f>(F1049/'Yearly GDP'!$B$6)*100</f>
        <v>100.9453116262283</v>
      </c>
      <c r="H1049" s="53">
        <f t="shared" si="130"/>
        <v>1.6128612</v>
      </c>
      <c r="I1049" s="53">
        <f t="shared" si="131"/>
        <v>5.0556117290192111</v>
      </c>
      <c r="J1049" s="53">
        <f t="shared" si="132"/>
        <v>213.06875631951465</v>
      </c>
      <c r="K1049" s="53">
        <v>8.1539999999999999</v>
      </c>
      <c r="L1049" s="53">
        <v>4214.5</v>
      </c>
      <c r="M1049" s="53">
        <v>5.48</v>
      </c>
      <c r="N1049" s="53">
        <f t="shared" si="133"/>
        <v>3.0983882709807888</v>
      </c>
      <c r="O1049" s="53">
        <v>19.78</v>
      </c>
      <c r="P1049" s="53">
        <v>4.806</v>
      </c>
      <c r="Q1049" s="53">
        <f t="shared" si="134"/>
        <v>3.3479999999999999</v>
      </c>
      <c r="R1049" s="53">
        <v>82.11</v>
      </c>
      <c r="S1049" s="53">
        <f t="shared" si="135"/>
        <v>149.339</v>
      </c>
      <c r="T1049" s="53">
        <v>7.55</v>
      </c>
      <c r="U1049" s="53">
        <v>1885.13</v>
      </c>
      <c r="Y1049" s="53">
        <v>2186.88</v>
      </c>
    </row>
    <row r="1050" spans="1:25" x14ac:dyDescent="0.3">
      <c r="A1050" s="1">
        <v>1049</v>
      </c>
      <c r="B1050" s="48">
        <v>39223</v>
      </c>
      <c r="C1050" s="44">
        <v>3863095</v>
      </c>
      <c r="D1050" s="56">
        <f t="shared" si="128"/>
        <v>95562.028447742734</v>
      </c>
      <c r="E1050" s="53">
        <v>40.424999999999997</v>
      </c>
      <c r="F1050" s="53">
        <f t="shared" si="129"/>
        <v>0.95562028447742731</v>
      </c>
      <c r="G1050" s="53">
        <f>(F1050/'Yearly GDP'!$B$6)*100</f>
        <v>101.63362096414048</v>
      </c>
      <c r="H1050" s="53">
        <f t="shared" si="130"/>
        <v>1.6042469999999998</v>
      </c>
      <c r="I1050" s="53">
        <f t="shared" si="131"/>
        <v>5.0428643469490675</v>
      </c>
      <c r="J1050" s="53">
        <f t="shared" si="132"/>
        <v>214.87140695915281</v>
      </c>
      <c r="K1050" s="53">
        <v>8.09</v>
      </c>
      <c r="L1050" s="53">
        <v>4260.8999999999996</v>
      </c>
      <c r="M1050" s="53">
        <v>5.54</v>
      </c>
      <c r="N1050" s="53">
        <f t="shared" si="133"/>
        <v>3.0471356530509324</v>
      </c>
      <c r="O1050" s="53">
        <v>19.829999999999998</v>
      </c>
      <c r="P1050" s="53">
        <v>4.7880000000000003</v>
      </c>
      <c r="Q1050" s="53">
        <f t="shared" si="134"/>
        <v>3.3019999999999996</v>
      </c>
      <c r="R1050" s="53">
        <v>82.26</v>
      </c>
      <c r="S1050" s="53">
        <f t="shared" si="135"/>
        <v>149.7165</v>
      </c>
      <c r="T1050" s="53">
        <v>7.55</v>
      </c>
      <c r="U1050" s="53">
        <v>1902.81</v>
      </c>
      <c r="Y1050" s="53">
        <v>2203.6999999999998</v>
      </c>
    </row>
    <row r="1051" spans="1:25" x14ac:dyDescent="0.3">
      <c r="A1051" s="1">
        <v>1050</v>
      </c>
      <c r="B1051" s="48">
        <v>39224</v>
      </c>
      <c r="C1051" s="44">
        <v>3876958</v>
      </c>
      <c r="D1051" s="56">
        <f t="shared" si="128"/>
        <v>96345.87475149105</v>
      </c>
      <c r="E1051" s="53">
        <v>40.24</v>
      </c>
      <c r="F1051" s="53">
        <f t="shared" si="129"/>
        <v>0.96345874751491045</v>
      </c>
      <c r="G1051" s="53">
        <f>(F1051/'Yearly GDP'!$B$6)*100</f>
        <v>102.46726942706384</v>
      </c>
      <c r="H1051" s="53">
        <f t="shared" si="130"/>
        <v>1.6152983000000001</v>
      </c>
      <c r="I1051" s="53">
        <f t="shared" si="131"/>
        <v>5.0226017076845801</v>
      </c>
      <c r="J1051" s="53">
        <f t="shared" si="132"/>
        <v>214.87192365645407</v>
      </c>
      <c r="K1051" s="53">
        <v>8.1129999999999995</v>
      </c>
      <c r="L1051" s="53">
        <v>4278.1000000000004</v>
      </c>
      <c r="M1051" s="53">
        <v>5.57</v>
      </c>
      <c r="N1051" s="53">
        <f t="shared" si="133"/>
        <v>3.0903982923154194</v>
      </c>
      <c r="O1051" s="53">
        <v>19.91</v>
      </c>
      <c r="P1051" s="53">
        <v>4.8319999999999999</v>
      </c>
      <c r="Q1051" s="53">
        <f t="shared" si="134"/>
        <v>3.2809999999999997</v>
      </c>
      <c r="R1051" s="53">
        <v>82.31</v>
      </c>
      <c r="S1051" s="53">
        <f t="shared" si="135"/>
        <v>150.32050000000001</v>
      </c>
      <c r="T1051" s="53">
        <v>7.55</v>
      </c>
      <c r="U1051" s="53">
        <v>1910.78</v>
      </c>
      <c r="Y1051" s="53">
        <v>2199.89</v>
      </c>
    </row>
    <row r="1052" spans="1:25" x14ac:dyDescent="0.3">
      <c r="A1052" s="1">
        <v>1051</v>
      </c>
      <c r="B1052" s="48">
        <v>39225</v>
      </c>
      <c r="C1052" s="44">
        <v>3850323</v>
      </c>
      <c r="D1052" s="56">
        <f t="shared" si="128"/>
        <v>95600.819366852884</v>
      </c>
      <c r="E1052" s="53">
        <v>40.274999999999999</v>
      </c>
      <c r="F1052" s="53">
        <f t="shared" si="129"/>
        <v>0.95600819366852885</v>
      </c>
      <c r="G1052" s="53">
        <f>(F1052/'Yearly GDP'!$B$6)*100</f>
        <v>101.67487648826163</v>
      </c>
      <c r="H1052" s="53">
        <f t="shared" si="130"/>
        <v>1.6106854000000002</v>
      </c>
      <c r="I1052" s="53">
        <f t="shared" si="131"/>
        <v>5.0556117290192111</v>
      </c>
      <c r="J1052" s="53">
        <f t="shared" si="132"/>
        <v>214.67138523761372</v>
      </c>
      <c r="K1052" s="53">
        <v>8.1430000000000007</v>
      </c>
      <c r="L1052" s="53">
        <v>4246.2</v>
      </c>
      <c r="M1052" s="53">
        <v>5.53</v>
      </c>
      <c r="N1052" s="53">
        <f t="shared" si="133"/>
        <v>3.0873882709807896</v>
      </c>
      <c r="O1052" s="53">
        <v>19.78</v>
      </c>
      <c r="P1052" s="53">
        <v>4.8490000000000002</v>
      </c>
      <c r="Q1052" s="53">
        <f t="shared" si="134"/>
        <v>3.2940000000000005</v>
      </c>
      <c r="R1052" s="53">
        <v>82.22</v>
      </c>
      <c r="S1052" s="53">
        <f t="shared" si="135"/>
        <v>149.339</v>
      </c>
      <c r="T1052" s="53">
        <v>7.55</v>
      </c>
      <c r="U1052" s="53">
        <v>1897.76</v>
      </c>
      <c r="Y1052" s="53">
        <v>2188.27</v>
      </c>
    </row>
    <row r="1053" spans="1:25" x14ac:dyDescent="0.3">
      <c r="A1053" s="1">
        <v>1052</v>
      </c>
      <c r="B1053" s="48">
        <v>39226</v>
      </c>
      <c r="C1053" s="44">
        <v>3829695</v>
      </c>
      <c r="D1053" s="56">
        <f t="shared" si="128"/>
        <v>94700.667655786354</v>
      </c>
      <c r="E1053" s="53">
        <v>40.44</v>
      </c>
      <c r="F1053" s="53">
        <f t="shared" si="129"/>
        <v>0.94700667655786352</v>
      </c>
      <c r="G1053" s="53">
        <f>(F1053/'Yearly GDP'!$B$6)*100</f>
        <v>100.71753308211171</v>
      </c>
      <c r="H1053" s="53">
        <f t="shared" si="130"/>
        <v>1.5977604000000001</v>
      </c>
      <c r="I1053" s="53">
        <f t="shared" si="131"/>
        <v>5.1046452271567127</v>
      </c>
      <c r="J1053" s="53">
        <f t="shared" si="132"/>
        <v>214.64522715671259</v>
      </c>
      <c r="K1053" s="53">
        <v>8.1560000000000006</v>
      </c>
      <c r="L1053" s="53">
        <v>4204.8999999999996</v>
      </c>
      <c r="M1053" s="53">
        <v>5.47</v>
      </c>
      <c r="N1053" s="53">
        <f t="shared" si="133"/>
        <v>3.0513547728432879</v>
      </c>
      <c r="O1053" s="53">
        <v>19.59</v>
      </c>
      <c r="P1053" s="53">
        <v>4.8449999999999998</v>
      </c>
      <c r="Q1053" s="53">
        <f t="shared" si="134"/>
        <v>3.3110000000000008</v>
      </c>
      <c r="R1053" s="53">
        <v>82.34</v>
      </c>
      <c r="S1053" s="53">
        <f t="shared" si="135"/>
        <v>148.4922</v>
      </c>
      <c r="T1053" s="53">
        <v>7.58</v>
      </c>
      <c r="U1053" s="53">
        <v>1889.36</v>
      </c>
      <c r="Y1053" s="53">
        <v>2184.35</v>
      </c>
    </row>
    <row r="1054" spans="1:25" x14ac:dyDescent="0.3">
      <c r="A1054" s="1">
        <v>1053</v>
      </c>
      <c r="B1054" s="48">
        <v>39227</v>
      </c>
      <c r="C1054" s="44">
        <v>3861452</v>
      </c>
      <c r="D1054" s="56">
        <f t="shared" si="128"/>
        <v>95841.449491188876</v>
      </c>
      <c r="E1054" s="53">
        <v>40.29</v>
      </c>
      <c r="F1054" s="53">
        <f t="shared" si="129"/>
        <v>0.95841449491188879</v>
      </c>
      <c r="G1054" s="53">
        <f>(F1054/'Yearly GDP'!$B$6)*100</f>
        <v>101.93079519621048</v>
      </c>
      <c r="H1054" s="53">
        <f t="shared" si="130"/>
        <v>1.6255727999999998</v>
      </c>
      <c r="I1054" s="53">
        <f t="shared" si="131"/>
        <v>5.005005005005005</v>
      </c>
      <c r="J1054" s="53">
        <f t="shared" si="132"/>
        <v>212.62012012012011</v>
      </c>
      <c r="K1054" s="53">
        <v>8.1359999999999992</v>
      </c>
      <c r="L1054" s="53">
        <v>4248.1499999999996</v>
      </c>
      <c r="M1054" s="53">
        <v>5.53</v>
      </c>
      <c r="N1054" s="53">
        <f t="shared" si="133"/>
        <v>3.1309949949949942</v>
      </c>
      <c r="O1054" s="53">
        <v>19.98</v>
      </c>
      <c r="P1054" s="53">
        <v>4.8650000000000002</v>
      </c>
      <c r="Q1054" s="53">
        <f t="shared" si="134"/>
        <v>3.270999999999999</v>
      </c>
      <c r="R1054" s="53">
        <v>82.27</v>
      </c>
      <c r="S1054" s="53">
        <f t="shared" si="135"/>
        <v>150.84899999999999</v>
      </c>
      <c r="T1054" s="53">
        <v>7.55</v>
      </c>
      <c r="U1054" s="53">
        <v>1898.51</v>
      </c>
      <c r="Y1054" s="53">
        <v>2197.34</v>
      </c>
    </row>
    <row r="1055" spans="1:25" x14ac:dyDescent="0.3">
      <c r="A1055" s="1">
        <v>1054</v>
      </c>
      <c r="B1055" s="48">
        <v>39230</v>
      </c>
      <c r="C1055" s="44">
        <v>3883659</v>
      </c>
      <c r="D1055" s="56">
        <f t="shared" si="128"/>
        <v>96106.384558277656</v>
      </c>
      <c r="E1055" s="53">
        <v>40.409999999999997</v>
      </c>
      <c r="F1055" s="53">
        <f t="shared" si="129"/>
        <v>0.96106384558277658</v>
      </c>
      <c r="G1055" s="53">
        <f>(F1055/'Yearly GDP'!$B$6)*100</f>
        <v>102.21256307646571</v>
      </c>
      <c r="H1055" s="53">
        <f t="shared" si="130"/>
        <v>1.6158141999999998</v>
      </c>
      <c r="I1055" s="53">
        <f t="shared" si="131"/>
        <v>4.9950049950049955</v>
      </c>
      <c r="J1055" s="53">
        <f t="shared" si="132"/>
        <v>212.61488511488514</v>
      </c>
      <c r="K1055" s="53">
        <v>8.0709999999999997</v>
      </c>
      <c r="L1055" s="53">
        <v>4256.55</v>
      </c>
      <c r="M1055" s="53">
        <v>5.54</v>
      </c>
      <c r="N1055" s="53">
        <f t="shared" si="133"/>
        <v>3.0759950049950042</v>
      </c>
      <c r="O1055" s="53">
        <v>20.02</v>
      </c>
      <c r="P1055" s="53">
        <v>4.8730000000000002</v>
      </c>
      <c r="Q1055" s="53">
        <f t="shared" si="134"/>
        <v>3.1979999999999995</v>
      </c>
      <c r="R1055" s="53">
        <v>82.27</v>
      </c>
      <c r="S1055" s="53">
        <f t="shared" si="135"/>
        <v>150.15</v>
      </c>
      <c r="T1055" s="53">
        <v>7.5</v>
      </c>
      <c r="U1055" s="53">
        <v>1914.17</v>
      </c>
      <c r="Y1055" s="53">
        <v>2221.5</v>
      </c>
    </row>
    <row r="1056" spans="1:25" x14ac:dyDescent="0.3">
      <c r="A1056" s="1">
        <v>1055</v>
      </c>
      <c r="B1056" s="48">
        <v>39231</v>
      </c>
      <c r="C1056" s="44">
        <v>3914386</v>
      </c>
      <c r="D1056" s="56">
        <f t="shared" si="128"/>
        <v>97372.786069651731</v>
      </c>
      <c r="E1056" s="53">
        <v>40.200000000000003</v>
      </c>
      <c r="F1056" s="53">
        <f t="shared" si="129"/>
        <v>0.97372786069651729</v>
      </c>
      <c r="G1056" s="53">
        <f>(F1056/'Yearly GDP'!$B$6)*100</f>
        <v>103.55942619025772</v>
      </c>
      <c r="H1056" s="53">
        <f t="shared" si="130"/>
        <v>1.6297143999999999</v>
      </c>
      <c r="I1056" s="53">
        <f t="shared" si="131"/>
        <v>4.9726504226752857</v>
      </c>
      <c r="J1056" s="53">
        <f t="shared" si="132"/>
        <v>213.48831427150671</v>
      </c>
      <c r="K1056" s="53">
        <v>8.1039999999999992</v>
      </c>
      <c r="L1056" s="53">
        <v>4293.25</v>
      </c>
      <c r="M1056" s="53">
        <v>5.59</v>
      </c>
      <c r="N1056" s="53">
        <f t="shared" si="133"/>
        <v>3.1313495773247135</v>
      </c>
      <c r="O1056" s="53">
        <v>20.11</v>
      </c>
      <c r="P1056" s="53">
        <v>4.8879999999999999</v>
      </c>
      <c r="Q1056" s="53">
        <f t="shared" si="134"/>
        <v>3.2159999999999993</v>
      </c>
      <c r="R1056" s="53">
        <v>82.24</v>
      </c>
      <c r="S1056" s="53">
        <f t="shared" si="135"/>
        <v>148.4118</v>
      </c>
      <c r="T1056" s="53">
        <v>7.38</v>
      </c>
      <c r="U1056" s="53">
        <v>1926.45</v>
      </c>
      <c r="Y1056" s="53">
        <v>2244.48</v>
      </c>
    </row>
    <row r="1057" spans="1:25" x14ac:dyDescent="0.3">
      <c r="A1057" s="1">
        <v>1056</v>
      </c>
      <c r="B1057" s="48">
        <v>39232</v>
      </c>
      <c r="C1057" s="44">
        <v>3872559</v>
      </c>
      <c r="D1057" s="56">
        <f t="shared" si="128"/>
        <v>95406.725794530663</v>
      </c>
      <c r="E1057" s="53">
        <v>40.590000000000003</v>
      </c>
      <c r="F1057" s="53">
        <f t="shared" si="129"/>
        <v>0.95406725794530667</v>
      </c>
      <c r="G1057" s="53">
        <f>(F1057/'Yearly GDP'!$B$6)*100</f>
        <v>101.4684510609094</v>
      </c>
      <c r="H1057" s="53">
        <f t="shared" si="130"/>
        <v>1.6339717000000005</v>
      </c>
      <c r="I1057" s="53">
        <f t="shared" si="131"/>
        <v>4.9578582052553291</v>
      </c>
      <c r="J1057" s="53">
        <f t="shared" si="132"/>
        <v>210.69162121963308</v>
      </c>
      <c r="K1057" s="53">
        <v>8.1010000000000009</v>
      </c>
      <c r="L1057" s="53">
        <v>4249.6499999999996</v>
      </c>
      <c r="M1057" s="53">
        <v>5.53</v>
      </c>
      <c r="N1057" s="53">
        <f t="shared" si="133"/>
        <v>3.1431417947446718</v>
      </c>
      <c r="O1057" s="53">
        <v>20.170000000000002</v>
      </c>
      <c r="P1057" s="53">
        <v>4.87</v>
      </c>
      <c r="Q1057" s="53">
        <f t="shared" si="134"/>
        <v>3.2310000000000008</v>
      </c>
      <c r="R1057" s="53">
        <v>82.35</v>
      </c>
      <c r="S1057" s="53">
        <f t="shared" si="135"/>
        <v>145.62739999999999</v>
      </c>
      <c r="T1057" s="53">
        <v>7.22</v>
      </c>
      <c r="U1057" s="53">
        <v>1907.11</v>
      </c>
      <c r="Y1057" s="53">
        <v>2223.5</v>
      </c>
    </row>
    <row r="1058" spans="1:25" x14ac:dyDescent="0.3">
      <c r="A1058" s="1">
        <v>1057</v>
      </c>
      <c r="B1058" s="48">
        <v>39233</v>
      </c>
      <c r="C1058" s="44">
        <v>3898078</v>
      </c>
      <c r="D1058" s="56">
        <f t="shared" si="128"/>
        <v>96546.823529411762</v>
      </c>
      <c r="E1058" s="53">
        <v>40.375</v>
      </c>
      <c r="F1058" s="53">
        <f t="shared" si="129"/>
        <v>0.96546823529411763</v>
      </c>
      <c r="G1058" s="53">
        <f>(F1058/'Yearly GDP'!$B$6)*100</f>
        <v>102.68098560973749</v>
      </c>
      <c r="H1058" s="53">
        <f t="shared" si="130"/>
        <v>1.6491280000000004</v>
      </c>
      <c r="I1058" s="53">
        <f t="shared" si="131"/>
        <v>4.8995590396864275</v>
      </c>
      <c r="J1058" s="53">
        <f t="shared" si="132"/>
        <v>210.47525722684958</v>
      </c>
      <c r="K1058" s="53">
        <v>8.08</v>
      </c>
      <c r="L1058" s="53">
        <v>4295.8</v>
      </c>
      <c r="M1058" s="53">
        <v>5.59</v>
      </c>
      <c r="N1058" s="53">
        <f t="shared" si="133"/>
        <v>3.1804409603135726</v>
      </c>
      <c r="O1058" s="53">
        <v>20.41</v>
      </c>
      <c r="P1058" s="53">
        <v>4.8920000000000003</v>
      </c>
      <c r="Q1058" s="53">
        <f t="shared" si="134"/>
        <v>3.1879999999999997</v>
      </c>
      <c r="R1058" s="53">
        <v>82.25</v>
      </c>
      <c r="S1058" s="53">
        <f t="shared" si="135"/>
        <v>144.911</v>
      </c>
      <c r="T1058" s="53">
        <v>7.1</v>
      </c>
      <c r="U1058" s="53">
        <v>1911.86</v>
      </c>
      <c r="Y1058" s="53">
        <v>2241.71</v>
      </c>
    </row>
    <row r="1059" spans="1:25" x14ac:dyDescent="0.3">
      <c r="A1059" s="1">
        <v>1058</v>
      </c>
      <c r="B1059" s="48">
        <v>39234</v>
      </c>
      <c r="C1059" s="44">
        <v>3910802</v>
      </c>
      <c r="D1059" s="56">
        <f t="shared" si="128"/>
        <v>97114.526943133838</v>
      </c>
      <c r="E1059" s="53">
        <v>40.270000000000003</v>
      </c>
      <c r="F1059" s="53">
        <f t="shared" si="129"/>
        <v>0.97114526943133839</v>
      </c>
      <c r="G1059" s="53">
        <f>(F1059/'Yearly GDP'!$B$6)*100</f>
        <v>103.284758410582</v>
      </c>
      <c r="H1059" s="53">
        <f t="shared" si="130"/>
        <v>1.6485156999999999</v>
      </c>
      <c r="I1059" s="53">
        <f t="shared" si="131"/>
        <v>4.8995590396864284</v>
      </c>
      <c r="J1059" s="53">
        <f t="shared" si="132"/>
        <v>210.53650171484568</v>
      </c>
      <c r="K1059" s="53">
        <v>8.077</v>
      </c>
      <c r="L1059" s="53">
        <v>4297.05</v>
      </c>
      <c r="M1059" s="53">
        <v>5.59</v>
      </c>
      <c r="N1059" s="53">
        <f t="shared" si="133"/>
        <v>3.1774409603135716</v>
      </c>
      <c r="O1059" s="53">
        <v>20.41</v>
      </c>
      <c r="P1059" s="53">
        <v>4.9560000000000004</v>
      </c>
      <c r="Q1059" s="53">
        <f t="shared" si="134"/>
        <v>3.1209999999999996</v>
      </c>
      <c r="R1059" s="53">
        <v>82.29</v>
      </c>
      <c r="S1059" s="53">
        <f t="shared" si="135"/>
        <v>142.87</v>
      </c>
      <c r="T1059" s="53">
        <v>7</v>
      </c>
      <c r="U1059" s="53">
        <v>1929.88</v>
      </c>
      <c r="Y1059" s="53">
        <v>2260.23</v>
      </c>
    </row>
    <row r="1060" spans="1:25" x14ac:dyDescent="0.3">
      <c r="A1060" s="1">
        <v>1059</v>
      </c>
      <c r="B1060" s="48">
        <v>39237</v>
      </c>
      <c r="C1060" s="44">
        <v>3888417</v>
      </c>
      <c r="D1060" s="56">
        <f t="shared" si="128"/>
        <v>96702.735637901016</v>
      </c>
      <c r="E1060" s="53">
        <v>40.21</v>
      </c>
      <c r="F1060" s="53">
        <f t="shared" si="129"/>
        <v>0.96702735637901016</v>
      </c>
      <c r="G1060" s="53">
        <f>(F1060/'Yearly GDP'!$B$6)*100</f>
        <v>102.84680369036332</v>
      </c>
      <c r="H1060" s="53">
        <f t="shared" si="130"/>
        <v>1.6390322000000002</v>
      </c>
      <c r="I1060" s="53">
        <f t="shared" si="131"/>
        <v>4.9333991119881597</v>
      </c>
      <c r="J1060" s="53">
        <f t="shared" si="132"/>
        <v>210.51060680809078</v>
      </c>
      <c r="K1060" s="53">
        <v>8.0860000000000003</v>
      </c>
      <c r="L1060" s="53">
        <v>4267.05</v>
      </c>
      <c r="M1060" s="53">
        <v>5.48</v>
      </c>
      <c r="N1060" s="53">
        <f t="shared" si="133"/>
        <v>3.1526008880118406</v>
      </c>
      <c r="O1060" s="53">
        <v>20.27</v>
      </c>
      <c r="P1060" s="53">
        <v>4.9290000000000003</v>
      </c>
      <c r="Q1060" s="53">
        <f t="shared" si="134"/>
        <v>3.157</v>
      </c>
      <c r="R1060" s="53">
        <v>82</v>
      </c>
      <c r="S1060" s="53">
        <f t="shared" si="135"/>
        <v>139.45759999999999</v>
      </c>
      <c r="T1060" s="53">
        <v>6.88</v>
      </c>
      <c r="U1060" s="53">
        <v>1919.88</v>
      </c>
      <c r="Y1060" s="53">
        <v>2251.6799999999998</v>
      </c>
    </row>
    <row r="1061" spans="1:25" x14ac:dyDescent="0.3">
      <c r="A1061" s="1">
        <v>1060</v>
      </c>
      <c r="B1061" s="48">
        <v>39238</v>
      </c>
      <c r="C1061" s="44">
        <v>3907173</v>
      </c>
      <c r="D1061" s="56">
        <f t="shared" si="128"/>
        <v>96952.183622828787</v>
      </c>
      <c r="E1061" s="53">
        <v>40.299999999999997</v>
      </c>
      <c r="F1061" s="53">
        <f t="shared" si="129"/>
        <v>0.96952183622828791</v>
      </c>
      <c r="G1061" s="53">
        <f>(F1061/'Yearly GDP'!$B$6)*100</f>
        <v>103.11210050712441</v>
      </c>
      <c r="H1061" s="53">
        <f t="shared" si="130"/>
        <v>1.6467220000000002</v>
      </c>
      <c r="I1061" s="53">
        <f t="shared" si="131"/>
        <v>4.9140049140049138</v>
      </c>
      <c r="J1061" s="53">
        <f t="shared" si="132"/>
        <v>210.54791154791153</v>
      </c>
      <c r="K1061" s="53">
        <v>8.0920000000000005</v>
      </c>
      <c r="L1061" s="53">
        <v>4284.6499999999996</v>
      </c>
      <c r="M1061" s="53">
        <v>5.5</v>
      </c>
      <c r="N1061" s="53">
        <f t="shared" si="133"/>
        <v>3.1779950859950867</v>
      </c>
      <c r="O1061" s="53">
        <v>20.350000000000001</v>
      </c>
      <c r="P1061" s="53">
        <v>4.9969999999999999</v>
      </c>
      <c r="Q1061" s="53">
        <f t="shared" si="134"/>
        <v>3.0950000000000006</v>
      </c>
      <c r="R1061" s="53">
        <v>81.86</v>
      </c>
      <c r="S1061" s="53">
        <f t="shared" si="135"/>
        <v>138.38</v>
      </c>
      <c r="T1061" s="53">
        <v>6.8</v>
      </c>
      <c r="U1061" s="53">
        <v>1928.21</v>
      </c>
      <c r="Y1061" s="53">
        <v>2257.9699999999998</v>
      </c>
    </row>
    <row r="1062" spans="1:25" x14ac:dyDescent="0.3">
      <c r="A1062" s="1">
        <v>1061</v>
      </c>
      <c r="B1062" s="48">
        <v>39239</v>
      </c>
      <c r="C1062" s="44">
        <v>3833300</v>
      </c>
      <c r="D1062" s="56">
        <f t="shared" si="128"/>
        <v>94824.984539270255</v>
      </c>
      <c r="E1062" s="53">
        <v>40.424999999999997</v>
      </c>
      <c r="F1062" s="53">
        <f t="shared" si="129"/>
        <v>0.94824984539270252</v>
      </c>
      <c r="G1062" s="53">
        <f>(F1062/'Yearly GDP'!$B$6)*100</f>
        <v>100.8497485155917</v>
      </c>
      <c r="H1062" s="53">
        <f t="shared" si="130"/>
        <v>1.6223183999999999</v>
      </c>
      <c r="I1062" s="53">
        <f t="shared" si="131"/>
        <v>5.0150451354062184</v>
      </c>
      <c r="J1062" s="53">
        <f t="shared" si="132"/>
        <v>210.54413239719156</v>
      </c>
      <c r="K1062" s="53">
        <v>8.1359999999999992</v>
      </c>
      <c r="L1062" s="53">
        <v>4198.25</v>
      </c>
      <c r="M1062" s="53">
        <v>5.39</v>
      </c>
      <c r="N1062" s="53">
        <f t="shared" si="133"/>
        <v>3.1209548645937808</v>
      </c>
      <c r="O1062" s="53">
        <v>19.940000000000001</v>
      </c>
      <c r="P1062" s="53">
        <v>4.968</v>
      </c>
      <c r="Q1062" s="53">
        <f t="shared" si="134"/>
        <v>3.1679999999999993</v>
      </c>
      <c r="R1062" s="53">
        <v>81.84</v>
      </c>
      <c r="S1062" s="53">
        <f t="shared" si="135"/>
        <v>138.583</v>
      </c>
      <c r="T1062" s="53">
        <v>6.95</v>
      </c>
      <c r="U1062" s="53">
        <v>1900.59</v>
      </c>
      <c r="Y1062" s="53">
        <v>2232.9699999999998</v>
      </c>
    </row>
    <row r="1063" spans="1:25" x14ac:dyDescent="0.3">
      <c r="A1063" s="1">
        <v>1062</v>
      </c>
      <c r="B1063" s="48">
        <v>39240</v>
      </c>
      <c r="C1063" s="44">
        <v>3817500</v>
      </c>
      <c r="D1063" s="56">
        <f t="shared" si="128"/>
        <v>93969.230769230766</v>
      </c>
      <c r="E1063" s="53">
        <v>40.625</v>
      </c>
      <c r="F1063" s="53">
        <f t="shared" si="129"/>
        <v>0.9396923076923076</v>
      </c>
      <c r="G1063" s="53">
        <f>(F1063/'Yearly GDP'!$B$6)*100</f>
        <v>99.939623901081362</v>
      </c>
      <c r="H1063" s="53">
        <f t="shared" si="130"/>
        <v>1.6084454999999998</v>
      </c>
      <c r="I1063" s="53">
        <f t="shared" si="131"/>
        <v>5.037783375314862</v>
      </c>
      <c r="J1063" s="53">
        <f t="shared" si="132"/>
        <v>210.55415617128463</v>
      </c>
      <c r="K1063" s="53">
        <v>8.1029999999999998</v>
      </c>
      <c r="L1063" s="53">
        <v>4179.5</v>
      </c>
      <c r="M1063" s="53">
        <v>5.37</v>
      </c>
      <c r="N1063" s="53">
        <f t="shared" si="133"/>
        <v>3.0652166246851378</v>
      </c>
      <c r="O1063" s="53">
        <v>19.850000000000001</v>
      </c>
      <c r="P1063" s="53">
        <v>5.141</v>
      </c>
      <c r="Q1063" s="53">
        <f t="shared" si="134"/>
        <v>2.9619999999999997</v>
      </c>
      <c r="R1063" s="53">
        <v>82.29</v>
      </c>
      <c r="S1063" s="53">
        <f t="shared" si="135"/>
        <v>137.95750000000001</v>
      </c>
      <c r="T1063" s="53">
        <v>6.95</v>
      </c>
      <c r="U1063" s="53">
        <v>1895.41</v>
      </c>
      <c r="Y1063" s="53">
        <v>2237.02</v>
      </c>
    </row>
    <row r="1064" spans="1:25" x14ac:dyDescent="0.3">
      <c r="A1064" s="1">
        <v>1063</v>
      </c>
      <c r="B1064" s="48">
        <v>39241</v>
      </c>
      <c r="C1064" s="44">
        <v>3783364</v>
      </c>
      <c r="D1064" s="56">
        <f t="shared" si="128"/>
        <v>92911.689587426328</v>
      </c>
      <c r="E1064" s="53">
        <v>40.72</v>
      </c>
      <c r="F1064" s="53">
        <f t="shared" si="129"/>
        <v>0.92911689587426327</v>
      </c>
      <c r="G1064" s="53">
        <f>(F1064/'Yearly GDP'!$B$6)*100</f>
        <v>98.81489118693375</v>
      </c>
      <c r="H1064" s="53">
        <f t="shared" si="130"/>
        <v>1.6023722</v>
      </c>
      <c r="I1064" s="53">
        <f t="shared" si="131"/>
        <v>5.078720162519045</v>
      </c>
      <c r="J1064" s="53">
        <f t="shared" si="132"/>
        <v>210.51295073641441</v>
      </c>
      <c r="K1064" s="53">
        <v>8.1379999999999999</v>
      </c>
      <c r="L1064" s="53">
        <v>4145</v>
      </c>
      <c r="M1064" s="53">
        <v>5.32</v>
      </c>
      <c r="N1064" s="53">
        <f t="shared" si="133"/>
        <v>3.0592798374809549</v>
      </c>
      <c r="O1064" s="53">
        <v>19.690000000000001</v>
      </c>
      <c r="P1064" s="53">
        <v>5.1070000000000002</v>
      </c>
      <c r="Q1064" s="53">
        <f t="shared" si="134"/>
        <v>3.0309999999999997</v>
      </c>
      <c r="R1064" s="53">
        <v>82.69</v>
      </c>
      <c r="S1064" s="53">
        <f t="shared" si="135"/>
        <v>136.84550000000002</v>
      </c>
      <c r="T1064" s="53">
        <v>6.95</v>
      </c>
      <c r="U1064" s="53">
        <v>1885.36</v>
      </c>
      <c r="Y1064" s="53">
        <v>2224.4299999999998</v>
      </c>
    </row>
    <row r="1065" spans="1:25" x14ac:dyDescent="0.3">
      <c r="A1065" s="1">
        <v>1064</v>
      </c>
      <c r="B1065" s="48">
        <v>39244</v>
      </c>
      <c r="C1065" s="44">
        <v>3781911</v>
      </c>
      <c r="D1065" s="56">
        <f t="shared" si="128"/>
        <v>93230.888697152724</v>
      </c>
      <c r="E1065" s="53">
        <v>40.564999999999998</v>
      </c>
      <c r="F1065" s="53">
        <f t="shared" si="129"/>
        <v>0.93230888697152725</v>
      </c>
      <c r="G1065" s="53">
        <f>(F1065/'Yearly GDP'!$B$6)*100</f>
        <v>99.154370809300332</v>
      </c>
      <c r="H1065" s="53">
        <f t="shared" si="130"/>
        <v>1.6431305000000005</v>
      </c>
      <c r="I1065" s="53">
        <f t="shared" si="131"/>
        <v>5.0787201625190441</v>
      </c>
      <c r="J1065" s="53">
        <f t="shared" si="132"/>
        <v>210.54342305738953</v>
      </c>
      <c r="K1065" s="53">
        <v>8.3450000000000006</v>
      </c>
      <c r="L1065" s="53">
        <v>4145.6000000000004</v>
      </c>
      <c r="M1065" s="53">
        <v>5.33</v>
      </c>
      <c r="N1065" s="53">
        <f t="shared" si="133"/>
        <v>3.2662798374809565</v>
      </c>
      <c r="O1065" s="53">
        <v>19.690000000000001</v>
      </c>
      <c r="P1065" s="53">
        <v>5.1680000000000001</v>
      </c>
      <c r="Q1065" s="53">
        <f t="shared" si="134"/>
        <v>3.1770000000000005</v>
      </c>
      <c r="R1065" s="53">
        <v>82.71</v>
      </c>
      <c r="S1065" s="53">
        <f t="shared" si="135"/>
        <v>143.1463</v>
      </c>
      <c r="T1065" s="53">
        <v>7.27</v>
      </c>
      <c r="U1065" s="53">
        <v>1879.79</v>
      </c>
      <c r="Y1065" s="53">
        <v>2215.5500000000002</v>
      </c>
    </row>
    <row r="1066" spans="1:25" x14ac:dyDescent="0.3">
      <c r="A1066" s="1">
        <v>1065</v>
      </c>
      <c r="B1066" s="48">
        <v>39245</v>
      </c>
      <c r="C1066" s="44">
        <v>3771280</v>
      </c>
      <c r="D1066" s="56">
        <f t="shared" si="128"/>
        <v>93129.522163230038</v>
      </c>
      <c r="E1066" s="53">
        <v>40.494999999999997</v>
      </c>
      <c r="F1066" s="53">
        <f t="shared" si="129"/>
        <v>0.93129522163230039</v>
      </c>
      <c r="G1066" s="53">
        <f>(F1066/'Yearly GDP'!$B$6)*100</f>
        <v>99.046563890019826</v>
      </c>
      <c r="H1066" s="53">
        <f t="shared" si="130"/>
        <v>1.6540145999999998</v>
      </c>
      <c r="I1066" s="53">
        <f t="shared" si="131"/>
        <v>5.0658561296859173</v>
      </c>
      <c r="J1066" s="53">
        <f t="shared" si="132"/>
        <v>210.49645390070924</v>
      </c>
      <c r="K1066" s="53">
        <v>8.3789999999999996</v>
      </c>
      <c r="L1066" s="53">
        <v>4155.2</v>
      </c>
      <c r="M1066" s="53">
        <v>5.34</v>
      </c>
      <c r="N1066" s="53">
        <f t="shared" si="133"/>
        <v>3.3131438703140823</v>
      </c>
      <c r="O1066" s="53">
        <v>19.739999999999998</v>
      </c>
      <c r="P1066" s="53">
        <v>5.2889999999999997</v>
      </c>
      <c r="Q1066" s="53">
        <f t="shared" si="134"/>
        <v>3.09</v>
      </c>
      <c r="R1066" s="53">
        <v>82.89</v>
      </c>
      <c r="S1066" s="53">
        <f t="shared" si="135"/>
        <v>151.60319999999999</v>
      </c>
      <c r="T1066" s="53">
        <v>7.68</v>
      </c>
      <c r="U1066" s="53">
        <v>1867.58</v>
      </c>
      <c r="Y1066" s="53">
        <v>2197.52</v>
      </c>
    </row>
    <row r="1067" spans="1:25" x14ac:dyDescent="0.3">
      <c r="A1067" s="1">
        <v>1066</v>
      </c>
      <c r="B1067" s="48">
        <v>39246</v>
      </c>
      <c r="C1067" s="44">
        <v>3747876</v>
      </c>
      <c r="D1067" s="56">
        <f t="shared" si="128"/>
        <v>92232.705795496498</v>
      </c>
      <c r="E1067" s="53">
        <v>40.634999999999998</v>
      </c>
      <c r="F1067" s="53">
        <f t="shared" si="129"/>
        <v>0.92232705795496495</v>
      </c>
      <c r="G1067" s="53">
        <f>(F1067/'Yearly GDP'!$B$6)*100</f>
        <v>98.092767740302151</v>
      </c>
      <c r="H1067" s="53">
        <f t="shared" si="130"/>
        <v>1.6435093999999999</v>
      </c>
      <c r="I1067" s="53">
        <f t="shared" si="131"/>
        <v>5.1177072671443193</v>
      </c>
      <c r="J1067" s="53">
        <f t="shared" si="132"/>
        <v>210.49385875127945</v>
      </c>
      <c r="K1067" s="53">
        <v>8.4109999999999996</v>
      </c>
      <c r="L1067" s="53">
        <v>4113.05</v>
      </c>
      <c r="M1067" s="53">
        <v>5.28</v>
      </c>
      <c r="N1067" s="53">
        <f t="shared" si="133"/>
        <v>3.2932927328556802</v>
      </c>
      <c r="O1067" s="53">
        <v>19.54</v>
      </c>
      <c r="P1067" s="53">
        <v>5.202</v>
      </c>
      <c r="Q1067" s="53">
        <f t="shared" si="134"/>
        <v>3.2089999999999996</v>
      </c>
      <c r="R1067" s="53">
        <v>83.01</v>
      </c>
      <c r="S1067" s="53">
        <f t="shared" si="135"/>
        <v>150.458</v>
      </c>
      <c r="T1067" s="53">
        <v>7.7</v>
      </c>
      <c r="U1067" s="53">
        <v>1861.97</v>
      </c>
      <c r="Y1067" s="53">
        <v>2194.4299999999998</v>
      </c>
    </row>
    <row r="1068" spans="1:25" x14ac:dyDescent="0.3">
      <c r="A1068" s="1">
        <v>1067</v>
      </c>
      <c r="B1068" s="48">
        <v>39247</v>
      </c>
      <c r="C1068" s="44">
        <v>3808285</v>
      </c>
      <c r="D1068" s="56">
        <f t="shared" si="128"/>
        <v>93753.938946331866</v>
      </c>
      <c r="E1068" s="53">
        <v>40.619999999999997</v>
      </c>
      <c r="F1068" s="53">
        <f t="shared" si="129"/>
        <v>0.93753938946331861</v>
      </c>
      <c r="G1068" s="53">
        <f>(F1068/'Yearly GDP'!$B$6)*100</f>
        <v>99.71065337920561</v>
      </c>
      <c r="H1068" s="53">
        <f t="shared" si="130"/>
        <v>1.6503710999999999</v>
      </c>
      <c r="I1068" s="53">
        <f t="shared" si="131"/>
        <v>5.0479555779909138</v>
      </c>
      <c r="J1068" s="53">
        <f t="shared" si="132"/>
        <v>210.49974760222111</v>
      </c>
      <c r="K1068" s="53">
        <v>8.3309999999999995</v>
      </c>
      <c r="L1068" s="53">
        <v>4170</v>
      </c>
      <c r="M1068" s="53">
        <v>5.36</v>
      </c>
      <c r="N1068" s="53">
        <f t="shared" si="133"/>
        <v>3.2830444220090857</v>
      </c>
      <c r="O1068" s="53">
        <v>19.809999999999999</v>
      </c>
      <c r="P1068" s="53">
        <v>5.2249999999999996</v>
      </c>
      <c r="Q1068" s="53">
        <f t="shared" si="134"/>
        <v>3.1059999999999999</v>
      </c>
      <c r="R1068" s="53">
        <v>83.15</v>
      </c>
      <c r="S1068" s="53">
        <f t="shared" si="135"/>
        <v>152.9332</v>
      </c>
      <c r="T1068" s="53">
        <v>7.72</v>
      </c>
      <c r="U1068" s="53">
        <v>1891.6</v>
      </c>
      <c r="Y1068" s="53">
        <v>2224.2399999999998</v>
      </c>
    </row>
    <row r="1069" spans="1:25" x14ac:dyDescent="0.3">
      <c r="A1069" s="1">
        <v>1068</v>
      </c>
      <c r="B1069" s="48">
        <v>39248</v>
      </c>
      <c r="C1069" s="44">
        <v>3812465</v>
      </c>
      <c r="D1069" s="56">
        <f t="shared" si="128"/>
        <v>93868.398374984608</v>
      </c>
      <c r="E1069" s="53">
        <v>40.615000000000002</v>
      </c>
      <c r="F1069" s="53">
        <f t="shared" si="129"/>
        <v>0.93868398374984607</v>
      </c>
      <c r="G1069" s="53">
        <f>(F1069/'Yearly GDP'!$B$6)*100</f>
        <v>99.832385058371727</v>
      </c>
      <c r="H1069" s="53">
        <f t="shared" si="130"/>
        <v>1.6426816</v>
      </c>
      <c r="I1069" s="53">
        <f t="shared" si="131"/>
        <v>5.0454086781029268</v>
      </c>
      <c r="J1069" s="53">
        <f t="shared" si="132"/>
        <v>210.46670030272452</v>
      </c>
      <c r="K1069" s="53">
        <v>8.2880000000000003</v>
      </c>
      <c r="L1069" s="53">
        <v>4171.45</v>
      </c>
      <c r="M1069" s="53">
        <v>5.36</v>
      </c>
      <c r="N1069" s="53">
        <f t="shared" si="133"/>
        <v>3.2425913218970734</v>
      </c>
      <c r="O1069" s="53">
        <v>19.82</v>
      </c>
      <c r="P1069" s="53">
        <v>5.1689999999999996</v>
      </c>
      <c r="Q1069" s="53">
        <f t="shared" si="134"/>
        <v>3.1190000000000007</v>
      </c>
      <c r="R1069" s="53">
        <v>82.86</v>
      </c>
      <c r="S1069" s="53">
        <f t="shared" si="135"/>
        <v>152.614</v>
      </c>
      <c r="T1069" s="53">
        <v>7.7</v>
      </c>
      <c r="U1069" s="53">
        <v>1897.61</v>
      </c>
      <c r="Y1069" s="53">
        <v>2236.86</v>
      </c>
    </row>
    <row r="1070" spans="1:25" x14ac:dyDescent="0.3">
      <c r="A1070" s="1">
        <v>1069</v>
      </c>
      <c r="B1070" s="48">
        <v>39251</v>
      </c>
      <c r="C1070" s="44">
        <v>3794532</v>
      </c>
      <c r="D1070" s="56">
        <f t="shared" si="128"/>
        <v>93599.703996053286</v>
      </c>
      <c r="E1070" s="53">
        <v>40.54</v>
      </c>
      <c r="F1070" s="53">
        <f t="shared" si="129"/>
        <v>0.93599703996053285</v>
      </c>
      <c r="G1070" s="53">
        <f>(F1070/'Yearly GDP'!$B$6)*100</f>
        <v>99.546619016073521</v>
      </c>
      <c r="H1070" s="53">
        <f t="shared" si="130"/>
        <v>1.615794</v>
      </c>
      <c r="I1070" s="53">
        <f t="shared" si="131"/>
        <v>5.0761421319796955</v>
      </c>
      <c r="J1070" s="53">
        <f t="shared" si="132"/>
        <v>210.51269035532997</v>
      </c>
      <c r="K1070" s="53">
        <v>8.202</v>
      </c>
      <c r="L1070" s="53">
        <v>4147.1000000000004</v>
      </c>
      <c r="M1070" s="53">
        <v>5.33</v>
      </c>
      <c r="N1070" s="53">
        <f t="shared" si="133"/>
        <v>3.1258578680203044</v>
      </c>
      <c r="O1070" s="53">
        <v>19.7</v>
      </c>
      <c r="P1070" s="53">
        <v>5.14</v>
      </c>
      <c r="Q1070" s="53">
        <f t="shared" si="134"/>
        <v>3.0620000000000003</v>
      </c>
      <c r="R1070" s="53">
        <v>82.784000000000006</v>
      </c>
      <c r="S1070" s="53">
        <f t="shared" si="135"/>
        <v>149.32599999999999</v>
      </c>
      <c r="T1070" s="53">
        <v>7.58</v>
      </c>
      <c r="U1070" s="53">
        <v>1897.08</v>
      </c>
      <c r="Y1070" s="53">
        <v>2228.17</v>
      </c>
    </row>
    <row r="1071" spans="1:25" x14ac:dyDescent="0.3">
      <c r="A1071" s="1">
        <v>1070</v>
      </c>
      <c r="B1071" s="48">
        <v>39252</v>
      </c>
      <c r="C1071" s="44">
        <v>3850759</v>
      </c>
      <c r="D1071" s="56">
        <f t="shared" si="128"/>
        <v>94869.647696476954</v>
      </c>
      <c r="E1071" s="53">
        <v>40.590000000000003</v>
      </c>
      <c r="F1071" s="53">
        <f t="shared" si="129"/>
        <v>0.94869647696476955</v>
      </c>
      <c r="G1071" s="53">
        <f>(F1071/'Yearly GDP'!$B$6)*100</f>
        <v>100.89724937408478</v>
      </c>
      <c r="H1071" s="53">
        <f t="shared" si="130"/>
        <v>1.6458441999999998</v>
      </c>
      <c r="I1071" s="53">
        <f t="shared" si="131"/>
        <v>4.9950049950049955</v>
      </c>
      <c r="J1071" s="53">
        <f t="shared" si="132"/>
        <v>210.50449550449551</v>
      </c>
      <c r="K1071" s="53">
        <v>8.2210000000000001</v>
      </c>
      <c r="L1071" s="53">
        <v>4214.3</v>
      </c>
      <c r="M1071" s="53">
        <v>5.41</v>
      </c>
      <c r="N1071" s="53">
        <f t="shared" si="133"/>
        <v>3.2259950049950046</v>
      </c>
      <c r="O1071" s="53">
        <v>20.02</v>
      </c>
      <c r="P1071" s="53">
        <v>5.0880000000000001</v>
      </c>
      <c r="Q1071" s="53">
        <f t="shared" si="134"/>
        <v>3.133</v>
      </c>
      <c r="R1071" s="53">
        <v>82.31</v>
      </c>
      <c r="S1071" s="53">
        <f t="shared" si="135"/>
        <v>146.14599999999999</v>
      </c>
      <c r="T1071" s="53">
        <v>7.3</v>
      </c>
      <c r="U1071" s="53">
        <v>1919.7</v>
      </c>
      <c r="Y1071" s="53">
        <v>2246.9499999999998</v>
      </c>
    </row>
    <row r="1072" spans="1:25" x14ac:dyDescent="0.3">
      <c r="A1072" s="1">
        <v>1071</v>
      </c>
      <c r="B1072" s="48">
        <v>39253</v>
      </c>
      <c r="C1072" s="44">
        <v>3889089</v>
      </c>
      <c r="D1072" s="56">
        <f t="shared" si="128"/>
        <v>95426.058152373938</v>
      </c>
      <c r="E1072" s="53">
        <v>40.755000000000003</v>
      </c>
      <c r="F1072" s="53">
        <f t="shared" si="129"/>
        <v>0.95426058152373938</v>
      </c>
      <c r="G1072" s="53">
        <f>(F1072/'Yearly GDP'!$B$6)*100</f>
        <v>101.48901171205192</v>
      </c>
      <c r="H1072" s="53">
        <f t="shared" si="130"/>
        <v>1.6654731</v>
      </c>
      <c r="I1072" s="53">
        <f t="shared" si="131"/>
        <v>4.9529470034670631</v>
      </c>
      <c r="J1072" s="53">
        <f t="shared" si="132"/>
        <v>210.43338286280334</v>
      </c>
      <c r="K1072" s="53">
        <v>8.2490000000000006</v>
      </c>
      <c r="L1072" s="53">
        <v>4248.6499999999996</v>
      </c>
      <c r="M1072" s="53">
        <v>5.46</v>
      </c>
      <c r="N1072" s="53">
        <f t="shared" si="133"/>
        <v>3.2960529965329375</v>
      </c>
      <c r="O1072" s="53">
        <v>20.190000000000001</v>
      </c>
      <c r="P1072" s="53">
        <v>5.1360000000000001</v>
      </c>
      <c r="Q1072" s="53">
        <f t="shared" si="134"/>
        <v>3.1130000000000004</v>
      </c>
      <c r="R1072" s="53">
        <v>82.27</v>
      </c>
      <c r="S1072" s="53">
        <f t="shared" si="135"/>
        <v>142.33950000000002</v>
      </c>
      <c r="T1072" s="53">
        <v>7.05</v>
      </c>
      <c r="U1072" s="53">
        <v>1947.13</v>
      </c>
      <c r="Y1072" s="53">
        <v>2272.2800000000002</v>
      </c>
    </row>
    <row r="1073" spans="1:25" x14ac:dyDescent="0.3">
      <c r="A1073" s="1">
        <v>1072</v>
      </c>
      <c r="B1073" s="48">
        <v>39254</v>
      </c>
      <c r="C1073" s="44">
        <v>3889089</v>
      </c>
      <c r="D1073" s="56">
        <f t="shared" si="128"/>
        <v>95873.018612104031</v>
      </c>
      <c r="E1073" s="53">
        <v>40.564999999999998</v>
      </c>
      <c r="F1073" s="53">
        <f t="shared" si="129"/>
        <v>0.95873018612104033</v>
      </c>
      <c r="G1073" s="53">
        <f>(F1073/'Yearly GDP'!$B$6)*100</f>
        <v>101.96437008072665</v>
      </c>
      <c r="H1073" s="53">
        <f t="shared" si="130"/>
        <v>1.670058</v>
      </c>
      <c r="I1073" s="53">
        <f t="shared" si="131"/>
        <v>4.9309664694280073</v>
      </c>
      <c r="J1073" s="53">
        <f t="shared" si="132"/>
        <v>210.42406311637077</v>
      </c>
      <c r="K1073" s="53">
        <v>8.2349999999999994</v>
      </c>
      <c r="L1073" s="53">
        <v>4267.3999999999996</v>
      </c>
      <c r="M1073" s="53">
        <v>5.48</v>
      </c>
      <c r="N1073" s="53">
        <f t="shared" si="133"/>
        <v>3.3040335305719921</v>
      </c>
      <c r="O1073" s="53">
        <v>20.28</v>
      </c>
      <c r="P1073" s="53">
        <v>5.1859999999999999</v>
      </c>
      <c r="Q1073" s="53">
        <f t="shared" si="134"/>
        <v>3.0489999999999995</v>
      </c>
      <c r="R1073" s="53">
        <v>82.49</v>
      </c>
      <c r="S1073" s="53">
        <f t="shared" si="135"/>
        <v>134.86200000000002</v>
      </c>
      <c r="T1073" s="53">
        <v>6.65</v>
      </c>
      <c r="U1073" s="53">
        <v>1960.1</v>
      </c>
      <c r="Y1073" s="53">
        <v>2285.9699999999998</v>
      </c>
    </row>
    <row r="1074" spans="1:25" x14ac:dyDescent="0.3">
      <c r="A1074" s="1">
        <v>1073</v>
      </c>
      <c r="B1074" s="48">
        <v>39255</v>
      </c>
      <c r="C1074" s="44">
        <v>3910972</v>
      </c>
      <c r="D1074" s="56">
        <f t="shared" si="128"/>
        <v>96317.497845092978</v>
      </c>
      <c r="E1074" s="53">
        <v>40.604999999999997</v>
      </c>
      <c r="F1074" s="53">
        <f t="shared" si="129"/>
        <v>0.96317497845092981</v>
      </c>
      <c r="G1074" s="53">
        <f>(F1074/'Yearly GDP'!$B$6)*100</f>
        <v>102.43708957638631</v>
      </c>
      <c r="H1074" s="53">
        <f t="shared" si="130"/>
        <v>1.6622579999999998</v>
      </c>
      <c r="I1074" s="53">
        <f t="shared" si="131"/>
        <v>4.9504950495049505</v>
      </c>
      <c r="J1074" s="53">
        <f t="shared" si="132"/>
        <v>210.49752475247527</v>
      </c>
      <c r="K1074" s="53">
        <v>8.2289999999999992</v>
      </c>
      <c r="L1074" s="53">
        <v>4252.05</v>
      </c>
      <c r="M1074" s="53">
        <v>5.31</v>
      </c>
      <c r="N1074" s="53">
        <f t="shared" si="133"/>
        <v>3.2785049504950488</v>
      </c>
      <c r="O1074" s="53">
        <v>20.2</v>
      </c>
      <c r="P1074" s="53">
        <v>5.1360000000000001</v>
      </c>
      <c r="Q1074" s="53">
        <f t="shared" si="134"/>
        <v>3.0929999999999991</v>
      </c>
      <c r="R1074" s="53">
        <v>82.11</v>
      </c>
      <c r="S1074" s="53">
        <f t="shared" si="135"/>
        <v>137.35999999999999</v>
      </c>
      <c r="T1074" s="53">
        <v>6.8</v>
      </c>
      <c r="U1074" s="53">
        <v>1958.56</v>
      </c>
      <c r="Y1074" s="53">
        <v>2291.41</v>
      </c>
    </row>
    <row r="1075" spans="1:25" x14ac:dyDescent="0.3">
      <c r="A1075" s="1">
        <v>1074</v>
      </c>
      <c r="B1075" s="48">
        <v>39258</v>
      </c>
      <c r="C1075" s="44">
        <v>3917428</v>
      </c>
      <c r="D1075" s="56">
        <f t="shared" si="128"/>
        <v>96074.261189454322</v>
      </c>
      <c r="E1075" s="53">
        <v>40.774999999999999</v>
      </c>
      <c r="F1075" s="53">
        <f t="shared" si="129"/>
        <v>0.96074261189454324</v>
      </c>
      <c r="G1075" s="53">
        <f>(F1075/'Yearly GDP'!$B$6)*100</f>
        <v>102.17839872955811</v>
      </c>
      <c r="H1075" s="53">
        <f t="shared" si="130"/>
        <v>1.6627856000000003</v>
      </c>
      <c r="I1075" s="53">
        <f t="shared" si="131"/>
        <v>4.9212598425196843</v>
      </c>
      <c r="J1075" s="53">
        <f t="shared" si="132"/>
        <v>209.61614173228344</v>
      </c>
      <c r="K1075" s="53">
        <v>8.1829999999999998</v>
      </c>
      <c r="L1075" s="53">
        <v>4259.3999999999996</v>
      </c>
      <c r="M1075" s="53">
        <v>5.32</v>
      </c>
      <c r="N1075" s="53">
        <f t="shared" si="133"/>
        <v>3.2617401574803155</v>
      </c>
      <c r="O1075" s="53">
        <v>20.32</v>
      </c>
      <c r="P1075" s="53">
        <v>5.0860000000000003</v>
      </c>
      <c r="Q1075" s="53">
        <f t="shared" si="134"/>
        <v>3.0969999999999995</v>
      </c>
      <c r="R1075" s="53">
        <v>82.11</v>
      </c>
      <c r="S1075" s="53">
        <f t="shared" si="135"/>
        <v>145.28800000000001</v>
      </c>
      <c r="T1075" s="53">
        <v>7.15</v>
      </c>
      <c r="U1075" s="53">
        <v>1962.46</v>
      </c>
      <c r="Y1075" s="53">
        <v>2295.9699999999998</v>
      </c>
    </row>
    <row r="1076" spans="1:25" x14ac:dyDescent="0.3">
      <c r="A1076" s="1">
        <v>1075</v>
      </c>
      <c r="B1076" s="48">
        <v>39259</v>
      </c>
      <c r="C1076" s="44">
        <v>3937840</v>
      </c>
      <c r="D1076" s="56">
        <f t="shared" si="128"/>
        <v>96432.961919921639</v>
      </c>
      <c r="E1076" s="53">
        <v>40.835000000000001</v>
      </c>
      <c r="F1076" s="53">
        <f t="shared" si="129"/>
        <v>0.96432961919921645</v>
      </c>
      <c r="G1076" s="53">
        <f>(F1076/'Yearly GDP'!$B$6)*100</f>
        <v>102.55988973254382</v>
      </c>
      <c r="H1076" s="53">
        <f t="shared" si="130"/>
        <v>1.6773064</v>
      </c>
      <c r="I1076" s="53">
        <f t="shared" si="131"/>
        <v>4.8923679060665357</v>
      </c>
      <c r="J1076" s="53">
        <f t="shared" si="132"/>
        <v>209.67221135029351</v>
      </c>
      <c r="K1076" s="53">
        <v>8.2059999999999995</v>
      </c>
      <c r="L1076" s="53">
        <v>4285.7</v>
      </c>
      <c r="M1076" s="53">
        <v>5.36</v>
      </c>
      <c r="N1076" s="53">
        <f t="shared" si="133"/>
        <v>3.3136320939334638</v>
      </c>
      <c r="O1076" s="53">
        <v>20.440000000000001</v>
      </c>
      <c r="P1076" s="53">
        <v>5.0839999999999996</v>
      </c>
      <c r="Q1076" s="53">
        <f t="shared" si="134"/>
        <v>3.1219999999999999</v>
      </c>
      <c r="R1076" s="53">
        <v>82.05</v>
      </c>
      <c r="S1076" s="53">
        <f t="shared" si="135"/>
        <v>145.124</v>
      </c>
      <c r="T1076" s="53">
        <v>7.1</v>
      </c>
      <c r="U1076" s="53">
        <v>1977.31</v>
      </c>
      <c r="Y1076" s="53">
        <v>2315.31</v>
      </c>
    </row>
    <row r="1077" spans="1:25" x14ac:dyDescent="0.3">
      <c r="A1077" s="1">
        <v>1076</v>
      </c>
      <c r="B1077" s="48">
        <v>39260</v>
      </c>
      <c r="C1077" s="44">
        <v>3922489</v>
      </c>
      <c r="D1077" s="56">
        <f t="shared" si="128"/>
        <v>95916.102212984464</v>
      </c>
      <c r="E1077" s="53">
        <v>40.895000000000003</v>
      </c>
      <c r="F1077" s="53">
        <f t="shared" si="129"/>
        <v>0.95916102212984466</v>
      </c>
      <c r="G1077" s="53">
        <f>(F1077/'Yearly GDP'!$B$6)*100</f>
        <v>102.0101910248064</v>
      </c>
      <c r="H1077" s="53">
        <f t="shared" si="130"/>
        <v>1.6756092</v>
      </c>
      <c r="I1077" s="53">
        <f t="shared" si="131"/>
        <v>4.9164208456243852</v>
      </c>
      <c r="J1077" s="53">
        <f t="shared" si="132"/>
        <v>209.63372664700097</v>
      </c>
      <c r="K1077" s="53">
        <v>8.2379999999999995</v>
      </c>
      <c r="L1077" s="53">
        <v>4263.95</v>
      </c>
      <c r="M1077" s="53">
        <v>5.33</v>
      </c>
      <c r="N1077" s="53">
        <f t="shared" si="133"/>
        <v>3.3215791543756144</v>
      </c>
      <c r="O1077" s="53">
        <v>20.34</v>
      </c>
      <c r="P1077" s="53">
        <v>5.0869999999999997</v>
      </c>
      <c r="Q1077" s="53">
        <f t="shared" si="134"/>
        <v>3.1509999999999998</v>
      </c>
      <c r="R1077" s="53">
        <v>82.06</v>
      </c>
      <c r="S1077" s="53">
        <f t="shared" si="135"/>
        <v>148.482</v>
      </c>
      <c r="T1077" s="53">
        <v>7.3</v>
      </c>
      <c r="U1077" s="53">
        <v>1980.37</v>
      </c>
      <c r="Y1077" s="53">
        <v>2320.06</v>
      </c>
    </row>
    <row r="1078" spans="1:25" x14ac:dyDescent="0.3">
      <c r="A1078" s="1">
        <v>1077</v>
      </c>
      <c r="B1078" s="48">
        <v>39261</v>
      </c>
      <c r="C1078" s="44">
        <v>3935896</v>
      </c>
      <c r="D1078" s="56">
        <f t="shared" si="128"/>
        <v>96705.061425061416</v>
      </c>
      <c r="E1078" s="53">
        <v>40.700000000000003</v>
      </c>
      <c r="F1078" s="53">
        <f t="shared" si="129"/>
        <v>0.96705061425061412</v>
      </c>
      <c r="G1078" s="53">
        <f>(F1078/'Yearly GDP'!$B$6)*100</f>
        <v>102.84927724784785</v>
      </c>
      <c r="H1078" s="53">
        <f t="shared" si="130"/>
        <v>1.6732148000000004</v>
      </c>
      <c r="I1078" s="53">
        <f t="shared" si="131"/>
        <v>4.8971596474045045</v>
      </c>
      <c r="J1078" s="53">
        <f t="shared" si="132"/>
        <v>209.69637610186089</v>
      </c>
      <c r="K1078" s="53">
        <v>8.1940000000000008</v>
      </c>
      <c r="L1078" s="53">
        <v>4282</v>
      </c>
      <c r="M1078" s="53">
        <v>5.35</v>
      </c>
      <c r="N1078" s="53">
        <f t="shared" si="133"/>
        <v>3.2968403525954963</v>
      </c>
      <c r="O1078" s="53">
        <v>20.420000000000002</v>
      </c>
      <c r="P1078" s="53">
        <v>5.1100000000000003</v>
      </c>
      <c r="Q1078" s="53">
        <f t="shared" si="134"/>
        <v>3.0840000000000005</v>
      </c>
      <c r="R1078" s="53">
        <v>82.1</v>
      </c>
      <c r="S1078" s="53">
        <f t="shared" si="135"/>
        <v>151.10800000000003</v>
      </c>
      <c r="T1078" s="53">
        <v>7.4</v>
      </c>
      <c r="U1078" s="53">
        <v>1989.28</v>
      </c>
      <c r="Y1078" s="53">
        <v>2327.71</v>
      </c>
    </row>
    <row r="1079" spans="1:25" x14ac:dyDescent="0.3">
      <c r="A1079" s="1">
        <v>1078</v>
      </c>
      <c r="B1079" s="48">
        <v>39262</v>
      </c>
      <c r="C1079" s="44">
        <v>3978381</v>
      </c>
      <c r="D1079" s="56">
        <f t="shared" si="128"/>
        <v>98171.030228254167</v>
      </c>
      <c r="E1079" s="53">
        <v>40.524999999999999</v>
      </c>
      <c r="F1079" s="53">
        <f t="shared" si="129"/>
        <v>0.98171030228254164</v>
      </c>
      <c r="G1079" s="53">
        <f>(F1079/'Yearly GDP'!$B$6)*100</f>
        <v>104.40838728463847</v>
      </c>
      <c r="H1079" s="53">
        <f t="shared" si="130"/>
        <v>1.6865220000000001</v>
      </c>
      <c r="I1079" s="53">
        <f t="shared" si="131"/>
        <v>4.8543689320388346</v>
      </c>
      <c r="J1079" s="53">
        <f t="shared" si="132"/>
        <v>209.626213592233</v>
      </c>
      <c r="K1079" s="53">
        <v>8.1869999999999994</v>
      </c>
      <c r="L1079" s="53">
        <v>4318.3</v>
      </c>
      <c r="M1079" s="53">
        <v>5.4</v>
      </c>
      <c r="N1079" s="53">
        <f t="shared" si="133"/>
        <v>3.3326310679611648</v>
      </c>
      <c r="O1079" s="53">
        <v>20.6</v>
      </c>
      <c r="P1079" s="53">
        <v>5.0270000000000001</v>
      </c>
      <c r="Q1079" s="53">
        <f t="shared" si="134"/>
        <v>3.1599999999999993</v>
      </c>
      <c r="R1079" s="53">
        <v>81.69</v>
      </c>
      <c r="S1079" s="53">
        <f t="shared" si="135"/>
        <v>149.35000000000002</v>
      </c>
      <c r="T1079" s="53">
        <v>7.25</v>
      </c>
      <c r="U1079" s="53">
        <v>2013.74</v>
      </c>
      <c r="Y1079" s="53">
        <v>2346.62</v>
      </c>
    </row>
    <row r="1080" spans="1:25" x14ac:dyDescent="0.3">
      <c r="A1080" s="1">
        <v>1079</v>
      </c>
      <c r="B1080" s="48">
        <v>39265</v>
      </c>
      <c r="C1080" s="44">
        <v>3988546</v>
      </c>
      <c r="D1080" s="56">
        <f t="shared" si="128"/>
        <v>98628.733926805144</v>
      </c>
      <c r="E1080" s="53">
        <v>40.44</v>
      </c>
      <c r="F1080" s="53">
        <f t="shared" si="129"/>
        <v>0.98628733926805146</v>
      </c>
      <c r="G1080" s="53">
        <f>(F1080/'Yearly GDP'!$B$6)*100</f>
        <v>104.89517147044982</v>
      </c>
      <c r="H1080" s="53">
        <f t="shared" si="130"/>
        <v>1.6724882000000003</v>
      </c>
      <c r="I1080" s="53">
        <f t="shared" si="131"/>
        <v>4.8496605237633359</v>
      </c>
      <c r="J1080" s="53">
        <f t="shared" si="132"/>
        <v>209.20223084384091</v>
      </c>
      <c r="K1080" s="53">
        <v>8.1110000000000007</v>
      </c>
      <c r="L1080" s="53">
        <v>4313.75</v>
      </c>
      <c r="M1080" s="53">
        <v>5.39</v>
      </c>
      <c r="N1080" s="53">
        <f t="shared" si="133"/>
        <v>3.2613394762366648</v>
      </c>
      <c r="O1080" s="53">
        <v>20.62</v>
      </c>
      <c r="P1080" s="53">
        <v>4.9889999999999999</v>
      </c>
      <c r="Q1080" s="53">
        <f t="shared" si="134"/>
        <v>3.1220000000000008</v>
      </c>
      <c r="R1080" s="53">
        <v>81.17</v>
      </c>
      <c r="S1080" s="53">
        <f t="shared" si="135"/>
        <v>138.77260000000001</v>
      </c>
      <c r="T1080" s="53">
        <v>6.73</v>
      </c>
      <c r="U1080" s="53">
        <v>2026.17</v>
      </c>
      <c r="Y1080" s="53">
        <v>2367.38</v>
      </c>
    </row>
    <row r="1081" spans="1:25" x14ac:dyDescent="0.3">
      <c r="A1081" s="1">
        <v>1080</v>
      </c>
      <c r="B1081" s="48">
        <v>39266</v>
      </c>
      <c r="C1081" s="44">
        <v>4027182</v>
      </c>
      <c r="D1081" s="56">
        <f t="shared" si="128"/>
        <v>99596.43872882404</v>
      </c>
      <c r="E1081" s="53">
        <v>40.435000000000002</v>
      </c>
      <c r="F1081" s="53">
        <f t="shared" si="129"/>
        <v>0.99596438728824044</v>
      </c>
      <c r="G1081" s="53">
        <f>(F1081/'Yearly GDP'!$B$6)*100</f>
        <v>105.92435999492061</v>
      </c>
      <c r="H1081" s="53">
        <f t="shared" si="130"/>
        <v>1.6866050999999997</v>
      </c>
      <c r="I1081" s="53">
        <f t="shared" si="131"/>
        <v>4.8007681228996644</v>
      </c>
      <c r="J1081" s="53">
        <f t="shared" si="132"/>
        <v>209.19587133941434</v>
      </c>
      <c r="K1081" s="53">
        <v>8.0969999999999995</v>
      </c>
      <c r="L1081" s="53">
        <v>4357.55</v>
      </c>
      <c r="M1081" s="53">
        <v>5.45</v>
      </c>
      <c r="N1081" s="53">
        <f t="shared" si="133"/>
        <v>3.2962318771003352</v>
      </c>
      <c r="O1081" s="53">
        <v>20.83</v>
      </c>
      <c r="P1081" s="53">
        <v>5.0449999999999999</v>
      </c>
      <c r="Q1081" s="53">
        <f t="shared" si="134"/>
        <v>3.0519999999999996</v>
      </c>
      <c r="R1081" s="53">
        <v>81.2</v>
      </c>
      <c r="S1081" s="53">
        <f t="shared" si="135"/>
        <v>135.39499999999998</v>
      </c>
      <c r="T1081" s="53">
        <v>6.5</v>
      </c>
      <c r="U1081" s="53">
        <v>2046.44</v>
      </c>
      <c r="Y1081" s="53">
        <v>2387.66</v>
      </c>
    </row>
    <row r="1082" spans="1:25" x14ac:dyDescent="0.3">
      <c r="A1082" s="1">
        <v>1081</v>
      </c>
      <c r="B1082" s="48">
        <v>39267</v>
      </c>
      <c r="C1082" s="44">
        <v>4031162</v>
      </c>
      <c r="D1082" s="56">
        <f t="shared" si="128"/>
        <v>99719.529993815711</v>
      </c>
      <c r="E1082" s="53">
        <v>40.424999999999997</v>
      </c>
      <c r="F1082" s="53">
        <f t="shared" si="129"/>
        <v>0.99719529993815714</v>
      </c>
      <c r="G1082" s="53">
        <f>(F1082/'Yearly GDP'!$B$6)*100</f>
        <v>106.05527193948028</v>
      </c>
      <c r="H1082" s="53">
        <f t="shared" si="130"/>
        <v>1.6730352000000002</v>
      </c>
      <c r="I1082" s="53">
        <f t="shared" si="131"/>
        <v>4.7984644913627639</v>
      </c>
      <c r="J1082" s="53">
        <f t="shared" si="132"/>
        <v>209.17946257197698</v>
      </c>
      <c r="K1082" s="53">
        <v>8.0280000000000005</v>
      </c>
      <c r="L1082" s="53">
        <v>4359.3</v>
      </c>
      <c r="M1082" s="53">
        <v>5.45</v>
      </c>
      <c r="N1082" s="53">
        <f t="shared" si="133"/>
        <v>3.2295355086372366</v>
      </c>
      <c r="O1082" s="53">
        <v>20.84</v>
      </c>
      <c r="P1082" s="53">
        <v>5.0659999999999998</v>
      </c>
      <c r="Q1082" s="53">
        <f t="shared" si="134"/>
        <v>2.9620000000000006</v>
      </c>
      <c r="R1082" s="53">
        <v>81.23</v>
      </c>
      <c r="S1082" s="53">
        <f t="shared" si="135"/>
        <v>127.124</v>
      </c>
      <c r="T1082" s="53">
        <v>6.1</v>
      </c>
      <c r="U1082" s="53">
        <v>2050.3000000000002</v>
      </c>
      <c r="Y1082" s="53">
        <v>2381.4899999999998</v>
      </c>
    </row>
    <row r="1083" spans="1:25" x14ac:dyDescent="0.3">
      <c r="A1083" s="1">
        <v>1082</v>
      </c>
      <c r="B1083" s="48">
        <v>39268</v>
      </c>
      <c r="C1083" s="44">
        <v>4108075</v>
      </c>
      <c r="D1083" s="56">
        <f t="shared" si="128"/>
        <v>101823.64605279465</v>
      </c>
      <c r="E1083" s="53">
        <v>40.344999999999999</v>
      </c>
      <c r="F1083" s="53">
        <f t="shared" si="129"/>
        <v>1.0182364605279464</v>
      </c>
      <c r="G1083" s="53">
        <f>(F1083/'Yearly GDP'!$B$6)*100</f>
        <v>108.2930743122058</v>
      </c>
      <c r="H1083" s="53">
        <f t="shared" si="130"/>
        <v>1.6662566999999997</v>
      </c>
      <c r="I1083" s="53">
        <f t="shared" si="131"/>
        <v>4.8053820278712163</v>
      </c>
      <c r="J1083" s="53">
        <f t="shared" si="132"/>
        <v>209.22393080249881</v>
      </c>
      <c r="K1083" s="53">
        <v>8.0069999999999997</v>
      </c>
      <c r="L1083" s="53">
        <v>4353.95</v>
      </c>
      <c r="M1083" s="53">
        <v>5.44</v>
      </c>
      <c r="N1083" s="53">
        <f t="shared" si="133"/>
        <v>3.2016179721287834</v>
      </c>
      <c r="O1083" s="53">
        <v>20.81</v>
      </c>
      <c r="P1083" s="53">
        <v>5.1440000000000001</v>
      </c>
      <c r="Q1083" s="53">
        <f t="shared" si="134"/>
        <v>2.8629999999999995</v>
      </c>
      <c r="R1083" s="53">
        <v>81.31</v>
      </c>
      <c r="S1083" s="53">
        <f t="shared" si="135"/>
        <v>124.85999999999999</v>
      </c>
      <c r="T1083" s="53">
        <v>6</v>
      </c>
      <c r="U1083" s="53">
        <v>2035.48</v>
      </c>
      <c r="Y1083" s="53">
        <v>2359.11</v>
      </c>
    </row>
    <row r="1084" spans="1:25" x14ac:dyDescent="0.3">
      <c r="A1084" s="1">
        <v>1083</v>
      </c>
      <c r="B1084" s="48">
        <v>39269</v>
      </c>
      <c r="C1084" s="44">
        <v>4147824</v>
      </c>
      <c r="D1084" s="56">
        <f t="shared" si="128"/>
        <v>103205.37447126152</v>
      </c>
      <c r="E1084" s="53">
        <v>40.19</v>
      </c>
      <c r="F1084" s="53">
        <f t="shared" si="129"/>
        <v>1.0320537447126152</v>
      </c>
      <c r="G1084" s="53">
        <f>(F1084/'Yearly GDP'!$B$6)*100</f>
        <v>109.76259169938265</v>
      </c>
      <c r="H1084" s="53">
        <f t="shared" si="130"/>
        <v>1.6909110000000001</v>
      </c>
      <c r="I1084" s="53">
        <f t="shared" si="131"/>
        <v>4.7370914258645191</v>
      </c>
      <c r="J1084" s="53">
        <f t="shared" si="132"/>
        <v>207.7143533870204</v>
      </c>
      <c r="K1084" s="53">
        <v>8.01</v>
      </c>
      <c r="L1084" s="53">
        <v>4384.8500000000004</v>
      </c>
      <c r="M1084" s="53">
        <v>5.52</v>
      </c>
      <c r="N1084" s="53">
        <f t="shared" si="133"/>
        <v>3.2729085741354806</v>
      </c>
      <c r="O1084" s="53">
        <v>21.11</v>
      </c>
      <c r="P1084" s="53">
        <v>5.1870000000000003</v>
      </c>
      <c r="Q1084" s="53">
        <f t="shared" si="134"/>
        <v>2.8229999999999995</v>
      </c>
      <c r="R1084" s="53">
        <v>81.260000000000005</v>
      </c>
      <c r="S1084" s="53">
        <f t="shared" si="135"/>
        <v>126.66</v>
      </c>
      <c r="T1084" s="53">
        <v>6</v>
      </c>
      <c r="U1084" s="53">
        <v>2038.21</v>
      </c>
      <c r="Y1084" s="53">
        <v>2373.66</v>
      </c>
    </row>
    <row r="1085" spans="1:25" x14ac:dyDescent="0.3">
      <c r="A1085" s="1">
        <v>1084</v>
      </c>
      <c r="B1085" s="48">
        <v>39272</v>
      </c>
      <c r="C1085" s="44">
        <v>4183416</v>
      </c>
      <c r="D1085" s="56">
        <f t="shared" si="128"/>
        <v>103948.71412597838</v>
      </c>
      <c r="E1085" s="53">
        <v>40.244999999999997</v>
      </c>
      <c r="F1085" s="53">
        <f t="shared" si="129"/>
        <v>1.0394871412597839</v>
      </c>
      <c r="G1085" s="53">
        <f>(F1085/'Yearly GDP'!$B$6)*100</f>
        <v>110.55315989830301</v>
      </c>
      <c r="H1085" s="53">
        <f t="shared" si="130"/>
        <v>1.6856474999999997</v>
      </c>
      <c r="I1085" s="53">
        <f t="shared" si="131"/>
        <v>4.7014574518100618</v>
      </c>
      <c r="J1085" s="53">
        <f t="shared" si="132"/>
        <v>207.77621062529383</v>
      </c>
      <c r="K1085" s="53">
        <v>7.9249999999999998</v>
      </c>
      <c r="L1085" s="53">
        <v>4419.3999999999996</v>
      </c>
      <c r="M1085" s="53">
        <v>5.56</v>
      </c>
      <c r="N1085" s="53">
        <f t="shared" si="133"/>
        <v>3.223542548189938</v>
      </c>
      <c r="O1085" s="53">
        <v>21.27</v>
      </c>
      <c r="P1085" s="53">
        <v>5.1340000000000003</v>
      </c>
      <c r="Q1085" s="53">
        <f t="shared" si="134"/>
        <v>2.7909999999999995</v>
      </c>
      <c r="R1085" s="53">
        <v>81.209999999999994</v>
      </c>
      <c r="S1085" s="53">
        <f t="shared" si="135"/>
        <v>102.09599999999999</v>
      </c>
      <c r="T1085" s="53">
        <v>4.8</v>
      </c>
      <c r="U1085" s="53">
        <v>2056.27</v>
      </c>
      <c r="Y1085" s="53">
        <v>2397.1799999999998</v>
      </c>
    </row>
    <row r="1086" spans="1:25" x14ac:dyDescent="0.3">
      <c r="A1086" s="1">
        <v>1085</v>
      </c>
      <c r="B1086" s="48">
        <v>39273</v>
      </c>
      <c r="C1086" s="44">
        <v>4171356</v>
      </c>
      <c r="D1086" s="56">
        <f t="shared" si="128"/>
        <v>103623.30145323562</v>
      </c>
      <c r="E1086" s="53">
        <v>40.255000000000003</v>
      </c>
      <c r="F1086" s="53">
        <f t="shared" si="129"/>
        <v>1.0362330145323562</v>
      </c>
      <c r="G1086" s="53">
        <f>(F1086/'Yearly GDP'!$B$6)*100</f>
        <v>110.20707193035504</v>
      </c>
      <c r="H1086" s="53">
        <f t="shared" si="130"/>
        <v>1.683068</v>
      </c>
      <c r="I1086" s="53">
        <f t="shared" si="131"/>
        <v>4.716981132075472</v>
      </c>
      <c r="J1086" s="53">
        <f t="shared" si="132"/>
        <v>207.83254716981133</v>
      </c>
      <c r="K1086" s="53">
        <v>7.9390000000000001</v>
      </c>
      <c r="L1086" s="53">
        <v>4406.05</v>
      </c>
      <c r="M1086" s="53">
        <v>5.55</v>
      </c>
      <c r="N1086" s="53">
        <f t="shared" si="133"/>
        <v>3.2220188679245281</v>
      </c>
      <c r="O1086" s="53">
        <v>21.2</v>
      </c>
      <c r="P1086" s="53">
        <v>5.0289999999999999</v>
      </c>
      <c r="Q1086" s="53">
        <f t="shared" si="134"/>
        <v>2.91</v>
      </c>
      <c r="R1086" s="53">
        <v>80.650000000000006</v>
      </c>
      <c r="S1086" s="53">
        <f t="shared" si="135"/>
        <v>106</v>
      </c>
      <c r="T1086" s="53">
        <v>5</v>
      </c>
      <c r="U1086" s="53">
        <v>2050.7399999999998</v>
      </c>
      <c r="Y1086" s="53">
        <v>2400.3000000000002</v>
      </c>
    </row>
    <row r="1087" spans="1:25" x14ac:dyDescent="0.3">
      <c r="A1087" s="1">
        <v>1086</v>
      </c>
      <c r="B1087" s="48">
        <v>39274</v>
      </c>
      <c r="C1087" s="44">
        <v>4176996</v>
      </c>
      <c r="D1087" s="56">
        <f t="shared" si="128"/>
        <v>103621.83081121309</v>
      </c>
      <c r="E1087" s="53">
        <v>40.31</v>
      </c>
      <c r="F1087" s="53">
        <f t="shared" si="129"/>
        <v>1.036218308112131</v>
      </c>
      <c r="G1087" s="53">
        <f>(F1087/'Yearly GDP'!$B$6)*100</f>
        <v>110.20550785018304</v>
      </c>
      <c r="H1087" s="53">
        <f t="shared" si="130"/>
        <v>1.6690050000000001</v>
      </c>
      <c r="I1087" s="53">
        <f t="shared" si="131"/>
        <v>4.7483380816714149</v>
      </c>
      <c r="J1087" s="53">
        <f t="shared" si="132"/>
        <v>208.31671415004749</v>
      </c>
      <c r="K1087" s="53">
        <v>7.9249999999999998</v>
      </c>
      <c r="L1087" s="53">
        <v>4387.1499999999996</v>
      </c>
      <c r="M1087" s="53">
        <v>5.52</v>
      </c>
      <c r="N1087" s="53">
        <f t="shared" si="133"/>
        <v>3.1766619183285849</v>
      </c>
      <c r="O1087" s="53">
        <v>21.06</v>
      </c>
      <c r="P1087" s="53">
        <v>5.09</v>
      </c>
      <c r="Q1087" s="53">
        <f t="shared" si="134"/>
        <v>2.835</v>
      </c>
      <c r="R1087" s="53">
        <v>80.525000000000006</v>
      </c>
      <c r="S1087" s="53">
        <f t="shared" si="135"/>
        <v>104.247</v>
      </c>
      <c r="T1087" s="53">
        <v>4.95</v>
      </c>
      <c r="U1087" s="53">
        <v>2061.4699999999998</v>
      </c>
      <c r="Y1087" s="53">
        <v>2416.2800000000002</v>
      </c>
    </row>
    <row r="1088" spans="1:25" x14ac:dyDescent="0.3">
      <c r="A1088" s="1">
        <v>1087</v>
      </c>
      <c r="B1088" s="48">
        <v>39275</v>
      </c>
      <c r="C1088" s="44">
        <v>4240547</v>
      </c>
      <c r="D1088" s="56">
        <f t="shared" si="128"/>
        <v>105224.49131513649</v>
      </c>
      <c r="E1088" s="53">
        <v>40.299999999999997</v>
      </c>
      <c r="F1088" s="53">
        <f t="shared" si="129"/>
        <v>1.0522449131513649</v>
      </c>
      <c r="G1088" s="53">
        <f>(F1088/'Yearly GDP'!$B$6)*100</f>
        <v>111.90999437935942</v>
      </c>
      <c r="H1088" s="53">
        <f t="shared" si="130"/>
        <v>1.6900660000000001</v>
      </c>
      <c r="I1088" s="53">
        <f t="shared" si="131"/>
        <v>4.6838407494145198</v>
      </c>
      <c r="J1088" s="53">
        <f t="shared" si="132"/>
        <v>208.25058548009363</v>
      </c>
      <c r="K1088" s="53">
        <v>7.9160000000000004</v>
      </c>
      <c r="L1088" s="53">
        <v>4446.1499999999996</v>
      </c>
      <c r="M1088" s="53">
        <v>5.6</v>
      </c>
      <c r="N1088" s="53">
        <f t="shared" si="133"/>
        <v>3.2321592505854806</v>
      </c>
      <c r="O1088" s="53">
        <v>21.35</v>
      </c>
      <c r="P1088" s="53">
        <v>5.13</v>
      </c>
      <c r="Q1088" s="53">
        <f t="shared" si="134"/>
        <v>2.7860000000000005</v>
      </c>
      <c r="R1088" s="53">
        <v>80.45</v>
      </c>
      <c r="S1088" s="53">
        <f t="shared" si="135"/>
        <v>106.9635</v>
      </c>
      <c r="T1088" s="53">
        <v>5.01</v>
      </c>
      <c r="U1088" s="53">
        <v>2090.48</v>
      </c>
      <c r="Y1088" s="53">
        <v>2442.2600000000002</v>
      </c>
    </row>
    <row r="1089" spans="1:25" x14ac:dyDescent="0.3">
      <c r="A1089" s="1">
        <v>1088</v>
      </c>
      <c r="B1089" s="48">
        <v>39276</v>
      </c>
      <c r="C1089" s="44">
        <v>4274509</v>
      </c>
      <c r="D1089" s="56">
        <f t="shared" si="128"/>
        <v>106133.06021104904</v>
      </c>
      <c r="E1089" s="53">
        <v>40.274999999999999</v>
      </c>
      <c r="F1089" s="53">
        <f t="shared" si="129"/>
        <v>1.0613306021104905</v>
      </c>
      <c r="G1089" s="53">
        <f>(F1089/'Yearly GDP'!$B$6)*100</f>
        <v>112.87628976139476</v>
      </c>
      <c r="H1089" s="53">
        <f t="shared" si="130"/>
        <v>1.7172057000000001</v>
      </c>
      <c r="I1089" s="53">
        <f t="shared" si="131"/>
        <v>4.6232085067036524</v>
      </c>
      <c r="J1089" s="53">
        <f t="shared" si="132"/>
        <v>208.25473878871938</v>
      </c>
      <c r="K1089" s="53">
        <v>7.9390000000000001</v>
      </c>
      <c r="L1089" s="53">
        <v>4504.55</v>
      </c>
      <c r="M1089" s="53">
        <v>5.67</v>
      </c>
      <c r="N1089" s="53">
        <f t="shared" si="133"/>
        <v>3.3157914932963477</v>
      </c>
      <c r="O1089" s="53">
        <v>21.63</v>
      </c>
      <c r="P1089" s="53">
        <v>5.0970000000000004</v>
      </c>
      <c r="Q1089" s="53">
        <f t="shared" si="134"/>
        <v>2.8419999999999996</v>
      </c>
      <c r="R1089" s="53">
        <v>80.39</v>
      </c>
      <c r="S1089" s="53">
        <f t="shared" si="135"/>
        <v>108.3663</v>
      </c>
      <c r="T1089" s="53">
        <v>5.01</v>
      </c>
      <c r="U1089" s="53">
        <v>2093.6</v>
      </c>
      <c r="Y1089" s="53">
        <v>2440.62</v>
      </c>
    </row>
    <row r="1090" spans="1:25" x14ac:dyDescent="0.3">
      <c r="A1090" s="1">
        <v>1089</v>
      </c>
      <c r="B1090" s="48">
        <v>39279</v>
      </c>
      <c r="C1090" s="44">
        <v>4305305</v>
      </c>
      <c r="D1090" s="56">
        <f t="shared" si="128"/>
        <v>106977.38849546527</v>
      </c>
      <c r="E1090" s="53">
        <v>40.244999999999997</v>
      </c>
      <c r="F1090" s="53">
        <f t="shared" si="129"/>
        <v>1.0697738849546528</v>
      </c>
      <c r="G1090" s="53">
        <f>(F1090/'Yearly GDP'!$B$6)*100</f>
        <v>113.77426296499402</v>
      </c>
      <c r="H1090" s="53">
        <f t="shared" si="130"/>
        <v>1.7236692</v>
      </c>
      <c r="I1090" s="53">
        <f t="shared" si="131"/>
        <v>4.5913682277318637</v>
      </c>
      <c r="J1090" s="53">
        <f t="shared" si="132"/>
        <v>207.16942148760327</v>
      </c>
      <c r="K1090" s="53">
        <v>7.9139999999999997</v>
      </c>
      <c r="L1090" s="53">
        <v>4512.1499999999996</v>
      </c>
      <c r="M1090" s="53">
        <v>5.71</v>
      </c>
      <c r="N1090" s="53">
        <f t="shared" si="133"/>
        <v>3.322631772268136</v>
      </c>
      <c r="O1090" s="53">
        <v>21.78</v>
      </c>
      <c r="P1090" s="53">
        <v>5.0430000000000001</v>
      </c>
      <c r="Q1090" s="53">
        <f t="shared" si="134"/>
        <v>2.8709999999999996</v>
      </c>
      <c r="R1090" s="53">
        <v>80.34</v>
      </c>
      <c r="S1090" s="53">
        <f t="shared" si="135"/>
        <v>111.078</v>
      </c>
      <c r="T1090" s="53">
        <v>5.0999999999999996</v>
      </c>
      <c r="U1090" s="53">
        <v>2105.19</v>
      </c>
      <c r="Y1090" s="53">
        <v>2457.42</v>
      </c>
    </row>
    <row r="1091" spans="1:25" x14ac:dyDescent="0.3">
      <c r="A1091" s="1">
        <v>1090</v>
      </c>
      <c r="B1091" s="48">
        <v>39280</v>
      </c>
      <c r="C1091" s="44">
        <v>4288442</v>
      </c>
      <c r="D1091" s="56">
        <f t="shared" ref="D1091:D1154" si="136">C1091/E1091</f>
        <v>106492.22746461385</v>
      </c>
      <c r="E1091" s="53">
        <v>40.270000000000003</v>
      </c>
      <c r="F1091" s="53">
        <f t="shared" ref="F1091:F1154" si="137">(D1091/100000)</f>
        <v>1.0649222746461386</v>
      </c>
      <c r="G1091" s="53">
        <f>(F1091/'Yearly GDP'!$B$6)*100</f>
        <v>113.25827692831119</v>
      </c>
      <c r="H1091" s="53">
        <f t="shared" ref="H1091:H1154" si="138">(K1091/I1091)</f>
        <v>1.6980095000000002</v>
      </c>
      <c r="I1091" s="53">
        <f t="shared" ref="I1091:I1154" si="139">(J1091/L1091)*100</f>
        <v>4.6189376443418011</v>
      </c>
      <c r="J1091" s="53">
        <f t="shared" ref="J1091:J1154" si="140">L1091/O1091</f>
        <v>207.70207852193997</v>
      </c>
      <c r="K1091" s="53">
        <v>7.843</v>
      </c>
      <c r="L1091" s="53">
        <v>4496.75</v>
      </c>
      <c r="M1091" s="53">
        <v>5.69</v>
      </c>
      <c r="N1091" s="53">
        <f t="shared" ref="N1091:N1154" si="141">K1091-I1091</f>
        <v>3.2240623556581989</v>
      </c>
      <c r="O1091" s="53">
        <v>21.65</v>
      </c>
      <c r="P1091" s="53">
        <v>5.0549999999999997</v>
      </c>
      <c r="Q1091" s="53">
        <f t="shared" ref="Q1091:Q1154" si="142">K1091-P1091</f>
        <v>2.7880000000000003</v>
      </c>
      <c r="R1091" s="53">
        <v>80.37</v>
      </c>
      <c r="S1091" s="53">
        <f t="shared" ref="S1091:S1154" si="143">(O1091*T1091)</f>
        <v>100.69414999999999</v>
      </c>
      <c r="T1091" s="53">
        <v>4.6509999999999998</v>
      </c>
      <c r="U1091" s="53">
        <v>2091.35</v>
      </c>
      <c r="Y1091" s="53">
        <v>2433.4299999999998</v>
      </c>
    </row>
    <row r="1092" spans="1:25" x14ac:dyDescent="0.3">
      <c r="A1092" s="1">
        <v>1091</v>
      </c>
      <c r="B1092" s="48">
        <v>39281</v>
      </c>
      <c r="C1092" s="44">
        <v>4294167</v>
      </c>
      <c r="D1092" s="56">
        <f t="shared" si="136"/>
        <v>106528.57851649715</v>
      </c>
      <c r="E1092" s="53">
        <v>40.31</v>
      </c>
      <c r="F1092" s="53">
        <f t="shared" si="137"/>
        <v>1.0652857851649715</v>
      </c>
      <c r="G1092" s="53">
        <f>(F1092/'Yearly GDP'!$B$6)*100</f>
        <v>113.29693756673382</v>
      </c>
      <c r="H1092" s="53">
        <f t="shared" si="138"/>
        <v>1.6844576</v>
      </c>
      <c r="I1092" s="53">
        <f t="shared" si="139"/>
        <v>4.621072088724584</v>
      </c>
      <c r="J1092" s="53">
        <f t="shared" si="140"/>
        <v>207.92744916820703</v>
      </c>
      <c r="K1092" s="53">
        <v>7.7839999999999998</v>
      </c>
      <c r="L1092" s="53">
        <v>4499.55</v>
      </c>
      <c r="M1092" s="53">
        <v>5.69</v>
      </c>
      <c r="N1092" s="53">
        <f t="shared" si="141"/>
        <v>3.1629279112754158</v>
      </c>
      <c r="O1092" s="53">
        <v>21.64</v>
      </c>
      <c r="P1092" s="53">
        <v>5.0350000000000001</v>
      </c>
      <c r="Q1092" s="53">
        <f t="shared" si="142"/>
        <v>2.7489999999999997</v>
      </c>
      <c r="R1092" s="53">
        <v>80.25</v>
      </c>
      <c r="S1092" s="53">
        <f t="shared" si="143"/>
        <v>98.483640000000008</v>
      </c>
      <c r="T1092" s="53">
        <v>4.5510000000000002</v>
      </c>
      <c r="U1092" s="53">
        <v>2087.96</v>
      </c>
      <c r="Y1092" s="53">
        <v>2422.92</v>
      </c>
    </row>
    <row r="1093" spans="1:25" x14ac:dyDescent="0.3">
      <c r="A1093" s="1">
        <v>1092</v>
      </c>
      <c r="B1093" s="48">
        <v>39282</v>
      </c>
      <c r="C1093" s="44">
        <v>4345851</v>
      </c>
      <c r="D1093" s="56">
        <f t="shared" si="136"/>
        <v>107944.6348733234</v>
      </c>
      <c r="E1093" s="53">
        <v>40.26</v>
      </c>
      <c r="F1093" s="53">
        <f t="shared" si="137"/>
        <v>1.079446348733234</v>
      </c>
      <c r="G1093" s="53">
        <f>(F1093/'Yearly GDP'!$B$6)*100</f>
        <v>114.80296393904175</v>
      </c>
      <c r="H1093" s="53">
        <f t="shared" si="138"/>
        <v>1.7118566</v>
      </c>
      <c r="I1093" s="53">
        <f t="shared" si="139"/>
        <v>4.574565416285453</v>
      </c>
      <c r="J1093" s="53">
        <f t="shared" si="140"/>
        <v>208.69624885635866</v>
      </c>
      <c r="K1093" s="53">
        <v>7.8310000000000004</v>
      </c>
      <c r="L1093" s="53">
        <v>4562.1000000000004</v>
      </c>
      <c r="M1093" s="53">
        <v>5.77</v>
      </c>
      <c r="N1093" s="53">
        <f t="shared" si="141"/>
        <v>3.2564345837145474</v>
      </c>
      <c r="O1093" s="53">
        <v>21.86</v>
      </c>
      <c r="P1093" s="53">
        <v>5.0199999999999996</v>
      </c>
      <c r="Q1093" s="53">
        <f t="shared" si="142"/>
        <v>2.8110000000000008</v>
      </c>
      <c r="R1093" s="53">
        <v>80.27</v>
      </c>
      <c r="S1093" s="53">
        <f t="shared" si="143"/>
        <v>98.5886</v>
      </c>
      <c r="T1093" s="53">
        <v>4.51</v>
      </c>
      <c r="U1093" s="53">
        <v>2103.41</v>
      </c>
      <c r="Y1093" s="53">
        <v>2444.64</v>
      </c>
    </row>
    <row r="1094" spans="1:25" x14ac:dyDescent="0.3">
      <c r="A1094" s="1">
        <v>1093</v>
      </c>
      <c r="B1094" s="48">
        <v>39283</v>
      </c>
      <c r="C1094" s="44">
        <v>4347553</v>
      </c>
      <c r="D1094" s="56">
        <f t="shared" si="136"/>
        <v>108148.08457711442</v>
      </c>
      <c r="E1094" s="53">
        <v>40.200000000000003</v>
      </c>
      <c r="F1094" s="53">
        <f t="shared" si="137"/>
        <v>1.0814808457711442</v>
      </c>
      <c r="G1094" s="53">
        <f>(F1094/'Yearly GDP'!$B$6)*100</f>
        <v>115.01933994545597</v>
      </c>
      <c r="H1094" s="53">
        <f t="shared" si="138"/>
        <v>1.6990208000000002</v>
      </c>
      <c r="I1094" s="53">
        <f t="shared" si="139"/>
        <v>4.5955882352941169</v>
      </c>
      <c r="J1094" s="53">
        <f t="shared" si="140"/>
        <v>209.83685661764704</v>
      </c>
      <c r="K1094" s="53">
        <v>7.8079999999999998</v>
      </c>
      <c r="L1094" s="53">
        <v>4566.05</v>
      </c>
      <c r="M1094" s="53">
        <v>5.35</v>
      </c>
      <c r="N1094" s="53">
        <f t="shared" si="141"/>
        <v>3.212411764705883</v>
      </c>
      <c r="O1094" s="53">
        <v>21.76</v>
      </c>
      <c r="P1094" s="53">
        <v>4.952</v>
      </c>
      <c r="Q1094" s="53">
        <f t="shared" si="142"/>
        <v>2.8559999999999999</v>
      </c>
      <c r="R1094" s="53">
        <v>80.150000000000006</v>
      </c>
      <c r="S1094" s="53">
        <f t="shared" si="143"/>
        <v>99.00800000000001</v>
      </c>
      <c r="T1094" s="53">
        <v>4.55</v>
      </c>
      <c r="U1094" s="53">
        <v>2109.63</v>
      </c>
      <c r="Y1094" s="53">
        <v>2442.88</v>
      </c>
    </row>
    <row r="1095" spans="1:25" x14ac:dyDescent="0.3">
      <c r="A1095" s="1">
        <v>1094</v>
      </c>
      <c r="B1095" s="48">
        <v>39286</v>
      </c>
      <c r="C1095" s="44">
        <v>4398042</v>
      </c>
      <c r="D1095" s="56">
        <f t="shared" si="136"/>
        <v>109594.86668327934</v>
      </c>
      <c r="E1095" s="53">
        <v>40.130000000000003</v>
      </c>
      <c r="F1095" s="53">
        <f t="shared" si="137"/>
        <v>1.0959486668327934</v>
      </c>
      <c r="G1095" s="53">
        <f>(F1095/'Yearly GDP'!$B$6)*100</f>
        <v>116.55804424656939</v>
      </c>
      <c r="H1095" s="53">
        <f t="shared" si="138"/>
        <v>1.7043399999999997</v>
      </c>
      <c r="I1095" s="53">
        <f t="shared" si="139"/>
        <v>4.5454545454545459</v>
      </c>
      <c r="J1095" s="53">
        <f t="shared" si="140"/>
        <v>209.97045454545457</v>
      </c>
      <c r="K1095" s="53">
        <v>7.7469999999999999</v>
      </c>
      <c r="L1095" s="53">
        <v>4619.3500000000004</v>
      </c>
      <c r="M1095" s="53">
        <v>5.42</v>
      </c>
      <c r="N1095" s="53">
        <f t="shared" si="141"/>
        <v>3.201545454545454</v>
      </c>
      <c r="O1095" s="53">
        <v>22</v>
      </c>
      <c r="P1095" s="53">
        <v>4.9539999999999997</v>
      </c>
      <c r="Q1095" s="53">
        <f t="shared" si="142"/>
        <v>2.7930000000000001</v>
      </c>
      <c r="R1095" s="53">
        <v>80.22</v>
      </c>
      <c r="S1095" s="53">
        <f t="shared" si="143"/>
        <v>90.199999999999989</v>
      </c>
      <c r="T1095" s="53">
        <v>4.0999999999999996</v>
      </c>
      <c r="U1095" s="53">
        <v>2111.67</v>
      </c>
      <c r="Y1095" s="53">
        <v>2441.87</v>
      </c>
    </row>
    <row r="1096" spans="1:25" x14ac:dyDescent="0.3">
      <c r="A1096" s="1">
        <v>1095</v>
      </c>
      <c r="B1096" s="48">
        <v>39287</v>
      </c>
      <c r="C1096" s="44">
        <v>4401660</v>
      </c>
      <c r="D1096" s="56">
        <f t="shared" si="136"/>
        <v>109657.69805680119</v>
      </c>
      <c r="E1096" s="53">
        <v>40.14</v>
      </c>
      <c r="F1096" s="53">
        <f t="shared" si="137"/>
        <v>1.0965769805680119</v>
      </c>
      <c r="G1096" s="53">
        <f>(F1096/'Yearly GDP'!$B$6)*100</f>
        <v>116.62486765022568</v>
      </c>
      <c r="H1096" s="53">
        <f t="shared" si="138"/>
        <v>1.7112775000000005</v>
      </c>
      <c r="I1096" s="53">
        <f t="shared" si="139"/>
        <v>4.5433893684688771</v>
      </c>
      <c r="J1096" s="53">
        <f t="shared" si="140"/>
        <v>209.93866424352566</v>
      </c>
      <c r="K1096" s="53">
        <v>7.7750000000000004</v>
      </c>
      <c r="L1096" s="53">
        <v>4620.75</v>
      </c>
      <c r="M1096" s="53">
        <v>5.42</v>
      </c>
      <c r="N1096" s="53">
        <f t="shared" si="141"/>
        <v>3.2316106315311233</v>
      </c>
      <c r="O1096" s="53">
        <v>22.01</v>
      </c>
      <c r="P1096" s="53">
        <v>4.9089999999999998</v>
      </c>
      <c r="Q1096" s="53">
        <f t="shared" si="142"/>
        <v>2.8660000000000005</v>
      </c>
      <c r="R1096" s="53">
        <v>79.930000000000007</v>
      </c>
      <c r="S1096" s="53">
        <f t="shared" si="143"/>
        <v>89.140500000000003</v>
      </c>
      <c r="T1096" s="53">
        <v>4.05</v>
      </c>
      <c r="U1096" s="53">
        <v>2100.8000000000002</v>
      </c>
      <c r="Y1096" s="53">
        <v>2421.2199999999998</v>
      </c>
    </row>
    <row r="1097" spans="1:25" x14ac:dyDescent="0.3">
      <c r="A1097" s="1">
        <v>1096</v>
      </c>
      <c r="B1097" s="48">
        <v>39288</v>
      </c>
      <c r="C1097" s="44">
        <v>4368445</v>
      </c>
      <c r="D1097" s="56">
        <f t="shared" si="136"/>
        <v>108613.7493784187</v>
      </c>
      <c r="E1097" s="53">
        <v>40.22</v>
      </c>
      <c r="F1097" s="53">
        <f t="shared" si="137"/>
        <v>1.086137493784187</v>
      </c>
      <c r="G1097" s="53">
        <f>(F1097/'Yearly GDP'!$B$6)*100</f>
        <v>115.51459104760247</v>
      </c>
      <c r="H1097" s="53">
        <f t="shared" si="138"/>
        <v>1.6988075</v>
      </c>
      <c r="I1097" s="53">
        <f t="shared" si="139"/>
        <v>4.6061722708429294</v>
      </c>
      <c r="J1097" s="53">
        <f t="shared" si="140"/>
        <v>211.36342699216948</v>
      </c>
      <c r="K1097" s="53">
        <v>7.8250000000000002</v>
      </c>
      <c r="L1097" s="53">
        <v>4588.7</v>
      </c>
      <c r="M1097" s="53">
        <v>5.38</v>
      </c>
      <c r="N1097" s="53">
        <f t="shared" si="141"/>
        <v>3.2188277291570708</v>
      </c>
      <c r="O1097" s="53">
        <v>21.71</v>
      </c>
      <c r="P1097" s="53">
        <v>4.9020000000000001</v>
      </c>
      <c r="Q1097" s="53">
        <f t="shared" si="142"/>
        <v>2.923</v>
      </c>
      <c r="R1097" s="53">
        <v>80.52</v>
      </c>
      <c r="S1097" s="53">
        <f t="shared" si="143"/>
        <v>89.010999999999996</v>
      </c>
      <c r="T1097" s="53">
        <v>4.0999999999999996</v>
      </c>
      <c r="U1097" s="53">
        <v>2080.2600000000002</v>
      </c>
      <c r="Y1097" s="53">
        <v>2406.46</v>
      </c>
    </row>
    <row r="1098" spans="1:25" x14ac:dyDescent="0.3">
      <c r="A1098" s="1">
        <v>1097</v>
      </c>
      <c r="B1098" s="48">
        <v>39289</v>
      </c>
      <c r="C1098" s="44">
        <v>4390775</v>
      </c>
      <c r="D1098" s="56">
        <f t="shared" si="136"/>
        <v>109141.80959482974</v>
      </c>
      <c r="E1098" s="53">
        <v>40.229999999999997</v>
      </c>
      <c r="F1098" s="53">
        <f t="shared" si="137"/>
        <v>1.0914180959482973</v>
      </c>
      <c r="G1098" s="53">
        <f>(F1098/'Yearly GDP'!$B$6)*100</f>
        <v>116.07620189610293</v>
      </c>
      <c r="H1098" s="53">
        <f t="shared" si="138"/>
        <v>1.6942484000000002</v>
      </c>
      <c r="I1098" s="53">
        <f t="shared" si="139"/>
        <v>4.6061722708429294</v>
      </c>
      <c r="J1098" s="53">
        <f t="shared" si="140"/>
        <v>212.79594656840166</v>
      </c>
      <c r="K1098" s="53">
        <v>7.8040000000000003</v>
      </c>
      <c r="L1098" s="53">
        <v>4619.8</v>
      </c>
      <c r="M1098" s="53">
        <v>5.42</v>
      </c>
      <c r="N1098" s="53">
        <f t="shared" si="141"/>
        <v>3.1978277291570709</v>
      </c>
      <c r="O1098" s="53">
        <v>21.71</v>
      </c>
      <c r="P1098" s="53">
        <v>4.806</v>
      </c>
      <c r="Q1098" s="53">
        <f t="shared" si="142"/>
        <v>2.9980000000000002</v>
      </c>
      <c r="R1098" s="53">
        <v>80.3</v>
      </c>
      <c r="S1098" s="53">
        <f t="shared" si="143"/>
        <v>97.695000000000007</v>
      </c>
      <c r="T1098" s="53">
        <v>4.5</v>
      </c>
      <c r="U1098" s="53">
        <v>2082.63</v>
      </c>
      <c r="Y1098" s="53">
        <v>2426.71</v>
      </c>
    </row>
    <row r="1099" spans="1:25" x14ac:dyDescent="0.3">
      <c r="A1099" s="1">
        <v>1098</v>
      </c>
      <c r="B1099" s="48">
        <v>39290</v>
      </c>
      <c r="C1099" s="44">
        <v>4233055</v>
      </c>
      <c r="D1099" s="56">
        <f t="shared" si="136"/>
        <v>104791.55836118331</v>
      </c>
      <c r="E1099" s="53">
        <v>40.395000000000003</v>
      </c>
      <c r="F1099" s="53">
        <f t="shared" si="137"/>
        <v>1.0479155836118332</v>
      </c>
      <c r="G1099" s="53">
        <f>(F1099/'Yearly GDP'!$B$6)*100</f>
        <v>111.44955476270746</v>
      </c>
      <c r="H1099" s="53">
        <f t="shared" si="138"/>
        <v>1.6349558000000002</v>
      </c>
      <c r="I1099" s="53">
        <f t="shared" si="139"/>
        <v>4.79156684235745</v>
      </c>
      <c r="J1099" s="53">
        <f t="shared" si="140"/>
        <v>212.99472927647338</v>
      </c>
      <c r="K1099" s="53">
        <v>7.8339999999999996</v>
      </c>
      <c r="L1099" s="53">
        <v>4445.2</v>
      </c>
      <c r="M1099" s="53">
        <v>5.21</v>
      </c>
      <c r="N1099" s="53">
        <f t="shared" si="141"/>
        <v>3.0424331576425496</v>
      </c>
      <c r="O1099" s="53">
        <v>20.87</v>
      </c>
      <c r="P1099" s="53">
        <v>4.7629999999999999</v>
      </c>
      <c r="Q1099" s="53">
        <f t="shared" si="142"/>
        <v>3.0709999999999997</v>
      </c>
      <c r="R1099" s="53">
        <v>80.81</v>
      </c>
      <c r="S1099" s="53">
        <f t="shared" si="143"/>
        <v>93.915000000000006</v>
      </c>
      <c r="T1099" s="53">
        <v>4.5</v>
      </c>
      <c r="U1099" s="53">
        <v>2025.49</v>
      </c>
      <c r="Y1099" s="53">
        <v>2365.42</v>
      </c>
    </row>
    <row r="1100" spans="1:25" x14ac:dyDescent="0.3">
      <c r="A1100" s="1">
        <v>1099</v>
      </c>
      <c r="B1100" s="48">
        <v>39293</v>
      </c>
      <c r="C1100" s="44">
        <v>4232896</v>
      </c>
      <c r="D1100" s="56">
        <f t="shared" si="136"/>
        <v>105060.70985356168</v>
      </c>
      <c r="E1100" s="53">
        <v>40.29</v>
      </c>
      <c r="F1100" s="53">
        <f t="shared" si="137"/>
        <v>1.0506070985356168</v>
      </c>
      <c r="G1100" s="53">
        <f>(F1100/'Yearly GDP'!$B$6)*100</f>
        <v>111.73580696143799</v>
      </c>
      <c r="H1100" s="53">
        <f t="shared" si="138"/>
        <v>1.5816384000000001</v>
      </c>
      <c r="I1100" s="53">
        <f t="shared" si="139"/>
        <v>4.9164208456243852</v>
      </c>
      <c r="J1100" s="53">
        <f t="shared" si="140"/>
        <v>218.29154375614553</v>
      </c>
      <c r="K1100" s="53">
        <v>7.7759999999999998</v>
      </c>
      <c r="L1100" s="53">
        <v>4440.05</v>
      </c>
      <c r="M1100" s="53">
        <v>5.21</v>
      </c>
      <c r="N1100" s="53">
        <f t="shared" si="141"/>
        <v>2.8595791543756146</v>
      </c>
      <c r="O1100" s="53">
        <v>20.34</v>
      </c>
      <c r="P1100" s="53">
        <v>4.8079999999999998</v>
      </c>
      <c r="Q1100" s="53">
        <f t="shared" si="142"/>
        <v>2.968</v>
      </c>
      <c r="R1100" s="53">
        <v>80.72</v>
      </c>
      <c r="S1100" s="53">
        <f t="shared" si="143"/>
        <v>88.478999999999999</v>
      </c>
      <c r="T1100" s="53">
        <v>4.3499999999999996</v>
      </c>
      <c r="U1100" s="53">
        <v>2036.23</v>
      </c>
      <c r="Y1100" s="53">
        <v>2365.63</v>
      </c>
    </row>
    <row r="1101" spans="1:25" x14ac:dyDescent="0.3">
      <c r="A1101" s="1">
        <v>1100</v>
      </c>
      <c r="B1101" s="48">
        <v>39294</v>
      </c>
      <c r="C1101" s="44">
        <v>4317571</v>
      </c>
      <c r="D1101" s="56">
        <f t="shared" si="136"/>
        <v>107428.98731027619</v>
      </c>
      <c r="E1101" s="53">
        <v>40.19</v>
      </c>
      <c r="F1101" s="53">
        <f t="shared" si="137"/>
        <v>1.0742898731027619</v>
      </c>
      <c r="G1101" s="53">
        <f>(F1101/'Yearly GDP'!$B$6)*100</f>
        <v>114.25455438950523</v>
      </c>
      <c r="H1101" s="53">
        <f t="shared" si="138"/>
        <v>1.6074405</v>
      </c>
      <c r="I1101" s="53">
        <f t="shared" si="139"/>
        <v>4.8804294777940456</v>
      </c>
      <c r="J1101" s="53">
        <f t="shared" si="140"/>
        <v>221.02733040507567</v>
      </c>
      <c r="K1101" s="53">
        <v>7.8449999999999998</v>
      </c>
      <c r="L1101" s="53">
        <v>4528.8500000000004</v>
      </c>
      <c r="M1101" s="53">
        <v>5.31</v>
      </c>
      <c r="N1101" s="53">
        <f t="shared" si="141"/>
        <v>2.9645705222059542</v>
      </c>
      <c r="O1101" s="53">
        <v>20.49</v>
      </c>
      <c r="P1101" s="53">
        <v>4.7329999999999997</v>
      </c>
      <c r="Q1101" s="53">
        <f t="shared" si="142"/>
        <v>3.1120000000000001</v>
      </c>
      <c r="R1101" s="53">
        <v>80.66</v>
      </c>
      <c r="S1101" s="53">
        <f t="shared" si="143"/>
        <v>128.0625</v>
      </c>
      <c r="T1101" s="53">
        <v>6.25</v>
      </c>
      <c r="U1101" s="53">
        <v>2067.11</v>
      </c>
      <c r="Y1101" s="53">
        <v>2404.8000000000002</v>
      </c>
    </row>
    <row r="1102" spans="1:25" x14ac:dyDescent="0.3">
      <c r="A1102" s="1">
        <v>1101</v>
      </c>
      <c r="B1102" s="48">
        <v>39295</v>
      </c>
      <c r="C1102" s="44">
        <v>4140046</v>
      </c>
      <c r="D1102" s="56">
        <f t="shared" si="136"/>
        <v>102807.20139061335</v>
      </c>
      <c r="E1102" s="53">
        <v>40.270000000000003</v>
      </c>
      <c r="F1102" s="53">
        <f t="shared" si="137"/>
        <v>1.0280720139061335</v>
      </c>
      <c r="G1102" s="53">
        <f>(F1102/'Yearly GDP'!$B$6)*100</f>
        <v>109.33912044606102</v>
      </c>
      <c r="H1102" s="53">
        <f t="shared" si="138"/>
        <v>1.5517605000000001</v>
      </c>
      <c r="I1102" s="53">
        <f t="shared" si="139"/>
        <v>5.0890585241730282</v>
      </c>
      <c r="J1102" s="53">
        <f t="shared" si="140"/>
        <v>221.16284987277356</v>
      </c>
      <c r="K1102" s="53">
        <v>7.8970000000000002</v>
      </c>
      <c r="L1102" s="53">
        <v>4345.8500000000004</v>
      </c>
      <c r="M1102" s="53">
        <v>5.0999999999999996</v>
      </c>
      <c r="N1102" s="53">
        <f t="shared" si="141"/>
        <v>2.8079414758269721</v>
      </c>
      <c r="O1102" s="53">
        <v>19.649999999999999</v>
      </c>
      <c r="P1102" s="53">
        <v>4.7939999999999996</v>
      </c>
      <c r="Q1102" s="53">
        <f t="shared" si="142"/>
        <v>3.1030000000000006</v>
      </c>
      <c r="R1102" s="53">
        <v>80.75</v>
      </c>
      <c r="S1102" s="53">
        <f t="shared" si="143"/>
        <v>126.74249999999999</v>
      </c>
      <c r="T1102" s="53">
        <v>6.45</v>
      </c>
      <c r="U1102" s="53">
        <v>1990.03</v>
      </c>
      <c r="Y1102" s="53">
        <v>2315.8000000000002</v>
      </c>
    </row>
    <row r="1103" spans="1:25" x14ac:dyDescent="0.3">
      <c r="A1103" s="1">
        <v>1102</v>
      </c>
      <c r="B1103" s="48">
        <v>39296</v>
      </c>
      <c r="C1103" s="44">
        <v>4161207</v>
      </c>
      <c r="D1103" s="56">
        <f t="shared" si="136"/>
        <v>103719.01794616152</v>
      </c>
      <c r="E1103" s="53">
        <v>40.119999999999997</v>
      </c>
      <c r="F1103" s="53">
        <f t="shared" si="137"/>
        <v>1.0371901794616152</v>
      </c>
      <c r="G1103" s="53">
        <f>(F1103/'Yearly GDP'!$B$6)*100</f>
        <v>110.30886982979338</v>
      </c>
      <c r="H1103" s="53">
        <f t="shared" si="138"/>
        <v>1.5561052</v>
      </c>
      <c r="I1103" s="53">
        <f t="shared" si="139"/>
        <v>5.0709939148073024</v>
      </c>
      <c r="J1103" s="53">
        <f t="shared" si="140"/>
        <v>220.91024340770795</v>
      </c>
      <c r="K1103" s="53">
        <v>7.891</v>
      </c>
      <c r="L1103" s="53">
        <v>4356.3500000000004</v>
      </c>
      <c r="M1103" s="53">
        <v>5.12</v>
      </c>
      <c r="N1103" s="53">
        <f t="shared" si="141"/>
        <v>2.8200060851926976</v>
      </c>
      <c r="O1103" s="53">
        <v>19.72</v>
      </c>
      <c r="P1103" s="53">
        <v>4.7709999999999999</v>
      </c>
      <c r="Q1103" s="53">
        <f t="shared" si="142"/>
        <v>3.12</v>
      </c>
      <c r="R1103" s="53">
        <v>80.605000000000004</v>
      </c>
      <c r="S1103" s="53">
        <f t="shared" si="143"/>
        <v>124.63039999999999</v>
      </c>
      <c r="T1103" s="53">
        <v>6.32</v>
      </c>
      <c r="U1103" s="53">
        <v>2005.61</v>
      </c>
      <c r="Y1103" s="53">
        <v>2331.29</v>
      </c>
    </row>
    <row r="1104" spans="1:25" x14ac:dyDescent="0.3">
      <c r="A1104" s="1">
        <v>1103</v>
      </c>
      <c r="B1104" s="48">
        <v>39297</v>
      </c>
      <c r="C1104" s="44">
        <v>4215842</v>
      </c>
      <c r="D1104" s="56">
        <f t="shared" si="136"/>
        <v>104741.41614906832</v>
      </c>
      <c r="E1104" s="53">
        <v>40.25</v>
      </c>
      <c r="F1104" s="53">
        <f t="shared" si="137"/>
        <v>1.0474141614906831</v>
      </c>
      <c r="G1104" s="53">
        <f>(F1104/'Yearly GDP'!$B$6)*100</f>
        <v>111.39622673416747</v>
      </c>
      <c r="H1104" s="53">
        <f t="shared" si="138"/>
        <v>1.5664979999999999</v>
      </c>
      <c r="I1104" s="53">
        <f t="shared" si="139"/>
        <v>5.0175614651279483</v>
      </c>
      <c r="J1104" s="53">
        <f t="shared" si="140"/>
        <v>220.85047666833921</v>
      </c>
      <c r="K1104" s="53">
        <v>7.86</v>
      </c>
      <c r="L1104" s="53">
        <v>4401.55</v>
      </c>
      <c r="M1104" s="53">
        <v>5.17</v>
      </c>
      <c r="N1104" s="53">
        <f t="shared" si="141"/>
        <v>2.842438534872052</v>
      </c>
      <c r="O1104" s="53">
        <v>19.93</v>
      </c>
      <c r="P1104" s="53">
        <v>4.6779999999999999</v>
      </c>
      <c r="Q1104" s="53">
        <f t="shared" si="142"/>
        <v>3.1820000000000004</v>
      </c>
      <c r="R1104" s="53">
        <v>80.06</v>
      </c>
      <c r="S1104" s="53">
        <f t="shared" si="143"/>
        <v>126.55549999999999</v>
      </c>
      <c r="T1104" s="53">
        <v>6.35</v>
      </c>
      <c r="U1104" s="53">
        <v>2033.67</v>
      </c>
      <c r="Y1104" s="53">
        <v>2363.29</v>
      </c>
    </row>
    <row r="1105" spans="1:25" x14ac:dyDescent="0.3">
      <c r="A1105" s="1">
        <v>1104</v>
      </c>
      <c r="B1105" s="48">
        <v>39300</v>
      </c>
      <c r="C1105" s="44">
        <v>4161579</v>
      </c>
      <c r="D1105" s="56">
        <f t="shared" si="136"/>
        <v>103599.1784914115</v>
      </c>
      <c r="E1105" s="53">
        <v>40.17</v>
      </c>
      <c r="F1105" s="53">
        <f t="shared" si="137"/>
        <v>1.0359917849141149</v>
      </c>
      <c r="G1105" s="53">
        <f>(F1105/'Yearly GDP'!$B$6)*100</f>
        <v>110.18141630124805</v>
      </c>
      <c r="H1105" s="53">
        <f t="shared" si="138"/>
        <v>1.542918</v>
      </c>
      <c r="I1105" s="53">
        <f t="shared" si="139"/>
        <v>5.0890585241730282</v>
      </c>
      <c r="J1105" s="53">
        <f t="shared" si="140"/>
        <v>220.83969465648858</v>
      </c>
      <c r="K1105" s="53">
        <v>7.8520000000000003</v>
      </c>
      <c r="L1105" s="53">
        <v>4339.5</v>
      </c>
      <c r="M1105" s="53">
        <v>5.0999999999999996</v>
      </c>
      <c r="N1105" s="53">
        <f t="shared" si="141"/>
        <v>2.7629414758269721</v>
      </c>
      <c r="O1105" s="53">
        <v>19.649999999999999</v>
      </c>
      <c r="P1105" s="53">
        <v>4.7389999999999999</v>
      </c>
      <c r="Q1105" s="53">
        <f t="shared" si="142"/>
        <v>3.1130000000000004</v>
      </c>
      <c r="R1105" s="53">
        <v>80.14</v>
      </c>
      <c r="S1105" s="53">
        <f t="shared" si="143"/>
        <v>124.77749999999999</v>
      </c>
      <c r="T1105" s="53">
        <v>6.35</v>
      </c>
      <c r="U1105" s="53">
        <v>2013.25</v>
      </c>
      <c r="Y1105" s="53">
        <v>2341.71</v>
      </c>
    </row>
    <row r="1106" spans="1:25" x14ac:dyDescent="0.3">
      <c r="A1106" s="1">
        <v>1105</v>
      </c>
      <c r="B1106" s="48">
        <v>39301</v>
      </c>
      <c r="C1106" s="44">
        <v>4187753</v>
      </c>
      <c r="D1106" s="56">
        <f t="shared" si="136"/>
        <v>104121.15862754849</v>
      </c>
      <c r="E1106" s="53">
        <v>40.22</v>
      </c>
      <c r="F1106" s="53">
        <f t="shared" si="137"/>
        <v>1.0412115862754849</v>
      </c>
      <c r="G1106" s="53">
        <f>(F1106/'Yearly GDP'!$B$6)*100</f>
        <v>110.73656076781795</v>
      </c>
      <c r="H1106" s="53">
        <f t="shared" si="138"/>
        <v>1.5432872</v>
      </c>
      <c r="I1106" s="53">
        <f t="shared" si="139"/>
        <v>5.0709939148073024</v>
      </c>
      <c r="J1106" s="53">
        <f t="shared" si="140"/>
        <v>220.91024340770795</v>
      </c>
      <c r="K1106" s="53">
        <v>7.8259999999999996</v>
      </c>
      <c r="L1106" s="53">
        <v>4356.3500000000004</v>
      </c>
      <c r="M1106" s="53">
        <v>5.12</v>
      </c>
      <c r="N1106" s="53">
        <f t="shared" si="141"/>
        <v>2.7550060851926972</v>
      </c>
      <c r="O1106" s="53">
        <v>19.72</v>
      </c>
      <c r="P1106" s="53">
        <v>4.782</v>
      </c>
      <c r="Q1106" s="53">
        <f t="shared" si="142"/>
        <v>3.0439999999999996</v>
      </c>
      <c r="R1106" s="53">
        <v>80.37</v>
      </c>
      <c r="S1106" s="53">
        <f t="shared" si="143"/>
        <v>124.63039999999999</v>
      </c>
      <c r="T1106" s="53">
        <v>6.32</v>
      </c>
      <c r="U1106" s="53">
        <v>2021.81</v>
      </c>
      <c r="Y1106" s="53">
        <v>2360.25</v>
      </c>
    </row>
    <row r="1107" spans="1:25" x14ac:dyDescent="0.3">
      <c r="A1107" s="1">
        <v>1106</v>
      </c>
      <c r="B1107" s="48">
        <v>39302</v>
      </c>
      <c r="C1107" s="44">
        <v>4276640</v>
      </c>
      <c r="D1107" s="56">
        <f t="shared" si="136"/>
        <v>106080.61515564927</v>
      </c>
      <c r="E1107" s="53">
        <v>40.314999999999998</v>
      </c>
      <c r="F1107" s="53">
        <f t="shared" si="137"/>
        <v>1.0608061515564926</v>
      </c>
      <c r="G1107" s="53">
        <f>(F1107/'Yearly GDP'!$B$6)*100</f>
        <v>112.82051257699919</v>
      </c>
      <c r="H1107" s="53">
        <f t="shared" si="138"/>
        <v>1.5970119999999999</v>
      </c>
      <c r="I1107" s="53">
        <f t="shared" si="139"/>
        <v>4.9504950495049505</v>
      </c>
      <c r="J1107" s="53">
        <f t="shared" si="140"/>
        <v>220.89603960396042</v>
      </c>
      <c r="K1107" s="53">
        <v>7.9059999999999997</v>
      </c>
      <c r="L1107" s="53">
        <v>4462.1000000000004</v>
      </c>
      <c r="M1107" s="53">
        <v>5.24</v>
      </c>
      <c r="N1107" s="53">
        <f t="shared" si="141"/>
        <v>2.9555049504950492</v>
      </c>
      <c r="O1107" s="53">
        <v>20.2</v>
      </c>
      <c r="P1107" s="53">
        <v>4.883</v>
      </c>
      <c r="Q1107" s="53">
        <f t="shared" si="142"/>
        <v>3.0229999999999997</v>
      </c>
      <c r="R1107" s="53">
        <v>80.224999999999994</v>
      </c>
      <c r="S1107" s="53">
        <f t="shared" si="143"/>
        <v>131.29999999999998</v>
      </c>
      <c r="T1107" s="53">
        <v>6.5</v>
      </c>
      <c r="U1107" s="53">
        <v>2049.3000000000002</v>
      </c>
      <c r="Y1107" s="53">
        <v>2393.31</v>
      </c>
    </row>
    <row r="1108" spans="1:25" x14ac:dyDescent="0.3">
      <c r="A1108" s="1">
        <v>1107</v>
      </c>
      <c r="B1108" s="48">
        <v>39303</v>
      </c>
      <c r="C1108" s="44">
        <v>4220539</v>
      </c>
      <c r="D1108" s="56">
        <f t="shared" si="136"/>
        <v>104533.47368421052</v>
      </c>
      <c r="E1108" s="53">
        <v>40.375</v>
      </c>
      <c r="F1108" s="53">
        <f t="shared" si="137"/>
        <v>1.0453347368421051</v>
      </c>
      <c r="G1108" s="53">
        <f>(F1108/'Yearly GDP'!$B$6)*100</f>
        <v>111.17507251633644</v>
      </c>
      <c r="H1108" s="53">
        <f t="shared" si="138"/>
        <v>1.5934054</v>
      </c>
      <c r="I1108" s="53">
        <f t="shared" si="139"/>
        <v>5.0150451354062184</v>
      </c>
      <c r="J1108" s="53">
        <f t="shared" si="140"/>
        <v>220.8224674022066</v>
      </c>
      <c r="K1108" s="53">
        <v>7.9909999999999997</v>
      </c>
      <c r="L1108" s="53">
        <v>4403.2</v>
      </c>
      <c r="M1108" s="53">
        <v>5.17</v>
      </c>
      <c r="N1108" s="53">
        <f t="shared" si="141"/>
        <v>2.9759548645937812</v>
      </c>
      <c r="O1108" s="53">
        <v>19.940000000000001</v>
      </c>
      <c r="P1108" s="53">
        <v>4.78</v>
      </c>
      <c r="Q1108" s="53">
        <f t="shared" si="142"/>
        <v>3.2109999999999994</v>
      </c>
      <c r="R1108" s="53">
        <v>80.66</v>
      </c>
      <c r="S1108" s="53">
        <f t="shared" si="143"/>
        <v>129.61000000000001</v>
      </c>
      <c r="T1108" s="53">
        <v>6.5</v>
      </c>
      <c r="U1108" s="53">
        <v>2019.59</v>
      </c>
      <c r="Y1108" s="53">
        <v>2358.02</v>
      </c>
    </row>
    <row r="1109" spans="1:25" x14ac:dyDescent="0.3">
      <c r="A1109" s="1">
        <v>1108</v>
      </c>
      <c r="B1109" s="48">
        <v>39304</v>
      </c>
      <c r="C1109" s="44">
        <v>4161530</v>
      </c>
      <c r="D1109" s="56">
        <f t="shared" si="136"/>
        <v>102817.29462631253</v>
      </c>
      <c r="E1109" s="53">
        <v>40.475000000000001</v>
      </c>
      <c r="F1109" s="53">
        <f t="shared" si="137"/>
        <v>1.0281729462631253</v>
      </c>
      <c r="G1109" s="53">
        <f>(F1109/'Yearly GDP'!$B$6)*100</f>
        <v>109.34985496172604</v>
      </c>
      <c r="H1109" s="53">
        <f t="shared" si="138"/>
        <v>1.5670628999999998</v>
      </c>
      <c r="I1109" s="53">
        <f t="shared" si="139"/>
        <v>5.0942435048395316</v>
      </c>
      <c r="J1109" s="53">
        <f t="shared" si="140"/>
        <v>220.75140091696386</v>
      </c>
      <c r="K1109" s="53">
        <v>7.9829999999999997</v>
      </c>
      <c r="L1109" s="53">
        <v>4333.3500000000004</v>
      </c>
      <c r="M1109" s="53">
        <v>5.09</v>
      </c>
      <c r="N1109" s="53">
        <f t="shared" si="141"/>
        <v>2.8887564951604681</v>
      </c>
      <c r="O1109" s="53">
        <v>19.63</v>
      </c>
      <c r="P1109" s="53">
        <v>4.8120000000000003</v>
      </c>
      <c r="Q1109" s="53">
        <f t="shared" si="142"/>
        <v>3.1709999999999994</v>
      </c>
      <c r="R1109" s="53">
        <v>80.594999999999999</v>
      </c>
      <c r="S1109" s="53">
        <f t="shared" si="143"/>
        <v>128.57649999999998</v>
      </c>
      <c r="T1109" s="53">
        <v>6.55</v>
      </c>
      <c r="U1109" s="53">
        <v>2001.67</v>
      </c>
      <c r="Y1109" s="53">
        <v>2345.15</v>
      </c>
    </row>
    <row r="1110" spans="1:25" x14ac:dyDescent="0.3">
      <c r="A1110" s="1">
        <v>1109</v>
      </c>
      <c r="B1110" s="48">
        <v>39307</v>
      </c>
      <c r="C1110" s="44">
        <v>4201768</v>
      </c>
      <c r="D1110" s="56">
        <f t="shared" si="136"/>
        <v>103939.83920841065</v>
      </c>
      <c r="E1110" s="53">
        <v>40.424999999999997</v>
      </c>
      <c r="F1110" s="53">
        <f t="shared" si="137"/>
        <v>1.0393983920841066</v>
      </c>
      <c r="G1110" s="53">
        <f>(F1110/'Yearly GDP'!$B$6)*100</f>
        <v>110.54372110736462</v>
      </c>
      <c r="H1110" s="53">
        <f t="shared" si="138"/>
        <v>1.5802437</v>
      </c>
      <c r="I1110" s="53">
        <f t="shared" si="139"/>
        <v>5.0479555779909138</v>
      </c>
      <c r="J1110" s="53">
        <f t="shared" si="140"/>
        <v>220.7799091367996</v>
      </c>
      <c r="K1110" s="53">
        <v>7.9770000000000003</v>
      </c>
      <c r="L1110" s="53">
        <v>4373.6499999999996</v>
      </c>
      <c r="M1110" s="53">
        <v>5.14</v>
      </c>
      <c r="N1110" s="53">
        <f t="shared" si="141"/>
        <v>2.9290444220090865</v>
      </c>
      <c r="O1110" s="53">
        <v>19.809999999999999</v>
      </c>
      <c r="P1110" s="53">
        <v>4.766</v>
      </c>
      <c r="Q1110" s="53">
        <f t="shared" si="142"/>
        <v>3.2110000000000003</v>
      </c>
      <c r="R1110" s="53">
        <v>80.97</v>
      </c>
      <c r="S1110" s="53">
        <f t="shared" si="143"/>
        <v>128.76499999999999</v>
      </c>
      <c r="T1110" s="53">
        <v>6.5</v>
      </c>
      <c r="U1110" s="53">
        <v>2018.83</v>
      </c>
      <c r="Y1110" s="53">
        <v>2371.36</v>
      </c>
    </row>
    <row r="1111" spans="1:25" x14ac:dyDescent="0.3">
      <c r="A1111" s="1">
        <v>1110</v>
      </c>
      <c r="B1111" s="48">
        <v>39308</v>
      </c>
      <c r="C1111" s="44">
        <v>4211805</v>
      </c>
      <c r="D1111" s="56">
        <f t="shared" si="136"/>
        <v>103790.16757023164</v>
      </c>
      <c r="E1111" s="53">
        <v>40.58</v>
      </c>
      <c r="F1111" s="53">
        <f t="shared" si="137"/>
        <v>1.0379016757023165</v>
      </c>
      <c r="G1111" s="53">
        <f>(F1111/'Yearly GDP'!$B$6)*100</f>
        <v>110.3845399891856</v>
      </c>
      <c r="H1111" s="53">
        <f t="shared" si="138"/>
        <v>1.5792276000000001</v>
      </c>
      <c r="I1111" s="53">
        <f t="shared" si="139"/>
        <v>5.0581689428426913</v>
      </c>
      <c r="J1111" s="53">
        <f t="shared" si="140"/>
        <v>221.05209914011127</v>
      </c>
      <c r="K1111" s="53">
        <v>7.9880000000000004</v>
      </c>
      <c r="L1111" s="53">
        <v>4370.2</v>
      </c>
      <c r="M1111" s="53">
        <v>5.14</v>
      </c>
      <c r="N1111" s="53">
        <f t="shared" si="141"/>
        <v>2.9298310571573092</v>
      </c>
      <c r="O1111" s="53">
        <v>19.77</v>
      </c>
      <c r="P1111" s="53">
        <v>4.7240000000000002</v>
      </c>
      <c r="Q1111" s="53">
        <f t="shared" si="142"/>
        <v>3.2640000000000002</v>
      </c>
      <c r="R1111" s="53">
        <v>81.430000000000007</v>
      </c>
      <c r="S1111" s="53">
        <f t="shared" si="143"/>
        <v>130.482</v>
      </c>
      <c r="T1111" s="53">
        <v>6.6</v>
      </c>
      <c r="U1111" s="53">
        <v>2018.29</v>
      </c>
      <c r="Y1111" s="53">
        <v>2374.14</v>
      </c>
    </row>
    <row r="1112" spans="1:25" x14ac:dyDescent="0.3">
      <c r="A1112" s="1">
        <v>1111</v>
      </c>
      <c r="B1112" s="48">
        <v>39310</v>
      </c>
      <c r="C1112" s="44">
        <v>4044122</v>
      </c>
      <c r="D1112" s="56">
        <f t="shared" si="136"/>
        <v>98241.758775658935</v>
      </c>
      <c r="E1112" s="53">
        <v>41.164999999999999</v>
      </c>
      <c r="F1112" s="53">
        <f t="shared" si="137"/>
        <v>0.98241758775658938</v>
      </c>
      <c r="G1112" s="53">
        <f>(F1112/'Yearly GDP'!$B$6)*100</f>
        <v>104.48360961399925</v>
      </c>
      <c r="H1112" s="53">
        <f t="shared" si="138"/>
        <v>1.5188039999999998</v>
      </c>
      <c r="I1112" s="53">
        <f t="shared" si="139"/>
        <v>5.2910052910052912</v>
      </c>
      <c r="J1112" s="53">
        <f t="shared" si="140"/>
        <v>221.08994708994712</v>
      </c>
      <c r="K1112" s="53">
        <v>8.0359999999999996</v>
      </c>
      <c r="L1112" s="53">
        <v>4178.6000000000004</v>
      </c>
      <c r="M1112" s="53">
        <v>4.92</v>
      </c>
      <c r="N1112" s="53">
        <f t="shared" si="141"/>
        <v>2.7449947089947084</v>
      </c>
      <c r="O1112" s="53">
        <v>18.899999999999999</v>
      </c>
      <c r="P1112" s="53">
        <v>4.702</v>
      </c>
      <c r="Q1112" s="53">
        <f t="shared" si="142"/>
        <v>3.3339999999999996</v>
      </c>
      <c r="R1112" s="53">
        <v>81.72</v>
      </c>
      <c r="S1112" s="53">
        <f t="shared" si="143"/>
        <v>123.79499999999999</v>
      </c>
      <c r="T1112" s="53">
        <v>6.55</v>
      </c>
      <c r="U1112" s="53">
        <v>1952.02</v>
      </c>
      <c r="Y1112" s="53">
        <v>2303.94</v>
      </c>
    </row>
    <row r="1113" spans="1:25" x14ac:dyDescent="0.3">
      <c r="A1113" s="1">
        <v>1112</v>
      </c>
      <c r="B1113" s="48">
        <v>39311</v>
      </c>
      <c r="C1113" s="44">
        <v>3983310</v>
      </c>
      <c r="D1113" s="56">
        <f t="shared" si="136"/>
        <v>96976.506390748618</v>
      </c>
      <c r="E1113" s="53">
        <v>41.075000000000003</v>
      </c>
      <c r="F1113" s="53">
        <f t="shared" si="137"/>
        <v>0.96976506390748618</v>
      </c>
      <c r="G1113" s="53">
        <f>(F1113/'Yearly GDP'!$B$6)*100</f>
        <v>103.13796863713081</v>
      </c>
      <c r="H1113" s="53">
        <f t="shared" si="138"/>
        <v>1.4862142</v>
      </c>
      <c r="I1113" s="53">
        <f t="shared" si="139"/>
        <v>5.3821313240043054</v>
      </c>
      <c r="J1113" s="53">
        <f t="shared" si="140"/>
        <v>221.1006458557589</v>
      </c>
      <c r="K1113" s="53">
        <v>7.9989999999999997</v>
      </c>
      <c r="L1113" s="53">
        <v>4108.05</v>
      </c>
      <c r="M1113" s="53">
        <v>4.83</v>
      </c>
      <c r="N1113" s="53">
        <f t="shared" si="141"/>
        <v>2.6168686759956943</v>
      </c>
      <c r="O1113" s="53">
        <v>18.579999999999998</v>
      </c>
      <c r="P1113" s="53">
        <v>4.6890000000000001</v>
      </c>
      <c r="Q1113" s="53">
        <f t="shared" si="142"/>
        <v>3.3099999999999996</v>
      </c>
      <c r="R1113" s="53">
        <v>81.36</v>
      </c>
      <c r="S1113" s="53">
        <f t="shared" si="143"/>
        <v>120.76999999999998</v>
      </c>
      <c r="T1113" s="53">
        <v>6.5</v>
      </c>
      <c r="U1113" s="53">
        <v>1926.61</v>
      </c>
      <c r="Y1113" s="53">
        <v>2275.09</v>
      </c>
    </row>
    <row r="1114" spans="1:25" x14ac:dyDescent="0.3">
      <c r="A1114" s="1">
        <v>1113</v>
      </c>
      <c r="B1114" s="48">
        <v>39314</v>
      </c>
      <c r="C1114" s="44">
        <v>4064984</v>
      </c>
      <c r="D1114" s="56">
        <f t="shared" si="136"/>
        <v>99182.237403928273</v>
      </c>
      <c r="E1114" s="53">
        <v>40.984999999999999</v>
      </c>
      <c r="F1114" s="53">
        <f t="shared" si="137"/>
        <v>0.99182237403928275</v>
      </c>
      <c r="G1114" s="53">
        <f>(F1114/'Yearly GDP'!$B$6)*100</f>
        <v>105.48384213295074</v>
      </c>
      <c r="H1114" s="53">
        <f t="shared" si="138"/>
        <v>1.5230095999999997</v>
      </c>
      <c r="I1114" s="53">
        <f t="shared" si="139"/>
        <v>5.2521008403361353</v>
      </c>
      <c r="J1114" s="53">
        <f t="shared" si="140"/>
        <v>221.0635504201681</v>
      </c>
      <c r="K1114" s="53">
        <v>7.9989999999999997</v>
      </c>
      <c r="L1114" s="53">
        <v>4209.05</v>
      </c>
      <c r="M1114" s="53">
        <v>4.95</v>
      </c>
      <c r="N1114" s="53">
        <f t="shared" si="141"/>
        <v>2.7468991596638643</v>
      </c>
      <c r="O1114" s="53">
        <v>19.04</v>
      </c>
      <c r="P1114" s="53">
        <v>4.63</v>
      </c>
      <c r="Q1114" s="53">
        <f t="shared" si="142"/>
        <v>3.3689999999999998</v>
      </c>
      <c r="R1114" s="53">
        <v>81.38</v>
      </c>
      <c r="S1114" s="53">
        <f t="shared" si="143"/>
        <v>123.75999999999999</v>
      </c>
      <c r="T1114" s="53">
        <v>6.5</v>
      </c>
      <c r="U1114" s="53">
        <v>1955.07</v>
      </c>
      <c r="Y1114" s="53">
        <v>2311.81</v>
      </c>
    </row>
    <row r="1115" spans="1:25" x14ac:dyDescent="0.3">
      <c r="A1115" s="1">
        <v>1114</v>
      </c>
      <c r="B1115" s="48">
        <v>39315</v>
      </c>
      <c r="C1115" s="44">
        <v>3934201</v>
      </c>
      <c r="D1115" s="56">
        <f t="shared" si="136"/>
        <v>95897.647775746504</v>
      </c>
      <c r="E1115" s="53">
        <v>41.024999999999999</v>
      </c>
      <c r="F1115" s="53">
        <f t="shared" si="137"/>
        <v>0.95897647775746508</v>
      </c>
      <c r="G1115" s="53">
        <f>(F1115/'Yearly GDP'!$B$6)*100</f>
        <v>101.99056407349723</v>
      </c>
      <c r="H1115" s="53">
        <f t="shared" si="138"/>
        <v>1.4666593999999999</v>
      </c>
      <c r="I1115" s="53">
        <f t="shared" si="139"/>
        <v>5.4259359739555073</v>
      </c>
      <c r="J1115" s="53">
        <f t="shared" si="140"/>
        <v>221.10146500271298</v>
      </c>
      <c r="K1115" s="53">
        <v>7.9580000000000002</v>
      </c>
      <c r="L1115" s="53">
        <v>4074.9</v>
      </c>
      <c r="M1115" s="53">
        <v>4.79</v>
      </c>
      <c r="N1115" s="53">
        <f t="shared" si="141"/>
        <v>2.5320640260444929</v>
      </c>
      <c r="O1115" s="53">
        <v>18.43</v>
      </c>
      <c r="P1115" s="53">
        <v>4.5960000000000001</v>
      </c>
      <c r="Q1115" s="53">
        <f t="shared" si="142"/>
        <v>3.3620000000000001</v>
      </c>
      <c r="R1115" s="53">
        <v>81.47</v>
      </c>
      <c r="S1115" s="53">
        <f t="shared" si="143"/>
        <v>126.24549999999999</v>
      </c>
      <c r="T1115" s="53">
        <v>6.85</v>
      </c>
      <c r="U1115" s="53">
        <v>1888.01</v>
      </c>
      <c r="Y1115" s="53">
        <v>2234.9899999999998</v>
      </c>
    </row>
    <row r="1116" spans="1:25" x14ac:dyDescent="0.3">
      <c r="A1116" s="1">
        <v>1115</v>
      </c>
      <c r="B1116" s="48">
        <v>39316</v>
      </c>
      <c r="C1116" s="44">
        <v>3981058</v>
      </c>
      <c r="D1116" s="56">
        <f t="shared" si="136"/>
        <v>97814.692874692861</v>
      </c>
      <c r="E1116" s="53">
        <v>40.700000000000003</v>
      </c>
      <c r="F1116" s="53">
        <f t="shared" si="137"/>
        <v>0.97814692874692866</v>
      </c>
      <c r="G1116" s="53">
        <f>(F1116/'Yearly GDP'!$B$6)*100</f>
        <v>104.02940981717063</v>
      </c>
      <c r="H1116" s="53">
        <f t="shared" si="138"/>
        <v>1.4866647999999998</v>
      </c>
      <c r="I1116" s="53">
        <f t="shared" si="139"/>
        <v>5.3219797764768497</v>
      </c>
      <c r="J1116" s="53">
        <f t="shared" si="140"/>
        <v>221.02980308674827</v>
      </c>
      <c r="K1116" s="53">
        <v>7.9119999999999999</v>
      </c>
      <c r="L1116" s="53">
        <v>4153.1499999999996</v>
      </c>
      <c r="M1116" s="53">
        <v>4.7300000000000004</v>
      </c>
      <c r="N1116" s="53">
        <f t="shared" si="141"/>
        <v>2.5900202235231502</v>
      </c>
      <c r="O1116" s="53">
        <v>18.79</v>
      </c>
      <c r="P1116" s="53">
        <v>4.649</v>
      </c>
      <c r="Q1116" s="53">
        <f t="shared" si="142"/>
        <v>3.2629999999999999</v>
      </c>
      <c r="R1116" s="53">
        <v>81.22</v>
      </c>
      <c r="S1116" s="53">
        <f t="shared" si="143"/>
        <v>127.77199999999999</v>
      </c>
      <c r="T1116" s="53">
        <v>6.8</v>
      </c>
      <c r="U1116" s="53">
        <v>1895.67</v>
      </c>
      <c r="Y1116" s="53">
        <v>2239.19</v>
      </c>
    </row>
    <row r="1117" spans="1:25" x14ac:dyDescent="0.3">
      <c r="A1117" s="1">
        <v>1116</v>
      </c>
      <c r="B1117" s="48">
        <v>39317</v>
      </c>
      <c r="C1117" s="44">
        <v>3948240</v>
      </c>
      <c r="D1117" s="56">
        <f t="shared" si="136"/>
        <v>96522.185551888513</v>
      </c>
      <c r="E1117" s="53">
        <v>40.905000000000001</v>
      </c>
      <c r="F1117" s="53">
        <f t="shared" si="137"/>
        <v>0.96522185551888517</v>
      </c>
      <c r="G1117" s="53">
        <f>(F1117/'Yearly GDP'!$B$6)*100</f>
        <v>102.65478224309076</v>
      </c>
      <c r="H1117" s="53">
        <f t="shared" si="138"/>
        <v>1.4767522000000002</v>
      </c>
      <c r="I1117" s="53">
        <f t="shared" si="139"/>
        <v>5.3705692803437159</v>
      </c>
      <c r="J1117" s="53">
        <f t="shared" si="140"/>
        <v>220.99624060150373</v>
      </c>
      <c r="K1117" s="53">
        <v>7.931</v>
      </c>
      <c r="L1117" s="53">
        <v>4114.95</v>
      </c>
      <c r="M1117" s="53">
        <v>4.6900000000000004</v>
      </c>
      <c r="N1117" s="53">
        <f t="shared" si="141"/>
        <v>2.5604307196562841</v>
      </c>
      <c r="O1117" s="53">
        <v>18.62</v>
      </c>
      <c r="P1117" s="53">
        <v>4.6509999999999998</v>
      </c>
      <c r="Q1117" s="53">
        <f t="shared" si="142"/>
        <v>3.2800000000000002</v>
      </c>
      <c r="R1117" s="53">
        <v>81.11</v>
      </c>
      <c r="S1117" s="53">
        <f t="shared" si="143"/>
        <v>128.47800000000001</v>
      </c>
      <c r="T1117" s="53">
        <v>6.9</v>
      </c>
      <c r="U1117" s="53">
        <v>1877.86</v>
      </c>
      <c r="Y1117" s="53">
        <v>2212.9299999999998</v>
      </c>
    </row>
    <row r="1118" spans="1:25" x14ac:dyDescent="0.3">
      <c r="A1118" s="1">
        <v>1117</v>
      </c>
      <c r="B1118" s="48">
        <v>39318</v>
      </c>
      <c r="C1118" s="44">
        <v>4014297</v>
      </c>
      <c r="D1118" s="56">
        <f t="shared" si="136"/>
        <v>98329.381506429883</v>
      </c>
      <c r="E1118" s="53">
        <v>40.825000000000003</v>
      </c>
      <c r="F1118" s="53">
        <f t="shared" si="137"/>
        <v>0.9832938150642988</v>
      </c>
      <c r="G1118" s="53">
        <f>(F1118/'Yearly GDP'!$B$6)*100</f>
        <v>104.57679950910375</v>
      </c>
      <c r="H1118" s="53">
        <f t="shared" si="138"/>
        <v>1.5048552000000004</v>
      </c>
      <c r="I1118" s="53">
        <f t="shared" si="139"/>
        <v>5.2742616033755265</v>
      </c>
      <c r="J1118" s="53">
        <f t="shared" si="140"/>
        <v>220.99947257383963</v>
      </c>
      <c r="K1118" s="53">
        <v>7.9370000000000003</v>
      </c>
      <c r="L1118" s="53">
        <v>4190.1499999999996</v>
      </c>
      <c r="M1118" s="53">
        <v>4.7699999999999996</v>
      </c>
      <c r="N1118" s="53">
        <f t="shared" si="141"/>
        <v>2.6627383966244738</v>
      </c>
      <c r="O1118" s="53">
        <v>18.96</v>
      </c>
      <c r="P1118" s="53">
        <v>4.6139999999999999</v>
      </c>
      <c r="Q1118" s="53">
        <f t="shared" si="142"/>
        <v>3.3230000000000004</v>
      </c>
      <c r="R1118" s="53">
        <v>80.61</v>
      </c>
      <c r="S1118" s="53">
        <f t="shared" si="143"/>
        <v>131.77200000000002</v>
      </c>
      <c r="T1118" s="53">
        <v>6.95</v>
      </c>
      <c r="U1118" s="53">
        <v>1907.33</v>
      </c>
      <c r="Y1118" s="53">
        <v>2246.9</v>
      </c>
    </row>
    <row r="1119" spans="1:25" x14ac:dyDescent="0.3">
      <c r="A1119" s="1">
        <v>1118</v>
      </c>
      <c r="B1119" s="48">
        <v>39321</v>
      </c>
      <c r="C1119" s="44">
        <v>4128478</v>
      </c>
      <c r="D1119" s="56">
        <f t="shared" si="136"/>
        <v>100940.78239608802</v>
      </c>
      <c r="E1119" s="53">
        <v>40.9</v>
      </c>
      <c r="F1119" s="53">
        <f t="shared" si="137"/>
        <v>1.0094078239608801</v>
      </c>
      <c r="G1119" s="53">
        <f>(F1119/'Yearly GDP'!$B$6)*100</f>
        <v>107.35411736763025</v>
      </c>
      <c r="H1119" s="53">
        <f t="shared" si="138"/>
        <v>1.5435816000000002</v>
      </c>
      <c r="I1119" s="53">
        <f t="shared" si="139"/>
        <v>5.1361068310220848</v>
      </c>
      <c r="J1119" s="53">
        <f t="shared" si="140"/>
        <v>220.98613251155626</v>
      </c>
      <c r="K1119" s="53">
        <v>7.9279999999999999</v>
      </c>
      <c r="L1119" s="53">
        <v>4302.6000000000004</v>
      </c>
      <c r="M1119" s="53">
        <v>4.9000000000000004</v>
      </c>
      <c r="N1119" s="53">
        <f t="shared" si="141"/>
        <v>2.7918931689779152</v>
      </c>
      <c r="O1119" s="53">
        <v>19.47</v>
      </c>
      <c r="P1119" s="53">
        <v>4.5709999999999997</v>
      </c>
      <c r="Q1119" s="53">
        <f t="shared" si="142"/>
        <v>3.3570000000000002</v>
      </c>
      <c r="R1119" s="53">
        <v>80.709999999999994</v>
      </c>
      <c r="S1119" s="53">
        <f t="shared" si="143"/>
        <v>136.29</v>
      </c>
      <c r="T1119" s="53">
        <v>7</v>
      </c>
      <c r="U1119" s="53">
        <v>1960.58</v>
      </c>
      <c r="Y1119" s="53">
        <v>2299.52</v>
      </c>
    </row>
    <row r="1120" spans="1:25" x14ac:dyDescent="0.3">
      <c r="A1120" s="1">
        <v>1119</v>
      </c>
      <c r="B1120" s="48">
        <v>39322</v>
      </c>
      <c r="C1120" s="44">
        <v>4158515</v>
      </c>
      <c r="D1120" s="56">
        <f t="shared" si="136"/>
        <v>101476.69594924354</v>
      </c>
      <c r="E1120" s="53">
        <v>40.98</v>
      </c>
      <c r="F1120" s="53">
        <f t="shared" si="137"/>
        <v>1.0147669594924353</v>
      </c>
      <c r="G1120" s="53">
        <f>(F1120/'Yearly GDP'!$B$6)*100</f>
        <v>107.9240805194771</v>
      </c>
      <c r="H1120" s="53">
        <f t="shared" si="138"/>
        <v>1.5520745</v>
      </c>
      <c r="I1120" s="53">
        <f t="shared" si="139"/>
        <v>5.1150895140664963</v>
      </c>
      <c r="J1120" s="53">
        <f t="shared" si="140"/>
        <v>221.00767263427107</v>
      </c>
      <c r="K1120" s="53">
        <v>7.9390000000000001</v>
      </c>
      <c r="L1120" s="53">
        <v>4320.7</v>
      </c>
      <c r="M1120" s="53">
        <v>4.92</v>
      </c>
      <c r="N1120" s="53">
        <f t="shared" si="141"/>
        <v>2.8239104859335038</v>
      </c>
      <c r="O1120" s="53">
        <v>19.55</v>
      </c>
      <c r="P1120" s="53">
        <v>4.5060000000000002</v>
      </c>
      <c r="Q1120" s="53">
        <f t="shared" si="142"/>
        <v>3.4329999999999998</v>
      </c>
      <c r="R1120" s="53">
        <v>80.72</v>
      </c>
      <c r="S1120" s="53">
        <f t="shared" si="143"/>
        <v>137.82750000000001</v>
      </c>
      <c r="T1120" s="53">
        <v>7.05</v>
      </c>
      <c r="U1120" s="53">
        <v>1978.08</v>
      </c>
      <c r="Y1120" s="53">
        <v>2316.73</v>
      </c>
    </row>
    <row r="1121" spans="1:25" x14ac:dyDescent="0.3">
      <c r="A1121" s="1">
        <v>1120</v>
      </c>
      <c r="B1121" s="48">
        <v>39323</v>
      </c>
      <c r="C1121" s="44">
        <v>4190822</v>
      </c>
      <c r="D1121" s="56">
        <f t="shared" si="136"/>
        <v>102290.01708567244</v>
      </c>
      <c r="E1121" s="53">
        <v>40.97</v>
      </c>
      <c r="F1121" s="53">
        <f t="shared" si="137"/>
        <v>1.0229001708567245</v>
      </c>
      <c r="G1121" s="53">
        <f>(F1121/'Yearly GDP'!$B$6)*100</f>
        <v>108.7890765167852</v>
      </c>
      <c r="H1121" s="53">
        <f t="shared" si="138"/>
        <v>1.5681343999999999</v>
      </c>
      <c r="I1121" s="53">
        <f t="shared" si="139"/>
        <v>5.0709939148073024</v>
      </c>
      <c r="J1121" s="53">
        <f t="shared" si="140"/>
        <v>221.05983772819474</v>
      </c>
      <c r="K1121" s="53">
        <v>7.952</v>
      </c>
      <c r="L1121" s="53">
        <v>4359.3</v>
      </c>
      <c r="M1121" s="53">
        <v>4.96</v>
      </c>
      <c r="N1121" s="53">
        <f t="shared" si="141"/>
        <v>2.8810060851926975</v>
      </c>
      <c r="O1121" s="53">
        <v>19.72</v>
      </c>
      <c r="P1121" s="53">
        <v>4.5650000000000004</v>
      </c>
      <c r="Q1121" s="53">
        <f t="shared" si="142"/>
        <v>3.3869999999999996</v>
      </c>
      <c r="R1121" s="53">
        <v>80.64</v>
      </c>
      <c r="S1121" s="53">
        <f t="shared" si="143"/>
        <v>138.04</v>
      </c>
      <c r="T1121" s="53">
        <v>7</v>
      </c>
      <c r="U1121" s="53">
        <v>1993.49</v>
      </c>
      <c r="Y1121" s="53">
        <v>2333.73</v>
      </c>
    </row>
    <row r="1122" spans="1:25" x14ac:dyDescent="0.3">
      <c r="A1122" s="1">
        <v>1121</v>
      </c>
      <c r="B1122" s="48">
        <v>39324</v>
      </c>
      <c r="C1122" s="44">
        <v>4229767</v>
      </c>
      <c r="D1122" s="56">
        <f t="shared" si="136"/>
        <v>103051.94298940187</v>
      </c>
      <c r="E1122" s="53">
        <v>41.045000000000002</v>
      </c>
      <c r="F1122" s="53">
        <f t="shared" si="137"/>
        <v>1.0305194298940188</v>
      </c>
      <c r="G1122" s="53">
        <f>(F1122/'Yearly GDP'!$B$6)*100</f>
        <v>109.59941185353188</v>
      </c>
      <c r="H1122" s="53">
        <f t="shared" si="138"/>
        <v>1.5908119999999999</v>
      </c>
      <c r="I1122" s="53">
        <f t="shared" si="139"/>
        <v>5.0100200400801604</v>
      </c>
      <c r="J1122" s="53">
        <f t="shared" si="140"/>
        <v>221.05711422845692</v>
      </c>
      <c r="K1122" s="53">
        <v>7.97</v>
      </c>
      <c r="L1122" s="53">
        <v>4412.3</v>
      </c>
      <c r="M1122" s="53">
        <v>5.0199999999999996</v>
      </c>
      <c r="N1122" s="53">
        <f t="shared" si="141"/>
        <v>2.9599799599198393</v>
      </c>
      <c r="O1122" s="53">
        <v>19.96</v>
      </c>
      <c r="P1122" s="53">
        <v>4.5119999999999996</v>
      </c>
      <c r="Q1122" s="53">
        <f t="shared" si="142"/>
        <v>3.4580000000000002</v>
      </c>
      <c r="R1122" s="53">
        <v>80.760000000000005</v>
      </c>
      <c r="S1122" s="53">
        <f t="shared" si="143"/>
        <v>137.72400000000002</v>
      </c>
      <c r="T1122" s="53">
        <v>6.9</v>
      </c>
      <c r="U1122" s="53">
        <v>2001.53</v>
      </c>
      <c r="Y1122" s="53">
        <v>2348.1999999999998</v>
      </c>
    </row>
    <row r="1123" spans="1:25" x14ac:dyDescent="0.3">
      <c r="A1123" s="1">
        <v>1122</v>
      </c>
      <c r="B1123" s="48">
        <v>39325</v>
      </c>
      <c r="C1123" s="44">
        <v>4296994</v>
      </c>
      <c r="D1123" s="56">
        <f t="shared" si="136"/>
        <v>105733.12007874016</v>
      </c>
      <c r="E1123" s="53">
        <v>40.64</v>
      </c>
      <c r="F1123" s="53">
        <f t="shared" si="137"/>
        <v>1.0573312007874016</v>
      </c>
      <c r="G1123" s="53">
        <f>(F1123/'Yearly GDP'!$B$6)*100</f>
        <v>112.45093918569349</v>
      </c>
      <c r="H1123" s="53">
        <f t="shared" si="138"/>
        <v>1.6018600000000001</v>
      </c>
      <c r="I1123" s="53">
        <f t="shared" si="139"/>
        <v>4.9504950495049505</v>
      </c>
      <c r="J1123" s="53">
        <f t="shared" si="140"/>
        <v>220.990099009901</v>
      </c>
      <c r="K1123" s="53">
        <v>7.93</v>
      </c>
      <c r="L1123" s="53">
        <v>4464</v>
      </c>
      <c r="M1123" s="53">
        <v>5.08</v>
      </c>
      <c r="N1123" s="53">
        <f t="shared" si="141"/>
        <v>2.9795049504950493</v>
      </c>
      <c r="O1123" s="53">
        <v>20.2</v>
      </c>
      <c r="P1123" s="53">
        <v>4.5270000000000001</v>
      </c>
      <c r="Q1123" s="53">
        <f t="shared" si="142"/>
        <v>3.4029999999999996</v>
      </c>
      <c r="R1123" s="53">
        <v>80.745000000000005</v>
      </c>
      <c r="S1123" s="53">
        <f t="shared" si="143"/>
        <v>139.38</v>
      </c>
      <c r="T1123" s="53">
        <v>6.9</v>
      </c>
      <c r="U1123" s="53">
        <v>2033.45</v>
      </c>
      <c r="Y1123" s="53">
        <v>2399.88</v>
      </c>
    </row>
    <row r="1124" spans="1:25" x14ac:dyDescent="0.3">
      <c r="A1124" s="1">
        <v>1123</v>
      </c>
      <c r="B1124" s="48">
        <v>39328</v>
      </c>
      <c r="C1124" s="44">
        <v>4343786</v>
      </c>
      <c r="D1124" s="56">
        <f t="shared" si="136"/>
        <v>106753.15802408455</v>
      </c>
      <c r="E1124" s="53">
        <v>40.69</v>
      </c>
      <c r="F1124" s="53">
        <f t="shared" si="137"/>
        <v>1.0675315802408456</v>
      </c>
      <c r="G1124" s="53">
        <f>(F1124/'Yearly GDP'!$B$6)*100</f>
        <v>113.5357858720828</v>
      </c>
      <c r="H1124" s="53">
        <f t="shared" si="138"/>
        <v>1.6001549999999998</v>
      </c>
      <c r="I1124" s="53">
        <f t="shared" si="139"/>
        <v>4.9382716049382722</v>
      </c>
      <c r="J1124" s="53">
        <f t="shared" si="140"/>
        <v>220.97530864197532</v>
      </c>
      <c r="K1124" s="53">
        <v>7.9020000000000001</v>
      </c>
      <c r="L1124" s="53">
        <v>4474.75</v>
      </c>
      <c r="M1124" s="53">
        <v>5.0999999999999996</v>
      </c>
      <c r="N1124" s="53">
        <f t="shared" si="141"/>
        <v>2.9637283950617279</v>
      </c>
      <c r="O1124" s="53">
        <v>20.25</v>
      </c>
      <c r="P1124" s="53">
        <v>4.5270000000000001</v>
      </c>
      <c r="Q1124" s="53">
        <f t="shared" si="142"/>
        <v>3.375</v>
      </c>
      <c r="R1124" s="53">
        <v>80.745000000000005</v>
      </c>
      <c r="S1124" s="53">
        <f t="shared" si="143"/>
        <v>139.72499999999999</v>
      </c>
      <c r="T1124" s="53">
        <v>6.9</v>
      </c>
      <c r="U1124" s="53">
        <v>2060.6799999999998</v>
      </c>
      <c r="Y1124" s="53">
        <v>2446.34</v>
      </c>
    </row>
    <row r="1125" spans="1:25" x14ac:dyDescent="0.3">
      <c r="A1125" s="1">
        <v>1124</v>
      </c>
      <c r="B1125" s="48">
        <v>39329</v>
      </c>
      <c r="C1125" s="44">
        <v>4358826</v>
      </c>
      <c r="D1125" s="56">
        <f t="shared" si="136"/>
        <v>106899.47271612508</v>
      </c>
      <c r="E1125" s="53">
        <v>40.774999999999999</v>
      </c>
      <c r="F1125" s="53">
        <f t="shared" si="137"/>
        <v>1.0689947271612508</v>
      </c>
      <c r="G1125" s="53">
        <f>(F1125/'Yearly GDP'!$B$6)*100</f>
        <v>113.69139675847646</v>
      </c>
      <c r="H1125" s="53">
        <f t="shared" si="138"/>
        <v>1.6047758999999999</v>
      </c>
      <c r="I1125" s="53">
        <f t="shared" si="139"/>
        <v>4.9333991119881597</v>
      </c>
      <c r="J1125" s="53">
        <f t="shared" si="140"/>
        <v>220.97927972372966</v>
      </c>
      <c r="K1125" s="53">
        <v>7.9169999999999998</v>
      </c>
      <c r="L1125" s="53">
        <v>4479.25</v>
      </c>
      <c r="M1125" s="53">
        <v>5.0999999999999996</v>
      </c>
      <c r="N1125" s="53">
        <f t="shared" si="141"/>
        <v>2.9836008880118401</v>
      </c>
      <c r="O1125" s="53">
        <v>20.27</v>
      </c>
      <c r="P1125" s="53">
        <v>4.5529999999999999</v>
      </c>
      <c r="Q1125" s="53">
        <f t="shared" si="142"/>
        <v>3.3639999999999999</v>
      </c>
      <c r="R1125" s="53">
        <v>80.849999999999994</v>
      </c>
      <c r="S1125" s="53">
        <f t="shared" si="143"/>
        <v>138.84949999999998</v>
      </c>
      <c r="T1125" s="53">
        <v>6.85</v>
      </c>
      <c r="U1125" s="53">
        <v>2072.3000000000002</v>
      </c>
      <c r="Y1125" s="53">
        <v>2466.5700000000002</v>
      </c>
    </row>
    <row r="1126" spans="1:25" x14ac:dyDescent="0.3">
      <c r="A1126" s="1">
        <v>1125</v>
      </c>
      <c r="B1126" s="48">
        <v>39330</v>
      </c>
      <c r="C1126" s="44">
        <v>4362080</v>
      </c>
      <c r="D1126" s="56">
        <f t="shared" si="136"/>
        <v>106887.52756677284</v>
      </c>
      <c r="E1126" s="53">
        <v>40.81</v>
      </c>
      <c r="F1126" s="53">
        <f t="shared" si="137"/>
        <v>1.0688752756677284</v>
      </c>
      <c r="G1126" s="53">
        <f>(F1126/'Yearly GDP'!$B$6)*100</f>
        <v>113.67869266668033</v>
      </c>
      <c r="H1126" s="53">
        <f t="shared" si="138"/>
        <v>1.6062128</v>
      </c>
      <c r="I1126" s="53">
        <f t="shared" si="139"/>
        <v>4.9358341559723593</v>
      </c>
      <c r="J1126" s="53">
        <f t="shared" si="140"/>
        <v>220.92053307008885</v>
      </c>
      <c r="K1126" s="53">
        <v>7.9279999999999999</v>
      </c>
      <c r="L1126" s="53">
        <v>4475.8500000000004</v>
      </c>
      <c r="M1126" s="53">
        <v>5.0999999999999996</v>
      </c>
      <c r="N1126" s="53">
        <f t="shared" si="141"/>
        <v>2.9921658440276406</v>
      </c>
      <c r="O1126" s="53">
        <v>20.260000000000002</v>
      </c>
      <c r="P1126" s="53">
        <v>4.4649999999999999</v>
      </c>
      <c r="Q1126" s="53">
        <f t="shared" si="142"/>
        <v>3.4630000000000001</v>
      </c>
      <c r="R1126" s="53">
        <v>80.569999999999993</v>
      </c>
      <c r="S1126" s="53">
        <f t="shared" si="143"/>
        <v>138.78100000000001</v>
      </c>
      <c r="T1126" s="53">
        <v>6.85</v>
      </c>
      <c r="U1126" s="53">
        <v>2076.89</v>
      </c>
      <c r="Y1126" s="53">
        <v>2469.83</v>
      </c>
    </row>
    <row r="1127" spans="1:25" x14ac:dyDescent="0.3">
      <c r="A1127" s="1">
        <v>1126</v>
      </c>
      <c r="B1127" s="48">
        <v>39331</v>
      </c>
      <c r="C1127" s="44">
        <v>4401779</v>
      </c>
      <c r="D1127" s="56">
        <f t="shared" si="136"/>
        <v>108364.82028557362</v>
      </c>
      <c r="E1127" s="53">
        <v>40.619999999999997</v>
      </c>
      <c r="F1127" s="53">
        <f t="shared" si="137"/>
        <v>1.0836482028557362</v>
      </c>
      <c r="G1127" s="53">
        <f>(F1127/'Yearly GDP'!$B$6)*100</f>
        <v>115.24984609105313</v>
      </c>
      <c r="H1127" s="53">
        <f t="shared" si="138"/>
        <v>1.61964</v>
      </c>
      <c r="I1127" s="53">
        <f t="shared" si="139"/>
        <v>4.8899755501222497</v>
      </c>
      <c r="J1127" s="53">
        <f t="shared" si="140"/>
        <v>220.95843520782398</v>
      </c>
      <c r="K1127" s="53">
        <v>7.92</v>
      </c>
      <c r="L1127" s="53">
        <v>4518.6000000000004</v>
      </c>
      <c r="M1127" s="53">
        <v>5.15</v>
      </c>
      <c r="N1127" s="53">
        <f t="shared" si="141"/>
        <v>3.0300244498777502</v>
      </c>
      <c r="O1127" s="53">
        <v>20.45</v>
      </c>
      <c r="P1127" s="53">
        <v>4.5190000000000001</v>
      </c>
      <c r="Q1127" s="53">
        <f t="shared" si="142"/>
        <v>3.4009999999999998</v>
      </c>
      <c r="R1127" s="53">
        <v>80.45</v>
      </c>
      <c r="S1127" s="53">
        <f t="shared" si="143"/>
        <v>143.15</v>
      </c>
      <c r="T1127" s="53">
        <v>7</v>
      </c>
      <c r="U1127" s="53">
        <v>2095.2800000000002</v>
      </c>
      <c r="Y1127" s="53">
        <v>2495.3000000000002</v>
      </c>
    </row>
    <row r="1128" spans="1:25" x14ac:dyDescent="0.3">
      <c r="A1128" s="1">
        <v>1127</v>
      </c>
      <c r="B1128" s="48">
        <v>39332</v>
      </c>
      <c r="C1128" s="44">
        <v>4391011</v>
      </c>
      <c r="D1128" s="56">
        <f t="shared" si="136"/>
        <v>108420.02469135802</v>
      </c>
      <c r="E1128" s="53">
        <v>40.5</v>
      </c>
      <c r="F1128" s="53">
        <f t="shared" si="137"/>
        <v>1.0842002469135803</v>
      </c>
      <c r="G1128" s="53">
        <f>(F1128/'Yearly GDP'!$B$6)*100</f>
        <v>115.30855794286477</v>
      </c>
      <c r="H1128" s="53">
        <f t="shared" si="138"/>
        <v>1.6115735999999998</v>
      </c>
      <c r="I1128" s="53">
        <f t="shared" si="139"/>
        <v>4.8995590396864284</v>
      </c>
      <c r="J1128" s="53">
        <f t="shared" si="140"/>
        <v>220.94561489465949</v>
      </c>
      <c r="K1128" s="53">
        <v>7.8959999999999999</v>
      </c>
      <c r="L1128" s="53">
        <v>4509.5</v>
      </c>
      <c r="M1128" s="53">
        <v>5.14</v>
      </c>
      <c r="N1128" s="53">
        <f t="shared" si="141"/>
        <v>2.9964409603135715</v>
      </c>
      <c r="O1128" s="53">
        <v>20.41</v>
      </c>
      <c r="P1128" s="53">
        <v>4.3849999999999998</v>
      </c>
      <c r="Q1128" s="53">
        <f t="shared" si="142"/>
        <v>3.5110000000000001</v>
      </c>
      <c r="R1128" s="53">
        <v>79.91</v>
      </c>
      <c r="S1128" s="53">
        <f t="shared" si="143"/>
        <v>142.87</v>
      </c>
      <c r="T1128" s="53">
        <v>7</v>
      </c>
      <c r="U1128" s="53">
        <v>2097.36</v>
      </c>
      <c r="Y1128" s="53">
        <v>2496.52</v>
      </c>
    </row>
    <row r="1129" spans="1:25" x14ac:dyDescent="0.3">
      <c r="A1129" s="1">
        <v>1128</v>
      </c>
      <c r="B1129" s="48">
        <v>39335</v>
      </c>
      <c r="C1129" s="44">
        <v>4401535</v>
      </c>
      <c r="D1129" s="56">
        <f t="shared" si="136"/>
        <v>108679.87654320987</v>
      </c>
      <c r="E1129" s="53">
        <v>40.5</v>
      </c>
      <c r="F1129" s="53">
        <f t="shared" si="137"/>
        <v>1.0867987654320987</v>
      </c>
      <c r="G1129" s="53">
        <f>(F1129/'Yearly GDP'!$B$6)*100</f>
        <v>115.58491964266253</v>
      </c>
      <c r="H1129" s="53">
        <f t="shared" si="138"/>
        <v>1.6042559999999999</v>
      </c>
      <c r="I1129" s="53">
        <f t="shared" si="139"/>
        <v>4.9019607843137258</v>
      </c>
      <c r="J1129" s="53">
        <f t="shared" si="140"/>
        <v>220.9730392156863</v>
      </c>
      <c r="K1129" s="53">
        <v>7.8639999999999999</v>
      </c>
      <c r="L1129" s="53">
        <v>4507.8500000000004</v>
      </c>
      <c r="M1129" s="53">
        <v>5.13</v>
      </c>
      <c r="N1129" s="53">
        <f t="shared" si="141"/>
        <v>2.962039215686274</v>
      </c>
      <c r="O1129" s="53">
        <v>20.399999999999999</v>
      </c>
      <c r="P1129" s="53">
        <v>4.3220000000000001</v>
      </c>
      <c r="Q1129" s="53">
        <f t="shared" si="142"/>
        <v>3.5419999999999998</v>
      </c>
      <c r="R1129" s="53">
        <v>79.81</v>
      </c>
      <c r="S1129" s="53">
        <f t="shared" si="143"/>
        <v>143.20799999999997</v>
      </c>
      <c r="T1129" s="53">
        <v>7.02</v>
      </c>
      <c r="U1129" s="53">
        <v>2097.04</v>
      </c>
      <c r="Y1129" s="53">
        <v>2514.98</v>
      </c>
    </row>
    <row r="1130" spans="1:25" x14ac:dyDescent="0.3">
      <c r="A1130" s="1">
        <v>1129</v>
      </c>
      <c r="B1130" s="48">
        <v>39336</v>
      </c>
      <c r="C1130" s="44">
        <v>4404989</v>
      </c>
      <c r="D1130" s="56">
        <f t="shared" si="136"/>
        <v>108832.34095120445</v>
      </c>
      <c r="E1130" s="53">
        <v>40.475000000000001</v>
      </c>
      <c r="F1130" s="53">
        <f t="shared" si="137"/>
        <v>1.0883234095120444</v>
      </c>
      <c r="G1130" s="53">
        <f>(F1130/'Yearly GDP'!$B$6)*100</f>
        <v>115.74707097101276</v>
      </c>
      <c r="H1130" s="53">
        <f t="shared" si="138"/>
        <v>1.6068360000000002</v>
      </c>
      <c r="I1130" s="53">
        <f t="shared" si="139"/>
        <v>4.9140049140049138</v>
      </c>
      <c r="J1130" s="53">
        <f t="shared" si="140"/>
        <v>220.98525798525799</v>
      </c>
      <c r="K1130" s="53">
        <v>7.8959999999999999</v>
      </c>
      <c r="L1130" s="53">
        <v>4497.05</v>
      </c>
      <c r="M1130" s="53">
        <v>5.12</v>
      </c>
      <c r="N1130" s="53">
        <f t="shared" si="141"/>
        <v>2.9819950859950861</v>
      </c>
      <c r="O1130" s="53">
        <v>20.350000000000001</v>
      </c>
      <c r="P1130" s="53">
        <v>4.3739999999999997</v>
      </c>
      <c r="Q1130" s="53">
        <f t="shared" si="142"/>
        <v>3.5220000000000002</v>
      </c>
      <c r="R1130" s="53">
        <v>79.67</v>
      </c>
      <c r="S1130" s="53">
        <f t="shared" si="143"/>
        <v>142.45000000000002</v>
      </c>
      <c r="T1130" s="53">
        <v>7</v>
      </c>
      <c r="U1130" s="53">
        <v>2098.04</v>
      </c>
      <c r="Y1130" s="53">
        <v>2511.96</v>
      </c>
    </row>
    <row r="1131" spans="1:25" x14ac:dyDescent="0.3">
      <c r="A1131" s="1">
        <v>1130</v>
      </c>
      <c r="B1131" s="48">
        <v>39337</v>
      </c>
      <c r="C1131" s="44">
        <v>4412033</v>
      </c>
      <c r="D1131" s="56">
        <f t="shared" si="136"/>
        <v>109344.0644361834</v>
      </c>
      <c r="E1131" s="53">
        <v>40.35</v>
      </c>
      <c r="F1131" s="53">
        <f t="shared" si="137"/>
        <v>1.0934406443618341</v>
      </c>
      <c r="G1131" s="53">
        <f>(F1131/'Yearly GDP'!$B$6)*100</f>
        <v>116.29130712375664</v>
      </c>
      <c r="H1131" s="53">
        <f t="shared" si="138"/>
        <v>1.6068360000000002</v>
      </c>
      <c r="I1131" s="53">
        <f t="shared" si="139"/>
        <v>4.9140049140049138</v>
      </c>
      <c r="J1131" s="53">
        <f t="shared" si="140"/>
        <v>220.97542997542999</v>
      </c>
      <c r="K1131" s="53">
        <v>7.8959999999999999</v>
      </c>
      <c r="L1131" s="53">
        <v>4496.8500000000004</v>
      </c>
      <c r="M1131" s="53">
        <v>5.12</v>
      </c>
      <c r="N1131" s="53">
        <f t="shared" si="141"/>
        <v>2.9819950859950861</v>
      </c>
      <c r="O1131" s="53">
        <v>20.350000000000001</v>
      </c>
      <c r="P1131" s="53">
        <v>4.4160000000000004</v>
      </c>
      <c r="Q1131" s="53">
        <f t="shared" si="142"/>
        <v>3.4799999999999995</v>
      </c>
      <c r="R1131" s="53">
        <v>79.34</v>
      </c>
      <c r="S1131" s="53">
        <f t="shared" si="143"/>
        <v>144.48500000000001</v>
      </c>
      <c r="T1131" s="53">
        <v>7.1</v>
      </c>
      <c r="U1131" s="53">
        <v>2101.66</v>
      </c>
      <c r="Y1131" s="53">
        <v>2525.35</v>
      </c>
    </row>
    <row r="1132" spans="1:25" x14ac:dyDescent="0.3">
      <c r="A1132" s="1">
        <v>1131</v>
      </c>
      <c r="B1132" s="48">
        <v>39338</v>
      </c>
      <c r="C1132" s="44">
        <v>4452076</v>
      </c>
      <c r="D1132" s="56">
        <f t="shared" si="136"/>
        <v>110583.10978638848</v>
      </c>
      <c r="E1132" s="53">
        <v>40.26</v>
      </c>
      <c r="F1132" s="53">
        <f t="shared" si="137"/>
        <v>1.1058310978638848</v>
      </c>
      <c r="G1132" s="53">
        <f>(F1132/'Yearly GDP'!$B$6)*100</f>
        <v>117.60907598577892</v>
      </c>
      <c r="H1132" s="53">
        <f t="shared" si="138"/>
        <v>1.6190899999999999</v>
      </c>
      <c r="I1132" s="53">
        <f t="shared" si="139"/>
        <v>4.8780487804878048</v>
      </c>
      <c r="J1132" s="53">
        <f t="shared" si="140"/>
        <v>220.92439024390242</v>
      </c>
      <c r="K1132" s="53">
        <v>7.8979999999999997</v>
      </c>
      <c r="L1132" s="53">
        <v>4528.95</v>
      </c>
      <c r="M1132" s="53">
        <v>5.16</v>
      </c>
      <c r="N1132" s="53">
        <f t="shared" si="141"/>
        <v>3.0199512195121949</v>
      </c>
      <c r="O1132" s="53">
        <v>20.5</v>
      </c>
      <c r="P1132" s="53">
        <v>4.4660000000000002</v>
      </c>
      <c r="Q1132" s="53">
        <f t="shared" si="142"/>
        <v>3.4319999999999995</v>
      </c>
      <c r="R1132" s="53">
        <v>79.48</v>
      </c>
      <c r="S1132" s="53">
        <f t="shared" si="143"/>
        <v>143.5</v>
      </c>
      <c r="T1132" s="53">
        <v>7</v>
      </c>
      <c r="U1132" s="53">
        <v>2117.7199999999998</v>
      </c>
      <c r="Y1132" s="53">
        <v>2549.34</v>
      </c>
    </row>
    <row r="1133" spans="1:25" x14ac:dyDescent="0.3">
      <c r="A1133" s="1">
        <v>1132</v>
      </c>
      <c r="B1133" s="48">
        <v>39339</v>
      </c>
      <c r="C1133" s="44">
        <v>4433763</v>
      </c>
      <c r="D1133" s="56">
        <f t="shared" si="136"/>
        <v>109855.37661050545</v>
      </c>
      <c r="E1133" s="53">
        <v>40.36</v>
      </c>
      <c r="F1133" s="53">
        <f t="shared" si="137"/>
        <v>1.0985537661050546</v>
      </c>
      <c r="G1133" s="53">
        <f>(F1133/'Yearly GDP'!$B$6)*100</f>
        <v>116.8351058329669</v>
      </c>
      <c r="H1133" s="53">
        <f t="shared" si="138"/>
        <v>1.612687</v>
      </c>
      <c r="I1133" s="53">
        <f t="shared" si="139"/>
        <v>4.8899755501222497</v>
      </c>
      <c r="J1133" s="53">
        <f t="shared" si="140"/>
        <v>220.92909535452324</v>
      </c>
      <c r="K1133" s="53">
        <v>7.8860000000000001</v>
      </c>
      <c r="L1133" s="53">
        <v>4518</v>
      </c>
      <c r="M1133" s="53">
        <v>5.03</v>
      </c>
      <c r="N1133" s="53">
        <f t="shared" si="141"/>
        <v>2.9960244498777504</v>
      </c>
      <c r="O1133" s="53">
        <v>20.45</v>
      </c>
      <c r="P1133" s="53">
        <v>4.4560000000000004</v>
      </c>
      <c r="Q1133" s="53">
        <f t="shared" si="142"/>
        <v>3.4299999999999997</v>
      </c>
      <c r="R1133" s="53">
        <v>79.62</v>
      </c>
      <c r="S1133" s="53">
        <f t="shared" si="143"/>
        <v>143.15</v>
      </c>
      <c r="T1133" s="53">
        <v>7</v>
      </c>
      <c r="U1133" s="53">
        <v>2099.4699999999998</v>
      </c>
      <c r="Y1133" s="53">
        <v>2542.8200000000002</v>
      </c>
    </row>
    <row r="1134" spans="1:25" x14ac:dyDescent="0.3">
      <c r="A1134" s="1">
        <v>1133</v>
      </c>
      <c r="B1134" s="48">
        <v>39342</v>
      </c>
      <c r="C1134" s="44">
        <v>4425159</v>
      </c>
      <c r="D1134" s="56">
        <f t="shared" si="136"/>
        <v>109357.69183244779</v>
      </c>
      <c r="E1134" s="53">
        <v>40.465000000000003</v>
      </c>
      <c r="F1134" s="53">
        <f t="shared" si="137"/>
        <v>1.0935769183244779</v>
      </c>
      <c r="G1134" s="53">
        <f>(F1134/'Yearly GDP'!$B$6)*100</f>
        <v>116.30580034506177</v>
      </c>
      <c r="H1134" s="53">
        <f t="shared" si="138"/>
        <v>1.6052328000000002</v>
      </c>
      <c r="I1134" s="53">
        <f t="shared" si="139"/>
        <v>4.9164208456243852</v>
      </c>
      <c r="J1134" s="53">
        <f t="shared" si="140"/>
        <v>220.97590953785644</v>
      </c>
      <c r="K1134" s="53">
        <v>7.8920000000000003</v>
      </c>
      <c r="L1134" s="53">
        <v>4494.6499999999996</v>
      </c>
      <c r="M1134" s="53">
        <v>5.01</v>
      </c>
      <c r="N1134" s="53">
        <f t="shared" si="141"/>
        <v>2.9755791543756152</v>
      </c>
      <c r="O1134" s="53">
        <v>20.34</v>
      </c>
      <c r="P1134" s="53">
        <v>4.4660000000000002</v>
      </c>
      <c r="Q1134" s="53">
        <f t="shared" si="142"/>
        <v>3.4260000000000002</v>
      </c>
      <c r="R1134" s="53">
        <v>79.652000000000001</v>
      </c>
      <c r="S1134" s="53">
        <f t="shared" si="143"/>
        <v>143.39699999999999</v>
      </c>
      <c r="T1134" s="53">
        <v>7.05</v>
      </c>
      <c r="U1134" s="53">
        <v>2110.5</v>
      </c>
      <c r="Y1134" s="53">
        <v>2554.9899999999998</v>
      </c>
    </row>
    <row r="1135" spans="1:25" x14ac:dyDescent="0.3">
      <c r="A1135" s="1">
        <v>1134</v>
      </c>
      <c r="B1135" s="48">
        <v>39343</v>
      </c>
      <c r="C1135" s="44">
        <v>4475181</v>
      </c>
      <c r="D1135" s="56">
        <f t="shared" si="136"/>
        <v>111074.23678332093</v>
      </c>
      <c r="E1135" s="53">
        <v>40.29</v>
      </c>
      <c r="F1135" s="53">
        <f t="shared" si="137"/>
        <v>1.1107423678332093</v>
      </c>
      <c r="G1135" s="53">
        <f>(F1135/'Yearly GDP'!$B$6)*100</f>
        <v>118.13140703988358</v>
      </c>
      <c r="H1135" s="53">
        <f t="shared" si="138"/>
        <v>1.6221502000000003</v>
      </c>
      <c r="I1135" s="53">
        <f t="shared" si="139"/>
        <v>4.8614487117160907</v>
      </c>
      <c r="J1135" s="53">
        <f t="shared" si="140"/>
        <v>221.01118133203693</v>
      </c>
      <c r="K1135" s="53">
        <v>7.8860000000000001</v>
      </c>
      <c r="L1135" s="53">
        <v>4546.2</v>
      </c>
      <c r="M1135" s="53">
        <v>5.0599999999999996</v>
      </c>
      <c r="N1135" s="53">
        <f t="shared" si="141"/>
        <v>3.0245512882839094</v>
      </c>
      <c r="O1135" s="53">
        <v>20.57</v>
      </c>
      <c r="P1135" s="53">
        <v>4.47</v>
      </c>
      <c r="Q1135" s="53">
        <f t="shared" si="142"/>
        <v>3.4160000000000004</v>
      </c>
      <c r="R1135" s="53">
        <v>79.06</v>
      </c>
      <c r="S1135" s="53">
        <f t="shared" si="143"/>
        <v>145.01849999999999</v>
      </c>
      <c r="T1135" s="53">
        <v>7.05</v>
      </c>
      <c r="U1135" s="53">
        <v>2142.85</v>
      </c>
      <c r="Y1135" s="53">
        <v>2583.6999999999998</v>
      </c>
    </row>
    <row r="1136" spans="1:25" x14ac:dyDescent="0.3">
      <c r="A1136" s="1">
        <v>1135</v>
      </c>
      <c r="B1136" s="48">
        <v>39344</v>
      </c>
      <c r="C1136" s="44">
        <v>4622280</v>
      </c>
      <c r="D1136" s="56">
        <f t="shared" si="136"/>
        <v>116079.35710698142</v>
      </c>
      <c r="E1136" s="53">
        <v>39.82</v>
      </c>
      <c r="F1136" s="53">
        <f t="shared" si="137"/>
        <v>1.1607935710698143</v>
      </c>
      <c r="G1136" s="53">
        <f>(F1136/'Yearly GDP'!$B$6)*100</f>
        <v>123.45453077551043</v>
      </c>
      <c r="H1136" s="53">
        <f t="shared" si="138"/>
        <v>1.6840404</v>
      </c>
      <c r="I1136" s="53">
        <f t="shared" si="139"/>
        <v>4.6685340802987865</v>
      </c>
      <c r="J1136" s="53">
        <f t="shared" si="140"/>
        <v>220.93137254901961</v>
      </c>
      <c r="K1136" s="53">
        <v>7.8620000000000001</v>
      </c>
      <c r="L1136" s="53">
        <v>4732.3500000000004</v>
      </c>
      <c r="M1136" s="53">
        <v>5.27</v>
      </c>
      <c r="N1136" s="53">
        <f t="shared" si="141"/>
        <v>3.1934659197012136</v>
      </c>
      <c r="O1136" s="53">
        <v>21.42</v>
      </c>
      <c r="P1136" s="53">
        <v>4.5439999999999996</v>
      </c>
      <c r="Q1136" s="53">
        <f t="shared" si="142"/>
        <v>3.3180000000000005</v>
      </c>
      <c r="R1136" s="53">
        <v>79.19</v>
      </c>
      <c r="S1136" s="53">
        <f t="shared" si="143"/>
        <v>147.79800000000003</v>
      </c>
      <c r="T1136" s="53">
        <v>6.9</v>
      </c>
      <c r="U1136" s="53">
        <v>2185.88</v>
      </c>
      <c r="Y1136" s="53">
        <v>2625.84</v>
      </c>
    </row>
    <row r="1137" spans="1:25" x14ac:dyDescent="0.3">
      <c r="A1137" s="1">
        <v>1136</v>
      </c>
      <c r="B1137" s="48">
        <v>39345</v>
      </c>
      <c r="C1137" s="44">
        <v>4657088</v>
      </c>
      <c r="D1137" s="56">
        <f t="shared" si="136"/>
        <v>116938.80728185813</v>
      </c>
      <c r="E1137" s="53">
        <v>39.825000000000003</v>
      </c>
      <c r="F1137" s="53">
        <f t="shared" si="137"/>
        <v>1.1693880728185813</v>
      </c>
      <c r="G1137" s="53">
        <f>(F1137/'Yearly GDP'!$B$6)*100</f>
        <v>124.36858664822297</v>
      </c>
      <c r="H1137" s="53">
        <f t="shared" si="138"/>
        <v>1.6856755999999997</v>
      </c>
      <c r="I1137" s="53">
        <f t="shared" si="139"/>
        <v>4.6533271288971623</v>
      </c>
      <c r="J1137" s="53">
        <f t="shared" si="140"/>
        <v>220.91903210795721</v>
      </c>
      <c r="K1137" s="53">
        <v>7.8440000000000003</v>
      </c>
      <c r="L1137" s="53">
        <v>4747.55</v>
      </c>
      <c r="M1137" s="53">
        <v>5.29</v>
      </c>
      <c r="N1137" s="53">
        <f t="shared" si="141"/>
        <v>3.190672871102838</v>
      </c>
      <c r="O1137" s="53">
        <v>21.49</v>
      </c>
      <c r="P1137" s="53">
        <v>4.7</v>
      </c>
      <c r="Q1137" s="53">
        <f t="shared" si="142"/>
        <v>3.1440000000000001</v>
      </c>
      <c r="R1137" s="53">
        <v>78.48</v>
      </c>
      <c r="S1137" s="53">
        <f t="shared" si="143"/>
        <v>148.28100000000001</v>
      </c>
      <c r="T1137" s="53">
        <v>6.9</v>
      </c>
      <c r="U1137" s="53">
        <v>2198.88</v>
      </c>
      <c r="Y1137" s="53">
        <v>2627.54</v>
      </c>
    </row>
    <row r="1138" spans="1:25" x14ac:dyDescent="0.3">
      <c r="A1138" s="1">
        <v>1137</v>
      </c>
      <c r="B1138" s="48">
        <v>39346</v>
      </c>
      <c r="C1138" s="44">
        <v>4716034</v>
      </c>
      <c r="D1138" s="56">
        <f t="shared" si="136"/>
        <v>118731.97381671703</v>
      </c>
      <c r="E1138" s="53">
        <v>39.72</v>
      </c>
      <c r="F1138" s="53">
        <f t="shared" si="137"/>
        <v>1.1873197381671703</v>
      </c>
      <c r="G1138" s="53">
        <f>(F1138/'Yearly GDP'!$B$6)*100</f>
        <v>126.27568312670647</v>
      </c>
      <c r="H1138" s="53">
        <f t="shared" si="138"/>
        <v>1.7203350999999998</v>
      </c>
      <c r="I1138" s="53">
        <f t="shared" si="139"/>
        <v>4.5682960255824581</v>
      </c>
      <c r="J1138" s="53">
        <f t="shared" si="140"/>
        <v>220.9936043855642</v>
      </c>
      <c r="K1138" s="53">
        <v>7.859</v>
      </c>
      <c r="L1138" s="53">
        <v>4837.55</v>
      </c>
      <c r="M1138" s="53">
        <v>5.39</v>
      </c>
      <c r="N1138" s="53">
        <f t="shared" si="141"/>
        <v>3.2907039744175419</v>
      </c>
      <c r="O1138" s="53">
        <v>21.89</v>
      </c>
      <c r="P1138" s="53">
        <v>4.6280000000000001</v>
      </c>
      <c r="Q1138" s="53">
        <f t="shared" si="142"/>
        <v>3.2309999999999999</v>
      </c>
      <c r="R1138" s="53">
        <v>78.48</v>
      </c>
      <c r="S1138" s="53">
        <f t="shared" si="143"/>
        <v>154.3245</v>
      </c>
      <c r="T1138" s="53">
        <v>7.05</v>
      </c>
      <c r="U1138" s="53">
        <v>2215.4299999999998</v>
      </c>
      <c r="Y1138" s="53">
        <v>2637.96</v>
      </c>
    </row>
    <row r="1139" spans="1:25" x14ac:dyDescent="0.3">
      <c r="A1139" s="1">
        <v>1138</v>
      </c>
      <c r="B1139" s="48">
        <v>39349</v>
      </c>
      <c r="C1139" s="44">
        <v>4802953</v>
      </c>
      <c r="D1139" s="56">
        <f t="shared" si="136"/>
        <v>121532.21153846153</v>
      </c>
      <c r="E1139" s="53">
        <v>39.520000000000003</v>
      </c>
      <c r="F1139" s="53">
        <f t="shared" si="137"/>
        <v>1.2153221153846152</v>
      </c>
      <c r="G1139" s="53">
        <f>(F1139/'Yearly GDP'!$B$6)*100</f>
        <v>129.25383568211083</v>
      </c>
      <c r="H1139" s="53">
        <f t="shared" si="138"/>
        <v>1.7493365999999999</v>
      </c>
      <c r="I1139" s="53">
        <f t="shared" si="139"/>
        <v>4.508566275924256</v>
      </c>
      <c r="J1139" s="53">
        <f t="shared" si="140"/>
        <v>222.37150586113614</v>
      </c>
      <c r="K1139" s="53">
        <v>7.8869999999999996</v>
      </c>
      <c r="L1139" s="53">
        <v>4932.2</v>
      </c>
      <c r="M1139" s="53">
        <v>5.26</v>
      </c>
      <c r="N1139" s="53">
        <f t="shared" si="141"/>
        <v>3.3784337240757436</v>
      </c>
      <c r="O1139" s="53">
        <v>22.18</v>
      </c>
      <c r="P1139" s="53">
        <v>4.6379999999999999</v>
      </c>
      <c r="Q1139" s="53">
        <f t="shared" si="142"/>
        <v>3.2489999999999997</v>
      </c>
      <c r="R1139" s="53">
        <v>78.42</v>
      </c>
      <c r="S1139" s="53">
        <f t="shared" si="143"/>
        <v>155.26</v>
      </c>
      <c r="T1139" s="53">
        <v>7</v>
      </c>
      <c r="U1139" s="53">
        <v>2248.64</v>
      </c>
      <c r="Y1139" s="53">
        <v>2657</v>
      </c>
    </row>
    <row r="1140" spans="1:25" x14ac:dyDescent="0.3">
      <c r="A1140" s="1">
        <v>1139</v>
      </c>
      <c r="B1140" s="48">
        <v>39350</v>
      </c>
      <c r="C1140" s="44">
        <v>4803625</v>
      </c>
      <c r="D1140" s="56">
        <f t="shared" si="136"/>
        <v>121487.73394031361</v>
      </c>
      <c r="E1140" s="53">
        <v>39.54</v>
      </c>
      <c r="F1140" s="53">
        <f t="shared" si="137"/>
        <v>1.2148773394031362</v>
      </c>
      <c r="G1140" s="53">
        <f>(F1140/'Yearly GDP'!$B$6)*100</f>
        <v>129.20653217228599</v>
      </c>
      <c r="H1140" s="53">
        <f t="shared" si="138"/>
        <v>1.7605867000000002</v>
      </c>
      <c r="I1140" s="53">
        <f t="shared" si="139"/>
        <v>4.5024763619990988</v>
      </c>
      <c r="J1140" s="53">
        <f t="shared" si="140"/>
        <v>222.37055380459253</v>
      </c>
      <c r="K1140" s="53">
        <v>7.9269999999999996</v>
      </c>
      <c r="L1140" s="53">
        <v>4938.8500000000004</v>
      </c>
      <c r="M1140" s="53">
        <v>5.27</v>
      </c>
      <c r="N1140" s="53">
        <f t="shared" si="141"/>
        <v>3.4245236380009008</v>
      </c>
      <c r="O1140" s="53">
        <v>22.21</v>
      </c>
      <c r="P1140" s="53">
        <v>4.63</v>
      </c>
      <c r="Q1140" s="53">
        <f t="shared" si="142"/>
        <v>3.2969999999999997</v>
      </c>
      <c r="R1140" s="53">
        <v>78.194999999999993</v>
      </c>
      <c r="S1140" s="53">
        <f t="shared" si="143"/>
        <v>155.47</v>
      </c>
      <c r="T1140" s="53">
        <v>7</v>
      </c>
      <c r="U1140" s="53">
        <v>2253.33</v>
      </c>
      <c r="Y1140" s="53">
        <v>2661.35</v>
      </c>
    </row>
    <row r="1141" spans="1:25" x14ac:dyDescent="0.3">
      <c r="A1141" s="1">
        <v>1140</v>
      </c>
      <c r="B1141" s="48">
        <v>39351</v>
      </c>
      <c r="C1141" s="44">
        <v>4810374</v>
      </c>
      <c r="D1141" s="56">
        <f t="shared" si="136"/>
        <v>121504.77393281131</v>
      </c>
      <c r="E1141" s="53">
        <v>39.590000000000003</v>
      </c>
      <c r="F1141" s="53">
        <f t="shared" si="137"/>
        <v>1.2150477393281132</v>
      </c>
      <c r="G1141" s="53">
        <f>(F1141/'Yearly GDP'!$B$6)*100</f>
        <v>129.22465481123447</v>
      </c>
      <c r="H1141" s="53">
        <f t="shared" si="138"/>
        <v>1.7596983000000002</v>
      </c>
      <c r="I1141" s="53">
        <f t="shared" si="139"/>
        <v>4.5024763619990988</v>
      </c>
      <c r="J1141" s="53">
        <f t="shared" si="140"/>
        <v>222.44484466456549</v>
      </c>
      <c r="K1141" s="53">
        <v>7.923</v>
      </c>
      <c r="L1141" s="53">
        <v>4940.5</v>
      </c>
      <c r="M1141" s="53">
        <v>5.27</v>
      </c>
      <c r="N1141" s="53">
        <f t="shared" si="141"/>
        <v>3.4205236380009012</v>
      </c>
      <c r="O1141" s="53">
        <v>22.21</v>
      </c>
      <c r="P1141" s="53">
        <v>4.6260000000000003</v>
      </c>
      <c r="Q1141" s="53">
        <f t="shared" si="142"/>
        <v>3.2969999999999997</v>
      </c>
      <c r="R1141" s="53">
        <v>78.400000000000006</v>
      </c>
      <c r="S1141" s="53">
        <f t="shared" si="143"/>
        <v>155.47</v>
      </c>
      <c r="T1141" s="53">
        <v>7</v>
      </c>
      <c r="U1141" s="53">
        <v>2264.91</v>
      </c>
      <c r="Y1141" s="53">
        <v>2692.1</v>
      </c>
    </row>
    <row r="1142" spans="1:25" x14ac:dyDescent="0.3">
      <c r="A1142" s="1">
        <v>1141</v>
      </c>
      <c r="B1142" s="48">
        <v>39352</v>
      </c>
      <c r="C1142" s="44">
        <v>4836357</v>
      </c>
      <c r="D1142" s="56">
        <f t="shared" si="136"/>
        <v>122083.98333964407</v>
      </c>
      <c r="E1142" s="53">
        <v>39.615000000000002</v>
      </c>
      <c r="F1142" s="53">
        <f t="shared" si="137"/>
        <v>1.2208398333964408</v>
      </c>
      <c r="G1142" s="53">
        <f>(F1142/'Yearly GDP'!$B$6)*100</f>
        <v>129.84066464557046</v>
      </c>
      <c r="H1142" s="53">
        <f t="shared" si="138"/>
        <v>1.7830071999999999</v>
      </c>
      <c r="I1142" s="53">
        <f t="shared" si="139"/>
        <v>4.4464206313917298</v>
      </c>
      <c r="J1142" s="53">
        <f t="shared" si="140"/>
        <v>222.34548688305915</v>
      </c>
      <c r="K1142" s="53">
        <v>7.9279999999999999</v>
      </c>
      <c r="L1142" s="53">
        <v>5000.55</v>
      </c>
      <c r="M1142" s="53">
        <v>5.33</v>
      </c>
      <c r="N1142" s="53">
        <f t="shared" si="141"/>
        <v>3.4815793686082701</v>
      </c>
      <c r="O1142" s="53">
        <v>22.49</v>
      </c>
      <c r="P1142" s="53">
        <v>4.569</v>
      </c>
      <c r="Q1142" s="53">
        <f t="shared" si="142"/>
        <v>3.359</v>
      </c>
      <c r="R1142" s="53">
        <v>78.245000000000005</v>
      </c>
      <c r="S1142" s="53">
        <f t="shared" si="143"/>
        <v>159.67899999999997</v>
      </c>
      <c r="T1142" s="53">
        <v>7.1</v>
      </c>
      <c r="U1142" s="53">
        <v>2260.94</v>
      </c>
      <c r="Y1142" s="53">
        <v>2699.99</v>
      </c>
    </row>
    <row r="1143" spans="1:25" x14ac:dyDescent="0.3">
      <c r="A1143" s="1">
        <v>1142</v>
      </c>
      <c r="B1143" s="48">
        <v>39353</v>
      </c>
      <c r="C1143" s="44">
        <v>4886561</v>
      </c>
      <c r="D1143" s="56">
        <f t="shared" si="136"/>
        <v>123211.32123045891</v>
      </c>
      <c r="E1143" s="53">
        <v>39.659999999999997</v>
      </c>
      <c r="F1143" s="53">
        <f t="shared" si="137"/>
        <v>1.232113212304589</v>
      </c>
      <c r="G1143" s="53">
        <f>(F1143/'Yearly GDP'!$B$6)*100</f>
        <v>131.03962864575641</v>
      </c>
      <c r="H1143" s="53">
        <f t="shared" si="138"/>
        <v>1.7894649999999996</v>
      </c>
      <c r="I1143" s="53">
        <f t="shared" si="139"/>
        <v>4.428697962798938</v>
      </c>
      <c r="J1143" s="53">
        <f t="shared" si="140"/>
        <v>222.38042515500447</v>
      </c>
      <c r="K1143" s="53">
        <v>7.9249999999999998</v>
      </c>
      <c r="L1143" s="53">
        <v>5021.3500000000004</v>
      </c>
      <c r="M1143" s="53">
        <v>5.36</v>
      </c>
      <c r="N1143" s="53">
        <f t="shared" si="141"/>
        <v>3.4963020372010618</v>
      </c>
      <c r="O1143" s="53">
        <v>22.58</v>
      </c>
      <c r="P1143" s="53">
        <v>4.5940000000000003</v>
      </c>
      <c r="Q1143" s="53">
        <f t="shared" si="142"/>
        <v>3.3309999999999995</v>
      </c>
      <c r="R1143" s="53">
        <v>77.625</v>
      </c>
      <c r="S1143" s="53">
        <f t="shared" si="143"/>
        <v>160.31799999999998</v>
      </c>
      <c r="T1143" s="53">
        <v>7.1</v>
      </c>
      <c r="U1143" s="53">
        <v>2309.83</v>
      </c>
      <c r="Y1143" s="53">
        <v>2727.98</v>
      </c>
    </row>
    <row r="1144" spans="1:25" x14ac:dyDescent="0.3">
      <c r="A1144" s="1">
        <v>1143</v>
      </c>
      <c r="B1144" s="48">
        <v>39356</v>
      </c>
      <c r="C1144" s="44">
        <v>4943602</v>
      </c>
      <c r="D1144" s="56">
        <f t="shared" si="136"/>
        <v>124618.14973531636</v>
      </c>
      <c r="E1144" s="53">
        <v>39.67</v>
      </c>
      <c r="F1144" s="53">
        <f t="shared" si="137"/>
        <v>1.2461814973531635</v>
      </c>
      <c r="G1144" s="53">
        <f>(F1144/'Yearly GDP'!$B$6)*100</f>
        <v>132.53584086881963</v>
      </c>
      <c r="H1144" s="53">
        <f t="shared" si="138"/>
        <v>1.8047401000000003</v>
      </c>
      <c r="I1144" s="53">
        <f t="shared" si="139"/>
        <v>4.3878894251864846</v>
      </c>
      <c r="J1144" s="53">
        <f t="shared" si="140"/>
        <v>222.41992101799033</v>
      </c>
      <c r="K1144" s="53">
        <v>7.9189999999999996</v>
      </c>
      <c r="L1144" s="53">
        <v>5068.95</v>
      </c>
      <c r="M1144" s="53">
        <v>5.41</v>
      </c>
      <c r="N1144" s="53">
        <f t="shared" si="141"/>
        <v>3.531110574813515</v>
      </c>
      <c r="O1144" s="53">
        <v>22.79</v>
      </c>
      <c r="P1144" s="53">
        <v>4.5490000000000004</v>
      </c>
      <c r="Q1144" s="53">
        <f t="shared" si="142"/>
        <v>3.3699999999999992</v>
      </c>
      <c r="R1144" s="53">
        <v>77.81</v>
      </c>
      <c r="S1144" s="53">
        <f t="shared" si="143"/>
        <v>161.809</v>
      </c>
      <c r="T1144" s="53">
        <v>7.1</v>
      </c>
      <c r="U1144" s="53">
        <v>2338.8200000000002</v>
      </c>
      <c r="Y1144" s="53">
        <v>2762.19</v>
      </c>
    </row>
    <row r="1145" spans="1:25" x14ac:dyDescent="0.3">
      <c r="A1145" s="1">
        <v>1144</v>
      </c>
      <c r="B1145" s="48">
        <v>39358</v>
      </c>
      <c r="C1145" s="44">
        <v>5056938</v>
      </c>
      <c r="D1145" s="56">
        <f t="shared" si="136"/>
        <v>128381.26428027418</v>
      </c>
      <c r="E1145" s="53">
        <v>39.39</v>
      </c>
      <c r="F1145" s="53">
        <f t="shared" si="137"/>
        <v>1.2838126428027417</v>
      </c>
      <c r="G1145" s="53">
        <f>(F1145/'Yearly GDP'!$B$6)*100</f>
        <v>136.53804722127302</v>
      </c>
      <c r="H1145" s="53">
        <f t="shared" si="138"/>
        <v>1.8505014</v>
      </c>
      <c r="I1145" s="53">
        <f t="shared" si="139"/>
        <v>4.2680324370465215</v>
      </c>
      <c r="J1145" s="53">
        <f t="shared" si="140"/>
        <v>222.39863422962014</v>
      </c>
      <c r="K1145" s="53">
        <v>7.8979999999999997</v>
      </c>
      <c r="L1145" s="53">
        <v>5210.8</v>
      </c>
      <c r="M1145" s="53">
        <v>5.56</v>
      </c>
      <c r="N1145" s="53">
        <f t="shared" si="141"/>
        <v>3.6299675629534782</v>
      </c>
      <c r="O1145" s="53">
        <v>23.43</v>
      </c>
      <c r="P1145" s="53">
        <v>4.5609999999999999</v>
      </c>
      <c r="Q1145" s="53">
        <f t="shared" si="142"/>
        <v>3.3369999999999997</v>
      </c>
      <c r="R1145" s="53">
        <v>78.459999999999994</v>
      </c>
      <c r="S1145" s="53">
        <f t="shared" si="143"/>
        <v>162.83850000000001</v>
      </c>
      <c r="T1145" s="53">
        <v>6.95</v>
      </c>
      <c r="U1145" s="53">
        <v>2347.39</v>
      </c>
      <c r="Y1145" s="53">
        <v>2762.74</v>
      </c>
    </row>
    <row r="1146" spans="1:25" x14ac:dyDescent="0.3">
      <c r="A1146" s="1">
        <v>1145</v>
      </c>
      <c r="B1146" s="48">
        <v>39359</v>
      </c>
      <c r="C1146" s="44">
        <v>5063209</v>
      </c>
      <c r="D1146" s="56">
        <f t="shared" si="136"/>
        <v>128328.70358636422</v>
      </c>
      <c r="E1146" s="53">
        <v>39.454999999999998</v>
      </c>
      <c r="F1146" s="53">
        <f t="shared" si="137"/>
        <v>1.2832870358636421</v>
      </c>
      <c r="G1146" s="53">
        <f>(F1146/'Yearly GDP'!$B$6)*100</f>
        <v>136.4821470512031</v>
      </c>
      <c r="H1146" s="53">
        <f t="shared" si="138"/>
        <v>1.8485406</v>
      </c>
      <c r="I1146" s="53">
        <f t="shared" si="139"/>
        <v>4.269854824935952</v>
      </c>
      <c r="J1146" s="53">
        <f t="shared" si="140"/>
        <v>222.40179333902645</v>
      </c>
      <c r="K1146" s="53">
        <v>7.8929999999999998</v>
      </c>
      <c r="L1146" s="53">
        <v>5208.6499999999996</v>
      </c>
      <c r="M1146" s="53">
        <v>5.56</v>
      </c>
      <c r="N1146" s="53">
        <f t="shared" si="141"/>
        <v>3.6231451750640478</v>
      </c>
      <c r="O1146" s="53">
        <v>23.42</v>
      </c>
      <c r="P1146" s="53">
        <v>4.516</v>
      </c>
      <c r="Q1146" s="53">
        <f t="shared" si="142"/>
        <v>3.3769999999999998</v>
      </c>
      <c r="R1146" s="53">
        <v>78.38</v>
      </c>
      <c r="S1146" s="53">
        <f t="shared" si="143"/>
        <v>169.79500000000002</v>
      </c>
      <c r="T1146" s="53">
        <v>7.25</v>
      </c>
      <c r="U1146" s="53">
        <v>2358.31</v>
      </c>
      <c r="Y1146" s="53">
        <v>2786.37</v>
      </c>
    </row>
    <row r="1147" spans="1:25" x14ac:dyDescent="0.3">
      <c r="A1147" s="1">
        <v>1146</v>
      </c>
      <c r="B1147" s="48">
        <v>39360</v>
      </c>
      <c r="C1147" s="44">
        <v>5052769</v>
      </c>
      <c r="D1147" s="56">
        <f t="shared" si="136"/>
        <v>128831.4380418154</v>
      </c>
      <c r="E1147" s="53">
        <v>39.22</v>
      </c>
      <c r="F1147" s="53">
        <f t="shared" si="137"/>
        <v>1.288314380418154</v>
      </c>
      <c r="G1147" s="53">
        <f>(F1147/'Yearly GDP'!$B$6)*100</f>
        <v>137.01682305087465</v>
      </c>
      <c r="H1147" s="53">
        <f t="shared" si="138"/>
        <v>1.8678696000000004</v>
      </c>
      <c r="I1147" s="53">
        <f t="shared" si="139"/>
        <v>4.2337002540220148</v>
      </c>
      <c r="J1147" s="53">
        <f t="shared" si="140"/>
        <v>219.55334462320067</v>
      </c>
      <c r="K1147" s="53">
        <v>7.9080000000000004</v>
      </c>
      <c r="L1147" s="53">
        <v>5185.8500000000004</v>
      </c>
      <c r="M1147" s="53">
        <v>5.66</v>
      </c>
      <c r="N1147" s="53">
        <f t="shared" si="141"/>
        <v>3.6742997459779856</v>
      </c>
      <c r="O1147" s="53">
        <v>23.62</v>
      </c>
      <c r="P1147" s="53">
        <v>4.6420000000000003</v>
      </c>
      <c r="Q1147" s="53">
        <f t="shared" si="142"/>
        <v>3.266</v>
      </c>
      <c r="R1147" s="53">
        <v>78.234999999999999</v>
      </c>
      <c r="S1147" s="53">
        <f t="shared" si="143"/>
        <v>165.34</v>
      </c>
      <c r="T1147" s="53">
        <v>7</v>
      </c>
      <c r="U1147" s="53">
        <v>2337.4299999999998</v>
      </c>
      <c r="Y1147" s="53">
        <v>2764.83</v>
      </c>
    </row>
    <row r="1148" spans="1:25" x14ac:dyDescent="0.3">
      <c r="A1148" s="1">
        <v>1147</v>
      </c>
      <c r="B1148" s="48">
        <v>39363</v>
      </c>
      <c r="C1148" s="44">
        <v>4920657</v>
      </c>
      <c r="D1148" s="56">
        <f t="shared" si="136"/>
        <v>124858.08170515099</v>
      </c>
      <c r="E1148" s="53">
        <v>39.409999999999997</v>
      </c>
      <c r="F1148" s="53">
        <f t="shared" si="137"/>
        <v>1.24858081705151</v>
      </c>
      <c r="G1148" s="53">
        <f>(F1148/'Yearly GDP'!$B$6)*100</f>
        <v>132.79101706458957</v>
      </c>
      <c r="H1148" s="53">
        <f t="shared" si="138"/>
        <v>1.8391356000000001</v>
      </c>
      <c r="I1148" s="53">
        <f t="shared" si="139"/>
        <v>4.3177892918825558</v>
      </c>
      <c r="J1148" s="53">
        <f t="shared" si="140"/>
        <v>219.56390328151988</v>
      </c>
      <c r="K1148" s="53">
        <v>7.9409999999999998</v>
      </c>
      <c r="L1148" s="53">
        <v>5085.1000000000004</v>
      </c>
      <c r="M1148" s="53">
        <v>5.55</v>
      </c>
      <c r="N1148" s="53">
        <f t="shared" si="141"/>
        <v>3.6232107081174441</v>
      </c>
      <c r="O1148" s="53">
        <v>23.16</v>
      </c>
      <c r="P1148" s="53">
        <v>4.6520000000000001</v>
      </c>
      <c r="Q1148" s="53">
        <f t="shared" si="142"/>
        <v>3.2889999999999997</v>
      </c>
      <c r="R1148" s="53">
        <v>78.55</v>
      </c>
      <c r="S1148" s="53">
        <f t="shared" si="143"/>
        <v>162.12</v>
      </c>
      <c r="T1148" s="53">
        <v>7</v>
      </c>
      <c r="U1148" s="53">
        <v>2250.9899999999998</v>
      </c>
      <c r="Y1148" s="53">
        <v>2663.42</v>
      </c>
    </row>
    <row r="1149" spans="1:25" x14ac:dyDescent="0.3">
      <c r="A1149" s="1">
        <v>1148</v>
      </c>
      <c r="B1149" s="48">
        <v>39364</v>
      </c>
      <c r="C1149" s="44">
        <v>5122106</v>
      </c>
      <c r="D1149" s="56">
        <f t="shared" si="136"/>
        <v>130532.77268093781</v>
      </c>
      <c r="E1149" s="53">
        <v>39.24</v>
      </c>
      <c r="F1149" s="53">
        <f t="shared" si="137"/>
        <v>1.3053277268093781</v>
      </c>
      <c r="G1149" s="53">
        <f>(F1149/'Yearly GDP'!$B$6)*100</f>
        <v>138.82625303739161</v>
      </c>
      <c r="H1149" s="53">
        <f t="shared" si="138"/>
        <v>1.9228476000000001</v>
      </c>
      <c r="I1149" s="53">
        <f t="shared" si="139"/>
        <v>4.1220115416323164</v>
      </c>
      <c r="J1149" s="53">
        <f t="shared" si="140"/>
        <v>219.58985985160757</v>
      </c>
      <c r="K1149" s="53">
        <v>7.9260000000000002</v>
      </c>
      <c r="L1149" s="53">
        <v>5327.25</v>
      </c>
      <c r="M1149" s="53">
        <v>5.82</v>
      </c>
      <c r="N1149" s="53">
        <f t="shared" si="141"/>
        <v>3.8039884583676837</v>
      </c>
      <c r="O1149" s="53">
        <v>24.26</v>
      </c>
      <c r="P1149" s="53">
        <v>4.6539999999999999</v>
      </c>
      <c r="Q1149" s="53">
        <f t="shared" si="142"/>
        <v>3.2720000000000002</v>
      </c>
      <c r="R1149" s="53">
        <v>78.41</v>
      </c>
      <c r="S1149" s="53">
        <f t="shared" si="143"/>
        <v>167.39400000000001</v>
      </c>
      <c r="T1149" s="53">
        <v>6.9</v>
      </c>
      <c r="U1149" s="53">
        <v>2319.46</v>
      </c>
      <c r="Y1149" s="53">
        <v>2732.51</v>
      </c>
    </row>
    <row r="1150" spans="1:25" x14ac:dyDescent="0.3">
      <c r="A1150" s="1">
        <v>1149</v>
      </c>
      <c r="B1150" s="48">
        <v>39365</v>
      </c>
      <c r="C1150" s="44">
        <v>5221966</v>
      </c>
      <c r="D1150" s="56">
        <f t="shared" si="136"/>
        <v>133417.62902401635</v>
      </c>
      <c r="E1150" s="53">
        <v>39.14</v>
      </c>
      <c r="F1150" s="53">
        <f t="shared" si="137"/>
        <v>1.3341762902401635</v>
      </c>
      <c r="G1150" s="53">
        <f>(F1150/'Yearly GDP'!$B$6)*100</f>
        <v>141.89440051051449</v>
      </c>
      <c r="H1150" s="53">
        <f t="shared" si="138"/>
        <v>1.9578678000000003</v>
      </c>
      <c r="I1150" s="53">
        <f t="shared" si="139"/>
        <v>4.0355125100887808</v>
      </c>
      <c r="J1150" s="53">
        <f t="shared" si="140"/>
        <v>219.59039548022596</v>
      </c>
      <c r="K1150" s="53">
        <v>7.9009999999999998</v>
      </c>
      <c r="L1150" s="53">
        <v>5441.45</v>
      </c>
      <c r="M1150" s="53">
        <v>5.94</v>
      </c>
      <c r="N1150" s="53">
        <f t="shared" si="141"/>
        <v>3.865487489911219</v>
      </c>
      <c r="O1150" s="53">
        <v>24.78</v>
      </c>
      <c r="P1150" s="53">
        <v>4.6550000000000002</v>
      </c>
      <c r="Q1150" s="53">
        <f t="shared" si="142"/>
        <v>3.2459999999999996</v>
      </c>
      <c r="R1150" s="53">
        <v>78.3</v>
      </c>
      <c r="S1150" s="53">
        <f t="shared" si="143"/>
        <v>172.221</v>
      </c>
      <c r="T1150" s="53">
        <v>6.95</v>
      </c>
      <c r="U1150" s="53">
        <v>2348.7800000000002</v>
      </c>
      <c r="Y1150" s="53">
        <v>2768.1</v>
      </c>
    </row>
    <row r="1151" spans="1:25" x14ac:dyDescent="0.3">
      <c r="A1151" s="1">
        <v>1150</v>
      </c>
      <c r="B1151" s="48">
        <v>39366</v>
      </c>
      <c r="C1151" s="44">
        <v>5310063</v>
      </c>
      <c r="D1151" s="56">
        <f t="shared" si="136"/>
        <v>135668.44660194175</v>
      </c>
      <c r="E1151" s="53">
        <v>39.14</v>
      </c>
      <c r="F1151" s="53">
        <f t="shared" si="137"/>
        <v>1.3566844660194175</v>
      </c>
      <c r="G1151" s="53">
        <f>(F1151/'Yearly GDP'!$B$6)*100</f>
        <v>144.28822517382613</v>
      </c>
      <c r="H1151" s="53">
        <f t="shared" si="138"/>
        <v>1.9835109</v>
      </c>
      <c r="I1151" s="53">
        <f t="shared" si="139"/>
        <v>3.979307600477517</v>
      </c>
      <c r="J1151" s="53">
        <f t="shared" si="140"/>
        <v>219.85077596498212</v>
      </c>
      <c r="K1151" s="53">
        <v>7.8929999999999998</v>
      </c>
      <c r="L1151" s="53">
        <v>5524.85</v>
      </c>
      <c r="M1151" s="53">
        <v>6.03</v>
      </c>
      <c r="N1151" s="53">
        <f t="shared" si="141"/>
        <v>3.9136923995224828</v>
      </c>
      <c r="O1151" s="53">
        <v>25.13</v>
      </c>
      <c r="P1151" s="53">
        <v>4.6440000000000001</v>
      </c>
      <c r="Q1151" s="53">
        <f t="shared" si="142"/>
        <v>3.2489999999999997</v>
      </c>
      <c r="R1151" s="53">
        <v>78</v>
      </c>
      <c r="S1151" s="53">
        <f t="shared" si="143"/>
        <v>174.65350000000001</v>
      </c>
      <c r="T1151" s="53">
        <v>6.95</v>
      </c>
      <c r="U1151" s="53">
        <v>2384.96</v>
      </c>
      <c r="Y1151" s="53">
        <v>2798.84</v>
      </c>
    </row>
    <row r="1152" spans="1:25" x14ac:dyDescent="0.3">
      <c r="A1152" s="1">
        <v>1151</v>
      </c>
      <c r="B1152" s="48">
        <v>39367</v>
      </c>
      <c r="C1152" s="44">
        <v>5227261</v>
      </c>
      <c r="D1152" s="56">
        <f t="shared" si="136"/>
        <v>133450.62547868266</v>
      </c>
      <c r="E1152" s="53">
        <v>39.17</v>
      </c>
      <c r="F1152" s="53">
        <f t="shared" si="137"/>
        <v>1.3345062547868267</v>
      </c>
      <c r="G1152" s="53">
        <f>(F1152/'Yearly GDP'!$B$6)*100</f>
        <v>141.92949341531352</v>
      </c>
      <c r="H1152" s="53">
        <f t="shared" si="138"/>
        <v>1.9499168</v>
      </c>
      <c r="I1152" s="53">
        <f t="shared" si="139"/>
        <v>4.0535062829347384</v>
      </c>
      <c r="J1152" s="53">
        <f t="shared" si="140"/>
        <v>220.03445480340494</v>
      </c>
      <c r="K1152" s="53">
        <v>7.9039999999999999</v>
      </c>
      <c r="L1152" s="53">
        <v>5428.25</v>
      </c>
      <c r="M1152" s="53">
        <v>5.93</v>
      </c>
      <c r="N1152" s="53">
        <f t="shared" si="141"/>
        <v>3.8504937170652616</v>
      </c>
      <c r="O1152" s="53">
        <v>24.67</v>
      </c>
      <c r="P1152" s="53">
        <v>4.6870000000000003</v>
      </c>
      <c r="Q1152" s="53">
        <f t="shared" si="142"/>
        <v>3.2169999999999996</v>
      </c>
      <c r="R1152" s="53">
        <v>78.16</v>
      </c>
      <c r="S1152" s="53">
        <f t="shared" si="143"/>
        <v>171.45650000000001</v>
      </c>
      <c r="T1152" s="53">
        <v>6.95</v>
      </c>
      <c r="U1152" s="53">
        <v>2357.38</v>
      </c>
      <c r="Y1152" s="53">
        <v>2791.22</v>
      </c>
    </row>
    <row r="1153" spans="1:25" x14ac:dyDescent="0.3">
      <c r="A1153" s="1">
        <v>1152</v>
      </c>
      <c r="B1153" s="48">
        <v>39370</v>
      </c>
      <c r="C1153" s="44">
        <v>5425092</v>
      </c>
      <c r="D1153" s="56">
        <f t="shared" si="136"/>
        <v>138377.55388343325</v>
      </c>
      <c r="E1153" s="53">
        <v>39.204999999999998</v>
      </c>
      <c r="F1153" s="53">
        <f t="shared" si="137"/>
        <v>1.3837755388343325</v>
      </c>
      <c r="G1153" s="53">
        <f>(F1153/'Yearly GDP'!$B$6)*100</f>
        <v>147.1694572601549</v>
      </c>
      <c r="H1153" s="53">
        <f t="shared" si="138"/>
        <v>2.0378916</v>
      </c>
      <c r="I1153" s="53">
        <f t="shared" si="139"/>
        <v>3.8804811796662788</v>
      </c>
      <c r="J1153" s="53">
        <f t="shared" si="140"/>
        <v>220.03880481179667</v>
      </c>
      <c r="K1153" s="53">
        <v>7.9080000000000004</v>
      </c>
      <c r="L1153" s="53">
        <v>5670.4</v>
      </c>
      <c r="M1153" s="53">
        <v>6.19</v>
      </c>
      <c r="N1153" s="53">
        <f t="shared" si="141"/>
        <v>4.0275188203337215</v>
      </c>
      <c r="O1153" s="53">
        <v>25.77</v>
      </c>
      <c r="P1153" s="53">
        <v>4.681</v>
      </c>
      <c r="Q1153" s="53">
        <f t="shared" si="142"/>
        <v>3.2270000000000003</v>
      </c>
      <c r="R1153" s="53">
        <v>78.025000000000006</v>
      </c>
      <c r="S1153" s="53">
        <f t="shared" si="143"/>
        <v>180.39</v>
      </c>
      <c r="T1153" s="53">
        <v>7</v>
      </c>
      <c r="U1153" s="53">
        <v>2418.0700000000002</v>
      </c>
      <c r="Y1153" s="53">
        <v>2871.74</v>
      </c>
    </row>
    <row r="1154" spans="1:25" x14ac:dyDescent="0.3">
      <c r="A1154" s="1">
        <v>1153</v>
      </c>
      <c r="B1154" s="48">
        <v>39371</v>
      </c>
      <c r="C1154" s="44">
        <v>5455699</v>
      </c>
      <c r="D1154" s="56">
        <f t="shared" si="136"/>
        <v>139034.123343527</v>
      </c>
      <c r="E1154" s="53">
        <v>39.24</v>
      </c>
      <c r="F1154" s="53">
        <f t="shared" si="137"/>
        <v>1.3903412334352701</v>
      </c>
      <c r="G1154" s="53">
        <f>(F1154/'Yearly GDP'!$B$6)*100</f>
        <v>147.86774226652949</v>
      </c>
      <c r="H1154" s="53">
        <f t="shared" si="138"/>
        <v>2.0341752</v>
      </c>
      <c r="I1154" s="53">
        <f t="shared" si="139"/>
        <v>3.8895371450797356</v>
      </c>
      <c r="J1154" s="53">
        <f t="shared" si="140"/>
        <v>220.46091015169196</v>
      </c>
      <c r="K1154" s="53">
        <v>7.9119999999999999</v>
      </c>
      <c r="L1154" s="53">
        <v>5668.05</v>
      </c>
      <c r="M1154" s="53">
        <v>5.9</v>
      </c>
      <c r="N1154" s="53">
        <f t="shared" si="141"/>
        <v>4.0224628549202643</v>
      </c>
      <c r="O1154" s="53">
        <v>25.71</v>
      </c>
      <c r="P1154" s="53">
        <v>4.657</v>
      </c>
      <c r="Q1154" s="53">
        <f t="shared" si="142"/>
        <v>3.2549999999999999</v>
      </c>
      <c r="R1154" s="53">
        <v>78.19</v>
      </c>
      <c r="S1154" s="53">
        <f t="shared" si="143"/>
        <v>178.68450000000001</v>
      </c>
      <c r="T1154" s="53">
        <v>6.95</v>
      </c>
      <c r="U1154" s="53">
        <v>2443.0700000000002</v>
      </c>
      <c r="Y1154" s="53">
        <v>2881.13</v>
      </c>
    </row>
    <row r="1155" spans="1:25" x14ac:dyDescent="0.3">
      <c r="A1155" s="1">
        <v>1154</v>
      </c>
      <c r="B1155" s="48">
        <v>39372</v>
      </c>
      <c r="C1155" s="44">
        <v>5433182</v>
      </c>
      <c r="D1155" s="56">
        <f t="shared" ref="D1155:D1218" si="144">C1155/E1155</f>
        <v>138038.1605691057</v>
      </c>
      <c r="E1155" s="53">
        <v>39.36</v>
      </c>
      <c r="F1155" s="53">
        <f t="shared" ref="F1155:F1218" si="145">(D1155/100000)</f>
        <v>1.3803816056910569</v>
      </c>
      <c r="G1155" s="53">
        <f>(F1155/'Yearly GDP'!$B$6)*100</f>
        <v>146.8085003819217</v>
      </c>
      <c r="H1155" s="53">
        <f t="shared" ref="H1155:H1218" si="146">(K1155/I1155)</f>
        <v>1.9976040000000002</v>
      </c>
      <c r="I1155" s="53">
        <f t="shared" ref="I1155:I1218" si="147">(J1155/L1155)*100</f>
        <v>3.9682539682539679</v>
      </c>
      <c r="J1155" s="53">
        <f t="shared" ref="J1155:J1218" si="148">L1155/O1155</f>
        <v>220.60714285714286</v>
      </c>
      <c r="K1155" s="53">
        <v>7.9269999999999996</v>
      </c>
      <c r="L1155" s="53">
        <v>5559.3</v>
      </c>
      <c r="M1155" s="53">
        <v>5.78</v>
      </c>
      <c r="N1155" s="53">
        <f t="shared" ref="N1155:N1218" si="149">K1155-I1155</f>
        <v>3.9587460317460317</v>
      </c>
      <c r="O1155" s="53">
        <v>25.2</v>
      </c>
      <c r="P1155" s="53">
        <v>4.5540000000000003</v>
      </c>
      <c r="Q1155" s="53">
        <f t="shared" ref="Q1155:Q1218" si="150">K1155-P1155</f>
        <v>3.3729999999999993</v>
      </c>
      <c r="R1155" s="53">
        <v>78.040000000000006</v>
      </c>
      <c r="S1155" s="53">
        <f t="shared" ref="S1155:S1218" si="151">(O1155*T1155)</f>
        <v>177.66</v>
      </c>
      <c r="T1155" s="53">
        <v>7.05</v>
      </c>
      <c r="U1155" s="53">
        <v>2383.25</v>
      </c>
      <c r="Y1155" s="53">
        <v>2830.79</v>
      </c>
    </row>
    <row r="1156" spans="1:25" x14ac:dyDescent="0.3">
      <c r="A1156" s="1">
        <v>1155</v>
      </c>
      <c r="B1156" s="48">
        <v>39373</v>
      </c>
      <c r="C1156" s="44">
        <v>5178573</v>
      </c>
      <c r="D1156" s="56">
        <f t="shared" si="144"/>
        <v>131036.76619433197</v>
      </c>
      <c r="E1156" s="53">
        <v>39.520000000000003</v>
      </c>
      <c r="F1156" s="53">
        <f t="shared" si="145"/>
        <v>1.3103676619433198</v>
      </c>
      <c r="G1156" s="53">
        <f>(F1156/'Yearly GDP'!$B$6)*100</f>
        <v>139.3622680900304</v>
      </c>
      <c r="H1156" s="53">
        <f t="shared" si="146"/>
        <v>1.9254761999999999</v>
      </c>
      <c r="I1156" s="53">
        <f t="shared" si="147"/>
        <v>4.1101520756267984</v>
      </c>
      <c r="J1156" s="53">
        <f t="shared" si="148"/>
        <v>219.93423756678999</v>
      </c>
      <c r="K1156" s="53">
        <v>7.9139999999999997</v>
      </c>
      <c r="L1156" s="53">
        <v>5351</v>
      </c>
      <c r="M1156" s="53">
        <v>5.6</v>
      </c>
      <c r="N1156" s="53">
        <f t="shared" si="149"/>
        <v>3.8038479243732013</v>
      </c>
      <c r="O1156" s="53">
        <v>24.33</v>
      </c>
      <c r="P1156" s="53">
        <v>4.4989999999999997</v>
      </c>
      <c r="Q1156" s="53">
        <f t="shared" si="150"/>
        <v>3.415</v>
      </c>
      <c r="R1156" s="53">
        <v>77.52</v>
      </c>
      <c r="S1156" s="53">
        <f t="shared" si="151"/>
        <v>172.74299999999997</v>
      </c>
      <c r="T1156" s="53">
        <v>7.1</v>
      </c>
      <c r="U1156" s="53">
        <v>2332.77</v>
      </c>
      <c r="Y1156" s="53">
        <v>2776.6</v>
      </c>
    </row>
    <row r="1157" spans="1:25" x14ac:dyDescent="0.3">
      <c r="A1157" s="1">
        <v>1156</v>
      </c>
      <c r="B1157" s="48">
        <v>39374</v>
      </c>
      <c r="C1157" s="44">
        <v>5033011</v>
      </c>
      <c r="D1157" s="56">
        <f t="shared" si="144"/>
        <v>127128.34049002272</v>
      </c>
      <c r="E1157" s="53">
        <v>39.590000000000003</v>
      </c>
      <c r="F1157" s="53">
        <f t="shared" si="145"/>
        <v>1.2712834049002273</v>
      </c>
      <c r="G1157" s="53">
        <f>(F1157/'Yearly GDP'!$B$6)*100</f>
        <v>135.20551814394182</v>
      </c>
      <c r="H1157" s="53">
        <f t="shared" si="146"/>
        <v>1.8528707999999998</v>
      </c>
      <c r="I1157" s="53">
        <f t="shared" si="147"/>
        <v>4.2625745950554137</v>
      </c>
      <c r="J1157" s="53">
        <f t="shared" si="148"/>
        <v>222.30605285592497</v>
      </c>
      <c r="K1157" s="53">
        <v>7.8979999999999997</v>
      </c>
      <c r="L1157" s="53">
        <v>5215.3</v>
      </c>
      <c r="M1157" s="53">
        <v>5.45</v>
      </c>
      <c r="N1157" s="53">
        <f t="shared" si="149"/>
        <v>3.635425404944586</v>
      </c>
      <c r="O1157" s="53">
        <v>23.46</v>
      </c>
      <c r="P1157" s="53">
        <v>4.3970000000000002</v>
      </c>
      <c r="Q1157" s="53">
        <f t="shared" si="150"/>
        <v>3.5009999999999994</v>
      </c>
      <c r="R1157" s="53">
        <v>77.37</v>
      </c>
      <c r="S1157" s="53">
        <f t="shared" si="151"/>
        <v>164.22</v>
      </c>
      <c r="T1157" s="53">
        <v>7</v>
      </c>
      <c r="U1157" s="53">
        <v>2264.64</v>
      </c>
      <c r="Y1157" s="53">
        <v>2718.05</v>
      </c>
    </row>
    <row r="1158" spans="1:25" x14ac:dyDescent="0.3">
      <c r="A1158" s="1">
        <v>1157</v>
      </c>
      <c r="B1158" s="48">
        <v>39377</v>
      </c>
      <c r="C1158" s="44">
        <v>5017478</v>
      </c>
      <c r="D1158" s="56">
        <f t="shared" si="144"/>
        <v>126384.83627204029</v>
      </c>
      <c r="E1158" s="53">
        <v>39.700000000000003</v>
      </c>
      <c r="F1158" s="53">
        <f t="shared" si="145"/>
        <v>1.2638483627204029</v>
      </c>
      <c r="G1158" s="53">
        <f>(F1158/'Yearly GDP'!$B$6)*100</f>
        <v>134.41477492612711</v>
      </c>
      <c r="H1158" s="53">
        <f t="shared" si="146"/>
        <v>1.8305064000000006</v>
      </c>
      <c r="I1158" s="53">
        <f t="shared" si="147"/>
        <v>4.2955326460481089</v>
      </c>
      <c r="J1158" s="53">
        <f t="shared" si="148"/>
        <v>222.680412371134</v>
      </c>
      <c r="K1158" s="53">
        <v>7.8630000000000004</v>
      </c>
      <c r="L1158" s="53">
        <v>5184</v>
      </c>
      <c r="M1158" s="53">
        <v>5.42</v>
      </c>
      <c r="N1158" s="53">
        <f t="shared" si="149"/>
        <v>3.5674673539518915</v>
      </c>
      <c r="O1158" s="53">
        <v>23.28</v>
      </c>
      <c r="P1158" s="53">
        <v>4.4130000000000003</v>
      </c>
      <c r="Q1158" s="53">
        <f t="shared" si="150"/>
        <v>3.45</v>
      </c>
      <c r="R1158" s="53">
        <v>78.025000000000006</v>
      </c>
      <c r="S1158" s="53">
        <f t="shared" si="151"/>
        <v>162.96</v>
      </c>
      <c r="T1158" s="53">
        <v>7</v>
      </c>
      <c r="U1158" s="53">
        <v>2274.5300000000002</v>
      </c>
      <c r="Y1158" s="53">
        <v>2728.36</v>
      </c>
    </row>
    <row r="1159" spans="1:25" x14ac:dyDescent="0.3">
      <c r="A1159" s="1">
        <v>1158</v>
      </c>
      <c r="B1159" s="48">
        <v>39378</v>
      </c>
      <c r="C1159" s="44">
        <v>5284970</v>
      </c>
      <c r="D1159" s="56">
        <f t="shared" si="144"/>
        <v>133509.41013009977</v>
      </c>
      <c r="E1159" s="53">
        <v>39.585000000000001</v>
      </c>
      <c r="F1159" s="53">
        <f t="shared" si="145"/>
        <v>1.3350941013009978</v>
      </c>
      <c r="G1159" s="53">
        <f>(F1159/'Yearly GDP'!$B$6)*100</f>
        <v>141.99201298587602</v>
      </c>
      <c r="H1159" s="53">
        <f t="shared" si="146"/>
        <v>1.9189819000000001</v>
      </c>
      <c r="I1159" s="53">
        <f t="shared" si="147"/>
        <v>4.0766408479412961</v>
      </c>
      <c r="J1159" s="53">
        <f t="shared" si="148"/>
        <v>223.14309009376271</v>
      </c>
      <c r="K1159" s="53">
        <v>7.8230000000000004</v>
      </c>
      <c r="L1159" s="53">
        <v>5473.7</v>
      </c>
      <c r="M1159" s="53">
        <v>5.72</v>
      </c>
      <c r="N1159" s="53">
        <f t="shared" si="149"/>
        <v>3.7463591520587043</v>
      </c>
      <c r="O1159" s="53">
        <v>24.53</v>
      </c>
      <c r="P1159" s="53">
        <v>4.4130000000000003</v>
      </c>
      <c r="Q1159" s="53">
        <f t="shared" si="150"/>
        <v>3.41</v>
      </c>
      <c r="R1159" s="53">
        <v>77.525000000000006</v>
      </c>
      <c r="S1159" s="53">
        <f t="shared" si="151"/>
        <v>172.9365</v>
      </c>
      <c r="T1159" s="53">
        <v>7.05</v>
      </c>
      <c r="U1159" s="53">
        <v>2371.5700000000002</v>
      </c>
      <c r="Y1159" s="53">
        <v>2811.69</v>
      </c>
    </row>
    <row r="1160" spans="1:25" x14ac:dyDescent="0.3">
      <c r="A1160" s="1">
        <v>1159</v>
      </c>
      <c r="B1160" s="48">
        <v>39379</v>
      </c>
      <c r="C1160" s="44">
        <v>5420128</v>
      </c>
      <c r="D1160" s="56">
        <f t="shared" si="144"/>
        <v>137166.34189548274</v>
      </c>
      <c r="E1160" s="53">
        <v>39.515000000000001</v>
      </c>
      <c r="F1160" s="53">
        <f t="shared" si="145"/>
        <v>1.3716634189548274</v>
      </c>
      <c r="G1160" s="53">
        <f>(F1160/'Yearly GDP'!$B$6)*100</f>
        <v>145.88129017025369</v>
      </c>
      <c r="H1160" s="53">
        <f t="shared" si="146"/>
        <v>1.9311246000000002</v>
      </c>
      <c r="I1160" s="53">
        <f t="shared" si="147"/>
        <v>4.0551500405515002</v>
      </c>
      <c r="J1160" s="53">
        <f t="shared" si="148"/>
        <v>222.87712895377126</v>
      </c>
      <c r="K1160" s="53">
        <v>7.8310000000000004</v>
      </c>
      <c r="L1160" s="53">
        <v>5496.15</v>
      </c>
      <c r="M1160" s="53">
        <v>5.75</v>
      </c>
      <c r="N1160" s="53">
        <f t="shared" si="149"/>
        <v>3.7758499594485002</v>
      </c>
      <c r="O1160" s="53">
        <v>24.66</v>
      </c>
      <c r="P1160" s="53">
        <v>4.3470000000000004</v>
      </c>
      <c r="Q1160" s="53">
        <f t="shared" si="150"/>
        <v>3.484</v>
      </c>
      <c r="R1160" s="53">
        <v>77.53</v>
      </c>
      <c r="S1160" s="53">
        <f t="shared" si="151"/>
        <v>172.62</v>
      </c>
      <c r="T1160" s="53">
        <v>7</v>
      </c>
      <c r="U1160" s="53">
        <v>2408.98</v>
      </c>
      <c r="Y1160" s="53">
        <v>2839.73</v>
      </c>
    </row>
    <row r="1161" spans="1:25" x14ac:dyDescent="0.3">
      <c r="A1161" s="1">
        <v>1160</v>
      </c>
      <c r="B1161" s="48">
        <v>39380</v>
      </c>
      <c r="C1161" s="44">
        <v>5388475</v>
      </c>
      <c r="D1161" s="56">
        <f t="shared" si="144"/>
        <v>136902.31199186991</v>
      </c>
      <c r="E1161" s="53">
        <v>39.36</v>
      </c>
      <c r="F1161" s="53">
        <f t="shared" si="145"/>
        <v>1.3690231199186991</v>
      </c>
      <c r="G1161" s="53">
        <f>(F1161/'Yearly GDP'!$B$6)*100</f>
        <v>145.60048496359508</v>
      </c>
      <c r="H1161" s="53">
        <f t="shared" si="146"/>
        <v>1.9555319000000002</v>
      </c>
      <c r="I1161" s="53">
        <f t="shared" si="147"/>
        <v>3.9984006397441019</v>
      </c>
      <c r="J1161" s="53">
        <f t="shared" si="148"/>
        <v>222.66893242702918</v>
      </c>
      <c r="K1161" s="53">
        <v>7.819</v>
      </c>
      <c r="L1161" s="53">
        <v>5568.95</v>
      </c>
      <c r="M1161" s="53">
        <v>5.82</v>
      </c>
      <c r="N1161" s="53">
        <f t="shared" si="149"/>
        <v>3.8205993602558981</v>
      </c>
      <c r="O1161" s="53">
        <v>25.01</v>
      </c>
      <c r="P1161" s="53">
        <v>4.3849999999999998</v>
      </c>
      <c r="Q1161" s="53">
        <f t="shared" si="150"/>
        <v>3.4340000000000002</v>
      </c>
      <c r="R1161" s="53">
        <v>77.23</v>
      </c>
      <c r="S1161" s="53">
        <f t="shared" si="151"/>
        <v>173.81950000000001</v>
      </c>
      <c r="T1161" s="53">
        <v>6.95</v>
      </c>
      <c r="U1161" s="53">
        <v>2428.5100000000002</v>
      </c>
      <c r="Y1161" s="53">
        <v>2886.15</v>
      </c>
    </row>
    <row r="1162" spans="1:25" x14ac:dyDescent="0.3">
      <c r="A1162" s="1">
        <v>1161</v>
      </c>
      <c r="B1162" s="48">
        <v>39381</v>
      </c>
      <c r="C1162" s="44">
        <v>5518298</v>
      </c>
      <c r="D1162" s="56">
        <f t="shared" si="144"/>
        <v>140378.98753497837</v>
      </c>
      <c r="E1162" s="53">
        <v>39.31</v>
      </c>
      <c r="F1162" s="53">
        <f t="shared" si="145"/>
        <v>1.4037898753497837</v>
      </c>
      <c r="G1162" s="53">
        <f>(F1162/'Yearly GDP'!$B$6)*100</f>
        <v>149.29805323525235</v>
      </c>
      <c r="H1162" s="53">
        <f t="shared" si="146"/>
        <v>2.0000853999999997</v>
      </c>
      <c r="I1162" s="53">
        <f t="shared" si="147"/>
        <v>3.910833007430583</v>
      </c>
      <c r="J1162" s="53">
        <f t="shared" si="148"/>
        <v>223.00743058271414</v>
      </c>
      <c r="K1162" s="53">
        <v>7.8220000000000001</v>
      </c>
      <c r="L1162" s="53">
        <v>5702.3</v>
      </c>
      <c r="M1162" s="53">
        <v>5.96</v>
      </c>
      <c r="N1162" s="53">
        <f t="shared" si="149"/>
        <v>3.911166992569417</v>
      </c>
      <c r="O1162" s="53">
        <v>25.57</v>
      </c>
      <c r="P1162" s="53">
        <v>4.4029999999999996</v>
      </c>
      <c r="Q1162" s="53">
        <f t="shared" si="150"/>
        <v>3.4190000000000005</v>
      </c>
      <c r="R1162" s="53">
        <v>76.98</v>
      </c>
      <c r="S1162" s="53">
        <f t="shared" si="151"/>
        <v>177.7115</v>
      </c>
      <c r="T1162" s="53">
        <v>6.95</v>
      </c>
      <c r="U1162" s="53">
        <v>2494.39</v>
      </c>
      <c r="Y1162" s="53">
        <v>2945.4</v>
      </c>
    </row>
    <row r="1163" spans="1:25" x14ac:dyDescent="0.3">
      <c r="A1163" s="1">
        <v>1162</v>
      </c>
      <c r="B1163" s="48">
        <v>39384</v>
      </c>
      <c r="C1163" s="44">
        <v>5673855</v>
      </c>
      <c r="D1163" s="56">
        <f t="shared" si="144"/>
        <v>144207.77735417461</v>
      </c>
      <c r="E1163" s="53">
        <v>39.344999999999999</v>
      </c>
      <c r="F1163" s="53">
        <f t="shared" si="145"/>
        <v>1.442077773541746</v>
      </c>
      <c r="G1163" s="53">
        <f>(F1163/'Yearly GDP'!$B$6)*100</f>
        <v>153.3701075810676</v>
      </c>
      <c r="H1163" s="53">
        <f t="shared" si="146"/>
        <v>2.0595159999999999</v>
      </c>
      <c r="I1163" s="53">
        <f t="shared" si="147"/>
        <v>3.795066413662239</v>
      </c>
      <c r="J1163" s="53">
        <f t="shared" si="148"/>
        <v>224.13282732447814</v>
      </c>
      <c r="K1163" s="53">
        <v>7.8159999999999998</v>
      </c>
      <c r="L1163" s="53">
        <v>5905.9</v>
      </c>
      <c r="M1163" s="53">
        <v>6.18</v>
      </c>
      <c r="N1163" s="53">
        <f t="shared" si="149"/>
        <v>4.0209335863377609</v>
      </c>
      <c r="O1163" s="53">
        <v>26.35</v>
      </c>
      <c r="P1163" s="53">
        <v>4.3849999999999998</v>
      </c>
      <c r="Q1163" s="53">
        <f t="shared" si="150"/>
        <v>3.431</v>
      </c>
      <c r="R1163" s="53">
        <v>76.790000000000006</v>
      </c>
      <c r="S1163" s="53">
        <f t="shared" si="151"/>
        <v>184.45000000000002</v>
      </c>
      <c r="T1163" s="53">
        <v>7</v>
      </c>
      <c r="U1163" s="53">
        <v>2550.4699999999998</v>
      </c>
      <c r="Y1163" s="53">
        <v>3005.43</v>
      </c>
    </row>
    <row r="1164" spans="1:25" x14ac:dyDescent="0.3">
      <c r="A1164" s="1">
        <v>1163</v>
      </c>
      <c r="B1164" s="48">
        <v>39385</v>
      </c>
      <c r="C1164" s="44">
        <v>5673724</v>
      </c>
      <c r="D1164" s="56">
        <f t="shared" si="144"/>
        <v>144332.84151615365</v>
      </c>
      <c r="E1164" s="53">
        <v>39.31</v>
      </c>
      <c r="F1164" s="53">
        <f t="shared" si="145"/>
        <v>1.4433284151615366</v>
      </c>
      <c r="G1164" s="53">
        <f>(F1164/'Yearly GDP'!$B$6)*100</f>
        <v>153.50311777184359</v>
      </c>
      <c r="H1164" s="53">
        <f t="shared" si="146"/>
        <v>2.0443860000000003</v>
      </c>
      <c r="I1164" s="53">
        <f t="shared" si="147"/>
        <v>3.8446751249519413</v>
      </c>
      <c r="J1164" s="53">
        <f t="shared" si="148"/>
        <v>225.63437139561705</v>
      </c>
      <c r="K1164" s="53">
        <v>7.86</v>
      </c>
      <c r="L1164" s="53">
        <v>5868.75</v>
      </c>
      <c r="M1164" s="53">
        <v>6.15</v>
      </c>
      <c r="N1164" s="53">
        <f t="shared" si="149"/>
        <v>4.0153248750480586</v>
      </c>
      <c r="O1164" s="53">
        <v>26.01</v>
      </c>
      <c r="P1164" s="53">
        <v>4.3869999999999996</v>
      </c>
      <c r="Q1164" s="53">
        <f t="shared" si="150"/>
        <v>3.4730000000000008</v>
      </c>
      <c r="R1164" s="53">
        <v>76.73</v>
      </c>
      <c r="S1164" s="53">
        <f t="shared" si="151"/>
        <v>183.37049999999999</v>
      </c>
      <c r="T1164" s="53">
        <v>7.05</v>
      </c>
      <c r="U1164" s="53">
        <v>2541.27</v>
      </c>
      <c r="Y1164" s="53">
        <v>2984.12</v>
      </c>
    </row>
    <row r="1165" spans="1:25" x14ac:dyDescent="0.3">
      <c r="A1165" s="1">
        <v>1164</v>
      </c>
      <c r="B1165" s="48">
        <v>39386</v>
      </c>
      <c r="C1165" s="44">
        <v>5722227</v>
      </c>
      <c r="D1165" s="56">
        <f t="shared" si="144"/>
        <v>145993.80022962112</v>
      </c>
      <c r="E1165" s="53">
        <v>39.195</v>
      </c>
      <c r="F1165" s="53">
        <f t="shared" si="145"/>
        <v>1.4599380022962112</v>
      </c>
      <c r="G1165" s="53">
        <f>(F1165/'Yearly GDP'!$B$6)*100</f>
        <v>155.26960652332454</v>
      </c>
      <c r="H1165" s="53">
        <f t="shared" si="146"/>
        <v>2.0177586000000005</v>
      </c>
      <c r="I1165" s="53">
        <f t="shared" si="147"/>
        <v>3.8850038850038846</v>
      </c>
      <c r="J1165" s="53">
        <f t="shared" si="148"/>
        <v>229.24048174048173</v>
      </c>
      <c r="K1165" s="53">
        <v>7.8390000000000004</v>
      </c>
      <c r="L1165" s="53">
        <v>5900.65</v>
      </c>
      <c r="M1165" s="53">
        <v>6.18</v>
      </c>
      <c r="N1165" s="53">
        <f t="shared" si="149"/>
        <v>3.9539961149961158</v>
      </c>
      <c r="O1165" s="53">
        <v>25.74</v>
      </c>
      <c r="P1165" s="53">
        <v>4.4729999999999999</v>
      </c>
      <c r="Q1165" s="53">
        <f t="shared" si="150"/>
        <v>3.3660000000000005</v>
      </c>
      <c r="R1165" s="53">
        <v>76.459999999999994</v>
      </c>
      <c r="S1165" s="53">
        <f t="shared" si="151"/>
        <v>186.61499999999998</v>
      </c>
      <c r="T1165" s="53">
        <v>7.25</v>
      </c>
      <c r="U1165" s="53">
        <v>2555.73</v>
      </c>
      <c r="Y1165" s="53">
        <v>3027.42</v>
      </c>
    </row>
    <row r="1166" spans="1:25" x14ac:dyDescent="0.3">
      <c r="A1166" s="1">
        <v>1165</v>
      </c>
      <c r="B1166" s="48">
        <v>39387</v>
      </c>
      <c r="C1166" s="44">
        <v>5671991</v>
      </c>
      <c r="D1166" s="56">
        <f t="shared" si="144"/>
        <v>144582.99770583739</v>
      </c>
      <c r="E1166" s="53">
        <v>39.229999999999997</v>
      </c>
      <c r="F1166" s="53">
        <f t="shared" si="145"/>
        <v>1.445829977058374</v>
      </c>
      <c r="G1166" s="53">
        <f>(F1166/'Yearly GDP'!$B$6)*100</f>
        <v>153.76916778958736</v>
      </c>
      <c r="H1166" s="53">
        <f t="shared" si="146"/>
        <v>2.0158335000000003</v>
      </c>
      <c r="I1166" s="53">
        <f t="shared" si="147"/>
        <v>3.8986354775828458</v>
      </c>
      <c r="J1166" s="53">
        <f t="shared" si="148"/>
        <v>228.71150097465886</v>
      </c>
      <c r="K1166" s="53">
        <v>7.859</v>
      </c>
      <c r="L1166" s="53">
        <v>5866.45</v>
      </c>
      <c r="M1166" s="53">
        <v>6.15</v>
      </c>
      <c r="N1166" s="53">
        <f t="shared" si="149"/>
        <v>3.9603645224171542</v>
      </c>
      <c r="O1166" s="53">
        <v>25.65</v>
      </c>
      <c r="P1166" s="53">
        <v>4.3479999999999999</v>
      </c>
      <c r="Q1166" s="53">
        <f t="shared" si="150"/>
        <v>3.5110000000000001</v>
      </c>
      <c r="R1166" s="53">
        <v>76.56</v>
      </c>
      <c r="S1166" s="53">
        <f t="shared" si="151"/>
        <v>188.5788</v>
      </c>
      <c r="T1166" s="53">
        <v>7.3520000000000003</v>
      </c>
      <c r="U1166" s="53">
        <v>2504.88</v>
      </c>
      <c r="Y1166" s="53">
        <v>2990.03</v>
      </c>
    </row>
    <row r="1167" spans="1:25" x14ac:dyDescent="0.3">
      <c r="A1167" s="1">
        <v>1166</v>
      </c>
      <c r="B1167" s="48">
        <v>39388</v>
      </c>
      <c r="C1167" s="44">
        <v>5735355</v>
      </c>
      <c r="D1167" s="56">
        <f t="shared" si="144"/>
        <v>146235.46659867416</v>
      </c>
      <c r="E1167" s="53">
        <v>39.22</v>
      </c>
      <c r="F1167" s="53">
        <f t="shared" si="145"/>
        <v>1.4623546659867417</v>
      </c>
      <c r="G1167" s="53">
        <f>(F1167/'Yearly GDP'!$B$6)*100</f>
        <v>155.52662731443874</v>
      </c>
      <c r="H1167" s="53">
        <f t="shared" si="146"/>
        <v>2.0386246000000003</v>
      </c>
      <c r="I1167" s="53">
        <f t="shared" si="147"/>
        <v>3.8550501156515029</v>
      </c>
      <c r="J1167" s="53">
        <f t="shared" si="148"/>
        <v>228.69699306090976</v>
      </c>
      <c r="K1167" s="53">
        <v>7.859</v>
      </c>
      <c r="L1167" s="53">
        <v>5932.4</v>
      </c>
      <c r="M1167" s="53">
        <v>6.21</v>
      </c>
      <c r="N1167" s="53">
        <f t="shared" si="149"/>
        <v>4.0039498843484971</v>
      </c>
      <c r="O1167" s="53">
        <v>25.94</v>
      </c>
      <c r="P1167" s="53">
        <v>4.3179999999999996</v>
      </c>
      <c r="Q1167" s="53">
        <f t="shared" si="150"/>
        <v>3.5410000000000004</v>
      </c>
      <c r="R1167" s="53">
        <v>76.3</v>
      </c>
      <c r="S1167" s="53">
        <f t="shared" si="151"/>
        <v>189.64734000000001</v>
      </c>
      <c r="T1167" s="53">
        <v>7.3109999999999999</v>
      </c>
      <c r="U1167" s="53">
        <v>2525.77</v>
      </c>
      <c r="Y1167" s="53">
        <v>3012.71</v>
      </c>
    </row>
    <row r="1168" spans="1:25" x14ac:dyDescent="0.3">
      <c r="A1168" s="1">
        <v>1167</v>
      </c>
      <c r="B1168" s="48">
        <v>39391</v>
      </c>
      <c r="C1168" s="44">
        <v>5702995</v>
      </c>
      <c r="D1168" s="56">
        <f t="shared" si="144"/>
        <v>145521.68920643022</v>
      </c>
      <c r="E1168" s="53">
        <v>39.19</v>
      </c>
      <c r="F1168" s="53">
        <f t="shared" si="145"/>
        <v>1.4552168920643023</v>
      </c>
      <c r="G1168" s="53">
        <f>(F1168/'Yearly GDP'!$B$6)*100</f>
        <v>154.76749963460131</v>
      </c>
      <c r="H1168" s="53">
        <f t="shared" si="146"/>
        <v>2.0118475999999998</v>
      </c>
      <c r="I1168" s="53">
        <f t="shared" si="147"/>
        <v>3.910833007430583</v>
      </c>
      <c r="J1168" s="53">
        <f t="shared" si="148"/>
        <v>228.67813844348848</v>
      </c>
      <c r="K1168" s="53">
        <v>7.8680000000000003</v>
      </c>
      <c r="L1168" s="53">
        <v>5847.3</v>
      </c>
      <c r="M1168" s="53">
        <v>6.13</v>
      </c>
      <c r="N1168" s="53">
        <f t="shared" si="149"/>
        <v>3.9571669925694173</v>
      </c>
      <c r="O1168" s="53">
        <v>25.57</v>
      </c>
      <c r="P1168" s="53">
        <v>4.3380000000000001</v>
      </c>
      <c r="Q1168" s="53">
        <f t="shared" si="150"/>
        <v>3.5300000000000002</v>
      </c>
      <c r="R1168" s="53">
        <v>76.39</v>
      </c>
      <c r="S1168" s="53">
        <f t="shared" si="151"/>
        <v>190.01067</v>
      </c>
      <c r="T1168" s="53">
        <v>7.431</v>
      </c>
      <c r="U1168" s="53">
        <v>2565.67</v>
      </c>
      <c r="Y1168" s="53">
        <v>3034.32</v>
      </c>
    </row>
    <row r="1169" spans="1:25" x14ac:dyDescent="0.3">
      <c r="A1169" s="1">
        <v>1168</v>
      </c>
      <c r="B1169" s="48">
        <v>39392</v>
      </c>
      <c r="C1169" s="44">
        <v>5660432</v>
      </c>
      <c r="D1169" s="56">
        <f t="shared" si="144"/>
        <v>144251.58002038737</v>
      </c>
      <c r="E1169" s="53">
        <v>39.24</v>
      </c>
      <c r="F1169" s="53">
        <f t="shared" si="145"/>
        <v>1.4425158002038736</v>
      </c>
      <c r="G1169" s="53">
        <f>(F1169/'Yearly GDP'!$B$6)*100</f>
        <v>153.41669327673978</v>
      </c>
      <c r="H1169" s="53">
        <f t="shared" si="146"/>
        <v>1.9984775999999997</v>
      </c>
      <c r="I1169" s="53">
        <f t="shared" si="147"/>
        <v>3.9510075069142636</v>
      </c>
      <c r="J1169" s="53">
        <f t="shared" si="148"/>
        <v>228.62504938759386</v>
      </c>
      <c r="K1169" s="53">
        <v>7.8959999999999999</v>
      </c>
      <c r="L1169" s="53">
        <v>5786.5</v>
      </c>
      <c r="M1169" s="53">
        <v>6.06</v>
      </c>
      <c r="N1169" s="53">
        <f t="shared" si="149"/>
        <v>3.9449924930857363</v>
      </c>
      <c r="O1169" s="53">
        <v>25.31</v>
      </c>
      <c r="P1169" s="53">
        <v>4.38</v>
      </c>
      <c r="Q1169" s="53">
        <f t="shared" si="150"/>
        <v>3.516</v>
      </c>
      <c r="R1169" s="53">
        <v>76.03</v>
      </c>
      <c r="S1169" s="53">
        <f t="shared" si="151"/>
        <v>186.93966</v>
      </c>
      <c r="T1169" s="53">
        <v>7.3860000000000001</v>
      </c>
      <c r="U1169" s="53">
        <v>2545.9499999999998</v>
      </c>
      <c r="Y1169" s="53">
        <v>3026.35</v>
      </c>
    </row>
    <row r="1170" spans="1:25" x14ac:dyDescent="0.3">
      <c r="A1170" s="1">
        <v>1169</v>
      </c>
      <c r="B1170" s="48">
        <v>39393</v>
      </c>
      <c r="C1170" s="44">
        <v>5648150</v>
      </c>
      <c r="D1170" s="56">
        <f t="shared" si="144"/>
        <v>144195.81312228745</v>
      </c>
      <c r="E1170" s="53">
        <v>39.17</v>
      </c>
      <c r="F1170" s="53">
        <f t="shared" si="145"/>
        <v>1.4419581312228744</v>
      </c>
      <c r="G1170" s="53">
        <f>(F1170/'Yearly GDP'!$B$6)*100</f>
        <v>153.35738319431587</v>
      </c>
      <c r="H1170" s="53">
        <f t="shared" si="146"/>
        <v>1.9968984000000001</v>
      </c>
      <c r="I1170" s="53">
        <f t="shared" si="147"/>
        <v>3.9541320680110714</v>
      </c>
      <c r="J1170" s="53">
        <f t="shared" si="148"/>
        <v>228.64175563463823</v>
      </c>
      <c r="K1170" s="53">
        <v>7.8959999999999999</v>
      </c>
      <c r="L1170" s="53">
        <v>5782.35</v>
      </c>
      <c r="M1170" s="53">
        <v>6.06</v>
      </c>
      <c r="N1170" s="53">
        <f t="shared" si="149"/>
        <v>3.9418679319889285</v>
      </c>
      <c r="O1170" s="53">
        <v>25.29</v>
      </c>
      <c r="P1170" s="53">
        <v>4.3010000000000002</v>
      </c>
      <c r="Q1170" s="53">
        <f t="shared" si="150"/>
        <v>3.5949999999999998</v>
      </c>
      <c r="R1170" s="53">
        <v>75.41</v>
      </c>
      <c r="S1170" s="53">
        <f t="shared" si="151"/>
        <v>190.07963999999998</v>
      </c>
      <c r="T1170" s="53">
        <v>7.516</v>
      </c>
      <c r="U1170" s="53">
        <v>2532.9499999999998</v>
      </c>
      <c r="Y1170" s="53">
        <v>3001.64</v>
      </c>
    </row>
    <row r="1171" spans="1:25" x14ac:dyDescent="0.3">
      <c r="A1171" s="1">
        <v>1170</v>
      </c>
      <c r="B1171" s="48">
        <v>39394</v>
      </c>
      <c r="C1171" s="44">
        <v>5585102</v>
      </c>
      <c r="D1171" s="56">
        <f t="shared" si="144"/>
        <v>142695.50332141033</v>
      </c>
      <c r="E1171" s="53">
        <v>39.14</v>
      </c>
      <c r="F1171" s="53">
        <f t="shared" si="145"/>
        <v>1.4269550332141032</v>
      </c>
      <c r="G1171" s="53">
        <f>(F1171/'Yearly GDP'!$B$6)*100</f>
        <v>151.76175028333688</v>
      </c>
      <c r="H1171" s="53">
        <f t="shared" si="146"/>
        <v>1.9721687999999999</v>
      </c>
      <c r="I1171" s="53">
        <f t="shared" si="147"/>
        <v>4.0128410914927768</v>
      </c>
      <c r="J1171" s="53">
        <f t="shared" si="148"/>
        <v>228.68178170144461</v>
      </c>
      <c r="K1171" s="53">
        <v>7.9139999999999997</v>
      </c>
      <c r="L1171" s="53">
        <v>5698.75</v>
      </c>
      <c r="M1171" s="53">
        <v>5.97</v>
      </c>
      <c r="N1171" s="53">
        <f t="shared" si="149"/>
        <v>3.9011589085072229</v>
      </c>
      <c r="O1171" s="53">
        <v>24.92</v>
      </c>
      <c r="P1171" s="53">
        <v>4.2889999999999997</v>
      </c>
      <c r="Q1171" s="53">
        <f t="shared" si="150"/>
        <v>3.625</v>
      </c>
      <c r="R1171" s="53">
        <v>75.454999999999998</v>
      </c>
      <c r="S1171" s="53">
        <f t="shared" si="151"/>
        <v>186.17732000000001</v>
      </c>
      <c r="T1171" s="53">
        <v>7.4710000000000001</v>
      </c>
      <c r="U1171" s="53">
        <v>2511.5</v>
      </c>
      <c r="Y1171" s="53">
        <v>2991.79</v>
      </c>
    </row>
    <row r="1172" spans="1:25" x14ac:dyDescent="0.3">
      <c r="A1172" s="1">
        <v>1171</v>
      </c>
      <c r="B1172" s="48">
        <v>39395</v>
      </c>
      <c r="C1172" s="44">
        <v>5575393</v>
      </c>
      <c r="D1172" s="56">
        <f t="shared" si="144"/>
        <v>142520.2709611452</v>
      </c>
      <c r="E1172" s="53">
        <v>39.119999999999997</v>
      </c>
      <c r="F1172" s="53">
        <f t="shared" si="145"/>
        <v>1.4252027096114519</v>
      </c>
      <c r="G1172" s="53">
        <f>(F1172/'Yearly GDP'!$B$6)*100</f>
        <v>151.57538442680237</v>
      </c>
      <c r="H1172" s="53">
        <f t="shared" si="146"/>
        <v>1.9602978000000002</v>
      </c>
      <c r="I1172" s="53">
        <f t="shared" si="147"/>
        <v>4.0371417036737984</v>
      </c>
      <c r="J1172" s="53">
        <f t="shared" si="148"/>
        <v>228.63342753330642</v>
      </c>
      <c r="K1172" s="53">
        <v>7.9139999999999997</v>
      </c>
      <c r="L1172" s="53">
        <v>5663.25</v>
      </c>
      <c r="M1172" s="53">
        <v>5.93</v>
      </c>
      <c r="N1172" s="53">
        <f t="shared" si="149"/>
        <v>3.8768582963262013</v>
      </c>
      <c r="O1172" s="53">
        <v>24.77</v>
      </c>
      <c r="P1172" s="53">
        <v>4.21</v>
      </c>
      <c r="Q1172" s="53">
        <f t="shared" si="150"/>
        <v>3.7039999999999997</v>
      </c>
      <c r="R1172" s="53">
        <v>75.39</v>
      </c>
      <c r="S1172" s="53">
        <f t="shared" si="151"/>
        <v>185.05667</v>
      </c>
      <c r="T1172" s="53">
        <v>7.4710000000000001</v>
      </c>
      <c r="U1172" s="53">
        <v>2527.9499999999998</v>
      </c>
      <c r="Y1172" s="53">
        <v>3036.16</v>
      </c>
    </row>
    <row r="1173" spans="1:25" x14ac:dyDescent="0.3">
      <c r="A1173" s="1">
        <v>1172</v>
      </c>
      <c r="B1173" s="48">
        <v>39398</v>
      </c>
      <c r="C1173" s="44">
        <v>5528226</v>
      </c>
      <c r="D1173" s="56">
        <f t="shared" si="144"/>
        <v>140882.41590214067</v>
      </c>
      <c r="E1173" s="53">
        <v>39.24</v>
      </c>
      <c r="F1173" s="53">
        <f t="shared" si="145"/>
        <v>1.4088241590214066</v>
      </c>
      <c r="G1173" s="53">
        <f>(F1173/'Yearly GDP'!$B$6)*100</f>
        <v>149.83346723474429</v>
      </c>
      <c r="H1173" s="53">
        <f t="shared" si="146"/>
        <v>1.9466810999999999</v>
      </c>
      <c r="I1173" s="53">
        <f t="shared" si="147"/>
        <v>4.0700040700040701</v>
      </c>
      <c r="J1173" s="53">
        <f t="shared" si="148"/>
        <v>228.61619861619863</v>
      </c>
      <c r="K1173" s="53">
        <v>7.923</v>
      </c>
      <c r="L1173" s="53">
        <v>5617.1</v>
      </c>
      <c r="M1173" s="53">
        <v>5.89</v>
      </c>
      <c r="N1173" s="53">
        <f t="shared" si="149"/>
        <v>3.85299592999593</v>
      </c>
      <c r="O1173" s="53">
        <v>24.57</v>
      </c>
      <c r="P1173" s="53">
        <v>4.2130000000000001</v>
      </c>
      <c r="Q1173" s="53">
        <f t="shared" si="150"/>
        <v>3.71</v>
      </c>
      <c r="R1173" s="53">
        <v>75.915000000000006</v>
      </c>
      <c r="S1173" s="53">
        <f t="shared" si="151"/>
        <v>182.30940000000001</v>
      </c>
      <c r="T1173" s="53">
        <v>7.42</v>
      </c>
      <c r="U1173" s="53">
        <v>2499.31</v>
      </c>
      <c r="Y1173" s="53">
        <v>3025.87</v>
      </c>
    </row>
    <row r="1174" spans="1:25" x14ac:dyDescent="0.3">
      <c r="A1174" s="1">
        <v>1173</v>
      </c>
      <c r="B1174" s="48">
        <v>39399</v>
      </c>
      <c r="C1174" s="44">
        <v>5625165</v>
      </c>
      <c r="D1174" s="56">
        <f t="shared" si="144"/>
        <v>143389.37037981139</v>
      </c>
      <c r="E1174" s="53">
        <v>39.229999999999997</v>
      </c>
      <c r="F1174" s="53">
        <f t="shared" si="145"/>
        <v>1.4338937037981139</v>
      </c>
      <c r="G1174" s="53">
        <f>(F1174/'Yearly GDP'!$B$6)*100</f>
        <v>152.49970261396996</v>
      </c>
      <c r="H1174" s="53">
        <f t="shared" si="146"/>
        <v>1.9654403999999999</v>
      </c>
      <c r="I1174" s="53">
        <f t="shared" si="147"/>
        <v>4.0128410914927768</v>
      </c>
      <c r="J1174" s="53">
        <f t="shared" si="148"/>
        <v>228.54735152487959</v>
      </c>
      <c r="K1174" s="53">
        <v>7.8869999999999996</v>
      </c>
      <c r="L1174" s="53">
        <v>5695.4</v>
      </c>
      <c r="M1174" s="53">
        <v>5.97</v>
      </c>
      <c r="N1174" s="53">
        <f t="shared" si="149"/>
        <v>3.8741589085072228</v>
      </c>
      <c r="O1174" s="53">
        <v>24.92</v>
      </c>
      <c r="P1174" s="53">
        <v>4.2690000000000001</v>
      </c>
      <c r="Q1174" s="53">
        <f t="shared" si="150"/>
        <v>3.6179999999999994</v>
      </c>
      <c r="R1174" s="53">
        <v>75.900000000000006</v>
      </c>
      <c r="S1174" s="53">
        <f t="shared" si="151"/>
        <v>184.88148000000001</v>
      </c>
      <c r="T1174" s="53">
        <v>7.4189999999999996</v>
      </c>
      <c r="U1174" s="53">
        <v>2564.3000000000002</v>
      </c>
      <c r="Y1174" s="53">
        <v>3075.96</v>
      </c>
    </row>
    <row r="1175" spans="1:25" x14ac:dyDescent="0.3">
      <c r="A1175" s="1">
        <v>1174</v>
      </c>
      <c r="B1175" s="48">
        <v>39400</v>
      </c>
      <c r="C1175" s="44">
        <v>5829878</v>
      </c>
      <c r="D1175" s="56">
        <f t="shared" si="144"/>
        <v>148759.32635876499</v>
      </c>
      <c r="E1175" s="53">
        <v>39.19</v>
      </c>
      <c r="F1175" s="53">
        <f t="shared" si="145"/>
        <v>1.4875932635876499</v>
      </c>
      <c r="G1175" s="53">
        <f>(F1175/'Yearly GDP'!$B$6)*100</f>
        <v>158.21084206364728</v>
      </c>
      <c r="H1175" s="53">
        <f t="shared" si="146"/>
        <v>2.045925</v>
      </c>
      <c r="I1175" s="53">
        <f t="shared" si="147"/>
        <v>3.8491147036181679</v>
      </c>
      <c r="J1175" s="53">
        <f t="shared" si="148"/>
        <v>228.55658198614316</v>
      </c>
      <c r="K1175" s="53">
        <v>7.875</v>
      </c>
      <c r="L1175" s="53">
        <v>5937.9</v>
      </c>
      <c r="M1175" s="53">
        <v>6.22</v>
      </c>
      <c r="N1175" s="53">
        <f t="shared" si="149"/>
        <v>4.0258852963818317</v>
      </c>
      <c r="O1175" s="53">
        <v>25.98</v>
      </c>
      <c r="P1175" s="53">
        <v>4.2539999999999996</v>
      </c>
      <c r="Q1175" s="53">
        <f t="shared" si="150"/>
        <v>3.6210000000000004</v>
      </c>
      <c r="R1175" s="53">
        <v>75.81</v>
      </c>
      <c r="S1175" s="53">
        <f t="shared" si="151"/>
        <v>192.69365999999999</v>
      </c>
      <c r="T1175" s="53">
        <v>7.4169999999999998</v>
      </c>
      <c r="U1175" s="53">
        <v>2642.03</v>
      </c>
      <c r="Y1175" s="53">
        <v>3141.2</v>
      </c>
    </row>
    <row r="1176" spans="1:25" x14ac:dyDescent="0.3">
      <c r="A1176" s="1">
        <v>1175</v>
      </c>
      <c r="B1176" s="48">
        <v>39401</v>
      </c>
      <c r="C1176" s="44">
        <v>5867269</v>
      </c>
      <c r="D1176" s="56">
        <f t="shared" si="144"/>
        <v>149942.98492205469</v>
      </c>
      <c r="E1176" s="53">
        <v>39.130000000000003</v>
      </c>
      <c r="F1176" s="53">
        <f t="shared" si="145"/>
        <v>1.4994298492205469</v>
      </c>
      <c r="G1176" s="53">
        <f>(F1176/'Yearly GDP'!$B$6)*100</f>
        <v>159.46970510502913</v>
      </c>
      <c r="H1176" s="53">
        <f t="shared" si="146"/>
        <v>2.0393321000000002</v>
      </c>
      <c r="I1176" s="53">
        <f t="shared" si="147"/>
        <v>3.8654812524159254</v>
      </c>
      <c r="J1176" s="53">
        <f t="shared" si="148"/>
        <v>228.53111712408196</v>
      </c>
      <c r="K1176" s="53">
        <v>7.883</v>
      </c>
      <c r="L1176" s="53">
        <v>5912.1</v>
      </c>
      <c r="M1176" s="53">
        <v>6.2</v>
      </c>
      <c r="N1176" s="53">
        <f t="shared" si="149"/>
        <v>4.0175187475840746</v>
      </c>
      <c r="O1176" s="53">
        <v>25.87</v>
      </c>
      <c r="P1176" s="53">
        <v>4.1399999999999997</v>
      </c>
      <c r="Q1176" s="53">
        <f t="shared" si="150"/>
        <v>3.7430000000000003</v>
      </c>
      <c r="R1176" s="53">
        <v>76.069999999999993</v>
      </c>
      <c r="S1176" s="53">
        <f t="shared" si="151"/>
        <v>191.43800000000002</v>
      </c>
      <c r="T1176" s="53">
        <v>7.4</v>
      </c>
      <c r="U1176" s="53">
        <v>2690.05</v>
      </c>
      <c r="Y1176" s="53">
        <v>3205.35</v>
      </c>
    </row>
    <row r="1177" spans="1:25" x14ac:dyDescent="0.3">
      <c r="A1177" s="1">
        <v>1176</v>
      </c>
      <c r="B1177" s="48">
        <v>39402</v>
      </c>
      <c r="C1177" s="44">
        <v>5885642</v>
      </c>
      <c r="D1177" s="56">
        <f t="shared" si="144"/>
        <v>150624.23544465771</v>
      </c>
      <c r="E1177" s="53">
        <v>39.075000000000003</v>
      </c>
      <c r="F1177" s="53">
        <f t="shared" si="145"/>
        <v>1.5062423544465771</v>
      </c>
      <c r="G1177" s="53">
        <f>(F1177/'Yearly GDP'!$B$6)*100</f>
        <v>160.19423930046764</v>
      </c>
      <c r="H1177" s="53">
        <f t="shared" si="146"/>
        <v>2.0380266000000002</v>
      </c>
      <c r="I1177" s="53">
        <f t="shared" si="147"/>
        <v>3.8669760247486464</v>
      </c>
      <c r="J1177" s="53">
        <f t="shared" si="148"/>
        <v>228.41647331786544</v>
      </c>
      <c r="K1177" s="53">
        <v>7.8810000000000002</v>
      </c>
      <c r="L1177" s="53">
        <v>5906.85</v>
      </c>
      <c r="M1177" s="53">
        <v>6.2</v>
      </c>
      <c r="N1177" s="53">
        <f t="shared" si="149"/>
        <v>4.0140239752513533</v>
      </c>
      <c r="O1177" s="53">
        <v>25.86</v>
      </c>
      <c r="P1177" s="53">
        <v>4.1749999999999998</v>
      </c>
      <c r="Q1177" s="53">
        <f t="shared" si="150"/>
        <v>3.7060000000000004</v>
      </c>
      <c r="R1177" s="53">
        <v>75.84</v>
      </c>
      <c r="S1177" s="53">
        <f t="shared" si="151"/>
        <v>194.26031999999998</v>
      </c>
      <c r="T1177" s="53">
        <v>7.5119999999999996</v>
      </c>
      <c r="U1177" s="53">
        <v>2725.86</v>
      </c>
      <c r="Y1177" s="53">
        <v>3246.47</v>
      </c>
    </row>
    <row r="1178" spans="1:25" x14ac:dyDescent="0.3">
      <c r="A1178" s="1">
        <v>1177</v>
      </c>
      <c r="B1178" s="48">
        <v>39405</v>
      </c>
      <c r="C1178" s="44">
        <v>5951344</v>
      </c>
      <c r="D1178" s="56">
        <f t="shared" si="144"/>
        <v>151626.59872611464</v>
      </c>
      <c r="E1178" s="53">
        <v>39.25</v>
      </c>
      <c r="F1178" s="53">
        <f t="shared" si="145"/>
        <v>1.5162659872611464</v>
      </c>
      <c r="G1178" s="53">
        <f>(F1178/'Yearly GDP'!$B$6)*100</f>
        <v>161.26028835227984</v>
      </c>
      <c r="H1178" s="53">
        <f t="shared" si="146"/>
        <v>2.0372625000000002</v>
      </c>
      <c r="I1178" s="53">
        <f t="shared" si="147"/>
        <v>3.8654812524159254</v>
      </c>
      <c r="J1178" s="53">
        <f t="shared" si="148"/>
        <v>228.35910320834941</v>
      </c>
      <c r="K1178" s="53">
        <v>7.875</v>
      </c>
      <c r="L1178" s="53">
        <v>5907.65</v>
      </c>
      <c r="M1178" s="53">
        <v>6.2</v>
      </c>
      <c r="N1178" s="53">
        <f t="shared" si="149"/>
        <v>4.0095187475840746</v>
      </c>
      <c r="O1178" s="53">
        <v>25.87</v>
      </c>
      <c r="P1178" s="53">
        <v>4.077</v>
      </c>
      <c r="Q1178" s="53">
        <f t="shared" si="150"/>
        <v>3.798</v>
      </c>
      <c r="R1178" s="53">
        <v>75.8</v>
      </c>
      <c r="S1178" s="53">
        <f t="shared" si="151"/>
        <v>191.69670000000002</v>
      </c>
      <c r="T1178" s="53">
        <v>7.41</v>
      </c>
      <c r="U1178" s="53">
        <v>2804.15</v>
      </c>
      <c r="Y1178" s="53">
        <v>3324.53</v>
      </c>
    </row>
    <row r="1179" spans="1:25" x14ac:dyDescent="0.3">
      <c r="A1179" s="1">
        <v>1178</v>
      </c>
      <c r="B1179" s="48">
        <v>39406</v>
      </c>
      <c r="C1179" s="44">
        <v>5838273</v>
      </c>
      <c r="D1179" s="56">
        <f t="shared" si="144"/>
        <v>148783.71559633026</v>
      </c>
      <c r="E1179" s="53">
        <v>39.24</v>
      </c>
      <c r="F1179" s="53">
        <f t="shared" si="145"/>
        <v>1.4878371559633026</v>
      </c>
      <c r="G1179" s="53">
        <f>(F1179/'Yearly GDP'!$B$6)*100</f>
        <v>158.2367808864891</v>
      </c>
      <c r="H1179" s="53">
        <f t="shared" si="146"/>
        <v>1.9939499999999999</v>
      </c>
      <c r="I1179" s="53">
        <f t="shared" si="147"/>
        <v>3.9494470774091628</v>
      </c>
      <c r="J1179" s="53">
        <f t="shared" si="148"/>
        <v>228.31358609794628</v>
      </c>
      <c r="K1179" s="53">
        <v>7.875</v>
      </c>
      <c r="L1179" s="53">
        <v>5780.9</v>
      </c>
      <c r="M1179" s="53">
        <v>6.06</v>
      </c>
      <c r="N1179" s="53">
        <f t="shared" si="149"/>
        <v>3.9255529225908372</v>
      </c>
      <c r="O1179" s="53">
        <v>25.32</v>
      </c>
      <c r="P1179" s="53">
        <v>4.0940000000000003</v>
      </c>
      <c r="Q1179" s="53">
        <f t="shared" si="150"/>
        <v>3.7809999999999997</v>
      </c>
      <c r="R1179" s="53">
        <v>75.209999999999994</v>
      </c>
      <c r="S1179" s="53">
        <f t="shared" si="151"/>
        <v>190.30512000000002</v>
      </c>
      <c r="T1179" s="53">
        <v>7.516</v>
      </c>
      <c r="U1179" s="53">
        <v>2754.11</v>
      </c>
      <c r="Y1179" s="53">
        <v>3307.64</v>
      </c>
    </row>
    <row r="1180" spans="1:25" x14ac:dyDescent="0.3">
      <c r="A1180" s="1">
        <v>1179</v>
      </c>
      <c r="B1180" s="48">
        <v>39407</v>
      </c>
      <c r="C1180" s="44">
        <v>5587256</v>
      </c>
      <c r="D1180" s="56">
        <f t="shared" si="144"/>
        <v>142259.85996180776</v>
      </c>
      <c r="E1180" s="53">
        <v>39.274999999999999</v>
      </c>
      <c r="F1180" s="53">
        <f t="shared" si="145"/>
        <v>1.4225985996180777</v>
      </c>
      <c r="G1180" s="53">
        <f>(F1180/'Yearly GDP'!$B$6)*100</f>
        <v>151.29842805373806</v>
      </c>
      <c r="H1180" s="53">
        <f t="shared" si="146"/>
        <v>1.9202410000000003</v>
      </c>
      <c r="I1180" s="53">
        <f t="shared" si="147"/>
        <v>4.1067761806981515</v>
      </c>
      <c r="J1180" s="53">
        <f t="shared" si="148"/>
        <v>228.37987679671457</v>
      </c>
      <c r="K1180" s="53">
        <v>7.8860000000000001</v>
      </c>
      <c r="L1180" s="53">
        <v>5561.05</v>
      </c>
      <c r="M1180" s="53">
        <v>5.83</v>
      </c>
      <c r="N1180" s="53">
        <f t="shared" si="149"/>
        <v>3.7792238193018486</v>
      </c>
      <c r="O1180" s="53">
        <v>24.35</v>
      </c>
      <c r="P1180" s="53">
        <v>4.016</v>
      </c>
      <c r="Q1180" s="53">
        <f t="shared" si="150"/>
        <v>3.87</v>
      </c>
      <c r="R1180" s="53">
        <v>75.09</v>
      </c>
      <c r="S1180" s="53">
        <f t="shared" si="151"/>
        <v>183.0146</v>
      </c>
      <c r="T1180" s="53">
        <v>7.516</v>
      </c>
      <c r="U1180" s="53">
        <v>2616.4299999999998</v>
      </c>
      <c r="Y1180" s="53">
        <v>3161.2</v>
      </c>
    </row>
    <row r="1181" spans="1:25" x14ac:dyDescent="0.3">
      <c r="A1181" s="1">
        <v>1180</v>
      </c>
      <c r="B1181" s="48">
        <v>39408</v>
      </c>
      <c r="C1181" s="44">
        <v>5525338</v>
      </c>
      <c r="D1181" s="56">
        <f t="shared" si="144"/>
        <v>139952.83687943264</v>
      </c>
      <c r="E1181" s="53">
        <v>39.479999999999997</v>
      </c>
      <c r="F1181" s="53">
        <f t="shared" si="145"/>
        <v>1.3995283687943263</v>
      </c>
      <c r="G1181" s="53">
        <f>(F1181/'Yearly GDP'!$B$6)*100</f>
        <v>148.84482683452728</v>
      </c>
      <c r="H1181" s="53">
        <f t="shared" si="146"/>
        <v>1.9055628</v>
      </c>
      <c r="I1181" s="53">
        <f t="shared" si="147"/>
        <v>4.1373603640877121</v>
      </c>
      <c r="J1181" s="53">
        <f t="shared" si="148"/>
        <v>228.35539925527513</v>
      </c>
      <c r="K1181" s="53">
        <v>7.8840000000000003</v>
      </c>
      <c r="L1181" s="53">
        <v>5519.35</v>
      </c>
      <c r="M1181" s="53">
        <v>5.79</v>
      </c>
      <c r="N1181" s="53">
        <f t="shared" si="149"/>
        <v>3.7466396359122882</v>
      </c>
      <c r="O1181" s="53">
        <v>24.17</v>
      </c>
      <c r="P1181" s="53">
        <v>4.0119999999999996</v>
      </c>
      <c r="Q1181" s="53">
        <f t="shared" si="150"/>
        <v>3.8720000000000008</v>
      </c>
      <c r="R1181" s="53">
        <v>75.09</v>
      </c>
      <c r="S1181" s="53">
        <f t="shared" si="151"/>
        <v>181.63755</v>
      </c>
      <c r="T1181" s="53">
        <v>7.5149999999999997</v>
      </c>
      <c r="U1181" s="53">
        <v>2566.09</v>
      </c>
      <c r="Y1181" s="53">
        <v>3110.78</v>
      </c>
    </row>
    <row r="1182" spans="1:25" x14ac:dyDescent="0.3">
      <c r="A1182" s="1">
        <v>1181</v>
      </c>
      <c r="B1182" s="48">
        <v>39409</v>
      </c>
      <c r="C1182" s="44">
        <v>5633618</v>
      </c>
      <c r="D1182" s="56">
        <f t="shared" si="144"/>
        <v>141994.1524889729</v>
      </c>
      <c r="E1182" s="53">
        <v>39.674999999999997</v>
      </c>
      <c r="F1182" s="53">
        <f t="shared" si="145"/>
        <v>1.4199415248897291</v>
      </c>
      <c r="G1182" s="53">
        <f>(F1182/'Yearly GDP'!$B$6)*100</f>
        <v>151.01583869246051</v>
      </c>
      <c r="H1182" s="53">
        <f t="shared" si="146"/>
        <v>1.9354169999999999</v>
      </c>
      <c r="I1182" s="53">
        <f t="shared" si="147"/>
        <v>4.0766408479412961</v>
      </c>
      <c r="J1182" s="53">
        <f t="shared" si="148"/>
        <v>228.64247859763555</v>
      </c>
      <c r="K1182" s="53">
        <v>7.89</v>
      </c>
      <c r="L1182" s="53">
        <v>5608.6</v>
      </c>
      <c r="M1182" s="53">
        <v>5.88</v>
      </c>
      <c r="N1182" s="53">
        <f t="shared" si="149"/>
        <v>3.8133591520587036</v>
      </c>
      <c r="O1182" s="53">
        <v>24.53</v>
      </c>
      <c r="P1182" s="53">
        <v>4.0060000000000002</v>
      </c>
      <c r="Q1182" s="53">
        <f t="shared" si="150"/>
        <v>3.8839999999999995</v>
      </c>
      <c r="R1182" s="53">
        <v>74.86</v>
      </c>
      <c r="S1182" s="53">
        <f t="shared" si="151"/>
        <v>183.23910000000001</v>
      </c>
      <c r="T1182" s="53">
        <v>7.47</v>
      </c>
      <c r="U1182" s="53">
        <v>2626.36</v>
      </c>
      <c r="Y1182" s="53">
        <v>3149.03</v>
      </c>
    </row>
    <row r="1183" spans="1:25" x14ac:dyDescent="0.3">
      <c r="A1183" s="1">
        <v>1182</v>
      </c>
      <c r="B1183" s="48">
        <v>39412</v>
      </c>
      <c r="C1183" s="44">
        <v>5756862</v>
      </c>
      <c r="D1183" s="56">
        <f t="shared" si="144"/>
        <v>145412.02323819144</v>
      </c>
      <c r="E1183" s="53">
        <v>39.590000000000003</v>
      </c>
      <c r="F1183" s="53">
        <f t="shared" si="145"/>
        <v>1.4541202323819145</v>
      </c>
      <c r="G1183" s="53">
        <f>(F1183/'Yearly GDP'!$B$6)*100</f>
        <v>154.65086597131798</v>
      </c>
      <c r="H1183" s="53">
        <f t="shared" si="146"/>
        <v>1.9780230000000001</v>
      </c>
      <c r="I1183" s="53">
        <f t="shared" si="147"/>
        <v>3.9888312724371757</v>
      </c>
      <c r="J1183" s="53">
        <f t="shared" si="148"/>
        <v>228.6278420422816</v>
      </c>
      <c r="K1183" s="53">
        <v>7.89</v>
      </c>
      <c r="L1183" s="53">
        <v>5731.7</v>
      </c>
      <c r="M1183" s="53">
        <v>6.01</v>
      </c>
      <c r="N1183" s="53">
        <f t="shared" si="149"/>
        <v>3.901168727562824</v>
      </c>
      <c r="O1183" s="53">
        <v>25.07</v>
      </c>
      <c r="P1183" s="53">
        <v>3.8450000000000002</v>
      </c>
      <c r="Q1183" s="53">
        <f t="shared" si="150"/>
        <v>4.0449999999999999</v>
      </c>
      <c r="R1183" s="53">
        <v>74.86</v>
      </c>
      <c r="S1183" s="53">
        <f t="shared" si="151"/>
        <v>187.19768999999999</v>
      </c>
      <c r="T1183" s="53">
        <v>7.4669999999999996</v>
      </c>
      <c r="U1183" s="53">
        <v>2667.03</v>
      </c>
      <c r="Y1183" s="53">
        <v>3221.15</v>
      </c>
    </row>
    <row r="1184" spans="1:25" x14ac:dyDescent="0.3">
      <c r="A1184" s="1">
        <v>1183</v>
      </c>
      <c r="B1184" s="48">
        <v>39413</v>
      </c>
      <c r="C1184" s="44">
        <v>5784141</v>
      </c>
      <c r="D1184" s="56">
        <f t="shared" si="144"/>
        <v>145824.80776503214</v>
      </c>
      <c r="E1184" s="53">
        <v>39.664999999999999</v>
      </c>
      <c r="F1184" s="53">
        <f t="shared" si="145"/>
        <v>1.4582480776503213</v>
      </c>
      <c r="G1184" s="53">
        <f>(F1184/'Yearly GDP'!$B$6)*100</f>
        <v>155.08987701809301</v>
      </c>
      <c r="H1184" s="53">
        <f t="shared" si="146"/>
        <v>1.9676832</v>
      </c>
      <c r="I1184" s="53">
        <f t="shared" si="147"/>
        <v>4.0128410914927768</v>
      </c>
      <c r="J1184" s="53">
        <f t="shared" si="148"/>
        <v>228.65770465489564</v>
      </c>
      <c r="K1184" s="53">
        <v>7.8959999999999999</v>
      </c>
      <c r="L1184" s="53">
        <v>5698.15</v>
      </c>
      <c r="M1184" s="53">
        <v>5.98</v>
      </c>
      <c r="N1184" s="53">
        <f t="shared" si="149"/>
        <v>3.8831589085072231</v>
      </c>
      <c r="O1184" s="53">
        <v>24.92</v>
      </c>
      <c r="P1184" s="53">
        <v>3.9510000000000001</v>
      </c>
      <c r="Q1184" s="53">
        <f t="shared" si="150"/>
        <v>3.9449999999999998</v>
      </c>
      <c r="R1184" s="53">
        <v>75.08</v>
      </c>
      <c r="S1184" s="53">
        <f t="shared" si="151"/>
        <v>187.22396000000001</v>
      </c>
      <c r="T1184" s="53">
        <v>7.5129999999999999</v>
      </c>
      <c r="U1184" s="53">
        <v>2679.21</v>
      </c>
      <c r="Y1184" s="53">
        <v>3219.85</v>
      </c>
    </row>
    <row r="1185" spans="1:25" x14ac:dyDescent="0.3">
      <c r="A1185" s="1">
        <v>1184</v>
      </c>
      <c r="B1185" s="48">
        <v>39414</v>
      </c>
      <c r="C1185" s="44">
        <v>5726461</v>
      </c>
      <c r="D1185" s="56">
        <f t="shared" si="144"/>
        <v>144717.23527925197</v>
      </c>
      <c r="E1185" s="53">
        <v>39.57</v>
      </c>
      <c r="F1185" s="53">
        <f t="shared" si="145"/>
        <v>1.4471723527925198</v>
      </c>
      <c r="G1185" s="53">
        <f>(F1185/'Yearly GDP'!$B$6)*100</f>
        <v>153.91193423016185</v>
      </c>
      <c r="H1185" s="53">
        <f t="shared" si="146"/>
        <v>1.9464353999999999</v>
      </c>
      <c r="I1185" s="53">
        <f t="shared" si="147"/>
        <v>4.0700040700040701</v>
      </c>
      <c r="J1185" s="53">
        <f t="shared" si="148"/>
        <v>228.63451363451364</v>
      </c>
      <c r="K1185" s="53">
        <v>7.9219999999999997</v>
      </c>
      <c r="L1185" s="53">
        <v>5617.55</v>
      </c>
      <c r="M1185" s="53">
        <v>5.89</v>
      </c>
      <c r="N1185" s="53">
        <f t="shared" si="149"/>
        <v>3.8519959299959297</v>
      </c>
      <c r="O1185" s="53">
        <v>24.57</v>
      </c>
      <c r="P1185" s="53">
        <v>4.0460000000000003</v>
      </c>
      <c r="Q1185" s="53">
        <f t="shared" si="150"/>
        <v>3.8759999999999994</v>
      </c>
      <c r="R1185" s="53">
        <v>75.105000000000004</v>
      </c>
      <c r="S1185" s="53">
        <f t="shared" si="151"/>
        <v>184.59441000000001</v>
      </c>
      <c r="T1185" s="53">
        <v>7.5129999999999999</v>
      </c>
      <c r="U1185" s="53">
        <v>2661.7</v>
      </c>
      <c r="Y1185" s="53">
        <v>3252.78</v>
      </c>
    </row>
    <row r="1186" spans="1:25" x14ac:dyDescent="0.3">
      <c r="A1186" s="1">
        <v>1185</v>
      </c>
      <c r="B1186" s="48">
        <v>39415</v>
      </c>
      <c r="C1186" s="44">
        <v>5717320</v>
      </c>
      <c r="D1186" s="56">
        <f t="shared" si="144"/>
        <v>144267.47413575574</v>
      </c>
      <c r="E1186" s="53">
        <v>39.630000000000003</v>
      </c>
      <c r="F1186" s="53">
        <f t="shared" si="145"/>
        <v>1.4426747413575574</v>
      </c>
      <c r="G1186" s="53">
        <f>(F1186/'Yearly GDP'!$B$6)*100</f>
        <v>153.43359723454762</v>
      </c>
      <c r="H1186" s="53">
        <f t="shared" si="146"/>
        <v>1.9530194999999995</v>
      </c>
      <c r="I1186" s="53">
        <f t="shared" si="147"/>
        <v>4.0567951318458428</v>
      </c>
      <c r="J1186" s="53">
        <f t="shared" si="148"/>
        <v>228.58417849898584</v>
      </c>
      <c r="K1186" s="53">
        <v>7.923</v>
      </c>
      <c r="L1186" s="53">
        <v>5634.6</v>
      </c>
      <c r="M1186" s="53">
        <v>5.91</v>
      </c>
      <c r="N1186" s="53">
        <f t="shared" si="149"/>
        <v>3.8662048681541572</v>
      </c>
      <c r="O1186" s="53">
        <v>24.65</v>
      </c>
      <c r="P1186" s="53">
        <v>3.9289999999999998</v>
      </c>
      <c r="Q1186" s="53">
        <f t="shared" si="150"/>
        <v>3.9940000000000002</v>
      </c>
      <c r="R1186" s="53">
        <v>75.62</v>
      </c>
      <c r="S1186" s="53">
        <f t="shared" si="151"/>
        <v>184.38200000000001</v>
      </c>
      <c r="T1186" s="53">
        <v>7.48</v>
      </c>
      <c r="U1186" s="53">
        <v>2651.75</v>
      </c>
      <c r="Y1186" s="53">
        <v>3243.58</v>
      </c>
    </row>
    <row r="1187" spans="1:25" x14ac:dyDescent="0.3">
      <c r="A1187" s="1">
        <v>1186</v>
      </c>
      <c r="B1187" s="48">
        <v>39416</v>
      </c>
      <c r="C1187" s="44">
        <v>5876742</v>
      </c>
      <c r="D1187" s="56">
        <f t="shared" si="144"/>
        <v>148702.98582995951</v>
      </c>
      <c r="E1187" s="53">
        <v>39.520000000000003</v>
      </c>
      <c r="F1187" s="53">
        <f t="shared" si="145"/>
        <v>1.4870298582995951</v>
      </c>
      <c r="G1187" s="53">
        <f>(F1187/'Yearly GDP'!$B$6)*100</f>
        <v>158.15092190453652</v>
      </c>
      <c r="H1187" s="53">
        <f t="shared" si="146"/>
        <v>1.9928505000000001</v>
      </c>
      <c r="I1187" s="53">
        <f t="shared" si="147"/>
        <v>3.9666798889329629</v>
      </c>
      <c r="J1187" s="53">
        <f t="shared" si="148"/>
        <v>228.58984529948432</v>
      </c>
      <c r="K1187" s="53">
        <v>7.9050000000000002</v>
      </c>
      <c r="L1187" s="53">
        <v>5762.75</v>
      </c>
      <c r="M1187" s="53">
        <v>6.05</v>
      </c>
      <c r="N1187" s="53">
        <f t="shared" si="149"/>
        <v>3.9383201110670374</v>
      </c>
      <c r="O1187" s="53">
        <v>25.21</v>
      </c>
      <c r="P1187" s="53">
        <v>3.9489999999999998</v>
      </c>
      <c r="Q1187" s="53">
        <f t="shared" si="150"/>
        <v>3.9560000000000004</v>
      </c>
      <c r="R1187" s="53">
        <v>76.17</v>
      </c>
      <c r="S1187" s="53">
        <f t="shared" si="151"/>
        <v>188.57080000000002</v>
      </c>
      <c r="T1187" s="53">
        <v>7.48</v>
      </c>
      <c r="U1187" s="53">
        <v>2739.12</v>
      </c>
      <c r="Y1187" s="53">
        <v>3301.78</v>
      </c>
    </row>
    <row r="1188" spans="1:25" x14ac:dyDescent="0.3">
      <c r="A1188" s="1">
        <v>1187</v>
      </c>
      <c r="B1188" s="48">
        <v>39419</v>
      </c>
      <c r="C1188" s="44">
        <v>5998386</v>
      </c>
      <c r="D1188" s="56">
        <f t="shared" si="144"/>
        <v>152243.29949238579</v>
      </c>
      <c r="E1188" s="53">
        <v>39.4</v>
      </c>
      <c r="F1188" s="53">
        <f t="shared" si="145"/>
        <v>1.522432994923858</v>
      </c>
      <c r="G1188" s="53">
        <f>(F1188/'Yearly GDP'!$B$6)*100</f>
        <v>161.9161715827386</v>
      </c>
      <c r="H1188" s="53">
        <f t="shared" si="146"/>
        <v>2.0222646000000002</v>
      </c>
      <c r="I1188" s="53">
        <f t="shared" si="147"/>
        <v>3.8971161340607949</v>
      </c>
      <c r="J1188" s="53">
        <f t="shared" si="148"/>
        <v>228.56586126266563</v>
      </c>
      <c r="K1188" s="53">
        <v>7.8810000000000002</v>
      </c>
      <c r="L1188" s="53">
        <v>5865</v>
      </c>
      <c r="M1188" s="53">
        <v>6.15</v>
      </c>
      <c r="N1188" s="53">
        <f t="shared" si="149"/>
        <v>3.9838838659392053</v>
      </c>
      <c r="O1188" s="53">
        <v>25.66</v>
      </c>
      <c r="P1188" s="53">
        <v>3.8519999999999999</v>
      </c>
      <c r="Q1188" s="53">
        <f t="shared" si="150"/>
        <v>4.0289999999999999</v>
      </c>
      <c r="R1188" s="53">
        <v>75.930000000000007</v>
      </c>
      <c r="S1188" s="53">
        <f t="shared" si="151"/>
        <v>192.45</v>
      </c>
      <c r="T1188" s="53">
        <v>7.5</v>
      </c>
      <c r="U1188" s="53">
        <v>2818.77</v>
      </c>
      <c r="Y1188" s="53">
        <v>3384.66</v>
      </c>
    </row>
    <row r="1189" spans="1:25" x14ac:dyDescent="0.3">
      <c r="A1189" s="1">
        <v>1188</v>
      </c>
      <c r="B1189" s="48">
        <v>39420</v>
      </c>
      <c r="C1189" s="44">
        <v>6041033</v>
      </c>
      <c r="D1189" s="56">
        <f t="shared" si="144"/>
        <v>153637.66531027466</v>
      </c>
      <c r="E1189" s="53">
        <v>39.32</v>
      </c>
      <c r="F1189" s="53">
        <f t="shared" si="145"/>
        <v>1.5363766531027467</v>
      </c>
      <c r="G1189" s="53">
        <f>(F1189/'Yearly GDP'!$B$6)*100</f>
        <v>163.39912929431719</v>
      </c>
      <c r="H1189" s="53">
        <f t="shared" si="146"/>
        <v>2.0204128999999997</v>
      </c>
      <c r="I1189" s="53">
        <f t="shared" si="147"/>
        <v>3.901677721420211</v>
      </c>
      <c r="J1189" s="53">
        <f t="shared" si="148"/>
        <v>228.57393679282094</v>
      </c>
      <c r="K1189" s="53">
        <v>7.883</v>
      </c>
      <c r="L1189" s="53">
        <v>5858.35</v>
      </c>
      <c r="M1189" s="53">
        <v>6.15</v>
      </c>
      <c r="N1189" s="53">
        <f t="shared" si="149"/>
        <v>3.981322278579789</v>
      </c>
      <c r="O1189" s="53">
        <v>25.63</v>
      </c>
      <c r="P1189" s="53">
        <v>3.9020000000000001</v>
      </c>
      <c r="Q1189" s="53">
        <f t="shared" si="150"/>
        <v>3.9809999999999999</v>
      </c>
      <c r="R1189" s="53">
        <v>75.724999999999994</v>
      </c>
      <c r="S1189" s="53">
        <f t="shared" si="151"/>
        <v>192.22499999999999</v>
      </c>
      <c r="T1189" s="53">
        <v>7.5</v>
      </c>
      <c r="U1189" s="53">
        <v>2862</v>
      </c>
      <c r="Y1189" s="53">
        <v>3432.61</v>
      </c>
    </row>
    <row r="1190" spans="1:25" x14ac:dyDescent="0.3">
      <c r="A1190" s="1">
        <v>1189</v>
      </c>
      <c r="B1190" s="48">
        <v>39421</v>
      </c>
      <c r="C1190" s="44">
        <v>6141444</v>
      </c>
      <c r="D1190" s="56">
        <f t="shared" si="144"/>
        <v>156171.49396058486</v>
      </c>
      <c r="E1190" s="53">
        <v>39.325000000000003</v>
      </c>
      <c r="F1190" s="53">
        <f t="shared" si="145"/>
        <v>1.5617149396058487</v>
      </c>
      <c r="G1190" s="53">
        <f>(F1190/'Yearly GDP'!$B$6)*100</f>
        <v>166.09394631334405</v>
      </c>
      <c r="H1190" s="53">
        <f t="shared" si="146"/>
        <v>2.0443661999999998</v>
      </c>
      <c r="I1190" s="53">
        <f t="shared" si="147"/>
        <v>3.8491147036181679</v>
      </c>
      <c r="J1190" s="53">
        <f t="shared" si="148"/>
        <v>228.63741339491918</v>
      </c>
      <c r="K1190" s="53">
        <v>7.8689999999999998</v>
      </c>
      <c r="L1190" s="53">
        <v>5940</v>
      </c>
      <c r="M1190" s="53">
        <v>6.23</v>
      </c>
      <c r="N1190" s="53">
        <f t="shared" si="149"/>
        <v>4.0198852963818315</v>
      </c>
      <c r="O1190" s="53">
        <v>25.98</v>
      </c>
      <c r="P1190" s="53">
        <v>3.9550000000000001</v>
      </c>
      <c r="Q1190" s="53">
        <f t="shared" si="150"/>
        <v>3.9139999999999997</v>
      </c>
      <c r="R1190" s="53">
        <v>76.45</v>
      </c>
      <c r="S1190" s="53">
        <f t="shared" si="151"/>
        <v>193.55100000000002</v>
      </c>
      <c r="T1190" s="53">
        <v>7.45</v>
      </c>
      <c r="U1190" s="53">
        <v>2912.38</v>
      </c>
      <c r="Y1190" s="53">
        <v>3515.16</v>
      </c>
    </row>
    <row r="1191" spans="1:25" x14ac:dyDescent="0.3">
      <c r="A1191" s="1">
        <v>1190</v>
      </c>
      <c r="B1191" s="48">
        <v>39422</v>
      </c>
      <c r="C1191" s="44">
        <v>6150682</v>
      </c>
      <c r="D1191" s="56">
        <f t="shared" si="144"/>
        <v>156049.27058226563</v>
      </c>
      <c r="E1191" s="53">
        <v>39.414999999999999</v>
      </c>
      <c r="F1191" s="53">
        <f t="shared" si="145"/>
        <v>1.5604927058226563</v>
      </c>
      <c r="G1191" s="53">
        <f>(F1191/'Yearly GDP'!$B$6)*100</f>
        <v>165.96395739717275</v>
      </c>
      <c r="H1191" s="53">
        <f t="shared" si="146"/>
        <v>2.0522190000000005</v>
      </c>
      <c r="I1191" s="53">
        <f t="shared" si="147"/>
        <v>3.8387715930902107</v>
      </c>
      <c r="J1191" s="53">
        <f t="shared" si="148"/>
        <v>228.58733205374278</v>
      </c>
      <c r="K1191" s="53">
        <v>7.8780000000000001</v>
      </c>
      <c r="L1191" s="53">
        <v>5954.7</v>
      </c>
      <c r="M1191" s="53">
        <v>6.25</v>
      </c>
      <c r="N1191" s="53">
        <f t="shared" si="149"/>
        <v>4.039228406909789</v>
      </c>
      <c r="O1191" s="53">
        <v>26.05</v>
      </c>
      <c r="P1191" s="53">
        <v>4.0170000000000003</v>
      </c>
      <c r="Q1191" s="53">
        <f t="shared" si="150"/>
        <v>3.8609999999999998</v>
      </c>
      <c r="R1191" s="53">
        <v>76.42</v>
      </c>
      <c r="S1191" s="53">
        <f t="shared" si="151"/>
        <v>194.85400000000001</v>
      </c>
      <c r="T1191" s="53">
        <v>7.48</v>
      </c>
      <c r="U1191" s="53">
        <v>2907.68</v>
      </c>
      <c r="Y1191" s="53">
        <v>3516.54</v>
      </c>
    </row>
    <row r="1192" spans="1:25" x14ac:dyDescent="0.3">
      <c r="A1192" s="1">
        <v>1191</v>
      </c>
      <c r="B1192" s="48">
        <v>39423</v>
      </c>
      <c r="C1192" s="44">
        <v>6166321</v>
      </c>
      <c r="D1192" s="56">
        <f t="shared" si="144"/>
        <v>156824.03357070193</v>
      </c>
      <c r="E1192" s="53">
        <v>39.32</v>
      </c>
      <c r="F1192" s="53">
        <f t="shared" si="145"/>
        <v>1.5682403357070192</v>
      </c>
      <c r="G1192" s="53">
        <f>(F1192/'Yearly GDP'!$B$6)*100</f>
        <v>166.78794543073397</v>
      </c>
      <c r="H1192" s="53">
        <f t="shared" si="146"/>
        <v>2.0582635999999996</v>
      </c>
      <c r="I1192" s="53">
        <f t="shared" si="147"/>
        <v>3.825554705432288</v>
      </c>
      <c r="J1192" s="53">
        <f t="shared" si="148"/>
        <v>228.55011476664117</v>
      </c>
      <c r="K1192" s="53">
        <v>7.8739999999999997</v>
      </c>
      <c r="L1192" s="53">
        <v>5974.3</v>
      </c>
      <c r="M1192" s="53">
        <v>6.27</v>
      </c>
      <c r="N1192" s="53">
        <f t="shared" si="149"/>
        <v>4.0484452945677116</v>
      </c>
      <c r="O1192" s="53">
        <v>26.14</v>
      </c>
      <c r="P1192" s="53">
        <v>4.109</v>
      </c>
      <c r="Q1192" s="53">
        <f t="shared" si="150"/>
        <v>3.7649999999999997</v>
      </c>
      <c r="R1192" s="53">
        <v>76.34</v>
      </c>
      <c r="S1192" s="53">
        <f t="shared" si="151"/>
        <v>195.52720000000002</v>
      </c>
      <c r="T1192" s="53">
        <v>7.48</v>
      </c>
      <c r="U1192" s="53">
        <v>2905.57</v>
      </c>
      <c r="Y1192" s="53">
        <v>3519.34</v>
      </c>
    </row>
    <row r="1193" spans="1:25" x14ac:dyDescent="0.3">
      <c r="A1193" s="1">
        <v>1192</v>
      </c>
      <c r="B1193" s="48">
        <v>39426</v>
      </c>
      <c r="C1193" s="44">
        <v>6183046</v>
      </c>
      <c r="D1193" s="56">
        <f t="shared" si="144"/>
        <v>157289.39201221062</v>
      </c>
      <c r="E1193" s="53">
        <v>39.31</v>
      </c>
      <c r="F1193" s="53">
        <f t="shared" si="145"/>
        <v>1.5728939201221062</v>
      </c>
      <c r="G1193" s="53">
        <f>(F1193/'Yearly GDP'!$B$6)*100</f>
        <v>167.28287070832602</v>
      </c>
      <c r="H1193" s="53">
        <f t="shared" si="146"/>
        <v>2.0543215999999993</v>
      </c>
      <c r="I1193" s="53">
        <f t="shared" si="147"/>
        <v>3.8343558282208599</v>
      </c>
      <c r="J1193" s="53">
        <f t="shared" si="148"/>
        <v>228.55061349693256</v>
      </c>
      <c r="K1193" s="53">
        <v>7.8769999999999998</v>
      </c>
      <c r="L1193" s="53">
        <v>5960.6</v>
      </c>
      <c r="M1193" s="53">
        <v>6.26</v>
      </c>
      <c r="N1193" s="53">
        <f t="shared" si="149"/>
        <v>4.0426441717791395</v>
      </c>
      <c r="O1193" s="53">
        <v>26.08</v>
      </c>
      <c r="P1193" s="53">
        <v>4.1619999999999999</v>
      </c>
      <c r="Q1193" s="53">
        <f t="shared" si="150"/>
        <v>3.7149999999999999</v>
      </c>
      <c r="R1193" s="53">
        <v>76.099999999999994</v>
      </c>
      <c r="S1193" s="53">
        <f t="shared" si="151"/>
        <v>193.77439999999999</v>
      </c>
      <c r="T1193" s="53">
        <v>7.43</v>
      </c>
      <c r="U1193" s="53">
        <v>2929.05</v>
      </c>
      <c r="Y1193" s="53">
        <v>3547.26</v>
      </c>
    </row>
    <row r="1194" spans="1:25" x14ac:dyDescent="0.3">
      <c r="A1194" s="1">
        <v>1193</v>
      </c>
      <c r="B1194" s="48">
        <v>39427</v>
      </c>
      <c r="C1194" s="44">
        <v>6277739</v>
      </c>
      <c r="D1194" s="56">
        <f t="shared" si="144"/>
        <v>159657.65513733469</v>
      </c>
      <c r="E1194" s="53">
        <v>39.32</v>
      </c>
      <c r="F1194" s="53">
        <f t="shared" si="145"/>
        <v>1.596576551373347</v>
      </c>
      <c r="G1194" s="53">
        <f>(F1194/'Yearly GDP'!$B$6)*100</f>
        <v>169.80160289423637</v>
      </c>
      <c r="H1194" s="53">
        <f t="shared" si="146"/>
        <v>2.1031844</v>
      </c>
      <c r="I1194" s="53">
        <f t="shared" si="147"/>
        <v>3.7481259370314843</v>
      </c>
      <c r="J1194" s="53">
        <f t="shared" si="148"/>
        <v>228.53260869565219</v>
      </c>
      <c r="K1194" s="53">
        <v>7.883</v>
      </c>
      <c r="L1194" s="53">
        <v>6097.25</v>
      </c>
      <c r="M1194" s="53">
        <v>6.4</v>
      </c>
      <c r="N1194" s="53">
        <f t="shared" si="149"/>
        <v>4.1348740629685157</v>
      </c>
      <c r="O1194" s="53">
        <v>26.68</v>
      </c>
      <c r="P1194" s="53">
        <v>3.9729999999999999</v>
      </c>
      <c r="Q1194" s="53">
        <f t="shared" si="150"/>
        <v>3.91</v>
      </c>
      <c r="R1194" s="53">
        <v>76.260000000000005</v>
      </c>
      <c r="S1194" s="53">
        <f t="shared" si="151"/>
        <v>199.56640000000002</v>
      </c>
      <c r="T1194" s="53">
        <v>7.48</v>
      </c>
      <c r="U1194" s="53">
        <v>2960.03</v>
      </c>
      <c r="Y1194" s="53">
        <v>3566.31</v>
      </c>
    </row>
    <row r="1195" spans="1:25" x14ac:dyDescent="0.3">
      <c r="A1195" s="1">
        <v>1194</v>
      </c>
      <c r="B1195" s="48">
        <v>39428</v>
      </c>
      <c r="C1195" s="44">
        <v>6376096</v>
      </c>
      <c r="D1195" s="56">
        <f t="shared" si="144"/>
        <v>162179.72783924712</v>
      </c>
      <c r="E1195" s="53">
        <v>39.314999999999998</v>
      </c>
      <c r="F1195" s="53">
        <f t="shared" si="145"/>
        <v>1.6217972783924712</v>
      </c>
      <c r="G1195" s="53">
        <f>(F1195/'Yearly GDP'!$B$6)*100</f>
        <v>172.48391704342109</v>
      </c>
      <c r="H1195" s="53">
        <f t="shared" si="146"/>
        <v>2.1814182000000004</v>
      </c>
      <c r="I1195" s="53">
        <f t="shared" si="147"/>
        <v>3.6114120621162868</v>
      </c>
      <c r="J1195" s="53">
        <f t="shared" si="148"/>
        <v>222.43770314192849</v>
      </c>
      <c r="K1195" s="53">
        <v>7.8780000000000001</v>
      </c>
      <c r="L1195" s="53">
        <v>6159.3</v>
      </c>
      <c r="M1195" s="53">
        <v>6.44</v>
      </c>
      <c r="N1195" s="53">
        <f t="shared" si="149"/>
        <v>4.2665879378837133</v>
      </c>
      <c r="O1195" s="53">
        <v>27.69</v>
      </c>
      <c r="P1195" s="53">
        <v>4.0910000000000002</v>
      </c>
      <c r="Q1195" s="53">
        <f t="shared" si="150"/>
        <v>3.7869999999999999</v>
      </c>
      <c r="R1195" s="53">
        <v>76.16</v>
      </c>
      <c r="S1195" s="53">
        <f t="shared" si="151"/>
        <v>207.12120000000002</v>
      </c>
      <c r="T1195" s="53">
        <v>7.48</v>
      </c>
      <c r="U1195" s="53">
        <v>3018.46</v>
      </c>
      <c r="Y1195" s="53">
        <v>3623.13</v>
      </c>
    </row>
    <row r="1196" spans="1:25" x14ac:dyDescent="0.3">
      <c r="A1196" s="1">
        <v>1195</v>
      </c>
      <c r="B1196" s="48">
        <v>39429</v>
      </c>
      <c r="C1196" s="44">
        <v>6329753</v>
      </c>
      <c r="D1196" s="56">
        <f t="shared" si="144"/>
        <v>160674.01954562761</v>
      </c>
      <c r="E1196" s="53">
        <v>39.395000000000003</v>
      </c>
      <c r="F1196" s="53">
        <f t="shared" si="145"/>
        <v>1.6067401954562761</v>
      </c>
      <c r="G1196" s="53">
        <f>(F1196/'Yearly GDP'!$B$6)*100</f>
        <v>170.88254264312809</v>
      </c>
      <c r="H1196" s="53">
        <f t="shared" si="146"/>
        <v>2.1470854999999998</v>
      </c>
      <c r="I1196" s="53">
        <f t="shared" si="147"/>
        <v>3.6724201248622843</v>
      </c>
      <c r="J1196" s="53">
        <f t="shared" si="148"/>
        <v>222.47888358428204</v>
      </c>
      <c r="K1196" s="53">
        <v>7.8849999999999998</v>
      </c>
      <c r="L1196" s="53">
        <v>6058.1</v>
      </c>
      <c r="M1196" s="53">
        <v>6.33</v>
      </c>
      <c r="N1196" s="53">
        <f t="shared" si="149"/>
        <v>4.212579875137715</v>
      </c>
      <c r="O1196" s="53">
        <v>27.23</v>
      </c>
      <c r="P1196" s="53">
        <v>4.2130000000000001</v>
      </c>
      <c r="Q1196" s="53">
        <f t="shared" si="150"/>
        <v>3.6719999999999997</v>
      </c>
      <c r="R1196" s="53">
        <v>76.584999999999994</v>
      </c>
      <c r="S1196" s="53">
        <f t="shared" si="151"/>
        <v>202.31889999999999</v>
      </c>
      <c r="T1196" s="53">
        <v>7.43</v>
      </c>
      <c r="U1196" s="53">
        <v>3029.04</v>
      </c>
      <c r="Y1196" s="53">
        <v>3633.48</v>
      </c>
    </row>
    <row r="1197" spans="1:25" x14ac:dyDescent="0.3">
      <c r="A1197" s="1">
        <v>1196</v>
      </c>
      <c r="B1197" s="48">
        <v>39430</v>
      </c>
      <c r="C1197" s="44">
        <v>6339516</v>
      </c>
      <c r="D1197" s="56">
        <f t="shared" si="144"/>
        <v>161249.29416253339</v>
      </c>
      <c r="E1197" s="53">
        <v>39.314999999999998</v>
      </c>
      <c r="F1197" s="53">
        <f t="shared" si="145"/>
        <v>1.612492941625334</v>
      </c>
      <c r="G1197" s="53">
        <f>(F1197/'Yearly GDP'!$B$6)*100</f>
        <v>171.49436768822815</v>
      </c>
      <c r="H1197" s="53">
        <f t="shared" si="146"/>
        <v>2.1480099999999998</v>
      </c>
      <c r="I1197" s="53">
        <f t="shared" si="147"/>
        <v>3.6778227289444652</v>
      </c>
      <c r="J1197" s="53">
        <f t="shared" si="148"/>
        <v>222.4236851783744</v>
      </c>
      <c r="K1197" s="53">
        <v>7.9</v>
      </c>
      <c r="L1197" s="53">
        <v>6047.7</v>
      </c>
      <c r="M1197" s="53">
        <v>6.32</v>
      </c>
      <c r="N1197" s="53">
        <f t="shared" si="149"/>
        <v>4.2221772710555356</v>
      </c>
      <c r="O1197" s="53">
        <v>27.19</v>
      </c>
      <c r="P1197" s="53">
        <v>4.242</v>
      </c>
      <c r="Q1197" s="53">
        <f t="shared" si="150"/>
        <v>3.6580000000000004</v>
      </c>
      <c r="R1197" s="53">
        <v>77.44</v>
      </c>
      <c r="S1197" s="53">
        <f t="shared" si="151"/>
        <v>203.38120000000004</v>
      </c>
      <c r="T1197" s="53">
        <v>7.48</v>
      </c>
      <c r="U1197" s="53">
        <v>3052.65</v>
      </c>
      <c r="Y1197" s="53">
        <v>3676.7</v>
      </c>
    </row>
    <row r="1198" spans="1:25" x14ac:dyDescent="0.3">
      <c r="A1198" s="1">
        <v>1197</v>
      </c>
      <c r="B1198" s="48">
        <v>39433</v>
      </c>
      <c r="C1198" s="44">
        <v>6052624</v>
      </c>
      <c r="D1198" s="56">
        <f t="shared" si="144"/>
        <v>153056.61904159817</v>
      </c>
      <c r="E1198" s="53">
        <v>39.545000000000002</v>
      </c>
      <c r="F1198" s="53">
        <f t="shared" si="145"/>
        <v>1.5305661904159817</v>
      </c>
      <c r="G1198" s="53">
        <f>(F1198/'Yearly GDP'!$B$6)*100</f>
        <v>162.78116589198538</v>
      </c>
      <c r="H1198" s="53">
        <f t="shared" si="146"/>
        <v>2.0511105999999995</v>
      </c>
      <c r="I1198" s="53">
        <f t="shared" si="147"/>
        <v>3.8505968425105896</v>
      </c>
      <c r="J1198" s="53">
        <f t="shared" si="148"/>
        <v>222.44897959183675</v>
      </c>
      <c r="K1198" s="53">
        <v>7.8979999999999997</v>
      </c>
      <c r="L1198" s="53">
        <v>5777</v>
      </c>
      <c r="M1198" s="53">
        <v>6.01</v>
      </c>
      <c r="N1198" s="53">
        <f t="shared" si="149"/>
        <v>4.04740315748941</v>
      </c>
      <c r="O1198" s="53">
        <v>25.97</v>
      </c>
      <c r="P1198" s="53">
        <v>4.1509999999999998</v>
      </c>
      <c r="Q1198" s="53">
        <f t="shared" si="150"/>
        <v>3.7469999999999999</v>
      </c>
      <c r="R1198" s="53">
        <v>77.465000000000003</v>
      </c>
      <c r="S1198" s="53">
        <f t="shared" si="151"/>
        <v>194.25560000000002</v>
      </c>
      <c r="T1198" s="53">
        <v>7.48</v>
      </c>
      <c r="U1198" s="53">
        <v>2920.56</v>
      </c>
      <c r="Y1198" s="53">
        <v>3559.29</v>
      </c>
    </row>
    <row r="1199" spans="1:25" x14ac:dyDescent="0.3">
      <c r="A1199" s="1">
        <v>1198</v>
      </c>
      <c r="B1199" s="48">
        <v>39434</v>
      </c>
      <c r="C1199" s="44">
        <v>6040210</v>
      </c>
      <c r="D1199" s="56">
        <f t="shared" si="144"/>
        <v>152955.43175487465</v>
      </c>
      <c r="E1199" s="53">
        <v>39.49</v>
      </c>
      <c r="F1199" s="53">
        <f t="shared" si="145"/>
        <v>1.5295543175487465</v>
      </c>
      <c r="G1199" s="53">
        <f>(F1199/'Yearly GDP'!$B$6)*100</f>
        <v>162.67354960848559</v>
      </c>
      <c r="H1199" s="53">
        <f t="shared" si="146"/>
        <v>2.0369251999999998</v>
      </c>
      <c r="I1199" s="53">
        <f t="shared" si="147"/>
        <v>3.874467260751647</v>
      </c>
      <c r="J1199" s="53">
        <f t="shared" si="148"/>
        <v>222.48353351414181</v>
      </c>
      <c r="K1199" s="53">
        <v>7.8920000000000003</v>
      </c>
      <c r="L1199" s="53">
        <v>5742.3</v>
      </c>
      <c r="M1199" s="53">
        <v>5.97</v>
      </c>
      <c r="N1199" s="53">
        <f t="shared" si="149"/>
        <v>4.0175327392483533</v>
      </c>
      <c r="O1199" s="53">
        <v>25.81</v>
      </c>
      <c r="P1199" s="53">
        <v>4.1219999999999999</v>
      </c>
      <c r="Q1199" s="53">
        <f t="shared" si="150"/>
        <v>3.7700000000000005</v>
      </c>
      <c r="R1199" s="53">
        <v>77.430000000000007</v>
      </c>
      <c r="S1199" s="53">
        <f t="shared" si="151"/>
        <v>192.28450000000001</v>
      </c>
      <c r="T1199" s="53">
        <v>7.45</v>
      </c>
      <c r="U1199" s="53">
        <v>2919.97</v>
      </c>
      <c r="Y1199" s="53">
        <v>3579.54</v>
      </c>
    </row>
    <row r="1200" spans="1:25" x14ac:dyDescent="0.3">
      <c r="A1200" s="1">
        <v>1199</v>
      </c>
      <c r="B1200" s="48">
        <v>39435</v>
      </c>
      <c r="C1200" s="44">
        <v>6045188</v>
      </c>
      <c r="D1200" s="56">
        <f t="shared" si="144"/>
        <v>152752.69740998105</v>
      </c>
      <c r="E1200" s="53">
        <v>39.575000000000003</v>
      </c>
      <c r="F1200" s="53">
        <f t="shared" si="145"/>
        <v>1.5275269740998105</v>
      </c>
      <c r="G1200" s="53">
        <f>(F1200/'Yearly GDP'!$B$6)*100</f>
        <v>162.45793441173831</v>
      </c>
      <c r="H1200" s="53">
        <f t="shared" si="146"/>
        <v>2.0374970000000001</v>
      </c>
      <c r="I1200" s="53">
        <f t="shared" si="147"/>
        <v>3.8684719535783363</v>
      </c>
      <c r="J1200" s="53">
        <f t="shared" si="148"/>
        <v>222.48162475822048</v>
      </c>
      <c r="K1200" s="53">
        <v>7.8819999999999997</v>
      </c>
      <c r="L1200" s="53">
        <v>5751.15</v>
      </c>
      <c r="M1200" s="53">
        <v>5.98</v>
      </c>
      <c r="N1200" s="53">
        <f t="shared" si="149"/>
        <v>4.0135280464216638</v>
      </c>
      <c r="O1200" s="53">
        <v>25.85</v>
      </c>
      <c r="P1200" s="53">
        <v>4.0339999999999998</v>
      </c>
      <c r="Q1200" s="53">
        <f t="shared" si="150"/>
        <v>3.8479999999999999</v>
      </c>
      <c r="R1200" s="53">
        <v>77.62</v>
      </c>
      <c r="S1200" s="53">
        <f t="shared" si="151"/>
        <v>192.58250000000001</v>
      </c>
      <c r="T1200" s="53">
        <v>7.45</v>
      </c>
      <c r="U1200" s="53">
        <v>2914.78</v>
      </c>
      <c r="Y1200" s="53">
        <v>3593.61</v>
      </c>
    </row>
    <row r="1201" spans="1:25" x14ac:dyDescent="0.3">
      <c r="A1201" s="1">
        <v>1200</v>
      </c>
      <c r="B1201" s="48">
        <v>39436</v>
      </c>
      <c r="C1201" s="44">
        <v>6043200</v>
      </c>
      <c r="D1201" s="56">
        <f t="shared" si="144"/>
        <v>153011.77364223319</v>
      </c>
      <c r="E1201" s="53">
        <v>39.494999999999997</v>
      </c>
      <c r="F1201" s="53">
        <f t="shared" si="145"/>
        <v>1.530117736422332</v>
      </c>
      <c r="G1201" s="53">
        <f>(F1201/'Yearly GDP'!$B$6)*100</f>
        <v>162.7334712124659</v>
      </c>
      <c r="H1201" s="53">
        <f t="shared" si="146"/>
        <v>2.0401632000000003</v>
      </c>
      <c r="I1201" s="53">
        <f t="shared" si="147"/>
        <v>3.8580246913580245</v>
      </c>
      <c r="J1201" s="53">
        <f t="shared" si="148"/>
        <v>222.47299382716048</v>
      </c>
      <c r="K1201" s="53">
        <v>7.8710000000000004</v>
      </c>
      <c r="L1201" s="53">
        <v>5766.5</v>
      </c>
      <c r="M1201" s="53">
        <v>6</v>
      </c>
      <c r="N1201" s="53">
        <f t="shared" si="149"/>
        <v>4.0129753086419759</v>
      </c>
      <c r="O1201" s="53">
        <v>25.92</v>
      </c>
      <c r="P1201" s="53">
        <v>4.0540000000000003</v>
      </c>
      <c r="Q1201" s="53">
        <f t="shared" si="150"/>
        <v>3.8170000000000002</v>
      </c>
      <c r="R1201" s="53">
        <v>77.81</v>
      </c>
      <c r="S1201" s="53">
        <f t="shared" si="151"/>
        <v>191.80800000000002</v>
      </c>
      <c r="T1201" s="53">
        <v>7.4</v>
      </c>
      <c r="U1201" s="53">
        <v>2889.64</v>
      </c>
      <c r="Y1201" s="53">
        <v>3578.06</v>
      </c>
    </row>
    <row r="1202" spans="1:25" x14ac:dyDescent="0.3">
      <c r="A1202" s="1">
        <v>1201</v>
      </c>
      <c r="B1202" s="48">
        <v>39440</v>
      </c>
      <c r="C1202" s="44">
        <v>6226679</v>
      </c>
      <c r="D1202" s="56">
        <f t="shared" si="144"/>
        <v>158057.59614164234</v>
      </c>
      <c r="E1202" s="53">
        <v>39.395000000000003</v>
      </c>
      <c r="F1202" s="53">
        <f t="shared" si="145"/>
        <v>1.5805759614164234</v>
      </c>
      <c r="G1202" s="53">
        <f>(F1202/'Yearly GDP'!$B$6)*100</f>
        <v>168.09988316172374</v>
      </c>
      <c r="H1202" s="53">
        <f t="shared" si="146"/>
        <v>2.1162023999999997</v>
      </c>
      <c r="I1202" s="53">
        <f t="shared" si="147"/>
        <v>3.7160906726124119</v>
      </c>
      <c r="J1202" s="53">
        <f t="shared" si="148"/>
        <v>222.41174284652547</v>
      </c>
      <c r="K1202" s="53">
        <v>7.8639999999999999</v>
      </c>
      <c r="L1202" s="53">
        <v>5985.1</v>
      </c>
      <c r="M1202" s="53">
        <v>6.23</v>
      </c>
      <c r="N1202" s="53">
        <f t="shared" si="149"/>
        <v>4.1479093273875876</v>
      </c>
      <c r="O1202" s="53">
        <v>26.91</v>
      </c>
      <c r="P1202" s="53">
        <v>4.2140000000000004</v>
      </c>
      <c r="Q1202" s="53">
        <f t="shared" si="150"/>
        <v>3.6499999999999995</v>
      </c>
      <c r="R1202" s="53">
        <v>77.56</v>
      </c>
      <c r="S1202" s="53">
        <f t="shared" si="151"/>
        <v>199.13400000000001</v>
      </c>
      <c r="T1202" s="53">
        <v>7.4</v>
      </c>
      <c r="U1202" s="53">
        <v>2959.31</v>
      </c>
      <c r="Y1202" s="53">
        <v>3635.59</v>
      </c>
    </row>
    <row r="1203" spans="1:25" x14ac:dyDescent="0.3">
      <c r="A1203" s="1">
        <v>1202</v>
      </c>
      <c r="B1203" s="48">
        <v>39442</v>
      </c>
      <c r="C1203" s="44">
        <v>6355539</v>
      </c>
      <c r="D1203" s="56">
        <f t="shared" si="144"/>
        <v>161287.62847354397</v>
      </c>
      <c r="E1203" s="53">
        <v>39.405000000000001</v>
      </c>
      <c r="F1203" s="53">
        <f t="shared" si="145"/>
        <v>1.6128762847354396</v>
      </c>
      <c r="G1203" s="53">
        <f>(F1203/'Yearly GDP'!$B$6)*100</f>
        <v>171.53513759337201</v>
      </c>
      <c r="H1203" s="53">
        <f t="shared" si="146"/>
        <v>2.147723</v>
      </c>
      <c r="I1203" s="53">
        <f t="shared" si="147"/>
        <v>3.6643459142543056</v>
      </c>
      <c r="J1203" s="53">
        <f t="shared" si="148"/>
        <v>222.45327958959325</v>
      </c>
      <c r="K1203" s="53">
        <v>7.87</v>
      </c>
      <c r="L1203" s="53">
        <v>6070.75</v>
      </c>
      <c r="M1203" s="53">
        <v>6.32</v>
      </c>
      <c r="N1203" s="53">
        <f t="shared" si="149"/>
        <v>4.2056540857456941</v>
      </c>
      <c r="O1203" s="53">
        <v>27.29</v>
      </c>
      <c r="P1203" s="53">
        <v>4.2850000000000001</v>
      </c>
      <c r="Q1203" s="53">
        <f t="shared" si="150"/>
        <v>3.585</v>
      </c>
      <c r="R1203" s="53">
        <v>77.180000000000007</v>
      </c>
      <c r="S1203" s="53">
        <f t="shared" si="151"/>
        <v>202.49179999999998</v>
      </c>
      <c r="T1203" s="53">
        <v>7.42</v>
      </c>
      <c r="U1203" s="53">
        <v>3030.07</v>
      </c>
      <c r="Y1203" s="53">
        <v>3724.56</v>
      </c>
    </row>
    <row r="1204" spans="1:25" x14ac:dyDescent="0.3">
      <c r="A1204" s="1">
        <v>1203</v>
      </c>
      <c r="B1204" s="48">
        <v>39443</v>
      </c>
      <c r="C1204" s="44">
        <v>6370144</v>
      </c>
      <c r="D1204" s="56">
        <f t="shared" si="144"/>
        <v>161576.25871908688</v>
      </c>
      <c r="E1204" s="53">
        <v>39.424999999999997</v>
      </c>
      <c r="F1204" s="53">
        <f t="shared" si="145"/>
        <v>1.6157625871908687</v>
      </c>
      <c r="G1204" s="53">
        <f>(F1204/'Yearly GDP'!$B$6)*100</f>
        <v>171.8421061398835</v>
      </c>
      <c r="H1204" s="53">
        <f t="shared" si="146"/>
        <v>2.1494016</v>
      </c>
      <c r="I1204" s="53">
        <f t="shared" si="147"/>
        <v>3.6549707602339181</v>
      </c>
      <c r="J1204" s="53">
        <f t="shared" si="148"/>
        <v>222.27704678362574</v>
      </c>
      <c r="K1204" s="53">
        <v>7.8559999999999999</v>
      </c>
      <c r="L1204" s="53">
        <v>6081.5</v>
      </c>
      <c r="M1204" s="53">
        <v>6.33</v>
      </c>
      <c r="N1204" s="53">
        <f t="shared" si="149"/>
        <v>4.2010292397660818</v>
      </c>
      <c r="O1204" s="53">
        <v>27.36</v>
      </c>
      <c r="P1204" s="53">
        <v>4.2030000000000003</v>
      </c>
      <c r="Q1204" s="53">
        <f t="shared" si="150"/>
        <v>3.6529999999999996</v>
      </c>
      <c r="R1204" s="53">
        <v>76.599999999999994</v>
      </c>
      <c r="S1204" s="53">
        <f t="shared" si="151"/>
        <v>203.0112</v>
      </c>
      <c r="T1204" s="53">
        <v>7.42</v>
      </c>
      <c r="U1204" s="53">
        <v>3037.57</v>
      </c>
      <c r="Y1204" s="53">
        <v>3754.25</v>
      </c>
    </row>
    <row r="1205" spans="1:25" x14ac:dyDescent="0.3">
      <c r="A1205" s="1">
        <v>1204</v>
      </c>
      <c r="B1205" s="48">
        <v>39444</v>
      </c>
      <c r="C1205" s="44">
        <v>6441710</v>
      </c>
      <c r="D1205" s="56">
        <f t="shared" si="144"/>
        <v>163432.95699606749</v>
      </c>
      <c r="E1205" s="53">
        <v>39.414999999999999</v>
      </c>
      <c r="F1205" s="53">
        <f t="shared" si="145"/>
        <v>1.6343295699606748</v>
      </c>
      <c r="G1205" s="53">
        <f>(F1205/'Yearly GDP'!$B$6)*100</f>
        <v>173.81677088897484</v>
      </c>
      <c r="H1205" s="53">
        <f t="shared" si="146"/>
        <v>2.1363085000000002</v>
      </c>
      <c r="I1205" s="53">
        <f t="shared" si="147"/>
        <v>3.6563071297989032</v>
      </c>
      <c r="J1205" s="53">
        <f t="shared" si="148"/>
        <v>222.2925045703839</v>
      </c>
      <c r="K1205" s="53">
        <v>7.8109999999999999</v>
      </c>
      <c r="L1205" s="53">
        <v>6079.7</v>
      </c>
      <c r="M1205" s="53">
        <v>6.33</v>
      </c>
      <c r="N1205" s="53">
        <f t="shared" si="149"/>
        <v>4.1546928702010968</v>
      </c>
      <c r="O1205" s="53">
        <v>27.35</v>
      </c>
      <c r="P1205" s="53">
        <v>4.077</v>
      </c>
      <c r="Q1205" s="53">
        <f t="shared" si="150"/>
        <v>3.734</v>
      </c>
      <c r="R1205" s="53">
        <v>76.234999999999999</v>
      </c>
      <c r="S1205" s="53">
        <f t="shared" si="151"/>
        <v>202.39000000000001</v>
      </c>
      <c r="T1205" s="53">
        <v>7.4</v>
      </c>
      <c r="U1205" s="53">
        <v>3102.9</v>
      </c>
      <c r="Y1205" s="53">
        <v>3820.85</v>
      </c>
    </row>
    <row r="1206" spans="1:25" x14ac:dyDescent="0.3">
      <c r="A1206" s="1">
        <v>1205</v>
      </c>
      <c r="B1206" s="48">
        <v>39447</v>
      </c>
      <c r="C1206" s="44">
        <v>6543272</v>
      </c>
      <c r="D1206" s="56">
        <f t="shared" si="144"/>
        <v>166051.82083491943</v>
      </c>
      <c r="E1206" s="53">
        <v>39.405000000000001</v>
      </c>
      <c r="F1206" s="53">
        <f t="shared" si="145"/>
        <v>1.6605182083491943</v>
      </c>
      <c r="G1206" s="53">
        <f>(F1206/'Yearly GDP'!$B$6)*100</f>
        <v>176.60202585978286</v>
      </c>
      <c r="H1206" s="53">
        <f t="shared" si="146"/>
        <v>2.1518742000000004</v>
      </c>
      <c r="I1206" s="53">
        <f t="shared" si="147"/>
        <v>3.6205648081100645</v>
      </c>
      <c r="J1206" s="53">
        <f t="shared" si="148"/>
        <v>222.25199131064446</v>
      </c>
      <c r="K1206" s="53">
        <v>7.7910000000000004</v>
      </c>
      <c r="L1206" s="53">
        <v>6138.6</v>
      </c>
      <c r="M1206" s="53">
        <v>6.39</v>
      </c>
      <c r="N1206" s="53">
        <f t="shared" si="149"/>
        <v>4.1704351918899363</v>
      </c>
      <c r="O1206" s="53">
        <v>27.62</v>
      </c>
      <c r="P1206" s="53">
        <v>4.0350000000000001</v>
      </c>
      <c r="Q1206" s="53">
        <f t="shared" si="150"/>
        <v>3.7560000000000002</v>
      </c>
      <c r="R1206" s="53">
        <v>76.7</v>
      </c>
      <c r="S1206" s="53">
        <f t="shared" si="151"/>
        <v>203.8356</v>
      </c>
      <c r="T1206" s="53">
        <v>7.38</v>
      </c>
      <c r="U1206" s="53">
        <v>3162.15</v>
      </c>
      <c r="Y1206" s="53">
        <v>3927.98</v>
      </c>
    </row>
    <row r="1207" spans="1:25" x14ac:dyDescent="0.3">
      <c r="A1207" s="1">
        <v>1206</v>
      </c>
      <c r="B1207" s="47">
        <v>39448</v>
      </c>
      <c r="C1207" s="44">
        <v>6584491.1799999997</v>
      </c>
      <c r="D1207" s="56">
        <f t="shared" si="144"/>
        <v>167055.46568565266</v>
      </c>
      <c r="E1207" s="53">
        <v>39.414999999999999</v>
      </c>
      <c r="F1207" s="53">
        <f t="shared" si="145"/>
        <v>1.6705546568565266</v>
      </c>
      <c r="G1207" s="53">
        <f>(F1207/'Yearly GDP'!$B$7)*100</f>
        <v>136.93070957840382</v>
      </c>
      <c r="H1207" s="53">
        <f t="shared" si="146"/>
        <v>2.1409944000000003</v>
      </c>
      <c r="I1207" s="53">
        <f t="shared" si="147"/>
        <v>3.6179450072358899</v>
      </c>
      <c r="J1207" s="53">
        <f t="shared" si="148"/>
        <v>222.29920405209842</v>
      </c>
      <c r="K1207" s="53">
        <v>7.7460000000000004</v>
      </c>
      <c r="L1207" s="53">
        <v>6144.35</v>
      </c>
      <c r="M1207" s="53">
        <v>6.4</v>
      </c>
      <c r="N1207" s="53">
        <f t="shared" si="149"/>
        <v>4.1280549927641106</v>
      </c>
      <c r="O1207" s="53">
        <v>27.64</v>
      </c>
      <c r="P1207" s="53">
        <v>4.0350000000000001</v>
      </c>
      <c r="Q1207" s="53">
        <f t="shared" si="150"/>
        <v>3.7110000000000003</v>
      </c>
      <c r="R1207" s="53">
        <v>76.7</v>
      </c>
      <c r="S1207" s="53">
        <f t="shared" si="151"/>
        <v>201.77199999999999</v>
      </c>
      <c r="T1207" s="53">
        <v>7.3</v>
      </c>
      <c r="U1207" s="53">
        <v>3220.99</v>
      </c>
      <c r="Y1207" s="53">
        <v>4004.14</v>
      </c>
    </row>
    <row r="1208" spans="1:25" x14ac:dyDescent="0.3">
      <c r="A1208" s="1">
        <v>1207</v>
      </c>
      <c r="B1208" s="48">
        <v>39449</v>
      </c>
      <c r="C1208" s="44">
        <v>6652066</v>
      </c>
      <c r="D1208" s="56">
        <f t="shared" si="144"/>
        <v>169199.18606129976</v>
      </c>
      <c r="E1208" s="53">
        <v>39.314999999999998</v>
      </c>
      <c r="F1208" s="53">
        <f t="shared" si="145"/>
        <v>1.6919918606129976</v>
      </c>
      <c r="G1208" s="53">
        <f>(F1208/'Yearly GDP'!$B$7)*100</f>
        <v>138.68785742729489</v>
      </c>
      <c r="H1208" s="53">
        <f t="shared" si="146"/>
        <v>2.1533880000000001</v>
      </c>
      <c r="I1208" s="53">
        <f t="shared" si="147"/>
        <v>3.5971223021582732</v>
      </c>
      <c r="J1208" s="53">
        <f t="shared" si="148"/>
        <v>222.28057553956833</v>
      </c>
      <c r="K1208" s="53">
        <v>7.7460000000000004</v>
      </c>
      <c r="L1208" s="53">
        <v>6179.4</v>
      </c>
      <c r="M1208" s="53">
        <v>6.43</v>
      </c>
      <c r="N1208" s="53">
        <f t="shared" si="149"/>
        <v>4.1488776978417272</v>
      </c>
      <c r="O1208" s="53">
        <v>27.8</v>
      </c>
      <c r="P1208" s="53">
        <v>3.9049999999999998</v>
      </c>
      <c r="Q1208" s="53">
        <f t="shared" si="150"/>
        <v>3.8410000000000006</v>
      </c>
      <c r="R1208" s="53">
        <v>76.010000000000005</v>
      </c>
      <c r="S1208" s="53">
        <f t="shared" si="151"/>
        <v>196.82400000000001</v>
      </c>
      <c r="T1208" s="53">
        <v>7.08</v>
      </c>
      <c r="U1208" s="53">
        <v>3282.05</v>
      </c>
      <c r="Y1208" s="53">
        <v>4039.14</v>
      </c>
    </row>
    <row r="1209" spans="1:25" x14ac:dyDescent="0.3">
      <c r="A1209" s="1">
        <v>1208</v>
      </c>
      <c r="B1209" s="48">
        <v>39450</v>
      </c>
      <c r="C1209" s="44">
        <v>6670933</v>
      </c>
      <c r="D1209" s="56">
        <f t="shared" si="144"/>
        <v>170068.40025493945</v>
      </c>
      <c r="E1209" s="53">
        <v>39.225000000000001</v>
      </c>
      <c r="F1209" s="53">
        <f t="shared" si="145"/>
        <v>1.7006840025493946</v>
      </c>
      <c r="G1209" s="53">
        <f>(F1209/'Yearly GDP'!$B$7)*100</f>
        <v>139.40032807781924</v>
      </c>
      <c r="H1209" s="53">
        <f t="shared" si="146"/>
        <v>2.1558899999999999</v>
      </c>
      <c r="I1209" s="53">
        <f t="shared" si="147"/>
        <v>3.5971223021582732</v>
      </c>
      <c r="J1209" s="53">
        <f t="shared" si="148"/>
        <v>222.25</v>
      </c>
      <c r="K1209" s="53">
        <v>7.7549999999999999</v>
      </c>
      <c r="L1209" s="53">
        <v>6178.55</v>
      </c>
      <c r="M1209" s="53">
        <v>6.43</v>
      </c>
      <c r="N1209" s="53">
        <f t="shared" si="149"/>
        <v>4.1578776978417267</v>
      </c>
      <c r="O1209" s="53">
        <v>27.8</v>
      </c>
      <c r="P1209" s="53">
        <v>3.8940000000000001</v>
      </c>
      <c r="Q1209" s="53">
        <f t="shared" si="150"/>
        <v>3.8609999999999998</v>
      </c>
      <c r="R1209" s="53">
        <v>75.92</v>
      </c>
      <c r="S1209" s="53">
        <f t="shared" si="151"/>
        <v>194.04400000000001</v>
      </c>
      <c r="T1209" s="53">
        <v>6.98</v>
      </c>
      <c r="U1209" s="53">
        <v>3284.43</v>
      </c>
      <c r="Y1209" s="53">
        <v>4030.16</v>
      </c>
    </row>
    <row r="1210" spans="1:25" x14ac:dyDescent="0.3">
      <c r="A1210" s="1">
        <v>1209</v>
      </c>
      <c r="B1210" s="48">
        <v>39451</v>
      </c>
      <c r="C1210" s="44">
        <v>6742692</v>
      </c>
      <c r="D1210" s="56">
        <f t="shared" si="144"/>
        <v>171482.50254323499</v>
      </c>
      <c r="E1210" s="53">
        <v>39.32</v>
      </c>
      <c r="F1210" s="53">
        <f t="shared" si="145"/>
        <v>1.71482502543235</v>
      </c>
      <c r="G1210" s="53">
        <f>(F1210/'Yearly GDP'!$B$7)*100</f>
        <v>140.55942831412708</v>
      </c>
      <c r="H1210" s="53">
        <f t="shared" si="146"/>
        <v>2.1754037999999998</v>
      </c>
      <c r="I1210" s="53">
        <f t="shared" si="147"/>
        <v>3.5423308537017362</v>
      </c>
      <c r="J1210" s="53">
        <f t="shared" si="148"/>
        <v>222.25646475380802</v>
      </c>
      <c r="K1210" s="53">
        <v>7.7060000000000004</v>
      </c>
      <c r="L1210" s="53">
        <v>6274.3</v>
      </c>
      <c r="M1210" s="53">
        <v>6.53</v>
      </c>
      <c r="N1210" s="53">
        <f t="shared" si="149"/>
        <v>4.1636691462982647</v>
      </c>
      <c r="O1210" s="53">
        <v>28.23</v>
      </c>
      <c r="P1210" s="53">
        <v>3.875</v>
      </c>
      <c r="Q1210" s="53">
        <f t="shared" si="150"/>
        <v>3.8310000000000004</v>
      </c>
      <c r="R1210" s="53">
        <v>75.819999999999993</v>
      </c>
      <c r="S1210" s="53">
        <f t="shared" si="151"/>
        <v>197.61</v>
      </c>
      <c r="T1210" s="53">
        <v>7</v>
      </c>
      <c r="U1210" s="53">
        <v>3306.04</v>
      </c>
      <c r="Y1210" s="53">
        <v>4038.1</v>
      </c>
    </row>
    <row r="1211" spans="1:25" x14ac:dyDescent="0.3">
      <c r="A1211" s="1">
        <v>1210</v>
      </c>
      <c r="B1211" s="48">
        <v>39454</v>
      </c>
      <c r="C1211" s="44">
        <v>6745724</v>
      </c>
      <c r="D1211" s="56">
        <f t="shared" si="144"/>
        <v>171843.68870207615</v>
      </c>
      <c r="E1211" s="53">
        <v>39.255000000000003</v>
      </c>
      <c r="F1211" s="53">
        <f t="shared" si="145"/>
        <v>1.7184368870207616</v>
      </c>
      <c r="G1211" s="53">
        <f>(F1211/'Yearly GDP'!$B$7)*100</f>
        <v>140.85548254268539</v>
      </c>
      <c r="H1211" s="53">
        <f t="shared" si="146"/>
        <v>2.1639499999999998</v>
      </c>
      <c r="I1211" s="53">
        <f t="shared" si="147"/>
        <v>3.5398230088495577</v>
      </c>
      <c r="J1211" s="53">
        <f t="shared" si="148"/>
        <v>222.26902654867257</v>
      </c>
      <c r="K1211" s="53">
        <v>7.66</v>
      </c>
      <c r="L1211" s="53">
        <v>6279.1</v>
      </c>
      <c r="M1211" s="53">
        <v>6.54</v>
      </c>
      <c r="N1211" s="53">
        <f t="shared" si="149"/>
        <v>4.1201769911504424</v>
      </c>
      <c r="O1211" s="53">
        <v>28.25</v>
      </c>
      <c r="P1211" s="53">
        <v>3.8370000000000002</v>
      </c>
      <c r="Q1211" s="53">
        <f t="shared" si="150"/>
        <v>3.823</v>
      </c>
      <c r="R1211" s="53">
        <v>76.2</v>
      </c>
      <c r="S1211" s="53">
        <f t="shared" si="151"/>
        <v>197.75</v>
      </c>
      <c r="T1211" s="53">
        <v>7</v>
      </c>
      <c r="U1211" s="53">
        <v>3330.91</v>
      </c>
      <c r="Y1211" s="53">
        <v>4034.63</v>
      </c>
    </row>
    <row r="1212" spans="1:25" x14ac:dyDescent="0.3">
      <c r="A1212" s="1">
        <v>1211</v>
      </c>
      <c r="B1212" s="48">
        <v>39455</v>
      </c>
      <c r="C1212" s="44">
        <v>6683436</v>
      </c>
      <c r="D1212" s="56">
        <f t="shared" si="144"/>
        <v>170757.17935615737</v>
      </c>
      <c r="E1212" s="53">
        <v>39.14</v>
      </c>
      <c r="F1212" s="53">
        <f t="shared" si="145"/>
        <v>1.7075717935615737</v>
      </c>
      <c r="G1212" s="53">
        <f>(F1212/'Yearly GDP'!$B$7)*100</f>
        <v>139.96490111160441</v>
      </c>
      <c r="H1212" s="53">
        <f t="shared" si="146"/>
        <v>2.1706916999999999</v>
      </c>
      <c r="I1212" s="53">
        <f t="shared" si="147"/>
        <v>3.5348179568752212</v>
      </c>
      <c r="J1212" s="53">
        <f t="shared" si="148"/>
        <v>222.2640509013786</v>
      </c>
      <c r="K1212" s="53">
        <v>7.673</v>
      </c>
      <c r="L1212" s="53">
        <v>6287.85</v>
      </c>
      <c r="M1212" s="53">
        <v>6.55</v>
      </c>
      <c r="N1212" s="53">
        <f t="shared" si="149"/>
        <v>4.1381820431247789</v>
      </c>
      <c r="O1212" s="53">
        <v>28.29</v>
      </c>
      <c r="P1212" s="53">
        <v>3.78</v>
      </c>
      <c r="Q1212" s="53">
        <f t="shared" si="150"/>
        <v>3.8930000000000002</v>
      </c>
      <c r="R1212" s="53">
        <v>76.12</v>
      </c>
      <c r="S1212" s="53">
        <f t="shared" si="151"/>
        <v>193.78649999999999</v>
      </c>
      <c r="T1212" s="53">
        <v>6.85</v>
      </c>
      <c r="U1212" s="53">
        <v>3258.37</v>
      </c>
      <c r="Y1212" s="53">
        <v>3918.78</v>
      </c>
    </row>
    <row r="1213" spans="1:25" x14ac:dyDescent="0.3">
      <c r="A1213" s="1">
        <v>1212</v>
      </c>
      <c r="B1213" s="48">
        <v>39456</v>
      </c>
      <c r="C1213" s="44">
        <v>6663394</v>
      </c>
      <c r="D1213" s="56">
        <f t="shared" si="144"/>
        <v>170093.01850670073</v>
      </c>
      <c r="E1213" s="53">
        <v>39.174999999999997</v>
      </c>
      <c r="F1213" s="53">
        <f t="shared" si="145"/>
        <v>1.7009301850670073</v>
      </c>
      <c r="G1213" s="53">
        <f>(F1213/'Yearly GDP'!$B$7)*100</f>
        <v>139.42050697270551</v>
      </c>
      <c r="H1213" s="53">
        <f t="shared" si="146"/>
        <v>2.1599587999999996</v>
      </c>
      <c r="I1213" s="53">
        <f t="shared" si="147"/>
        <v>3.5435861091424528</v>
      </c>
      <c r="J1213" s="53">
        <f t="shared" si="148"/>
        <v>222.25372076541461</v>
      </c>
      <c r="K1213" s="53">
        <v>7.6539999999999999</v>
      </c>
      <c r="L1213" s="53">
        <v>6272</v>
      </c>
      <c r="M1213" s="53">
        <v>6.53</v>
      </c>
      <c r="N1213" s="53">
        <f t="shared" si="149"/>
        <v>4.1104138908575472</v>
      </c>
      <c r="O1213" s="53">
        <v>28.22</v>
      </c>
      <c r="P1213" s="53">
        <v>3.8250000000000002</v>
      </c>
      <c r="Q1213" s="53">
        <f t="shared" si="150"/>
        <v>3.8289999999999997</v>
      </c>
      <c r="R1213" s="53">
        <v>76.459999999999994</v>
      </c>
      <c r="S1213" s="53">
        <f t="shared" si="151"/>
        <v>196.12899999999999</v>
      </c>
      <c r="T1213" s="53">
        <v>6.95</v>
      </c>
      <c r="U1213" s="53">
        <v>3224.84</v>
      </c>
      <c r="Y1213" s="53">
        <v>3892.79</v>
      </c>
    </row>
    <row r="1214" spans="1:25" x14ac:dyDescent="0.3">
      <c r="A1214" s="1">
        <v>1213</v>
      </c>
      <c r="B1214" s="48">
        <v>39457</v>
      </c>
      <c r="C1214" s="44">
        <v>6488778</v>
      </c>
      <c r="D1214" s="56">
        <f t="shared" si="144"/>
        <v>165614.54823889741</v>
      </c>
      <c r="E1214" s="53">
        <v>39.18</v>
      </c>
      <c r="F1214" s="53">
        <f t="shared" si="145"/>
        <v>1.6561454823889741</v>
      </c>
      <c r="G1214" s="53">
        <f>(F1214/'Yearly GDP'!$B$7)*100</f>
        <v>135.74962970401427</v>
      </c>
      <c r="H1214" s="53">
        <f t="shared" si="146"/>
        <v>2.1013220000000001</v>
      </c>
      <c r="I1214" s="53">
        <f t="shared" si="147"/>
        <v>3.6101083032490973</v>
      </c>
      <c r="J1214" s="53">
        <f t="shared" si="148"/>
        <v>222.27256317689532</v>
      </c>
      <c r="K1214" s="53">
        <v>7.5860000000000003</v>
      </c>
      <c r="L1214" s="53">
        <v>6156.95</v>
      </c>
      <c r="M1214" s="53">
        <v>6.41</v>
      </c>
      <c r="N1214" s="53">
        <f t="shared" si="149"/>
        <v>3.975891696750903</v>
      </c>
      <c r="O1214" s="53">
        <v>27.7</v>
      </c>
      <c r="P1214" s="53">
        <v>3.8889999999999998</v>
      </c>
      <c r="Q1214" s="53">
        <f t="shared" si="150"/>
        <v>3.6970000000000005</v>
      </c>
      <c r="R1214" s="53">
        <v>76</v>
      </c>
      <c r="S1214" s="53">
        <f t="shared" si="151"/>
        <v>193.9</v>
      </c>
      <c r="T1214" s="53">
        <v>7</v>
      </c>
      <c r="U1214" s="53">
        <v>3100.45</v>
      </c>
      <c r="Y1214" s="53">
        <v>3761.74</v>
      </c>
    </row>
    <row r="1215" spans="1:25" x14ac:dyDescent="0.3">
      <c r="A1215" s="1">
        <v>1214</v>
      </c>
      <c r="B1215" s="48">
        <v>39458</v>
      </c>
      <c r="C1215" s="44">
        <v>6519967</v>
      </c>
      <c r="D1215" s="56">
        <f t="shared" si="144"/>
        <v>166453.07633392903</v>
      </c>
      <c r="E1215" s="53">
        <v>39.17</v>
      </c>
      <c r="F1215" s="53">
        <f t="shared" si="145"/>
        <v>1.6645307633392903</v>
      </c>
      <c r="G1215" s="53">
        <f>(F1215/'Yearly GDP'!$B$7)*100</f>
        <v>136.43694781469594</v>
      </c>
      <c r="H1215" s="53">
        <f t="shared" si="146"/>
        <v>2.1070517999999998</v>
      </c>
      <c r="I1215" s="53">
        <f t="shared" si="147"/>
        <v>3.5893754486719311</v>
      </c>
      <c r="J1215" s="53">
        <f t="shared" si="148"/>
        <v>222.54486719310842</v>
      </c>
      <c r="K1215" s="53">
        <v>7.5629999999999997</v>
      </c>
      <c r="L1215" s="53">
        <v>6200.1</v>
      </c>
      <c r="M1215" s="53">
        <v>6.46</v>
      </c>
      <c r="N1215" s="53">
        <f t="shared" si="149"/>
        <v>3.9736245513280686</v>
      </c>
      <c r="O1215" s="53">
        <v>27.86</v>
      </c>
      <c r="P1215" s="53">
        <v>3.7909999999999999</v>
      </c>
      <c r="Q1215" s="53">
        <f t="shared" si="150"/>
        <v>3.7719999999999998</v>
      </c>
      <c r="R1215" s="53">
        <v>76.040000000000006</v>
      </c>
      <c r="S1215" s="53">
        <f t="shared" si="151"/>
        <v>195.01999999999998</v>
      </c>
      <c r="T1215" s="53">
        <v>7</v>
      </c>
      <c r="U1215" s="53">
        <v>3088.44</v>
      </c>
      <c r="Y1215" s="53">
        <v>3741.75</v>
      </c>
    </row>
    <row r="1216" spans="1:25" x14ac:dyDescent="0.3">
      <c r="A1216" s="1">
        <v>1215</v>
      </c>
      <c r="B1216" s="48">
        <v>39461</v>
      </c>
      <c r="C1216" s="44">
        <v>6568150</v>
      </c>
      <c r="D1216" s="56">
        <f t="shared" si="144"/>
        <v>167149.76460109427</v>
      </c>
      <c r="E1216" s="53">
        <v>39.295000000000002</v>
      </c>
      <c r="F1216" s="53">
        <f t="shared" si="145"/>
        <v>1.6714976460109428</v>
      </c>
      <c r="G1216" s="53">
        <f>(F1216/'Yearly GDP'!$B$7)*100</f>
        <v>137.00800377138876</v>
      </c>
      <c r="H1216" s="53">
        <f t="shared" si="146"/>
        <v>2.1040215999999998</v>
      </c>
      <c r="I1216" s="53">
        <f t="shared" si="147"/>
        <v>3.5855145213338115</v>
      </c>
      <c r="J1216" s="53">
        <f t="shared" si="148"/>
        <v>222.54571531014702</v>
      </c>
      <c r="K1216" s="53">
        <v>7.5439999999999996</v>
      </c>
      <c r="L1216" s="53">
        <v>6206.8</v>
      </c>
      <c r="M1216" s="53">
        <v>6.47</v>
      </c>
      <c r="N1216" s="53">
        <f t="shared" si="149"/>
        <v>3.9584854786661881</v>
      </c>
      <c r="O1216" s="53">
        <v>27.89</v>
      </c>
      <c r="P1216" s="53">
        <v>3.7719999999999998</v>
      </c>
      <c r="Q1216" s="53">
        <f t="shared" si="150"/>
        <v>3.7719999999999998</v>
      </c>
      <c r="R1216" s="53">
        <v>75.7</v>
      </c>
      <c r="S1216" s="53">
        <f t="shared" si="151"/>
        <v>195.23000000000002</v>
      </c>
      <c r="T1216" s="53">
        <v>7</v>
      </c>
      <c r="U1216" s="53">
        <v>3131.36</v>
      </c>
      <c r="Y1216" s="53">
        <v>3778</v>
      </c>
    </row>
    <row r="1217" spans="1:25" x14ac:dyDescent="0.3">
      <c r="A1217" s="1">
        <v>1216</v>
      </c>
      <c r="B1217" s="48">
        <v>39462</v>
      </c>
      <c r="C1217" s="44">
        <v>6449402</v>
      </c>
      <c r="D1217" s="56">
        <f t="shared" si="144"/>
        <v>164295.04521716977</v>
      </c>
      <c r="E1217" s="53">
        <v>39.255000000000003</v>
      </c>
      <c r="F1217" s="53">
        <f t="shared" si="145"/>
        <v>1.6429504521716978</v>
      </c>
      <c r="G1217" s="53">
        <f>(F1217/'Yearly GDP'!$B$7)*100</f>
        <v>134.66806985013918</v>
      </c>
      <c r="H1217" s="53">
        <f t="shared" si="146"/>
        <v>2.0627879999999998</v>
      </c>
      <c r="I1217" s="53">
        <f t="shared" si="147"/>
        <v>3.6630036630036633</v>
      </c>
      <c r="J1217" s="53">
        <f t="shared" si="148"/>
        <v>222.5</v>
      </c>
      <c r="K1217" s="53">
        <v>7.556</v>
      </c>
      <c r="L1217" s="53">
        <v>6074.25</v>
      </c>
      <c r="M1217" s="53">
        <v>6.33</v>
      </c>
      <c r="N1217" s="53">
        <f t="shared" si="149"/>
        <v>3.8929963369963367</v>
      </c>
      <c r="O1217" s="53">
        <v>27.3</v>
      </c>
      <c r="P1217" s="53">
        <v>3.681</v>
      </c>
      <c r="Q1217" s="53">
        <f t="shared" si="150"/>
        <v>3.875</v>
      </c>
      <c r="R1217" s="53">
        <v>75.66</v>
      </c>
      <c r="S1217" s="53">
        <f t="shared" si="151"/>
        <v>189.73500000000001</v>
      </c>
      <c r="T1217" s="53">
        <v>6.95</v>
      </c>
      <c r="U1217" s="53">
        <v>3098.75</v>
      </c>
      <c r="Y1217" s="53">
        <v>3741.76</v>
      </c>
    </row>
    <row r="1218" spans="1:25" x14ac:dyDescent="0.3">
      <c r="A1218" s="1">
        <v>1217</v>
      </c>
      <c r="B1218" s="48">
        <v>39463</v>
      </c>
      <c r="C1218" s="44">
        <v>6310012</v>
      </c>
      <c r="D1218" s="56">
        <f t="shared" si="144"/>
        <v>160928.64065289465</v>
      </c>
      <c r="E1218" s="53">
        <v>39.21</v>
      </c>
      <c r="F1218" s="53">
        <f t="shared" si="145"/>
        <v>1.6092864065289465</v>
      </c>
      <c r="G1218" s="53">
        <f>(F1218/'Yearly GDP'!$B$7)*100</f>
        <v>131.90872184663496</v>
      </c>
      <c r="H1218" s="53">
        <f t="shared" si="146"/>
        <v>2.0170520999999999</v>
      </c>
      <c r="I1218" s="53">
        <f t="shared" si="147"/>
        <v>3.7495313085864264</v>
      </c>
      <c r="J1218" s="53">
        <f t="shared" si="148"/>
        <v>222.56280464941881</v>
      </c>
      <c r="K1218" s="53">
        <v>7.5629999999999997</v>
      </c>
      <c r="L1218" s="53">
        <v>5935.75</v>
      </c>
      <c r="M1218" s="53">
        <v>6.18</v>
      </c>
      <c r="N1218" s="53">
        <f t="shared" si="149"/>
        <v>3.8134686914135734</v>
      </c>
      <c r="O1218" s="53">
        <v>26.67</v>
      </c>
      <c r="P1218" s="53">
        <v>3.74</v>
      </c>
      <c r="Q1218" s="53">
        <f t="shared" si="150"/>
        <v>3.8229999999999995</v>
      </c>
      <c r="R1218" s="53">
        <v>76.36</v>
      </c>
      <c r="S1218" s="53">
        <f t="shared" si="151"/>
        <v>188.02350000000001</v>
      </c>
      <c r="T1218" s="53">
        <v>7.05</v>
      </c>
      <c r="U1218" s="53">
        <v>3043.59</v>
      </c>
      <c r="Y1218" s="53">
        <v>3658.13</v>
      </c>
    </row>
    <row r="1219" spans="1:25" x14ac:dyDescent="0.3">
      <c r="A1219" s="1">
        <v>1218</v>
      </c>
      <c r="B1219" s="48">
        <v>39464</v>
      </c>
      <c r="C1219" s="44">
        <v>5305601</v>
      </c>
      <c r="D1219" s="56">
        <f t="shared" ref="D1219:D1282" si="152">C1219/E1219</f>
        <v>135450.62547868266</v>
      </c>
      <c r="E1219" s="53">
        <v>39.17</v>
      </c>
      <c r="F1219" s="53">
        <f t="shared" ref="F1219:F1282" si="153">(D1219/100000)</f>
        <v>1.3545062547868265</v>
      </c>
      <c r="G1219" s="53">
        <f>(F1219/'Yearly GDP'!$B$7)*100</f>
        <v>111.02510285137923</v>
      </c>
      <c r="H1219" s="53">
        <f t="shared" ref="H1219:H1282" si="154">(K1219/I1219)</f>
        <v>1.9240038000000002</v>
      </c>
      <c r="I1219" s="53">
        <f t="shared" ref="I1219:I1282" si="155">(J1219/L1219)*100</f>
        <v>3.9261876717707103</v>
      </c>
      <c r="J1219" s="53">
        <f t="shared" ref="J1219:J1282" si="156">L1219/O1219</f>
        <v>232.16332940714565</v>
      </c>
      <c r="K1219" s="53">
        <v>7.5540000000000003</v>
      </c>
      <c r="L1219" s="53">
        <v>5913.2</v>
      </c>
      <c r="M1219" s="53">
        <v>6.16</v>
      </c>
      <c r="N1219" s="53">
        <f t="shared" ref="N1219:N1282" si="157">K1219-I1219</f>
        <v>3.62781232822929</v>
      </c>
      <c r="O1219" s="53">
        <v>25.47</v>
      </c>
      <c r="P1219" s="53">
        <v>3.63</v>
      </c>
      <c r="Q1219" s="53">
        <f t="shared" ref="Q1219:Q1282" si="158">K1219-P1219</f>
        <v>3.9240000000000004</v>
      </c>
      <c r="R1219" s="53">
        <v>76.3</v>
      </c>
      <c r="S1219" s="53">
        <f t="shared" ref="S1219:S1282" si="159">(O1219*T1219)</f>
        <v>180.83699999999999</v>
      </c>
      <c r="T1219" s="53">
        <v>7.1</v>
      </c>
      <c r="U1219" s="53">
        <v>3049.86</v>
      </c>
      <c r="Y1219" s="53">
        <v>3712</v>
      </c>
    </row>
    <row r="1220" spans="1:25" x14ac:dyDescent="0.3">
      <c r="A1220" s="1">
        <v>1219</v>
      </c>
      <c r="B1220" s="48">
        <v>39465</v>
      </c>
      <c r="C1220" s="44">
        <v>6026820</v>
      </c>
      <c r="D1220" s="56">
        <f t="shared" si="152"/>
        <v>153706.19739862281</v>
      </c>
      <c r="E1220" s="53">
        <v>39.21</v>
      </c>
      <c r="F1220" s="53">
        <f t="shared" si="153"/>
        <v>1.5370619739862281</v>
      </c>
      <c r="G1220" s="53">
        <f>(F1220/'Yearly GDP'!$B$7)*100</f>
        <v>125.98868639231378</v>
      </c>
      <c r="H1220" s="53">
        <f t="shared" si="154"/>
        <v>1.8492399000000002</v>
      </c>
      <c r="I1220" s="53">
        <f t="shared" si="155"/>
        <v>4.0832993058391178</v>
      </c>
      <c r="J1220" s="53">
        <f t="shared" si="156"/>
        <v>232.96447529603921</v>
      </c>
      <c r="K1220" s="53">
        <v>7.5510000000000002</v>
      </c>
      <c r="L1220" s="53">
        <v>5705.3</v>
      </c>
      <c r="M1220" s="53">
        <v>5.94</v>
      </c>
      <c r="N1220" s="53">
        <f t="shared" si="157"/>
        <v>3.4677006941608823</v>
      </c>
      <c r="O1220" s="53">
        <v>24.49</v>
      </c>
      <c r="P1220" s="53">
        <v>3.637</v>
      </c>
      <c r="Q1220" s="53">
        <f t="shared" si="158"/>
        <v>3.9140000000000001</v>
      </c>
      <c r="R1220" s="53">
        <v>76.5</v>
      </c>
      <c r="S1220" s="53">
        <f t="shared" si="159"/>
        <v>173.87899999999999</v>
      </c>
      <c r="T1220" s="53">
        <v>7.1</v>
      </c>
      <c r="U1220" s="53">
        <v>2886.93</v>
      </c>
      <c r="Y1220" s="53">
        <v>3539.01</v>
      </c>
    </row>
    <row r="1221" spans="1:25" x14ac:dyDescent="0.3">
      <c r="A1221" s="1">
        <v>1220</v>
      </c>
      <c r="B1221" s="48">
        <v>39468</v>
      </c>
      <c r="C1221" s="44">
        <v>5388816</v>
      </c>
      <c r="D1221" s="56">
        <f t="shared" si="152"/>
        <v>136824.07007744064</v>
      </c>
      <c r="E1221" s="53">
        <v>39.384999999999998</v>
      </c>
      <c r="F1221" s="53">
        <f t="shared" si="153"/>
        <v>1.3682407007744064</v>
      </c>
      <c r="G1221" s="53">
        <f>(F1221/'Yearly GDP'!$B$7)*100</f>
        <v>112.15087711265626</v>
      </c>
      <c r="H1221" s="53">
        <f t="shared" si="154"/>
        <v>1.6836819999999999</v>
      </c>
      <c r="I1221" s="53">
        <f t="shared" si="155"/>
        <v>4.4782803403493059</v>
      </c>
      <c r="J1221" s="53">
        <f t="shared" si="156"/>
        <v>233.26466636811466</v>
      </c>
      <c r="K1221" s="53">
        <v>7.54</v>
      </c>
      <c r="L1221" s="53">
        <v>5208.8</v>
      </c>
      <c r="M1221" s="53">
        <v>5.43</v>
      </c>
      <c r="N1221" s="53">
        <f t="shared" si="157"/>
        <v>3.0617196596506941</v>
      </c>
      <c r="O1221" s="53">
        <v>22.33</v>
      </c>
      <c r="P1221" s="53">
        <v>3.5009999999999999</v>
      </c>
      <c r="Q1221" s="53">
        <f t="shared" si="158"/>
        <v>4.0389999999999997</v>
      </c>
      <c r="R1221" s="53">
        <v>76.98</v>
      </c>
      <c r="S1221" s="53">
        <f t="shared" si="159"/>
        <v>158.54299999999998</v>
      </c>
      <c r="T1221" s="53">
        <v>7.1</v>
      </c>
      <c r="U1221" s="53">
        <v>2519.38</v>
      </c>
      <c r="Y1221" s="53">
        <v>3123.92</v>
      </c>
    </row>
    <row r="1222" spans="1:25" x14ac:dyDescent="0.3">
      <c r="A1222" s="1">
        <v>1221</v>
      </c>
      <c r="B1222" s="48">
        <v>39469</v>
      </c>
      <c r="C1222" s="44">
        <v>5010369</v>
      </c>
      <c r="D1222" s="56">
        <f t="shared" si="152"/>
        <v>127199.0099009901</v>
      </c>
      <c r="E1222" s="53">
        <v>39.39</v>
      </c>
      <c r="F1222" s="53">
        <f t="shared" si="153"/>
        <v>1.2719900990099011</v>
      </c>
      <c r="G1222" s="53">
        <f>(F1222/'Yearly GDP'!$B$7)*100</f>
        <v>104.26148352540174</v>
      </c>
      <c r="H1222" s="53">
        <f t="shared" si="154"/>
        <v>1.5650832000000001</v>
      </c>
      <c r="I1222" s="53">
        <f t="shared" si="155"/>
        <v>4.7709923664122131</v>
      </c>
      <c r="J1222" s="53">
        <f t="shared" si="156"/>
        <v>233.74522900763358</v>
      </c>
      <c r="K1222" s="53">
        <v>7.4669999999999996</v>
      </c>
      <c r="L1222" s="53">
        <v>4899.3</v>
      </c>
      <c r="M1222" s="53">
        <v>5.0999999999999996</v>
      </c>
      <c r="N1222" s="53">
        <f t="shared" si="157"/>
        <v>2.6960076335877865</v>
      </c>
      <c r="O1222" s="53">
        <v>20.96</v>
      </c>
      <c r="P1222" s="53">
        <v>3.415</v>
      </c>
      <c r="Q1222" s="53">
        <f t="shared" si="158"/>
        <v>4.0519999999999996</v>
      </c>
      <c r="R1222" s="53">
        <v>76.540000000000006</v>
      </c>
      <c r="S1222" s="53">
        <f t="shared" si="159"/>
        <v>146.72</v>
      </c>
      <c r="T1222" s="53">
        <v>7</v>
      </c>
      <c r="U1222" s="53">
        <v>2300.0500000000002</v>
      </c>
      <c r="Y1222" s="53">
        <v>2847.74</v>
      </c>
    </row>
    <row r="1223" spans="1:25" x14ac:dyDescent="0.3">
      <c r="A1223" s="1">
        <v>1222</v>
      </c>
      <c r="B1223" s="48">
        <v>39470</v>
      </c>
      <c r="C1223" s="44">
        <v>5368526</v>
      </c>
      <c r="D1223" s="56">
        <f t="shared" si="152"/>
        <v>135826.08475648324</v>
      </c>
      <c r="E1223" s="53">
        <v>39.524999999999999</v>
      </c>
      <c r="F1223" s="53">
        <f t="shared" si="153"/>
        <v>1.3582608475648323</v>
      </c>
      <c r="G1223" s="53">
        <f>(F1223/'Yearly GDP'!$B$7)*100</f>
        <v>111.33285635777315</v>
      </c>
      <c r="H1223" s="53">
        <f t="shared" si="154"/>
        <v>1.6439009999999998</v>
      </c>
      <c r="I1223" s="53">
        <f t="shared" si="155"/>
        <v>4.4923629829290208</v>
      </c>
      <c r="J1223" s="53">
        <f t="shared" si="156"/>
        <v>233.75561545372864</v>
      </c>
      <c r="K1223" s="53">
        <v>7.3849999999999998</v>
      </c>
      <c r="L1223" s="53">
        <v>5203.3999999999996</v>
      </c>
      <c r="M1223" s="53">
        <v>5.42</v>
      </c>
      <c r="N1223" s="53">
        <f t="shared" si="157"/>
        <v>2.892637017070979</v>
      </c>
      <c r="O1223" s="53">
        <v>22.26</v>
      </c>
      <c r="P1223" s="53">
        <v>3.605</v>
      </c>
      <c r="Q1223" s="53">
        <f t="shared" si="158"/>
        <v>3.78</v>
      </c>
      <c r="R1223" s="53">
        <v>76.575000000000003</v>
      </c>
      <c r="S1223" s="53">
        <f t="shared" si="159"/>
        <v>156.93300000000002</v>
      </c>
      <c r="T1223" s="53">
        <v>7.05</v>
      </c>
      <c r="U1223" s="53">
        <v>2498.84</v>
      </c>
      <c r="Y1223" s="53">
        <v>3055.85</v>
      </c>
    </row>
    <row r="1224" spans="1:25" x14ac:dyDescent="0.3">
      <c r="A1224" s="1">
        <v>1223</v>
      </c>
      <c r="B1224" s="48">
        <v>39471</v>
      </c>
      <c r="C1224" s="44">
        <v>5186515</v>
      </c>
      <c r="D1224" s="56">
        <f t="shared" si="152"/>
        <v>132123.67851229143</v>
      </c>
      <c r="E1224" s="53">
        <v>39.255000000000003</v>
      </c>
      <c r="F1224" s="53">
        <f t="shared" si="153"/>
        <v>1.3212367851229143</v>
      </c>
      <c r="G1224" s="53">
        <f>(F1224/'Yearly GDP'!$B$7)*100</f>
        <v>108.2980971412225</v>
      </c>
      <c r="H1224" s="53">
        <f t="shared" si="154"/>
        <v>1.5879607999999996</v>
      </c>
      <c r="I1224" s="53">
        <f t="shared" si="155"/>
        <v>4.6468401486988853</v>
      </c>
      <c r="J1224" s="53">
        <f t="shared" si="156"/>
        <v>233.89637546468401</v>
      </c>
      <c r="K1224" s="53">
        <v>7.3789999999999996</v>
      </c>
      <c r="L1224" s="53">
        <v>5033.45</v>
      </c>
      <c r="M1224" s="53">
        <v>5.24</v>
      </c>
      <c r="N1224" s="53">
        <f t="shared" si="157"/>
        <v>2.7321598513011143</v>
      </c>
      <c r="O1224" s="53">
        <v>21.52</v>
      </c>
      <c r="P1224" s="53">
        <v>3.7040000000000002</v>
      </c>
      <c r="Q1224" s="53">
        <f t="shared" si="158"/>
        <v>3.6749999999999994</v>
      </c>
      <c r="R1224" s="53">
        <v>75.87</v>
      </c>
      <c r="S1224" s="53">
        <f t="shared" si="159"/>
        <v>151.71599999999998</v>
      </c>
      <c r="T1224" s="53">
        <v>7.05</v>
      </c>
      <c r="U1224" s="53">
        <v>2406.4499999999998</v>
      </c>
      <c r="Y1224" s="53">
        <v>2954.72</v>
      </c>
    </row>
    <row r="1225" spans="1:25" x14ac:dyDescent="0.3">
      <c r="A1225" s="1">
        <v>1224</v>
      </c>
      <c r="B1225" s="48">
        <v>39472</v>
      </c>
      <c r="C1225" s="44">
        <v>5543694</v>
      </c>
      <c r="D1225" s="56">
        <f t="shared" si="152"/>
        <v>140917.4885612608</v>
      </c>
      <c r="E1225" s="53">
        <v>39.340000000000003</v>
      </c>
      <c r="F1225" s="53">
        <f t="shared" si="153"/>
        <v>1.4091748856126081</v>
      </c>
      <c r="G1225" s="53">
        <f>(F1225/'Yearly GDP'!$B$7)*100</f>
        <v>115.50613816496789</v>
      </c>
      <c r="H1225" s="53">
        <f t="shared" si="154"/>
        <v>1.7002127999999999</v>
      </c>
      <c r="I1225" s="53">
        <f t="shared" si="155"/>
        <v>4.3706293706293708</v>
      </c>
      <c r="J1225" s="53">
        <f t="shared" si="156"/>
        <v>235.28627622377624</v>
      </c>
      <c r="K1225" s="53">
        <v>7.431</v>
      </c>
      <c r="L1225" s="53">
        <v>5383.35</v>
      </c>
      <c r="M1225" s="53">
        <v>5.61</v>
      </c>
      <c r="N1225" s="53">
        <f t="shared" si="157"/>
        <v>3.0603706293706292</v>
      </c>
      <c r="O1225" s="53">
        <v>22.88</v>
      </c>
      <c r="P1225" s="53">
        <v>3.5569999999999999</v>
      </c>
      <c r="Q1225" s="53">
        <f t="shared" si="158"/>
        <v>3.8740000000000001</v>
      </c>
      <c r="R1225" s="53">
        <v>76.114999999999995</v>
      </c>
      <c r="S1225" s="53">
        <f t="shared" si="159"/>
        <v>162.44799999999998</v>
      </c>
      <c r="T1225" s="53">
        <v>7.1</v>
      </c>
      <c r="U1225" s="53">
        <v>2574.09</v>
      </c>
      <c r="Y1225" s="53">
        <v>3124.71</v>
      </c>
    </row>
    <row r="1226" spans="1:25" x14ac:dyDescent="0.3">
      <c r="A1226" s="1">
        <v>1225</v>
      </c>
      <c r="B1226" s="48">
        <v>39475</v>
      </c>
      <c r="C1226" s="44">
        <v>5475365</v>
      </c>
      <c r="D1226" s="56">
        <f t="shared" si="152"/>
        <v>139588.65519439132</v>
      </c>
      <c r="E1226" s="53">
        <v>39.225000000000001</v>
      </c>
      <c r="F1226" s="53">
        <f t="shared" si="153"/>
        <v>1.3958865519439132</v>
      </c>
      <c r="G1226" s="53">
        <f>(F1226/'Yearly GDP'!$B$7)*100</f>
        <v>114.416930487206</v>
      </c>
      <c r="H1226" s="53">
        <f t="shared" si="154"/>
        <v>1.6809879999999999</v>
      </c>
      <c r="I1226" s="53">
        <f t="shared" si="155"/>
        <v>4.4247787610619467</v>
      </c>
      <c r="J1226" s="53">
        <f t="shared" si="156"/>
        <v>233.36725663716814</v>
      </c>
      <c r="K1226" s="53">
        <v>7.4379999999999997</v>
      </c>
      <c r="L1226" s="53">
        <v>5274.1</v>
      </c>
      <c r="M1226" s="53">
        <v>5.52</v>
      </c>
      <c r="N1226" s="53">
        <f t="shared" si="157"/>
        <v>3.013221238938053</v>
      </c>
      <c r="O1226" s="53">
        <v>22.6</v>
      </c>
      <c r="P1226" s="53">
        <v>3.5830000000000002</v>
      </c>
      <c r="Q1226" s="53">
        <f t="shared" si="158"/>
        <v>3.8549999999999995</v>
      </c>
      <c r="R1226" s="53">
        <v>75.7</v>
      </c>
      <c r="S1226" s="53">
        <f t="shared" si="159"/>
        <v>160.46</v>
      </c>
      <c r="T1226" s="53">
        <v>7.1</v>
      </c>
      <c r="U1226" s="53">
        <v>2568.09</v>
      </c>
      <c r="Y1226" s="53">
        <v>3110.09</v>
      </c>
    </row>
    <row r="1227" spans="1:25" x14ac:dyDescent="0.3">
      <c r="A1227" s="1">
        <v>1226</v>
      </c>
      <c r="B1227" s="48">
        <v>39476</v>
      </c>
      <c r="C1227" s="44">
        <v>5476334</v>
      </c>
      <c r="D1227" s="56">
        <f t="shared" si="152"/>
        <v>139346.92111959288</v>
      </c>
      <c r="E1227" s="53">
        <v>39.299999999999997</v>
      </c>
      <c r="F1227" s="53">
        <f t="shared" si="153"/>
        <v>1.3934692111959288</v>
      </c>
      <c r="G1227" s="53">
        <f>(F1227/'Yearly GDP'!$B$7)*100</f>
        <v>114.21878780294499</v>
      </c>
      <c r="H1227" s="53">
        <f t="shared" si="154"/>
        <v>1.7007209999999999</v>
      </c>
      <c r="I1227" s="53">
        <f t="shared" si="155"/>
        <v>4.434589800443459</v>
      </c>
      <c r="J1227" s="53">
        <f t="shared" si="156"/>
        <v>234.18181818181819</v>
      </c>
      <c r="K1227" s="53">
        <v>7.5419999999999998</v>
      </c>
      <c r="L1227" s="53">
        <v>5280.8</v>
      </c>
      <c r="M1227" s="53">
        <v>5.53</v>
      </c>
      <c r="N1227" s="53">
        <f t="shared" si="157"/>
        <v>3.1074101995565409</v>
      </c>
      <c r="O1227" s="53">
        <v>22.55</v>
      </c>
      <c r="P1227" s="53">
        <v>3.6789999999999998</v>
      </c>
      <c r="Q1227" s="53">
        <f t="shared" si="158"/>
        <v>3.863</v>
      </c>
      <c r="R1227" s="53">
        <v>75.665000000000006</v>
      </c>
      <c r="S1227" s="53">
        <f t="shared" si="159"/>
        <v>161.23250000000002</v>
      </c>
      <c r="T1227" s="53">
        <v>7.15</v>
      </c>
      <c r="U1227" s="53">
        <v>2577.19</v>
      </c>
      <c r="Y1227" s="53">
        <v>3136.28</v>
      </c>
    </row>
    <row r="1228" spans="1:25" x14ac:dyDescent="0.3">
      <c r="A1228" s="1">
        <v>1227</v>
      </c>
      <c r="B1228" s="48">
        <v>39477</v>
      </c>
      <c r="C1228" s="44">
        <v>5343159</v>
      </c>
      <c r="D1228" s="56">
        <f t="shared" si="152"/>
        <v>135958.24427480917</v>
      </c>
      <c r="E1228" s="53">
        <v>39.299999999999997</v>
      </c>
      <c r="F1228" s="53">
        <f t="shared" si="153"/>
        <v>1.3595824427480918</v>
      </c>
      <c r="G1228" s="53">
        <f>(F1228/'Yearly GDP'!$B$7)*100</f>
        <v>111.4411838318108</v>
      </c>
      <c r="H1228" s="53">
        <f t="shared" si="154"/>
        <v>1.6644918000000002</v>
      </c>
      <c r="I1228" s="53">
        <f t="shared" si="155"/>
        <v>4.5413260672116254</v>
      </c>
      <c r="J1228" s="53">
        <f t="shared" si="156"/>
        <v>234.67756584922799</v>
      </c>
      <c r="K1228" s="53">
        <v>7.5590000000000002</v>
      </c>
      <c r="L1228" s="53">
        <v>5167.6000000000004</v>
      </c>
      <c r="M1228" s="53">
        <v>5.41</v>
      </c>
      <c r="N1228" s="53">
        <f t="shared" si="157"/>
        <v>3.0176739327883748</v>
      </c>
      <c r="O1228" s="53">
        <v>22.02</v>
      </c>
      <c r="P1228" s="53">
        <v>3.6469999999999998</v>
      </c>
      <c r="Q1228" s="53">
        <f t="shared" si="158"/>
        <v>3.9120000000000004</v>
      </c>
      <c r="R1228" s="53">
        <v>75.14</v>
      </c>
      <c r="S1228" s="53">
        <f t="shared" si="159"/>
        <v>157.44300000000001</v>
      </c>
      <c r="T1228" s="53">
        <v>7.15</v>
      </c>
      <c r="U1228" s="53">
        <v>2502.63</v>
      </c>
      <c r="Y1228" s="53">
        <v>3062.36</v>
      </c>
    </row>
    <row r="1229" spans="1:25" x14ac:dyDescent="0.3">
      <c r="A1229" s="1">
        <v>1228</v>
      </c>
      <c r="B1229" s="48">
        <v>39478</v>
      </c>
      <c r="C1229" s="44">
        <v>5295387</v>
      </c>
      <c r="D1229" s="56">
        <f t="shared" si="152"/>
        <v>134811.27800407331</v>
      </c>
      <c r="E1229" s="53">
        <v>39.28</v>
      </c>
      <c r="F1229" s="53">
        <f t="shared" si="153"/>
        <v>1.3481127800407331</v>
      </c>
      <c r="G1229" s="53">
        <f>(F1229/'Yearly GDP'!$B$7)*100</f>
        <v>110.50104754432239</v>
      </c>
      <c r="H1229" s="53">
        <f t="shared" si="154"/>
        <v>1.6541212999999997</v>
      </c>
      <c r="I1229" s="53">
        <f t="shared" si="155"/>
        <v>4.5516613563950852</v>
      </c>
      <c r="J1229" s="53">
        <f t="shared" si="156"/>
        <v>233.83932635411927</v>
      </c>
      <c r="K1229" s="53">
        <v>7.5289999999999999</v>
      </c>
      <c r="L1229" s="53">
        <v>5137.45</v>
      </c>
      <c r="M1229" s="53">
        <v>5.38</v>
      </c>
      <c r="N1229" s="53">
        <f t="shared" si="157"/>
        <v>2.9773386436049147</v>
      </c>
      <c r="O1229" s="53">
        <v>21.97</v>
      </c>
      <c r="P1229" s="53">
        <v>3.597</v>
      </c>
      <c r="Q1229" s="53">
        <f t="shared" si="158"/>
        <v>3.9319999999999999</v>
      </c>
      <c r="R1229" s="53">
        <v>75.284999999999997</v>
      </c>
      <c r="S1229" s="53">
        <f t="shared" si="159"/>
        <v>157.74459999999999</v>
      </c>
      <c r="T1229" s="53">
        <v>7.18</v>
      </c>
      <c r="U1229" s="53">
        <v>2464.25</v>
      </c>
      <c r="Y1229" s="53">
        <v>3030.27</v>
      </c>
    </row>
    <row r="1230" spans="1:25" x14ac:dyDescent="0.3">
      <c r="A1230" s="1">
        <v>1229</v>
      </c>
      <c r="B1230" s="48">
        <v>39479</v>
      </c>
      <c r="C1230" s="44">
        <v>5415750</v>
      </c>
      <c r="D1230" s="56">
        <f t="shared" si="152"/>
        <v>138033.64343061042</v>
      </c>
      <c r="E1230" s="53">
        <v>39.234999999999999</v>
      </c>
      <c r="F1230" s="53">
        <f t="shared" si="153"/>
        <v>1.3803364343061042</v>
      </c>
      <c r="G1230" s="53">
        <f>(F1230/'Yearly GDP'!$B$7)*100</f>
        <v>113.14233068082822</v>
      </c>
      <c r="H1230" s="53">
        <f t="shared" si="154"/>
        <v>1.6980516000000001</v>
      </c>
      <c r="I1230" s="53">
        <f t="shared" si="155"/>
        <v>4.409171075837742</v>
      </c>
      <c r="J1230" s="53">
        <f t="shared" si="156"/>
        <v>234.44664902998235</v>
      </c>
      <c r="K1230" s="53">
        <v>7.4870000000000001</v>
      </c>
      <c r="L1230" s="53">
        <v>5317.25</v>
      </c>
      <c r="M1230" s="53">
        <v>5.57</v>
      </c>
      <c r="N1230" s="53">
        <f t="shared" si="157"/>
        <v>3.0778289241622581</v>
      </c>
      <c r="O1230" s="53">
        <v>22.68</v>
      </c>
      <c r="P1230" s="53">
        <v>3.5960000000000001</v>
      </c>
      <c r="Q1230" s="53">
        <f t="shared" si="158"/>
        <v>3.891</v>
      </c>
      <c r="R1230" s="53">
        <v>75.564999999999998</v>
      </c>
      <c r="S1230" s="53">
        <f t="shared" si="159"/>
        <v>163.29599999999999</v>
      </c>
      <c r="T1230" s="53">
        <v>7.2</v>
      </c>
      <c r="U1230" s="53">
        <v>2477.8200000000002</v>
      </c>
      <c r="Y1230" s="53">
        <v>3033.19</v>
      </c>
    </row>
    <row r="1231" spans="1:25" x14ac:dyDescent="0.3">
      <c r="A1231" s="1">
        <v>1230</v>
      </c>
      <c r="B1231" s="48">
        <v>39482</v>
      </c>
      <c r="C1231" s="44">
        <v>5584884</v>
      </c>
      <c r="D1231" s="56">
        <f t="shared" si="152"/>
        <v>142271.91440580817</v>
      </c>
      <c r="E1231" s="53">
        <v>39.255000000000003</v>
      </c>
      <c r="F1231" s="53">
        <f t="shared" si="153"/>
        <v>1.4227191440580818</v>
      </c>
      <c r="G1231" s="53">
        <f>(F1231/'Yearly GDP'!$B$7)*100</f>
        <v>116.61632328344933</v>
      </c>
      <c r="H1231" s="53">
        <f t="shared" si="154"/>
        <v>1.7517464999999997</v>
      </c>
      <c r="I1231" s="53">
        <f t="shared" si="155"/>
        <v>4.2900042900042905</v>
      </c>
      <c r="J1231" s="53">
        <f t="shared" si="156"/>
        <v>234.38438438438439</v>
      </c>
      <c r="K1231" s="53">
        <v>7.5149999999999997</v>
      </c>
      <c r="L1231" s="53">
        <v>5463.5</v>
      </c>
      <c r="M1231" s="53">
        <v>5.72</v>
      </c>
      <c r="N1231" s="53">
        <f t="shared" si="157"/>
        <v>3.2249957099957092</v>
      </c>
      <c r="O1231" s="53">
        <v>23.31</v>
      </c>
      <c r="P1231" s="53">
        <v>3.6440000000000001</v>
      </c>
      <c r="Q1231" s="53">
        <f t="shared" si="158"/>
        <v>3.8709999999999996</v>
      </c>
      <c r="R1231" s="53">
        <v>75.47</v>
      </c>
      <c r="S1231" s="53">
        <f t="shared" si="159"/>
        <v>165.50099999999998</v>
      </c>
      <c r="T1231" s="53">
        <v>7.1</v>
      </c>
      <c r="U1231" s="53">
        <v>2560.8200000000002</v>
      </c>
      <c r="Y1231" s="53">
        <v>3109.6</v>
      </c>
    </row>
    <row r="1232" spans="1:25" x14ac:dyDescent="0.3">
      <c r="A1232" s="1">
        <v>1231</v>
      </c>
      <c r="B1232" s="48">
        <v>39483</v>
      </c>
      <c r="C1232" s="44">
        <v>5625744</v>
      </c>
      <c r="D1232" s="56">
        <f t="shared" si="152"/>
        <v>142749.14996193862</v>
      </c>
      <c r="E1232" s="53">
        <v>39.409999999999997</v>
      </c>
      <c r="F1232" s="53">
        <f t="shared" si="153"/>
        <v>1.4274914996193862</v>
      </c>
      <c r="G1232" s="53">
        <f>(F1232/'Yearly GDP'!$B$7)*100</f>
        <v>117.00749996880215</v>
      </c>
      <c r="H1232" s="53">
        <f t="shared" si="154"/>
        <v>1.7592119999999996</v>
      </c>
      <c r="I1232" s="53">
        <f t="shared" si="155"/>
        <v>4.2735042735042743</v>
      </c>
      <c r="J1232" s="53">
        <f t="shared" si="156"/>
        <v>234.35470085470087</v>
      </c>
      <c r="K1232" s="53">
        <v>7.5179999999999998</v>
      </c>
      <c r="L1232" s="53">
        <v>5483.9</v>
      </c>
      <c r="M1232" s="53">
        <v>5.74</v>
      </c>
      <c r="N1232" s="53">
        <f t="shared" si="157"/>
        <v>3.2444957264957255</v>
      </c>
      <c r="O1232" s="53">
        <v>23.4</v>
      </c>
      <c r="P1232" s="53">
        <v>3.5680000000000001</v>
      </c>
      <c r="Q1232" s="53">
        <f t="shared" si="158"/>
        <v>3.9499999999999997</v>
      </c>
      <c r="R1232" s="53">
        <v>76.284999999999997</v>
      </c>
      <c r="S1232" s="53">
        <f t="shared" si="159"/>
        <v>166.14</v>
      </c>
      <c r="T1232" s="53">
        <v>7.1</v>
      </c>
      <c r="U1232" s="53">
        <v>2588.34</v>
      </c>
      <c r="Y1232" s="53">
        <v>3143.72</v>
      </c>
    </row>
    <row r="1233" spans="1:25" x14ac:dyDescent="0.3">
      <c r="A1233" s="1">
        <v>1232</v>
      </c>
      <c r="B1233" s="48">
        <v>39484</v>
      </c>
      <c r="C1233" s="44">
        <v>5496663</v>
      </c>
      <c r="D1233" s="56">
        <f t="shared" si="152"/>
        <v>139156.02531645569</v>
      </c>
      <c r="E1233" s="53">
        <v>39.5</v>
      </c>
      <c r="F1233" s="53">
        <f t="shared" si="153"/>
        <v>1.391560253164557</v>
      </c>
      <c r="G1233" s="53">
        <f>(F1233/'Yearly GDP'!$B$7)*100</f>
        <v>114.06231583316043</v>
      </c>
      <c r="H1233" s="53">
        <f t="shared" si="154"/>
        <v>1.7005248000000002</v>
      </c>
      <c r="I1233" s="53">
        <f t="shared" si="155"/>
        <v>4.4033465433729635</v>
      </c>
      <c r="J1233" s="53">
        <f t="shared" si="156"/>
        <v>234.37032144429767</v>
      </c>
      <c r="K1233" s="53">
        <v>7.4880000000000004</v>
      </c>
      <c r="L1233" s="53">
        <v>5322.55</v>
      </c>
      <c r="M1233" s="53">
        <v>5.58</v>
      </c>
      <c r="N1233" s="53">
        <f t="shared" si="157"/>
        <v>3.0846534566270369</v>
      </c>
      <c r="O1233" s="53">
        <v>22.71</v>
      </c>
      <c r="P1233" s="53">
        <v>3.5979999999999999</v>
      </c>
      <c r="Q1233" s="53">
        <f t="shared" si="158"/>
        <v>3.8900000000000006</v>
      </c>
      <c r="R1233" s="53">
        <v>76.3</v>
      </c>
      <c r="S1233" s="53">
        <f t="shared" si="159"/>
        <v>162.37650000000002</v>
      </c>
      <c r="T1233" s="53">
        <v>7.15</v>
      </c>
      <c r="U1233" s="53">
        <v>2559.37</v>
      </c>
      <c r="Y1233" s="53">
        <v>3115.73</v>
      </c>
    </row>
    <row r="1234" spans="1:25" x14ac:dyDescent="0.3">
      <c r="A1234" s="1">
        <v>1233</v>
      </c>
      <c r="B1234" s="48">
        <v>39485</v>
      </c>
      <c r="C1234" s="44">
        <v>5318404</v>
      </c>
      <c r="D1234" s="56">
        <f t="shared" si="152"/>
        <v>134592.02834366696</v>
      </c>
      <c r="E1234" s="53">
        <v>39.515000000000001</v>
      </c>
      <c r="F1234" s="53">
        <f t="shared" si="153"/>
        <v>1.3459202834366695</v>
      </c>
      <c r="G1234" s="53">
        <f>(F1234/'Yearly GDP'!$B$7)*100</f>
        <v>110.32133470792374</v>
      </c>
      <c r="H1234" s="53">
        <f t="shared" si="154"/>
        <v>1.6365869999999998</v>
      </c>
      <c r="I1234" s="53">
        <f t="shared" si="155"/>
        <v>4.5662100456621006</v>
      </c>
      <c r="J1234" s="53">
        <f t="shared" si="156"/>
        <v>234.39497716894979</v>
      </c>
      <c r="K1234" s="53">
        <v>7.4729999999999999</v>
      </c>
      <c r="L1234" s="53">
        <v>5133.25</v>
      </c>
      <c r="M1234" s="53">
        <v>5.38</v>
      </c>
      <c r="N1234" s="53">
        <f t="shared" si="157"/>
        <v>2.9067899543378992</v>
      </c>
      <c r="O1234" s="53">
        <v>21.9</v>
      </c>
      <c r="P1234" s="53">
        <v>3.7719999999999998</v>
      </c>
      <c r="Q1234" s="53">
        <f t="shared" si="158"/>
        <v>3.7010000000000001</v>
      </c>
      <c r="R1234" s="53">
        <v>77.12</v>
      </c>
      <c r="S1234" s="53">
        <f t="shared" si="159"/>
        <v>157.68</v>
      </c>
      <c r="T1234" s="53">
        <v>7.2</v>
      </c>
      <c r="U1234" s="53">
        <v>2488.11</v>
      </c>
      <c r="Y1234" s="53">
        <v>3050.08</v>
      </c>
    </row>
    <row r="1235" spans="1:25" x14ac:dyDescent="0.3">
      <c r="A1235" s="1">
        <v>1234</v>
      </c>
      <c r="B1235" s="48">
        <v>39486</v>
      </c>
      <c r="C1235" s="44">
        <v>5260655</v>
      </c>
      <c r="D1235" s="56">
        <f t="shared" si="152"/>
        <v>132828.05201363465</v>
      </c>
      <c r="E1235" s="53">
        <v>39.604999999999997</v>
      </c>
      <c r="F1235" s="53">
        <f t="shared" si="153"/>
        <v>1.3282805201363466</v>
      </c>
      <c r="G1235" s="53">
        <f>(F1235/'Yearly GDP'!$B$7)*100</f>
        <v>108.87545247019234</v>
      </c>
      <c r="H1235" s="53">
        <f t="shared" si="154"/>
        <v>1.6321950000000001</v>
      </c>
      <c r="I1235" s="53">
        <f t="shared" si="155"/>
        <v>4.5766590389016013</v>
      </c>
      <c r="J1235" s="53">
        <f t="shared" si="156"/>
        <v>234.34096109839817</v>
      </c>
      <c r="K1235" s="53">
        <v>7.47</v>
      </c>
      <c r="L1235" s="53">
        <v>5120.3500000000004</v>
      </c>
      <c r="M1235" s="53">
        <v>5.36</v>
      </c>
      <c r="N1235" s="53">
        <f t="shared" si="157"/>
        <v>2.8933409610983984</v>
      </c>
      <c r="O1235" s="53">
        <v>21.85</v>
      </c>
      <c r="P1235" s="53">
        <v>3.65</v>
      </c>
      <c r="Q1235" s="53">
        <f t="shared" si="158"/>
        <v>3.82</v>
      </c>
      <c r="R1235" s="53">
        <v>76.819999999999993</v>
      </c>
      <c r="S1235" s="53">
        <f t="shared" si="159"/>
        <v>157.32000000000002</v>
      </c>
      <c r="T1235" s="53">
        <v>7.2</v>
      </c>
      <c r="U1235" s="53">
        <v>2434.08</v>
      </c>
      <c r="Y1235" s="53">
        <v>2986.75</v>
      </c>
    </row>
    <row r="1236" spans="1:25" x14ac:dyDescent="0.3">
      <c r="A1236" s="1">
        <v>1235</v>
      </c>
      <c r="B1236" s="48">
        <v>39489</v>
      </c>
      <c r="C1236" s="44">
        <v>5062011</v>
      </c>
      <c r="D1236" s="56">
        <f t="shared" si="152"/>
        <v>127619.0848354973</v>
      </c>
      <c r="E1236" s="53">
        <v>39.664999999999999</v>
      </c>
      <c r="F1236" s="53">
        <f t="shared" si="153"/>
        <v>1.2761908483549731</v>
      </c>
      <c r="G1236" s="53">
        <f>(F1236/'Yearly GDP'!$B$7)*100</f>
        <v>104.60580724221091</v>
      </c>
      <c r="H1236" s="53">
        <f t="shared" si="154"/>
        <v>1.5413608000000001</v>
      </c>
      <c r="I1236" s="53">
        <f t="shared" si="155"/>
        <v>4.8262548262548259</v>
      </c>
      <c r="J1236" s="53">
        <f t="shared" si="156"/>
        <v>234.41119691119692</v>
      </c>
      <c r="K1236" s="53">
        <v>7.4390000000000001</v>
      </c>
      <c r="L1236" s="53">
        <v>4857</v>
      </c>
      <c r="M1236" s="53">
        <v>5.09</v>
      </c>
      <c r="N1236" s="53">
        <f t="shared" si="157"/>
        <v>2.6127451737451741</v>
      </c>
      <c r="O1236" s="53">
        <v>20.72</v>
      </c>
      <c r="P1236" s="53">
        <v>3.6179999999999999</v>
      </c>
      <c r="Q1236" s="53">
        <f t="shared" si="158"/>
        <v>3.8210000000000002</v>
      </c>
      <c r="R1236" s="53">
        <v>76.734999999999999</v>
      </c>
      <c r="S1236" s="53">
        <f t="shared" si="159"/>
        <v>149.184</v>
      </c>
      <c r="T1236" s="53">
        <v>7.2</v>
      </c>
      <c r="U1236" s="53">
        <v>2287.85</v>
      </c>
      <c r="Y1236" s="53">
        <v>2820.81</v>
      </c>
    </row>
    <row r="1237" spans="1:25" x14ac:dyDescent="0.3">
      <c r="A1237" s="1">
        <v>1236</v>
      </c>
      <c r="B1237" s="48">
        <v>39490</v>
      </c>
      <c r="C1237" s="44">
        <v>5009578</v>
      </c>
      <c r="D1237" s="56">
        <f t="shared" si="152"/>
        <v>126552.4314765694</v>
      </c>
      <c r="E1237" s="53">
        <v>39.585000000000001</v>
      </c>
      <c r="F1237" s="53">
        <f t="shared" si="153"/>
        <v>1.265524314765694</v>
      </c>
      <c r="G1237" s="53">
        <f>(F1237/'Yearly GDP'!$B$7)*100</f>
        <v>103.7315012103028</v>
      </c>
      <c r="H1237" s="53">
        <f t="shared" si="154"/>
        <v>1.5382991999999998</v>
      </c>
      <c r="I1237" s="53">
        <f t="shared" si="155"/>
        <v>4.8449612403100781</v>
      </c>
      <c r="J1237" s="53">
        <f t="shared" si="156"/>
        <v>234.41133720930233</v>
      </c>
      <c r="K1237" s="53">
        <v>7.4530000000000003</v>
      </c>
      <c r="L1237" s="53">
        <v>4838.25</v>
      </c>
      <c r="M1237" s="53">
        <v>5.07</v>
      </c>
      <c r="N1237" s="53">
        <f t="shared" si="157"/>
        <v>2.6080387596899222</v>
      </c>
      <c r="O1237" s="53">
        <v>20.64</v>
      </c>
      <c r="P1237" s="53">
        <v>3.6619999999999999</v>
      </c>
      <c r="Q1237" s="53">
        <f t="shared" si="158"/>
        <v>3.7910000000000004</v>
      </c>
      <c r="R1237" s="53">
        <v>76.45</v>
      </c>
      <c r="S1237" s="53">
        <f t="shared" si="159"/>
        <v>148.608</v>
      </c>
      <c r="T1237" s="53">
        <v>7.2</v>
      </c>
      <c r="U1237" s="53">
        <v>2235.0500000000002</v>
      </c>
      <c r="Y1237" s="53">
        <v>2754.96</v>
      </c>
    </row>
    <row r="1238" spans="1:25" x14ac:dyDescent="0.3">
      <c r="A1238" s="1">
        <v>1237</v>
      </c>
      <c r="B1238" s="48">
        <v>39491</v>
      </c>
      <c r="C1238" s="44">
        <v>5068257</v>
      </c>
      <c r="D1238" s="56">
        <f t="shared" si="152"/>
        <v>127519.36092590264</v>
      </c>
      <c r="E1238" s="53">
        <v>39.744999999999997</v>
      </c>
      <c r="F1238" s="53">
        <f t="shared" si="153"/>
        <v>1.2751936092590264</v>
      </c>
      <c r="G1238" s="53">
        <f>(F1238/'Yearly GDP'!$B$7)*100</f>
        <v>104.52406633270708</v>
      </c>
      <c r="H1238" s="53">
        <f t="shared" si="154"/>
        <v>1.5677865000000002</v>
      </c>
      <c r="I1238" s="53">
        <f t="shared" si="155"/>
        <v>4.7551117451260101</v>
      </c>
      <c r="J1238" s="53">
        <f t="shared" si="156"/>
        <v>234.40085592011411</v>
      </c>
      <c r="K1238" s="53">
        <v>7.4550000000000001</v>
      </c>
      <c r="L1238" s="53">
        <v>4929.45</v>
      </c>
      <c r="M1238" s="53">
        <v>5.16</v>
      </c>
      <c r="N1238" s="53">
        <f t="shared" si="157"/>
        <v>2.69988825487399</v>
      </c>
      <c r="O1238" s="53">
        <v>21.03</v>
      </c>
      <c r="P1238" s="53">
        <v>3.7360000000000002</v>
      </c>
      <c r="Q1238" s="53">
        <f t="shared" si="158"/>
        <v>3.7189999999999999</v>
      </c>
      <c r="R1238" s="53">
        <v>76.53</v>
      </c>
      <c r="S1238" s="53">
        <f t="shared" si="159"/>
        <v>151.41600000000003</v>
      </c>
      <c r="T1238" s="53">
        <v>7.2</v>
      </c>
      <c r="U1238" s="53">
        <v>2245.3000000000002</v>
      </c>
      <c r="Y1238" s="53">
        <v>2747.22</v>
      </c>
    </row>
    <row r="1239" spans="1:25" x14ac:dyDescent="0.3">
      <c r="A1239" s="1">
        <v>1238</v>
      </c>
      <c r="B1239" s="48">
        <v>39492</v>
      </c>
      <c r="C1239" s="44">
        <v>5356525</v>
      </c>
      <c r="D1239" s="56">
        <f t="shared" si="152"/>
        <v>135282.86399797956</v>
      </c>
      <c r="E1239" s="53">
        <v>39.594999999999999</v>
      </c>
      <c r="F1239" s="53">
        <f t="shared" si="153"/>
        <v>1.3528286399797955</v>
      </c>
      <c r="G1239" s="53">
        <f>(F1239/'Yearly GDP'!$B$7)*100</f>
        <v>110.88759344096685</v>
      </c>
      <c r="H1239" s="53">
        <f t="shared" si="154"/>
        <v>1.6562616000000003</v>
      </c>
      <c r="I1239" s="53">
        <f t="shared" si="155"/>
        <v>4.5065344749887331</v>
      </c>
      <c r="J1239" s="53">
        <f t="shared" si="156"/>
        <v>234.42992338891392</v>
      </c>
      <c r="K1239" s="53">
        <v>7.4640000000000004</v>
      </c>
      <c r="L1239" s="53">
        <v>5202</v>
      </c>
      <c r="M1239" s="53">
        <v>5.45</v>
      </c>
      <c r="N1239" s="53">
        <f t="shared" si="157"/>
        <v>2.9574655250112674</v>
      </c>
      <c r="O1239" s="53">
        <v>22.19</v>
      </c>
      <c r="P1239" s="53">
        <v>3.8220000000000001</v>
      </c>
      <c r="Q1239" s="53">
        <f t="shared" si="158"/>
        <v>3.6420000000000003</v>
      </c>
      <c r="R1239" s="53">
        <v>76.239999999999995</v>
      </c>
      <c r="S1239" s="53">
        <f t="shared" si="159"/>
        <v>159.768</v>
      </c>
      <c r="T1239" s="53">
        <v>7.2</v>
      </c>
      <c r="U1239" s="53">
        <v>2373.14</v>
      </c>
      <c r="Y1239" s="53">
        <v>2884.38</v>
      </c>
    </row>
    <row r="1240" spans="1:25" x14ac:dyDescent="0.3">
      <c r="A1240" s="1">
        <v>1239</v>
      </c>
      <c r="B1240" s="48">
        <v>39493</v>
      </c>
      <c r="C1240" s="44">
        <v>5466776</v>
      </c>
      <c r="D1240" s="56">
        <f t="shared" si="152"/>
        <v>137841.04891578417</v>
      </c>
      <c r="E1240" s="53">
        <v>39.659999999999997</v>
      </c>
      <c r="F1240" s="53">
        <f t="shared" si="153"/>
        <v>1.3784104891578417</v>
      </c>
      <c r="G1240" s="53">
        <f>(F1240/'Yearly GDP'!$B$7)*100</f>
        <v>112.98446632441326</v>
      </c>
      <c r="H1240" s="53">
        <f t="shared" si="154"/>
        <v>1.6971786000000004</v>
      </c>
      <c r="I1240" s="53">
        <f t="shared" si="155"/>
        <v>4.4208664898320063</v>
      </c>
      <c r="J1240" s="53">
        <f t="shared" si="156"/>
        <v>234.43412908930148</v>
      </c>
      <c r="K1240" s="53">
        <v>7.5030000000000001</v>
      </c>
      <c r="L1240" s="53">
        <v>5302.9</v>
      </c>
      <c r="M1240" s="53">
        <v>5.56</v>
      </c>
      <c r="N1240" s="53">
        <f t="shared" si="157"/>
        <v>3.0821335101679939</v>
      </c>
      <c r="O1240" s="53">
        <v>22.62</v>
      </c>
      <c r="P1240" s="53">
        <v>3.7650000000000001</v>
      </c>
      <c r="Q1240" s="53">
        <f t="shared" si="158"/>
        <v>3.738</v>
      </c>
      <c r="R1240" s="53">
        <v>76.209999999999994</v>
      </c>
      <c r="S1240" s="53">
        <f t="shared" si="159"/>
        <v>162.864</v>
      </c>
      <c r="T1240" s="53">
        <v>7.2</v>
      </c>
      <c r="U1240" s="53">
        <v>2431.06</v>
      </c>
      <c r="Y1240" s="53">
        <v>2939.55</v>
      </c>
    </row>
    <row r="1241" spans="1:25" x14ac:dyDescent="0.3">
      <c r="A1241" s="1">
        <v>1240</v>
      </c>
      <c r="B1241" s="48">
        <v>39496</v>
      </c>
      <c r="C1241" s="44">
        <v>5468717</v>
      </c>
      <c r="D1241" s="56">
        <f t="shared" si="152"/>
        <v>138064.04948245393</v>
      </c>
      <c r="E1241" s="53">
        <v>39.61</v>
      </c>
      <c r="F1241" s="53">
        <f t="shared" si="153"/>
        <v>1.3806404948245394</v>
      </c>
      <c r="G1241" s="53">
        <f>(F1241/'Yearly GDP'!$B$7)*100</f>
        <v>113.16725367414257</v>
      </c>
      <c r="H1241" s="53">
        <f t="shared" si="154"/>
        <v>1.6979293000000002</v>
      </c>
      <c r="I1241" s="53">
        <f t="shared" si="155"/>
        <v>4.4424700133274095</v>
      </c>
      <c r="J1241" s="53">
        <f t="shared" si="156"/>
        <v>234.42470013327406</v>
      </c>
      <c r="K1241" s="53">
        <v>7.5430000000000001</v>
      </c>
      <c r="L1241" s="53">
        <v>5276.9</v>
      </c>
      <c r="M1241" s="53">
        <v>5.53</v>
      </c>
      <c r="N1241" s="53">
        <f t="shared" si="157"/>
        <v>3.1005299866725906</v>
      </c>
      <c r="O1241" s="53">
        <v>22.51</v>
      </c>
      <c r="P1241" s="53">
        <v>3.7650000000000001</v>
      </c>
      <c r="Q1241" s="53">
        <f t="shared" si="158"/>
        <v>3.778</v>
      </c>
      <c r="R1241" s="53">
        <v>76.38</v>
      </c>
      <c r="S1241" s="53">
        <f t="shared" si="159"/>
        <v>164.32300000000001</v>
      </c>
      <c r="T1241" s="53">
        <v>7.3</v>
      </c>
      <c r="U1241" s="53">
        <v>2435.81</v>
      </c>
      <c r="Y1241" s="53">
        <v>2977.86</v>
      </c>
    </row>
    <row r="1242" spans="1:25" x14ac:dyDescent="0.3">
      <c r="A1242" s="1">
        <v>1241</v>
      </c>
      <c r="B1242" s="48">
        <v>39497</v>
      </c>
      <c r="C1242" s="44">
        <v>5479538</v>
      </c>
      <c r="D1242" s="56">
        <f t="shared" si="152"/>
        <v>137607.68458061275</v>
      </c>
      <c r="E1242" s="53">
        <v>39.82</v>
      </c>
      <c r="F1242" s="53">
        <f t="shared" si="153"/>
        <v>1.3760768458061274</v>
      </c>
      <c r="G1242" s="53">
        <f>(F1242/'Yearly GDP'!$B$7)*100</f>
        <v>112.79318408246945</v>
      </c>
      <c r="H1242" s="53">
        <f t="shared" si="154"/>
        <v>1.7029624000000001</v>
      </c>
      <c r="I1242" s="53">
        <f t="shared" si="155"/>
        <v>4.4404973357015987</v>
      </c>
      <c r="J1242" s="53">
        <f t="shared" si="156"/>
        <v>234.49378330373003</v>
      </c>
      <c r="K1242" s="53">
        <v>7.5620000000000003</v>
      </c>
      <c r="L1242" s="53">
        <v>5280.8</v>
      </c>
      <c r="M1242" s="53">
        <v>5.53</v>
      </c>
      <c r="N1242" s="53">
        <f t="shared" si="157"/>
        <v>3.1215026642984016</v>
      </c>
      <c r="O1242" s="53">
        <v>22.52</v>
      </c>
      <c r="P1242" s="53">
        <v>3.9079999999999999</v>
      </c>
      <c r="Q1242" s="53">
        <f t="shared" si="158"/>
        <v>3.6540000000000004</v>
      </c>
      <c r="R1242" s="53">
        <v>76.075000000000003</v>
      </c>
      <c r="S1242" s="53">
        <f t="shared" si="159"/>
        <v>162.14400000000001</v>
      </c>
      <c r="T1242" s="53">
        <v>7.2</v>
      </c>
      <c r="U1242" s="53">
        <v>2445.7800000000002</v>
      </c>
      <c r="Y1242" s="53">
        <v>2994.61</v>
      </c>
    </row>
    <row r="1243" spans="1:25" x14ac:dyDescent="0.3">
      <c r="A1243" s="1">
        <v>1242</v>
      </c>
      <c r="B1243" s="48">
        <v>39498</v>
      </c>
      <c r="C1243" s="44">
        <v>5356387</v>
      </c>
      <c r="D1243" s="56">
        <f t="shared" si="152"/>
        <v>133509.14755732802</v>
      </c>
      <c r="E1243" s="53">
        <v>40.119999999999997</v>
      </c>
      <c r="F1243" s="53">
        <f t="shared" si="153"/>
        <v>1.3350914755732801</v>
      </c>
      <c r="G1243" s="53">
        <f>(F1243/'Yearly GDP'!$B$7)*100</f>
        <v>109.43372750600658</v>
      </c>
      <c r="H1243" s="53">
        <f t="shared" si="154"/>
        <v>1.6803709999999998</v>
      </c>
      <c r="I1243" s="53">
        <f t="shared" si="155"/>
        <v>4.5495905368516834</v>
      </c>
      <c r="J1243" s="53">
        <f t="shared" si="156"/>
        <v>234.50636942675158</v>
      </c>
      <c r="K1243" s="53">
        <v>7.6449999999999996</v>
      </c>
      <c r="L1243" s="53">
        <v>5154.45</v>
      </c>
      <c r="M1243" s="53">
        <v>5.4</v>
      </c>
      <c r="N1243" s="53">
        <f t="shared" si="157"/>
        <v>3.0954094631483162</v>
      </c>
      <c r="O1243" s="53">
        <v>21.98</v>
      </c>
      <c r="P1243" s="53">
        <v>3.8919999999999999</v>
      </c>
      <c r="Q1243" s="53">
        <f t="shared" si="158"/>
        <v>3.7529999999999997</v>
      </c>
      <c r="R1243" s="53">
        <v>76.22</v>
      </c>
      <c r="S1243" s="53">
        <f t="shared" si="159"/>
        <v>160.45400000000001</v>
      </c>
      <c r="T1243" s="53">
        <v>7.3</v>
      </c>
      <c r="U1243" s="53">
        <v>2403.7199999999998</v>
      </c>
      <c r="Y1243" s="53">
        <v>2956.45</v>
      </c>
    </row>
    <row r="1244" spans="1:25" x14ac:dyDescent="0.3">
      <c r="A1244" s="1">
        <v>1243</v>
      </c>
      <c r="B1244" s="48">
        <v>39499</v>
      </c>
      <c r="C1244" s="44">
        <v>5399655</v>
      </c>
      <c r="D1244" s="56">
        <f t="shared" si="152"/>
        <v>135533.50903614456</v>
      </c>
      <c r="E1244" s="53">
        <v>39.840000000000003</v>
      </c>
      <c r="F1244" s="53">
        <f t="shared" si="153"/>
        <v>1.3553350903614456</v>
      </c>
      <c r="G1244" s="53">
        <f>(F1244/'Yearly GDP'!$B$7)*100</f>
        <v>111.09304019356112</v>
      </c>
      <c r="H1244" s="53">
        <f t="shared" si="154"/>
        <v>1.6788762000000002</v>
      </c>
      <c r="I1244" s="53">
        <f t="shared" si="155"/>
        <v>4.5167118337850045</v>
      </c>
      <c r="J1244" s="53">
        <f t="shared" si="156"/>
        <v>234.49864498644988</v>
      </c>
      <c r="K1244" s="53">
        <v>7.5830000000000002</v>
      </c>
      <c r="L1244" s="53">
        <v>5191.8</v>
      </c>
      <c r="M1244" s="53">
        <v>5.44</v>
      </c>
      <c r="N1244" s="53">
        <f t="shared" si="157"/>
        <v>3.0662881662149957</v>
      </c>
      <c r="O1244" s="53">
        <v>22.14</v>
      </c>
      <c r="P1244" s="53">
        <v>3.786</v>
      </c>
      <c r="Q1244" s="53">
        <f t="shared" si="158"/>
        <v>3.7970000000000002</v>
      </c>
      <c r="R1244" s="53">
        <v>75.650000000000006</v>
      </c>
      <c r="S1244" s="53">
        <f t="shared" si="159"/>
        <v>163.83600000000001</v>
      </c>
      <c r="T1244" s="53">
        <v>7.4</v>
      </c>
      <c r="U1244" s="53">
        <v>2426.84</v>
      </c>
      <c r="Y1244" s="53">
        <v>2985.07</v>
      </c>
    </row>
    <row r="1245" spans="1:25" x14ac:dyDescent="0.3">
      <c r="A1245" s="1">
        <v>1244</v>
      </c>
      <c r="B1245" s="48">
        <v>39500</v>
      </c>
      <c r="C1245" s="44">
        <v>5325696</v>
      </c>
      <c r="D1245" s="56">
        <f t="shared" si="152"/>
        <v>133092.49031613144</v>
      </c>
      <c r="E1245" s="53">
        <v>40.015000000000001</v>
      </c>
      <c r="F1245" s="53">
        <f t="shared" si="153"/>
        <v>1.3309249031613144</v>
      </c>
      <c r="G1245" s="53">
        <f>(F1245/'Yearly GDP'!$B$7)*100</f>
        <v>109.09220517715693</v>
      </c>
      <c r="H1245" s="53">
        <f t="shared" si="154"/>
        <v>1.6732541000000001</v>
      </c>
      <c r="I1245" s="53">
        <f t="shared" si="155"/>
        <v>4.5892611289582375</v>
      </c>
      <c r="J1245" s="53">
        <f t="shared" si="156"/>
        <v>234.54566314823313</v>
      </c>
      <c r="K1245" s="53">
        <v>7.6790000000000003</v>
      </c>
      <c r="L1245" s="53">
        <v>5110.75</v>
      </c>
      <c r="M1245" s="53">
        <v>5.35</v>
      </c>
      <c r="N1245" s="53">
        <f t="shared" si="157"/>
        <v>3.0897388710417628</v>
      </c>
      <c r="O1245" s="53">
        <v>21.79</v>
      </c>
      <c r="P1245" s="53">
        <v>3.8050000000000002</v>
      </c>
      <c r="Q1245" s="53">
        <f t="shared" si="158"/>
        <v>3.8740000000000001</v>
      </c>
      <c r="R1245" s="53">
        <v>75.575000000000003</v>
      </c>
      <c r="S1245" s="53">
        <f t="shared" si="159"/>
        <v>161.24600000000001</v>
      </c>
      <c r="T1245" s="53">
        <v>7.4</v>
      </c>
      <c r="U1245" s="53">
        <v>2401.5300000000002</v>
      </c>
      <c r="Y1245" s="53">
        <v>2959.63</v>
      </c>
    </row>
    <row r="1246" spans="1:25" x14ac:dyDescent="0.3">
      <c r="A1246" s="1">
        <v>1245</v>
      </c>
      <c r="B1246" s="48">
        <v>39503</v>
      </c>
      <c r="C1246" s="44">
        <v>5393480</v>
      </c>
      <c r="D1246" s="56">
        <f t="shared" si="152"/>
        <v>135141.06740165374</v>
      </c>
      <c r="E1246" s="53">
        <v>39.909999999999997</v>
      </c>
      <c r="F1246" s="53">
        <f t="shared" si="153"/>
        <v>1.3514106740165375</v>
      </c>
      <c r="G1246" s="53">
        <f>(F1246/'Yearly GDP'!$B$7)*100</f>
        <v>110.77136672266701</v>
      </c>
      <c r="H1246" s="53">
        <f t="shared" si="154"/>
        <v>1.6937880000000001</v>
      </c>
      <c r="I1246" s="53">
        <f t="shared" si="155"/>
        <v>4.5105999097880014</v>
      </c>
      <c r="J1246" s="53">
        <f t="shared" si="156"/>
        <v>234.5827695083446</v>
      </c>
      <c r="K1246" s="53">
        <v>7.64</v>
      </c>
      <c r="L1246" s="53">
        <v>5200.7</v>
      </c>
      <c r="M1246" s="53">
        <v>5.45</v>
      </c>
      <c r="N1246" s="53">
        <f t="shared" si="157"/>
        <v>3.1294000902119983</v>
      </c>
      <c r="O1246" s="53">
        <v>22.17</v>
      </c>
      <c r="P1246" s="53">
        <v>3.91</v>
      </c>
      <c r="Q1246" s="53">
        <f t="shared" si="158"/>
        <v>3.7299999999999995</v>
      </c>
      <c r="R1246" s="53">
        <v>75.584999999999994</v>
      </c>
      <c r="S1246" s="53">
        <f t="shared" si="159"/>
        <v>165.16650000000001</v>
      </c>
      <c r="T1246" s="53">
        <v>7.45</v>
      </c>
      <c r="U1246" s="53">
        <v>2399.83</v>
      </c>
      <c r="Y1246" s="53">
        <v>2945.25</v>
      </c>
    </row>
    <row r="1247" spans="1:25" x14ac:dyDescent="0.3">
      <c r="A1247" s="1">
        <v>1246</v>
      </c>
      <c r="B1247" s="48">
        <v>39504</v>
      </c>
      <c r="C1247" s="44">
        <v>5465745</v>
      </c>
      <c r="D1247" s="56">
        <f t="shared" si="152"/>
        <v>136986.09022556391</v>
      </c>
      <c r="E1247" s="53">
        <v>39.9</v>
      </c>
      <c r="F1247" s="53">
        <f t="shared" si="153"/>
        <v>1.3698609022556392</v>
      </c>
      <c r="G1247" s="53">
        <f>(F1247/'Yearly GDP'!$B$7)*100</f>
        <v>112.28368051275733</v>
      </c>
      <c r="H1247" s="53">
        <f t="shared" si="154"/>
        <v>1.7146857</v>
      </c>
      <c r="I1247" s="53">
        <f t="shared" si="155"/>
        <v>4.4503782821539835</v>
      </c>
      <c r="J1247" s="53">
        <f t="shared" si="156"/>
        <v>234.53716065865601</v>
      </c>
      <c r="K1247" s="53">
        <v>7.6310000000000002</v>
      </c>
      <c r="L1247" s="53">
        <v>5270.05</v>
      </c>
      <c r="M1247" s="53">
        <v>5.52</v>
      </c>
      <c r="N1247" s="53">
        <f t="shared" si="157"/>
        <v>3.1806217178460168</v>
      </c>
      <c r="O1247" s="53">
        <v>22.47</v>
      </c>
      <c r="P1247" s="53">
        <v>3.8580000000000001</v>
      </c>
      <c r="Q1247" s="53">
        <f t="shared" si="158"/>
        <v>3.7730000000000001</v>
      </c>
      <c r="R1247" s="53">
        <v>74.790000000000006</v>
      </c>
      <c r="S1247" s="53">
        <f t="shared" si="159"/>
        <v>167.4015</v>
      </c>
      <c r="T1247" s="53">
        <v>7.45</v>
      </c>
      <c r="U1247" s="53">
        <v>2432.15</v>
      </c>
      <c r="Y1247" s="53">
        <v>2993.94</v>
      </c>
    </row>
    <row r="1248" spans="1:25" x14ac:dyDescent="0.3">
      <c r="A1248" s="1">
        <v>1247</v>
      </c>
      <c r="B1248" s="48">
        <v>39505</v>
      </c>
      <c r="C1248" s="44">
        <v>5474074</v>
      </c>
      <c r="D1248" s="56">
        <f t="shared" si="152"/>
        <v>137920.7357016881</v>
      </c>
      <c r="E1248" s="53">
        <v>39.69</v>
      </c>
      <c r="F1248" s="53">
        <f t="shared" si="153"/>
        <v>1.379207357016881</v>
      </c>
      <c r="G1248" s="53">
        <f>(F1248/'Yearly GDP'!$B$7)*100</f>
        <v>113.04978336203943</v>
      </c>
      <c r="H1248" s="53">
        <f t="shared" si="154"/>
        <v>1.7134734</v>
      </c>
      <c r="I1248" s="53">
        <f t="shared" si="155"/>
        <v>4.4523597506678536</v>
      </c>
      <c r="J1248" s="53">
        <f t="shared" si="156"/>
        <v>234.5681211041852</v>
      </c>
      <c r="K1248" s="53">
        <v>7.6289999999999996</v>
      </c>
      <c r="L1248" s="53">
        <v>5268.4</v>
      </c>
      <c r="M1248" s="53">
        <v>5.52</v>
      </c>
      <c r="N1248" s="53">
        <f t="shared" si="157"/>
        <v>3.1766402493321459</v>
      </c>
      <c r="O1248" s="53">
        <v>22.46</v>
      </c>
      <c r="P1248" s="53">
        <v>3.8519999999999999</v>
      </c>
      <c r="Q1248" s="53">
        <f t="shared" si="158"/>
        <v>3.7769999999999997</v>
      </c>
      <c r="R1248" s="53">
        <v>74.265000000000001</v>
      </c>
      <c r="S1248" s="53">
        <f t="shared" si="159"/>
        <v>167.327</v>
      </c>
      <c r="T1248" s="53">
        <v>7.45</v>
      </c>
      <c r="U1248" s="53">
        <v>2440.56</v>
      </c>
      <c r="Y1248" s="53">
        <v>3003.06</v>
      </c>
    </row>
    <row r="1249" spans="1:25" x14ac:dyDescent="0.3">
      <c r="A1249" s="1">
        <v>1248</v>
      </c>
      <c r="B1249" s="48">
        <v>39506</v>
      </c>
      <c r="C1249" s="44">
        <v>5469072</v>
      </c>
      <c r="D1249" s="56">
        <f t="shared" si="152"/>
        <v>137189.81562774364</v>
      </c>
      <c r="E1249" s="53">
        <v>39.865000000000002</v>
      </c>
      <c r="F1249" s="53">
        <f t="shared" si="153"/>
        <v>1.3718981562774364</v>
      </c>
      <c r="G1249" s="53">
        <f>(F1249/'Yearly GDP'!$B$7)*100</f>
        <v>112.45066854733085</v>
      </c>
      <c r="H1249" s="53">
        <f t="shared" si="154"/>
        <v>1.7127306000000002</v>
      </c>
      <c r="I1249" s="53">
        <f t="shared" si="155"/>
        <v>4.4385264092321348</v>
      </c>
      <c r="J1249" s="53">
        <f t="shared" si="156"/>
        <v>234.58055925432757</v>
      </c>
      <c r="K1249" s="53">
        <v>7.6020000000000003</v>
      </c>
      <c r="L1249" s="53">
        <v>5285.1</v>
      </c>
      <c r="M1249" s="53">
        <v>5.54</v>
      </c>
      <c r="N1249" s="53">
        <f t="shared" si="157"/>
        <v>3.1634735907678655</v>
      </c>
      <c r="O1249" s="53">
        <v>22.53</v>
      </c>
      <c r="P1249" s="53">
        <v>3.6720000000000002</v>
      </c>
      <c r="Q1249" s="53">
        <f t="shared" si="158"/>
        <v>3.93</v>
      </c>
      <c r="R1249" s="53">
        <v>73.775000000000006</v>
      </c>
      <c r="S1249" s="53">
        <f t="shared" si="159"/>
        <v>166.2714</v>
      </c>
      <c r="T1249" s="53">
        <v>7.38</v>
      </c>
      <c r="U1249" s="53">
        <v>2437.94</v>
      </c>
      <c r="Y1249" s="53">
        <v>2996.87</v>
      </c>
    </row>
    <row r="1250" spans="1:25" x14ac:dyDescent="0.3">
      <c r="A1250" s="1">
        <v>1249</v>
      </c>
      <c r="B1250" s="48">
        <v>39507</v>
      </c>
      <c r="C1250" s="44">
        <v>5419942</v>
      </c>
      <c r="D1250" s="56">
        <f t="shared" si="152"/>
        <v>135770.09018036071</v>
      </c>
      <c r="E1250" s="53">
        <v>39.92</v>
      </c>
      <c r="F1250" s="53">
        <f t="shared" si="153"/>
        <v>1.357700901803607</v>
      </c>
      <c r="G1250" s="53">
        <f>(F1250/'Yearly GDP'!$B$7)*100</f>
        <v>111.28695916423008</v>
      </c>
      <c r="H1250" s="53">
        <f t="shared" si="154"/>
        <v>1.6853936</v>
      </c>
      <c r="I1250" s="53">
        <f t="shared" si="155"/>
        <v>4.4903457566232596</v>
      </c>
      <c r="J1250" s="53">
        <f t="shared" si="156"/>
        <v>234.55321059721598</v>
      </c>
      <c r="K1250" s="53">
        <v>7.5679999999999996</v>
      </c>
      <c r="L1250" s="53">
        <v>5223.5</v>
      </c>
      <c r="M1250" s="53">
        <v>5.47</v>
      </c>
      <c r="N1250" s="53">
        <f t="shared" si="157"/>
        <v>3.07765424337674</v>
      </c>
      <c r="O1250" s="53">
        <v>22.27</v>
      </c>
      <c r="P1250" s="53">
        <v>3.5190000000000001</v>
      </c>
      <c r="Q1250" s="53">
        <f t="shared" si="158"/>
        <v>4.0489999999999995</v>
      </c>
      <c r="R1250" s="53">
        <v>73.75</v>
      </c>
      <c r="S1250" s="53">
        <f t="shared" si="159"/>
        <v>164.3526</v>
      </c>
      <c r="T1250" s="53">
        <v>7.38</v>
      </c>
      <c r="U1250" s="53">
        <v>2440.62</v>
      </c>
      <c r="Y1250" s="53">
        <v>2987.76</v>
      </c>
    </row>
    <row r="1251" spans="1:25" x14ac:dyDescent="0.3">
      <c r="A1251" s="1">
        <v>1250</v>
      </c>
      <c r="B1251" s="48">
        <v>39510</v>
      </c>
      <c r="C1251" s="44">
        <v>5293631</v>
      </c>
      <c r="D1251" s="56">
        <f t="shared" si="152"/>
        <v>131404.5178105995</v>
      </c>
      <c r="E1251" s="53">
        <v>40.284999999999997</v>
      </c>
      <c r="F1251" s="53">
        <f t="shared" si="153"/>
        <v>1.314045178105995</v>
      </c>
      <c r="G1251" s="53">
        <f>(F1251/'Yearly GDP'!$B$7)*100</f>
        <v>107.7086211562291</v>
      </c>
      <c r="H1251" s="53">
        <f t="shared" si="154"/>
        <v>1.5890688000000002</v>
      </c>
      <c r="I1251" s="53">
        <f t="shared" si="155"/>
        <v>4.7348484848484844</v>
      </c>
      <c r="J1251" s="53">
        <f t="shared" si="156"/>
        <v>234.51704545454544</v>
      </c>
      <c r="K1251" s="53">
        <v>7.524</v>
      </c>
      <c r="L1251" s="53">
        <v>4953</v>
      </c>
      <c r="M1251" s="53">
        <v>5.19</v>
      </c>
      <c r="N1251" s="53">
        <f t="shared" si="157"/>
        <v>2.7891515151515156</v>
      </c>
      <c r="O1251" s="53">
        <v>21.12</v>
      </c>
      <c r="P1251" s="53">
        <v>3.5539999999999998</v>
      </c>
      <c r="Q1251" s="53">
        <f t="shared" si="158"/>
        <v>3.97</v>
      </c>
      <c r="R1251" s="53">
        <v>73.734999999999999</v>
      </c>
      <c r="S1251" s="53">
        <f t="shared" si="159"/>
        <v>154.17600000000002</v>
      </c>
      <c r="T1251" s="53">
        <v>7.3</v>
      </c>
      <c r="U1251" s="53">
        <v>2336.79</v>
      </c>
      <c r="Y1251" s="53">
        <v>2854.26</v>
      </c>
    </row>
    <row r="1252" spans="1:25" x14ac:dyDescent="0.3">
      <c r="A1252" s="1">
        <v>1251</v>
      </c>
      <c r="B1252" s="48">
        <v>39511</v>
      </c>
      <c r="C1252" s="44">
        <v>5163453</v>
      </c>
      <c r="D1252" s="56">
        <f t="shared" si="152"/>
        <v>128380.23371456987</v>
      </c>
      <c r="E1252" s="53">
        <v>40.22</v>
      </c>
      <c r="F1252" s="53">
        <f t="shared" si="153"/>
        <v>1.2838023371456988</v>
      </c>
      <c r="G1252" s="53">
        <f>(F1252/'Yearly GDP'!$B$7)*100</f>
        <v>105.22969976604088</v>
      </c>
      <c r="H1252" s="53">
        <f t="shared" si="154"/>
        <v>1.5725067999999998</v>
      </c>
      <c r="I1252" s="53">
        <f t="shared" si="155"/>
        <v>4.821600771456124</v>
      </c>
      <c r="J1252" s="53">
        <f t="shared" si="156"/>
        <v>234.5347155255545</v>
      </c>
      <c r="K1252" s="53">
        <v>7.5819999999999999</v>
      </c>
      <c r="L1252" s="53">
        <v>4864.25</v>
      </c>
      <c r="M1252" s="53">
        <v>5.0999999999999996</v>
      </c>
      <c r="N1252" s="53">
        <f t="shared" si="157"/>
        <v>2.7603992285438759</v>
      </c>
      <c r="O1252" s="53">
        <v>20.74</v>
      </c>
      <c r="P1252" s="53">
        <v>3.63</v>
      </c>
      <c r="Q1252" s="53">
        <f t="shared" si="158"/>
        <v>3.952</v>
      </c>
      <c r="R1252" s="53">
        <v>73.694999999999993</v>
      </c>
      <c r="S1252" s="53">
        <f t="shared" si="159"/>
        <v>151.40199999999999</v>
      </c>
      <c r="T1252" s="53">
        <v>7.3</v>
      </c>
      <c r="U1252" s="53">
        <v>2274.25</v>
      </c>
      <c r="Y1252" s="53">
        <v>2779.23</v>
      </c>
    </row>
    <row r="1253" spans="1:25" x14ac:dyDescent="0.3">
      <c r="A1253" s="1">
        <v>1252</v>
      </c>
      <c r="B1253" s="48">
        <v>39512</v>
      </c>
      <c r="C1253" s="44">
        <v>5169091</v>
      </c>
      <c r="D1253" s="56">
        <f t="shared" si="152"/>
        <v>128584.35323383084</v>
      </c>
      <c r="E1253" s="53">
        <v>40.200000000000003</v>
      </c>
      <c r="F1253" s="53">
        <f t="shared" si="153"/>
        <v>1.2858435323383084</v>
      </c>
      <c r="G1253" s="53">
        <f>(F1253/'Yearly GDP'!$B$7)*100</f>
        <v>105.39701084740234</v>
      </c>
      <c r="H1253" s="53">
        <f t="shared" si="154"/>
        <v>1.5841997999999999</v>
      </c>
      <c r="I1253" s="53">
        <f t="shared" si="155"/>
        <v>4.7664442326024785</v>
      </c>
      <c r="J1253" s="53">
        <f t="shared" si="156"/>
        <v>234.57578646329836</v>
      </c>
      <c r="K1253" s="53">
        <v>7.5510000000000002</v>
      </c>
      <c r="L1253" s="53">
        <v>4921.3999999999996</v>
      </c>
      <c r="M1253" s="53">
        <v>5.16</v>
      </c>
      <c r="N1253" s="53">
        <f t="shared" si="157"/>
        <v>2.7845557673975216</v>
      </c>
      <c r="O1253" s="53">
        <v>20.98</v>
      </c>
      <c r="P1253" s="53">
        <v>3.681</v>
      </c>
      <c r="Q1253" s="53">
        <f t="shared" si="158"/>
        <v>3.87</v>
      </c>
      <c r="R1253" s="53">
        <v>73.489999999999995</v>
      </c>
      <c r="S1253" s="53">
        <f t="shared" si="159"/>
        <v>153.154</v>
      </c>
      <c r="T1253" s="53">
        <v>7.3</v>
      </c>
      <c r="U1253" s="53">
        <v>2246.04</v>
      </c>
      <c r="Y1253" s="53">
        <v>2752.13</v>
      </c>
    </row>
    <row r="1254" spans="1:25" x14ac:dyDescent="0.3">
      <c r="A1254" s="1">
        <v>1253</v>
      </c>
      <c r="B1254" s="48">
        <v>39514</v>
      </c>
      <c r="C1254" s="44">
        <v>4972068</v>
      </c>
      <c r="D1254" s="56">
        <f t="shared" si="152"/>
        <v>122979.66856294831</v>
      </c>
      <c r="E1254" s="53">
        <v>40.43</v>
      </c>
      <c r="F1254" s="53">
        <f t="shared" si="153"/>
        <v>1.2297966856294831</v>
      </c>
      <c r="G1254" s="53">
        <f>(F1254/'Yearly GDP'!$B$7)*100</f>
        <v>100.80300701881009</v>
      </c>
      <c r="H1254" s="53">
        <f t="shared" si="154"/>
        <v>1.544565</v>
      </c>
      <c r="I1254" s="53">
        <f t="shared" si="155"/>
        <v>4.9140049140049138</v>
      </c>
      <c r="J1254" s="53">
        <f t="shared" si="156"/>
        <v>234.47665847665849</v>
      </c>
      <c r="K1254" s="53">
        <v>7.59</v>
      </c>
      <c r="L1254" s="53">
        <v>4771.6000000000004</v>
      </c>
      <c r="M1254" s="53">
        <v>5</v>
      </c>
      <c r="N1254" s="53">
        <f t="shared" si="157"/>
        <v>2.6759950859950861</v>
      </c>
      <c r="O1254" s="53">
        <v>20.350000000000001</v>
      </c>
      <c r="P1254" s="53">
        <v>3.5409999999999999</v>
      </c>
      <c r="Q1254" s="53">
        <f t="shared" si="158"/>
        <v>4.0489999999999995</v>
      </c>
      <c r="R1254" s="53">
        <v>73.045000000000002</v>
      </c>
      <c r="S1254" s="53">
        <f t="shared" si="159"/>
        <v>149.16550000000001</v>
      </c>
      <c r="T1254" s="53">
        <v>7.33</v>
      </c>
      <c r="U1254" s="53">
        <v>2141.92</v>
      </c>
      <c r="Y1254" s="53">
        <v>2630.77</v>
      </c>
    </row>
    <row r="1255" spans="1:25" x14ac:dyDescent="0.3">
      <c r="A1255" s="1">
        <v>1254</v>
      </c>
      <c r="B1255" s="48">
        <v>39517</v>
      </c>
      <c r="C1255" s="44">
        <v>4980984</v>
      </c>
      <c r="D1255" s="56">
        <f t="shared" si="152"/>
        <v>123291.68316831684</v>
      </c>
      <c r="E1255" s="53">
        <v>40.4</v>
      </c>
      <c r="F1255" s="53">
        <f t="shared" si="153"/>
        <v>1.2329168316831685</v>
      </c>
      <c r="G1255" s="53">
        <f>(F1255/'Yearly GDP'!$B$7)*100</f>
        <v>101.05875669534169</v>
      </c>
      <c r="H1255" s="53">
        <f t="shared" si="154"/>
        <v>1.559814</v>
      </c>
      <c r="I1255" s="53">
        <f t="shared" si="155"/>
        <v>4.8851978505129461</v>
      </c>
      <c r="J1255" s="53">
        <f t="shared" si="156"/>
        <v>234.50903761602345</v>
      </c>
      <c r="K1255" s="53">
        <v>7.62</v>
      </c>
      <c r="L1255" s="53">
        <v>4800.3999999999996</v>
      </c>
      <c r="M1255" s="53">
        <v>5.03</v>
      </c>
      <c r="N1255" s="53">
        <f t="shared" si="157"/>
        <v>2.734802149487054</v>
      </c>
      <c r="O1255" s="53">
        <v>20.47</v>
      </c>
      <c r="P1255" s="53">
        <v>3.4660000000000002</v>
      </c>
      <c r="Q1255" s="53">
        <f t="shared" si="158"/>
        <v>4.1539999999999999</v>
      </c>
      <c r="R1255" s="53">
        <v>73.02</v>
      </c>
      <c r="S1255" s="53">
        <f t="shared" si="159"/>
        <v>150.04509999999999</v>
      </c>
      <c r="T1255" s="53">
        <v>7.33</v>
      </c>
      <c r="U1255" s="53">
        <v>2138.71</v>
      </c>
      <c r="Y1255" s="53">
        <v>2602.88</v>
      </c>
    </row>
    <row r="1256" spans="1:25" x14ac:dyDescent="0.3">
      <c r="A1256" s="1">
        <v>1255</v>
      </c>
      <c r="B1256" s="48">
        <v>39518</v>
      </c>
      <c r="C1256" s="44">
        <v>5134836</v>
      </c>
      <c r="D1256" s="56">
        <f t="shared" si="152"/>
        <v>127225.86719524281</v>
      </c>
      <c r="E1256" s="53">
        <v>40.36</v>
      </c>
      <c r="F1256" s="53">
        <f t="shared" si="153"/>
        <v>1.272258671952428</v>
      </c>
      <c r="G1256" s="53">
        <f>(F1256/'Yearly GDP'!$B$7)*100</f>
        <v>104.2834977010187</v>
      </c>
      <c r="H1256" s="53">
        <f t="shared" si="154"/>
        <v>1.5778299999999998</v>
      </c>
      <c r="I1256" s="53">
        <f t="shared" si="155"/>
        <v>4.8192771084337354</v>
      </c>
      <c r="J1256" s="53">
        <f t="shared" si="156"/>
        <v>234.50120481927709</v>
      </c>
      <c r="K1256" s="53">
        <v>7.6040000000000001</v>
      </c>
      <c r="L1256" s="53">
        <v>4865.8999999999996</v>
      </c>
      <c r="M1256" s="53">
        <v>5.0999999999999996</v>
      </c>
      <c r="N1256" s="53">
        <f t="shared" si="157"/>
        <v>2.7847228915662647</v>
      </c>
      <c r="O1256" s="53">
        <v>20.75</v>
      </c>
      <c r="P1256" s="53">
        <v>3.6</v>
      </c>
      <c r="Q1256" s="53">
        <f t="shared" si="158"/>
        <v>4.0039999999999996</v>
      </c>
      <c r="R1256" s="53">
        <v>73.290000000000006</v>
      </c>
      <c r="S1256" s="53">
        <f t="shared" si="159"/>
        <v>152.0975</v>
      </c>
      <c r="T1256" s="53">
        <v>7.33</v>
      </c>
      <c r="U1256" s="53">
        <v>2233.12</v>
      </c>
      <c r="Y1256" s="53">
        <v>2687.93</v>
      </c>
    </row>
    <row r="1257" spans="1:25" x14ac:dyDescent="0.3">
      <c r="A1257" s="1">
        <v>1256</v>
      </c>
      <c r="B1257" s="48">
        <v>39519</v>
      </c>
      <c r="C1257" s="44">
        <v>5141542</v>
      </c>
      <c r="D1257" s="56">
        <f t="shared" si="152"/>
        <v>127771.9184890656</v>
      </c>
      <c r="E1257" s="53">
        <v>40.24</v>
      </c>
      <c r="F1257" s="53">
        <f t="shared" si="153"/>
        <v>1.2777191848906559</v>
      </c>
      <c r="G1257" s="53">
        <f>(F1257/'Yearly GDP'!$B$7)*100</f>
        <v>104.73108072874228</v>
      </c>
      <c r="H1257" s="53">
        <f t="shared" si="154"/>
        <v>1.5707602000000001</v>
      </c>
      <c r="I1257" s="53">
        <f t="shared" si="155"/>
        <v>4.8123195380173245</v>
      </c>
      <c r="J1257" s="53">
        <f t="shared" si="156"/>
        <v>234.45620789220402</v>
      </c>
      <c r="K1257" s="53">
        <v>7.5590000000000002</v>
      </c>
      <c r="L1257" s="53">
        <v>4872</v>
      </c>
      <c r="M1257" s="53">
        <v>5.1100000000000003</v>
      </c>
      <c r="N1257" s="53">
        <f t="shared" si="157"/>
        <v>2.7466804619826757</v>
      </c>
      <c r="O1257" s="53">
        <v>20.78</v>
      </c>
      <c r="P1257" s="53">
        <v>3.44</v>
      </c>
      <c r="Q1257" s="53">
        <f t="shared" si="158"/>
        <v>4.1189999999999998</v>
      </c>
      <c r="R1257" s="53">
        <v>72.430000000000007</v>
      </c>
      <c r="S1257" s="53">
        <f t="shared" si="159"/>
        <v>152.31740000000002</v>
      </c>
      <c r="T1257" s="53">
        <v>7.33</v>
      </c>
      <c r="U1257" s="53">
        <v>2209.4899999999998</v>
      </c>
      <c r="Y1257" s="53">
        <v>2669.68</v>
      </c>
    </row>
    <row r="1258" spans="1:25" x14ac:dyDescent="0.3">
      <c r="A1258" s="1">
        <v>1257</v>
      </c>
      <c r="B1258" s="48">
        <v>39520</v>
      </c>
      <c r="C1258" s="44">
        <v>4836348</v>
      </c>
      <c r="D1258" s="56">
        <f t="shared" si="152"/>
        <v>119607.96339804624</v>
      </c>
      <c r="E1258" s="53">
        <v>40.435000000000002</v>
      </c>
      <c r="F1258" s="53">
        <f t="shared" si="153"/>
        <v>1.1960796339804625</v>
      </c>
      <c r="G1258" s="53">
        <f>(F1258/'Yearly GDP'!$B$7)*100</f>
        <v>98.039314260693644</v>
      </c>
      <c r="H1258" s="53">
        <f t="shared" si="154"/>
        <v>1.4926067999999999</v>
      </c>
      <c r="I1258" s="53">
        <f t="shared" si="155"/>
        <v>5.0709939148073024</v>
      </c>
      <c r="J1258" s="53">
        <f t="shared" si="156"/>
        <v>234.46247464503045</v>
      </c>
      <c r="K1258" s="53">
        <v>7.569</v>
      </c>
      <c r="L1258" s="53">
        <v>4623.6000000000004</v>
      </c>
      <c r="M1258" s="53">
        <v>4.8099999999999996</v>
      </c>
      <c r="N1258" s="53">
        <f t="shared" si="157"/>
        <v>2.4980060851926975</v>
      </c>
      <c r="O1258" s="53">
        <v>19.72</v>
      </c>
      <c r="P1258" s="53">
        <v>3.5259999999999998</v>
      </c>
      <c r="Q1258" s="53">
        <f t="shared" si="158"/>
        <v>4.0430000000000001</v>
      </c>
      <c r="R1258" s="53">
        <v>72.08</v>
      </c>
      <c r="S1258" s="53">
        <f t="shared" si="159"/>
        <v>144.54759999999999</v>
      </c>
      <c r="T1258" s="53">
        <v>7.33</v>
      </c>
      <c r="U1258" s="53">
        <v>2067.92</v>
      </c>
      <c r="Y1258" s="53">
        <v>2522.2199999999998</v>
      </c>
    </row>
    <row r="1259" spans="1:25" x14ac:dyDescent="0.3">
      <c r="A1259" s="1">
        <v>1258</v>
      </c>
      <c r="B1259" s="48">
        <v>39521</v>
      </c>
      <c r="C1259" s="44">
        <v>4934683</v>
      </c>
      <c r="D1259" s="56">
        <f t="shared" si="152"/>
        <v>121979.55753306144</v>
      </c>
      <c r="E1259" s="53">
        <v>40.454999999999998</v>
      </c>
      <c r="F1259" s="53">
        <f t="shared" si="153"/>
        <v>1.2197955753306144</v>
      </c>
      <c r="G1259" s="53">
        <f>(F1259/'Yearly GDP'!$B$7)*100</f>
        <v>99.983243879558557</v>
      </c>
      <c r="H1259" s="53">
        <f t="shared" si="154"/>
        <v>1.5778840000000001</v>
      </c>
      <c r="I1259" s="53">
        <f t="shared" si="155"/>
        <v>4.8355899419729207</v>
      </c>
      <c r="J1259" s="53">
        <f t="shared" si="156"/>
        <v>229.48742746615088</v>
      </c>
      <c r="K1259" s="53">
        <v>7.63</v>
      </c>
      <c r="L1259" s="53">
        <v>4745.8</v>
      </c>
      <c r="M1259" s="53">
        <v>5.0999999999999996</v>
      </c>
      <c r="N1259" s="53">
        <f t="shared" si="157"/>
        <v>2.7944100580270792</v>
      </c>
      <c r="O1259" s="53">
        <v>20.68</v>
      </c>
      <c r="P1259" s="53">
        <v>3.4660000000000002</v>
      </c>
      <c r="Q1259" s="53">
        <f t="shared" si="158"/>
        <v>4.1639999999999997</v>
      </c>
      <c r="R1259" s="53">
        <v>71.674999999999997</v>
      </c>
      <c r="S1259" s="53">
        <f t="shared" si="159"/>
        <v>151.58439999999999</v>
      </c>
      <c r="T1259" s="53">
        <v>7.33</v>
      </c>
      <c r="U1259" s="53">
        <v>2086.62</v>
      </c>
      <c r="Y1259" s="53">
        <v>2545.2399999999998</v>
      </c>
    </row>
    <row r="1260" spans="1:25" x14ac:dyDescent="0.3">
      <c r="A1260" s="1">
        <v>1259</v>
      </c>
      <c r="B1260" s="48">
        <v>39524</v>
      </c>
      <c r="C1260" s="44">
        <v>4634124</v>
      </c>
      <c r="D1260" s="56">
        <f t="shared" si="152"/>
        <v>113902.51935602802</v>
      </c>
      <c r="E1260" s="53">
        <v>40.685000000000002</v>
      </c>
      <c r="F1260" s="53">
        <f t="shared" si="153"/>
        <v>1.1390251935602802</v>
      </c>
      <c r="G1260" s="53">
        <f>(F1260/'Yearly GDP'!$B$7)*100</f>
        <v>93.362720783629527</v>
      </c>
      <c r="H1260" s="53">
        <f t="shared" si="154"/>
        <v>1.4975946000000002</v>
      </c>
      <c r="I1260" s="53">
        <f t="shared" si="155"/>
        <v>5.0968399592252798</v>
      </c>
      <c r="J1260" s="53">
        <f t="shared" si="156"/>
        <v>229.5158002038736</v>
      </c>
      <c r="K1260" s="53">
        <v>7.633</v>
      </c>
      <c r="L1260" s="53">
        <v>4503.1000000000004</v>
      </c>
      <c r="M1260" s="53">
        <v>4.84</v>
      </c>
      <c r="N1260" s="53">
        <f t="shared" si="157"/>
        <v>2.5361600407747202</v>
      </c>
      <c r="O1260" s="53">
        <v>19.62</v>
      </c>
      <c r="P1260" s="53">
        <v>3.2970000000000002</v>
      </c>
      <c r="Q1260" s="53">
        <f t="shared" si="158"/>
        <v>4.3360000000000003</v>
      </c>
      <c r="R1260" s="53">
        <v>71.304000000000002</v>
      </c>
      <c r="S1260" s="53">
        <f t="shared" si="159"/>
        <v>143.81460000000001</v>
      </c>
      <c r="T1260" s="53">
        <v>7.33</v>
      </c>
      <c r="U1260" s="53">
        <v>1928.76</v>
      </c>
      <c r="Y1260" s="53">
        <v>2388.36</v>
      </c>
    </row>
    <row r="1261" spans="1:25" x14ac:dyDescent="0.3">
      <c r="A1261" s="1">
        <v>1260</v>
      </c>
      <c r="B1261" s="48">
        <v>39525</v>
      </c>
      <c r="C1261" s="44">
        <v>4625864</v>
      </c>
      <c r="D1261" s="56">
        <f t="shared" si="152"/>
        <v>115042.62621238497</v>
      </c>
      <c r="E1261" s="53">
        <v>40.21</v>
      </c>
      <c r="F1261" s="53">
        <f t="shared" si="153"/>
        <v>1.1504262621238497</v>
      </c>
      <c r="G1261" s="53">
        <f>(F1261/'Yearly GDP'!$B$7)*100</f>
        <v>94.297234600315548</v>
      </c>
      <c r="H1261" s="53">
        <f t="shared" si="154"/>
        <v>1.4996174999999998</v>
      </c>
      <c r="I1261" s="53">
        <f t="shared" si="155"/>
        <v>5.0632911392405067</v>
      </c>
      <c r="J1261" s="53">
        <f t="shared" si="156"/>
        <v>229.51898734177215</v>
      </c>
      <c r="K1261" s="53">
        <v>7.593</v>
      </c>
      <c r="L1261" s="53">
        <v>4533</v>
      </c>
      <c r="M1261" s="53">
        <v>4.87</v>
      </c>
      <c r="N1261" s="53">
        <f t="shared" si="157"/>
        <v>2.5297088607594933</v>
      </c>
      <c r="O1261" s="53">
        <v>19.75</v>
      </c>
      <c r="P1261" s="53">
        <v>3.5030000000000001</v>
      </c>
      <c r="Q1261" s="53">
        <f t="shared" si="158"/>
        <v>4.09</v>
      </c>
      <c r="R1261" s="53">
        <v>72.040000000000006</v>
      </c>
      <c r="S1261" s="53">
        <f t="shared" si="159"/>
        <v>144.76750000000001</v>
      </c>
      <c r="T1261" s="53">
        <v>7.33</v>
      </c>
      <c r="U1261" s="53">
        <v>1900.02</v>
      </c>
      <c r="Y1261" s="53">
        <v>2360.62</v>
      </c>
    </row>
    <row r="1262" spans="1:25" x14ac:dyDescent="0.3">
      <c r="A1262" s="1">
        <v>1261</v>
      </c>
      <c r="B1262" s="48">
        <v>39526</v>
      </c>
      <c r="C1262" s="44">
        <v>4625506</v>
      </c>
      <c r="D1262" s="56">
        <f t="shared" si="152"/>
        <v>114620.39400322142</v>
      </c>
      <c r="E1262" s="53">
        <v>40.354999999999997</v>
      </c>
      <c r="F1262" s="53">
        <f t="shared" si="153"/>
        <v>1.1462039400322142</v>
      </c>
      <c r="G1262" s="53">
        <f>(F1262/'Yearly GDP'!$B$7)*100</f>
        <v>93.951142625591316</v>
      </c>
      <c r="H1262" s="53">
        <f t="shared" si="154"/>
        <v>1.5188652999999999</v>
      </c>
      <c r="I1262" s="53">
        <f t="shared" si="155"/>
        <v>5.0175614651279483</v>
      </c>
      <c r="J1262" s="53">
        <f t="shared" si="156"/>
        <v>229.50075263421977</v>
      </c>
      <c r="K1262" s="53">
        <v>7.6210000000000004</v>
      </c>
      <c r="L1262" s="53">
        <v>4573.95</v>
      </c>
      <c r="M1262" s="53">
        <v>4.91</v>
      </c>
      <c r="N1262" s="53">
        <f t="shared" si="157"/>
        <v>2.6034385348720521</v>
      </c>
      <c r="O1262" s="53">
        <v>19.93</v>
      </c>
      <c r="P1262" s="53">
        <v>3.33</v>
      </c>
      <c r="Q1262" s="53">
        <f t="shared" si="158"/>
        <v>4.2910000000000004</v>
      </c>
      <c r="R1262" s="53">
        <v>72.040000000000006</v>
      </c>
      <c r="S1262" s="53">
        <f t="shared" si="159"/>
        <v>146.08689999999999</v>
      </c>
      <c r="T1262" s="53">
        <v>7.33</v>
      </c>
      <c r="U1262" s="53">
        <v>1884.65</v>
      </c>
      <c r="Y1262" s="53">
        <v>2326.21</v>
      </c>
    </row>
    <row r="1263" spans="1:25" x14ac:dyDescent="0.3">
      <c r="A1263" s="1">
        <v>1262</v>
      </c>
      <c r="B1263" s="48">
        <v>39531</v>
      </c>
      <c r="C1263" s="44">
        <v>4592456</v>
      </c>
      <c r="D1263" s="56">
        <f t="shared" si="152"/>
        <v>114439.47171692</v>
      </c>
      <c r="E1263" s="53">
        <v>40.130000000000003</v>
      </c>
      <c r="F1263" s="53">
        <f t="shared" si="153"/>
        <v>1.1443947171691999</v>
      </c>
      <c r="G1263" s="53">
        <f>(F1263/'Yearly GDP'!$B$7)*100</f>
        <v>93.802845669606555</v>
      </c>
      <c r="H1263" s="53">
        <f t="shared" si="154"/>
        <v>1.550948</v>
      </c>
      <c r="I1263" s="53">
        <f t="shared" si="155"/>
        <v>4.9776007964161275</v>
      </c>
      <c r="J1263" s="53">
        <f t="shared" si="156"/>
        <v>229.45993031358887</v>
      </c>
      <c r="K1263" s="53">
        <v>7.72</v>
      </c>
      <c r="L1263" s="53">
        <v>4609.8500000000004</v>
      </c>
      <c r="M1263" s="53">
        <v>4.95</v>
      </c>
      <c r="N1263" s="53">
        <f t="shared" si="157"/>
        <v>2.7423992035838722</v>
      </c>
      <c r="O1263" s="53">
        <v>20.09</v>
      </c>
      <c r="P1263" s="53">
        <v>3.5579999999999998</v>
      </c>
      <c r="Q1263" s="53">
        <f t="shared" si="158"/>
        <v>4.1619999999999999</v>
      </c>
      <c r="R1263" s="53">
        <v>73.430000000000007</v>
      </c>
      <c r="S1263" s="53">
        <f t="shared" si="159"/>
        <v>146.8579</v>
      </c>
      <c r="T1263" s="53">
        <v>7.31</v>
      </c>
      <c r="U1263" s="53">
        <v>1845.31</v>
      </c>
      <c r="Y1263" s="53">
        <v>2240.04</v>
      </c>
    </row>
    <row r="1264" spans="1:25" x14ac:dyDescent="0.3">
      <c r="A1264" s="1">
        <v>1263</v>
      </c>
      <c r="B1264" s="48">
        <v>39532</v>
      </c>
      <c r="C1264" s="44">
        <v>4872554</v>
      </c>
      <c r="D1264" s="56">
        <f t="shared" si="152"/>
        <v>121494.92581972324</v>
      </c>
      <c r="E1264" s="53">
        <v>40.104999999999997</v>
      </c>
      <c r="F1264" s="53">
        <f t="shared" si="153"/>
        <v>1.2149492581972323</v>
      </c>
      <c r="G1264" s="53">
        <f>(F1264/'Yearly GDP'!$B$7)*100</f>
        <v>99.58600477026495</v>
      </c>
      <c r="H1264" s="53">
        <f t="shared" si="154"/>
        <v>1.6411374999999999</v>
      </c>
      <c r="I1264" s="53">
        <f t="shared" si="155"/>
        <v>4.7058823529411766</v>
      </c>
      <c r="J1264" s="53">
        <f t="shared" si="156"/>
        <v>229.52941176470588</v>
      </c>
      <c r="K1264" s="53">
        <v>7.7229999999999999</v>
      </c>
      <c r="L1264" s="53">
        <v>4877.5</v>
      </c>
      <c r="M1264" s="53">
        <v>5.24</v>
      </c>
      <c r="N1264" s="53">
        <f t="shared" si="157"/>
        <v>3.0171176470588232</v>
      </c>
      <c r="O1264" s="53">
        <v>21.25</v>
      </c>
      <c r="P1264" s="53">
        <v>3.5129999999999999</v>
      </c>
      <c r="Q1264" s="53">
        <f t="shared" si="158"/>
        <v>4.21</v>
      </c>
      <c r="R1264" s="53">
        <v>72.69</v>
      </c>
      <c r="S1264" s="53">
        <f t="shared" si="159"/>
        <v>156.1875</v>
      </c>
      <c r="T1264" s="53">
        <v>7.35</v>
      </c>
      <c r="U1264" s="53">
        <v>1953.43</v>
      </c>
      <c r="Y1264" s="53">
        <v>2369.15</v>
      </c>
    </row>
    <row r="1265" spans="1:25" x14ac:dyDescent="0.3">
      <c r="A1265" s="1">
        <v>1264</v>
      </c>
      <c r="B1265" s="48">
        <v>39533</v>
      </c>
      <c r="C1265" s="44">
        <v>4866999</v>
      </c>
      <c r="D1265" s="56">
        <f t="shared" si="152"/>
        <v>121205.30444527455</v>
      </c>
      <c r="E1265" s="53">
        <v>40.155000000000001</v>
      </c>
      <c r="F1265" s="53">
        <f t="shared" si="153"/>
        <v>1.2120530444527455</v>
      </c>
      <c r="G1265" s="53">
        <f>(F1265/'Yearly GDP'!$B$7)*100</f>
        <v>99.348610201044721</v>
      </c>
      <c r="H1265" s="53">
        <f t="shared" si="154"/>
        <v>1.6351640000000001</v>
      </c>
      <c r="I1265" s="53">
        <f t="shared" si="155"/>
        <v>4.7505938242280283</v>
      </c>
      <c r="J1265" s="53">
        <f t="shared" si="156"/>
        <v>229.39904988123516</v>
      </c>
      <c r="K1265" s="53">
        <v>7.7679999999999998</v>
      </c>
      <c r="L1265" s="53">
        <v>4828.8500000000004</v>
      </c>
      <c r="M1265" s="53">
        <v>5.19</v>
      </c>
      <c r="N1265" s="53">
        <f t="shared" si="157"/>
        <v>3.0174061757719715</v>
      </c>
      <c r="O1265" s="53">
        <v>21.05</v>
      </c>
      <c r="P1265" s="53">
        <v>3.464</v>
      </c>
      <c r="Q1265" s="53">
        <f t="shared" si="158"/>
        <v>4.3040000000000003</v>
      </c>
      <c r="R1265" s="53">
        <v>71.88</v>
      </c>
      <c r="S1265" s="53">
        <f t="shared" si="159"/>
        <v>153.66499999999999</v>
      </c>
      <c r="T1265" s="53">
        <v>7.3</v>
      </c>
      <c r="U1265" s="53">
        <v>1983.97</v>
      </c>
      <c r="Y1265" s="53">
        <v>2420.41</v>
      </c>
    </row>
    <row r="1266" spans="1:25" x14ac:dyDescent="0.3">
      <c r="A1266" s="1">
        <v>1265</v>
      </c>
      <c r="B1266" s="48">
        <v>39534</v>
      </c>
      <c r="C1266" s="44">
        <v>4870264</v>
      </c>
      <c r="D1266" s="56">
        <f t="shared" si="152"/>
        <v>121528.73362445414</v>
      </c>
      <c r="E1266" s="53">
        <v>40.075000000000003</v>
      </c>
      <c r="F1266" s="53">
        <f t="shared" si="153"/>
        <v>1.2152873362445413</v>
      </c>
      <c r="G1266" s="53">
        <f>(F1266/'Yearly GDP'!$B$7)*100</f>
        <v>99.613716085618137</v>
      </c>
      <c r="H1266" s="53">
        <f t="shared" si="154"/>
        <v>1.6362165</v>
      </c>
      <c r="I1266" s="53">
        <f t="shared" si="155"/>
        <v>4.7505938242280283</v>
      </c>
      <c r="J1266" s="53">
        <f t="shared" si="156"/>
        <v>229.46555819477433</v>
      </c>
      <c r="K1266" s="53">
        <v>7.7729999999999997</v>
      </c>
      <c r="L1266" s="53">
        <v>4830.25</v>
      </c>
      <c r="M1266" s="53">
        <v>5.19</v>
      </c>
      <c r="N1266" s="53">
        <f t="shared" si="157"/>
        <v>3.0224061757719713</v>
      </c>
      <c r="O1266" s="53">
        <v>21.05</v>
      </c>
      <c r="P1266" s="53">
        <v>3.524</v>
      </c>
      <c r="Q1266" s="53">
        <f t="shared" si="158"/>
        <v>4.2489999999999997</v>
      </c>
      <c r="R1266" s="53">
        <v>72.040000000000006</v>
      </c>
      <c r="S1266" s="53">
        <f t="shared" si="159"/>
        <v>151.13900000000001</v>
      </c>
      <c r="T1266" s="53">
        <v>7.18</v>
      </c>
      <c r="U1266" s="53">
        <v>1976.67</v>
      </c>
      <c r="Y1266" s="53">
        <v>2436.09</v>
      </c>
    </row>
    <row r="1267" spans="1:25" x14ac:dyDescent="0.3">
      <c r="A1267" s="1">
        <v>1266</v>
      </c>
      <c r="B1267" s="48">
        <v>39535</v>
      </c>
      <c r="C1267" s="44">
        <v>5027021</v>
      </c>
      <c r="D1267" s="56">
        <f t="shared" si="152"/>
        <v>126085.30223225483</v>
      </c>
      <c r="E1267" s="53">
        <v>39.869999999999997</v>
      </c>
      <c r="F1267" s="53">
        <f t="shared" si="153"/>
        <v>1.2608530223225483</v>
      </c>
      <c r="G1267" s="53">
        <f>(F1267/'Yearly GDP'!$B$7)*100</f>
        <v>103.34860838709412</v>
      </c>
      <c r="H1267" s="53">
        <f t="shared" si="154"/>
        <v>1.6960596000000001</v>
      </c>
      <c r="I1267" s="53">
        <f t="shared" si="155"/>
        <v>4.6425255338904359</v>
      </c>
      <c r="J1267" s="53">
        <f t="shared" si="156"/>
        <v>229.43361188486537</v>
      </c>
      <c r="K1267" s="53">
        <v>7.8739999999999997</v>
      </c>
      <c r="L1267" s="53">
        <v>4942</v>
      </c>
      <c r="M1267" s="53">
        <v>5.31</v>
      </c>
      <c r="N1267" s="53">
        <f t="shared" si="157"/>
        <v>3.2314744661095638</v>
      </c>
      <c r="O1267" s="53">
        <v>21.54</v>
      </c>
      <c r="P1267" s="53">
        <v>3.4409999999999998</v>
      </c>
      <c r="Q1267" s="53">
        <f t="shared" si="158"/>
        <v>4.4329999999999998</v>
      </c>
      <c r="R1267" s="53">
        <v>72.105000000000004</v>
      </c>
      <c r="S1267" s="53">
        <f t="shared" si="159"/>
        <v>153.58019999999999</v>
      </c>
      <c r="T1267" s="53">
        <v>7.13</v>
      </c>
      <c r="U1267" s="53">
        <v>2054.34</v>
      </c>
      <c r="Y1267" s="53">
        <v>2546.04</v>
      </c>
    </row>
    <row r="1268" spans="1:25" x14ac:dyDescent="0.3">
      <c r="A1268" s="1">
        <v>1267</v>
      </c>
      <c r="B1268" s="48">
        <v>39538</v>
      </c>
      <c r="C1268" s="44">
        <v>4858122</v>
      </c>
      <c r="D1268" s="56">
        <f t="shared" si="152"/>
        <v>121362.02847864102</v>
      </c>
      <c r="E1268" s="53">
        <v>40.03</v>
      </c>
      <c r="F1268" s="53">
        <f t="shared" si="153"/>
        <v>1.2136202847864102</v>
      </c>
      <c r="G1268" s="53">
        <f>(F1268/'Yearly GDP'!$B$7)*100</f>
        <v>99.477072523476238</v>
      </c>
      <c r="H1268" s="53">
        <f t="shared" si="154"/>
        <v>1.6376093999999999</v>
      </c>
      <c r="I1268" s="53">
        <f t="shared" si="155"/>
        <v>4.847309743092584</v>
      </c>
      <c r="J1268" s="53">
        <f t="shared" si="156"/>
        <v>229.49587978671838</v>
      </c>
      <c r="K1268" s="53">
        <v>7.9379999999999997</v>
      </c>
      <c r="L1268" s="53">
        <v>4734.5</v>
      </c>
      <c r="M1268" s="53">
        <v>5.09</v>
      </c>
      <c r="N1268" s="53">
        <f t="shared" si="157"/>
        <v>3.0906902569074157</v>
      </c>
      <c r="O1268" s="53">
        <v>20.63</v>
      </c>
      <c r="P1268" s="53">
        <v>3.4209999999999998</v>
      </c>
      <c r="Q1268" s="53">
        <f t="shared" si="158"/>
        <v>4.5169999999999995</v>
      </c>
      <c r="R1268" s="53">
        <v>72.165000000000006</v>
      </c>
      <c r="S1268" s="53">
        <f t="shared" si="159"/>
        <v>147.09189999999998</v>
      </c>
      <c r="T1268" s="53">
        <v>7.13</v>
      </c>
      <c r="U1268" s="53">
        <v>2021.36</v>
      </c>
      <c r="Y1268" s="53">
        <v>2520.87</v>
      </c>
    </row>
    <row r="1269" spans="1:25" x14ac:dyDescent="0.3">
      <c r="A1269" s="1">
        <v>1268</v>
      </c>
      <c r="B1269" s="48">
        <v>39539</v>
      </c>
      <c r="C1269" s="44">
        <v>4861708</v>
      </c>
      <c r="D1269" s="56">
        <f t="shared" si="152"/>
        <v>121877.86412634746</v>
      </c>
      <c r="E1269" s="53">
        <v>39.89</v>
      </c>
      <c r="F1269" s="53">
        <f t="shared" si="153"/>
        <v>1.2187786412634745</v>
      </c>
      <c r="G1269" s="53">
        <f>(F1269/'Yearly GDP'!$B$7)*100</f>
        <v>99.899888628153647</v>
      </c>
      <c r="H1269" s="53">
        <f t="shared" si="154"/>
        <v>1.6399907999999999</v>
      </c>
      <c r="I1269" s="53">
        <f t="shared" si="155"/>
        <v>4.8402710551790902</v>
      </c>
      <c r="J1269" s="53">
        <f t="shared" si="156"/>
        <v>229.40706679574058</v>
      </c>
      <c r="K1269" s="53">
        <v>7.9379999999999997</v>
      </c>
      <c r="L1269" s="53">
        <v>4739.55</v>
      </c>
      <c r="M1269" s="53">
        <v>5.09</v>
      </c>
      <c r="N1269" s="53">
        <f t="shared" si="157"/>
        <v>3.0977289448209095</v>
      </c>
      <c r="O1269" s="53">
        <v>20.66</v>
      </c>
      <c r="P1269" s="53">
        <v>3.5579999999999998</v>
      </c>
      <c r="Q1269" s="53">
        <f t="shared" si="158"/>
        <v>4.38</v>
      </c>
      <c r="R1269" s="53">
        <v>72.965000000000003</v>
      </c>
      <c r="S1269" s="53">
        <f t="shared" si="159"/>
        <v>147.3058</v>
      </c>
      <c r="T1269" s="53">
        <v>7.13</v>
      </c>
      <c r="U1269" s="53">
        <v>2008.89</v>
      </c>
      <c r="Y1269" s="53">
        <v>2504.84</v>
      </c>
    </row>
    <row r="1270" spans="1:25" x14ac:dyDescent="0.3">
      <c r="A1270" s="1">
        <v>1269</v>
      </c>
      <c r="B1270" s="48">
        <v>39540</v>
      </c>
      <c r="C1270" s="44">
        <v>4885409</v>
      </c>
      <c r="D1270" s="56">
        <f t="shared" si="152"/>
        <v>122318.70305458189</v>
      </c>
      <c r="E1270" s="53">
        <v>39.94</v>
      </c>
      <c r="F1270" s="53">
        <f t="shared" si="153"/>
        <v>1.2231870305458188</v>
      </c>
      <c r="G1270" s="53">
        <f>(F1270/'Yearly GDP'!$B$7)*100</f>
        <v>100.26123201195236</v>
      </c>
      <c r="H1270" s="53">
        <f t="shared" si="154"/>
        <v>1.6433032000000001</v>
      </c>
      <c r="I1270" s="53">
        <f t="shared" si="155"/>
        <v>4.8262548262548259</v>
      </c>
      <c r="J1270" s="53">
        <f t="shared" si="156"/>
        <v>229.44980694980694</v>
      </c>
      <c r="K1270" s="53">
        <v>7.931</v>
      </c>
      <c r="L1270" s="53">
        <v>4754.2</v>
      </c>
      <c r="M1270" s="53">
        <v>5.1100000000000003</v>
      </c>
      <c r="N1270" s="53">
        <f t="shared" si="157"/>
        <v>3.1047451737451741</v>
      </c>
      <c r="O1270" s="53">
        <v>20.72</v>
      </c>
      <c r="P1270" s="53">
        <v>3.6040000000000001</v>
      </c>
      <c r="Q1270" s="53">
        <f t="shared" si="158"/>
        <v>4.327</v>
      </c>
      <c r="R1270" s="53">
        <v>72.67</v>
      </c>
      <c r="S1270" s="53">
        <f t="shared" si="159"/>
        <v>147.7336</v>
      </c>
      <c r="T1270" s="53">
        <v>7.13</v>
      </c>
      <c r="U1270" s="53">
        <v>2020.4</v>
      </c>
      <c r="Y1270" s="53">
        <v>2502.2399999999998</v>
      </c>
    </row>
    <row r="1271" spans="1:25" x14ac:dyDescent="0.3">
      <c r="A1271" s="1">
        <v>1270</v>
      </c>
      <c r="B1271" s="48">
        <v>39541</v>
      </c>
      <c r="C1271" s="44">
        <v>4889736</v>
      </c>
      <c r="D1271" s="56">
        <f t="shared" si="152"/>
        <v>122396.39549436796</v>
      </c>
      <c r="E1271" s="53">
        <v>39.950000000000003</v>
      </c>
      <c r="F1271" s="53">
        <f t="shared" si="153"/>
        <v>1.2239639549436796</v>
      </c>
      <c r="G1271" s="53">
        <f>(F1271/'Yearly GDP'!$B$7)*100</f>
        <v>100.32491433964587</v>
      </c>
      <c r="H1271" s="53">
        <f t="shared" si="154"/>
        <v>1.640496</v>
      </c>
      <c r="I1271" s="53">
        <f t="shared" si="155"/>
        <v>4.8076923076923075</v>
      </c>
      <c r="J1271" s="53">
        <f t="shared" si="156"/>
        <v>229.40384615384616</v>
      </c>
      <c r="K1271" s="53">
        <v>7.8869999999999996</v>
      </c>
      <c r="L1271" s="53">
        <v>4771.6000000000004</v>
      </c>
      <c r="M1271" s="53">
        <v>5.13</v>
      </c>
      <c r="N1271" s="53">
        <f t="shared" si="157"/>
        <v>3.0793076923076921</v>
      </c>
      <c r="O1271" s="53">
        <v>20.8</v>
      </c>
      <c r="P1271" s="53">
        <v>3.5939999999999999</v>
      </c>
      <c r="Q1271" s="53">
        <f t="shared" si="158"/>
        <v>4.2929999999999993</v>
      </c>
      <c r="R1271" s="53">
        <v>72.484999999999999</v>
      </c>
      <c r="S1271" s="53">
        <f t="shared" si="159"/>
        <v>144.56</v>
      </c>
      <c r="T1271" s="53">
        <v>6.95</v>
      </c>
      <c r="U1271" s="53">
        <v>2015.38</v>
      </c>
      <c r="Y1271" s="53">
        <v>2485.7199999999998</v>
      </c>
    </row>
    <row r="1272" spans="1:25" x14ac:dyDescent="0.3">
      <c r="A1272" s="1">
        <v>1271</v>
      </c>
      <c r="B1272" s="48">
        <v>39542</v>
      </c>
      <c r="C1272" s="44">
        <v>4776526</v>
      </c>
      <c r="D1272" s="56">
        <f t="shared" si="152"/>
        <v>119847.59754108645</v>
      </c>
      <c r="E1272" s="53">
        <v>39.854999999999997</v>
      </c>
      <c r="F1272" s="53">
        <f t="shared" si="153"/>
        <v>1.1984759754108645</v>
      </c>
      <c r="G1272" s="53">
        <f>(F1272/'Yearly GDP'!$B$7)*100</f>
        <v>98.235735689415122</v>
      </c>
      <c r="H1272" s="53">
        <f t="shared" si="154"/>
        <v>1.6169624999999999</v>
      </c>
      <c r="I1272" s="53">
        <f t="shared" si="155"/>
        <v>4.9382716049382722</v>
      </c>
      <c r="J1272" s="53">
        <f t="shared" si="156"/>
        <v>229.4814814814815</v>
      </c>
      <c r="K1272" s="53">
        <v>7.9850000000000003</v>
      </c>
      <c r="L1272" s="53">
        <v>4647</v>
      </c>
      <c r="M1272" s="53">
        <v>4.99</v>
      </c>
      <c r="N1272" s="53">
        <f t="shared" si="157"/>
        <v>3.0467283950617281</v>
      </c>
      <c r="O1272" s="53">
        <v>20.25</v>
      </c>
      <c r="P1272" s="53">
        <v>3.47</v>
      </c>
      <c r="Q1272" s="53">
        <f t="shared" si="158"/>
        <v>4.5150000000000006</v>
      </c>
      <c r="R1272" s="53">
        <v>72.36</v>
      </c>
      <c r="S1272" s="53">
        <f t="shared" si="159"/>
        <v>136.6875</v>
      </c>
      <c r="T1272" s="53">
        <v>6.75</v>
      </c>
      <c r="U1272" s="53">
        <v>1980.22</v>
      </c>
      <c r="Y1272" s="53">
        <v>2444.56</v>
      </c>
    </row>
    <row r="1273" spans="1:25" x14ac:dyDescent="0.3">
      <c r="A1273" s="1">
        <v>1272</v>
      </c>
      <c r="B1273" s="48">
        <v>39545</v>
      </c>
      <c r="C1273" s="44">
        <v>4888246</v>
      </c>
      <c r="D1273" s="56">
        <f t="shared" si="152"/>
        <v>122604.61499874594</v>
      </c>
      <c r="E1273" s="53">
        <v>39.869999999999997</v>
      </c>
      <c r="F1273" s="53">
        <f t="shared" si="153"/>
        <v>1.2260461499874593</v>
      </c>
      <c r="G1273" s="53">
        <f>(F1273/'Yearly GDP'!$B$7)*100</f>
        <v>100.49558606454585</v>
      </c>
      <c r="H1273" s="53">
        <f t="shared" si="154"/>
        <v>1.6579250000000003</v>
      </c>
      <c r="I1273" s="53">
        <f t="shared" si="155"/>
        <v>4.8192771084337345</v>
      </c>
      <c r="J1273" s="53">
        <f t="shared" si="156"/>
        <v>229.45542168674697</v>
      </c>
      <c r="K1273" s="53">
        <v>7.99</v>
      </c>
      <c r="L1273" s="53">
        <v>4761.2</v>
      </c>
      <c r="M1273" s="53">
        <v>5.12</v>
      </c>
      <c r="N1273" s="53">
        <f t="shared" si="157"/>
        <v>3.1707228915662657</v>
      </c>
      <c r="O1273" s="53">
        <v>20.75</v>
      </c>
      <c r="P1273" s="53">
        <v>3.5470000000000002</v>
      </c>
      <c r="Q1273" s="53">
        <f t="shared" si="158"/>
        <v>4.4429999999999996</v>
      </c>
      <c r="R1273" s="53">
        <v>72.5</v>
      </c>
      <c r="S1273" s="53">
        <f t="shared" si="159"/>
        <v>145.25</v>
      </c>
      <c r="T1273" s="53">
        <v>7</v>
      </c>
      <c r="U1273" s="53">
        <v>2001.87</v>
      </c>
      <c r="Y1273" s="53">
        <v>2468.87</v>
      </c>
    </row>
    <row r="1274" spans="1:25" x14ac:dyDescent="0.3">
      <c r="A1274" s="1">
        <v>1273</v>
      </c>
      <c r="B1274" s="48">
        <v>39546</v>
      </c>
      <c r="C1274" s="44">
        <v>4882150</v>
      </c>
      <c r="D1274" s="56">
        <f t="shared" si="152"/>
        <v>122038.49518810149</v>
      </c>
      <c r="E1274" s="53">
        <v>40.005000000000003</v>
      </c>
      <c r="F1274" s="53">
        <f t="shared" si="153"/>
        <v>1.2203849518810148</v>
      </c>
      <c r="G1274" s="53">
        <f>(F1274/'Yearly GDP'!$B$7)*100</f>
        <v>100.03155343287007</v>
      </c>
      <c r="H1274" s="53">
        <f t="shared" si="154"/>
        <v>1.6311085000000001</v>
      </c>
      <c r="I1274" s="53">
        <f t="shared" si="155"/>
        <v>4.8709206039941551</v>
      </c>
      <c r="J1274" s="53">
        <f t="shared" si="156"/>
        <v>229.40331222601068</v>
      </c>
      <c r="K1274" s="53">
        <v>7.9450000000000003</v>
      </c>
      <c r="L1274" s="53">
        <v>4709.6499999999996</v>
      </c>
      <c r="M1274" s="53">
        <v>5.0599999999999996</v>
      </c>
      <c r="N1274" s="53">
        <f t="shared" si="157"/>
        <v>3.0740793960058452</v>
      </c>
      <c r="O1274" s="53">
        <v>20.53</v>
      </c>
      <c r="P1274" s="53">
        <v>3.5640000000000001</v>
      </c>
      <c r="Q1274" s="53">
        <f t="shared" si="158"/>
        <v>4.3810000000000002</v>
      </c>
      <c r="R1274" s="53">
        <v>72.53</v>
      </c>
      <c r="S1274" s="53">
        <f t="shared" si="159"/>
        <v>144.73650000000001</v>
      </c>
      <c r="T1274" s="53">
        <v>7.05</v>
      </c>
      <c r="U1274" s="53">
        <v>2007.97</v>
      </c>
      <c r="Y1274" s="53">
        <v>2478.7800000000002</v>
      </c>
    </row>
    <row r="1275" spans="1:25" x14ac:dyDescent="0.3">
      <c r="A1275" s="1">
        <v>1274</v>
      </c>
      <c r="B1275" s="48">
        <v>39547</v>
      </c>
      <c r="C1275" s="44">
        <v>4946076</v>
      </c>
      <c r="D1275" s="56">
        <f t="shared" si="152"/>
        <v>123930.7441743924</v>
      </c>
      <c r="E1275" s="53">
        <v>39.909999999999997</v>
      </c>
      <c r="F1275" s="53">
        <f t="shared" si="153"/>
        <v>1.239307441743924</v>
      </c>
      <c r="G1275" s="53">
        <f>(F1275/'Yearly GDP'!$B$7)*100</f>
        <v>101.58257719212493</v>
      </c>
      <c r="H1275" s="53">
        <f t="shared" si="154"/>
        <v>1.6396825000000004</v>
      </c>
      <c r="I1275" s="53">
        <f t="shared" si="155"/>
        <v>4.8332527791203468</v>
      </c>
      <c r="J1275" s="53">
        <f t="shared" si="156"/>
        <v>229.43692605123246</v>
      </c>
      <c r="K1275" s="53">
        <v>7.9249999999999998</v>
      </c>
      <c r="L1275" s="53">
        <v>4747.05</v>
      </c>
      <c r="M1275" s="53">
        <v>5.0999999999999996</v>
      </c>
      <c r="N1275" s="53">
        <f t="shared" si="157"/>
        <v>3.091747220879653</v>
      </c>
      <c r="O1275" s="53">
        <v>20.69</v>
      </c>
      <c r="P1275" s="53">
        <v>3.4809999999999999</v>
      </c>
      <c r="Q1275" s="53">
        <f t="shared" si="158"/>
        <v>4.444</v>
      </c>
      <c r="R1275" s="53">
        <v>72.12</v>
      </c>
      <c r="S1275" s="53">
        <f t="shared" si="159"/>
        <v>145.86449999999999</v>
      </c>
      <c r="T1275" s="53">
        <v>7.05</v>
      </c>
      <c r="U1275" s="53">
        <v>2030.57</v>
      </c>
      <c r="Y1275" s="53">
        <v>2520</v>
      </c>
    </row>
    <row r="1276" spans="1:25" x14ac:dyDescent="0.3">
      <c r="A1276" s="1">
        <v>1275</v>
      </c>
      <c r="B1276" s="48">
        <v>39548</v>
      </c>
      <c r="C1276" s="44">
        <v>4947561</v>
      </c>
      <c r="D1276" s="56">
        <f t="shared" si="152"/>
        <v>124076.76489028214</v>
      </c>
      <c r="E1276" s="53">
        <v>39.875</v>
      </c>
      <c r="F1276" s="53">
        <f t="shared" si="153"/>
        <v>1.2407676489028214</v>
      </c>
      <c r="G1276" s="53">
        <f>(F1276/'Yearly GDP'!$B$7)*100</f>
        <v>101.70226630350996</v>
      </c>
      <c r="H1276" s="53">
        <f t="shared" si="154"/>
        <v>1.6429731999999999</v>
      </c>
      <c r="I1276" s="53">
        <f t="shared" si="155"/>
        <v>4.847309743092584</v>
      </c>
      <c r="J1276" s="53">
        <f t="shared" si="156"/>
        <v>229.42317014057198</v>
      </c>
      <c r="K1276" s="53">
        <v>7.9640000000000004</v>
      </c>
      <c r="L1276" s="53">
        <v>4733</v>
      </c>
      <c r="M1276" s="53">
        <v>5.09</v>
      </c>
      <c r="N1276" s="53">
        <f t="shared" si="157"/>
        <v>3.1166902569074164</v>
      </c>
      <c r="O1276" s="53">
        <v>20.63</v>
      </c>
      <c r="P1276" s="53">
        <v>3.5449999999999999</v>
      </c>
      <c r="Q1276" s="53">
        <f t="shared" si="158"/>
        <v>4.4190000000000005</v>
      </c>
      <c r="R1276" s="53">
        <v>72.42</v>
      </c>
      <c r="S1276" s="53">
        <f t="shared" si="159"/>
        <v>147.50450000000001</v>
      </c>
      <c r="T1276" s="53">
        <v>7.15</v>
      </c>
      <c r="U1276" s="53">
        <v>2039.52</v>
      </c>
      <c r="Y1276" s="53">
        <v>2531.08</v>
      </c>
    </row>
    <row r="1277" spans="1:25" x14ac:dyDescent="0.3">
      <c r="A1277" s="1">
        <v>1276</v>
      </c>
      <c r="B1277" s="48">
        <v>39549</v>
      </c>
      <c r="C1277" s="44">
        <v>4998013</v>
      </c>
      <c r="D1277" s="56">
        <f t="shared" si="152"/>
        <v>125452.13353413653</v>
      </c>
      <c r="E1277" s="53">
        <v>39.840000000000003</v>
      </c>
      <c r="F1277" s="53">
        <f t="shared" si="153"/>
        <v>1.2545213353413653</v>
      </c>
      <c r="G1277" s="53">
        <f>(F1277/'Yearly GDP'!$B$7)*100</f>
        <v>102.8296176509316</v>
      </c>
      <c r="H1277" s="53">
        <f t="shared" si="154"/>
        <v>1.6726788000000001</v>
      </c>
      <c r="I1277" s="53">
        <f t="shared" si="155"/>
        <v>4.8030739673390972</v>
      </c>
      <c r="J1277" s="53">
        <f t="shared" si="156"/>
        <v>229.48126801152739</v>
      </c>
      <c r="K1277" s="53">
        <v>8.0340000000000007</v>
      </c>
      <c r="L1277" s="53">
        <v>4777.8</v>
      </c>
      <c r="M1277" s="53">
        <v>5.13</v>
      </c>
      <c r="N1277" s="53">
        <f t="shared" si="157"/>
        <v>3.2309260326609035</v>
      </c>
      <c r="O1277" s="53">
        <v>20.82</v>
      </c>
      <c r="P1277" s="53">
        <v>3.4790000000000001</v>
      </c>
      <c r="Q1277" s="53">
        <f t="shared" si="158"/>
        <v>4.5550000000000006</v>
      </c>
      <c r="R1277" s="53">
        <v>72.064999999999998</v>
      </c>
      <c r="S1277" s="53">
        <f t="shared" si="159"/>
        <v>149.904</v>
      </c>
      <c r="T1277" s="53">
        <v>7.2</v>
      </c>
      <c r="U1277" s="53">
        <v>2054.44</v>
      </c>
      <c r="Y1277" s="53">
        <v>2545.0700000000002</v>
      </c>
    </row>
    <row r="1278" spans="1:25" x14ac:dyDescent="0.3">
      <c r="A1278" s="1">
        <v>1277</v>
      </c>
      <c r="B1278" s="48">
        <v>39553</v>
      </c>
      <c r="C1278" s="44">
        <v>5086582</v>
      </c>
      <c r="D1278" s="56">
        <f t="shared" si="152"/>
        <v>127563.18495297806</v>
      </c>
      <c r="E1278" s="53">
        <v>39.875</v>
      </c>
      <c r="F1278" s="53">
        <f t="shared" si="153"/>
        <v>1.2756318495297807</v>
      </c>
      <c r="G1278" s="53">
        <f>(F1278/'Yearly GDP'!$B$7)*100</f>
        <v>104.55998766637546</v>
      </c>
      <c r="H1278" s="53">
        <f t="shared" si="154"/>
        <v>1.7046268</v>
      </c>
      <c r="I1278" s="53">
        <f t="shared" si="155"/>
        <v>4.7036688617121358</v>
      </c>
      <c r="J1278" s="53">
        <f t="shared" si="156"/>
        <v>229.52257761053619</v>
      </c>
      <c r="K1278" s="53">
        <v>8.0180000000000007</v>
      </c>
      <c r="L1278" s="53">
        <v>4879.6499999999996</v>
      </c>
      <c r="M1278" s="53">
        <v>5.24</v>
      </c>
      <c r="N1278" s="53">
        <f t="shared" si="157"/>
        <v>3.3143311382878649</v>
      </c>
      <c r="O1278" s="53">
        <v>21.26</v>
      </c>
      <c r="P1278" s="53">
        <v>3.6059999999999999</v>
      </c>
      <c r="Q1278" s="53">
        <f t="shared" si="158"/>
        <v>4.4120000000000008</v>
      </c>
      <c r="R1278" s="53">
        <v>72.290000000000006</v>
      </c>
      <c r="S1278" s="53">
        <f t="shared" si="159"/>
        <v>153.072</v>
      </c>
      <c r="T1278" s="53">
        <v>7.2</v>
      </c>
      <c r="U1278" s="53">
        <v>2081.79</v>
      </c>
      <c r="Y1278" s="53">
        <v>2571.5300000000002</v>
      </c>
    </row>
    <row r="1279" spans="1:25" x14ac:dyDescent="0.3">
      <c r="A1279" s="1">
        <v>1278</v>
      </c>
      <c r="B1279" s="48">
        <v>39554</v>
      </c>
      <c r="C1279" s="44">
        <v>5104210</v>
      </c>
      <c r="D1279" s="56">
        <f t="shared" si="152"/>
        <v>128117.72088353413</v>
      </c>
      <c r="E1279" s="53">
        <v>39.840000000000003</v>
      </c>
      <c r="F1279" s="53">
        <f t="shared" si="153"/>
        <v>1.2811772088353413</v>
      </c>
      <c r="G1279" s="53">
        <f>(F1279/'Yearly GDP'!$B$7)*100</f>
        <v>105.01452531437224</v>
      </c>
      <c r="H1279" s="53">
        <f t="shared" si="154"/>
        <v>1.7202319999999998</v>
      </c>
      <c r="I1279" s="53">
        <f t="shared" si="155"/>
        <v>4.6970408642555199</v>
      </c>
      <c r="J1279" s="53">
        <f t="shared" si="156"/>
        <v>229.55847815876001</v>
      </c>
      <c r="K1279" s="53">
        <v>8.08</v>
      </c>
      <c r="L1279" s="53">
        <v>4887.3</v>
      </c>
      <c r="M1279" s="53">
        <v>5.25</v>
      </c>
      <c r="N1279" s="53">
        <f t="shared" si="157"/>
        <v>3.3829591357444802</v>
      </c>
      <c r="O1279" s="53">
        <v>21.29</v>
      </c>
      <c r="P1279" s="53">
        <v>3.714</v>
      </c>
      <c r="Q1279" s="53">
        <f t="shared" si="158"/>
        <v>4.3659999999999997</v>
      </c>
      <c r="R1279" s="53">
        <v>71.644999999999996</v>
      </c>
      <c r="S1279" s="53">
        <f t="shared" si="159"/>
        <v>156.48149999999998</v>
      </c>
      <c r="T1279" s="53">
        <v>7.35</v>
      </c>
      <c r="U1279" s="53">
        <v>2110.8200000000002</v>
      </c>
      <c r="Y1279" s="53">
        <v>2613.81</v>
      </c>
    </row>
    <row r="1280" spans="1:25" x14ac:dyDescent="0.3">
      <c r="A1280" s="1">
        <v>1279</v>
      </c>
      <c r="B1280" s="48">
        <v>39555</v>
      </c>
      <c r="C1280" s="44">
        <v>5186138</v>
      </c>
      <c r="D1280" s="56">
        <f t="shared" si="152"/>
        <v>130386.87617850408</v>
      </c>
      <c r="E1280" s="53">
        <v>39.774999999999999</v>
      </c>
      <c r="F1280" s="53">
        <f t="shared" si="153"/>
        <v>1.3038687617850409</v>
      </c>
      <c r="G1280" s="53">
        <f>(F1280/'Yearly GDP'!$B$7)*100</f>
        <v>106.87448867090498</v>
      </c>
      <c r="H1280" s="53">
        <f t="shared" si="154"/>
        <v>1.7534879999999999</v>
      </c>
      <c r="I1280" s="53">
        <f t="shared" si="155"/>
        <v>4.6296296296296298</v>
      </c>
      <c r="J1280" s="53">
        <f t="shared" si="156"/>
        <v>229.55555555555551</v>
      </c>
      <c r="K1280" s="53">
        <v>8.1180000000000003</v>
      </c>
      <c r="L1280" s="53">
        <v>4958.3999999999996</v>
      </c>
      <c r="M1280" s="53">
        <v>5.33</v>
      </c>
      <c r="N1280" s="53">
        <f t="shared" si="157"/>
        <v>3.4883703703703706</v>
      </c>
      <c r="O1280" s="53">
        <v>21.6</v>
      </c>
      <c r="P1280" s="53">
        <v>3.7250000000000001</v>
      </c>
      <c r="Q1280" s="53">
        <f t="shared" si="158"/>
        <v>4.3930000000000007</v>
      </c>
      <c r="R1280" s="53">
        <v>71.924999999999997</v>
      </c>
      <c r="S1280" s="53">
        <f t="shared" si="159"/>
        <v>155.52000000000001</v>
      </c>
      <c r="T1280" s="53">
        <v>7.2</v>
      </c>
      <c r="U1280" s="53">
        <v>2157.77</v>
      </c>
      <c r="Y1280" s="53">
        <v>2664.95</v>
      </c>
    </row>
    <row r="1281" spans="1:25" x14ac:dyDescent="0.3">
      <c r="A1281" s="1">
        <v>1280</v>
      </c>
      <c r="B1281" s="48">
        <v>39559</v>
      </c>
      <c r="C1281" s="44">
        <v>5278476</v>
      </c>
      <c r="D1281" s="56">
        <f t="shared" si="152"/>
        <v>132392.17456734387</v>
      </c>
      <c r="E1281" s="53">
        <v>39.869999999999997</v>
      </c>
      <c r="F1281" s="53">
        <f t="shared" si="153"/>
        <v>1.3239217456734387</v>
      </c>
      <c r="G1281" s="53">
        <f>(F1281/'Yearly GDP'!$B$7)*100</f>
        <v>108.51817587487203</v>
      </c>
      <c r="H1281" s="53">
        <f t="shared" si="154"/>
        <v>1.7926176000000005</v>
      </c>
      <c r="I1281" s="53">
        <f t="shared" si="155"/>
        <v>4.5620437956204372</v>
      </c>
      <c r="J1281" s="53">
        <f t="shared" si="156"/>
        <v>229.79014598540144</v>
      </c>
      <c r="K1281" s="53">
        <v>8.1780000000000008</v>
      </c>
      <c r="L1281" s="53">
        <v>5037</v>
      </c>
      <c r="M1281" s="53">
        <v>5.41</v>
      </c>
      <c r="N1281" s="53">
        <f t="shared" si="157"/>
        <v>3.6159562043795637</v>
      </c>
      <c r="O1281" s="53">
        <v>21.92</v>
      </c>
      <c r="P1281" s="53">
        <v>3.7309999999999999</v>
      </c>
      <c r="Q1281" s="53">
        <f t="shared" si="158"/>
        <v>4.447000000000001</v>
      </c>
      <c r="R1281" s="53">
        <v>71.88</v>
      </c>
      <c r="S1281" s="53">
        <f t="shared" si="159"/>
        <v>162.8656</v>
      </c>
      <c r="T1281" s="53">
        <v>7.43</v>
      </c>
      <c r="U1281" s="53">
        <v>2204.63</v>
      </c>
      <c r="Y1281" s="53">
        <v>2729.78</v>
      </c>
    </row>
    <row r="1282" spans="1:25" x14ac:dyDescent="0.3">
      <c r="A1282" s="1">
        <v>1281</v>
      </c>
      <c r="B1282" s="48">
        <v>39560</v>
      </c>
      <c r="C1282" s="44">
        <v>5299843</v>
      </c>
      <c r="D1282" s="56">
        <f t="shared" si="152"/>
        <v>132695.11767651478</v>
      </c>
      <c r="E1282" s="53">
        <v>39.94</v>
      </c>
      <c r="F1282" s="53">
        <f t="shared" si="153"/>
        <v>1.3269511767651478</v>
      </c>
      <c r="G1282" s="53">
        <f>(F1282/'Yearly GDP'!$B$7)*100</f>
        <v>108.76648989878261</v>
      </c>
      <c r="H1282" s="53">
        <f t="shared" si="154"/>
        <v>1.7799700000000001</v>
      </c>
      <c r="I1282" s="53">
        <f t="shared" si="155"/>
        <v>4.5871559633027514</v>
      </c>
      <c r="J1282" s="53">
        <f t="shared" si="156"/>
        <v>231.61926605504587</v>
      </c>
      <c r="K1282" s="53">
        <v>8.1649999999999991</v>
      </c>
      <c r="L1282" s="53">
        <v>5049.3</v>
      </c>
      <c r="M1282" s="53">
        <v>5.43</v>
      </c>
      <c r="N1282" s="53">
        <f t="shared" si="157"/>
        <v>3.5778440366972477</v>
      </c>
      <c r="O1282" s="53">
        <v>21.8</v>
      </c>
      <c r="P1282" s="53">
        <v>3.6989999999999998</v>
      </c>
      <c r="Q1282" s="53">
        <f t="shared" si="158"/>
        <v>4.4659999999999993</v>
      </c>
      <c r="R1282" s="53">
        <v>71.540000000000006</v>
      </c>
      <c r="S1282" s="53">
        <f t="shared" si="159"/>
        <v>160.22999999999999</v>
      </c>
      <c r="T1282" s="53">
        <v>7.35</v>
      </c>
      <c r="U1282" s="53">
        <v>2226.17</v>
      </c>
      <c r="Y1282" s="53">
        <v>2741.89</v>
      </c>
    </row>
    <row r="1283" spans="1:25" x14ac:dyDescent="0.3">
      <c r="A1283" s="1">
        <v>1282</v>
      </c>
      <c r="B1283" s="48">
        <v>39561</v>
      </c>
      <c r="C1283" s="44">
        <v>5280860</v>
      </c>
      <c r="D1283" s="56">
        <f t="shared" ref="D1283:D1346" si="160">C1283/E1283</f>
        <v>132087.54377188595</v>
      </c>
      <c r="E1283" s="53">
        <v>39.979999999999997</v>
      </c>
      <c r="F1283" s="53">
        <f t="shared" ref="F1283:F1346" si="161">(D1283/100000)</f>
        <v>1.3208754377188594</v>
      </c>
      <c r="G1283" s="53">
        <f>(F1283/'Yearly GDP'!$B$7)*100</f>
        <v>108.26847850154586</v>
      </c>
      <c r="H1283" s="53">
        <f t="shared" ref="H1283:H1346" si="162">(K1283/I1283)</f>
        <v>1.7755434000000001</v>
      </c>
      <c r="I1283" s="53">
        <f t="shared" ref="I1283:I1346" si="163">(J1283/L1283)*100</f>
        <v>4.6104195481788839</v>
      </c>
      <c r="J1283" s="53">
        <f t="shared" ref="J1283:J1346" si="164">L1283/O1283</f>
        <v>231.572153065929</v>
      </c>
      <c r="K1283" s="53">
        <v>8.1859999999999999</v>
      </c>
      <c r="L1283" s="53">
        <v>5022.8</v>
      </c>
      <c r="M1283" s="53">
        <v>5.4</v>
      </c>
      <c r="N1283" s="53">
        <f t="shared" ref="N1283:N1346" si="165">K1283-I1283</f>
        <v>3.5755804518211161</v>
      </c>
      <c r="O1283" s="53">
        <v>21.69</v>
      </c>
      <c r="P1283" s="53">
        <v>3.7370000000000001</v>
      </c>
      <c r="Q1283" s="53">
        <f t="shared" ref="Q1283:Q1346" si="166">K1283-P1283</f>
        <v>4.4489999999999998</v>
      </c>
      <c r="R1283" s="53">
        <v>72.05</v>
      </c>
      <c r="S1283" s="53">
        <f t="shared" ref="S1283:S1346" si="167">(O1283*T1283)</f>
        <v>159.42150000000001</v>
      </c>
      <c r="T1283" s="53">
        <v>7.35</v>
      </c>
      <c r="U1283" s="53">
        <v>2233.58</v>
      </c>
      <c r="Y1283" s="53">
        <v>2751.66</v>
      </c>
    </row>
    <row r="1284" spans="1:25" x14ac:dyDescent="0.3">
      <c r="A1284" s="1">
        <v>1283</v>
      </c>
      <c r="B1284" s="48">
        <v>39562</v>
      </c>
      <c r="C1284" s="44">
        <v>5255006</v>
      </c>
      <c r="D1284" s="56">
        <f t="shared" si="160"/>
        <v>131112.92415169661</v>
      </c>
      <c r="E1284" s="53">
        <v>40.08</v>
      </c>
      <c r="F1284" s="53">
        <f t="shared" si="161"/>
        <v>1.3111292415169662</v>
      </c>
      <c r="G1284" s="53">
        <f>(F1284/'Yearly GDP'!$B$7)*100</f>
        <v>107.46960996040707</v>
      </c>
      <c r="H1284" s="53">
        <f t="shared" si="162"/>
        <v>1.7674458000000004</v>
      </c>
      <c r="I1284" s="53">
        <f t="shared" si="163"/>
        <v>4.6360686138154836</v>
      </c>
      <c r="J1284" s="53">
        <f t="shared" si="164"/>
        <v>231.7964765878535</v>
      </c>
      <c r="K1284" s="53">
        <v>8.1940000000000008</v>
      </c>
      <c r="L1284" s="53">
        <v>4999.8500000000004</v>
      </c>
      <c r="M1284" s="53">
        <v>5.37</v>
      </c>
      <c r="N1284" s="53">
        <f t="shared" si="165"/>
        <v>3.5579313861845172</v>
      </c>
      <c r="O1284" s="53">
        <v>21.57</v>
      </c>
      <c r="P1284" s="53">
        <v>3.835</v>
      </c>
      <c r="Q1284" s="53">
        <f t="shared" si="166"/>
        <v>4.3590000000000009</v>
      </c>
      <c r="R1284" s="53">
        <v>72.775000000000006</v>
      </c>
      <c r="S1284" s="53">
        <f t="shared" si="167"/>
        <v>159.1866</v>
      </c>
      <c r="T1284" s="53">
        <v>7.38</v>
      </c>
      <c r="U1284" s="53">
        <v>2208.2199999999998</v>
      </c>
      <c r="Y1284" s="53">
        <v>2727.77</v>
      </c>
    </row>
    <row r="1285" spans="1:25" x14ac:dyDescent="0.3">
      <c r="A1285" s="1">
        <v>1284</v>
      </c>
      <c r="B1285" s="48">
        <v>39563</v>
      </c>
      <c r="C1285" s="44">
        <v>5352980</v>
      </c>
      <c r="D1285" s="56">
        <f t="shared" si="160"/>
        <v>133607.38799450893</v>
      </c>
      <c r="E1285" s="53">
        <v>40.064999999999998</v>
      </c>
      <c r="F1285" s="53">
        <f t="shared" si="161"/>
        <v>1.3360738799450893</v>
      </c>
      <c r="G1285" s="53">
        <f>(F1285/'Yearly GDP'!$B$7)*100</f>
        <v>109.51425245451551</v>
      </c>
      <c r="H1285" s="53">
        <f t="shared" si="162"/>
        <v>1.7952300000000003</v>
      </c>
      <c r="I1285" s="53">
        <f t="shared" si="163"/>
        <v>4.5537340619307827</v>
      </c>
      <c r="J1285" s="53">
        <f t="shared" si="164"/>
        <v>232.77322404371583</v>
      </c>
      <c r="K1285" s="53">
        <v>8.1750000000000007</v>
      </c>
      <c r="L1285" s="53">
        <v>5111.7</v>
      </c>
      <c r="M1285" s="53">
        <v>5.49</v>
      </c>
      <c r="N1285" s="53">
        <f t="shared" si="165"/>
        <v>3.621265938069218</v>
      </c>
      <c r="O1285" s="53">
        <v>21.96</v>
      </c>
      <c r="P1285" s="53">
        <v>3.8719999999999999</v>
      </c>
      <c r="Q1285" s="53">
        <f t="shared" si="166"/>
        <v>4.3030000000000008</v>
      </c>
      <c r="R1285" s="53">
        <v>73.03</v>
      </c>
      <c r="S1285" s="53">
        <f t="shared" si="167"/>
        <v>161.40600000000001</v>
      </c>
      <c r="T1285" s="53">
        <v>7.35</v>
      </c>
      <c r="U1285" s="53">
        <v>2228.0100000000002</v>
      </c>
      <c r="Y1285" s="53">
        <v>2735.2</v>
      </c>
    </row>
    <row r="1286" spans="1:25" x14ac:dyDescent="0.3">
      <c r="A1286" s="1">
        <v>1285</v>
      </c>
      <c r="B1286" s="48">
        <v>39566</v>
      </c>
      <c r="C1286" s="44">
        <v>5356871</v>
      </c>
      <c r="D1286" s="56">
        <f t="shared" si="160"/>
        <v>133687.82131270276</v>
      </c>
      <c r="E1286" s="53">
        <v>40.07</v>
      </c>
      <c r="F1286" s="53">
        <f t="shared" si="161"/>
        <v>1.3368782131270276</v>
      </c>
      <c r="G1286" s="53">
        <f>(F1286/'Yearly GDP'!$B$7)*100</f>
        <v>109.58018140385472</v>
      </c>
      <c r="H1286" s="53">
        <f t="shared" si="162"/>
        <v>1.7788085000000002</v>
      </c>
      <c r="I1286" s="53">
        <f t="shared" si="163"/>
        <v>4.5766590389016013</v>
      </c>
      <c r="J1286" s="53">
        <f t="shared" si="164"/>
        <v>232.93592677345535</v>
      </c>
      <c r="K1286" s="53">
        <v>8.141</v>
      </c>
      <c r="L1286" s="53">
        <v>5089.6499999999996</v>
      </c>
      <c r="M1286" s="53">
        <v>5.47</v>
      </c>
      <c r="N1286" s="53">
        <f t="shared" si="165"/>
        <v>3.5643409610983987</v>
      </c>
      <c r="O1286" s="53">
        <v>21.85</v>
      </c>
      <c r="P1286" s="53">
        <v>3.831</v>
      </c>
      <c r="Q1286" s="53">
        <f t="shared" si="166"/>
        <v>4.3100000000000005</v>
      </c>
      <c r="R1286" s="53">
        <v>72.8</v>
      </c>
      <c r="S1286" s="53">
        <f t="shared" si="167"/>
        <v>160.5975</v>
      </c>
      <c r="T1286" s="53">
        <v>7.35</v>
      </c>
      <c r="U1286" s="53">
        <v>2237.9299999999998</v>
      </c>
      <c r="Y1286" s="53">
        <v>2740.75</v>
      </c>
    </row>
    <row r="1287" spans="1:25" x14ac:dyDescent="0.3">
      <c r="A1287" s="1">
        <v>1286</v>
      </c>
      <c r="B1287" s="48">
        <v>39567</v>
      </c>
      <c r="C1287" s="44">
        <v>5448662</v>
      </c>
      <c r="D1287" s="56">
        <f t="shared" si="160"/>
        <v>135269.66236345581</v>
      </c>
      <c r="E1287" s="53">
        <v>40.28</v>
      </c>
      <c r="F1287" s="53">
        <f t="shared" si="161"/>
        <v>1.3526966236345581</v>
      </c>
      <c r="G1287" s="53">
        <f>(F1287/'Yearly GDP'!$B$7)*100</f>
        <v>110.87677242906216</v>
      </c>
      <c r="H1287" s="53">
        <f t="shared" si="162"/>
        <v>1.7856923999999996</v>
      </c>
      <c r="I1287" s="53">
        <f t="shared" si="163"/>
        <v>4.482294935006724</v>
      </c>
      <c r="J1287" s="53">
        <f t="shared" si="164"/>
        <v>232.87763334827434</v>
      </c>
      <c r="K1287" s="53">
        <v>8.0039999999999996</v>
      </c>
      <c r="L1287" s="53">
        <v>5195.5</v>
      </c>
      <c r="M1287" s="53">
        <v>5.58</v>
      </c>
      <c r="N1287" s="53">
        <f t="shared" si="165"/>
        <v>3.5217050649932755</v>
      </c>
      <c r="O1287" s="53">
        <v>22.31</v>
      </c>
      <c r="P1287" s="53">
        <v>3.8250000000000002</v>
      </c>
      <c r="Q1287" s="53">
        <f t="shared" si="166"/>
        <v>4.1789999999999994</v>
      </c>
      <c r="R1287" s="53">
        <v>73.105000000000004</v>
      </c>
      <c r="S1287" s="53">
        <f t="shared" si="167"/>
        <v>162.41679999999999</v>
      </c>
      <c r="T1287" s="53">
        <v>7.28</v>
      </c>
      <c r="U1287" s="53">
        <v>2264.2600000000002</v>
      </c>
      <c r="Y1287" s="53">
        <v>2772.43</v>
      </c>
    </row>
    <row r="1288" spans="1:25" x14ac:dyDescent="0.3">
      <c r="A1288" s="1">
        <v>1287</v>
      </c>
      <c r="B1288" s="48">
        <v>39568</v>
      </c>
      <c r="C1288" s="44">
        <v>5442780</v>
      </c>
      <c r="D1288" s="56">
        <f t="shared" si="160"/>
        <v>134522.49134948096</v>
      </c>
      <c r="E1288" s="53">
        <v>40.46</v>
      </c>
      <c r="F1288" s="53">
        <f t="shared" si="161"/>
        <v>1.3452249134948095</v>
      </c>
      <c r="G1288" s="53">
        <f>(F1288/'Yearly GDP'!$B$7)*100</f>
        <v>110.26433717170569</v>
      </c>
      <c r="H1288" s="53">
        <f t="shared" si="162"/>
        <v>1.7638452000000002</v>
      </c>
      <c r="I1288" s="53">
        <f t="shared" si="163"/>
        <v>4.5105999097880014</v>
      </c>
      <c r="J1288" s="53">
        <f t="shared" si="164"/>
        <v>233.01308073973834</v>
      </c>
      <c r="K1288" s="53">
        <v>7.9560000000000004</v>
      </c>
      <c r="L1288" s="53">
        <v>5165.8999999999996</v>
      </c>
      <c r="M1288" s="53">
        <v>5.55</v>
      </c>
      <c r="N1288" s="53">
        <f t="shared" si="165"/>
        <v>3.445400090211999</v>
      </c>
      <c r="O1288" s="53">
        <v>22.17</v>
      </c>
      <c r="P1288" s="53">
        <v>3.734</v>
      </c>
      <c r="Q1288" s="53">
        <f t="shared" si="166"/>
        <v>4.2220000000000004</v>
      </c>
      <c r="R1288" s="53">
        <v>72.72</v>
      </c>
      <c r="S1288" s="53">
        <f t="shared" si="167"/>
        <v>161.84100000000001</v>
      </c>
      <c r="T1288" s="53">
        <v>7.3</v>
      </c>
      <c r="U1288" s="53">
        <v>2265.5300000000002</v>
      </c>
      <c r="Y1288" s="53">
        <v>2780.28</v>
      </c>
    </row>
    <row r="1289" spans="1:25" x14ac:dyDescent="0.3">
      <c r="A1289" s="1">
        <v>1288</v>
      </c>
      <c r="B1289" s="48">
        <v>39570</v>
      </c>
      <c r="C1289" s="44">
        <v>5521269</v>
      </c>
      <c r="D1289" s="56">
        <f t="shared" si="160"/>
        <v>136125.96153846153</v>
      </c>
      <c r="E1289" s="53">
        <v>40.56</v>
      </c>
      <c r="F1289" s="53">
        <f t="shared" si="161"/>
        <v>1.3612596153846153</v>
      </c>
      <c r="G1289" s="53">
        <f>(F1289/'Yearly GDP'!$B$7)*100</f>
        <v>111.57865699873896</v>
      </c>
      <c r="H1289" s="53">
        <f t="shared" si="162"/>
        <v>1.7718525999999999</v>
      </c>
      <c r="I1289" s="53">
        <f t="shared" si="163"/>
        <v>4.4603033006244424</v>
      </c>
      <c r="J1289" s="53">
        <f t="shared" si="164"/>
        <v>233.19357716324708</v>
      </c>
      <c r="K1289" s="53">
        <v>7.9029999999999996</v>
      </c>
      <c r="L1289" s="53">
        <v>5228.2</v>
      </c>
      <c r="M1289" s="53">
        <v>5.62</v>
      </c>
      <c r="N1289" s="53">
        <f t="shared" si="165"/>
        <v>3.4426966993755572</v>
      </c>
      <c r="O1289" s="53">
        <v>22.42</v>
      </c>
      <c r="P1289" s="53">
        <v>3.859</v>
      </c>
      <c r="Q1289" s="53">
        <f t="shared" si="166"/>
        <v>4.0439999999999996</v>
      </c>
      <c r="R1289" s="53">
        <v>73.69</v>
      </c>
      <c r="S1289" s="53">
        <f t="shared" si="167"/>
        <v>163.2176</v>
      </c>
      <c r="T1289" s="53">
        <v>7.28</v>
      </c>
      <c r="U1289" s="53">
        <v>2298.0300000000002</v>
      </c>
      <c r="Y1289" s="53">
        <v>2803.26</v>
      </c>
    </row>
    <row r="1290" spans="1:25" x14ac:dyDescent="0.3">
      <c r="A1290" s="1">
        <v>1289</v>
      </c>
      <c r="B1290" s="48">
        <v>39573</v>
      </c>
      <c r="C1290" s="44">
        <v>5519440</v>
      </c>
      <c r="D1290" s="56">
        <f t="shared" si="160"/>
        <v>135712.81042537498</v>
      </c>
      <c r="E1290" s="53">
        <v>40.67</v>
      </c>
      <c r="F1290" s="53">
        <f t="shared" si="161"/>
        <v>1.3571281042537497</v>
      </c>
      <c r="G1290" s="53">
        <f>(F1290/'Yearly GDP'!$B$7)*100</f>
        <v>111.24000854538933</v>
      </c>
      <c r="H1290" s="53">
        <f t="shared" si="162"/>
        <v>1.748472</v>
      </c>
      <c r="I1290" s="53">
        <f t="shared" si="163"/>
        <v>4.5045045045045047</v>
      </c>
      <c r="J1290" s="53">
        <f t="shared" si="164"/>
        <v>233.88513513513513</v>
      </c>
      <c r="K1290" s="53">
        <v>7.8760000000000003</v>
      </c>
      <c r="L1290" s="53">
        <v>5192.25</v>
      </c>
      <c r="M1290" s="53">
        <v>5.58</v>
      </c>
      <c r="N1290" s="53">
        <f t="shared" si="165"/>
        <v>3.3714954954954957</v>
      </c>
      <c r="O1290" s="53">
        <v>22.2</v>
      </c>
      <c r="P1290" s="53">
        <v>3.8730000000000002</v>
      </c>
      <c r="Q1290" s="53">
        <f t="shared" si="166"/>
        <v>4.0030000000000001</v>
      </c>
      <c r="R1290" s="53">
        <v>73.375</v>
      </c>
      <c r="S1290" s="53">
        <f t="shared" si="167"/>
        <v>159.84</v>
      </c>
      <c r="T1290" s="53">
        <v>7.2</v>
      </c>
      <c r="U1290" s="53">
        <v>2318.39</v>
      </c>
      <c r="Y1290" s="53">
        <v>2813.88</v>
      </c>
    </row>
    <row r="1291" spans="1:25" x14ac:dyDescent="0.3">
      <c r="A1291" s="1">
        <v>1290</v>
      </c>
      <c r="B1291" s="48">
        <v>39574</v>
      </c>
      <c r="C1291" s="44">
        <v>5457318</v>
      </c>
      <c r="D1291" s="56">
        <f t="shared" si="160"/>
        <v>133219.04064445256</v>
      </c>
      <c r="E1291" s="53">
        <v>40.965000000000003</v>
      </c>
      <c r="F1291" s="53">
        <f t="shared" si="161"/>
        <v>1.3321904064445256</v>
      </c>
      <c r="G1291" s="53">
        <f>(F1291/'Yearly GDP'!$B$7)*100</f>
        <v>109.19593495446931</v>
      </c>
      <c r="H1291" s="53">
        <f t="shared" si="162"/>
        <v>1.7373780000000001</v>
      </c>
      <c r="I1291" s="53">
        <f t="shared" si="163"/>
        <v>4.5413260672116254</v>
      </c>
      <c r="J1291" s="53">
        <f t="shared" si="164"/>
        <v>233.63533151680289</v>
      </c>
      <c r="K1291" s="53">
        <v>7.89</v>
      </c>
      <c r="L1291" s="53">
        <v>5144.6499999999996</v>
      </c>
      <c r="M1291" s="53">
        <v>5.53</v>
      </c>
      <c r="N1291" s="53">
        <f t="shared" si="165"/>
        <v>3.3486739327883743</v>
      </c>
      <c r="O1291" s="53">
        <v>22.02</v>
      </c>
      <c r="P1291" s="53">
        <v>3.9220000000000002</v>
      </c>
      <c r="Q1291" s="53">
        <f t="shared" si="166"/>
        <v>3.9679999999999995</v>
      </c>
      <c r="R1291" s="53">
        <v>73.174999999999997</v>
      </c>
      <c r="S1291" s="53">
        <f t="shared" si="167"/>
        <v>159.64500000000001</v>
      </c>
      <c r="T1291" s="53">
        <v>7.25</v>
      </c>
      <c r="U1291" s="53">
        <v>2288.37</v>
      </c>
      <c r="Y1291" s="53">
        <v>2779.02</v>
      </c>
    </row>
    <row r="1292" spans="1:25" x14ac:dyDescent="0.3">
      <c r="A1292" s="1">
        <v>1291</v>
      </c>
      <c r="B1292" s="48">
        <v>39575</v>
      </c>
      <c r="C1292" s="44">
        <v>5436092.9400000004</v>
      </c>
      <c r="D1292" s="56">
        <f t="shared" si="160"/>
        <v>131752.13136209405</v>
      </c>
      <c r="E1292" s="53">
        <v>41.26</v>
      </c>
      <c r="F1292" s="53">
        <f t="shared" si="161"/>
        <v>1.3175213136209405</v>
      </c>
      <c r="G1292" s="53">
        <f>(F1292/'Yearly GDP'!$B$7)*100</f>
        <v>107.9935502967984</v>
      </c>
      <c r="H1292" s="53">
        <f t="shared" si="162"/>
        <v>1.7419149999999999</v>
      </c>
      <c r="I1292" s="53">
        <f t="shared" si="163"/>
        <v>4.5495905368516834</v>
      </c>
      <c r="J1292" s="53">
        <f t="shared" si="164"/>
        <v>233.64422202001819</v>
      </c>
      <c r="K1292" s="53">
        <v>7.9249999999999998</v>
      </c>
      <c r="L1292" s="53">
        <v>5135.5</v>
      </c>
      <c r="M1292" s="53">
        <v>5.52</v>
      </c>
      <c r="N1292" s="53">
        <f t="shared" si="165"/>
        <v>3.3754094631483165</v>
      </c>
      <c r="O1292" s="53">
        <v>21.98</v>
      </c>
      <c r="P1292" s="53">
        <v>3.8490000000000002</v>
      </c>
      <c r="Q1292" s="53">
        <f t="shared" si="166"/>
        <v>4.0759999999999996</v>
      </c>
      <c r="R1292" s="53">
        <v>73.69</v>
      </c>
      <c r="S1292" s="53">
        <f t="shared" si="167"/>
        <v>158.256</v>
      </c>
      <c r="T1292" s="53">
        <v>7.2</v>
      </c>
      <c r="U1292" s="53">
        <v>2277.27</v>
      </c>
      <c r="Y1292" s="53">
        <v>2775.02</v>
      </c>
    </row>
    <row r="1293" spans="1:25" x14ac:dyDescent="0.3">
      <c r="A1293" s="1">
        <v>1292</v>
      </c>
      <c r="B1293" s="48">
        <v>39576</v>
      </c>
      <c r="C1293" s="44">
        <v>5394528</v>
      </c>
      <c r="D1293" s="56">
        <f t="shared" si="160"/>
        <v>129458.31533477321</v>
      </c>
      <c r="E1293" s="53">
        <v>41.67</v>
      </c>
      <c r="F1293" s="53">
        <f t="shared" si="161"/>
        <v>1.2945831533477321</v>
      </c>
      <c r="G1293" s="53">
        <f>(F1293/'Yearly GDP'!$B$7)*100</f>
        <v>106.11337322522394</v>
      </c>
      <c r="H1293" s="53">
        <f t="shared" si="162"/>
        <v>1.7278200000000001</v>
      </c>
      <c r="I1293" s="53">
        <f t="shared" si="163"/>
        <v>4.5977011494252871</v>
      </c>
      <c r="J1293" s="53">
        <f t="shared" si="164"/>
        <v>233.64137931034483</v>
      </c>
      <c r="K1293" s="53">
        <v>7.944</v>
      </c>
      <c r="L1293" s="53">
        <v>5081.7</v>
      </c>
      <c r="M1293" s="53">
        <v>5.47</v>
      </c>
      <c r="N1293" s="53">
        <f t="shared" si="165"/>
        <v>3.3462988505747129</v>
      </c>
      <c r="O1293" s="53">
        <v>21.75</v>
      </c>
      <c r="P1293" s="53">
        <v>3.782</v>
      </c>
      <c r="Q1293" s="53">
        <f t="shared" si="166"/>
        <v>4.1619999999999999</v>
      </c>
      <c r="R1293" s="53">
        <v>73.665000000000006</v>
      </c>
      <c r="S1293" s="53">
        <f t="shared" si="167"/>
        <v>157.2525</v>
      </c>
      <c r="T1293" s="53">
        <v>7.23</v>
      </c>
      <c r="U1293" s="53">
        <v>2259.7600000000002</v>
      </c>
      <c r="Y1293" s="53">
        <v>2755.46</v>
      </c>
    </row>
    <row r="1294" spans="1:25" x14ac:dyDescent="0.3">
      <c r="A1294" s="1">
        <v>1293</v>
      </c>
      <c r="B1294" s="48">
        <v>39577</v>
      </c>
      <c r="C1294" s="44">
        <v>5270472</v>
      </c>
      <c r="D1294" s="56">
        <f t="shared" si="160"/>
        <v>126800.72176109708</v>
      </c>
      <c r="E1294" s="53">
        <v>41.564999999999998</v>
      </c>
      <c r="F1294" s="53">
        <f t="shared" si="161"/>
        <v>1.2680072176109709</v>
      </c>
      <c r="G1294" s="53">
        <f>(F1294/'Yearly GDP'!$B$7)*100</f>
        <v>103.93501783696483</v>
      </c>
      <c r="H1294" s="53">
        <f t="shared" si="162"/>
        <v>1.6879043999999996</v>
      </c>
      <c r="I1294" s="53">
        <f t="shared" si="163"/>
        <v>4.6904315196998132</v>
      </c>
      <c r="J1294" s="53">
        <f t="shared" si="164"/>
        <v>233.70544090056288</v>
      </c>
      <c r="K1294" s="53">
        <v>7.9169999999999998</v>
      </c>
      <c r="L1294" s="53">
        <v>4982.6000000000004</v>
      </c>
      <c r="M1294" s="53">
        <v>5.36</v>
      </c>
      <c r="N1294" s="53">
        <f t="shared" si="165"/>
        <v>3.2265684803001866</v>
      </c>
      <c r="O1294" s="53">
        <v>21.32</v>
      </c>
      <c r="P1294" s="53">
        <v>3.7789999999999999</v>
      </c>
      <c r="Q1294" s="53">
        <f t="shared" si="166"/>
        <v>4.1379999999999999</v>
      </c>
      <c r="R1294" s="53">
        <v>73.224999999999994</v>
      </c>
      <c r="S1294" s="53">
        <f t="shared" si="167"/>
        <v>153.50400000000002</v>
      </c>
      <c r="T1294" s="53">
        <v>7.2</v>
      </c>
      <c r="U1294" s="53">
        <v>2204.7800000000002</v>
      </c>
      <c r="Y1294" s="53">
        <v>2696.21</v>
      </c>
    </row>
    <row r="1295" spans="1:25" x14ac:dyDescent="0.3">
      <c r="A1295" s="1">
        <v>1294</v>
      </c>
      <c r="B1295" s="48">
        <v>39580</v>
      </c>
      <c r="C1295" s="44">
        <v>5279159</v>
      </c>
      <c r="D1295" s="56">
        <f t="shared" si="160"/>
        <v>125574.66698382494</v>
      </c>
      <c r="E1295" s="53">
        <v>42.04</v>
      </c>
      <c r="F1295" s="53">
        <f t="shared" si="161"/>
        <v>1.2557466698382493</v>
      </c>
      <c r="G1295" s="53">
        <f>(F1295/'Yearly GDP'!$B$7)*100</f>
        <v>102.93005490477454</v>
      </c>
      <c r="H1295" s="53">
        <f t="shared" si="162"/>
        <v>1.6939065</v>
      </c>
      <c r="I1295" s="53">
        <f t="shared" si="163"/>
        <v>4.6620046620046622</v>
      </c>
      <c r="J1295" s="53">
        <f t="shared" si="164"/>
        <v>233.68997668997667</v>
      </c>
      <c r="K1295" s="53">
        <v>7.8970000000000002</v>
      </c>
      <c r="L1295" s="53">
        <v>5012.6499999999996</v>
      </c>
      <c r="M1295" s="53">
        <v>5.39</v>
      </c>
      <c r="N1295" s="53">
        <f t="shared" si="165"/>
        <v>3.234995337995338</v>
      </c>
      <c r="O1295" s="53">
        <v>21.45</v>
      </c>
      <c r="P1295" s="53">
        <v>3.7989999999999999</v>
      </c>
      <c r="Q1295" s="53">
        <f t="shared" si="166"/>
        <v>4.0980000000000008</v>
      </c>
      <c r="R1295" s="53">
        <v>73.12</v>
      </c>
      <c r="S1295" s="53">
        <f t="shared" si="167"/>
        <v>155.51249999999999</v>
      </c>
      <c r="T1295" s="53">
        <v>7.25</v>
      </c>
      <c r="U1295" s="53">
        <v>2189.31</v>
      </c>
      <c r="Y1295" s="53">
        <v>2672.2</v>
      </c>
    </row>
    <row r="1296" spans="1:25" x14ac:dyDescent="0.3">
      <c r="A1296" s="1">
        <v>1295</v>
      </c>
      <c r="B1296" s="48">
        <v>39581</v>
      </c>
      <c r="C1296" s="44">
        <v>5242250</v>
      </c>
      <c r="D1296" s="56">
        <f t="shared" si="160"/>
        <v>124548.58636255642</v>
      </c>
      <c r="E1296" s="53">
        <v>42.09</v>
      </c>
      <c r="F1296" s="53">
        <f t="shared" si="161"/>
        <v>1.2454858636255641</v>
      </c>
      <c r="G1296" s="53">
        <f>(F1296/'Yearly GDP'!$B$7)*100</f>
        <v>102.08900521521018</v>
      </c>
      <c r="H1296" s="53">
        <f t="shared" si="162"/>
        <v>1.6785594000000004</v>
      </c>
      <c r="I1296" s="53">
        <f t="shared" si="163"/>
        <v>4.7147571900047138</v>
      </c>
      <c r="J1296" s="53">
        <f t="shared" si="164"/>
        <v>233.74823196605374</v>
      </c>
      <c r="K1296" s="53">
        <v>7.9139999999999997</v>
      </c>
      <c r="L1296" s="53">
        <v>4957.8</v>
      </c>
      <c r="M1296" s="53">
        <v>5.33</v>
      </c>
      <c r="N1296" s="53">
        <f t="shared" si="165"/>
        <v>3.1992428099952859</v>
      </c>
      <c r="O1296" s="53">
        <v>21.21</v>
      </c>
      <c r="P1296" s="53">
        <v>3.9129999999999998</v>
      </c>
      <c r="Q1296" s="53">
        <f t="shared" si="166"/>
        <v>4.0009999999999994</v>
      </c>
      <c r="R1296" s="53">
        <v>73.435000000000002</v>
      </c>
      <c r="S1296" s="53">
        <f t="shared" si="167"/>
        <v>153.77250000000001</v>
      </c>
      <c r="T1296" s="53">
        <v>7.25</v>
      </c>
      <c r="U1296" s="53">
        <v>2193.46</v>
      </c>
      <c r="Y1296" s="53">
        <v>2676.22</v>
      </c>
    </row>
    <row r="1297" spans="1:25" x14ac:dyDescent="0.3">
      <c r="A1297" s="1">
        <v>1296</v>
      </c>
      <c r="B1297" s="48">
        <v>39582</v>
      </c>
      <c r="C1297" s="44">
        <v>5294759</v>
      </c>
      <c r="D1297" s="56">
        <f t="shared" si="160"/>
        <v>125023.82526564345</v>
      </c>
      <c r="E1297" s="53">
        <v>42.35</v>
      </c>
      <c r="F1297" s="53">
        <f t="shared" si="161"/>
        <v>1.2502382526564344</v>
      </c>
      <c r="G1297" s="53">
        <f>(F1297/'Yearly GDP'!$B$7)*100</f>
        <v>102.47854529970775</v>
      </c>
      <c r="H1297" s="53">
        <f t="shared" si="162"/>
        <v>1.7019072000000002</v>
      </c>
      <c r="I1297" s="53">
        <f t="shared" si="163"/>
        <v>4.6641791044776113</v>
      </c>
      <c r="J1297" s="53">
        <f t="shared" si="164"/>
        <v>233.75699626865671</v>
      </c>
      <c r="K1297" s="53">
        <v>7.9379999999999997</v>
      </c>
      <c r="L1297" s="53">
        <v>5011.75</v>
      </c>
      <c r="M1297" s="53">
        <v>5.39</v>
      </c>
      <c r="N1297" s="53">
        <f t="shared" si="165"/>
        <v>3.2738208955223884</v>
      </c>
      <c r="O1297" s="53">
        <v>21.44</v>
      </c>
      <c r="P1297" s="53">
        <v>3.919</v>
      </c>
      <c r="Q1297" s="53">
        <f t="shared" si="166"/>
        <v>4.0190000000000001</v>
      </c>
      <c r="R1297" s="53">
        <v>73.564999999999998</v>
      </c>
      <c r="S1297" s="53">
        <f t="shared" si="167"/>
        <v>155.44</v>
      </c>
      <c r="T1297" s="53">
        <v>7.25</v>
      </c>
      <c r="U1297" s="53">
        <v>2210.0700000000002</v>
      </c>
      <c r="Y1297" s="53">
        <v>2691.02</v>
      </c>
    </row>
    <row r="1298" spans="1:25" x14ac:dyDescent="0.3">
      <c r="A1298" s="1">
        <v>1297</v>
      </c>
      <c r="B1298" s="48">
        <v>39583</v>
      </c>
      <c r="C1298" s="44">
        <v>5388145</v>
      </c>
      <c r="D1298" s="56">
        <f t="shared" si="160"/>
        <v>126171.29141786677</v>
      </c>
      <c r="E1298" s="53">
        <v>42.704999999999998</v>
      </c>
      <c r="F1298" s="53">
        <f t="shared" si="161"/>
        <v>1.2617129141786676</v>
      </c>
      <c r="G1298" s="53">
        <f>(F1298/'Yearly GDP'!$B$7)*100</f>
        <v>103.41909132612031</v>
      </c>
      <c r="H1298" s="53">
        <f t="shared" si="162"/>
        <v>1.7428320000000002</v>
      </c>
      <c r="I1298" s="53">
        <f t="shared" si="163"/>
        <v>4.5787545787545785</v>
      </c>
      <c r="J1298" s="53">
        <f t="shared" si="164"/>
        <v>234.21474358974359</v>
      </c>
      <c r="K1298" s="53">
        <v>7.98</v>
      </c>
      <c r="L1298" s="53">
        <v>5115.25</v>
      </c>
      <c r="M1298" s="53">
        <v>5.5</v>
      </c>
      <c r="N1298" s="53">
        <f t="shared" si="165"/>
        <v>3.401245421245422</v>
      </c>
      <c r="O1298" s="53">
        <v>21.84</v>
      </c>
      <c r="P1298" s="53">
        <v>3.82</v>
      </c>
      <c r="Q1298" s="53">
        <f t="shared" si="166"/>
        <v>4.16</v>
      </c>
      <c r="R1298" s="53">
        <v>73.489999999999995</v>
      </c>
      <c r="S1298" s="53">
        <f t="shared" si="167"/>
        <v>160.524</v>
      </c>
      <c r="T1298" s="53">
        <v>7.35</v>
      </c>
      <c r="U1298" s="53">
        <v>2237.9</v>
      </c>
      <c r="Y1298" s="53">
        <v>2735.15</v>
      </c>
    </row>
    <row r="1299" spans="1:25" x14ac:dyDescent="0.3">
      <c r="A1299" s="1">
        <v>1298</v>
      </c>
      <c r="B1299" s="48">
        <v>39584</v>
      </c>
      <c r="C1299" s="44">
        <v>5430680</v>
      </c>
      <c r="D1299" s="56">
        <f t="shared" si="160"/>
        <v>128051.87455788731</v>
      </c>
      <c r="E1299" s="53">
        <v>42.41</v>
      </c>
      <c r="F1299" s="53">
        <f t="shared" si="161"/>
        <v>1.2805187455788731</v>
      </c>
      <c r="G1299" s="53">
        <f>(F1299/'Yearly GDP'!$B$7)*100</f>
        <v>104.96055291630108</v>
      </c>
      <c r="H1299" s="53">
        <f t="shared" si="162"/>
        <v>1.7576133999999999</v>
      </c>
      <c r="I1299" s="53">
        <f t="shared" si="163"/>
        <v>4.557885141294439</v>
      </c>
      <c r="J1299" s="53">
        <f t="shared" si="164"/>
        <v>235.08204193254329</v>
      </c>
      <c r="K1299" s="53">
        <v>8.0109999999999992</v>
      </c>
      <c r="L1299" s="53">
        <v>5157.7</v>
      </c>
      <c r="M1299" s="53">
        <v>5.55</v>
      </c>
      <c r="N1299" s="53">
        <f t="shared" si="165"/>
        <v>3.4531148587055602</v>
      </c>
      <c r="O1299" s="53">
        <v>21.94</v>
      </c>
      <c r="P1299" s="53">
        <v>3.8540000000000001</v>
      </c>
      <c r="Q1299" s="53">
        <f t="shared" si="166"/>
        <v>4.1569999999999991</v>
      </c>
      <c r="R1299" s="53">
        <v>72.959999999999994</v>
      </c>
      <c r="S1299" s="53">
        <f t="shared" si="167"/>
        <v>161.91720000000001</v>
      </c>
      <c r="T1299" s="53">
        <v>7.38</v>
      </c>
      <c r="U1299" s="53">
        <v>2253.44</v>
      </c>
      <c r="Y1299" s="53">
        <v>2759.01</v>
      </c>
    </row>
    <row r="1300" spans="1:25" x14ac:dyDescent="0.3">
      <c r="A1300" s="1">
        <v>1299</v>
      </c>
      <c r="B1300" s="48">
        <v>39588</v>
      </c>
      <c r="C1300" s="44">
        <v>5390420</v>
      </c>
      <c r="D1300" s="56">
        <f t="shared" si="160"/>
        <v>126803.57562926371</v>
      </c>
      <c r="E1300" s="53">
        <v>42.51</v>
      </c>
      <c r="F1300" s="53">
        <f t="shared" si="161"/>
        <v>1.268035756292637</v>
      </c>
      <c r="G1300" s="53">
        <f>(F1300/'Yearly GDP'!$B$7)*100</f>
        <v>103.93735707316696</v>
      </c>
      <c r="H1300" s="53">
        <f t="shared" si="162"/>
        <v>1.7382515999999999</v>
      </c>
      <c r="I1300" s="53">
        <f t="shared" si="163"/>
        <v>4.6040515653775325</v>
      </c>
      <c r="J1300" s="53">
        <f t="shared" si="164"/>
        <v>235.03453038674033</v>
      </c>
      <c r="K1300" s="53">
        <v>8.0030000000000001</v>
      </c>
      <c r="L1300" s="53">
        <v>5104.95</v>
      </c>
      <c r="M1300" s="53">
        <v>5.49</v>
      </c>
      <c r="N1300" s="53">
        <f t="shared" si="165"/>
        <v>3.3989484346224677</v>
      </c>
      <c r="O1300" s="53">
        <v>21.72</v>
      </c>
      <c r="P1300" s="53">
        <v>3.78</v>
      </c>
      <c r="Q1300" s="53">
        <f t="shared" si="166"/>
        <v>4.2230000000000008</v>
      </c>
      <c r="R1300" s="53">
        <v>72.52</v>
      </c>
      <c r="S1300" s="53">
        <f t="shared" si="167"/>
        <v>160.07640000000001</v>
      </c>
      <c r="T1300" s="53">
        <v>7.37</v>
      </c>
      <c r="U1300" s="53">
        <v>2240.89</v>
      </c>
      <c r="Y1300" s="53">
        <v>2758.96</v>
      </c>
    </row>
    <row r="1301" spans="1:25" x14ac:dyDescent="0.3">
      <c r="A1301" s="1">
        <v>1300</v>
      </c>
      <c r="B1301" s="48">
        <v>39589</v>
      </c>
      <c r="C1301" s="44">
        <v>5431241</v>
      </c>
      <c r="D1301" s="56">
        <f t="shared" si="160"/>
        <v>127076.29854936826</v>
      </c>
      <c r="E1301" s="53">
        <v>42.74</v>
      </c>
      <c r="F1301" s="53">
        <f t="shared" si="161"/>
        <v>1.2707629854936826</v>
      </c>
      <c r="G1301" s="53">
        <f>(F1301/'Yearly GDP'!$B$7)*100</f>
        <v>104.16090045030187</v>
      </c>
      <c r="H1301" s="53">
        <f t="shared" si="162"/>
        <v>1.7542266</v>
      </c>
      <c r="I1301" s="53">
        <f t="shared" si="163"/>
        <v>4.5934772622875517</v>
      </c>
      <c r="J1301" s="53">
        <f t="shared" si="164"/>
        <v>235.07808911345887</v>
      </c>
      <c r="K1301" s="53">
        <v>8.0579999999999998</v>
      </c>
      <c r="L1301" s="53">
        <v>5117.6499999999996</v>
      </c>
      <c r="M1301" s="53">
        <v>5.5</v>
      </c>
      <c r="N1301" s="53">
        <f t="shared" si="165"/>
        <v>3.4645227377124481</v>
      </c>
      <c r="O1301" s="53">
        <v>21.77</v>
      </c>
      <c r="P1301" s="53">
        <v>3.8069999999999999</v>
      </c>
      <c r="Q1301" s="53">
        <f t="shared" si="166"/>
        <v>4.2509999999999994</v>
      </c>
      <c r="R1301" s="53">
        <v>72.08</v>
      </c>
      <c r="S1301" s="53">
        <f t="shared" si="167"/>
        <v>161.09800000000001</v>
      </c>
      <c r="T1301" s="53">
        <v>7.4</v>
      </c>
      <c r="U1301" s="53">
        <v>2261.85</v>
      </c>
      <c r="Y1301" s="53">
        <v>2781.89</v>
      </c>
    </row>
    <row r="1302" spans="1:25" x14ac:dyDescent="0.3">
      <c r="A1302" s="1">
        <v>1301</v>
      </c>
      <c r="B1302" s="48">
        <v>39590</v>
      </c>
      <c r="C1302" s="44">
        <v>5346871</v>
      </c>
      <c r="D1302" s="56">
        <f t="shared" si="160"/>
        <v>124810.24743230625</v>
      </c>
      <c r="E1302" s="53">
        <v>42.84</v>
      </c>
      <c r="F1302" s="53">
        <f t="shared" si="161"/>
        <v>1.2481024743230624</v>
      </c>
      <c r="G1302" s="53">
        <f>(F1302/'Yearly GDP'!$B$7)*100</f>
        <v>102.30348150189037</v>
      </c>
      <c r="H1302" s="53">
        <f t="shared" si="162"/>
        <v>1.7345593999999995</v>
      </c>
      <c r="I1302" s="53">
        <f t="shared" si="163"/>
        <v>4.6772684752104778</v>
      </c>
      <c r="J1302" s="53">
        <f t="shared" si="164"/>
        <v>235.05378858746494</v>
      </c>
      <c r="K1302" s="53">
        <v>8.1129999999999995</v>
      </c>
      <c r="L1302" s="53">
        <v>5025.45</v>
      </c>
      <c r="M1302" s="53">
        <v>5.4</v>
      </c>
      <c r="N1302" s="53">
        <f t="shared" si="165"/>
        <v>3.4357315247895217</v>
      </c>
      <c r="O1302" s="53">
        <v>21.38</v>
      </c>
      <c r="P1302" s="53">
        <v>3.923</v>
      </c>
      <c r="Q1302" s="53">
        <f t="shared" si="166"/>
        <v>4.1899999999999995</v>
      </c>
      <c r="R1302" s="53">
        <v>72.400000000000006</v>
      </c>
      <c r="S1302" s="53">
        <f t="shared" si="167"/>
        <v>158.21199999999999</v>
      </c>
      <c r="T1302" s="53">
        <v>7.4</v>
      </c>
      <c r="U1302" s="53">
        <v>2221.5300000000002</v>
      </c>
      <c r="Y1302" s="53">
        <v>2743.78</v>
      </c>
    </row>
    <row r="1303" spans="1:25" x14ac:dyDescent="0.3">
      <c r="A1303" s="1">
        <v>1302</v>
      </c>
      <c r="B1303" s="48">
        <v>39591</v>
      </c>
      <c r="C1303" s="44">
        <v>5257430</v>
      </c>
      <c r="D1303" s="56">
        <f t="shared" si="160"/>
        <v>123558.87191539367</v>
      </c>
      <c r="E1303" s="53">
        <v>42.55</v>
      </c>
      <c r="F1303" s="53">
        <f t="shared" si="161"/>
        <v>1.2355887191539368</v>
      </c>
      <c r="G1303" s="53">
        <f>(F1303/'Yearly GDP'!$B$7)*100</f>
        <v>101.27776386507679</v>
      </c>
      <c r="H1303" s="53">
        <f t="shared" si="162"/>
        <v>1.7009064</v>
      </c>
      <c r="I1303" s="53">
        <f t="shared" si="163"/>
        <v>4.7551117451260101</v>
      </c>
      <c r="J1303" s="53">
        <f t="shared" si="164"/>
        <v>235.21398002853067</v>
      </c>
      <c r="K1303" s="53">
        <v>8.0879999999999992</v>
      </c>
      <c r="L1303" s="53">
        <v>4946.55</v>
      </c>
      <c r="M1303" s="53">
        <v>5.32</v>
      </c>
      <c r="N1303" s="53">
        <f t="shared" si="165"/>
        <v>3.3328882548739891</v>
      </c>
      <c r="O1303" s="53">
        <v>21.03</v>
      </c>
      <c r="P1303" s="53">
        <v>3.85</v>
      </c>
      <c r="Q1303" s="53">
        <f t="shared" si="166"/>
        <v>4.2379999999999995</v>
      </c>
      <c r="R1303" s="53">
        <v>71.97</v>
      </c>
      <c r="S1303" s="53">
        <f t="shared" si="167"/>
        <v>156.67350000000002</v>
      </c>
      <c r="T1303" s="53">
        <v>7.45</v>
      </c>
      <c r="U1303" s="53">
        <v>2187.3200000000002</v>
      </c>
      <c r="Y1303" s="53">
        <v>2702.28</v>
      </c>
    </row>
    <row r="1304" spans="1:25" x14ac:dyDescent="0.3">
      <c r="A1304" s="1">
        <v>1303</v>
      </c>
      <c r="B1304" s="48">
        <v>39594</v>
      </c>
      <c r="C1304" s="44">
        <v>5166098</v>
      </c>
      <c r="D1304" s="56">
        <f t="shared" si="160"/>
        <v>121212.99859221024</v>
      </c>
      <c r="E1304" s="53">
        <v>42.62</v>
      </c>
      <c r="F1304" s="53">
        <f t="shared" si="161"/>
        <v>1.2121299859221024</v>
      </c>
      <c r="G1304" s="53">
        <f>(F1304/'Yearly GDP'!$B$7)*100</f>
        <v>99.354916878860848</v>
      </c>
      <c r="H1304" s="53">
        <f t="shared" si="162"/>
        <v>1.6820322000000005</v>
      </c>
      <c r="I1304" s="53">
        <f t="shared" si="163"/>
        <v>4.8239266763145192</v>
      </c>
      <c r="J1304" s="53">
        <f t="shared" si="164"/>
        <v>235.168837433671</v>
      </c>
      <c r="K1304" s="53">
        <v>8.1140000000000008</v>
      </c>
      <c r="L1304" s="53">
        <v>4875.05</v>
      </c>
      <c r="M1304" s="53">
        <v>5.01</v>
      </c>
      <c r="N1304" s="53">
        <f t="shared" si="165"/>
        <v>3.2900733236854816</v>
      </c>
      <c r="O1304" s="53">
        <v>20.73</v>
      </c>
      <c r="P1304" s="53">
        <v>3.8580000000000001</v>
      </c>
      <c r="Q1304" s="53">
        <f t="shared" si="166"/>
        <v>4.2560000000000002</v>
      </c>
      <c r="R1304" s="53">
        <v>72.12</v>
      </c>
      <c r="S1304" s="53">
        <f t="shared" si="167"/>
        <v>155.06040000000002</v>
      </c>
      <c r="T1304" s="53">
        <v>7.48</v>
      </c>
      <c r="U1304" s="53">
        <v>2131.14</v>
      </c>
      <c r="Y1304" s="53">
        <v>2645.75</v>
      </c>
    </row>
    <row r="1305" spans="1:25" x14ac:dyDescent="0.3">
      <c r="A1305" s="1">
        <v>1304</v>
      </c>
      <c r="B1305" s="48">
        <v>39595</v>
      </c>
      <c r="C1305" s="44">
        <v>5128361</v>
      </c>
      <c r="D1305" s="56">
        <f t="shared" si="160"/>
        <v>119625.86890599488</v>
      </c>
      <c r="E1305" s="53">
        <v>42.87</v>
      </c>
      <c r="F1305" s="53">
        <f t="shared" si="161"/>
        <v>1.1962586890599489</v>
      </c>
      <c r="G1305" s="53">
        <f>(F1305/'Yearly GDP'!$B$7)*100</f>
        <v>98.053990906553196</v>
      </c>
      <c r="H1305" s="53">
        <f t="shared" si="162"/>
        <v>1.6781973000000001</v>
      </c>
      <c r="I1305" s="53">
        <f t="shared" si="163"/>
        <v>4.8379293662312524</v>
      </c>
      <c r="J1305" s="53">
        <f t="shared" si="164"/>
        <v>235.11369134010641</v>
      </c>
      <c r="K1305" s="53">
        <v>8.1189999999999998</v>
      </c>
      <c r="L1305" s="53">
        <v>4859.8</v>
      </c>
      <c r="M1305" s="53">
        <v>5</v>
      </c>
      <c r="N1305" s="53">
        <f t="shared" si="165"/>
        <v>3.2810706337687474</v>
      </c>
      <c r="O1305" s="53">
        <v>20.67</v>
      </c>
      <c r="P1305" s="53">
        <v>3.9209999999999998</v>
      </c>
      <c r="Q1305" s="53">
        <f t="shared" si="166"/>
        <v>4.1980000000000004</v>
      </c>
      <c r="R1305" s="53">
        <v>72.42</v>
      </c>
      <c r="S1305" s="53">
        <f t="shared" si="167"/>
        <v>153.99150000000003</v>
      </c>
      <c r="T1305" s="53">
        <v>7.45</v>
      </c>
      <c r="U1305" s="53">
        <v>2110.8000000000002</v>
      </c>
      <c r="Y1305" s="53">
        <v>2618.06</v>
      </c>
    </row>
    <row r="1306" spans="1:25" x14ac:dyDescent="0.3">
      <c r="A1306" s="1">
        <v>1305</v>
      </c>
      <c r="B1306" s="48">
        <v>39596</v>
      </c>
      <c r="C1306" s="44">
        <v>5182508</v>
      </c>
      <c r="D1306" s="56">
        <f t="shared" si="160"/>
        <v>121540.99437148217</v>
      </c>
      <c r="E1306" s="53">
        <v>42.64</v>
      </c>
      <c r="F1306" s="53">
        <f t="shared" si="161"/>
        <v>1.2154099437148218</v>
      </c>
      <c r="G1306" s="53">
        <f>(F1306/'Yearly GDP'!$B$7)*100</f>
        <v>99.623765878264081</v>
      </c>
      <c r="H1306" s="53">
        <f t="shared" si="162"/>
        <v>1.6861520000000001</v>
      </c>
      <c r="I1306" s="53">
        <f t="shared" si="163"/>
        <v>4.7801147227533463</v>
      </c>
      <c r="J1306" s="53">
        <f t="shared" si="164"/>
        <v>235.10277246653919</v>
      </c>
      <c r="K1306" s="53">
        <v>8.06</v>
      </c>
      <c r="L1306" s="53">
        <v>4918.3500000000004</v>
      </c>
      <c r="M1306" s="53">
        <v>5.0599999999999996</v>
      </c>
      <c r="N1306" s="53">
        <f t="shared" si="165"/>
        <v>3.2798852772466542</v>
      </c>
      <c r="O1306" s="53">
        <v>20.92</v>
      </c>
      <c r="P1306" s="53">
        <v>3.9990000000000001</v>
      </c>
      <c r="Q1306" s="53">
        <f t="shared" si="166"/>
        <v>4.0609999999999999</v>
      </c>
      <c r="R1306" s="53">
        <v>72.625</v>
      </c>
      <c r="S1306" s="53">
        <f t="shared" si="167"/>
        <v>155.85400000000001</v>
      </c>
      <c r="T1306" s="53">
        <v>7.45</v>
      </c>
      <c r="U1306" s="53">
        <v>2133.98</v>
      </c>
      <c r="Y1306" s="53">
        <v>2639.37</v>
      </c>
    </row>
    <row r="1307" spans="1:25" x14ac:dyDescent="0.3">
      <c r="A1307" s="1">
        <v>1306</v>
      </c>
      <c r="B1307" s="48">
        <v>39597</v>
      </c>
      <c r="C1307" s="44">
        <v>5121548</v>
      </c>
      <c r="D1307" s="56">
        <f t="shared" si="160"/>
        <v>120393.70004701457</v>
      </c>
      <c r="E1307" s="53">
        <v>42.54</v>
      </c>
      <c r="F1307" s="53">
        <f t="shared" si="161"/>
        <v>1.2039370004701457</v>
      </c>
      <c r="G1307" s="53">
        <f>(F1307/'Yearly GDP'!$B$7)*100</f>
        <v>98.683360694274242</v>
      </c>
      <c r="H1307" s="53">
        <f t="shared" si="162"/>
        <v>1.6686135999999996</v>
      </c>
      <c r="I1307" s="53">
        <f t="shared" si="163"/>
        <v>4.8567265662943182</v>
      </c>
      <c r="J1307" s="53">
        <f t="shared" si="164"/>
        <v>234.83729966002915</v>
      </c>
      <c r="K1307" s="53">
        <v>8.1039999999999992</v>
      </c>
      <c r="L1307" s="53">
        <v>4835.3</v>
      </c>
      <c r="M1307" s="53">
        <v>4.97</v>
      </c>
      <c r="N1307" s="53">
        <f t="shared" si="165"/>
        <v>3.247273433705681</v>
      </c>
      <c r="O1307" s="53">
        <v>20.59</v>
      </c>
      <c r="P1307" s="53">
        <v>4.0789999999999997</v>
      </c>
      <c r="Q1307" s="53">
        <f t="shared" si="166"/>
        <v>4.0249999999999995</v>
      </c>
      <c r="R1307" s="53">
        <v>73.105000000000004</v>
      </c>
      <c r="S1307" s="53">
        <f t="shared" si="167"/>
        <v>153.3955</v>
      </c>
      <c r="T1307" s="53">
        <v>7.45</v>
      </c>
      <c r="U1307" s="53">
        <v>2126.75</v>
      </c>
      <c r="Y1307" s="53">
        <v>2627.1</v>
      </c>
    </row>
    <row r="1308" spans="1:25" x14ac:dyDescent="0.3">
      <c r="A1308" s="1">
        <v>1307</v>
      </c>
      <c r="B1308" s="48">
        <v>39598</v>
      </c>
      <c r="C1308" s="44">
        <v>5098873</v>
      </c>
      <c r="D1308" s="56">
        <f t="shared" si="160"/>
        <v>120941.01043643265</v>
      </c>
      <c r="E1308" s="53">
        <v>42.16</v>
      </c>
      <c r="F1308" s="53">
        <f t="shared" si="161"/>
        <v>1.2094101043643266</v>
      </c>
      <c r="G1308" s="53">
        <f>(F1308/'Yearly GDP'!$B$7)*100</f>
        <v>99.131975767567752</v>
      </c>
      <c r="H1308" s="53">
        <f t="shared" si="162"/>
        <v>1.6801474000000003</v>
      </c>
      <c r="I1308" s="53">
        <f t="shared" si="163"/>
        <v>4.8216007714561231</v>
      </c>
      <c r="J1308" s="53">
        <f t="shared" si="164"/>
        <v>234.8167791706847</v>
      </c>
      <c r="K1308" s="53">
        <v>8.1010000000000009</v>
      </c>
      <c r="L1308" s="53">
        <v>4870.1000000000004</v>
      </c>
      <c r="M1308" s="53">
        <v>5.01</v>
      </c>
      <c r="N1308" s="53">
        <f t="shared" si="165"/>
        <v>3.2793992285438778</v>
      </c>
      <c r="O1308" s="53">
        <v>20.74</v>
      </c>
      <c r="P1308" s="53">
        <v>4.0670000000000002</v>
      </c>
      <c r="Q1308" s="53">
        <f t="shared" si="166"/>
        <v>4.0340000000000007</v>
      </c>
      <c r="R1308" s="53">
        <v>72.95</v>
      </c>
      <c r="S1308" s="53">
        <f t="shared" si="167"/>
        <v>153.89079999999998</v>
      </c>
      <c r="T1308" s="53">
        <v>7.42</v>
      </c>
      <c r="U1308" s="53">
        <v>2127.69</v>
      </c>
      <c r="Y1308" s="53">
        <v>2628.58</v>
      </c>
    </row>
    <row r="1309" spans="1:25" x14ac:dyDescent="0.3">
      <c r="A1309" s="1">
        <v>1308</v>
      </c>
      <c r="B1309" s="48">
        <v>39601</v>
      </c>
      <c r="C1309" s="44">
        <v>4959512</v>
      </c>
      <c r="D1309" s="56">
        <f t="shared" si="160"/>
        <v>116969.62264150944</v>
      </c>
      <c r="E1309" s="53">
        <v>42.4</v>
      </c>
      <c r="F1309" s="53">
        <f t="shared" si="161"/>
        <v>1.1696962264150945</v>
      </c>
      <c r="G1309" s="53">
        <f>(F1309/'Yearly GDP'!$B$7)*100</f>
        <v>95.876739870089722</v>
      </c>
      <c r="H1309" s="53">
        <f t="shared" si="162"/>
        <v>1.6307445000000005</v>
      </c>
      <c r="I1309" s="53">
        <f t="shared" si="163"/>
        <v>4.9578582052553291</v>
      </c>
      <c r="J1309" s="53">
        <f t="shared" si="164"/>
        <v>234.9826474962816</v>
      </c>
      <c r="K1309" s="53">
        <v>8.0850000000000009</v>
      </c>
      <c r="L1309" s="53">
        <v>4739.6000000000004</v>
      </c>
      <c r="M1309" s="53">
        <v>4.87</v>
      </c>
      <c r="N1309" s="53">
        <f t="shared" si="165"/>
        <v>3.1271417947446718</v>
      </c>
      <c r="O1309" s="53">
        <v>20.170000000000002</v>
      </c>
      <c r="P1309" s="53">
        <v>3.9670000000000001</v>
      </c>
      <c r="Q1309" s="53">
        <f t="shared" si="166"/>
        <v>4.1180000000000003</v>
      </c>
      <c r="R1309" s="53">
        <v>72.989999999999995</v>
      </c>
      <c r="S1309" s="53">
        <f t="shared" si="167"/>
        <v>149.66140000000001</v>
      </c>
      <c r="T1309" s="53">
        <v>7.42</v>
      </c>
      <c r="U1309" s="53">
        <v>2070.91</v>
      </c>
      <c r="Y1309" s="53">
        <v>2561.08</v>
      </c>
    </row>
    <row r="1310" spans="1:25" x14ac:dyDescent="0.3">
      <c r="A1310" s="1">
        <v>1309</v>
      </c>
      <c r="B1310" s="48">
        <v>39602</v>
      </c>
      <c r="C1310" s="44">
        <v>4924800</v>
      </c>
      <c r="D1310" s="56">
        <f t="shared" si="160"/>
        <v>115850.38814396613</v>
      </c>
      <c r="E1310" s="53">
        <v>42.51</v>
      </c>
      <c r="F1310" s="53">
        <f t="shared" si="161"/>
        <v>1.1585038814396613</v>
      </c>
      <c r="G1310" s="53">
        <f>(F1310/'Yearly GDP'!$B$7)*100</f>
        <v>94.959334544234537</v>
      </c>
      <c r="H1310" s="53">
        <f t="shared" si="162"/>
        <v>1.6310889000000004</v>
      </c>
      <c r="I1310" s="53">
        <f t="shared" si="163"/>
        <v>4.9825610363726947</v>
      </c>
      <c r="J1310" s="53">
        <f t="shared" si="164"/>
        <v>234.97259591429992</v>
      </c>
      <c r="K1310" s="53">
        <v>8.1270000000000007</v>
      </c>
      <c r="L1310" s="53">
        <v>4715.8999999999996</v>
      </c>
      <c r="M1310" s="53">
        <v>4.8499999999999996</v>
      </c>
      <c r="N1310" s="53">
        <f t="shared" si="165"/>
        <v>3.144438963627306</v>
      </c>
      <c r="O1310" s="53">
        <v>20.07</v>
      </c>
      <c r="P1310" s="53">
        <v>3.8940000000000001</v>
      </c>
      <c r="Q1310" s="53">
        <f t="shared" si="166"/>
        <v>4.2330000000000005</v>
      </c>
      <c r="R1310" s="53">
        <v>73.3</v>
      </c>
      <c r="S1310" s="53">
        <f t="shared" si="167"/>
        <v>148.518</v>
      </c>
      <c r="T1310" s="53">
        <v>7.4</v>
      </c>
      <c r="U1310" s="53">
        <v>2059.87</v>
      </c>
      <c r="Y1310" s="53">
        <v>2532.83</v>
      </c>
    </row>
    <row r="1311" spans="1:25" x14ac:dyDescent="0.3">
      <c r="A1311" s="1">
        <v>1310</v>
      </c>
      <c r="B1311" s="48">
        <v>39603</v>
      </c>
      <c r="C1311" s="44">
        <v>4775779</v>
      </c>
      <c r="D1311" s="56">
        <f t="shared" si="160"/>
        <v>112081.17812720018</v>
      </c>
      <c r="E1311" s="53">
        <v>42.61</v>
      </c>
      <c r="F1311" s="53">
        <f t="shared" si="161"/>
        <v>1.1208117812720018</v>
      </c>
      <c r="G1311" s="53">
        <f>(F1311/'Yearly GDP'!$B$7)*100</f>
        <v>91.869818137049336</v>
      </c>
      <c r="H1311" s="53">
        <f t="shared" si="162"/>
        <v>1.5891232</v>
      </c>
      <c r="I1311" s="53">
        <f t="shared" si="163"/>
        <v>5.1229508196721314</v>
      </c>
      <c r="J1311" s="53">
        <f t="shared" si="164"/>
        <v>234.91803278688528</v>
      </c>
      <c r="K1311" s="53">
        <v>8.141</v>
      </c>
      <c r="L1311" s="53">
        <v>4585.6000000000004</v>
      </c>
      <c r="M1311" s="53">
        <v>4.71</v>
      </c>
      <c r="N1311" s="53">
        <f t="shared" si="165"/>
        <v>3.0180491803278686</v>
      </c>
      <c r="O1311" s="53">
        <v>19.52</v>
      </c>
      <c r="P1311" s="53">
        <v>3.9820000000000002</v>
      </c>
      <c r="Q1311" s="53">
        <f t="shared" si="166"/>
        <v>4.1589999999999998</v>
      </c>
      <c r="R1311" s="53">
        <v>73.504999999999995</v>
      </c>
      <c r="S1311" s="53">
        <f t="shared" si="167"/>
        <v>144.44800000000001</v>
      </c>
      <c r="T1311" s="53">
        <v>7.4</v>
      </c>
      <c r="U1311" s="53">
        <v>2001.17</v>
      </c>
      <c r="Y1311" s="53">
        <v>2475.06</v>
      </c>
    </row>
    <row r="1312" spans="1:25" x14ac:dyDescent="0.3">
      <c r="A1312" s="1">
        <v>1311</v>
      </c>
      <c r="B1312" s="48">
        <v>39604</v>
      </c>
      <c r="C1312" s="44">
        <v>4836926</v>
      </c>
      <c r="D1312" s="56">
        <f t="shared" si="160"/>
        <v>112919.94864013074</v>
      </c>
      <c r="E1312" s="53">
        <v>42.835000000000001</v>
      </c>
      <c r="F1312" s="53">
        <f t="shared" si="161"/>
        <v>1.1291994864013073</v>
      </c>
      <c r="G1312" s="53">
        <f>(F1312/'Yearly GDP'!$B$7)*100</f>
        <v>92.55733495092683</v>
      </c>
      <c r="H1312" s="53">
        <f t="shared" si="162"/>
        <v>1.6296335000000002</v>
      </c>
      <c r="I1312" s="53">
        <f t="shared" si="163"/>
        <v>5.0226017076845801</v>
      </c>
      <c r="J1312" s="53">
        <f t="shared" si="164"/>
        <v>234.90457056755398</v>
      </c>
      <c r="K1312" s="53">
        <v>8.1850000000000005</v>
      </c>
      <c r="L1312" s="53">
        <v>4676.95</v>
      </c>
      <c r="M1312" s="53">
        <v>4.8099999999999996</v>
      </c>
      <c r="N1312" s="53">
        <f t="shared" si="165"/>
        <v>3.1623982923154204</v>
      </c>
      <c r="O1312" s="53">
        <v>19.91</v>
      </c>
      <c r="P1312" s="53">
        <v>4.0439999999999996</v>
      </c>
      <c r="Q1312" s="53">
        <f t="shared" si="166"/>
        <v>4.1410000000000009</v>
      </c>
      <c r="R1312" s="53">
        <v>73.075000000000003</v>
      </c>
      <c r="S1312" s="53">
        <f t="shared" si="167"/>
        <v>148.92680000000001</v>
      </c>
      <c r="T1312" s="53">
        <v>7.48</v>
      </c>
      <c r="U1312" s="53">
        <v>1997.54</v>
      </c>
      <c r="Y1312" s="53">
        <v>2478.8200000000002</v>
      </c>
    </row>
    <row r="1313" spans="1:25" x14ac:dyDescent="0.3">
      <c r="A1313" s="1">
        <v>1312</v>
      </c>
      <c r="B1313" s="48">
        <v>39605</v>
      </c>
      <c r="C1313" s="44">
        <v>4794530</v>
      </c>
      <c r="D1313" s="56">
        <f t="shared" si="160"/>
        <v>112376.18656978788</v>
      </c>
      <c r="E1313" s="53">
        <v>42.664999999999999</v>
      </c>
      <c r="F1313" s="53">
        <f t="shared" si="161"/>
        <v>1.1237618656978787</v>
      </c>
      <c r="G1313" s="53">
        <f>(F1313/'Yearly GDP'!$B$7)*100</f>
        <v>92.111628335891709</v>
      </c>
      <c r="H1313" s="53">
        <f t="shared" si="162"/>
        <v>1.6228859999999998</v>
      </c>
      <c r="I1313" s="53">
        <f t="shared" si="163"/>
        <v>5.0761421319796955</v>
      </c>
      <c r="J1313" s="53">
        <f t="shared" si="164"/>
        <v>234.91370558375635</v>
      </c>
      <c r="K1313" s="53">
        <v>8.2379999999999995</v>
      </c>
      <c r="L1313" s="53">
        <v>4627.8</v>
      </c>
      <c r="M1313" s="53">
        <v>4.76</v>
      </c>
      <c r="N1313" s="53">
        <f t="shared" si="165"/>
        <v>3.161857868020304</v>
      </c>
      <c r="O1313" s="53">
        <v>19.7</v>
      </c>
      <c r="P1313" s="53">
        <v>3.9279999999999999</v>
      </c>
      <c r="Q1313" s="53">
        <f t="shared" si="166"/>
        <v>4.3099999999999996</v>
      </c>
      <c r="R1313" s="53">
        <v>72.430000000000007</v>
      </c>
      <c r="S1313" s="53">
        <f t="shared" si="167"/>
        <v>148.14399999999998</v>
      </c>
      <c r="T1313" s="53">
        <v>7.52</v>
      </c>
      <c r="U1313" s="53">
        <v>1985.08</v>
      </c>
      <c r="Y1313" s="53">
        <v>2465.5100000000002</v>
      </c>
    </row>
    <row r="1314" spans="1:25" x14ac:dyDescent="0.3">
      <c r="A1314" s="1">
        <v>1313</v>
      </c>
      <c r="B1314" s="48">
        <v>39608</v>
      </c>
      <c r="C1314" s="44">
        <v>4647324</v>
      </c>
      <c r="D1314" s="56">
        <f t="shared" si="160"/>
        <v>108531.6207379729</v>
      </c>
      <c r="E1314" s="53">
        <v>42.82</v>
      </c>
      <c r="F1314" s="53">
        <f t="shared" si="161"/>
        <v>1.0853162073797291</v>
      </c>
      <c r="G1314" s="53">
        <f>(F1314/'Yearly GDP'!$B$7)*100</f>
        <v>88.960344867190912</v>
      </c>
      <c r="H1314" s="53">
        <f t="shared" si="162"/>
        <v>1.5877892000000002</v>
      </c>
      <c r="I1314" s="53">
        <f t="shared" si="163"/>
        <v>5.2192066805845512</v>
      </c>
      <c r="J1314" s="53">
        <f t="shared" si="164"/>
        <v>234.91388308977034</v>
      </c>
      <c r="K1314" s="53">
        <v>8.2870000000000008</v>
      </c>
      <c r="L1314" s="53">
        <v>4500.95</v>
      </c>
      <c r="M1314" s="53">
        <v>4.63</v>
      </c>
      <c r="N1314" s="53">
        <f t="shared" si="165"/>
        <v>3.0677933194154496</v>
      </c>
      <c r="O1314" s="53">
        <v>19.16</v>
      </c>
      <c r="P1314" s="53">
        <v>4.0250000000000004</v>
      </c>
      <c r="Q1314" s="53">
        <f t="shared" si="166"/>
        <v>4.2620000000000005</v>
      </c>
      <c r="R1314" s="53">
        <v>72.875</v>
      </c>
      <c r="S1314" s="53">
        <f t="shared" si="167"/>
        <v>144.65799999999999</v>
      </c>
      <c r="T1314" s="53">
        <v>7.55</v>
      </c>
      <c r="U1314" s="53">
        <v>1922.78</v>
      </c>
      <c r="Y1314" s="53">
        <v>2391.0100000000002</v>
      </c>
    </row>
    <row r="1315" spans="1:25" x14ac:dyDescent="0.3">
      <c r="A1315" s="1">
        <v>1314</v>
      </c>
      <c r="B1315" s="48">
        <v>39609</v>
      </c>
      <c r="C1315" s="44">
        <v>4596452</v>
      </c>
      <c r="D1315" s="56">
        <f t="shared" si="160"/>
        <v>107168.3842387503</v>
      </c>
      <c r="E1315" s="53">
        <v>42.89</v>
      </c>
      <c r="F1315" s="53">
        <f t="shared" si="161"/>
        <v>1.071683842387503</v>
      </c>
      <c r="G1315" s="53">
        <f>(F1315/'Yearly GDP'!$B$7)*100</f>
        <v>87.842937900614999</v>
      </c>
      <c r="H1315" s="53">
        <f t="shared" si="162"/>
        <v>1.5699366000000001</v>
      </c>
      <c r="I1315" s="53">
        <f t="shared" si="163"/>
        <v>5.2798310454065467</v>
      </c>
      <c r="J1315" s="53">
        <f t="shared" si="164"/>
        <v>234.94192185850054</v>
      </c>
      <c r="K1315" s="53">
        <v>8.2889999999999997</v>
      </c>
      <c r="L1315" s="53">
        <v>4449.8</v>
      </c>
      <c r="M1315" s="53">
        <v>4.4000000000000004</v>
      </c>
      <c r="N1315" s="53">
        <f t="shared" si="165"/>
        <v>3.009168954593453</v>
      </c>
      <c r="O1315" s="53">
        <v>18.940000000000001</v>
      </c>
      <c r="P1315" s="53">
        <v>4.0970000000000004</v>
      </c>
      <c r="Q1315" s="53">
        <f t="shared" si="166"/>
        <v>4.1919999999999993</v>
      </c>
      <c r="R1315" s="53">
        <v>73.739999999999995</v>
      </c>
      <c r="S1315" s="53">
        <f t="shared" si="167"/>
        <v>142.99700000000001</v>
      </c>
      <c r="T1315" s="53">
        <v>7.55</v>
      </c>
      <c r="U1315" s="53">
        <v>1901.04</v>
      </c>
      <c r="Y1315" s="53">
        <v>2375.0500000000002</v>
      </c>
    </row>
    <row r="1316" spans="1:25" x14ac:dyDescent="0.3">
      <c r="A1316" s="1">
        <v>1315</v>
      </c>
      <c r="B1316" s="48">
        <v>39610</v>
      </c>
      <c r="C1316" s="44">
        <v>4668895</v>
      </c>
      <c r="D1316" s="56">
        <f t="shared" si="160"/>
        <v>109277.82328847279</v>
      </c>
      <c r="E1316" s="53">
        <v>42.725000000000001</v>
      </c>
      <c r="F1316" s="53">
        <f t="shared" si="161"/>
        <v>1.092778232884728</v>
      </c>
      <c r="G1316" s="53">
        <f>(F1316/'Yearly GDP'!$B$7)*100</f>
        <v>89.571986302026886</v>
      </c>
      <c r="H1316" s="53">
        <f t="shared" si="162"/>
        <v>1.5906275000000001</v>
      </c>
      <c r="I1316" s="53">
        <f t="shared" si="163"/>
        <v>5.1948051948051948</v>
      </c>
      <c r="J1316" s="53">
        <f t="shared" si="164"/>
        <v>234.99220779220781</v>
      </c>
      <c r="K1316" s="53">
        <v>8.2629999999999999</v>
      </c>
      <c r="L1316" s="53">
        <v>4523.6000000000004</v>
      </c>
      <c r="M1316" s="53">
        <v>4.4800000000000004</v>
      </c>
      <c r="N1316" s="53">
        <f t="shared" si="165"/>
        <v>3.0681948051948051</v>
      </c>
      <c r="O1316" s="53">
        <v>19.25</v>
      </c>
      <c r="P1316" s="53">
        <v>4.0750000000000002</v>
      </c>
      <c r="Q1316" s="53">
        <f t="shared" si="166"/>
        <v>4.1879999999999997</v>
      </c>
      <c r="R1316" s="53">
        <v>73.234999999999999</v>
      </c>
      <c r="S1316" s="53">
        <f t="shared" si="167"/>
        <v>146.8775</v>
      </c>
      <c r="T1316" s="53">
        <v>7.63</v>
      </c>
      <c r="U1316" s="53">
        <v>1922.96</v>
      </c>
      <c r="Y1316" s="53">
        <v>2414.6799999999998</v>
      </c>
    </row>
    <row r="1317" spans="1:25" x14ac:dyDescent="0.3">
      <c r="A1317" s="1">
        <v>1316</v>
      </c>
      <c r="B1317" s="48">
        <v>39611</v>
      </c>
      <c r="C1317" s="44">
        <v>4688612</v>
      </c>
      <c r="D1317" s="56">
        <f t="shared" si="160"/>
        <v>109777.85062046359</v>
      </c>
      <c r="E1317" s="53">
        <v>42.71</v>
      </c>
      <c r="F1317" s="53">
        <f t="shared" si="161"/>
        <v>1.0977785062046359</v>
      </c>
      <c r="G1317" s="53">
        <f>(F1317/'Yearly GDP'!$B$7)*100</f>
        <v>89.981844770871803</v>
      </c>
      <c r="H1317" s="53">
        <f t="shared" si="162"/>
        <v>1.6085832</v>
      </c>
      <c r="I1317" s="53">
        <f t="shared" si="163"/>
        <v>5.1759834368530022</v>
      </c>
      <c r="J1317" s="53">
        <f t="shared" si="164"/>
        <v>234.95600414078677</v>
      </c>
      <c r="K1317" s="53">
        <v>8.3260000000000005</v>
      </c>
      <c r="L1317" s="53">
        <v>4539.3500000000004</v>
      </c>
      <c r="M1317" s="53">
        <v>4.49</v>
      </c>
      <c r="N1317" s="53">
        <f t="shared" si="165"/>
        <v>3.1500165631469983</v>
      </c>
      <c r="O1317" s="53">
        <v>19.32</v>
      </c>
      <c r="P1317" s="53">
        <v>4.2149999999999999</v>
      </c>
      <c r="Q1317" s="53">
        <f t="shared" si="166"/>
        <v>4.1110000000000007</v>
      </c>
      <c r="R1317" s="53">
        <v>73.88</v>
      </c>
      <c r="S1317" s="53">
        <f t="shared" si="167"/>
        <v>149.72999999999999</v>
      </c>
      <c r="T1317" s="53">
        <v>7.75</v>
      </c>
      <c r="U1317" s="53">
        <v>1934.07</v>
      </c>
      <c r="Y1317" s="53">
        <v>2433.31</v>
      </c>
    </row>
    <row r="1318" spans="1:25" x14ac:dyDescent="0.3">
      <c r="A1318" s="1">
        <v>1317</v>
      </c>
      <c r="B1318" s="48">
        <v>39612</v>
      </c>
      <c r="C1318" s="44">
        <v>4674430</v>
      </c>
      <c r="D1318" s="56">
        <f t="shared" si="160"/>
        <v>109011.89365671641</v>
      </c>
      <c r="E1318" s="53">
        <v>42.88</v>
      </c>
      <c r="F1318" s="53">
        <f t="shared" si="161"/>
        <v>1.090118936567164</v>
      </c>
      <c r="G1318" s="53">
        <f>(F1318/'Yearly GDP'!$B$7)*100</f>
        <v>89.354011194029837</v>
      </c>
      <c r="H1318" s="53">
        <f t="shared" si="162"/>
        <v>1.6139739000000002</v>
      </c>
      <c r="I1318" s="53">
        <f t="shared" si="163"/>
        <v>5.2002080083203328</v>
      </c>
      <c r="J1318" s="53">
        <f t="shared" si="164"/>
        <v>234.89859594383776</v>
      </c>
      <c r="K1318" s="53">
        <v>8.3930000000000007</v>
      </c>
      <c r="L1318" s="53">
        <v>4517.1000000000004</v>
      </c>
      <c r="M1318" s="53">
        <v>4.47</v>
      </c>
      <c r="N1318" s="53">
        <f t="shared" si="165"/>
        <v>3.1927919916796679</v>
      </c>
      <c r="O1318" s="53">
        <v>19.23</v>
      </c>
      <c r="P1318" s="53">
        <v>4.2610000000000001</v>
      </c>
      <c r="Q1318" s="53">
        <f t="shared" si="166"/>
        <v>4.1320000000000006</v>
      </c>
      <c r="R1318" s="53">
        <v>74.17</v>
      </c>
      <c r="S1318" s="53">
        <f t="shared" si="167"/>
        <v>150.9555</v>
      </c>
      <c r="T1318" s="53">
        <v>7.85</v>
      </c>
      <c r="U1318" s="53">
        <v>1930.25</v>
      </c>
      <c r="Y1318" s="53">
        <v>2444.36</v>
      </c>
    </row>
    <row r="1319" spans="1:25" x14ac:dyDescent="0.3">
      <c r="A1319" s="1">
        <v>1318</v>
      </c>
      <c r="B1319" s="48">
        <v>39615</v>
      </c>
      <c r="C1319" s="44">
        <v>4734363</v>
      </c>
      <c r="D1319" s="56">
        <f t="shared" si="160"/>
        <v>110370.97563818625</v>
      </c>
      <c r="E1319" s="53">
        <v>42.895000000000003</v>
      </c>
      <c r="F1319" s="53">
        <f t="shared" si="161"/>
        <v>1.1037097563818625</v>
      </c>
      <c r="G1319" s="53">
        <f>(F1319/'Yearly GDP'!$B$7)*100</f>
        <v>90.468012818185457</v>
      </c>
      <c r="H1319" s="53">
        <f t="shared" si="162"/>
        <v>1.6264668</v>
      </c>
      <c r="I1319" s="53">
        <f t="shared" si="163"/>
        <v>5.1387461459403907</v>
      </c>
      <c r="J1319" s="53">
        <f t="shared" si="164"/>
        <v>234.96916752312436</v>
      </c>
      <c r="K1319" s="53">
        <v>8.3580000000000005</v>
      </c>
      <c r="L1319" s="53">
        <v>4572.5</v>
      </c>
      <c r="M1319" s="53">
        <v>4.53</v>
      </c>
      <c r="N1319" s="53">
        <f t="shared" si="165"/>
        <v>3.2192538540596098</v>
      </c>
      <c r="O1319" s="53">
        <v>19.46</v>
      </c>
      <c r="P1319" s="53">
        <v>4.2789999999999999</v>
      </c>
      <c r="Q1319" s="53">
        <f t="shared" si="166"/>
        <v>4.0790000000000006</v>
      </c>
      <c r="R1319" s="53">
        <v>73.685000000000002</v>
      </c>
      <c r="S1319" s="53">
        <f t="shared" si="167"/>
        <v>152.761</v>
      </c>
      <c r="T1319" s="53">
        <v>7.85</v>
      </c>
      <c r="U1319" s="53">
        <v>1951.95</v>
      </c>
      <c r="Y1319" s="53">
        <v>2473.75</v>
      </c>
    </row>
    <row r="1320" spans="1:25" x14ac:dyDescent="0.3">
      <c r="A1320" s="1">
        <v>1319</v>
      </c>
      <c r="B1320" s="48">
        <v>39616</v>
      </c>
      <c r="C1320" s="44">
        <v>4823350</v>
      </c>
      <c r="D1320" s="56">
        <f t="shared" si="160"/>
        <v>112629.30531231756</v>
      </c>
      <c r="E1320" s="53">
        <v>42.825000000000003</v>
      </c>
      <c r="F1320" s="53">
        <f t="shared" si="161"/>
        <v>1.1262930531231756</v>
      </c>
      <c r="G1320" s="53">
        <f>(F1320/'Yearly GDP'!$B$7)*100</f>
        <v>92.319102715014395</v>
      </c>
      <c r="H1320" s="53">
        <f t="shared" si="162"/>
        <v>1.6578315000000001</v>
      </c>
      <c r="I1320" s="53">
        <f t="shared" si="163"/>
        <v>5.0276520864756158</v>
      </c>
      <c r="J1320" s="53">
        <f t="shared" si="164"/>
        <v>233.93665158371041</v>
      </c>
      <c r="K1320" s="53">
        <v>8.3350000000000009</v>
      </c>
      <c r="L1320" s="53">
        <v>4653</v>
      </c>
      <c r="M1320" s="53">
        <v>4.5999999999999996</v>
      </c>
      <c r="N1320" s="53">
        <f t="shared" si="165"/>
        <v>3.3073479135243851</v>
      </c>
      <c r="O1320" s="53">
        <v>19.89</v>
      </c>
      <c r="P1320" s="53">
        <v>4.1989999999999998</v>
      </c>
      <c r="Q1320" s="53">
        <f t="shared" si="166"/>
        <v>4.136000000000001</v>
      </c>
      <c r="R1320" s="53">
        <v>73.924999999999997</v>
      </c>
      <c r="S1320" s="53">
        <f t="shared" si="167"/>
        <v>156.73320000000001</v>
      </c>
      <c r="T1320" s="53">
        <v>7.88</v>
      </c>
      <c r="U1320" s="53">
        <v>1987.94</v>
      </c>
      <c r="Y1320" s="53">
        <v>2514.92</v>
      </c>
    </row>
    <row r="1321" spans="1:25" x14ac:dyDescent="0.3">
      <c r="A1321" s="1">
        <v>1320</v>
      </c>
      <c r="B1321" s="48">
        <v>39617</v>
      </c>
      <c r="C1321" s="44">
        <v>4762624</v>
      </c>
      <c r="D1321" s="56">
        <f t="shared" si="160"/>
        <v>111224.28771602055</v>
      </c>
      <c r="E1321" s="53">
        <v>42.82</v>
      </c>
      <c r="F1321" s="53">
        <f t="shared" si="161"/>
        <v>1.1122428771602055</v>
      </c>
      <c r="G1321" s="53">
        <f>(F1321/'Yearly GDP'!$B$7)*100</f>
        <v>91.16744894755783</v>
      </c>
      <c r="H1321" s="53">
        <f t="shared" si="162"/>
        <v>1.6397360000000003</v>
      </c>
      <c r="I1321" s="53">
        <f t="shared" si="163"/>
        <v>5.1020408163265296</v>
      </c>
      <c r="J1321" s="53">
        <f t="shared" si="164"/>
        <v>233.7959183673469</v>
      </c>
      <c r="K1321" s="53">
        <v>8.3659999999999997</v>
      </c>
      <c r="L1321" s="53">
        <v>4582.3999999999996</v>
      </c>
      <c r="M1321" s="53">
        <v>4.53</v>
      </c>
      <c r="N1321" s="53">
        <f t="shared" si="165"/>
        <v>3.26395918367347</v>
      </c>
      <c r="O1321" s="53">
        <v>19.600000000000001</v>
      </c>
      <c r="P1321" s="53">
        <v>4.1420000000000003</v>
      </c>
      <c r="Q1321" s="53">
        <f t="shared" si="166"/>
        <v>4.2239999999999993</v>
      </c>
      <c r="R1321" s="53">
        <v>73.84</v>
      </c>
      <c r="S1321" s="53">
        <f t="shared" si="167"/>
        <v>156.80000000000001</v>
      </c>
      <c r="T1321" s="53">
        <v>8</v>
      </c>
      <c r="U1321" s="53">
        <v>1973.88</v>
      </c>
      <c r="Y1321" s="53">
        <v>2506.37</v>
      </c>
    </row>
    <row r="1322" spans="1:25" x14ac:dyDescent="0.3">
      <c r="A1322" s="1">
        <v>1321</v>
      </c>
      <c r="B1322" s="48">
        <v>39618</v>
      </c>
      <c r="C1322" s="44">
        <v>4676504</v>
      </c>
      <c r="D1322" s="56">
        <f t="shared" si="160"/>
        <v>108945.92894583577</v>
      </c>
      <c r="E1322" s="53">
        <v>42.924999999999997</v>
      </c>
      <c r="F1322" s="53">
        <f t="shared" si="161"/>
        <v>1.0894592894583577</v>
      </c>
      <c r="G1322" s="53">
        <f>(F1322/'Yearly GDP'!$B$7)*100</f>
        <v>89.299941758881786</v>
      </c>
      <c r="H1322" s="53">
        <f t="shared" si="162"/>
        <v>1.6326702000000002</v>
      </c>
      <c r="I1322" s="53">
        <f t="shared" si="163"/>
        <v>5.192107995846313</v>
      </c>
      <c r="J1322" s="53">
        <f t="shared" si="164"/>
        <v>233.86552440290757</v>
      </c>
      <c r="K1322" s="53">
        <v>8.4770000000000003</v>
      </c>
      <c r="L1322" s="53">
        <v>4504.25</v>
      </c>
      <c r="M1322" s="53">
        <v>4.46</v>
      </c>
      <c r="N1322" s="53">
        <f t="shared" si="165"/>
        <v>3.2848920041536873</v>
      </c>
      <c r="O1322" s="53">
        <v>19.260000000000002</v>
      </c>
      <c r="P1322" s="53">
        <v>4.2089999999999996</v>
      </c>
      <c r="Q1322" s="53">
        <f t="shared" si="166"/>
        <v>4.2680000000000007</v>
      </c>
      <c r="R1322" s="53">
        <v>73.87</v>
      </c>
      <c r="S1322" s="53">
        <f t="shared" si="167"/>
        <v>155.04300000000003</v>
      </c>
      <c r="T1322" s="53">
        <v>8.0500000000000007</v>
      </c>
      <c r="U1322" s="53">
        <v>1926.58</v>
      </c>
      <c r="Y1322" s="53">
        <v>2467.5300000000002</v>
      </c>
    </row>
    <row r="1323" spans="1:25" x14ac:dyDescent="0.3">
      <c r="A1323" s="1">
        <v>1322</v>
      </c>
      <c r="B1323" s="48">
        <v>39619</v>
      </c>
      <c r="C1323" s="44">
        <v>4513402</v>
      </c>
      <c r="D1323" s="56">
        <f t="shared" si="160"/>
        <v>105342.5603921111</v>
      </c>
      <c r="E1323" s="53">
        <v>42.844999999999999</v>
      </c>
      <c r="F1323" s="53">
        <f t="shared" si="161"/>
        <v>1.053425603921111</v>
      </c>
      <c r="G1323" s="53">
        <f>(F1323/'Yearly GDP'!$B$7)*100</f>
        <v>86.34636097714025</v>
      </c>
      <c r="H1323" s="53">
        <f t="shared" si="162"/>
        <v>1.6037593000000001</v>
      </c>
      <c r="I1323" s="53">
        <f t="shared" si="163"/>
        <v>5.3792361484669176</v>
      </c>
      <c r="J1323" s="53">
        <f t="shared" si="164"/>
        <v>233.86498117267348</v>
      </c>
      <c r="K1323" s="53">
        <v>8.6270000000000007</v>
      </c>
      <c r="L1323" s="53">
        <v>4347.55</v>
      </c>
      <c r="M1323" s="53">
        <v>4.3</v>
      </c>
      <c r="N1323" s="53">
        <f t="shared" si="165"/>
        <v>3.2477638515330831</v>
      </c>
      <c r="O1323" s="53">
        <v>18.59</v>
      </c>
      <c r="P1323" s="53">
        <v>4.1680000000000001</v>
      </c>
      <c r="Q1323" s="53">
        <f t="shared" si="166"/>
        <v>4.4590000000000005</v>
      </c>
      <c r="R1323" s="53">
        <v>73.38</v>
      </c>
      <c r="S1323" s="53">
        <f t="shared" si="167"/>
        <v>152.43799999999999</v>
      </c>
      <c r="T1323" s="53">
        <v>8.1999999999999993</v>
      </c>
      <c r="U1323" s="53">
        <v>1864.13</v>
      </c>
      <c r="Y1323" s="53">
        <v>2397.91</v>
      </c>
    </row>
    <row r="1324" spans="1:25" x14ac:dyDescent="0.3">
      <c r="A1324" s="1">
        <v>1323</v>
      </c>
      <c r="B1324" s="48">
        <v>39622</v>
      </c>
      <c r="C1324" s="44">
        <v>4385116</v>
      </c>
      <c r="D1324" s="56">
        <f t="shared" si="160"/>
        <v>102038.76672484002</v>
      </c>
      <c r="E1324" s="53">
        <v>42.975000000000001</v>
      </c>
      <c r="F1324" s="53">
        <f t="shared" si="161"/>
        <v>1.0203876672484002</v>
      </c>
      <c r="G1324" s="53">
        <f>(F1324/'Yearly GDP'!$B$7)*100</f>
        <v>83.638333381016423</v>
      </c>
      <c r="H1324" s="53">
        <f t="shared" si="162"/>
        <v>1.57534</v>
      </c>
      <c r="I1324" s="53">
        <f t="shared" si="163"/>
        <v>5.4794520547945202</v>
      </c>
      <c r="J1324" s="53">
        <f t="shared" si="164"/>
        <v>233.7753424657534</v>
      </c>
      <c r="K1324" s="53">
        <v>8.6319999999999997</v>
      </c>
      <c r="L1324" s="53">
        <v>4266.3999999999996</v>
      </c>
      <c r="M1324" s="53">
        <v>4.22</v>
      </c>
      <c r="N1324" s="53">
        <f t="shared" si="165"/>
        <v>3.1525479452054794</v>
      </c>
      <c r="O1324" s="53">
        <v>18.25</v>
      </c>
      <c r="P1324" s="53">
        <v>4.1660000000000004</v>
      </c>
      <c r="Q1324" s="53">
        <f t="shared" si="166"/>
        <v>4.4659999999999993</v>
      </c>
      <c r="R1324" s="53">
        <v>73.814999999999998</v>
      </c>
      <c r="S1324" s="53">
        <f t="shared" si="167"/>
        <v>153.30000000000001</v>
      </c>
      <c r="T1324" s="53">
        <v>8.4</v>
      </c>
      <c r="U1324" s="53">
        <v>1795.02</v>
      </c>
      <c r="Y1324" s="53">
        <v>2319.27</v>
      </c>
    </row>
    <row r="1325" spans="1:25" x14ac:dyDescent="0.3">
      <c r="A1325" s="1">
        <v>1324</v>
      </c>
      <c r="B1325" s="48">
        <v>39623</v>
      </c>
      <c r="C1325" s="44">
        <v>4301595</v>
      </c>
      <c r="D1325" s="56">
        <f t="shared" si="160"/>
        <v>100598.57343311506</v>
      </c>
      <c r="E1325" s="53">
        <v>42.76</v>
      </c>
      <c r="F1325" s="53">
        <f t="shared" si="161"/>
        <v>1.0059857343311507</v>
      </c>
      <c r="G1325" s="53">
        <f>(F1325/'Yearly GDP'!$B$7)*100</f>
        <v>82.45784707632383</v>
      </c>
      <c r="H1325" s="53">
        <f t="shared" si="162"/>
        <v>1.5343496999999999</v>
      </c>
      <c r="I1325" s="53">
        <f t="shared" si="163"/>
        <v>5.5834729201563373</v>
      </c>
      <c r="J1325" s="53">
        <f t="shared" si="164"/>
        <v>234.00893355667228</v>
      </c>
      <c r="K1325" s="53">
        <v>8.5670000000000002</v>
      </c>
      <c r="L1325" s="53">
        <v>4191.1000000000004</v>
      </c>
      <c r="M1325" s="53">
        <v>4.1500000000000004</v>
      </c>
      <c r="N1325" s="53">
        <f t="shared" si="165"/>
        <v>2.9835270798436628</v>
      </c>
      <c r="O1325" s="53">
        <v>17.91</v>
      </c>
      <c r="P1325" s="53">
        <v>4.1029999999999998</v>
      </c>
      <c r="Q1325" s="53">
        <f t="shared" si="166"/>
        <v>4.4640000000000004</v>
      </c>
      <c r="R1325" s="53">
        <v>73.599999999999994</v>
      </c>
      <c r="S1325" s="53">
        <f t="shared" si="167"/>
        <v>150.08580000000001</v>
      </c>
      <c r="T1325" s="53">
        <v>8.3800000000000008</v>
      </c>
      <c r="U1325" s="53">
        <v>1760.06</v>
      </c>
      <c r="Y1325" s="53">
        <v>2290.2399999999998</v>
      </c>
    </row>
    <row r="1326" spans="1:25" x14ac:dyDescent="0.3">
      <c r="A1326" s="1">
        <v>1325</v>
      </c>
      <c r="B1326" s="48">
        <v>39624</v>
      </c>
      <c r="C1326" s="44">
        <v>4350032</v>
      </c>
      <c r="D1326" s="56">
        <f t="shared" si="160"/>
        <v>102017.63602251407</v>
      </c>
      <c r="E1326" s="53">
        <v>42.64</v>
      </c>
      <c r="F1326" s="53">
        <f t="shared" si="161"/>
        <v>1.0201763602251406</v>
      </c>
      <c r="G1326" s="53">
        <f>(F1326/'Yearly GDP'!$B$7)*100</f>
        <v>83.621013133208237</v>
      </c>
      <c r="H1326" s="53">
        <f t="shared" si="162"/>
        <v>1.5754788</v>
      </c>
      <c r="I1326" s="53">
        <f t="shared" si="163"/>
        <v>5.5005500550055011</v>
      </c>
      <c r="J1326" s="53">
        <f t="shared" si="164"/>
        <v>233.91914191419141</v>
      </c>
      <c r="K1326" s="53">
        <v>8.6660000000000004</v>
      </c>
      <c r="L1326" s="53">
        <v>4252.6499999999996</v>
      </c>
      <c r="M1326" s="53">
        <v>4.21</v>
      </c>
      <c r="N1326" s="53">
        <f t="shared" si="165"/>
        <v>3.1654499449944993</v>
      </c>
      <c r="O1326" s="53">
        <v>18.18</v>
      </c>
      <c r="P1326" s="53">
        <v>4.1029999999999998</v>
      </c>
      <c r="Q1326" s="53">
        <f t="shared" si="166"/>
        <v>4.5630000000000006</v>
      </c>
      <c r="R1326" s="53">
        <v>73.290000000000006</v>
      </c>
      <c r="S1326" s="53">
        <f t="shared" si="167"/>
        <v>159.98400000000001</v>
      </c>
      <c r="T1326" s="53">
        <v>8.8000000000000007</v>
      </c>
      <c r="U1326" s="53">
        <v>1769.1</v>
      </c>
      <c r="Y1326" s="53">
        <v>2309.35</v>
      </c>
    </row>
    <row r="1327" spans="1:25" x14ac:dyDescent="0.3">
      <c r="A1327" s="1">
        <v>1326</v>
      </c>
      <c r="B1327" s="48">
        <v>39625</v>
      </c>
      <c r="C1327" s="44">
        <v>4382583</v>
      </c>
      <c r="D1327" s="56">
        <f t="shared" si="160"/>
        <v>102901.69053768489</v>
      </c>
      <c r="E1327" s="53">
        <v>42.59</v>
      </c>
      <c r="F1327" s="53">
        <f t="shared" si="161"/>
        <v>1.029016905376849</v>
      </c>
      <c r="G1327" s="53">
        <f>(F1327/'Yearly GDP'!$B$7)*100</f>
        <v>84.345647981708936</v>
      </c>
      <c r="H1327" s="53">
        <f t="shared" si="162"/>
        <v>1.5889139999999999</v>
      </c>
      <c r="I1327" s="53">
        <f t="shared" si="163"/>
        <v>5.4200542005420056</v>
      </c>
      <c r="J1327" s="53">
        <f t="shared" si="164"/>
        <v>233.92140921409217</v>
      </c>
      <c r="K1327" s="53">
        <v>8.6120000000000001</v>
      </c>
      <c r="L1327" s="53">
        <v>4315.8500000000004</v>
      </c>
      <c r="M1327" s="53">
        <v>4.2699999999999996</v>
      </c>
      <c r="N1327" s="53">
        <f t="shared" si="165"/>
        <v>3.1919457994579945</v>
      </c>
      <c r="O1327" s="53">
        <v>18.45</v>
      </c>
      <c r="P1327" s="53">
        <v>4.0309999999999997</v>
      </c>
      <c r="Q1327" s="53">
        <f t="shared" si="166"/>
        <v>4.5810000000000004</v>
      </c>
      <c r="R1327" s="53">
        <v>72.790000000000006</v>
      </c>
      <c r="S1327" s="53">
        <f t="shared" si="167"/>
        <v>163.2825</v>
      </c>
      <c r="T1327" s="53">
        <v>8.85</v>
      </c>
      <c r="U1327" s="53">
        <v>1759.56</v>
      </c>
      <c r="Y1327" s="53">
        <v>2317.9499999999998</v>
      </c>
    </row>
    <row r="1328" spans="1:25" x14ac:dyDescent="0.3">
      <c r="A1328" s="1">
        <v>1327</v>
      </c>
      <c r="B1328" s="48">
        <v>39626</v>
      </c>
      <c r="C1328" s="44">
        <v>4214802</v>
      </c>
      <c r="D1328" s="56">
        <f t="shared" si="160"/>
        <v>98499.696190698756</v>
      </c>
      <c r="E1328" s="53">
        <v>42.79</v>
      </c>
      <c r="F1328" s="53">
        <f t="shared" si="161"/>
        <v>0.9849969619069876</v>
      </c>
      <c r="G1328" s="53">
        <f>(F1328/'Yearly GDP'!$B$7)*100</f>
        <v>80.737455894015369</v>
      </c>
      <c r="H1328" s="53">
        <f t="shared" si="162"/>
        <v>1.5222705000000003</v>
      </c>
      <c r="I1328" s="53">
        <f t="shared" si="163"/>
        <v>5.6593095642331628</v>
      </c>
      <c r="J1328" s="53">
        <f t="shared" si="164"/>
        <v>234.10582908885112</v>
      </c>
      <c r="K1328" s="53">
        <v>8.6150000000000002</v>
      </c>
      <c r="L1328" s="53">
        <v>4136.6499999999996</v>
      </c>
      <c r="M1328" s="53">
        <v>4.09</v>
      </c>
      <c r="N1328" s="53">
        <f t="shared" si="165"/>
        <v>2.9556904357668374</v>
      </c>
      <c r="O1328" s="53">
        <v>17.670000000000002</v>
      </c>
      <c r="P1328" s="53">
        <v>3.9689999999999999</v>
      </c>
      <c r="Q1328" s="53">
        <f t="shared" si="166"/>
        <v>4.6460000000000008</v>
      </c>
      <c r="R1328" s="53">
        <v>72.67</v>
      </c>
      <c r="S1328" s="53">
        <f t="shared" si="167"/>
        <v>156.37950000000001</v>
      </c>
      <c r="T1328" s="53">
        <v>8.85</v>
      </c>
      <c r="U1328" s="53">
        <v>1706.14</v>
      </c>
      <c r="Y1328" s="53">
        <v>2258.88</v>
      </c>
    </row>
    <row r="1329" spans="1:25" x14ac:dyDescent="0.3">
      <c r="A1329" s="1">
        <v>1328</v>
      </c>
      <c r="B1329" s="48">
        <v>39629</v>
      </c>
      <c r="C1329" s="44">
        <v>4103651</v>
      </c>
      <c r="D1329" s="56">
        <f t="shared" si="160"/>
        <v>95589.354763568597</v>
      </c>
      <c r="E1329" s="53">
        <v>42.93</v>
      </c>
      <c r="F1329" s="53">
        <f t="shared" si="161"/>
        <v>0.95589354763568601</v>
      </c>
      <c r="G1329" s="53">
        <f>(F1329/'Yearly GDP'!$B$7)*100</f>
        <v>78.351930134072617</v>
      </c>
      <c r="H1329" s="53">
        <f t="shared" si="162"/>
        <v>1.5056063999999998</v>
      </c>
      <c r="I1329" s="53">
        <f t="shared" si="163"/>
        <v>5.7870370370370372</v>
      </c>
      <c r="J1329" s="53">
        <f t="shared" si="164"/>
        <v>233.828125</v>
      </c>
      <c r="K1329" s="53">
        <v>8.7129999999999992</v>
      </c>
      <c r="L1329" s="53">
        <v>4040.55</v>
      </c>
      <c r="M1329" s="53">
        <v>4</v>
      </c>
      <c r="N1329" s="53">
        <f t="shared" si="165"/>
        <v>2.925962962962962</v>
      </c>
      <c r="O1329" s="53">
        <v>17.28</v>
      </c>
      <c r="P1329" s="53">
        <v>3.9750000000000001</v>
      </c>
      <c r="Q1329" s="53">
        <f t="shared" si="166"/>
        <v>4.7379999999999995</v>
      </c>
      <c r="R1329" s="53">
        <v>72.8</v>
      </c>
      <c r="S1329" s="53">
        <f t="shared" si="167"/>
        <v>153.79200000000003</v>
      </c>
      <c r="T1329" s="53">
        <v>8.9</v>
      </c>
      <c r="U1329" s="53">
        <v>1649.12</v>
      </c>
      <c r="Y1329" s="53">
        <v>2193.35</v>
      </c>
    </row>
    <row r="1330" spans="1:25" x14ac:dyDescent="0.3">
      <c r="A1330" s="1">
        <v>1329</v>
      </c>
      <c r="B1330" s="48">
        <v>39630</v>
      </c>
      <c r="C1330" s="44">
        <v>3936029</v>
      </c>
      <c r="D1330" s="56">
        <f t="shared" si="160"/>
        <v>91027.49768732654</v>
      </c>
      <c r="E1330" s="53">
        <v>43.24</v>
      </c>
      <c r="F1330" s="53">
        <f t="shared" si="161"/>
        <v>0.91027497687326542</v>
      </c>
      <c r="G1330" s="53">
        <f>(F1330/'Yearly GDP'!$B$7)*100</f>
        <v>74.612703022398804</v>
      </c>
      <c r="H1330" s="53">
        <f t="shared" si="162"/>
        <v>1.4647472000000001</v>
      </c>
      <c r="I1330" s="53">
        <f t="shared" si="163"/>
        <v>6.0024009603841533</v>
      </c>
      <c r="J1330" s="53">
        <f t="shared" si="164"/>
        <v>233.89855942376951</v>
      </c>
      <c r="K1330" s="53">
        <v>8.7919999999999998</v>
      </c>
      <c r="L1330" s="53">
        <v>3896.75</v>
      </c>
      <c r="M1330" s="53">
        <v>3.86</v>
      </c>
      <c r="N1330" s="53">
        <f t="shared" si="165"/>
        <v>2.7895990396158465</v>
      </c>
      <c r="O1330" s="53">
        <v>16.66</v>
      </c>
      <c r="P1330" s="53">
        <v>4.008</v>
      </c>
      <c r="Q1330" s="53">
        <f t="shared" si="166"/>
        <v>4.7839999999999998</v>
      </c>
      <c r="R1330" s="53">
        <v>72.67</v>
      </c>
      <c r="S1330" s="53">
        <f t="shared" si="167"/>
        <v>148.274</v>
      </c>
      <c r="T1330" s="53">
        <v>8.9</v>
      </c>
      <c r="U1330" s="53">
        <v>1568.3</v>
      </c>
      <c r="Y1330" s="53">
        <v>2095.19</v>
      </c>
    </row>
    <row r="1331" spans="1:25" x14ac:dyDescent="0.3">
      <c r="A1331" s="1">
        <v>1330</v>
      </c>
      <c r="B1331" s="48">
        <v>39631</v>
      </c>
      <c r="C1331" s="44">
        <v>4108689</v>
      </c>
      <c r="D1331" s="56">
        <f t="shared" si="160"/>
        <v>95395.611794752724</v>
      </c>
      <c r="E1331" s="53">
        <v>43.07</v>
      </c>
      <c r="F1331" s="53">
        <f t="shared" si="161"/>
        <v>0.95395611794752722</v>
      </c>
      <c r="G1331" s="53">
        <f>(F1331/'Yearly GDP'!$B$7)*100</f>
        <v>78.193124421928459</v>
      </c>
      <c r="H1331" s="53">
        <f t="shared" si="162"/>
        <v>1.5413999999999999</v>
      </c>
      <c r="I1331" s="53">
        <f t="shared" si="163"/>
        <v>5.7142857142857144</v>
      </c>
      <c r="J1331" s="53">
        <f t="shared" si="164"/>
        <v>233.90571428571428</v>
      </c>
      <c r="K1331" s="53">
        <v>8.8079999999999998</v>
      </c>
      <c r="L1331" s="53">
        <v>4093.35</v>
      </c>
      <c r="M1331" s="53">
        <v>4.05</v>
      </c>
      <c r="N1331" s="53">
        <f t="shared" si="165"/>
        <v>3.0937142857142854</v>
      </c>
      <c r="O1331" s="53">
        <v>17.5</v>
      </c>
      <c r="P1331" s="53">
        <v>3.9590000000000001</v>
      </c>
      <c r="Q1331" s="53">
        <f t="shared" si="166"/>
        <v>4.8490000000000002</v>
      </c>
      <c r="R1331" s="53">
        <v>72.334999999999994</v>
      </c>
      <c r="S1331" s="53">
        <f t="shared" si="167"/>
        <v>155.75</v>
      </c>
      <c r="T1331" s="53">
        <v>8.9</v>
      </c>
      <c r="U1331" s="53">
        <v>1634.89</v>
      </c>
      <c r="Y1331" s="53">
        <v>2140.86</v>
      </c>
    </row>
    <row r="1332" spans="1:25" x14ac:dyDescent="0.3">
      <c r="A1332" s="1">
        <v>1331</v>
      </c>
      <c r="B1332" s="48">
        <v>39632</v>
      </c>
      <c r="C1332" s="44">
        <v>3950988</v>
      </c>
      <c r="D1332" s="56">
        <f t="shared" si="160"/>
        <v>91511.013317892299</v>
      </c>
      <c r="E1332" s="53">
        <v>43.174999999999997</v>
      </c>
      <c r="F1332" s="53">
        <f t="shared" si="161"/>
        <v>0.91511013317892298</v>
      </c>
      <c r="G1332" s="53">
        <f>(F1332/'Yearly GDP'!$B$7)*100</f>
        <v>75.009027309747793</v>
      </c>
      <c r="H1332" s="53">
        <f t="shared" si="162"/>
        <v>1.4842359999999999</v>
      </c>
      <c r="I1332" s="53">
        <f t="shared" si="163"/>
        <v>5.9559261465157833</v>
      </c>
      <c r="J1332" s="53">
        <f t="shared" si="164"/>
        <v>233.81477069684337</v>
      </c>
      <c r="K1332" s="53">
        <v>8.84</v>
      </c>
      <c r="L1332" s="53">
        <v>3925.75</v>
      </c>
      <c r="M1332" s="53">
        <v>3.89</v>
      </c>
      <c r="N1332" s="53">
        <f t="shared" si="165"/>
        <v>2.8840738534842165</v>
      </c>
      <c r="O1332" s="53">
        <v>16.79</v>
      </c>
      <c r="P1332" s="53">
        <v>3.99</v>
      </c>
      <c r="Q1332" s="53">
        <f t="shared" si="166"/>
        <v>4.8499999999999996</v>
      </c>
      <c r="R1332" s="53">
        <v>73.075000000000003</v>
      </c>
      <c r="S1332" s="53">
        <f t="shared" si="167"/>
        <v>147.75200000000001</v>
      </c>
      <c r="T1332" s="53">
        <v>8.8000000000000007</v>
      </c>
      <c r="U1332" s="53">
        <v>1585.94</v>
      </c>
      <c r="Y1332" s="53">
        <v>2089.98</v>
      </c>
    </row>
    <row r="1333" spans="1:25" x14ac:dyDescent="0.3">
      <c r="A1333" s="1">
        <v>1332</v>
      </c>
      <c r="B1333" s="48">
        <v>39633</v>
      </c>
      <c r="C1333" s="44">
        <v>4048055</v>
      </c>
      <c r="D1333" s="56">
        <f t="shared" si="160"/>
        <v>93813.557358053309</v>
      </c>
      <c r="E1333" s="53">
        <v>43.15</v>
      </c>
      <c r="F1333" s="53">
        <f t="shared" si="161"/>
        <v>0.93813557358053312</v>
      </c>
      <c r="G1333" s="53">
        <f>(F1333/'Yearly GDP'!$B$7)*100</f>
        <v>76.896358490207632</v>
      </c>
      <c r="H1333" s="53">
        <f t="shared" si="162"/>
        <v>1.5763187999999999</v>
      </c>
      <c r="I1333" s="53">
        <f t="shared" si="163"/>
        <v>5.8072009291521489</v>
      </c>
      <c r="J1333" s="53">
        <f t="shared" si="164"/>
        <v>233.2171893147503</v>
      </c>
      <c r="K1333" s="53">
        <v>9.1539999999999999</v>
      </c>
      <c r="L1333" s="53">
        <v>4016</v>
      </c>
      <c r="M1333" s="53">
        <v>3.8</v>
      </c>
      <c r="N1333" s="53">
        <f t="shared" si="165"/>
        <v>3.346799070847851</v>
      </c>
      <c r="O1333" s="53">
        <v>17.22</v>
      </c>
      <c r="P1333" s="53">
        <v>3.9870000000000001</v>
      </c>
      <c r="Q1333" s="53">
        <f t="shared" si="166"/>
        <v>5.1669999999999998</v>
      </c>
      <c r="R1333" s="53">
        <v>72.989999999999995</v>
      </c>
      <c r="S1333" s="53">
        <f t="shared" si="167"/>
        <v>149.81399999999996</v>
      </c>
      <c r="T1333" s="53">
        <v>8.6999999999999993</v>
      </c>
      <c r="U1333" s="53">
        <v>1622.02</v>
      </c>
      <c r="Y1333" s="53">
        <v>2130.17</v>
      </c>
    </row>
    <row r="1334" spans="1:25" x14ac:dyDescent="0.3">
      <c r="A1334" s="1">
        <v>1333</v>
      </c>
      <c r="B1334" s="48">
        <v>39636</v>
      </c>
      <c r="C1334" s="44">
        <v>4077926</v>
      </c>
      <c r="D1334" s="56">
        <f t="shared" si="160"/>
        <v>94396.435185185182</v>
      </c>
      <c r="E1334" s="53">
        <v>43.2</v>
      </c>
      <c r="F1334" s="53">
        <f t="shared" si="161"/>
        <v>0.94396435185185179</v>
      </c>
      <c r="G1334" s="53">
        <f>(F1334/'Yearly GDP'!$B$7)*100</f>
        <v>77.374127200971472</v>
      </c>
      <c r="H1334" s="53">
        <f t="shared" si="162"/>
        <v>1.5826752000000002</v>
      </c>
      <c r="I1334" s="53">
        <f t="shared" si="163"/>
        <v>5.7870370370370372</v>
      </c>
      <c r="J1334" s="53">
        <f t="shared" si="164"/>
        <v>233.21759259259258</v>
      </c>
      <c r="K1334" s="53">
        <v>9.1590000000000007</v>
      </c>
      <c r="L1334" s="53">
        <v>4030</v>
      </c>
      <c r="M1334" s="53">
        <v>3.82</v>
      </c>
      <c r="N1334" s="53">
        <f t="shared" si="165"/>
        <v>3.3719629629629635</v>
      </c>
      <c r="O1334" s="53">
        <v>17.28</v>
      </c>
      <c r="P1334" s="53">
        <v>3.9089999999999998</v>
      </c>
      <c r="Q1334" s="53">
        <f t="shared" si="166"/>
        <v>5.2500000000000009</v>
      </c>
      <c r="R1334" s="53">
        <v>72.97</v>
      </c>
      <c r="S1334" s="53">
        <f t="shared" si="167"/>
        <v>152.06400000000002</v>
      </c>
      <c r="T1334" s="53">
        <v>8.8000000000000007</v>
      </c>
      <c r="U1334" s="53">
        <v>1642.13</v>
      </c>
      <c r="Y1334" s="53">
        <v>2162.6</v>
      </c>
    </row>
    <row r="1335" spans="1:25" x14ac:dyDescent="0.3">
      <c r="A1335" s="1">
        <v>1334</v>
      </c>
      <c r="B1335" s="48">
        <v>39637</v>
      </c>
      <c r="C1335" s="44">
        <v>4056298</v>
      </c>
      <c r="D1335" s="56">
        <f t="shared" si="160"/>
        <v>93852.336881073585</v>
      </c>
      <c r="E1335" s="53">
        <v>43.22</v>
      </c>
      <c r="F1335" s="53">
        <f t="shared" si="161"/>
        <v>0.93852336881073584</v>
      </c>
      <c r="G1335" s="53">
        <f>(F1335/'Yearly GDP'!$B$7)*100</f>
        <v>76.928144984486551</v>
      </c>
      <c r="H1335" s="53">
        <f t="shared" si="162"/>
        <v>1.5902034</v>
      </c>
      <c r="I1335" s="53">
        <f t="shared" si="163"/>
        <v>5.8445353594389244</v>
      </c>
      <c r="J1335" s="53">
        <f t="shared" si="164"/>
        <v>233.11221507890124</v>
      </c>
      <c r="K1335" s="53">
        <v>9.2940000000000005</v>
      </c>
      <c r="L1335" s="53">
        <v>3988.55</v>
      </c>
      <c r="M1335" s="53">
        <v>3.78</v>
      </c>
      <c r="N1335" s="53">
        <f t="shared" si="165"/>
        <v>3.449464640561076</v>
      </c>
      <c r="O1335" s="53">
        <v>17.11</v>
      </c>
      <c r="P1335" s="53">
        <v>3.8879999999999999</v>
      </c>
      <c r="Q1335" s="53">
        <f t="shared" si="166"/>
        <v>5.4060000000000006</v>
      </c>
      <c r="R1335" s="53">
        <v>73.314999999999998</v>
      </c>
      <c r="S1335" s="53">
        <f t="shared" si="167"/>
        <v>154.84550000000002</v>
      </c>
      <c r="T1335" s="53">
        <v>9.0500000000000007</v>
      </c>
      <c r="U1335" s="53">
        <v>1643.22</v>
      </c>
      <c r="Y1335" s="53">
        <v>2147.83</v>
      </c>
    </row>
    <row r="1336" spans="1:25" x14ac:dyDescent="0.3">
      <c r="A1336" s="1">
        <v>1335</v>
      </c>
      <c r="B1336" s="48">
        <v>39638</v>
      </c>
      <c r="C1336" s="44">
        <v>4224719</v>
      </c>
      <c r="D1336" s="56">
        <f t="shared" si="160"/>
        <v>98226.435712624982</v>
      </c>
      <c r="E1336" s="53">
        <v>43.01</v>
      </c>
      <c r="F1336" s="53">
        <f t="shared" si="161"/>
        <v>0.98226435712624982</v>
      </c>
      <c r="G1336" s="53">
        <f>(F1336/'Yearly GDP'!$B$7)*100</f>
        <v>80.51347189559425</v>
      </c>
      <c r="H1336" s="53">
        <f t="shared" si="162"/>
        <v>1.6615776999999998</v>
      </c>
      <c r="I1336" s="53">
        <f t="shared" si="163"/>
        <v>5.6085249579360639</v>
      </c>
      <c r="J1336" s="53">
        <f t="shared" si="164"/>
        <v>233.15199102636012</v>
      </c>
      <c r="K1336" s="53">
        <v>9.3190000000000008</v>
      </c>
      <c r="L1336" s="53">
        <v>4157.1000000000004</v>
      </c>
      <c r="M1336" s="53">
        <v>3.94</v>
      </c>
      <c r="N1336" s="53">
        <f t="shared" si="165"/>
        <v>3.710475042063937</v>
      </c>
      <c r="O1336" s="53">
        <v>17.829999999999998</v>
      </c>
      <c r="P1336" s="53">
        <v>3.8170000000000002</v>
      </c>
      <c r="Q1336" s="53">
        <f t="shared" si="166"/>
        <v>5.5020000000000007</v>
      </c>
      <c r="R1336" s="53">
        <v>72.87</v>
      </c>
      <c r="S1336" s="53">
        <f t="shared" si="167"/>
        <v>161.36150000000001</v>
      </c>
      <c r="T1336" s="53">
        <v>9.0500000000000007</v>
      </c>
      <c r="U1336" s="53">
        <v>1697.21</v>
      </c>
      <c r="Y1336" s="53">
        <v>2203.9499999999998</v>
      </c>
    </row>
    <row r="1337" spans="1:25" x14ac:dyDescent="0.3">
      <c r="A1337" s="1">
        <v>1336</v>
      </c>
      <c r="B1337" s="48">
        <v>39639</v>
      </c>
      <c r="C1337" s="44">
        <v>4234591</v>
      </c>
      <c r="D1337" s="56">
        <f t="shared" si="160"/>
        <v>98800.536630891278</v>
      </c>
      <c r="E1337" s="53">
        <v>42.86</v>
      </c>
      <c r="F1337" s="53">
        <f t="shared" si="161"/>
        <v>0.98800536630891278</v>
      </c>
      <c r="G1337" s="53">
        <f>(F1337/'Yearly GDP'!$B$7)*100</f>
        <v>80.984046418763342</v>
      </c>
      <c r="H1337" s="53">
        <f t="shared" si="162"/>
        <v>1.6812915000000002</v>
      </c>
      <c r="I1337" s="53">
        <f t="shared" si="163"/>
        <v>5.6022408963585431</v>
      </c>
      <c r="J1337" s="53">
        <f t="shared" si="164"/>
        <v>233.17647058823528</v>
      </c>
      <c r="K1337" s="53">
        <v>9.4190000000000005</v>
      </c>
      <c r="L1337" s="53">
        <v>4162.2</v>
      </c>
      <c r="M1337" s="53">
        <v>3.94</v>
      </c>
      <c r="N1337" s="53">
        <f t="shared" si="165"/>
        <v>3.8167591036414574</v>
      </c>
      <c r="O1337" s="53">
        <v>17.850000000000001</v>
      </c>
      <c r="P1337" s="53">
        <v>3.8</v>
      </c>
      <c r="Q1337" s="53">
        <f t="shared" si="166"/>
        <v>5.6190000000000007</v>
      </c>
      <c r="R1337" s="53">
        <v>72.765000000000001</v>
      </c>
      <c r="S1337" s="53">
        <f t="shared" si="167"/>
        <v>160.65</v>
      </c>
      <c r="T1337" s="53">
        <v>9</v>
      </c>
      <c r="U1337" s="53">
        <v>1697.28</v>
      </c>
      <c r="Y1337" s="53">
        <v>2210.34</v>
      </c>
    </row>
    <row r="1338" spans="1:25" x14ac:dyDescent="0.3">
      <c r="A1338" s="1">
        <v>1337</v>
      </c>
      <c r="B1338" s="48">
        <v>39640</v>
      </c>
      <c r="C1338" s="44">
        <v>4122088</v>
      </c>
      <c r="D1338" s="56">
        <f t="shared" si="160"/>
        <v>96355.493221131372</v>
      </c>
      <c r="E1338" s="53">
        <v>42.78</v>
      </c>
      <c r="F1338" s="53">
        <f t="shared" si="161"/>
        <v>0.96355493221131372</v>
      </c>
      <c r="G1338" s="53">
        <f>(F1338/'Yearly GDP'!$B$7)*100</f>
        <v>78.979912476337191</v>
      </c>
      <c r="H1338" s="53">
        <f t="shared" si="162"/>
        <v>1.6419245999999998</v>
      </c>
      <c r="I1338" s="53">
        <f t="shared" si="163"/>
        <v>5.7670126874279122</v>
      </c>
      <c r="J1338" s="53">
        <f t="shared" si="164"/>
        <v>233.50634371395617</v>
      </c>
      <c r="K1338" s="53">
        <v>9.4689999999999994</v>
      </c>
      <c r="L1338" s="53">
        <v>4049</v>
      </c>
      <c r="M1338" s="53">
        <v>3.83</v>
      </c>
      <c r="N1338" s="53">
        <f t="shared" si="165"/>
        <v>3.7019873125720872</v>
      </c>
      <c r="O1338" s="53">
        <v>17.34</v>
      </c>
      <c r="P1338" s="53">
        <v>3.9729999999999999</v>
      </c>
      <c r="Q1338" s="53">
        <f t="shared" si="166"/>
        <v>5.4959999999999996</v>
      </c>
      <c r="R1338" s="53">
        <v>72.344999999999999</v>
      </c>
      <c r="S1338" s="53">
        <f t="shared" si="167"/>
        <v>156.06</v>
      </c>
      <c r="T1338" s="53">
        <v>9</v>
      </c>
      <c r="U1338" s="53">
        <v>1660.46</v>
      </c>
      <c r="Y1338" s="53">
        <v>2177.37</v>
      </c>
    </row>
    <row r="1339" spans="1:25" x14ac:dyDescent="0.3">
      <c r="A1339" s="1">
        <v>1338</v>
      </c>
      <c r="B1339" s="48">
        <v>39643</v>
      </c>
      <c r="C1339" s="44">
        <v>4117080</v>
      </c>
      <c r="D1339" s="56">
        <f t="shared" si="160"/>
        <v>95935.686822789241</v>
      </c>
      <c r="E1339" s="53">
        <v>42.914999999999999</v>
      </c>
      <c r="F1339" s="53">
        <f t="shared" si="161"/>
        <v>0.95935686822789246</v>
      </c>
      <c r="G1339" s="53">
        <f>(F1339/'Yearly GDP'!$B$7)*100</f>
        <v>78.635808871138721</v>
      </c>
      <c r="H1339" s="53">
        <f t="shared" si="162"/>
        <v>1.6232589999999998</v>
      </c>
      <c r="I1339" s="53">
        <f t="shared" si="163"/>
        <v>5.7803468208092488</v>
      </c>
      <c r="J1339" s="53">
        <f t="shared" si="164"/>
        <v>233.50867052023119</v>
      </c>
      <c r="K1339" s="53">
        <v>9.3829999999999991</v>
      </c>
      <c r="L1339" s="53">
        <v>4039.7</v>
      </c>
      <c r="M1339" s="53">
        <v>3.82</v>
      </c>
      <c r="N1339" s="53">
        <f t="shared" si="165"/>
        <v>3.6026531791907503</v>
      </c>
      <c r="O1339" s="53">
        <v>17.3</v>
      </c>
      <c r="P1339" s="53">
        <v>3.863</v>
      </c>
      <c r="Q1339" s="53">
        <f t="shared" si="166"/>
        <v>5.52</v>
      </c>
      <c r="R1339" s="53">
        <v>72.17</v>
      </c>
      <c r="S1339" s="53">
        <f t="shared" si="167"/>
        <v>156.56500000000003</v>
      </c>
      <c r="T1339" s="53">
        <v>9.0500000000000007</v>
      </c>
      <c r="U1339" s="53">
        <v>1655.72</v>
      </c>
      <c r="Y1339" s="53">
        <v>2158.9699999999998</v>
      </c>
    </row>
    <row r="1340" spans="1:25" x14ac:dyDescent="0.3">
      <c r="A1340" s="1">
        <v>1339</v>
      </c>
      <c r="B1340" s="48">
        <v>39644</v>
      </c>
      <c r="C1340" s="44">
        <v>3946800</v>
      </c>
      <c r="D1340" s="56">
        <f t="shared" si="160"/>
        <v>91675.183499024439</v>
      </c>
      <c r="E1340" s="53">
        <v>43.052</v>
      </c>
      <c r="F1340" s="53">
        <f t="shared" si="161"/>
        <v>0.91675183499024437</v>
      </c>
      <c r="G1340" s="53">
        <f>(F1340/'Yearly GDP'!$B$7)*100</f>
        <v>75.143593031987237</v>
      </c>
      <c r="H1340" s="53">
        <f t="shared" si="162"/>
        <v>1.5667133999999998</v>
      </c>
      <c r="I1340" s="53">
        <f t="shared" si="163"/>
        <v>6.0496067755595888</v>
      </c>
      <c r="J1340" s="53">
        <f t="shared" si="164"/>
        <v>233.58136721113127</v>
      </c>
      <c r="K1340" s="53">
        <v>9.4779999999999998</v>
      </c>
      <c r="L1340" s="53">
        <v>3861.1</v>
      </c>
      <c r="M1340" s="53">
        <v>3.66</v>
      </c>
      <c r="N1340" s="53">
        <f t="shared" si="165"/>
        <v>3.4283932244404109</v>
      </c>
      <c r="O1340" s="53">
        <v>16.53</v>
      </c>
      <c r="P1340" s="53">
        <v>3.8279999999999998</v>
      </c>
      <c r="Q1340" s="53">
        <f t="shared" si="166"/>
        <v>5.65</v>
      </c>
      <c r="R1340" s="53">
        <v>72.13</v>
      </c>
      <c r="S1340" s="53">
        <f t="shared" si="167"/>
        <v>148.77000000000001</v>
      </c>
      <c r="T1340" s="53">
        <v>9</v>
      </c>
      <c r="U1340" s="53">
        <v>1599.92</v>
      </c>
      <c r="Y1340" s="53">
        <v>2101.3000000000002</v>
      </c>
    </row>
    <row r="1341" spans="1:25" x14ac:dyDescent="0.3">
      <c r="A1341" s="1">
        <v>1340</v>
      </c>
      <c r="B1341" s="48">
        <v>39645</v>
      </c>
      <c r="C1341" s="44">
        <v>3890544</v>
      </c>
      <c r="D1341" s="56">
        <f t="shared" si="160"/>
        <v>90404.182642035565</v>
      </c>
      <c r="E1341" s="53">
        <v>43.034999999999997</v>
      </c>
      <c r="F1341" s="53">
        <f t="shared" si="161"/>
        <v>0.90404182642035569</v>
      </c>
      <c r="G1341" s="53">
        <f>(F1341/'Yearly GDP'!$B$7)*100</f>
        <v>74.101789050848836</v>
      </c>
      <c r="H1341" s="53">
        <f t="shared" si="162"/>
        <v>1.5322438999999997</v>
      </c>
      <c r="I1341" s="53">
        <f t="shared" si="163"/>
        <v>6.1236987140232708</v>
      </c>
      <c r="J1341" s="53">
        <f t="shared" si="164"/>
        <v>233.72320881812615</v>
      </c>
      <c r="K1341" s="53">
        <v>9.3829999999999991</v>
      </c>
      <c r="L1341" s="53">
        <v>3816.7</v>
      </c>
      <c r="M1341" s="53">
        <v>3.61</v>
      </c>
      <c r="N1341" s="53">
        <f t="shared" si="165"/>
        <v>3.2593012859767283</v>
      </c>
      <c r="O1341" s="53">
        <v>16.329999999999998</v>
      </c>
      <c r="P1341" s="53">
        <v>3.9380000000000002</v>
      </c>
      <c r="Q1341" s="53">
        <f t="shared" si="166"/>
        <v>5.4449999999999985</v>
      </c>
      <c r="R1341" s="53">
        <v>72.334999999999994</v>
      </c>
      <c r="S1341" s="53">
        <f t="shared" si="167"/>
        <v>146.96999999999997</v>
      </c>
      <c r="T1341" s="53">
        <v>9</v>
      </c>
      <c r="U1341" s="53">
        <v>1571.41</v>
      </c>
      <c r="Y1341" s="53">
        <v>2079.6799999999998</v>
      </c>
    </row>
    <row r="1342" spans="1:25" x14ac:dyDescent="0.3">
      <c r="A1342" s="1">
        <v>1341</v>
      </c>
      <c r="B1342" s="48">
        <v>39646</v>
      </c>
      <c r="C1342" s="44">
        <v>3995913</v>
      </c>
      <c r="D1342" s="56">
        <f t="shared" si="160"/>
        <v>93537.289325842692</v>
      </c>
      <c r="E1342" s="53">
        <v>42.72</v>
      </c>
      <c r="F1342" s="53">
        <f t="shared" si="161"/>
        <v>0.93537289325842687</v>
      </c>
      <c r="G1342" s="53">
        <f>(F1342/'Yearly GDP'!$B$7)*100</f>
        <v>76.669909283477608</v>
      </c>
      <c r="H1342" s="53">
        <f t="shared" si="162"/>
        <v>1.5598002000000002</v>
      </c>
      <c r="I1342" s="53">
        <f t="shared" si="163"/>
        <v>5.9276822762299934</v>
      </c>
      <c r="J1342" s="53">
        <f t="shared" si="164"/>
        <v>233.97747480735029</v>
      </c>
      <c r="K1342" s="53">
        <v>9.2460000000000004</v>
      </c>
      <c r="L1342" s="53">
        <v>3947.2</v>
      </c>
      <c r="M1342" s="53">
        <v>3.74</v>
      </c>
      <c r="N1342" s="53">
        <f t="shared" si="165"/>
        <v>3.318317723770007</v>
      </c>
      <c r="O1342" s="53">
        <v>16.87</v>
      </c>
      <c r="P1342" s="53">
        <v>3.9969999999999999</v>
      </c>
      <c r="Q1342" s="53">
        <f t="shared" si="166"/>
        <v>5.2490000000000006</v>
      </c>
      <c r="R1342" s="53">
        <v>72.495000000000005</v>
      </c>
      <c r="S1342" s="53">
        <f t="shared" si="167"/>
        <v>150.98650000000001</v>
      </c>
      <c r="T1342" s="53">
        <v>8.9499999999999993</v>
      </c>
      <c r="U1342" s="53">
        <v>1591.74</v>
      </c>
      <c r="Y1342" s="53">
        <v>2100.9899999999998</v>
      </c>
    </row>
    <row r="1343" spans="1:25" x14ac:dyDescent="0.3">
      <c r="A1343" s="1">
        <v>1342</v>
      </c>
      <c r="B1343" s="48">
        <v>39647</v>
      </c>
      <c r="C1343" s="44">
        <v>4118641</v>
      </c>
      <c r="D1343" s="56">
        <f t="shared" si="160"/>
        <v>96376.295776295781</v>
      </c>
      <c r="E1343" s="53">
        <v>42.734999999999999</v>
      </c>
      <c r="F1343" s="53">
        <f t="shared" si="161"/>
        <v>0.96376295776295784</v>
      </c>
      <c r="G1343" s="53">
        <f>(F1343/'Yearly GDP'!$B$7)*100</f>
        <v>78.996963751062125</v>
      </c>
      <c r="H1343" s="53">
        <f t="shared" si="162"/>
        <v>1.5908903999999999</v>
      </c>
      <c r="I1343" s="53">
        <f t="shared" si="163"/>
        <v>5.7175528873642083</v>
      </c>
      <c r="J1343" s="53">
        <f t="shared" si="164"/>
        <v>233.97655803316184</v>
      </c>
      <c r="K1343" s="53">
        <v>9.0960000000000001</v>
      </c>
      <c r="L1343" s="53">
        <v>4092.25</v>
      </c>
      <c r="M1343" s="53">
        <v>3.87</v>
      </c>
      <c r="N1343" s="53">
        <f t="shared" si="165"/>
        <v>3.3784471126357918</v>
      </c>
      <c r="O1343" s="53">
        <v>17.489999999999998</v>
      </c>
      <c r="P1343" s="53">
        <v>4.0890000000000004</v>
      </c>
      <c r="Q1343" s="53">
        <f t="shared" si="166"/>
        <v>5.0069999999999997</v>
      </c>
      <c r="R1343" s="53">
        <v>72.424999999999997</v>
      </c>
      <c r="S1343" s="53">
        <f t="shared" si="167"/>
        <v>154.78649999999999</v>
      </c>
      <c r="T1343" s="53">
        <v>8.85</v>
      </c>
      <c r="U1343" s="53">
        <v>1620.26</v>
      </c>
      <c r="Y1343" s="53">
        <v>2120.11</v>
      </c>
    </row>
    <row r="1344" spans="1:25" x14ac:dyDescent="0.3">
      <c r="A1344" s="1">
        <v>1343</v>
      </c>
      <c r="B1344" s="48">
        <v>39650</v>
      </c>
      <c r="C1344" s="44">
        <v>4161153</v>
      </c>
      <c r="D1344" s="56">
        <f t="shared" si="160"/>
        <v>97485.135293428597</v>
      </c>
      <c r="E1344" s="53">
        <v>42.685000000000002</v>
      </c>
      <c r="F1344" s="53">
        <f t="shared" si="161"/>
        <v>0.97485135293428593</v>
      </c>
      <c r="G1344" s="53">
        <f>(F1344/'Yearly GDP'!$B$7)*100</f>
        <v>79.905848601170987</v>
      </c>
      <c r="H1344" s="53">
        <f t="shared" si="162"/>
        <v>1.6040143999999998</v>
      </c>
      <c r="I1344" s="53">
        <f t="shared" si="163"/>
        <v>5.6433408577878108</v>
      </c>
      <c r="J1344" s="53">
        <f t="shared" si="164"/>
        <v>234.73476297968398</v>
      </c>
      <c r="K1344" s="53">
        <v>9.0519999999999996</v>
      </c>
      <c r="L1344" s="53">
        <v>4159.5</v>
      </c>
      <c r="M1344" s="53">
        <v>3.94</v>
      </c>
      <c r="N1344" s="53">
        <f t="shared" si="165"/>
        <v>3.4086591422121888</v>
      </c>
      <c r="O1344" s="53">
        <v>17.72</v>
      </c>
      <c r="P1344" s="53">
        <v>4.04</v>
      </c>
      <c r="Q1344" s="53">
        <f t="shared" si="166"/>
        <v>5.0119999999999996</v>
      </c>
      <c r="R1344" s="53">
        <v>72.22</v>
      </c>
      <c r="S1344" s="53">
        <f t="shared" si="167"/>
        <v>158.59399999999997</v>
      </c>
      <c r="T1344" s="53">
        <v>8.9499999999999993</v>
      </c>
      <c r="U1344" s="53">
        <v>1629.26</v>
      </c>
      <c r="Y1344" s="53">
        <v>2115.56</v>
      </c>
    </row>
    <row r="1345" spans="1:25" x14ac:dyDescent="0.3">
      <c r="A1345" s="1">
        <v>1344</v>
      </c>
      <c r="B1345" s="48">
        <v>39651</v>
      </c>
      <c r="C1345" s="44">
        <v>4250904</v>
      </c>
      <c r="D1345" s="56">
        <f t="shared" si="160"/>
        <v>99962.469135802472</v>
      </c>
      <c r="E1345" s="53">
        <v>42.524999999999999</v>
      </c>
      <c r="F1345" s="53">
        <f t="shared" si="161"/>
        <v>0.99962469135802468</v>
      </c>
      <c r="G1345" s="53">
        <f>(F1345/'Yearly GDP'!$B$7)*100</f>
        <v>81.936450111313491</v>
      </c>
      <c r="H1345" s="53">
        <f t="shared" si="162"/>
        <v>1.6492391999999998</v>
      </c>
      <c r="I1345" s="53">
        <f t="shared" si="163"/>
        <v>5.5370985603543748</v>
      </c>
      <c r="J1345" s="53">
        <f t="shared" si="164"/>
        <v>234.77851605758588</v>
      </c>
      <c r="K1345" s="53">
        <v>9.1319999999999997</v>
      </c>
      <c r="L1345" s="53">
        <v>4240.1000000000004</v>
      </c>
      <c r="M1345" s="53">
        <v>4.01</v>
      </c>
      <c r="N1345" s="53">
        <f t="shared" si="165"/>
        <v>3.5949014396456249</v>
      </c>
      <c r="O1345" s="53">
        <v>18.059999999999999</v>
      </c>
      <c r="P1345" s="53">
        <v>4.1050000000000004</v>
      </c>
      <c r="Q1345" s="53">
        <f t="shared" si="166"/>
        <v>5.0269999999999992</v>
      </c>
      <c r="R1345" s="53">
        <v>72.674999999999997</v>
      </c>
      <c r="S1345" s="53">
        <f t="shared" si="167"/>
        <v>162.54</v>
      </c>
      <c r="T1345" s="53">
        <v>9</v>
      </c>
      <c r="U1345" s="53">
        <v>1659.43</v>
      </c>
      <c r="Y1345" s="53">
        <v>2149.71</v>
      </c>
    </row>
    <row r="1346" spans="1:25" x14ac:dyDescent="0.3">
      <c r="A1346" s="1">
        <v>1345</v>
      </c>
      <c r="B1346" s="48">
        <v>39652</v>
      </c>
      <c r="C1346" s="44">
        <v>4496069</v>
      </c>
      <c r="D1346" s="56">
        <f t="shared" si="160"/>
        <v>106883.84642814692</v>
      </c>
      <c r="E1346" s="53">
        <v>42.064999999999998</v>
      </c>
      <c r="F1346" s="53">
        <f t="shared" si="161"/>
        <v>1.0688384642814692</v>
      </c>
      <c r="G1346" s="53">
        <f>(F1346/'Yearly GDP'!$B$7)*100</f>
        <v>87.609710187005675</v>
      </c>
      <c r="H1346" s="53">
        <f t="shared" si="162"/>
        <v>1.7226427999999998</v>
      </c>
      <c r="I1346" s="53">
        <f t="shared" si="163"/>
        <v>5.2465897166841557</v>
      </c>
      <c r="J1346" s="53">
        <f t="shared" si="164"/>
        <v>234.87932843651629</v>
      </c>
      <c r="K1346" s="53">
        <v>9.0380000000000003</v>
      </c>
      <c r="L1346" s="53">
        <v>4476.8</v>
      </c>
      <c r="M1346" s="53">
        <v>4.12</v>
      </c>
      <c r="N1346" s="53">
        <f t="shared" si="165"/>
        <v>3.7914102833158445</v>
      </c>
      <c r="O1346" s="53">
        <v>19.059999999999999</v>
      </c>
      <c r="P1346" s="53">
        <v>4.12</v>
      </c>
      <c r="Q1346" s="53">
        <f t="shared" si="166"/>
        <v>4.9180000000000001</v>
      </c>
      <c r="R1346" s="53">
        <v>73.040000000000006</v>
      </c>
      <c r="S1346" s="53">
        <f t="shared" si="167"/>
        <v>171.54</v>
      </c>
      <c r="T1346" s="53">
        <v>9</v>
      </c>
      <c r="U1346" s="53">
        <v>1756.84</v>
      </c>
      <c r="Y1346" s="53">
        <v>2237.5500000000002</v>
      </c>
    </row>
    <row r="1347" spans="1:25" x14ac:dyDescent="0.3">
      <c r="A1347" s="1">
        <v>1346</v>
      </c>
      <c r="B1347" s="48">
        <v>39653</v>
      </c>
      <c r="C1347" s="44">
        <v>4470876</v>
      </c>
      <c r="D1347" s="56">
        <f t="shared" ref="D1347:D1410" si="168">C1347/E1347</f>
        <v>106196.57957244656</v>
      </c>
      <c r="E1347" s="53">
        <v>42.1</v>
      </c>
      <c r="F1347" s="53">
        <f t="shared" ref="F1347:F1410" si="169">(D1347/100000)</f>
        <v>1.0619657957244655</v>
      </c>
      <c r="G1347" s="53">
        <f>(F1347/'Yearly GDP'!$B$7)*100</f>
        <v>87.046376698726675</v>
      </c>
      <c r="H1347" s="53">
        <f t="shared" ref="H1347:H1410" si="170">(K1347/I1347)</f>
        <v>1.704253</v>
      </c>
      <c r="I1347" s="53">
        <f t="shared" ref="I1347:I1410" si="171">(J1347/L1347)*100</f>
        <v>5.3219797764768497</v>
      </c>
      <c r="J1347" s="53">
        <f t="shared" ref="J1347:J1410" si="172">L1347/O1347</f>
        <v>235.95263437998938</v>
      </c>
      <c r="K1347" s="53">
        <v>9.07</v>
      </c>
      <c r="L1347" s="53">
        <v>4433.55</v>
      </c>
      <c r="M1347" s="53">
        <v>4.08</v>
      </c>
      <c r="N1347" s="53">
        <f t="shared" ref="N1347:N1410" si="173">K1347-I1347</f>
        <v>3.7480202235231506</v>
      </c>
      <c r="O1347" s="53">
        <v>18.79</v>
      </c>
      <c r="P1347" s="53">
        <v>3.9990000000000001</v>
      </c>
      <c r="Q1347" s="53">
        <f t="shared" ref="Q1347:Q1410" si="174">K1347-P1347</f>
        <v>5.0709999999999997</v>
      </c>
      <c r="R1347" s="53">
        <v>73.125</v>
      </c>
      <c r="S1347" s="53">
        <f t="shared" ref="S1347:S1410" si="175">(O1347*T1347)</f>
        <v>169.10999999999999</v>
      </c>
      <c r="T1347" s="53">
        <v>9</v>
      </c>
      <c r="U1347" s="53">
        <v>1756.88</v>
      </c>
      <c r="Y1347" s="53">
        <v>2231.37</v>
      </c>
    </row>
    <row r="1348" spans="1:25" x14ac:dyDescent="0.3">
      <c r="A1348" s="1">
        <v>1347</v>
      </c>
      <c r="B1348" s="48">
        <v>39654</v>
      </c>
      <c r="C1348" s="44">
        <v>4390530</v>
      </c>
      <c r="D1348" s="56">
        <f t="shared" si="168"/>
        <v>104139.70588235295</v>
      </c>
      <c r="E1348" s="53">
        <v>42.16</v>
      </c>
      <c r="F1348" s="53">
        <f t="shared" si="169"/>
        <v>1.0413970588235295</v>
      </c>
      <c r="G1348" s="53">
        <f>(F1348/'Yearly GDP'!$B$7)*100</f>
        <v>85.360414657666354</v>
      </c>
      <c r="H1348" s="53">
        <f t="shared" si="170"/>
        <v>1.6656583000000003</v>
      </c>
      <c r="I1348" s="53">
        <f t="shared" si="171"/>
        <v>5.4975261132490374</v>
      </c>
      <c r="J1348" s="53">
        <f t="shared" si="172"/>
        <v>237.04507971412863</v>
      </c>
      <c r="K1348" s="53">
        <v>9.157</v>
      </c>
      <c r="L1348" s="53">
        <v>4311.8500000000004</v>
      </c>
      <c r="M1348" s="53">
        <v>3.97</v>
      </c>
      <c r="N1348" s="53">
        <f t="shared" si="173"/>
        <v>3.6594738867509626</v>
      </c>
      <c r="O1348" s="53">
        <v>18.190000000000001</v>
      </c>
      <c r="P1348" s="53">
        <v>4.1029999999999998</v>
      </c>
      <c r="Q1348" s="53">
        <f t="shared" si="174"/>
        <v>5.0540000000000003</v>
      </c>
      <c r="R1348" s="53">
        <v>73.075000000000003</v>
      </c>
      <c r="S1348" s="53">
        <f t="shared" si="175"/>
        <v>163.71</v>
      </c>
      <c r="T1348" s="53">
        <v>9</v>
      </c>
      <c r="U1348" s="53">
        <v>1750.17</v>
      </c>
      <c r="Y1348" s="53">
        <v>2223.06</v>
      </c>
    </row>
    <row r="1349" spans="1:25" x14ac:dyDescent="0.3">
      <c r="A1349" s="1">
        <v>1348</v>
      </c>
      <c r="B1349" s="48">
        <v>39657</v>
      </c>
      <c r="C1349" s="44">
        <v>4426686</v>
      </c>
      <c r="D1349" s="56">
        <f t="shared" si="168"/>
        <v>104071.61161396498</v>
      </c>
      <c r="E1349" s="53">
        <v>42.534999999999997</v>
      </c>
      <c r="F1349" s="53">
        <f t="shared" si="169"/>
        <v>1.0407161161396499</v>
      </c>
      <c r="G1349" s="53">
        <f>(F1349/'Yearly GDP'!$B$7)*100</f>
        <v>85.304599683577862</v>
      </c>
      <c r="H1349" s="53">
        <f t="shared" si="170"/>
        <v>1.6529240000000001</v>
      </c>
      <c r="I1349" s="53">
        <f t="shared" si="171"/>
        <v>5.4945054945054945</v>
      </c>
      <c r="J1349" s="53">
        <f t="shared" si="172"/>
        <v>238.02747252747255</v>
      </c>
      <c r="K1349" s="53">
        <v>9.0820000000000007</v>
      </c>
      <c r="L1349" s="53">
        <v>4332.1000000000004</v>
      </c>
      <c r="M1349" s="53">
        <v>3.99</v>
      </c>
      <c r="N1349" s="53">
        <f t="shared" si="173"/>
        <v>3.5874945054945062</v>
      </c>
      <c r="O1349" s="53">
        <v>18.2</v>
      </c>
      <c r="P1349" s="53">
        <v>4.0069999999999997</v>
      </c>
      <c r="Q1349" s="53">
        <f t="shared" si="174"/>
        <v>5.0750000000000011</v>
      </c>
      <c r="R1349" s="53">
        <v>72.86</v>
      </c>
      <c r="S1349" s="53">
        <f t="shared" si="175"/>
        <v>161.97999999999999</v>
      </c>
      <c r="T1349" s="53">
        <v>8.9</v>
      </c>
      <c r="U1349" s="53">
        <v>1767.91</v>
      </c>
      <c r="Y1349" s="53">
        <v>2253.15</v>
      </c>
    </row>
    <row r="1350" spans="1:25" x14ac:dyDescent="0.3">
      <c r="A1350" s="1">
        <v>1349</v>
      </c>
      <c r="B1350" s="48">
        <v>39658</v>
      </c>
      <c r="C1350" s="44">
        <v>4289695</v>
      </c>
      <c r="D1350" s="56">
        <f t="shared" si="168"/>
        <v>100768.02912849425</v>
      </c>
      <c r="E1350" s="53">
        <v>42.57</v>
      </c>
      <c r="F1350" s="53">
        <f t="shared" si="169"/>
        <v>1.0076802912849425</v>
      </c>
      <c r="G1350" s="53">
        <f>(F1350/'Yearly GDP'!$B$7)*100</f>
        <v>82.596745187290381</v>
      </c>
      <c r="H1350" s="53">
        <f t="shared" si="170"/>
        <v>1.6428357</v>
      </c>
      <c r="I1350" s="53">
        <f t="shared" si="171"/>
        <v>5.7175528873642083</v>
      </c>
      <c r="J1350" s="53">
        <f t="shared" si="172"/>
        <v>239.55688965122931</v>
      </c>
      <c r="K1350" s="53">
        <v>9.3930000000000007</v>
      </c>
      <c r="L1350" s="53">
        <v>4189.8500000000004</v>
      </c>
      <c r="M1350" s="53">
        <v>3.85</v>
      </c>
      <c r="N1350" s="53">
        <f t="shared" si="173"/>
        <v>3.6754471126357924</v>
      </c>
      <c r="O1350" s="53">
        <v>17.489999999999998</v>
      </c>
      <c r="P1350" s="53">
        <v>4.0439999999999996</v>
      </c>
      <c r="Q1350" s="53">
        <f t="shared" si="174"/>
        <v>5.3490000000000011</v>
      </c>
      <c r="R1350" s="53">
        <v>73.504999999999995</v>
      </c>
      <c r="S1350" s="53">
        <f t="shared" si="175"/>
        <v>161.7825</v>
      </c>
      <c r="T1350" s="53">
        <v>9.25</v>
      </c>
      <c r="U1350" s="53">
        <v>1718.05</v>
      </c>
      <c r="Y1350" s="53">
        <v>2217.39</v>
      </c>
    </row>
    <row r="1351" spans="1:25" x14ac:dyDescent="0.3">
      <c r="A1351" s="1">
        <v>1350</v>
      </c>
      <c r="B1351" s="48">
        <v>39659</v>
      </c>
      <c r="C1351" s="44">
        <v>4415484</v>
      </c>
      <c r="D1351" s="56">
        <f t="shared" si="168"/>
        <v>104434.34247871334</v>
      </c>
      <c r="E1351" s="53">
        <v>42.28</v>
      </c>
      <c r="F1351" s="53">
        <f t="shared" si="169"/>
        <v>1.0443434247871335</v>
      </c>
      <c r="G1351" s="53">
        <f>(F1351/'Yearly GDP'!$B$7)*100</f>
        <v>85.601920064519149</v>
      </c>
      <c r="H1351" s="53">
        <f t="shared" si="170"/>
        <v>1.6852368</v>
      </c>
      <c r="I1351" s="53">
        <f t="shared" si="171"/>
        <v>5.5309734513274336</v>
      </c>
      <c r="J1351" s="53">
        <f t="shared" si="172"/>
        <v>238.58130530973455</v>
      </c>
      <c r="K1351" s="53">
        <v>9.3209999999999997</v>
      </c>
      <c r="L1351" s="53">
        <v>4313.55</v>
      </c>
      <c r="M1351" s="53">
        <v>3.97</v>
      </c>
      <c r="N1351" s="53">
        <f t="shared" si="173"/>
        <v>3.7900265486725662</v>
      </c>
      <c r="O1351" s="53">
        <v>18.079999999999998</v>
      </c>
      <c r="P1351" s="53">
        <v>4.05</v>
      </c>
      <c r="Q1351" s="53">
        <f t="shared" si="174"/>
        <v>5.2709999999999999</v>
      </c>
      <c r="R1351" s="53">
        <v>73.510000000000005</v>
      </c>
      <c r="S1351" s="53">
        <f t="shared" si="175"/>
        <v>167.23999999999998</v>
      </c>
      <c r="T1351" s="53">
        <v>9.25</v>
      </c>
      <c r="U1351" s="53">
        <v>1757.25</v>
      </c>
      <c r="Y1351" s="53">
        <v>2242.7600000000002</v>
      </c>
    </row>
    <row r="1352" spans="1:25" x14ac:dyDescent="0.3">
      <c r="A1352" s="1">
        <v>1351</v>
      </c>
      <c r="B1352" s="48">
        <v>39660</v>
      </c>
      <c r="C1352" s="44">
        <v>4432427</v>
      </c>
      <c r="D1352" s="56">
        <f t="shared" si="168"/>
        <v>104334.13365346139</v>
      </c>
      <c r="E1352" s="53">
        <v>42.482999999999997</v>
      </c>
      <c r="F1352" s="53">
        <f t="shared" si="169"/>
        <v>1.043341336534614</v>
      </c>
      <c r="G1352" s="53">
        <f>(F1352/'Yearly GDP'!$B$7)*100</f>
        <v>85.519781683165093</v>
      </c>
      <c r="H1352" s="53">
        <f t="shared" si="170"/>
        <v>1.6973752</v>
      </c>
      <c r="I1352" s="53">
        <f t="shared" si="171"/>
        <v>5.4884742041712409</v>
      </c>
      <c r="J1352" s="53">
        <f t="shared" si="172"/>
        <v>237.81284302963778</v>
      </c>
      <c r="K1352" s="53">
        <v>9.3160000000000007</v>
      </c>
      <c r="L1352" s="53">
        <v>4332.95</v>
      </c>
      <c r="M1352" s="53">
        <v>3.99</v>
      </c>
      <c r="N1352" s="53">
        <f t="shared" si="173"/>
        <v>3.8275257958287598</v>
      </c>
      <c r="O1352" s="53">
        <v>18.22</v>
      </c>
      <c r="P1352" s="53">
        <v>3.9580000000000002</v>
      </c>
      <c r="Q1352" s="53">
        <f t="shared" si="174"/>
        <v>5.3580000000000005</v>
      </c>
      <c r="R1352" s="53">
        <v>73.42</v>
      </c>
      <c r="S1352" s="53">
        <f t="shared" si="175"/>
        <v>168.535</v>
      </c>
      <c r="T1352" s="53">
        <v>9.25</v>
      </c>
      <c r="U1352" s="53">
        <v>1751.12</v>
      </c>
      <c r="Y1352" s="53">
        <v>2245.11</v>
      </c>
    </row>
    <row r="1353" spans="1:25" x14ac:dyDescent="0.3">
      <c r="A1353" s="1">
        <v>1352</v>
      </c>
      <c r="B1353" s="48">
        <v>39661</v>
      </c>
      <c r="C1353" s="44">
        <v>4519308</v>
      </c>
      <c r="D1353" s="56">
        <f t="shared" si="168"/>
        <v>106915.2590489709</v>
      </c>
      <c r="E1353" s="53">
        <v>42.27</v>
      </c>
      <c r="F1353" s="53">
        <f t="shared" si="169"/>
        <v>1.069152590489709</v>
      </c>
      <c r="G1353" s="53">
        <f>(F1353/'Yearly GDP'!$B$7)*100</f>
        <v>87.635458236861396</v>
      </c>
      <c r="H1353" s="53">
        <f t="shared" si="170"/>
        <v>1.7212543999999999</v>
      </c>
      <c r="I1353" s="53">
        <f t="shared" si="171"/>
        <v>5.3879310344827589</v>
      </c>
      <c r="J1353" s="53">
        <f t="shared" si="172"/>
        <v>237.79903017241381</v>
      </c>
      <c r="K1353" s="53">
        <v>9.2739999999999991</v>
      </c>
      <c r="L1353" s="53">
        <v>4413.55</v>
      </c>
      <c r="M1353" s="53">
        <v>4.0599999999999996</v>
      </c>
      <c r="N1353" s="53">
        <f t="shared" si="173"/>
        <v>3.8860689655172402</v>
      </c>
      <c r="O1353" s="53">
        <v>18.559999999999999</v>
      </c>
      <c r="P1353" s="53">
        <v>3.9420000000000002</v>
      </c>
      <c r="Q1353" s="53">
        <f t="shared" si="174"/>
        <v>5.331999999999999</v>
      </c>
      <c r="R1353" s="53">
        <v>73.599999999999994</v>
      </c>
      <c r="S1353" s="53">
        <f t="shared" si="175"/>
        <v>171.67999999999998</v>
      </c>
      <c r="T1353" s="53">
        <v>9.25</v>
      </c>
      <c r="U1353" s="53">
        <v>1781.74</v>
      </c>
      <c r="Y1353" s="53">
        <v>2263.04</v>
      </c>
    </row>
    <row r="1354" spans="1:25" x14ac:dyDescent="0.3">
      <c r="A1354" s="1">
        <v>1353</v>
      </c>
      <c r="B1354" s="48">
        <v>39664</v>
      </c>
      <c r="C1354" s="44">
        <v>4544921</v>
      </c>
      <c r="D1354" s="56">
        <f t="shared" si="168"/>
        <v>107216.82000471809</v>
      </c>
      <c r="E1354" s="53">
        <v>42.39</v>
      </c>
      <c r="F1354" s="53">
        <f t="shared" si="169"/>
        <v>1.0721682000471808</v>
      </c>
      <c r="G1354" s="53">
        <f>(F1354/'Yearly GDP'!$B$7)*100</f>
        <v>87.882639348129572</v>
      </c>
      <c r="H1354" s="53">
        <f t="shared" si="170"/>
        <v>1.7056799999999999</v>
      </c>
      <c r="I1354" s="53">
        <f t="shared" si="171"/>
        <v>5.3937432578209279</v>
      </c>
      <c r="J1354" s="53">
        <f t="shared" si="172"/>
        <v>237.07389428263218</v>
      </c>
      <c r="K1354" s="53">
        <v>9.1999999999999993</v>
      </c>
      <c r="L1354" s="53">
        <v>4395.3500000000004</v>
      </c>
      <c r="M1354" s="53">
        <v>4.04</v>
      </c>
      <c r="N1354" s="53">
        <f t="shared" si="173"/>
        <v>3.8062567421790714</v>
      </c>
      <c r="O1354" s="53">
        <v>18.54</v>
      </c>
      <c r="P1354" s="53">
        <v>3.97</v>
      </c>
      <c r="Q1354" s="53">
        <f t="shared" si="174"/>
        <v>5.2299999999999986</v>
      </c>
      <c r="R1354" s="53">
        <v>73.62</v>
      </c>
      <c r="S1354" s="53">
        <f t="shared" si="175"/>
        <v>171.495</v>
      </c>
      <c r="T1354" s="53">
        <v>9.25</v>
      </c>
      <c r="U1354" s="53">
        <v>1815.36</v>
      </c>
      <c r="Y1354" s="53">
        <v>2295.4899999999998</v>
      </c>
    </row>
    <row r="1355" spans="1:25" x14ac:dyDescent="0.3">
      <c r="A1355" s="1">
        <v>1354</v>
      </c>
      <c r="B1355" s="48">
        <v>39665</v>
      </c>
      <c r="C1355" s="44">
        <v>4642355</v>
      </c>
      <c r="D1355" s="56">
        <f t="shared" si="168"/>
        <v>110073.62181387078</v>
      </c>
      <c r="E1355" s="53">
        <v>42.174999999999997</v>
      </c>
      <c r="F1355" s="53">
        <f t="shared" si="169"/>
        <v>1.1007362181387077</v>
      </c>
      <c r="G1355" s="53">
        <f>(F1355/'Yearly GDP'!$B$7)*100</f>
        <v>90.224280175303917</v>
      </c>
      <c r="H1355" s="53">
        <f t="shared" si="170"/>
        <v>1.7068211999999998</v>
      </c>
      <c r="I1355" s="53">
        <f t="shared" si="171"/>
        <v>5.2659294365455507</v>
      </c>
      <c r="J1355" s="53">
        <f t="shared" si="172"/>
        <v>237.11690363349135</v>
      </c>
      <c r="K1355" s="53">
        <v>8.9879999999999995</v>
      </c>
      <c r="L1355" s="53">
        <v>4502.8500000000004</v>
      </c>
      <c r="M1355" s="53">
        <v>4.1399999999999997</v>
      </c>
      <c r="N1355" s="53">
        <f t="shared" si="173"/>
        <v>3.7220705634544489</v>
      </c>
      <c r="O1355" s="53">
        <v>18.989999999999998</v>
      </c>
      <c r="P1355" s="53">
        <v>4.0220000000000002</v>
      </c>
      <c r="Q1355" s="53">
        <f t="shared" si="174"/>
        <v>4.9659999999999993</v>
      </c>
      <c r="R1355" s="53">
        <v>74.055000000000007</v>
      </c>
      <c r="S1355" s="53">
        <f t="shared" si="175"/>
        <v>174.70799999999997</v>
      </c>
      <c r="T1355" s="53">
        <v>9.1999999999999993</v>
      </c>
      <c r="U1355" s="53">
        <v>1840.88</v>
      </c>
      <c r="Y1355" s="53">
        <v>2318.44</v>
      </c>
    </row>
    <row r="1356" spans="1:25" x14ac:dyDescent="0.3">
      <c r="A1356" s="1">
        <v>1355</v>
      </c>
      <c r="B1356" s="48">
        <v>39666</v>
      </c>
      <c r="C1356" s="44">
        <v>4634793</v>
      </c>
      <c r="D1356" s="56">
        <f t="shared" si="168"/>
        <v>110352.21428571429</v>
      </c>
      <c r="E1356" s="53">
        <v>42</v>
      </c>
      <c r="F1356" s="53">
        <f t="shared" si="169"/>
        <v>1.1035221428571429</v>
      </c>
      <c r="G1356" s="53">
        <f>(F1356/'Yearly GDP'!$B$7)*100</f>
        <v>90.452634660421552</v>
      </c>
      <c r="H1356" s="53">
        <f t="shared" si="170"/>
        <v>1.7192624999999999</v>
      </c>
      <c r="I1356" s="53">
        <f t="shared" si="171"/>
        <v>5.2493438320209975</v>
      </c>
      <c r="J1356" s="53">
        <f t="shared" si="172"/>
        <v>237.14173228346456</v>
      </c>
      <c r="K1356" s="53">
        <v>9.0250000000000004</v>
      </c>
      <c r="L1356" s="53">
        <v>4517.55</v>
      </c>
      <c r="M1356" s="53">
        <v>4.16</v>
      </c>
      <c r="N1356" s="53">
        <f t="shared" si="173"/>
        <v>3.7756561679790028</v>
      </c>
      <c r="O1356" s="53">
        <v>19.05</v>
      </c>
      <c r="P1356" s="53">
        <v>4.0599999999999996</v>
      </c>
      <c r="Q1356" s="53">
        <f t="shared" si="174"/>
        <v>4.9650000000000007</v>
      </c>
      <c r="R1356" s="53">
        <v>74.41</v>
      </c>
      <c r="S1356" s="53">
        <f t="shared" si="175"/>
        <v>175.26</v>
      </c>
      <c r="T1356" s="53">
        <v>9.1999999999999993</v>
      </c>
      <c r="U1356" s="53">
        <v>1839.43</v>
      </c>
      <c r="Y1356" s="53">
        <v>2318.56</v>
      </c>
    </row>
    <row r="1357" spans="1:25" x14ac:dyDescent="0.3">
      <c r="A1357" s="1">
        <v>1356</v>
      </c>
      <c r="B1357" s="48">
        <v>39667</v>
      </c>
      <c r="C1357" s="44">
        <v>4637487</v>
      </c>
      <c r="D1357" s="56">
        <f t="shared" si="168"/>
        <v>110442.65301262205</v>
      </c>
      <c r="E1357" s="53">
        <v>41.99</v>
      </c>
      <c r="F1357" s="53">
        <f t="shared" si="169"/>
        <v>1.1044265301262204</v>
      </c>
      <c r="G1357" s="53">
        <f>(F1357/'Yearly GDP'!$B$7)*100</f>
        <v>90.526764764444295</v>
      </c>
      <c r="H1357" s="53">
        <f t="shared" si="170"/>
        <v>1.7357075999999998</v>
      </c>
      <c r="I1357" s="53">
        <f t="shared" si="171"/>
        <v>5.2410901467505244</v>
      </c>
      <c r="J1357" s="53">
        <f t="shared" si="172"/>
        <v>237.09905660377362</v>
      </c>
      <c r="K1357" s="53">
        <v>9.0969999999999995</v>
      </c>
      <c r="L1357" s="53">
        <v>4523.8500000000004</v>
      </c>
      <c r="M1357" s="53">
        <v>4.16</v>
      </c>
      <c r="N1357" s="53">
        <f t="shared" si="173"/>
        <v>3.8559098532494751</v>
      </c>
      <c r="O1357" s="53">
        <v>19.079999999999998</v>
      </c>
      <c r="P1357" s="53">
        <v>3.9279999999999999</v>
      </c>
      <c r="Q1357" s="53">
        <f t="shared" si="174"/>
        <v>5.1689999999999996</v>
      </c>
      <c r="R1357" s="53">
        <v>74.724999999999994</v>
      </c>
      <c r="S1357" s="53">
        <f t="shared" si="175"/>
        <v>174.58199999999999</v>
      </c>
      <c r="T1357" s="53">
        <v>9.15</v>
      </c>
      <c r="U1357" s="53">
        <v>1847.75</v>
      </c>
      <c r="Y1357" s="53">
        <v>2332.9499999999998</v>
      </c>
    </row>
    <row r="1358" spans="1:25" x14ac:dyDescent="0.3">
      <c r="A1358" s="1">
        <v>1357</v>
      </c>
      <c r="B1358" s="48">
        <v>39668</v>
      </c>
      <c r="C1358" s="44">
        <v>4651059</v>
      </c>
      <c r="D1358" s="56">
        <f t="shared" si="168"/>
        <v>110792.25821819915</v>
      </c>
      <c r="E1358" s="53">
        <v>41.98</v>
      </c>
      <c r="F1358" s="53">
        <f t="shared" si="169"/>
        <v>1.1079225821819914</v>
      </c>
      <c r="G1358" s="53">
        <f>(F1358/'Yearly GDP'!$B$7)*100</f>
        <v>90.813326408359956</v>
      </c>
      <c r="H1358" s="53">
        <f t="shared" si="170"/>
        <v>1.724539</v>
      </c>
      <c r="I1358" s="53">
        <f t="shared" si="171"/>
        <v>5.2356020942408374</v>
      </c>
      <c r="J1358" s="53">
        <f t="shared" si="172"/>
        <v>237.14659685863873</v>
      </c>
      <c r="K1358" s="53">
        <v>9.0289999999999999</v>
      </c>
      <c r="L1358" s="53">
        <v>4529.5</v>
      </c>
      <c r="M1358" s="53">
        <v>4.17</v>
      </c>
      <c r="N1358" s="53">
        <f t="shared" si="173"/>
        <v>3.7933979057591625</v>
      </c>
      <c r="O1358" s="53">
        <v>19.100000000000001</v>
      </c>
      <c r="P1358" s="53">
        <v>3.9350000000000001</v>
      </c>
      <c r="Q1358" s="53">
        <f t="shared" si="174"/>
        <v>5.0939999999999994</v>
      </c>
      <c r="R1358" s="53">
        <v>76.010000000000005</v>
      </c>
      <c r="S1358" s="53">
        <f t="shared" si="175"/>
        <v>174.76500000000001</v>
      </c>
      <c r="T1358" s="53">
        <v>9.15</v>
      </c>
      <c r="U1358" s="53">
        <v>1854.64</v>
      </c>
      <c r="Y1358" s="53">
        <v>2344.0700000000002</v>
      </c>
    </row>
    <row r="1359" spans="1:25" x14ac:dyDescent="0.3">
      <c r="A1359" s="1">
        <v>1358</v>
      </c>
      <c r="B1359" s="48">
        <v>39671</v>
      </c>
      <c r="C1359" s="44">
        <v>4744457</v>
      </c>
      <c r="D1359" s="56">
        <f t="shared" si="168"/>
        <v>112748.50285171103</v>
      </c>
      <c r="E1359" s="53">
        <v>42.08</v>
      </c>
      <c r="F1359" s="53">
        <f t="shared" si="169"/>
        <v>1.1274850285171103</v>
      </c>
      <c r="G1359" s="53">
        <f>(F1359/'Yearly GDP'!$B$7)*100</f>
        <v>92.41680561615658</v>
      </c>
      <c r="H1359" s="53">
        <f t="shared" si="170"/>
        <v>1.7361691999999997</v>
      </c>
      <c r="I1359" s="53">
        <f t="shared" si="171"/>
        <v>5.1308363263211909</v>
      </c>
      <c r="J1359" s="53">
        <f t="shared" si="172"/>
        <v>237.06516162134429</v>
      </c>
      <c r="K1359" s="53">
        <v>8.9079999999999995</v>
      </c>
      <c r="L1359" s="53">
        <v>4620.3999999999996</v>
      </c>
      <c r="M1359" s="53">
        <v>4.25</v>
      </c>
      <c r="N1359" s="53">
        <f t="shared" si="173"/>
        <v>3.7771636736788086</v>
      </c>
      <c r="O1359" s="53">
        <v>19.489999999999998</v>
      </c>
      <c r="P1359" s="53">
        <v>3.9980000000000002</v>
      </c>
      <c r="Q1359" s="53">
        <f t="shared" si="174"/>
        <v>4.9099999999999993</v>
      </c>
      <c r="R1359" s="53">
        <v>76.314999999999998</v>
      </c>
      <c r="S1359" s="53">
        <f t="shared" si="175"/>
        <v>178.72329999999999</v>
      </c>
      <c r="T1359" s="53">
        <v>9.17</v>
      </c>
      <c r="U1359" s="53">
        <v>1891.49</v>
      </c>
      <c r="Y1359" s="53">
        <v>2373.42</v>
      </c>
    </row>
    <row r="1360" spans="1:25" x14ac:dyDescent="0.3">
      <c r="A1360" s="1">
        <v>1359</v>
      </c>
      <c r="B1360" s="48">
        <v>39672</v>
      </c>
      <c r="C1360" s="44">
        <v>4684906</v>
      </c>
      <c r="D1360" s="56">
        <f t="shared" si="168"/>
        <v>110806.66982024598</v>
      </c>
      <c r="E1360" s="53">
        <v>42.28</v>
      </c>
      <c r="F1360" s="53">
        <f t="shared" si="169"/>
        <v>1.1080666982024598</v>
      </c>
      <c r="G1360" s="53">
        <f>(F1360/'Yearly GDP'!$B$7)*100</f>
        <v>90.825139196922947</v>
      </c>
      <c r="H1360" s="53">
        <f t="shared" si="170"/>
        <v>1.7212799999999997</v>
      </c>
      <c r="I1360" s="53">
        <f t="shared" si="171"/>
        <v>5.2083333333333339</v>
      </c>
      <c r="J1360" s="53">
        <f t="shared" si="172"/>
        <v>237.09635416666669</v>
      </c>
      <c r="K1360" s="53">
        <v>8.9649999999999999</v>
      </c>
      <c r="L1360" s="53">
        <v>4552.25</v>
      </c>
      <c r="M1360" s="53">
        <v>4.1900000000000004</v>
      </c>
      <c r="N1360" s="53">
        <f t="shared" si="173"/>
        <v>3.7566666666666659</v>
      </c>
      <c r="O1360" s="53">
        <v>19.2</v>
      </c>
      <c r="P1360" s="53">
        <v>3.9009999999999998</v>
      </c>
      <c r="Q1360" s="53">
        <f t="shared" si="174"/>
        <v>5.0640000000000001</v>
      </c>
      <c r="R1360" s="53">
        <v>76.319999999999993</v>
      </c>
      <c r="S1360" s="53">
        <f t="shared" si="175"/>
        <v>174.72</v>
      </c>
      <c r="T1360" s="53">
        <v>9.1</v>
      </c>
      <c r="U1360" s="53">
        <v>1869.74</v>
      </c>
      <c r="Y1360" s="53">
        <v>2361.64</v>
      </c>
    </row>
    <row r="1361" spans="1:25" x14ac:dyDescent="0.3">
      <c r="A1361" s="1">
        <v>1360</v>
      </c>
      <c r="B1361" s="48">
        <v>39673</v>
      </c>
      <c r="C1361" s="44">
        <v>4667264</v>
      </c>
      <c r="D1361" s="56">
        <f t="shared" si="168"/>
        <v>109663.15789473684</v>
      </c>
      <c r="E1361" s="53">
        <v>42.56</v>
      </c>
      <c r="F1361" s="53">
        <f t="shared" si="169"/>
        <v>1.0966315789473684</v>
      </c>
      <c r="G1361" s="53">
        <f>(F1361/'Yearly GDP'!$B$7)*100</f>
        <v>89.887834339948242</v>
      </c>
      <c r="H1361" s="53">
        <f t="shared" si="170"/>
        <v>1.7338980000000002</v>
      </c>
      <c r="I1361" s="53">
        <f t="shared" si="171"/>
        <v>5.2356020942408366</v>
      </c>
      <c r="J1361" s="53">
        <f t="shared" si="172"/>
        <v>237.12303664921464</v>
      </c>
      <c r="K1361" s="53">
        <v>9.0779999999999994</v>
      </c>
      <c r="L1361" s="53">
        <v>4529.05</v>
      </c>
      <c r="M1361" s="53">
        <v>4.17</v>
      </c>
      <c r="N1361" s="53">
        <f t="shared" si="173"/>
        <v>3.8423979057591628</v>
      </c>
      <c r="O1361" s="53">
        <v>19.100000000000001</v>
      </c>
      <c r="P1361" s="53">
        <v>3.9390000000000001</v>
      </c>
      <c r="Q1361" s="53">
        <f t="shared" si="174"/>
        <v>5.1389999999999993</v>
      </c>
      <c r="R1361" s="53">
        <v>76.385000000000005</v>
      </c>
      <c r="S1361" s="53">
        <f t="shared" si="175"/>
        <v>174.76500000000001</v>
      </c>
      <c r="T1361" s="53">
        <v>9.15</v>
      </c>
      <c r="U1361" s="53">
        <v>1866.92</v>
      </c>
      <c r="Y1361" s="53">
        <v>2366.9299999999998</v>
      </c>
    </row>
    <row r="1362" spans="1:25" x14ac:dyDescent="0.3">
      <c r="A1362" s="1">
        <v>1361</v>
      </c>
      <c r="B1362" s="48">
        <v>39674</v>
      </c>
      <c r="C1362" s="44">
        <v>4561437</v>
      </c>
      <c r="D1362" s="56">
        <f t="shared" si="168"/>
        <v>106277.65610438024</v>
      </c>
      <c r="E1362" s="53">
        <v>42.92</v>
      </c>
      <c r="F1362" s="53">
        <f t="shared" si="169"/>
        <v>1.0627765610438022</v>
      </c>
      <c r="G1362" s="53">
        <f>(F1362/'Yearly GDP'!$B$7)*100</f>
        <v>87.112832872442809</v>
      </c>
      <c r="H1362" s="53">
        <f t="shared" si="170"/>
        <v>1.7121909000000002</v>
      </c>
      <c r="I1362" s="53">
        <f t="shared" si="171"/>
        <v>5.3504547886570348</v>
      </c>
      <c r="J1362" s="53">
        <f t="shared" si="172"/>
        <v>237.06260032102725</v>
      </c>
      <c r="K1362" s="53">
        <v>9.1609999999999996</v>
      </c>
      <c r="L1362" s="53">
        <v>4430.7</v>
      </c>
      <c r="M1362" s="53">
        <v>4.08</v>
      </c>
      <c r="N1362" s="53">
        <f t="shared" si="173"/>
        <v>3.8105452113429648</v>
      </c>
      <c r="O1362" s="53">
        <v>18.690000000000001</v>
      </c>
      <c r="P1362" s="53">
        <v>3.8969999999999998</v>
      </c>
      <c r="Q1362" s="53">
        <f t="shared" si="174"/>
        <v>5.2639999999999993</v>
      </c>
      <c r="R1362" s="53">
        <v>76.834999999999994</v>
      </c>
      <c r="S1362" s="53">
        <f t="shared" si="175"/>
        <v>170.07900000000001</v>
      </c>
      <c r="T1362" s="53">
        <v>9.1</v>
      </c>
      <c r="U1362" s="53">
        <v>1826.85</v>
      </c>
      <c r="Y1362" s="53">
        <v>2332.86</v>
      </c>
    </row>
    <row r="1363" spans="1:25" x14ac:dyDescent="0.3">
      <c r="A1363" s="1">
        <v>1362</v>
      </c>
      <c r="B1363" s="48">
        <v>39678</v>
      </c>
      <c r="C1363" s="44">
        <v>4516986</v>
      </c>
      <c r="D1363" s="56">
        <f t="shared" si="168"/>
        <v>103850.69548223935</v>
      </c>
      <c r="E1363" s="53">
        <v>43.494999999999997</v>
      </c>
      <c r="F1363" s="53">
        <f t="shared" si="169"/>
        <v>1.0385069548223935</v>
      </c>
      <c r="G1363" s="53">
        <f>(F1363/'Yearly GDP'!$B$7)*100</f>
        <v>85.12352088708144</v>
      </c>
      <c r="H1363" s="53">
        <f t="shared" si="170"/>
        <v>1.6851182</v>
      </c>
      <c r="I1363" s="53">
        <f t="shared" si="171"/>
        <v>5.3966540744738261</v>
      </c>
      <c r="J1363" s="53">
        <f t="shared" si="172"/>
        <v>237.07771181867241</v>
      </c>
      <c r="K1363" s="53">
        <v>9.0939999999999994</v>
      </c>
      <c r="L1363" s="53">
        <v>4393.05</v>
      </c>
      <c r="M1363" s="53">
        <v>4.04</v>
      </c>
      <c r="N1363" s="53">
        <f t="shared" si="173"/>
        <v>3.6973459255261734</v>
      </c>
      <c r="O1363" s="53">
        <v>18.53</v>
      </c>
      <c r="P1363" s="53">
        <v>3.8180000000000001</v>
      </c>
      <c r="Q1363" s="53">
        <f t="shared" si="174"/>
        <v>5.2759999999999998</v>
      </c>
      <c r="R1363" s="53">
        <v>77.27</v>
      </c>
      <c r="S1363" s="53">
        <f t="shared" si="175"/>
        <v>168.62299999999999</v>
      </c>
      <c r="T1363" s="53">
        <v>9.1</v>
      </c>
      <c r="U1363" s="53">
        <v>1809.55</v>
      </c>
      <c r="Y1363" s="53">
        <v>2312.89</v>
      </c>
    </row>
    <row r="1364" spans="1:25" x14ac:dyDescent="0.3">
      <c r="A1364" s="1">
        <v>1363</v>
      </c>
      <c r="B1364" s="48">
        <v>39679</v>
      </c>
      <c r="C1364" s="44">
        <v>4489276</v>
      </c>
      <c r="D1364" s="56">
        <f t="shared" si="168"/>
        <v>103154.31985294117</v>
      </c>
      <c r="E1364" s="53">
        <v>43.52</v>
      </c>
      <c r="F1364" s="53">
        <f t="shared" si="169"/>
        <v>1.0315431985294117</v>
      </c>
      <c r="G1364" s="53">
        <f>(F1364/'Yearly GDP'!$B$7)*100</f>
        <v>84.552721190935387</v>
      </c>
      <c r="H1364" s="53">
        <f t="shared" si="170"/>
        <v>1.6760241999999999</v>
      </c>
      <c r="I1364" s="53">
        <f t="shared" si="171"/>
        <v>5.4259359739555073</v>
      </c>
      <c r="J1364" s="53">
        <f t="shared" si="172"/>
        <v>237.01844818231146</v>
      </c>
      <c r="K1364" s="53">
        <v>9.0939999999999994</v>
      </c>
      <c r="L1364" s="53">
        <v>4368.25</v>
      </c>
      <c r="M1364" s="53">
        <v>4.0199999999999996</v>
      </c>
      <c r="N1364" s="53">
        <f t="shared" si="173"/>
        <v>3.6680640260444921</v>
      </c>
      <c r="O1364" s="53">
        <v>18.43</v>
      </c>
      <c r="P1364" s="53">
        <v>3.8370000000000002</v>
      </c>
      <c r="Q1364" s="53">
        <f t="shared" si="174"/>
        <v>5.2569999999999997</v>
      </c>
      <c r="R1364" s="53">
        <v>76.984999999999999</v>
      </c>
      <c r="S1364" s="53">
        <f t="shared" si="175"/>
        <v>167.71299999999999</v>
      </c>
      <c r="T1364" s="53">
        <v>9.1</v>
      </c>
      <c r="U1364" s="53">
        <v>1801.59</v>
      </c>
      <c r="Y1364" s="53">
        <v>2314.36</v>
      </c>
    </row>
    <row r="1365" spans="1:25" x14ac:dyDescent="0.3">
      <c r="A1365" s="1">
        <v>1364</v>
      </c>
      <c r="B1365" s="48">
        <v>39680</v>
      </c>
      <c r="C1365" s="44">
        <v>4541691</v>
      </c>
      <c r="D1365" s="56">
        <f t="shared" si="168"/>
        <v>104083.67136473015</v>
      </c>
      <c r="E1365" s="53">
        <v>43.634999999999998</v>
      </c>
      <c r="F1365" s="53">
        <f t="shared" si="169"/>
        <v>1.0408367136473016</v>
      </c>
      <c r="G1365" s="53">
        <f>(F1365/'Yearly GDP'!$B$7)*100</f>
        <v>85.314484725188649</v>
      </c>
      <c r="H1365" s="53">
        <f t="shared" si="170"/>
        <v>1.7012916</v>
      </c>
      <c r="I1365" s="53">
        <f t="shared" si="171"/>
        <v>5.3676865271068168</v>
      </c>
      <c r="J1365" s="53">
        <f t="shared" si="172"/>
        <v>237.02361782071929</v>
      </c>
      <c r="K1365" s="53">
        <v>9.1319999999999997</v>
      </c>
      <c r="L1365" s="53">
        <v>4415.75</v>
      </c>
      <c r="M1365" s="53">
        <v>4.0599999999999996</v>
      </c>
      <c r="N1365" s="53">
        <f t="shared" si="173"/>
        <v>3.7643134728931829</v>
      </c>
      <c r="O1365" s="53">
        <v>18.63</v>
      </c>
      <c r="P1365" s="53">
        <v>3.8050000000000002</v>
      </c>
      <c r="Q1365" s="53">
        <f t="shared" si="174"/>
        <v>5.327</v>
      </c>
      <c r="R1365" s="53">
        <v>77.094999999999999</v>
      </c>
      <c r="S1365" s="53">
        <f t="shared" si="175"/>
        <v>170.46449999999999</v>
      </c>
      <c r="T1365" s="53">
        <v>9.15</v>
      </c>
      <c r="U1365" s="53">
        <v>1820.79</v>
      </c>
      <c r="Y1365" s="53">
        <v>2343.44</v>
      </c>
    </row>
    <row r="1366" spans="1:25" x14ac:dyDescent="0.3">
      <c r="A1366" s="1">
        <v>1365</v>
      </c>
      <c r="B1366" s="48">
        <v>39681</v>
      </c>
      <c r="C1366" s="44">
        <v>4412736</v>
      </c>
      <c r="D1366" s="56">
        <f t="shared" si="168"/>
        <v>101675.94470046084</v>
      </c>
      <c r="E1366" s="53">
        <v>43.4</v>
      </c>
      <c r="F1366" s="53">
        <f t="shared" si="169"/>
        <v>1.0167594470046084</v>
      </c>
      <c r="G1366" s="53">
        <f>(F1366/'Yearly GDP'!$B$7)*100</f>
        <v>83.340938279066265</v>
      </c>
      <c r="H1366" s="53">
        <f t="shared" si="170"/>
        <v>1.6635241999999999</v>
      </c>
      <c r="I1366" s="53">
        <f t="shared" si="171"/>
        <v>5.5340343110127286</v>
      </c>
      <c r="J1366" s="53">
        <f t="shared" si="172"/>
        <v>237.06972883231879</v>
      </c>
      <c r="K1366" s="53">
        <v>9.2059999999999995</v>
      </c>
      <c r="L1366" s="53">
        <v>4283.8500000000004</v>
      </c>
      <c r="M1366" s="53">
        <v>3.94</v>
      </c>
      <c r="N1366" s="53">
        <f t="shared" si="173"/>
        <v>3.6719656889872709</v>
      </c>
      <c r="O1366" s="53">
        <v>18.07</v>
      </c>
      <c r="P1366" s="53">
        <v>3.8330000000000002</v>
      </c>
      <c r="Q1366" s="53">
        <f t="shared" si="174"/>
        <v>5.3729999999999993</v>
      </c>
      <c r="R1366" s="53">
        <v>76.33</v>
      </c>
      <c r="S1366" s="53">
        <f t="shared" si="175"/>
        <v>165.34050000000002</v>
      </c>
      <c r="T1366" s="53">
        <v>9.15</v>
      </c>
      <c r="U1366" s="53">
        <v>1779.86</v>
      </c>
      <c r="Y1366" s="53">
        <v>2296.06</v>
      </c>
    </row>
    <row r="1367" spans="1:25" x14ac:dyDescent="0.3">
      <c r="A1367" s="1">
        <v>1366</v>
      </c>
      <c r="B1367" s="48">
        <v>39682</v>
      </c>
      <c r="C1367" s="44">
        <v>4440610</v>
      </c>
      <c r="D1367" s="56">
        <f t="shared" si="168"/>
        <v>102483.49873067159</v>
      </c>
      <c r="E1367" s="53">
        <v>43.33</v>
      </c>
      <c r="F1367" s="53">
        <f t="shared" si="169"/>
        <v>1.024834987306716</v>
      </c>
      <c r="G1367" s="53">
        <f>(F1367/'Yearly GDP'!$B$7)*100</f>
        <v>84.002867812025912</v>
      </c>
      <c r="H1367" s="53">
        <f t="shared" si="170"/>
        <v>1.6580125000000003</v>
      </c>
      <c r="I1367" s="53">
        <f t="shared" si="171"/>
        <v>5.4794520547945202</v>
      </c>
      <c r="J1367" s="53">
        <f t="shared" si="172"/>
        <v>237.12054794520546</v>
      </c>
      <c r="K1367" s="53">
        <v>9.0850000000000009</v>
      </c>
      <c r="L1367" s="53">
        <v>4327.45</v>
      </c>
      <c r="M1367" s="53">
        <v>3.8</v>
      </c>
      <c r="N1367" s="53">
        <f t="shared" si="173"/>
        <v>3.6055479452054806</v>
      </c>
      <c r="O1367" s="53">
        <v>18.25</v>
      </c>
      <c r="P1367" s="53">
        <v>3.8740000000000001</v>
      </c>
      <c r="Q1367" s="53">
        <f t="shared" si="174"/>
        <v>5.2110000000000003</v>
      </c>
      <c r="R1367" s="53">
        <v>76.894999999999996</v>
      </c>
      <c r="S1367" s="53">
        <f t="shared" si="175"/>
        <v>166.07499999999999</v>
      </c>
      <c r="T1367" s="53">
        <v>9.1</v>
      </c>
      <c r="U1367" s="53">
        <v>1777.79</v>
      </c>
      <c r="Y1367" s="53">
        <v>2297.5</v>
      </c>
    </row>
    <row r="1368" spans="1:25" x14ac:dyDescent="0.3">
      <c r="A1368" s="1">
        <v>1367</v>
      </c>
      <c r="B1368" s="48">
        <v>39685</v>
      </c>
      <c r="C1368" s="44">
        <v>4443311</v>
      </c>
      <c r="D1368" s="56">
        <f t="shared" si="168"/>
        <v>101700.86976424811</v>
      </c>
      <c r="E1368" s="53">
        <v>43.69</v>
      </c>
      <c r="F1368" s="53">
        <f t="shared" si="169"/>
        <v>1.017008697642481</v>
      </c>
      <c r="G1368" s="53">
        <f>(F1368/'Yearly GDP'!$B$7)*100</f>
        <v>83.361368659219764</v>
      </c>
      <c r="H1368" s="53">
        <f t="shared" si="170"/>
        <v>1.6444538999999996</v>
      </c>
      <c r="I1368" s="53">
        <f t="shared" si="171"/>
        <v>5.4674685620557693</v>
      </c>
      <c r="J1368" s="53">
        <f t="shared" si="172"/>
        <v>237.03389830508479</v>
      </c>
      <c r="K1368" s="53">
        <v>8.9909999999999997</v>
      </c>
      <c r="L1368" s="53">
        <v>4335.3500000000004</v>
      </c>
      <c r="M1368" s="53">
        <v>3.8</v>
      </c>
      <c r="N1368" s="53">
        <f t="shared" si="173"/>
        <v>3.5235314379442304</v>
      </c>
      <c r="O1368" s="53">
        <v>18.29</v>
      </c>
      <c r="P1368" s="53">
        <v>3.786</v>
      </c>
      <c r="Q1368" s="53">
        <f t="shared" si="174"/>
        <v>5.2050000000000001</v>
      </c>
      <c r="R1368" s="53">
        <v>76.905000000000001</v>
      </c>
      <c r="S1368" s="53">
        <f t="shared" si="175"/>
        <v>166.43899999999999</v>
      </c>
      <c r="T1368" s="53">
        <v>9.1</v>
      </c>
      <c r="U1368" s="53">
        <v>1785.61</v>
      </c>
      <c r="Y1368" s="53">
        <v>2299.12</v>
      </c>
    </row>
    <row r="1369" spans="1:25" x14ac:dyDescent="0.3">
      <c r="A1369" s="1">
        <v>1368</v>
      </c>
      <c r="B1369" s="48">
        <v>39686</v>
      </c>
      <c r="C1369" s="44">
        <v>4443755</v>
      </c>
      <c r="D1369" s="56">
        <f t="shared" si="168"/>
        <v>101536.73026390951</v>
      </c>
      <c r="E1369" s="53">
        <v>43.765000000000001</v>
      </c>
      <c r="F1369" s="53">
        <f t="shared" si="169"/>
        <v>1.0153673026390952</v>
      </c>
      <c r="G1369" s="53">
        <f>(F1369/'Yearly GDP'!$B$7)*100</f>
        <v>83.226828085171746</v>
      </c>
      <c r="H1369" s="53">
        <f t="shared" si="170"/>
        <v>1.6270530000000001</v>
      </c>
      <c r="I1369" s="53">
        <f t="shared" si="171"/>
        <v>5.4644808743169397</v>
      </c>
      <c r="J1369" s="53">
        <f t="shared" si="172"/>
        <v>237.02185792349727</v>
      </c>
      <c r="K1369" s="53">
        <v>8.891</v>
      </c>
      <c r="L1369" s="53">
        <v>4337.5</v>
      </c>
      <c r="M1369" s="53">
        <v>3.8</v>
      </c>
      <c r="N1369" s="53">
        <f t="shared" si="173"/>
        <v>3.4265191256830603</v>
      </c>
      <c r="O1369" s="53">
        <v>18.3</v>
      </c>
      <c r="P1369" s="53">
        <v>3.78</v>
      </c>
      <c r="Q1369" s="53">
        <f t="shared" si="174"/>
        <v>5.1110000000000007</v>
      </c>
      <c r="R1369" s="53">
        <v>77.344999999999999</v>
      </c>
      <c r="S1369" s="53">
        <f t="shared" si="175"/>
        <v>167.44500000000002</v>
      </c>
      <c r="T1369" s="53">
        <v>9.15</v>
      </c>
      <c r="U1369" s="53">
        <v>1783.55</v>
      </c>
      <c r="Y1369" s="53">
        <v>2298.36</v>
      </c>
    </row>
    <row r="1370" spans="1:25" x14ac:dyDescent="0.3">
      <c r="A1370" s="1">
        <v>1369</v>
      </c>
      <c r="B1370" s="48">
        <v>39687</v>
      </c>
      <c r="C1370" s="44">
        <v>4402392</v>
      </c>
      <c r="D1370" s="56">
        <f t="shared" si="168"/>
        <v>100856.6323024055</v>
      </c>
      <c r="E1370" s="53">
        <v>43.65</v>
      </c>
      <c r="F1370" s="53">
        <f t="shared" si="169"/>
        <v>1.0085663230240549</v>
      </c>
      <c r="G1370" s="53">
        <f>(F1370/'Yearly GDP'!$B$7)*100</f>
        <v>82.669370739676623</v>
      </c>
      <c r="H1370" s="53">
        <f t="shared" si="170"/>
        <v>1.608185</v>
      </c>
      <c r="I1370" s="53">
        <f t="shared" si="171"/>
        <v>5.5248618784530388</v>
      </c>
      <c r="J1370" s="53">
        <f t="shared" si="172"/>
        <v>237.13259668508289</v>
      </c>
      <c r="K1370" s="53">
        <v>8.8849999999999998</v>
      </c>
      <c r="L1370" s="53">
        <v>4292.1000000000004</v>
      </c>
      <c r="M1370" s="53">
        <v>3.77</v>
      </c>
      <c r="N1370" s="53">
        <f t="shared" si="173"/>
        <v>3.360138121546961</v>
      </c>
      <c r="O1370" s="53">
        <v>18.100000000000001</v>
      </c>
      <c r="P1370" s="53">
        <v>3.7650000000000001</v>
      </c>
      <c r="Q1370" s="53">
        <f t="shared" si="174"/>
        <v>5.1199999999999992</v>
      </c>
      <c r="R1370" s="53">
        <v>77.194999999999993</v>
      </c>
      <c r="S1370" s="53">
        <f t="shared" si="175"/>
        <v>163.80500000000004</v>
      </c>
      <c r="T1370" s="53">
        <v>9.0500000000000007</v>
      </c>
      <c r="U1370" s="53">
        <v>1764.74</v>
      </c>
      <c r="Y1370" s="53">
        <v>2288</v>
      </c>
    </row>
    <row r="1371" spans="1:25" x14ac:dyDescent="0.3">
      <c r="A1371" s="1">
        <v>1370</v>
      </c>
      <c r="B1371" s="48">
        <v>39688</v>
      </c>
      <c r="C1371" s="44">
        <v>4333535</v>
      </c>
      <c r="D1371" s="56">
        <f t="shared" si="168"/>
        <v>99120.196706312898</v>
      </c>
      <c r="E1371" s="53">
        <v>43.72</v>
      </c>
      <c r="F1371" s="53">
        <f t="shared" si="169"/>
        <v>0.99120196706312902</v>
      </c>
      <c r="G1371" s="53">
        <f>(F1371/'Yearly GDP'!$B$7)*100</f>
        <v>81.246062874026975</v>
      </c>
      <c r="H1371" s="53">
        <f t="shared" si="170"/>
        <v>1.5671018999999999</v>
      </c>
      <c r="I1371" s="53">
        <f t="shared" si="171"/>
        <v>5.6148231330713081</v>
      </c>
      <c r="J1371" s="53">
        <f t="shared" si="172"/>
        <v>236.60864682762494</v>
      </c>
      <c r="K1371" s="53">
        <v>8.7989999999999995</v>
      </c>
      <c r="L1371" s="53">
        <v>4214</v>
      </c>
      <c r="M1371" s="53">
        <v>3.7</v>
      </c>
      <c r="N1371" s="53">
        <f t="shared" si="173"/>
        <v>3.1841768669286914</v>
      </c>
      <c r="O1371" s="53">
        <v>17.809999999999999</v>
      </c>
      <c r="P1371" s="53">
        <v>3.7839999999999998</v>
      </c>
      <c r="Q1371" s="53">
        <f t="shared" si="174"/>
        <v>5.0149999999999997</v>
      </c>
      <c r="R1371" s="53">
        <v>77.254999999999995</v>
      </c>
      <c r="S1371" s="53">
        <f t="shared" si="175"/>
        <v>161.18049999999999</v>
      </c>
      <c r="T1371" s="53">
        <v>9.0500000000000007</v>
      </c>
      <c r="U1371" s="53">
        <v>1740.74</v>
      </c>
      <c r="Y1371" s="53">
        <v>2257.7399999999998</v>
      </c>
    </row>
    <row r="1372" spans="1:25" x14ac:dyDescent="0.3">
      <c r="A1372" s="1">
        <v>1371</v>
      </c>
      <c r="B1372" s="48">
        <v>39689</v>
      </c>
      <c r="C1372" s="44">
        <v>4472461</v>
      </c>
      <c r="D1372" s="56">
        <f t="shared" si="168"/>
        <v>101948.05105994985</v>
      </c>
      <c r="E1372" s="53">
        <v>43.87</v>
      </c>
      <c r="F1372" s="53">
        <f t="shared" si="169"/>
        <v>1.0194805105994986</v>
      </c>
      <c r="G1372" s="53">
        <f>(F1372/'Yearly GDP'!$B$7)*100</f>
        <v>83.563976278647431</v>
      </c>
      <c r="H1372" s="53">
        <f t="shared" si="170"/>
        <v>1.6034099999999998</v>
      </c>
      <c r="I1372" s="53">
        <f t="shared" si="171"/>
        <v>5.4259359739555073</v>
      </c>
      <c r="J1372" s="53">
        <f t="shared" si="172"/>
        <v>236.57080846446013</v>
      </c>
      <c r="K1372" s="53">
        <v>8.6999999999999993</v>
      </c>
      <c r="L1372" s="53">
        <v>4360</v>
      </c>
      <c r="M1372" s="53">
        <v>3.83</v>
      </c>
      <c r="N1372" s="53">
        <f t="shared" si="173"/>
        <v>3.274064026044492</v>
      </c>
      <c r="O1372" s="53">
        <v>18.43</v>
      </c>
      <c r="P1372" s="53">
        <v>3.8250000000000002</v>
      </c>
      <c r="Q1372" s="53">
        <f t="shared" si="174"/>
        <v>4.8749999999999991</v>
      </c>
      <c r="R1372" s="53">
        <v>77.5</v>
      </c>
      <c r="S1372" s="53">
        <f t="shared" si="175"/>
        <v>165.87</v>
      </c>
      <c r="T1372" s="53">
        <v>9</v>
      </c>
      <c r="U1372" s="53">
        <v>1788.39</v>
      </c>
      <c r="Y1372" s="53">
        <v>2301.79</v>
      </c>
    </row>
    <row r="1373" spans="1:25" x14ac:dyDescent="0.3">
      <c r="A1373" s="1">
        <v>1372</v>
      </c>
      <c r="B1373" s="48">
        <v>39692</v>
      </c>
      <c r="C1373" s="44">
        <v>4469489</v>
      </c>
      <c r="D1373" s="56">
        <f t="shared" si="168"/>
        <v>101176.88737973968</v>
      </c>
      <c r="E1373" s="53">
        <v>44.174999999999997</v>
      </c>
      <c r="F1373" s="53">
        <f t="shared" si="169"/>
        <v>1.0117688737973969</v>
      </c>
      <c r="G1373" s="53">
        <f>(F1373/'Yearly GDP'!$B$7)*100</f>
        <v>82.931874901425971</v>
      </c>
      <c r="H1373" s="53">
        <f t="shared" si="170"/>
        <v>1.5874805999999999</v>
      </c>
      <c r="I1373" s="53">
        <f t="shared" si="171"/>
        <v>5.4406964091403704</v>
      </c>
      <c r="J1373" s="53">
        <f t="shared" si="172"/>
        <v>236.5968443960827</v>
      </c>
      <c r="K1373" s="53">
        <v>8.6370000000000005</v>
      </c>
      <c r="L1373" s="53">
        <v>4348.6499999999996</v>
      </c>
      <c r="M1373" s="53">
        <v>3.82</v>
      </c>
      <c r="N1373" s="53">
        <f t="shared" si="173"/>
        <v>3.19630359085963</v>
      </c>
      <c r="O1373" s="53">
        <v>18.38</v>
      </c>
      <c r="P1373" s="53">
        <v>3.8250000000000002</v>
      </c>
      <c r="Q1373" s="53">
        <f t="shared" si="174"/>
        <v>4.8120000000000003</v>
      </c>
      <c r="R1373" s="53">
        <v>77.72</v>
      </c>
      <c r="S1373" s="53">
        <f t="shared" si="175"/>
        <v>165.42</v>
      </c>
      <c r="T1373" s="53">
        <v>9</v>
      </c>
      <c r="U1373" s="53">
        <v>1790.52</v>
      </c>
      <c r="Y1373" s="53">
        <v>2294.21</v>
      </c>
    </row>
    <row r="1374" spans="1:25" x14ac:dyDescent="0.3">
      <c r="A1374" s="1">
        <v>1373</v>
      </c>
      <c r="B1374" s="48">
        <v>39693</v>
      </c>
      <c r="C1374" s="44">
        <v>4604411</v>
      </c>
      <c r="D1374" s="56">
        <f t="shared" si="168"/>
        <v>103784.76276343965</v>
      </c>
      <c r="E1374" s="53">
        <v>44.365000000000002</v>
      </c>
      <c r="F1374" s="53">
        <f t="shared" si="169"/>
        <v>1.0378476276343964</v>
      </c>
      <c r="G1374" s="53">
        <f>(F1374/'Yearly GDP'!$B$7)*100</f>
        <v>85.069477674950534</v>
      </c>
      <c r="H1374" s="53">
        <f t="shared" si="170"/>
        <v>1.6382927</v>
      </c>
      <c r="I1374" s="53">
        <f t="shared" si="171"/>
        <v>5.2548607461902259</v>
      </c>
      <c r="J1374" s="53">
        <f t="shared" si="172"/>
        <v>236.67892800840775</v>
      </c>
      <c r="K1374" s="53">
        <v>8.609</v>
      </c>
      <c r="L1374" s="53">
        <v>4504</v>
      </c>
      <c r="M1374" s="53">
        <v>3.96</v>
      </c>
      <c r="N1374" s="53">
        <f t="shared" si="173"/>
        <v>3.3541392538097741</v>
      </c>
      <c r="O1374" s="53">
        <v>19.03</v>
      </c>
      <c r="P1374" s="53">
        <v>3.738</v>
      </c>
      <c r="Q1374" s="53">
        <f t="shared" si="174"/>
        <v>4.8710000000000004</v>
      </c>
      <c r="R1374" s="53">
        <v>78.14</v>
      </c>
      <c r="S1374" s="53">
        <f t="shared" si="175"/>
        <v>171.27</v>
      </c>
      <c r="T1374" s="53">
        <v>9</v>
      </c>
      <c r="U1374" s="53">
        <v>1825.74</v>
      </c>
      <c r="Y1374" s="53">
        <v>2316.59</v>
      </c>
    </row>
    <row r="1375" spans="1:25" x14ac:dyDescent="0.3">
      <c r="A1375" s="1">
        <v>1374</v>
      </c>
      <c r="B1375" s="48">
        <v>39695</v>
      </c>
      <c r="C1375" s="44">
        <v>4563783</v>
      </c>
      <c r="D1375" s="56">
        <f t="shared" si="168"/>
        <v>102915.39068666141</v>
      </c>
      <c r="E1375" s="53">
        <v>44.344999999999999</v>
      </c>
      <c r="F1375" s="53">
        <f t="shared" si="169"/>
        <v>1.0291539068666142</v>
      </c>
      <c r="G1375" s="53">
        <f>(F1375/'Yearly GDP'!$B$7)*100</f>
        <v>84.35687761201757</v>
      </c>
      <c r="H1375" s="53">
        <f t="shared" si="170"/>
        <v>1.5934880000000002</v>
      </c>
      <c r="I1375" s="53">
        <f t="shared" si="171"/>
        <v>5.3191489361702127</v>
      </c>
      <c r="J1375" s="53">
        <f t="shared" si="172"/>
        <v>236.58244680851064</v>
      </c>
      <c r="K1375" s="53">
        <v>8.4760000000000009</v>
      </c>
      <c r="L1375" s="53">
        <v>4447.75</v>
      </c>
      <c r="M1375" s="53">
        <v>3.91</v>
      </c>
      <c r="N1375" s="53">
        <f t="shared" si="173"/>
        <v>3.1568510638297882</v>
      </c>
      <c r="O1375" s="53">
        <v>18.8</v>
      </c>
      <c r="P1375" s="53">
        <v>3.6280000000000001</v>
      </c>
      <c r="Q1375" s="53">
        <f t="shared" si="174"/>
        <v>4.8480000000000008</v>
      </c>
      <c r="R1375" s="53">
        <v>78.685000000000002</v>
      </c>
      <c r="S1375" s="53">
        <f t="shared" si="175"/>
        <v>167.32000000000002</v>
      </c>
      <c r="T1375" s="53">
        <v>8.9</v>
      </c>
      <c r="U1375" s="53">
        <v>1817.8</v>
      </c>
      <c r="Y1375" s="53">
        <v>2312.87</v>
      </c>
    </row>
    <row r="1376" spans="1:25" x14ac:dyDescent="0.3">
      <c r="A1376" s="1">
        <v>1375</v>
      </c>
      <c r="B1376" s="48">
        <v>39696</v>
      </c>
      <c r="C1376" s="44">
        <v>4473451</v>
      </c>
      <c r="D1376" s="56">
        <f t="shared" si="168"/>
        <v>100155.62520989589</v>
      </c>
      <c r="E1376" s="53">
        <v>44.664999999999999</v>
      </c>
      <c r="F1376" s="53">
        <f t="shared" si="169"/>
        <v>1.0015562520989589</v>
      </c>
      <c r="G1376" s="53">
        <f>(F1376/'Yearly GDP'!$B$7)*100</f>
        <v>82.094774762209752</v>
      </c>
      <c r="H1376" s="53">
        <f t="shared" si="170"/>
        <v>1.5602076</v>
      </c>
      <c r="I1376" s="53">
        <f t="shared" si="171"/>
        <v>5.4377379010331701</v>
      </c>
      <c r="J1376" s="53">
        <f t="shared" si="172"/>
        <v>236.66666666666666</v>
      </c>
      <c r="K1376" s="53">
        <v>8.484</v>
      </c>
      <c r="L1376" s="53">
        <v>4352.3</v>
      </c>
      <c r="M1376" s="53">
        <v>3.83</v>
      </c>
      <c r="N1376" s="53">
        <f t="shared" si="173"/>
        <v>3.0462620989668299</v>
      </c>
      <c r="O1376" s="53">
        <v>18.39</v>
      </c>
      <c r="P1376" s="53">
        <v>3.6989999999999998</v>
      </c>
      <c r="Q1376" s="53">
        <f t="shared" si="174"/>
        <v>4.7850000000000001</v>
      </c>
      <c r="R1376" s="53">
        <v>79</v>
      </c>
      <c r="S1376" s="53">
        <f t="shared" si="175"/>
        <v>163.67100000000002</v>
      </c>
      <c r="T1376" s="53">
        <v>8.9</v>
      </c>
      <c r="U1376" s="53">
        <v>1793.15</v>
      </c>
      <c r="Y1376" s="53">
        <v>2285.86</v>
      </c>
    </row>
    <row r="1377" spans="1:25" x14ac:dyDescent="0.3">
      <c r="A1377" s="1">
        <v>1376</v>
      </c>
      <c r="B1377" s="48">
        <v>39699</v>
      </c>
      <c r="C1377" s="44">
        <v>4572585</v>
      </c>
      <c r="D1377" s="56">
        <f t="shared" si="168"/>
        <v>102731.63334082229</v>
      </c>
      <c r="E1377" s="53">
        <v>44.51</v>
      </c>
      <c r="F1377" s="53">
        <f t="shared" si="169"/>
        <v>1.0273163334082229</v>
      </c>
      <c r="G1377" s="53">
        <f>(F1377/'Yearly GDP'!$B$7)*100</f>
        <v>84.206256836739584</v>
      </c>
      <c r="H1377" s="53">
        <f t="shared" si="170"/>
        <v>1.6087636000000001</v>
      </c>
      <c r="I1377" s="53">
        <f t="shared" si="171"/>
        <v>5.2798310454065467</v>
      </c>
      <c r="J1377" s="53">
        <f t="shared" si="172"/>
        <v>236.65786694825766</v>
      </c>
      <c r="K1377" s="53">
        <v>8.4939999999999998</v>
      </c>
      <c r="L1377" s="53">
        <v>4482.3</v>
      </c>
      <c r="M1377" s="53">
        <v>3.94</v>
      </c>
      <c r="N1377" s="53">
        <f t="shared" si="173"/>
        <v>3.2141689545934531</v>
      </c>
      <c r="O1377" s="53">
        <v>18.940000000000001</v>
      </c>
      <c r="P1377" s="53">
        <v>3.6949999999999998</v>
      </c>
      <c r="Q1377" s="53">
        <f t="shared" si="174"/>
        <v>4.7989999999999995</v>
      </c>
      <c r="R1377" s="53">
        <v>79.655000000000001</v>
      </c>
      <c r="S1377" s="53">
        <f t="shared" si="175"/>
        <v>168.56600000000003</v>
      </c>
      <c r="T1377" s="53">
        <v>8.9</v>
      </c>
      <c r="U1377" s="53">
        <v>1814.08</v>
      </c>
      <c r="Y1377" s="53">
        <v>2303.2199999999998</v>
      </c>
    </row>
    <row r="1378" spans="1:25" x14ac:dyDescent="0.3">
      <c r="A1378" s="1">
        <v>1377</v>
      </c>
      <c r="B1378" s="48">
        <v>39700</v>
      </c>
      <c r="C1378" s="44">
        <v>4557181</v>
      </c>
      <c r="D1378" s="56">
        <f t="shared" si="168"/>
        <v>101859.20876173447</v>
      </c>
      <c r="E1378" s="53">
        <v>44.74</v>
      </c>
      <c r="F1378" s="53">
        <f t="shared" si="169"/>
        <v>1.0185920876173447</v>
      </c>
      <c r="G1378" s="53">
        <f>(F1378/'Yearly GDP'!$B$7)*100</f>
        <v>83.491154722733171</v>
      </c>
      <c r="H1378" s="53">
        <f t="shared" si="170"/>
        <v>1.5894900000000001</v>
      </c>
      <c r="I1378" s="53">
        <f t="shared" si="171"/>
        <v>5.2910052910052912</v>
      </c>
      <c r="J1378" s="53">
        <f t="shared" si="172"/>
        <v>236.43915343915344</v>
      </c>
      <c r="K1378" s="53">
        <v>8.41</v>
      </c>
      <c r="L1378" s="53">
        <v>4468.7</v>
      </c>
      <c r="M1378" s="53">
        <v>3.93</v>
      </c>
      <c r="N1378" s="53">
        <f t="shared" si="173"/>
        <v>3.118994708994709</v>
      </c>
      <c r="O1378" s="53">
        <v>18.899999999999999</v>
      </c>
      <c r="P1378" s="53">
        <v>3.5739999999999998</v>
      </c>
      <c r="Q1378" s="53">
        <f t="shared" si="174"/>
        <v>4.8360000000000003</v>
      </c>
      <c r="R1378" s="53">
        <v>79.290000000000006</v>
      </c>
      <c r="S1378" s="53">
        <f t="shared" si="175"/>
        <v>165.375</v>
      </c>
      <c r="T1378" s="53">
        <v>8.75</v>
      </c>
      <c r="U1378" s="53">
        <v>1803.42</v>
      </c>
      <c r="Y1378" s="53">
        <v>2294.1799999999998</v>
      </c>
    </row>
    <row r="1379" spans="1:25" x14ac:dyDescent="0.3">
      <c r="A1379" s="1">
        <v>1378</v>
      </c>
      <c r="B1379" s="48">
        <v>39701</v>
      </c>
      <c r="C1379" s="44">
        <v>4491511</v>
      </c>
      <c r="D1379" s="56">
        <f t="shared" si="168"/>
        <v>99667.391545545324</v>
      </c>
      <c r="E1379" s="53">
        <v>45.064999999999998</v>
      </c>
      <c r="F1379" s="53">
        <f t="shared" si="169"/>
        <v>0.99667391545545325</v>
      </c>
      <c r="G1379" s="53">
        <f>(F1379/'Yearly GDP'!$B$7)*100</f>
        <v>81.694583234053539</v>
      </c>
      <c r="H1379" s="53">
        <f t="shared" si="170"/>
        <v>1.5778015999999999</v>
      </c>
      <c r="I1379" s="53">
        <f t="shared" si="171"/>
        <v>5.2966101694915251</v>
      </c>
      <c r="J1379" s="53">
        <f t="shared" si="172"/>
        <v>233.06408898305085</v>
      </c>
      <c r="K1379" s="53">
        <v>8.3569999999999993</v>
      </c>
      <c r="L1379" s="53">
        <v>4400.25</v>
      </c>
      <c r="M1379" s="53">
        <v>3.94</v>
      </c>
      <c r="N1379" s="53">
        <f t="shared" si="173"/>
        <v>3.0603898305084742</v>
      </c>
      <c r="O1379" s="53">
        <v>18.88</v>
      </c>
      <c r="P1379" s="53">
        <v>3.637</v>
      </c>
      <c r="Q1379" s="53">
        <f t="shared" si="174"/>
        <v>4.7199999999999989</v>
      </c>
      <c r="R1379" s="53">
        <v>79.875</v>
      </c>
      <c r="S1379" s="53">
        <f t="shared" si="175"/>
        <v>165.2</v>
      </c>
      <c r="T1379" s="53">
        <v>8.75</v>
      </c>
      <c r="U1379" s="53">
        <v>1784.37</v>
      </c>
      <c r="Y1379" s="53">
        <v>2270.5</v>
      </c>
    </row>
    <row r="1380" spans="1:25" x14ac:dyDescent="0.3">
      <c r="A1380" s="1">
        <v>1379</v>
      </c>
      <c r="B1380" s="48">
        <v>39702</v>
      </c>
      <c r="C1380" s="44">
        <v>4398177</v>
      </c>
      <c r="D1380" s="56">
        <f t="shared" si="168"/>
        <v>96504.157981349417</v>
      </c>
      <c r="E1380" s="53">
        <v>45.575000000000003</v>
      </c>
      <c r="F1380" s="53">
        <f t="shared" si="169"/>
        <v>0.96504157981349414</v>
      </c>
      <c r="G1380" s="53">
        <f>(F1380/'Yearly GDP'!$B$7)*100</f>
        <v>79.101768837171647</v>
      </c>
      <c r="H1380" s="53">
        <f t="shared" si="170"/>
        <v>1.5258208</v>
      </c>
      <c r="I1380" s="53">
        <f t="shared" si="171"/>
        <v>5.4318305268875617</v>
      </c>
      <c r="J1380" s="53">
        <f t="shared" si="172"/>
        <v>233.04182509505705</v>
      </c>
      <c r="K1380" s="53">
        <v>8.2880000000000003</v>
      </c>
      <c r="L1380" s="53">
        <v>4290.3</v>
      </c>
      <c r="M1380" s="53">
        <v>3.84</v>
      </c>
      <c r="N1380" s="53">
        <f t="shared" si="173"/>
        <v>2.8561694731124385</v>
      </c>
      <c r="O1380" s="53">
        <v>18.41</v>
      </c>
      <c r="P1380" s="53">
        <v>3.6480000000000001</v>
      </c>
      <c r="Q1380" s="53">
        <f t="shared" si="174"/>
        <v>4.6400000000000006</v>
      </c>
      <c r="R1380" s="53">
        <v>80.150000000000006</v>
      </c>
      <c r="S1380" s="53">
        <f t="shared" si="175"/>
        <v>159.2465</v>
      </c>
      <c r="T1380" s="53">
        <v>8.65</v>
      </c>
      <c r="U1380" s="53">
        <v>1761.05</v>
      </c>
      <c r="Y1380" s="53">
        <v>2243.27</v>
      </c>
    </row>
    <row r="1381" spans="1:25" x14ac:dyDescent="0.3">
      <c r="A1381" s="1">
        <v>1380</v>
      </c>
      <c r="B1381" s="48">
        <v>39703</v>
      </c>
      <c r="C1381" s="44">
        <v>4328776</v>
      </c>
      <c r="D1381" s="56">
        <f t="shared" si="168"/>
        <v>94700.853204987972</v>
      </c>
      <c r="E1381" s="53">
        <v>45.71</v>
      </c>
      <c r="F1381" s="53">
        <f t="shared" si="169"/>
        <v>0.94700853204987967</v>
      </c>
      <c r="G1381" s="53">
        <f>(F1381/'Yearly GDP'!$B$7)*100</f>
        <v>77.623650168022934</v>
      </c>
      <c r="H1381" s="53">
        <f t="shared" si="170"/>
        <v>1.5143272000000003</v>
      </c>
      <c r="I1381" s="53">
        <f t="shared" si="171"/>
        <v>5.5126791620727671</v>
      </c>
      <c r="J1381" s="53">
        <f t="shared" si="172"/>
        <v>233.10088202866592</v>
      </c>
      <c r="K1381" s="53">
        <v>8.3480000000000008</v>
      </c>
      <c r="L1381" s="53">
        <v>4228.45</v>
      </c>
      <c r="M1381" s="53">
        <v>3.79</v>
      </c>
      <c r="N1381" s="53">
        <f t="shared" si="173"/>
        <v>2.8353208379272337</v>
      </c>
      <c r="O1381" s="53">
        <v>18.14</v>
      </c>
      <c r="P1381" s="53">
        <v>3.722</v>
      </c>
      <c r="Q1381" s="53">
        <f t="shared" si="174"/>
        <v>4.6260000000000012</v>
      </c>
      <c r="R1381" s="53">
        <v>78.974999999999994</v>
      </c>
      <c r="S1381" s="53">
        <f t="shared" si="175"/>
        <v>155.09700000000001</v>
      </c>
      <c r="T1381" s="53">
        <v>8.5500000000000007</v>
      </c>
      <c r="U1381" s="53">
        <v>1726.39</v>
      </c>
      <c r="Y1381" s="53">
        <v>2203.63</v>
      </c>
    </row>
    <row r="1382" spans="1:25" x14ac:dyDescent="0.3">
      <c r="A1382" s="1">
        <v>1381</v>
      </c>
      <c r="B1382" s="48">
        <v>39706</v>
      </c>
      <c r="C1382" s="44">
        <v>4154795</v>
      </c>
      <c r="D1382" s="56">
        <f t="shared" si="168"/>
        <v>91044.045140791059</v>
      </c>
      <c r="E1382" s="53">
        <v>45.634999999999998</v>
      </c>
      <c r="F1382" s="53">
        <f t="shared" si="169"/>
        <v>0.91044045140791063</v>
      </c>
      <c r="G1382" s="53">
        <f>(F1382/'Yearly GDP'!$B$7)*100</f>
        <v>74.626266508845134</v>
      </c>
      <c r="H1382" s="53">
        <f t="shared" si="170"/>
        <v>1.42625</v>
      </c>
      <c r="I1382" s="53">
        <f t="shared" si="171"/>
        <v>5.7142857142857144</v>
      </c>
      <c r="J1382" s="53">
        <f t="shared" si="172"/>
        <v>232.73714285714286</v>
      </c>
      <c r="K1382" s="53">
        <v>8.15</v>
      </c>
      <c r="L1382" s="53">
        <v>4072.9</v>
      </c>
      <c r="M1382" s="53">
        <v>3.65</v>
      </c>
      <c r="N1382" s="53">
        <f t="shared" si="173"/>
        <v>2.4357142857142859</v>
      </c>
      <c r="O1382" s="53">
        <v>17.5</v>
      </c>
      <c r="P1382" s="53">
        <v>3.39</v>
      </c>
      <c r="Q1382" s="53">
        <f t="shared" si="174"/>
        <v>4.76</v>
      </c>
      <c r="R1382" s="53">
        <v>78.790000000000006</v>
      </c>
      <c r="S1382" s="53">
        <f t="shared" si="175"/>
        <v>152.25</v>
      </c>
      <c r="T1382" s="53">
        <v>8.6999999999999993</v>
      </c>
      <c r="U1382" s="53">
        <v>1648.24</v>
      </c>
      <c r="Y1382" s="53">
        <v>2100.1</v>
      </c>
    </row>
    <row r="1383" spans="1:25" x14ac:dyDescent="0.3">
      <c r="A1383" s="1">
        <v>1382</v>
      </c>
      <c r="B1383" s="48">
        <v>39707</v>
      </c>
      <c r="C1383" s="44">
        <v>4132761</v>
      </c>
      <c r="D1383" s="56">
        <f t="shared" si="168"/>
        <v>88240.86687306501</v>
      </c>
      <c r="E1383" s="53">
        <v>46.835000000000001</v>
      </c>
      <c r="F1383" s="53">
        <f t="shared" si="169"/>
        <v>0.88240866873065005</v>
      </c>
      <c r="G1383" s="53">
        <f>(F1383/'Yearly GDP'!$B$7)*100</f>
        <v>72.328579404151654</v>
      </c>
      <c r="H1383" s="53">
        <f t="shared" si="170"/>
        <v>1.4177847000000001</v>
      </c>
      <c r="I1383" s="53">
        <f t="shared" si="171"/>
        <v>5.711022272986864</v>
      </c>
      <c r="J1383" s="53">
        <f t="shared" si="172"/>
        <v>232.71844660194174</v>
      </c>
      <c r="K1383" s="53">
        <v>8.0969999999999995</v>
      </c>
      <c r="L1383" s="53">
        <v>4074.9</v>
      </c>
      <c r="M1383" s="53">
        <v>3.66</v>
      </c>
      <c r="N1383" s="53">
        <f t="shared" si="173"/>
        <v>2.3859777270131355</v>
      </c>
      <c r="O1383" s="53">
        <v>17.510000000000002</v>
      </c>
      <c r="P1383" s="53">
        <v>3.4390000000000001</v>
      </c>
      <c r="Q1383" s="53">
        <f t="shared" si="174"/>
        <v>4.6579999999999995</v>
      </c>
      <c r="R1383" s="53">
        <v>79.53</v>
      </c>
      <c r="S1383" s="53">
        <f t="shared" si="175"/>
        <v>151.46150000000003</v>
      </c>
      <c r="T1383" s="53">
        <v>8.65</v>
      </c>
      <c r="U1383" s="53">
        <v>1624.63</v>
      </c>
      <c r="Y1383" s="53">
        <v>2070.35</v>
      </c>
    </row>
    <row r="1384" spans="1:25" x14ac:dyDescent="0.3">
      <c r="A1384" s="1">
        <v>1383</v>
      </c>
      <c r="B1384" s="48">
        <v>39708</v>
      </c>
      <c r="C1384" s="44">
        <v>4059412</v>
      </c>
      <c r="D1384" s="56">
        <f t="shared" si="168"/>
        <v>87600.604229607241</v>
      </c>
      <c r="E1384" s="53">
        <v>46.34</v>
      </c>
      <c r="F1384" s="53">
        <f t="shared" si="169"/>
        <v>0.87600604229607237</v>
      </c>
      <c r="G1384" s="53">
        <f>(F1384/'Yearly GDP'!$B$7)*100</f>
        <v>71.803773958694464</v>
      </c>
      <c r="H1384" s="53">
        <f t="shared" si="170"/>
        <v>1.409457</v>
      </c>
      <c r="I1384" s="53">
        <f t="shared" si="171"/>
        <v>5.8072009291521489</v>
      </c>
      <c r="J1384" s="53">
        <f t="shared" si="172"/>
        <v>232.76713124274102</v>
      </c>
      <c r="K1384" s="53">
        <v>8.1850000000000005</v>
      </c>
      <c r="L1384" s="53">
        <v>4008.25</v>
      </c>
      <c r="M1384" s="53">
        <v>3.6</v>
      </c>
      <c r="N1384" s="53">
        <f t="shared" si="173"/>
        <v>2.3777990708478516</v>
      </c>
      <c r="O1384" s="53">
        <v>17.22</v>
      </c>
      <c r="P1384" s="53">
        <v>3.4209999999999998</v>
      </c>
      <c r="Q1384" s="53">
        <f t="shared" si="174"/>
        <v>4.7640000000000011</v>
      </c>
      <c r="R1384" s="53">
        <v>78.09</v>
      </c>
      <c r="S1384" s="53">
        <f t="shared" si="175"/>
        <v>148.953</v>
      </c>
      <c r="T1384" s="53">
        <v>8.65</v>
      </c>
      <c r="U1384" s="53">
        <v>1602.04</v>
      </c>
      <c r="Y1384" s="53">
        <v>2042.14</v>
      </c>
    </row>
    <row r="1385" spans="1:25" x14ac:dyDescent="0.3">
      <c r="A1385" s="1">
        <v>1384</v>
      </c>
      <c r="B1385" s="48">
        <v>39709</v>
      </c>
      <c r="C1385" s="44">
        <v>4055150</v>
      </c>
      <c r="D1385" s="56">
        <f t="shared" si="168"/>
        <v>87452.01638990728</v>
      </c>
      <c r="E1385" s="53">
        <v>46.37</v>
      </c>
      <c r="F1385" s="53">
        <f t="shared" si="169"/>
        <v>0.87452016389907283</v>
      </c>
      <c r="G1385" s="53">
        <f>(F1385/'Yearly GDP'!$B$7)*100</f>
        <v>71.681980647464997</v>
      </c>
      <c r="H1385" s="53">
        <f t="shared" si="170"/>
        <v>1.4546240000000001</v>
      </c>
      <c r="I1385" s="53">
        <f t="shared" si="171"/>
        <v>5.7636887608069163</v>
      </c>
      <c r="J1385" s="53">
        <f t="shared" si="172"/>
        <v>232.74639769452449</v>
      </c>
      <c r="K1385" s="53">
        <v>8.3840000000000003</v>
      </c>
      <c r="L1385" s="53">
        <v>4038.15</v>
      </c>
      <c r="M1385" s="53">
        <v>3.36</v>
      </c>
      <c r="N1385" s="53">
        <f t="shared" si="173"/>
        <v>2.6203112391930841</v>
      </c>
      <c r="O1385" s="53">
        <v>17.350000000000001</v>
      </c>
      <c r="P1385" s="53">
        <v>3.5489999999999999</v>
      </c>
      <c r="Q1385" s="53">
        <f t="shared" si="174"/>
        <v>4.8350000000000009</v>
      </c>
      <c r="R1385" s="53">
        <v>78.064999999999998</v>
      </c>
      <c r="S1385" s="53">
        <f t="shared" si="175"/>
        <v>150.94499999999999</v>
      </c>
      <c r="T1385" s="53">
        <v>8.6999999999999993</v>
      </c>
      <c r="U1385" s="53">
        <v>1582.31</v>
      </c>
      <c r="Y1385" s="53">
        <v>2003.4</v>
      </c>
    </row>
    <row r="1386" spans="1:25" x14ac:dyDescent="0.3">
      <c r="A1386" s="1">
        <v>1385</v>
      </c>
      <c r="B1386" s="48">
        <v>39710</v>
      </c>
      <c r="C1386" s="44">
        <v>4234322</v>
      </c>
      <c r="D1386" s="56">
        <f t="shared" si="168"/>
        <v>92432.263697882547</v>
      </c>
      <c r="E1386" s="53">
        <v>45.81</v>
      </c>
      <c r="F1386" s="53">
        <f t="shared" si="169"/>
        <v>0.92432263697882544</v>
      </c>
      <c r="G1386" s="53">
        <f>(F1386/'Yearly GDP'!$B$7)*100</f>
        <v>75.764150572034879</v>
      </c>
      <c r="H1386" s="53">
        <f t="shared" si="170"/>
        <v>1.5348959999999998</v>
      </c>
      <c r="I1386" s="53">
        <f t="shared" si="171"/>
        <v>5.4824561403508776</v>
      </c>
      <c r="J1386" s="53">
        <f t="shared" si="172"/>
        <v>232.74396929824564</v>
      </c>
      <c r="K1386" s="53">
        <v>8.4149999999999991</v>
      </c>
      <c r="L1386" s="53">
        <v>4245.25</v>
      </c>
      <c r="M1386" s="53">
        <v>3.53</v>
      </c>
      <c r="N1386" s="53">
        <f t="shared" si="173"/>
        <v>2.9325438596491216</v>
      </c>
      <c r="O1386" s="53">
        <v>18.239999999999998</v>
      </c>
      <c r="P1386" s="53">
        <v>3.8159999999999998</v>
      </c>
      <c r="Q1386" s="53">
        <f t="shared" si="174"/>
        <v>4.5989999999999993</v>
      </c>
      <c r="R1386" s="53">
        <v>77.94</v>
      </c>
      <c r="S1386" s="53">
        <f t="shared" si="175"/>
        <v>158.68799999999996</v>
      </c>
      <c r="T1386" s="53">
        <v>8.6999999999999993</v>
      </c>
      <c r="U1386" s="53">
        <v>1632.83</v>
      </c>
      <c r="Y1386" s="53">
        <v>2055.15</v>
      </c>
    </row>
    <row r="1387" spans="1:25" x14ac:dyDescent="0.3">
      <c r="A1387" s="1">
        <v>1386</v>
      </c>
      <c r="B1387" s="48">
        <v>39713</v>
      </c>
      <c r="C1387" s="44">
        <v>4214657</v>
      </c>
      <c r="D1387" s="56">
        <f t="shared" si="168"/>
        <v>92711.328640563137</v>
      </c>
      <c r="E1387" s="53">
        <v>45.46</v>
      </c>
      <c r="F1387" s="53">
        <f t="shared" si="169"/>
        <v>0.9271132864056314</v>
      </c>
      <c r="G1387" s="53">
        <f>(F1387/'Yearly GDP'!$B$7)*100</f>
        <v>75.992892328330441</v>
      </c>
      <c r="H1387" s="53">
        <f t="shared" si="170"/>
        <v>1.5362159999999998</v>
      </c>
      <c r="I1387" s="53">
        <f t="shared" si="171"/>
        <v>5.5096418732782375</v>
      </c>
      <c r="J1387" s="53">
        <f t="shared" si="172"/>
        <v>232.67493112947662</v>
      </c>
      <c r="K1387" s="53">
        <v>8.4640000000000004</v>
      </c>
      <c r="L1387" s="53">
        <v>4223.05</v>
      </c>
      <c r="M1387" s="53">
        <v>3.52</v>
      </c>
      <c r="N1387" s="53">
        <f t="shared" si="173"/>
        <v>2.9543581267217629</v>
      </c>
      <c r="O1387" s="53">
        <v>18.149999999999999</v>
      </c>
      <c r="P1387" s="53">
        <v>3.8460000000000001</v>
      </c>
      <c r="Q1387" s="53">
        <f t="shared" si="174"/>
        <v>4.6180000000000003</v>
      </c>
      <c r="R1387" s="53">
        <v>76.375</v>
      </c>
      <c r="S1387" s="53">
        <f t="shared" si="175"/>
        <v>157.90499999999997</v>
      </c>
      <c r="T1387" s="53">
        <v>8.6999999999999993</v>
      </c>
      <c r="U1387" s="53">
        <v>1625.84</v>
      </c>
      <c r="Y1387" s="53">
        <v>2051.46</v>
      </c>
    </row>
    <row r="1388" spans="1:25" x14ac:dyDescent="0.3">
      <c r="A1388" s="1">
        <v>1387</v>
      </c>
      <c r="B1388" s="48">
        <v>39714</v>
      </c>
      <c r="C1388" s="44">
        <v>4130765</v>
      </c>
      <c r="D1388" s="56">
        <f t="shared" si="168"/>
        <v>90557.163213855092</v>
      </c>
      <c r="E1388" s="53">
        <v>45.615000000000002</v>
      </c>
      <c r="F1388" s="53">
        <f t="shared" si="169"/>
        <v>0.90557163213855096</v>
      </c>
      <c r="G1388" s="53">
        <f>(F1388/'Yearly GDP'!$B$7)*100</f>
        <v>74.227182962176315</v>
      </c>
      <c r="H1388" s="53">
        <f t="shared" si="170"/>
        <v>1.4939297999999999</v>
      </c>
      <c r="I1388" s="53">
        <f t="shared" si="171"/>
        <v>5.6401579244218842</v>
      </c>
      <c r="J1388" s="53">
        <f t="shared" si="172"/>
        <v>232.7636773829667</v>
      </c>
      <c r="K1388" s="53">
        <v>8.4260000000000002</v>
      </c>
      <c r="L1388" s="53">
        <v>4126.8999999999996</v>
      </c>
      <c r="M1388" s="53">
        <v>3.44</v>
      </c>
      <c r="N1388" s="53">
        <f t="shared" si="173"/>
        <v>2.7858420755781159</v>
      </c>
      <c r="O1388" s="53">
        <v>17.73</v>
      </c>
      <c r="P1388" s="53">
        <v>3.8050000000000002</v>
      </c>
      <c r="Q1388" s="53">
        <f t="shared" si="174"/>
        <v>4.6210000000000004</v>
      </c>
      <c r="R1388" s="53">
        <v>76.650000000000006</v>
      </c>
      <c r="S1388" s="53">
        <f t="shared" si="175"/>
        <v>154.251</v>
      </c>
      <c r="T1388" s="53">
        <v>8.6999999999999993</v>
      </c>
      <c r="U1388" s="53">
        <v>1592.5</v>
      </c>
      <c r="Y1388" s="53">
        <v>2012.12</v>
      </c>
    </row>
    <row r="1389" spans="1:25" x14ac:dyDescent="0.3">
      <c r="A1389" s="1">
        <v>1388</v>
      </c>
      <c r="B1389" s="48">
        <v>39715</v>
      </c>
      <c r="C1389" s="44">
        <v>4157576</v>
      </c>
      <c r="D1389" s="56">
        <f t="shared" si="168"/>
        <v>90677.775354416575</v>
      </c>
      <c r="E1389" s="53">
        <v>45.85</v>
      </c>
      <c r="F1389" s="53">
        <f t="shared" si="169"/>
        <v>0.90677775354416579</v>
      </c>
      <c r="G1389" s="53">
        <f>(F1389/'Yearly GDP'!$B$7)*100</f>
        <v>74.326045372472606</v>
      </c>
      <c r="H1389" s="53">
        <f t="shared" si="170"/>
        <v>1.5434015999999999</v>
      </c>
      <c r="I1389" s="53">
        <f t="shared" si="171"/>
        <v>5.592841163310962</v>
      </c>
      <c r="J1389" s="53">
        <f t="shared" si="172"/>
        <v>232.73210290827743</v>
      </c>
      <c r="K1389" s="53">
        <v>8.6319999999999997</v>
      </c>
      <c r="L1389" s="53">
        <v>4161.25</v>
      </c>
      <c r="M1389" s="53">
        <v>3.46</v>
      </c>
      <c r="N1389" s="53">
        <f t="shared" si="173"/>
        <v>3.0391588366890376</v>
      </c>
      <c r="O1389" s="53">
        <v>17.88</v>
      </c>
      <c r="P1389" s="53">
        <v>3.8119999999999998</v>
      </c>
      <c r="Q1389" s="53">
        <f t="shared" si="174"/>
        <v>4.82</v>
      </c>
      <c r="R1389" s="53">
        <v>76.88</v>
      </c>
      <c r="S1389" s="53">
        <f t="shared" si="175"/>
        <v>153.76799999999997</v>
      </c>
      <c r="T1389" s="53">
        <v>8.6</v>
      </c>
      <c r="U1389" s="53">
        <v>1597.88</v>
      </c>
      <c r="Y1389" s="53">
        <v>2019.12</v>
      </c>
    </row>
    <row r="1390" spans="1:25" x14ac:dyDescent="0.3">
      <c r="A1390" s="1">
        <v>1389</v>
      </c>
      <c r="B1390" s="48">
        <v>39716</v>
      </c>
      <c r="C1390" s="44">
        <v>4113829</v>
      </c>
      <c r="D1390" s="56">
        <f t="shared" si="168"/>
        <v>89295.1812459301</v>
      </c>
      <c r="E1390" s="53">
        <v>46.07</v>
      </c>
      <c r="F1390" s="53">
        <f t="shared" si="169"/>
        <v>0.892951812459301</v>
      </c>
      <c r="G1390" s="53">
        <f>(F1390/'Yearly GDP'!$B$7)*100</f>
        <v>73.192771513057465</v>
      </c>
      <c r="H1390" s="53">
        <f t="shared" si="170"/>
        <v>1.5138151999999998</v>
      </c>
      <c r="I1390" s="53">
        <f t="shared" si="171"/>
        <v>5.6625141562853907</v>
      </c>
      <c r="J1390" s="53">
        <f t="shared" si="172"/>
        <v>232.76047565118913</v>
      </c>
      <c r="K1390" s="53">
        <v>8.5719999999999992</v>
      </c>
      <c r="L1390" s="53">
        <v>4110.55</v>
      </c>
      <c r="M1390" s="53">
        <v>3.42</v>
      </c>
      <c r="N1390" s="53">
        <f t="shared" si="173"/>
        <v>2.9094858437146085</v>
      </c>
      <c r="O1390" s="53">
        <v>17.66</v>
      </c>
      <c r="P1390" s="53">
        <v>3.8540000000000001</v>
      </c>
      <c r="Q1390" s="53">
        <f t="shared" si="174"/>
        <v>4.7179999999999991</v>
      </c>
      <c r="R1390" s="53">
        <v>77.11</v>
      </c>
      <c r="S1390" s="53">
        <f t="shared" si="175"/>
        <v>150.99300000000002</v>
      </c>
      <c r="T1390" s="53">
        <v>8.5500000000000007</v>
      </c>
      <c r="U1390" s="53">
        <v>1583.49</v>
      </c>
      <c r="Y1390" s="53">
        <v>1997.94</v>
      </c>
    </row>
    <row r="1391" spans="1:25" x14ac:dyDescent="0.3">
      <c r="A1391" s="1">
        <v>1390</v>
      </c>
      <c r="B1391" s="48">
        <v>39717</v>
      </c>
      <c r="C1391" s="44">
        <v>3989209</v>
      </c>
      <c r="D1391" s="56">
        <f t="shared" si="168"/>
        <v>85752.558039552881</v>
      </c>
      <c r="E1391" s="53">
        <v>46.52</v>
      </c>
      <c r="F1391" s="53">
        <f t="shared" si="169"/>
        <v>0.85752558039552884</v>
      </c>
      <c r="G1391" s="53">
        <f>(F1391/'Yearly GDP'!$B$7)*100</f>
        <v>70.288981999633521</v>
      </c>
      <c r="H1391" s="53">
        <f t="shared" si="170"/>
        <v>1.4688960000000002</v>
      </c>
      <c r="I1391" s="53">
        <f t="shared" si="171"/>
        <v>5.8411214953271022</v>
      </c>
      <c r="J1391" s="53">
        <f t="shared" si="172"/>
        <v>232.78329439252335</v>
      </c>
      <c r="K1391" s="53">
        <v>8.58</v>
      </c>
      <c r="L1391" s="53">
        <v>3985.25</v>
      </c>
      <c r="M1391" s="53">
        <v>3.32</v>
      </c>
      <c r="N1391" s="53">
        <f t="shared" si="173"/>
        <v>2.7388785046728978</v>
      </c>
      <c r="O1391" s="53">
        <v>17.12</v>
      </c>
      <c r="P1391" s="53">
        <v>3.8580000000000001</v>
      </c>
      <c r="Q1391" s="53">
        <f t="shared" si="174"/>
        <v>4.7219999999999995</v>
      </c>
      <c r="R1391" s="53">
        <v>77.045000000000002</v>
      </c>
      <c r="S1391" s="53">
        <f t="shared" si="175"/>
        <v>145.52000000000001</v>
      </c>
      <c r="T1391" s="53">
        <v>8.5</v>
      </c>
      <c r="U1391" s="53">
        <v>1533.07</v>
      </c>
      <c r="Y1391" s="53">
        <v>1937.68</v>
      </c>
    </row>
    <row r="1392" spans="1:25" x14ac:dyDescent="0.3">
      <c r="A1392" s="1">
        <v>1391</v>
      </c>
      <c r="B1392" s="48">
        <v>39720</v>
      </c>
      <c r="C1392" s="44">
        <v>3837105</v>
      </c>
      <c r="D1392" s="56">
        <f t="shared" si="168"/>
        <v>82518.387096774197</v>
      </c>
      <c r="E1392" s="53">
        <v>46.5</v>
      </c>
      <c r="F1392" s="53">
        <f t="shared" si="169"/>
        <v>0.82518387096774193</v>
      </c>
      <c r="G1392" s="53">
        <f>(F1392/'Yearly GDP'!$B$7)*100</f>
        <v>67.638022210470652</v>
      </c>
      <c r="H1392" s="53">
        <f t="shared" si="170"/>
        <v>1.4252518000000001</v>
      </c>
      <c r="I1392" s="53">
        <f t="shared" si="171"/>
        <v>6.0459492140266029</v>
      </c>
      <c r="J1392" s="53">
        <f t="shared" si="172"/>
        <v>232.77206771463122</v>
      </c>
      <c r="K1392" s="53">
        <v>8.6170000000000009</v>
      </c>
      <c r="L1392" s="53">
        <v>3850.05</v>
      </c>
      <c r="M1392" s="53">
        <v>3.21</v>
      </c>
      <c r="N1392" s="53">
        <f t="shared" si="173"/>
        <v>2.571050785973398</v>
      </c>
      <c r="O1392" s="53">
        <v>16.54</v>
      </c>
      <c r="P1392" s="53">
        <v>3.5739999999999998</v>
      </c>
      <c r="Q1392" s="53">
        <f t="shared" si="174"/>
        <v>5.043000000000001</v>
      </c>
      <c r="R1392" s="53">
        <v>77.53</v>
      </c>
      <c r="S1392" s="53">
        <f t="shared" si="175"/>
        <v>143.071</v>
      </c>
      <c r="T1392" s="53">
        <v>8.65</v>
      </c>
      <c r="U1392" s="53">
        <v>1472.04</v>
      </c>
      <c r="Y1392" s="53">
        <v>1842.41</v>
      </c>
    </row>
    <row r="1393" spans="1:25" x14ac:dyDescent="0.3">
      <c r="A1393" s="1">
        <v>1392</v>
      </c>
      <c r="B1393" s="48">
        <v>39721</v>
      </c>
      <c r="C1393" s="44">
        <v>3900185</v>
      </c>
      <c r="D1393" s="56">
        <f t="shared" si="168"/>
        <v>83310.584214461182</v>
      </c>
      <c r="E1393" s="53">
        <v>46.814999999999998</v>
      </c>
      <c r="F1393" s="53">
        <f t="shared" si="169"/>
        <v>0.83310584214461181</v>
      </c>
      <c r="G1393" s="53">
        <f>(F1393/'Yearly GDP'!$B$7)*100</f>
        <v>68.287364110214085</v>
      </c>
      <c r="H1393" s="53">
        <f t="shared" si="170"/>
        <v>1.4519645000000001</v>
      </c>
      <c r="I1393" s="53">
        <f t="shared" si="171"/>
        <v>5.9347181008902075</v>
      </c>
      <c r="J1393" s="53">
        <f t="shared" si="172"/>
        <v>232.71216617210681</v>
      </c>
      <c r="K1393" s="53">
        <v>8.6170000000000009</v>
      </c>
      <c r="L1393" s="53">
        <v>3921.2</v>
      </c>
      <c r="M1393" s="53">
        <v>3.26</v>
      </c>
      <c r="N1393" s="53">
        <f t="shared" si="173"/>
        <v>2.6822818991097934</v>
      </c>
      <c r="O1393" s="53">
        <v>16.850000000000001</v>
      </c>
      <c r="P1393" s="53">
        <v>3.8290000000000002</v>
      </c>
      <c r="Q1393" s="53">
        <f t="shared" si="174"/>
        <v>4.7880000000000003</v>
      </c>
      <c r="R1393" s="53">
        <v>79.36</v>
      </c>
      <c r="S1393" s="53">
        <f t="shared" si="175"/>
        <v>145.75250000000003</v>
      </c>
      <c r="T1393" s="53">
        <v>8.65</v>
      </c>
      <c r="U1393" s="53">
        <v>1495.38</v>
      </c>
      <c r="Y1393" s="53">
        <v>1864.64</v>
      </c>
    </row>
    <row r="1394" spans="1:25" x14ac:dyDescent="0.3">
      <c r="A1394" s="1">
        <v>1393</v>
      </c>
      <c r="B1394" s="48">
        <v>39722</v>
      </c>
      <c r="C1394" s="44">
        <v>3929811</v>
      </c>
      <c r="D1394" s="56">
        <f t="shared" si="168"/>
        <v>84548.429432013771</v>
      </c>
      <c r="E1394" s="53">
        <v>46.48</v>
      </c>
      <c r="F1394" s="53">
        <f t="shared" si="169"/>
        <v>0.84548429432013772</v>
      </c>
      <c r="G1394" s="53">
        <f>(F1394/'Yearly GDP'!$B$7)*100</f>
        <v>69.301991337716203</v>
      </c>
      <c r="H1394" s="53">
        <f t="shared" si="170"/>
        <v>1.4365080000000003</v>
      </c>
      <c r="I1394" s="53">
        <f t="shared" si="171"/>
        <v>5.8892815076560652</v>
      </c>
      <c r="J1394" s="53">
        <f t="shared" si="172"/>
        <v>232.67078916372202</v>
      </c>
      <c r="K1394" s="53">
        <v>8.4600000000000009</v>
      </c>
      <c r="L1394" s="53">
        <v>3950.75</v>
      </c>
      <c r="M1394" s="53">
        <v>3.29</v>
      </c>
      <c r="N1394" s="53">
        <f t="shared" si="173"/>
        <v>2.5707184923439357</v>
      </c>
      <c r="O1394" s="53">
        <v>16.98</v>
      </c>
      <c r="P1394" s="53">
        <v>3.746</v>
      </c>
      <c r="Q1394" s="53">
        <f t="shared" si="174"/>
        <v>4.7140000000000004</v>
      </c>
      <c r="R1394" s="53">
        <v>79.534999999999997</v>
      </c>
      <c r="S1394" s="53">
        <f t="shared" si="175"/>
        <v>149.42400000000001</v>
      </c>
      <c r="T1394" s="53">
        <v>8.8000000000000007</v>
      </c>
      <c r="U1394" s="53">
        <v>1501.07</v>
      </c>
      <c r="Y1394" s="53">
        <v>1874.65</v>
      </c>
    </row>
    <row r="1395" spans="1:25" x14ac:dyDescent="0.3">
      <c r="A1395" s="1">
        <v>1394</v>
      </c>
      <c r="B1395" s="48">
        <v>39724</v>
      </c>
      <c r="C1395" s="44">
        <v>3802464</v>
      </c>
      <c r="D1395" s="56">
        <f t="shared" si="168"/>
        <v>81249.23076923078</v>
      </c>
      <c r="E1395" s="53">
        <v>46.8</v>
      </c>
      <c r="F1395" s="53">
        <f t="shared" si="169"/>
        <v>0.81249230769230785</v>
      </c>
      <c r="G1395" s="53">
        <f>(F1395/'Yearly GDP'!$B$7)*100</f>
        <v>66.597730138713757</v>
      </c>
      <c r="H1395" s="53">
        <f t="shared" si="170"/>
        <v>1.3605531000000002</v>
      </c>
      <c r="I1395" s="53">
        <f t="shared" si="171"/>
        <v>6.0938452163315047</v>
      </c>
      <c r="J1395" s="53">
        <f t="shared" si="172"/>
        <v>232.68129189518586</v>
      </c>
      <c r="K1395" s="53">
        <v>8.2910000000000004</v>
      </c>
      <c r="L1395" s="53">
        <v>3818.3</v>
      </c>
      <c r="M1395" s="53">
        <v>3.18</v>
      </c>
      <c r="N1395" s="53">
        <f t="shared" si="173"/>
        <v>2.1971547836684957</v>
      </c>
      <c r="O1395" s="53">
        <v>16.41</v>
      </c>
      <c r="P1395" s="53">
        <v>3.6030000000000002</v>
      </c>
      <c r="Q1395" s="53">
        <f t="shared" si="174"/>
        <v>4.6880000000000006</v>
      </c>
      <c r="R1395" s="53">
        <v>80.58</v>
      </c>
      <c r="S1395" s="53">
        <f t="shared" si="175"/>
        <v>144.40800000000002</v>
      </c>
      <c r="T1395" s="53">
        <v>8.8000000000000007</v>
      </c>
      <c r="U1395" s="53">
        <v>1460.99</v>
      </c>
      <c r="Y1395" s="53">
        <v>1818.64</v>
      </c>
    </row>
    <row r="1396" spans="1:25" x14ac:dyDescent="0.3">
      <c r="A1396" s="1">
        <v>1395</v>
      </c>
      <c r="B1396" s="48">
        <v>39727</v>
      </c>
      <c r="C1396" s="44">
        <v>3573802</v>
      </c>
      <c r="D1396" s="56">
        <f t="shared" si="168"/>
        <v>74781.376857083073</v>
      </c>
      <c r="E1396" s="53">
        <v>47.79</v>
      </c>
      <c r="F1396" s="53">
        <f t="shared" si="169"/>
        <v>0.74781376857083071</v>
      </c>
      <c r="G1396" s="53">
        <f>(F1396/'Yearly GDP'!$B$7)*100</f>
        <v>61.296210538592675</v>
      </c>
      <c r="H1396" s="53">
        <f t="shared" si="170"/>
        <v>1.2541896000000001</v>
      </c>
      <c r="I1396" s="53">
        <f t="shared" si="171"/>
        <v>6.459948320413436</v>
      </c>
      <c r="J1396" s="53">
        <f t="shared" si="172"/>
        <v>232.70994832041342</v>
      </c>
      <c r="K1396" s="53">
        <v>8.1020000000000003</v>
      </c>
      <c r="L1396" s="53">
        <v>3602.35</v>
      </c>
      <c r="M1396" s="53">
        <v>3</v>
      </c>
      <c r="N1396" s="53">
        <f t="shared" si="173"/>
        <v>1.6420516795865643</v>
      </c>
      <c r="O1396" s="53">
        <v>15.48</v>
      </c>
      <c r="P1396" s="53">
        <v>3.4620000000000002</v>
      </c>
      <c r="Q1396" s="53">
        <f t="shared" si="174"/>
        <v>4.6400000000000006</v>
      </c>
      <c r="R1396" s="53">
        <v>81.95</v>
      </c>
      <c r="S1396" s="53">
        <f t="shared" si="175"/>
        <v>130.80599999999998</v>
      </c>
      <c r="T1396" s="53">
        <v>8.4499999999999993</v>
      </c>
      <c r="U1396" s="53">
        <v>1366.07</v>
      </c>
      <c r="Y1396" s="53">
        <v>1690.44</v>
      </c>
    </row>
    <row r="1397" spans="1:25" x14ac:dyDescent="0.3">
      <c r="A1397" s="1">
        <v>1396</v>
      </c>
      <c r="B1397" s="48">
        <v>39728</v>
      </c>
      <c r="C1397" s="44">
        <v>3543770</v>
      </c>
      <c r="D1397" s="56">
        <f t="shared" si="168"/>
        <v>73967.230223335428</v>
      </c>
      <c r="E1397" s="53">
        <v>47.91</v>
      </c>
      <c r="F1397" s="53">
        <f t="shared" si="169"/>
        <v>0.73967230223335423</v>
      </c>
      <c r="G1397" s="53">
        <f>(F1397/'Yearly GDP'!$B$7)*100</f>
        <v>60.628877232242154</v>
      </c>
      <c r="H1397" s="53">
        <f t="shared" si="170"/>
        <v>1.25457</v>
      </c>
      <c r="I1397" s="53">
        <f t="shared" si="171"/>
        <v>6.4516129032258061</v>
      </c>
      <c r="J1397" s="53">
        <f t="shared" si="172"/>
        <v>232.68387096774194</v>
      </c>
      <c r="K1397" s="53">
        <v>8.0939999999999994</v>
      </c>
      <c r="L1397" s="53">
        <v>3606.6</v>
      </c>
      <c r="M1397" s="53">
        <v>3</v>
      </c>
      <c r="N1397" s="53">
        <f t="shared" si="173"/>
        <v>1.6423870967741934</v>
      </c>
      <c r="O1397" s="53">
        <v>15.5</v>
      </c>
      <c r="P1397" s="53">
        <v>3.5059999999999998</v>
      </c>
      <c r="Q1397" s="53">
        <f t="shared" si="174"/>
        <v>4.5879999999999992</v>
      </c>
      <c r="R1397" s="53">
        <v>81.22</v>
      </c>
      <c r="S1397" s="53">
        <f t="shared" si="175"/>
        <v>127.1</v>
      </c>
      <c r="T1397" s="53">
        <v>8.1999999999999993</v>
      </c>
      <c r="U1397" s="53">
        <v>1334.61</v>
      </c>
      <c r="Y1397" s="53">
        <v>1651.74</v>
      </c>
    </row>
    <row r="1398" spans="1:25" x14ac:dyDescent="0.3">
      <c r="A1398" s="1">
        <v>1397</v>
      </c>
      <c r="B1398" s="48">
        <v>39729</v>
      </c>
      <c r="C1398" s="44">
        <v>3417673</v>
      </c>
      <c r="D1398" s="56">
        <f t="shared" si="168"/>
        <v>71409.799414960304</v>
      </c>
      <c r="E1398" s="53">
        <v>47.86</v>
      </c>
      <c r="F1398" s="53">
        <f t="shared" si="169"/>
        <v>0.71409799414960307</v>
      </c>
      <c r="G1398" s="53">
        <f>(F1398/'Yearly GDP'!$B$7)*100</f>
        <v>58.532622471278941</v>
      </c>
      <c r="H1398" s="53">
        <f t="shared" si="170"/>
        <v>1.2045270000000001</v>
      </c>
      <c r="I1398" s="53">
        <f t="shared" si="171"/>
        <v>6.6225165562913908</v>
      </c>
      <c r="J1398" s="53">
        <f t="shared" si="172"/>
        <v>232.69205298013247</v>
      </c>
      <c r="K1398" s="53">
        <v>7.9770000000000003</v>
      </c>
      <c r="L1398" s="53">
        <v>3513.65</v>
      </c>
      <c r="M1398" s="53">
        <v>2.93</v>
      </c>
      <c r="N1398" s="53">
        <f t="shared" si="173"/>
        <v>1.3544834437086095</v>
      </c>
      <c r="O1398" s="53">
        <v>15.1</v>
      </c>
      <c r="P1398" s="53">
        <v>3.6480000000000001</v>
      </c>
      <c r="Q1398" s="53">
        <f t="shared" si="174"/>
        <v>4.3290000000000006</v>
      </c>
      <c r="R1398" s="53">
        <v>81.045000000000002</v>
      </c>
      <c r="S1398" s="53">
        <f t="shared" si="175"/>
        <v>121.55500000000001</v>
      </c>
      <c r="T1398" s="53">
        <v>8.0500000000000007</v>
      </c>
      <c r="U1398" s="53">
        <v>1259.08</v>
      </c>
      <c r="Y1398" s="53">
        <v>1569.56</v>
      </c>
    </row>
    <row r="1399" spans="1:25" x14ac:dyDescent="0.3">
      <c r="A1399" s="1">
        <v>1398</v>
      </c>
      <c r="B1399" s="48">
        <v>39731</v>
      </c>
      <c r="C1399" s="44">
        <v>3417673</v>
      </c>
      <c r="D1399" s="56">
        <f t="shared" si="168"/>
        <v>70664.178641579652</v>
      </c>
      <c r="E1399" s="53">
        <v>48.365000000000002</v>
      </c>
      <c r="F1399" s="53">
        <f t="shared" si="169"/>
        <v>0.70664178641579656</v>
      </c>
      <c r="G1399" s="53">
        <f>(F1399/'Yearly GDP'!$B$7)*100</f>
        <v>57.921457902934151</v>
      </c>
      <c r="H1399" s="53">
        <f t="shared" si="170"/>
        <v>1.0994297999999998</v>
      </c>
      <c r="I1399" s="53">
        <f t="shared" si="171"/>
        <v>7.1073205401563619</v>
      </c>
      <c r="J1399" s="53">
        <f t="shared" si="172"/>
        <v>233.11656005685856</v>
      </c>
      <c r="K1399" s="53">
        <v>7.8140000000000001</v>
      </c>
      <c r="L1399" s="53">
        <v>3279.95</v>
      </c>
      <c r="M1399" s="53">
        <v>2.73</v>
      </c>
      <c r="N1399" s="53">
        <f t="shared" si="173"/>
        <v>0.70667945984363811</v>
      </c>
      <c r="O1399" s="53">
        <v>14.07</v>
      </c>
      <c r="P1399" s="53">
        <v>3.8759999999999999</v>
      </c>
      <c r="Q1399" s="53">
        <f t="shared" si="174"/>
        <v>3.9380000000000002</v>
      </c>
      <c r="R1399" s="53">
        <v>83.31</v>
      </c>
      <c r="S1399" s="53">
        <f t="shared" si="175"/>
        <v>110.4495</v>
      </c>
      <c r="T1399" s="53">
        <v>7.85</v>
      </c>
      <c r="U1399" s="53">
        <v>1164.74</v>
      </c>
      <c r="Y1399" s="53">
        <v>1439.81</v>
      </c>
    </row>
    <row r="1400" spans="1:25" x14ac:dyDescent="0.3">
      <c r="A1400" s="1">
        <v>1399</v>
      </c>
      <c r="B1400" s="48">
        <v>39734</v>
      </c>
      <c r="C1400" s="44">
        <v>3360915</v>
      </c>
      <c r="D1400" s="56">
        <f t="shared" si="168"/>
        <v>69858.969029307831</v>
      </c>
      <c r="E1400" s="53">
        <v>48.11</v>
      </c>
      <c r="F1400" s="53">
        <f t="shared" si="169"/>
        <v>0.69858969029307827</v>
      </c>
      <c r="G1400" s="53">
        <f>(F1400/'Yearly GDP'!$B$7)*100</f>
        <v>57.261450024022807</v>
      </c>
      <c r="H1400" s="53">
        <f t="shared" si="170"/>
        <v>1.1654144999999998</v>
      </c>
      <c r="I1400" s="53">
        <f t="shared" si="171"/>
        <v>6.6800267201068815</v>
      </c>
      <c r="J1400" s="53">
        <f t="shared" si="172"/>
        <v>233.17969271877087</v>
      </c>
      <c r="K1400" s="53">
        <v>7.7850000000000001</v>
      </c>
      <c r="L1400" s="53">
        <v>3490.7</v>
      </c>
      <c r="M1400" s="53">
        <v>2.91</v>
      </c>
      <c r="N1400" s="53">
        <f t="shared" si="173"/>
        <v>1.1049732798931187</v>
      </c>
      <c r="O1400" s="53">
        <v>14.97</v>
      </c>
      <c r="P1400" s="53">
        <v>4.085</v>
      </c>
      <c r="Q1400" s="53">
        <f t="shared" si="174"/>
        <v>3.7</v>
      </c>
      <c r="R1400" s="53">
        <v>82.215000000000003</v>
      </c>
      <c r="S1400" s="53">
        <f t="shared" si="175"/>
        <v>116.76600000000001</v>
      </c>
      <c r="T1400" s="53">
        <v>7.8</v>
      </c>
      <c r="U1400" s="53">
        <v>1218.4000000000001</v>
      </c>
      <c r="Y1400" s="53">
        <v>1489.15</v>
      </c>
    </row>
    <row r="1401" spans="1:25" x14ac:dyDescent="0.3">
      <c r="A1401" s="1">
        <v>1400</v>
      </c>
      <c r="B1401" s="48">
        <v>39735</v>
      </c>
      <c r="C1401" s="44">
        <v>3402225</v>
      </c>
      <c r="D1401" s="56">
        <f t="shared" si="168"/>
        <v>70968.397997496868</v>
      </c>
      <c r="E1401" s="53">
        <v>47.94</v>
      </c>
      <c r="F1401" s="53">
        <f t="shared" si="169"/>
        <v>0.70968397997496868</v>
      </c>
      <c r="G1401" s="53">
        <f>(F1401/'Yearly GDP'!$B$7)*100</f>
        <v>58.170818030735141</v>
      </c>
      <c r="H1401" s="53">
        <f t="shared" si="170"/>
        <v>1.2032765999999999</v>
      </c>
      <c r="I1401" s="53">
        <f t="shared" si="171"/>
        <v>6.6269052352551361</v>
      </c>
      <c r="J1401" s="53">
        <f t="shared" si="172"/>
        <v>233.17760106030485</v>
      </c>
      <c r="K1401" s="53">
        <v>7.9740000000000002</v>
      </c>
      <c r="L1401" s="53">
        <v>3518.65</v>
      </c>
      <c r="M1401" s="53">
        <v>2.93</v>
      </c>
      <c r="N1401" s="53">
        <f t="shared" si="173"/>
        <v>1.3470947647448641</v>
      </c>
      <c r="O1401" s="53">
        <v>15.09</v>
      </c>
      <c r="P1401" s="53">
        <v>4.0810000000000004</v>
      </c>
      <c r="Q1401" s="53">
        <f t="shared" si="174"/>
        <v>3.8929999999999998</v>
      </c>
      <c r="R1401" s="53">
        <v>81.64</v>
      </c>
      <c r="S1401" s="53">
        <f t="shared" si="175"/>
        <v>117.702</v>
      </c>
      <c r="T1401" s="53">
        <v>7.8</v>
      </c>
      <c r="U1401" s="53">
        <v>1232.1600000000001</v>
      </c>
      <c r="Y1401" s="53">
        <v>1525.43</v>
      </c>
    </row>
    <row r="1402" spans="1:25" x14ac:dyDescent="0.3">
      <c r="A1402" s="1">
        <v>1401</v>
      </c>
      <c r="B1402" s="48">
        <v>39736</v>
      </c>
      <c r="C1402" s="44">
        <v>3234155</v>
      </c>
      <c r="D1402" s="56">
        <f t="shared" si="168"/>
        <v>66849.007854485317</v>
      </c>
      <c r="E1402" s="53">
        <v>48.38</v>
      </c>
      <c r="F1402" s="53">
        <f t="shared" si="169"/>
        <v>0.66849007854485321</v>
      </c>
      <c r="G1402" s="53">
        <f>(F1402/'Yearly GDP'!$B$7)*100</f>
        <v>54.794268733184694</v>
      </c>
      <c r="H1402" s="53">
        <f t="shared" si="170"/>
        <v>1.1346398999999998</v>
      </c>
      <c r="I1402" s="53">
        <f t="shared" si="171"/>
        <v>6.9881201956673662</v>
      </c>
      <c r="J1402" s="53">
        <f t="shared" si="172"/>
        <v>233.29140461215934</v>
      </c>
      <c r="K1402" s="53">
        <v>7.9290000000000003</v>
      </c>
      <c r="L1402" s="53">
        <v>3338.4</v>
      </c>
      <c r="M1402" s="53">
        <v>2.78</v>
      </c>
      <c r="N1402" s="53">
        <f t="shared" si="173"/>
        <v>0.94087980433263407</v>
      </c>
      <c r="O1402" s="53">
        <v>14.31</v>
      </c>
      <c r="P1402" s="53">
        <v>3.9550000000000001</v>
      </c>
      <c r="Q1402" s="53">
        <f t="shared" si="174"/>
        <v>3.9740000000000002</v>
      </c>
      <c r="R1402" s="53">
        <v>82.344999999999999</v>
      </c>
      <c r="S1402" s="53">
        <f t="shared" si="175"/>
        <v>117.342</v>
      </c>
      <c r="T1402" s="53">
        <v>8.1999999999999993</v>
      </c>
      <c r="U1402" s="53">
        <v>1179.46</v>
      </c>
      <c r="Y1402" s="53">
        <v>1453.35</v>
      </c>
    </row>
    <row r="1403" spans="1:25" x14ac:dyDescent="0.3">
      <c r="A1403" s="1">
        <v>1402</v>
      </c>
      <c r="B1403" s="48">
        <v>39737</v>
      </c>
      <c r="C1403" s="44">
        <v>3181856</v>
      </c>
      <c r="D1403" s="56">
        <f t="shared" si="168"/>
        <v>65349.270897514893</v>
      </c>
      <c r="E1403" s="53">
        <v>48.69</v>
      </c>
      <c r="F1403" s="53">
        <f t="shared" si="169"/>
        <v>0.65349270897514888</v>
      </c>
      <c r="G1403" s="53">
        <f>(F1403/'Yearly GDP'!$B$7)*100</f>
        <v>53.564976145504005</v>
      </c>
      <c r="H1403" s="53">
        <f t="shared" si="170"/>
        <v>1.0807314000000001</v>
      </c>
      <c r="I1403" s="53">
        <f t="shared" si="171"/>
        <v>7.1377587437544614</v>
      </c>
      <c r="J1403" s="53">
        <f t="shared" si="172"/>
        <v>233.35474660956461</v>
      </c>
      <c r="K1403" s="53">
        <v>7.7140000000000004</v>
      </c>
      <c r="L1403" s="53">
        <v>3269.3</v>
      </c>
      <c r="M1403" s="53">
        <v>2.72</v>
      </c>
      <c r="N1403" s="53">
        <f t="shared" si="173"/>
        <v>0.57624125624553901</v>
      </c>
      <c r="O1403" s="53">
        <v>14.01</v>
      </c>
      <c r="P1403" s="53">
        <v>3.9689999999999999</v>
      </c>
      <c r="Q1403" s="53">
        <f t="shared" si="174"/>
        <v>3.7450000000000006</v>
      </c>
      <c r="R1403" s="53">
        <v>82.78</v>
      </c>
      <c r="S1403" s="53">
        <f t="shared" si="175"/>
        <v>103.67400000000001</v>
      </c>
      <c r="T1403" s="53">
        <v>7.4</v>
      </c>
      <c r="U1403" s="53">
        <v>1168.3499999999999</v>
      </c>
      <c r="Y1403" s="53">
        <v>1436.44</v>
      </c>
    </row>
    <row r="1404" spans="1:25" x14ac:dyDescent="0.3">
      <c r="A1404" s="1">
        <v>1403</v>
      </c>
      <c r="B1404" s="48">
        <v>39738</v>
      </c>
      <c r="C1404" s="44">
        <v>3025643</v>
      </c>
      <c r="D1404" s="56">
        <f t="shared" si="168"/>
        <v>62109.062916966024</v>
      </c>
      <c r="E1404" s="53">
        <v>48.715000000000003</v>
      </c>
      <c r="F1404" s="53">
        <f t="shared" si="169"/>
        <v>0.62109062916966029</v>
      </c>
      <c r="G1404" s="53">
        <f>(F1404/'Yearly GDP'!$B$7)*100</f>
        <v>50.909067964726248</v>
      </c>
      <c r="H1404" s="53">
        <f t="shared" si="170"/>
        <v>1.0132075</v>
      </c>
      <c r="I1404" s="53">
        <f t="shared" si="171"/>
        <v>7.6045627376425857</v>
      </c>
      <c r="J1404" s="53">
        <f t="shared" si="172"/>
        <v>233.79087452471481</v>
      </c>
      <c r="K1404" s="53">
        <v>7.7050000000000001</v>
      </c>
      <c r="L1404" s="53">
        <v>3074.35</v>
      </c>
      <c r="M1404" s="53">
        <v>2.56</v>
      </c>
      <c r="N1404" s="53">
        <f t="shared" si="173"/>
        <v>0.10043726235741435</v>
      </c>
      <c r="O1404" s="53">
        <v>13.15</v>
      </c>
      <c r="P1404" s="53">
        <v>3.9380000000000002</v>
      </c>
      <c r="Q1404" s="53">
        <f t="shared" si="174"/>
        <v>3.7669999999999999</v>
      </c>
      <c r="R1404" s="53">
        <v>82.834999999999994</v>
      </c>
      <c r="S1404" s="53">
        <f t="shared" si="175"/>
        <v>97.967500000000001</v>
      </c>
      <c r="T1404" s="53">
        <v>7.45</v>
      </c>
      <c r="U1404" s="53">
        <v>1132.1400000000001</v>
      </c>
      <c r="Y1404" s="53">
        <v>1398.16</v>
      </c>
    </row>
    <row r="1405" spans="1:25" x14ac:dyDescent="0.3">
      <c r="A1405" s="1">
        <v>1404</v>
      </c>
      <c r="B1405" s="48">
        <v>39741</v>
      </c>
      <c r="C1405" s="44">
        <v>3066348</v>
      </c>
      <c r="D1405" s="56">
        <f t="shared" si="168"/>
        <v>62925.26164580341</v>
      </c>
      <c r="E1405" s="53">
        <v>48.73</v>
      </c>
      <c r="F1405" s="53">
        <f t="shared" si="169"/>
        <v>0.6292526164580341</v>
      </c>
      <c r="G1405" s="53">
        <f>(F1405/'Yearly GDP'!$B$7)*100</f>
        <v>51.578083316232302</v>
      </c>
      <c r="H1405" s="53">
        <f t="shared" si="170"/>
        <v>1.0125399000000002</v>
      </c>
      <c r="I1405" s="53">
        <f t="shared" si="171"/>
        <v>7.4239049740163319</v>
      </c>
      <c r="J1405" s="53">
        <f t="shared" si="172"/>
        <v>231.83370452858205</v>
      </c>
      <c r="K1405" s="53">
        <v>7.5170000000000003</v>
      </c>
      <c r="L1405" s="53">
        <v>3122.8</v>
      </c>
      <c r="M1405" s="53">
        <v>2.62</v>
      </c>
      <c r="N1405" s="53">
        <f t="shared" si="173"/>
        <v>9.3095025983668478E-2</v>
      </c>
      <c r="O1405" s="53">
        <v>13.47</v>
      </c>
      <c r="P1405" s="53">
        <v>3.8610000000000002</v>
      </c>
      <c r="Q1405" s="53">
        <f t="shared" si="174"/>
        <v>3.6560000000000001</v>
      </c>
      <c r="R1405" s="53">
        <v>83.474999999999994</v>
      </c>
      <c r="S1405" s="53">
        <f t="shared" si="175"/>
        <v>95.637</v>
      </c>
      <c r="T1405" s="53">
        <v>7.1</v>
      </c>
      <c r="U1405" s="53">
        <v>1126.3399999999999</v>
      </c>
      <c r="Y1405" s="53">
        <v>1376.2</v>
      </c>
    </row>
    <row r="1406" spans="1:25" x14ac:dyDescent="0.3">
      <c r="A1406" s="1">
        <v>1405</v>
      </c>
      <c r="B1406" s="48">
        <v>39742</v>
      </c>
      <c r="C1406" s="44">
        <v>3167719</v>
      </c>
      <c r="D1406" s="56">
        <f t="shared" si="168"/>
        <v>64845.834186284541</v>
      </c>
      <c r="E1406" s="53">
        <v>48.85</v>
      </c>
      <c r="F1406" s="53">
        <f t="shared" si="169"/>
        <v>0.64845834186284546</v>
      </c>
      <c r="G1406" s="53">
        <f>(F1406/'Yearly GDP'!$B$7)*100</f>
        <v>53.152323103511925</v>
      </c>
      <c r="H1406" s="53">
        <f t="shared" si="170"/>
        <v>1.0463664000000001</v>
      </c>
      <c r="I1406" s="53">
        <f t="shared" si="171"/>
        <v>7.1839080459770113</v>
      </c>
      <c r="J1406" s="53">
        <f t="shared" si="172"/>
        <v>232.39224137931035</v>
      </c>
      <c r="K1406" s="53">
        <v>7.5170000000000003</v>
      </c>
      <c r="L1406" s="53">
        <v>3234.9</v>
      </c>
      <c r="M1406" s="53">
        <v>2.72</v>
      </c>
      <c r="N1406" s="53">
        <f t="shared" si="173"/>
        <v>0.33309195402298908</v>
      </c>
      <c r="O1406" s="53">
        <v>13.92</v>
      </c>
      <c r="P1406" s="53">
        <v>3.7370000000000001</v>
      </c>
      <c r="Q1406" s="53">
        <f t="shared" si="174"/>
        <v>3.7800000000000002</v>
      </c>
      <c r="R1406" s="53">
        <v>84.415000000000006</v>
      </c>
      <c r="S1406" s="53">
        <f t="shared" si="175"/>
        <v>98.831999999999994</v>
      </c>
      <c r="T1406" s="53">
        <v>7.1</v>
      </c>
      <c r="U1406" s="53">
        <v>1154.68</v>
      </c>
      <c r="Y1406" s="53">
        <v>1405.48</v>
      </c>
    </row>
    <row r="1407" spans="1:25" x14ac:dyDescent="0.3">
      <c r="A1407" s="1">
        <v>1406</v>
      </c>
      <c r="B1407" s="48">
        <v>39743</v>
      </c>
      <c r="C1407" s="44">
        <v>3026384</v>
      </c>
      <c r="D1407" s="56">
        <f t="shared" si="168"/>
        <v>61368.427456149249</v>
      </c>
      <c r="E1407" s="53">
        <v>49.314999999999998</v>
      </c>
      <c r="F1407" s="53">
        <f t="shared" si="169"/>
        <v>0.61368427456149255</v>
      </c>
      <c r="G1407" s="53">
        <f>(F1407/'Yearly GDP'!$B$7)*100</f>
        <v>50.301989718155127</v>
      </c>
      <c r="H1407" s="53">
        <f t="shared" si="170"/>
        <v>1.0002302000000001</v>
      </c>
      <c r="I1407" s="53">
        <f t="shared" si="171"/>
        <v>7.587253414264036</v>
      </c>
      <c r="J1407" s="53">
        <f t="shared" si="172"/>
        <v>232.56069802731412</v>
      </c>
      <c r="K1407" s="53">
        <v>7.5890000000000004</v>
      </c>
      <c r="L1407" s="53">
        <v>3065.15</v>
      </c>
      <c r="M1407" s="53">
        <v>2.57</v>
      </c>
      <c r="N1407" s="53">
        <f t="shared" si="173"/>
        <v>1.7465857359644232E-3</v>
      </c>
      <c r="O1407" s="53">
        <v>13.18</v>
      </c>
      <c r="P1407" s="53">
        <v>3.5979999999999999</v>
      </c>
      <c r="Q1407" s="53">
        <f t="shared" si="174"/>
        <v>3.9910000000000005</v>
      </c>
      <c r="R1407" s="53">
        <v>85.79</v>
      </c>
      <c r="S1407" s="53">
        <f t="shared" si="175"/>
        <v>94.237000000000009</v>
      </c>
      <c r="T1407" s="53">
        <v>7.15</v>
      </c>
      <c r="U1407" s="53">
        <v>1118.29</v>
      </c>
      <c r="Y1407" s="53">
        <v>1376.07</v>
      </c>
    </row>
    <row r="1408" spans="1:25" x14ac:dyDescent="0.3">
      <c r="A1408" s="1">
        <v>1407</v>
      </c>
      <c r="B1408" s="48">
        <v>39744</v>
      </c>
      <c r="C1408" s="44">
        <v>2908205</v>
      </c>
      <c r="D1408" s="56">
        <f t="shared" si="168"/>
        <v>58538.747987117553</v>
      </c>
      <c r="E1408" s="53">
        <v>49.68</v>
      </c>
      <c r="F1408" s="53">
        <f t="shared" si="169"/>
        <v>0.58538747987117556</v>
      </c>
      <c r="G1408" s="53">
        <f>(F1408/'Yearly GDP'!$B$7)*100</f>
        <v>47.982580317309477</v>
      </c>
      <c r="H1408" s="53">
        <f t="shared" si="170"/>
        <v>0.95798220000000001</v>
      </c>
      <c r="I1408" s="53">
        <f t="shared" si="171"/>
        <v>7.8988941548183256</v>
      </c>
      <c r="J1408" s="53">
        <f t="shared" si="172"/>
        <v>232.47630331753555</v>
      </c>
      <c r="K1408" s="53">
        <v>7.5670000000000002</v>
      </c>
      <c r="L1408" s="53">
        <v>2943.15</v>
      </c>
      <c r="M1408" s="53">
        <v>2.4700000000000002</v>
      </c>
      <c r="N1408" s="53">
        <f t="shared" si="173"/>
        <v>-0.3318941548183254</v>
      </c>
      <c r="O1408" s="53">
        <v>12.66</v>
      </c>
      <c r="P1408" s="53">
        <v>3.6779999999999999</v>
      </c>
      <c r="Q1408" s="53">
        <f t="shared" si="174"/>
        <v>3.8890000000000002</v>
      </c>
      <c r="R1408" s="53">
        <v>85.79</v>
      </c>
      <c r="S1408" s="53">
        <f t="shared" si="175"/>
        <v>88.62</v>
      </c>
      <c r="T1408" s="53">
        <v>7</v>
      </c>
      <c r="U1408" s="53">
        <v>1082.8900000000001</v>
      </c>
      <c r="Y1408" s="53">
        <v>1328.02</v>
      </c>
    </row>
    <row r="1409" spans="1:25" x14ac:dyDescent="0.3">
      <c r="A1409" s="1">
        <v>1408</v>
      </c>
      <c r="B1409" s="48">
        <v>39745</v>
      </c>
      <c r="C1409" s="44">
        <v>2592791</v>
      </c>
      <c r="D1409" s="56">
        <f t="shared" si="168"/>
        <v>52095.459111914803</v>
      </c>
      <c r="E1409" s="53">
        <v>49.77</v>
      </c>
      <c r="F1409" s="53">
        <f t="shared" si="169"/>
        <v>0.52095459111914799</v>
      </c>
      <c r="G1409" s="53">
        <f>(F1409/'Yearly GDP'!$B$7)*100</f>
        <v>42.701195993372785</v>
      </c>
      <c r="H1409" s="53">
        <f t="shared" si="170"/>
        <v>0.84436169999999999</v>
      </c>
      <c r="I1409" s="53">
        <f t="shared" si="171"/>
        <v>9.0991810737033667</v>
      </c>
      <c r="J1409" s="53">
        <f t="shared" si="172"/>
        <v>235.12283894449499</v>
      </c>
      <c r="K1409" s="53">
        <v>7.6829999999999998</v>
      </c>
      <c r="L1409" s="53">
        <v>2584</v>
      </c>
      <c r="M1409" s="53">
        <v>2.17</v>
      </c>
      <c r="N1409" s="53">
        <f t="shared" si="173"/>
        <v>-1.4161810737033669</v>
      </c>
      <c r="O1409" s="53">
        <v>10.99</v>
      </c>
      <c r="P1409" s="53">
        <v>3.6819999999999999</v>
      </c>
      <c r="Q1409" s="53">
        <f t="shared" si="174"/>
        <v>4.0009999999999994</v>
      </c>
      <c r="R1409" s="53">
        <v>86.95</v>
      </c>
      <c r="S1409" s="53">
        <f t="shared" si="175"/>
        <v>78.028999999999996</v>
      </c>
      <c r="T1409" s="53">
        <v>7.1</v>
      </c>
      <c r="U1409" s="53">
        <v>994.14</v>
      </c>
      <c r="Y1409" s="53">
        <v>1217.3599999999999</v>
      </c>
    </row>
    <row r="1410" spans="1:25" x14ac:dyDescent="0.3">
      <c r="A1410" s="1">
        <v>1409</v>
      </c>
      <c r="B1410" s="48">
        <v>39748</v>
      </c>
      <c r="C1410" s="44">
        <v>2507356</v>
      </c>
      <c r="D1410" s="56">
        <f t="shared" si="168"/>
        <v>50363.683840514212</v>
      </c>
      <c r="E1410" s="53">
        <v>49.784999999999997</v>
      </c>
      <c r="F1410" s="53">
        <f t="shared" si="169"/>
        <v>0.50363683840514206</v>
      </c>
      <c r="G1410" s="53">
        <f>(F1410/'Yearly GDP'!$B$7)*100</f>
        <v>41.281708065995254</v>
      </c>
      <c r="H1410" s="53">
        <f t="shared" si="170"/>
        <v>0.81274800000000014</v>
      </c>
      <c r="I1410" s="53">
        <f t="shared" si="171"/>
        <v>9.3632958801498116</v>
      </c>
      <c r="J1410" s="53">
        <f t="shared" si="172"/>
        <v>236.34831460674155</v>
      </c>
      <c r="K1410" s="53">
        <v>7.61</v>
      </c>
      <c r="L1410" s="53">
        <v>2524.1999999999998</v>
      </c>
      <c r="M1410" s="53">
        <v>2.12</v>
      </c>
      <c r="N1410" s="53">
        <f t="shared" si="173"/>
        <v>-1.7532958801498113</v>
      </c>
      <c r="O1410" s="53">
        <v>10.68</v>
      </c>
      <c r="P1410" s="53">
        <v>3.6930000000000001</v>
      </c>
      <c r="Q1410" s="53">
        <f t="shared" si="174"/>
        <v>3.9170000000000003</v>
      </c>
      <c r="R1410" s="53">
        <v>87.61</v>
      </c>
      <c r="S1410" s="53">
        <f t="shared" si="175"/>
        <v>76.361999999999995</v>
      </c>
      <c r="T1410" s="53">
        <v>7.15</v>
      </c>
      <c r="U1410" s="53">
        <v>955.7</v>
      </c>
      <c r="Y1410" s="53">
        <v>1155.8800000000001</v>
      </c>
    </row>
    <row r="1411" spans="1:25" x14ac:dyDescent="0.3">
      <c r="A1411" s="1">
        <v>1410</v>
      </c>
      <c r="B1411" s="48">
        <v>39749</v>
      </c>
      <c r="C1411" s="44">
        <v>2662651</v>
      </c>
      <c r="D1411" s="56">
        <f t="shared" ref="D1411:D1474" si="176">C1411/E1411</f>
        <v>53704.134731746672</v>
      </c>
      <c r="E1411" s="53">
        <v>49.58</v>
      </c>
      <c r="F1411" s="53">
        <f t="shared" ref="F1411:F1474" si="177">(D1411/100000)</f>
        <v>0.53704134731746667</v>
      </c>
      <c r="G1411" s="53">
        <f>(F1411/'Yearly GDP'!$B$7)*100</f>
        <v>44.019782567005464</v>
      </c>
      <c r="H1411" s="53">
        <f t="shared" ref="H1411:H1474" si="178">(K1411/I1411)</f>
        <v>0.86449599999999993</v>
      </c>
      <c r="I1411" s="53">
        <f t="shared" ref="I1411:I1474" si="179">(J1411/L1411)*100</f>
        <v>8.8028169014084519</v>
      </c>
      <c r="J1411" s="53">
        <f t="shared" ref="J1411:J1474" si="180">L1411/O1411</f>
        <v>236.32042253521126</v>
      </c>
      <c r="K1411" s="53">
        <v>7.61</v>
      </c>
      <c r="L1411" s="53">
        <v>2684.6</v>
      </c>
      <c r="M1411" s="53">
        <v>2.25</v>
      </c>
      <c r="N1411" s="53">
        <f t="shared" ref="N1411:N1474" si="181">K1411-I1411</f>
        <v>-1.1928169014084515</v>
      </c>
      <c r="O1411" s="53">
        <v>11.36</v>
      </c>
      <c r="P1411" s="53">
        <v>3.847</v>
      </c>
      <c r="Q1411" s="53">
        <f t="shared" ref="Q1411:Q1474" si="182">K1411-P1411</f>
        <v>3.7630000000000003</v>
      </c>
      <c r="R1411" s="53">
        <v>87.6</v>
      </c>
      <c r="S1411" s="53">
        <f t="shared" ref="S1411:S1474" si="183">(O1411*T1411)</f>
        <v>81.224000000000004</v>
      </c>
      <c r="T1411" s="53">
        <v>7.15</v>
      </c>
      <c r="U1411" s="53">
        <v>1010.65</v>
      </c>
      <c r="Y1411" s="53">
        <v>1239.71</v>
      </c>
    </row>
    <row r="1412" spans="1:25" x14ac:dyDescent="0.3">
      <c r="A1412" s="1">
        <v>1411</v>
      </c>
      <c r="B1412" s="48">
        <v>39750</v>
      </c>
      <c r="C1412" s="44">
        <v>2665021</v>
      </c>
      <c r="D1412" s="56">
        <f t="shared" si="176"/>
        <v>53969.643580396922</v>
      </c>
      <c r="E1412" s="53">
        <v>49.38</v>
      </c>
      <c r="F1412" s="53">
        <f t="shared" si="177"/>
        <v>0.5396964358039692</v>
      </c>
      <c r="G1412" s="53">
        <f>(F1412/'Yearly GDP'!$B$7)*100</f>
        <v>44.237412770817144</v>
      </c>
      <c r="H1412" s="53">
        <f t="shared" si="178"/>
        <v>0.85787039999999992</v>
      </c>
      <c r="I1412" s="53">
        <f t="shared" si="179"/>
        <v>8.7565674255691768</v>
      </c>
      <c r="J1412" s="53">
        <f t="shared" si="180"/>
        <v>236.16900175131352</v>
      </c>
      <c r="K1412" s="53">
        <v>7.5119999999999996</v>
      </c>
      <c r="L1412" s="53">
        <v>2697.05</v>
      </c>
      <c r="M1412" s="53">
        <v>2.2599999999999998</v>
      </c>
      <c r="N1412" s="53">
        <f t="shared" si="181"/>
        <v>-1.2445674255691772</v>
      </c>
      <c r="O1412" s="53">
        <v>11.42</v>
      </c>
      <c r="P1412" s="53">
        <v>3.8580000000000001</v>
      </c>
      <c r="Q1412" s="53">
        <f t="shared" si="182"/>
        <v>3.6539999999999995</v>
      </c>
      <c r="R1412" s="53">
        <v>85.635000000000005</v>
      </c>
      <c r="S1412" s="53">
        <f t="shared" si="183"/>
        <v>81.653000000000006</v>
      </c>
      <c r="T1412" s="53">
        <v>7.15</v>
      </c>
      <c r="U1412" s="53">
        <v>989.11</v>
      </c>
      <c r="Y1412" s="53">
        <v>1227.2</v>
      </c>
    </row>
    <row r="1413" spans="1:25" x14ac:dyDescent="0.3">
      <c r="A1413" s="1">
        <v>1412</v>
      </c>
      <c r="B1413" s="48">
        <v>39752</v>
      </c>
      <c r="C1413" s="44">
        <v>2820388</v>
      </c>
      <c r="D1413" s="56">
        <f t="shared" si="176"/>
        <v>57179.685757729341</v>
      </c>
      <c r="E1413" s="53">
        <v>49.325000000000003</v>
      </c>
      <c r="F1413" s="53">
        <f t="shared" si="177"/>
        <v>0.57179685757729337</v>
      </c>
      <c r="G1413" s="53">
        <f>(F1413/'Yearly GDP'!$B$7)*100</f>
        <v>46.868594883384702</v>
      </c>
      <c r="H1413" s="53">
        <f t="shared" si="178"/>
        <v>0.93998459999999995</v>
      </c>
      <c r="I1413" s="53">
        <f t="shared" si="179"/>
        <v>7.9554494828957836</v>
      </c>
      <c r="J1413" s="53">
        <f t="shared" si="180"/>
        <v>229.56245027844071</v>
      </c>
      <c r="K1413" s="53">
        <v>7.4779999999999998</v>
      </c>
      <c r="L1413" s="53">
        <v>2885.6</v>
      </c>
      <c r="M1413" s="53">
        <v>2.42</v>
      </c>
      <c r="N1413" s="53">
        <f t="shared" si="181"/>
        <v>-0.47744948289578382</v>
      </c>
      <c r="O1413" s="53">
        <v>12.57</v>
      </c>
      <c r="P1413" s="53">
        <v>3.97</v>
      </c>
      <c r="Q1413" s="53">
        <f t="shared" si="182"/>
        <v>3.5079999999999996</v>
      </c>
      <c r="R1413" s="53">
        <v>86.344999999999999</v>
      </c>
      <c r="S1413" s="53">
        <f t="shared" si="183"/>
        <v>89.875500000000002</v>
      </c>
      <c r="T1413" s="53">
        <v>7.15</v>
      </c>
      <c r="U1413" s="53">
        <v>1026.44</v>
      </c>
      <c r="Y1413" s="53">
        <v>1264.0999999999999</v>
      </c>
    </row>
    <row r="1414" spans="1:25" x14ac:dyDescent="0.3">
      <c r="A1414" s="1">
        <v>1413</v>
      </c>
      <c r="B1414" s="48">
        <v>39755</v>
      </c>
      <c r="C1414" s="44">
        <v>2966390</v>
      </c>
      <c r="D1414" s="56">
        <f t="shared" si="176"/>
        <v>61143.769968051114</v>
      </c>
      <c r="E1414" s="53">
        <v>48.515000000000001</v>
      </c>
      <c r="F1414" s="53">
        <f t="shared" si="177"/>
        <v>0.61143769968051109</v>
      </c>
      <c r="G1414" s="53">
        <f>(F1414/'Yearly GDP'!$B$7)*100</f>
        <v>50.117844236107466</v>
      </c>
      <c r="H1414" s="53">
        <f t="shared" si="178"/>
        <v>1.0078813</v>
      </c>
      <c r="I1414" s="53">
        <f t="shared" si="179"/>
        <v>7.5018754688672171</v>
      </c>
      <c r="J1414" s="53">
        <f t="shared" si="180"/>
        <v>228.34583645911476</v>
      </c>
      <c r="K1414" s="53">
        <v>7.5609999999999999</v>
      </c>
      <c r="L1414" s="53">
        <v>3043.85</v>
      </c>
      <c r="M1414" s="53">
        <v>2.56</v>
      </c>
      <c r="N1414" s="53">
        <f t="shared" si="181"/>
        <v>5.912453113278282E-2</v>
      </c>
      <c r="O1414" s="53">
        <v>13.33</v>
      </c>
      <c r="P1414" s="53">
        <v>3.9119999999999999</v>
      </c>
      <c r="Q1414" s="53">
        <f t="shared" si="182"/>
        <v>3.649</v>
      </c>
      <c r="R1414" s="53">
        <v>86.984999999999999</v>
      </c>
      <c r="S1414" s="53">
        <f t="shared" si="183"/>
        <v>93.31</v>
      </c>
      <c r="T1414" s="53">
        <v>7</v>
      </c>
      <c r="U1414" s="53">
        <v>1077.6099999999999</v>
      </c>
      <c r="Y1414" s="53">
        <v>1320.56</v>
      </c>
    </row>
    <row r="1415" spans="1:25" x14ac:dyDescent="0.3">
      <c r="A1415" s="1">
        <v>1414</v>
      </c>
      <c r="B1415" s="48">
        <v>39756</v>
      </c>
      <c r="C1415" s="44">
        <v>3066870</v>
      </c>
      <c r="D1415" s="56">
        <f t="shared" si="176"/>
        <v>64824.984147114774</v>
      </c>
      <c r="E1415" s="53">
        <v>47.31</v>
      </c>
      <c r="F1415" s="53">
        <f t="shared" si="177"/>
        <v>0.64824984147114773</v>
      </c>
      <c r="G1415" s="53">
        <f>(F1415/'Yearly GDP'!$B$7)*100</f>
        <v>53.135232907471128</v>
      </c>
      <c r="H1415" s="53">
        <f t="shared" si="178"/>
        <v>1.0500255999999999</v>
      </c>
      <c r="I1415" s="53">
        <f t="shared" si="179"/>
        <v>7.2674418604651168</v>
      </c>
      <c r="J1415" s="53">
        <f t="shared" si="180"/>
        <v>228.35029069767441</v>
      </c>
      <c r="K1415" s="53">
        <v>7.6310000000000002</v>
      </c>
      <c r="L1415" s="53">
        <v>3142.1</v>
      </c>
      <c r="M1415" s="53">
        <v>2.64</v>
      </c>
      <c r="N1415" s="53">
        <f t="shared" si="181"/>
        <v>0.36355813953488347</v>
      </c>
      <c r="O1415" s="53">
        <v>13.76</v>
      </c>
      <c r="P1415" s="53">
        <v>3.7320000000000002</v>
      </c>
      <c r="Q1415" s="53">
        <f t="shared" si="182"/>
        <v>3.899</v>
      </c>
      <c r="R1415" s="53">
        <v>85.37</v>
      </c>
      <c r="S1415" s="53">
        <f t="shared" si="183"/>
        <v>97.695999999999998</v>
      </c>
      <c r="T1415" s="53">
        <v>7.1</v>
      </c>
      <c r="U1415" s="53">
        <v>1112.3900000000001</v>
      </c>
      <c r="Y1415" s="53">
        <v>1351.19</v>
      </c>
    </row>
    <row r="1416" spans="1:25" x14ac:dyDescent="0.3">
      <c r="A1416" s="1">
        <v>1415</v>
      </c>
      <c r="B1416" s="48">
        <v>39757</v>
      </c>
      <c r="C1416" s="44">
        <v>2956559</v>
      </c>
      <c r="D1416" s="56">
        <f t="shared" si="176"/>
        <v>62473.512942419438</v>
      </c>
      <c r="E1416" s="53">
        <v>47.325000000000003</v>
      </c>
      <c r="F1416" s="53">
        <f t="shared" si="177"/>
        <v>0.6247351294241944</v>
      </c>
      <c r="G1416" s="53">
        <f>(F1416/'Yearly GDP'!$B$7)*100</f>
        <v>51.207797493786423</v>
      </c>
      <c r="H1416" s="53">
        <f t="shared" si="178"/>
        <v>1.0177292999999998</v>
      </c>
      <c r="I1416" s="53">
        <f t="shared" si="179"/>
        <v>7.6277650648360034</v>
      </c>
      <c r="J1416" s="53">
        <f t="shared" si="180"/>
        <v>228.44774980930586</v>
      </c>
      <c r="K1416" s="53">
        <v>7.7629999999999999</v>
      </c>
      <c r="L1416" s="53">
        <v>2994.95</v>
      </c>
      <c r="M1416" s="53">
        <v>2.5099999999999998</v>
      </c>
      <c r="N1416" s="53">
        <f t="shared" si="181"/>
        <v>0.13523493516399654</v>
      </c>
      <c r="O1416" s="53">
        <v>13.11</v>
      </c>
      <c r="P1416" s="53">
        <v>3.7040000000000002</v>
      </c>
      <c r="Q1416" s="53">
        <f t="shared" si="182"/>
        <v>4.0589999999999993</v>
      </c>
      <c r="R1416" s="53">
        <v>85.13</v>
      </c>
      <c r="S1416" s="53">
        <f t="shared" si="183"/>
        <v>94.391999999999996</v>
      </c>
      <c r="T1416" s="53">
        <v>7.2</v>
      </c>
      <c r="U1416" s="53">
        <v>1101.6300000000001</v>
      </c>
      <c r="Y1416" s="53">
        <v>1323.8</v>
      </c>
    </row>
    <row r="1417" spans="1:25" x14ac:dyDescent="0.3">
      <c r="A1417" s="1">
        <v>1416</v>
      </c>
      <c r="B1417" s="48">
        <v>39758</v>
      </c>
      <c r="C1417" s="44">
        <v>2866291</v>
      </c>
      <c r="D1417" s="56">
        <f t="shared" si="176"/>
        <v>60171.953395612472</v>
      </c>
      <c r="E1417" s="53">
        <v>47.634999999999998</v>
      </c>
      <c r="F1417" s="53">
        <f t="shared" si="177"/>
        <v>0.60171953395612476</v>
      </c>
      <c r="G1417" s="53">
        <f>(F1417/'Yearly GDP'!$B$7)*100</f>
        <v>49.321273275092196</v>
      </c>
      <c r="H1417" s="53">
        <f t="shared" si="178"/>
        <v>0.97659240000000003</v>
      </c>
      <c r="I1417" s="53">
        <f t="shared" si="179"/>
        <v>7.8988941548183256</v>
      </c>
      <c r="J1417" s="53">
        <f t="shared" si="180"/>
        <v>228.4873617693523</v>
      </c>
      <c r="K1417" s="53">
        <v>7.7140000000000004</v>
      </c>
      <c r="L1417" s="53">
        <v>2892.65</v>
      </c>
      <c r="M1417" s="53">
        <v>2.4300000000000002</v>
      </c>
      <c r="N1417" s="53">
        <f t="shared" si="181"/>
        <v>-0.18489415481832516</v>
      </c>
      <c r="O1417" s="53">
        <v>12.66</v>
      </c>
      <c r="P1417" s="53">
        <v>3.6909999999999998</v>
      </c>
      <c r="Q1417" s="53">
        <f t="shared" si="182"/>
        <v>4.0230000000000006</v>
      </c>
      <c r="R1417" s="53">
        <v>86.46</v>
      </c>
      <c r="S1417" s="53">
        <f t="shared" si="183"/>
        <v>91.152000000000001</v>
      </c>
      <c r="T1417" s="53">
        <v>7.2</v>
      </c>
      <c r="U1417" s="53">
        <v>1075.58</v>
      </c>
      <c r="Y1417" s="53">
        <v>1292.32</v>
      </c>
    </row>
    <row r="1418" spans="1:25" x14ac:dyDescent="0.3">
      <c r="A1418" s="1">
        <v>1417</v>
      </c>
      <c r="B1418" s="48">
        <v>39759</v>
      </c>
      <c r="C1418" s="44">
        <v>2934900</v>
      </c>
      <c r="D1418" s="56">
        <f t="shared" si="176"/>
        <v>61800.37902716361</v>
      </c>
      <c r="E1418" s="53">
        <v>47.49</v>
      </c>
      <c r="F1418" s="53">
        <f t="shared" si="177"/>
        <v>0.6180037902716361</v>
      </c>
      <c r="G1418" s="53">
        <f>(F1418/'Yearly GDP'!$B$7)*100</f>
        <v>50.656048382920993</v>
      </c>
      <c r="H1418" s="53">
        <f t="shared" si="178"/>
        <v>1.0039722</v>
      </c>
      <c r="I1418" s="53">
        <f t="shared" si="179"/>
        <v>7.6804915514592942</v>
      </c>
      <c r="J1418" s="53">
        <f t="shared" si="180"/>
        <v>228.34101382488481</v>
      </c>
      <c r="K1418" s="53">
        <v>7.7110000000000003</v>
      </c>
      <c r="L1418" s="53">
        <v>2973</v>
      </c>
      <c r="M1418" s="53">
        <v>2.5</v>
      </c>
      <c r="N1418" s="53">
        <f t="shared" si="181"/>
        <v>3.0508448540706112E-2</v>
      </c>
      <c r="O1418" s="53">
        <v>13.02</v>
      </c>
      <c r="P1418" s="53">
        <v>3.7930000000000001</v>
      </c>
      <c r="Q1418" s="53">
        <f t="shared" si="182"/>
        <v>3.9180000000000001</v>
      </c>
      <c r="R1418" s="53">
        <v>86.45</v>
      </c>
      <c r="S1418" s="53">
        <f t="shared" si="183"/>
        <v>92.441999999999993</v>
      </c>
      <c r="T1418" s="53">
        <v>7.1</v>
      </c>
      <c r="U1418" s="53">
        <v>1091.52</v>
      </c>
      <c r="Y1418" s="53">
        <v>1301.68</v>
      </c>
    </row>
    <row r="1419" spans="1:25" x14ac:dyDescent="0.3">
      <c r="A1419" s="1">
        <v>1418</v>
      </c>
      <c r="B1419" s="48">
        <v>39762</v>
      </c>
      <c r="C1419" s="44">
        <v>3091734</v>
      </c>
      <c r="D1419" s="56">
        <f t="shared" si="176"/>
        <v>65350.538998097654</v>
      </c>
      <c r="E1419" s="53">
        <v>47.31</v>
      </c>
      <c r="F1419" s="53">
        <f t="shared" si="177"/>
        <v>0.65350538998097651</v>
      </c>
      <c r="G1419" s="53">
        <f>(F1419/'Yearly GDP'!$B$7)*100</f>
        <v>53.566015572211192</v>
      </c>
      <c r="H1419" s="53">
        <f t="shared" si="178"/>
        <v>1.0631269999999999</v>
      </c>
      <c r="I1419" s="53">
        <f t="shared" si="179"/>
        <v>7.2568940493468794</v>
      </c>
      <c r="J1419" s="53">
        <f t="shared" si="180"/>
        <v>228.46516690856313</v>
      </c>
      <c r="K1419" s="53">
        <v>7.7149999999999999</v>
      </c>
      <c r="L1419" s="53">
        <v>3148.25</v>
      </c>
      <c r="M1419" s="53">
        <v>2.64</v>
      </c>
      <c r="N1419" s="53">
        <f t="shared" si="181"/>
        <v>0.45810595065312043</v>
      </c>
      <c r="O1419" s="53">
        <v>13.78</v>
      </c>
      <c r="P1419" s="53">
        <v>3.7589999999999999</v>
      </c>
      <c r="Q1419" s="53">
        <f t="shared" si="182"/>
        <v>3.956</v>
      </c>
      <c r="R1419" s="53">
        <v>86.39</v>
      </c>
      <c r="S1419" s="53">
        <f t="shared" si="183"/>
        <v>98.527000000000001</v>
      </c>
      <c r="T1419" s="53">
        <v>7.15</v>
      </c>
      <c r="U1419" s="53">
        <v>1133.43</v>
      </c>
      <c r="Y1419" s="53">
        <v>1335.93</v>
      </c>
    </row>
    <row r="1420" spans="1:25" x14ac:dyDescent="0.3">
      <c r="A1420" s="1">
        <v>1419</v>
      </c>
      <c r="B1420" s="48">
        <v>39763</v>
      </c>
      <c r="C1420" s="44">
        <v>2924498</v>
      </c>
      <c r="D1420" s="56">
        <f t="shared" si="176"/>
        <v>60990.573514077158</v>
      </c>
      <c r="E1420" s="53">
        <v>47.95</v>
      </c>
      <c r="F1420" s="53">
        <f t="shared" si="177"/>
        <v>0.60990573514077162</v>
      </c>
      <c r="G1420" s="53">
        <f>(F1420/'Yearly GDP'!$B$7)*100</f>
        <v>49.992273372194397</v>
      </c>
      <c r="H1420" s="53">
        <f t="shared" si="178"/>
        <v>0.98867340000000015</v>
      </c>
      <c r="I1420" s="53">
        <f t="shared" si="179"/>
        <v>7.7700077700077692</v>
      </c>
      <c r="J1420" s="53">
        <f t="shared" si="180"/>
        <v>228.33333333333334</v>
      </c>
      <c r="K1420" s="53">
        <v>7.6820000000000004</v>
      </c>
      <c r="L1420" s="53">
        <v>2938.65</v>
      </c>
      <c r="M1420" s="53">
        <v>2.4700000000000002</v>
      </c>
      <c r="N1420" s="53">
        <f t="shared" si="181"/>
        <v>-8.8007770007768826E-2</v>
      </c>
      <c r="O1420" s="53">
        <v>12.87</v>
      </c>
      <c r="P1420" s="53">
        <v>3.7589999999999999</v>
      </c>
      <c r="Q1420" s="53">
        <f t="shared" si="182"/>
        <v>3.9230000000000005</v>
      </c>
      <c r="R1420" s="53">
        <v>87.69</v>
      </c>
      <c r="S1420" s="53">
        <f t="shared" si="183"/>
        <v>92.020499999999998</v>
      </c>
      <c r="T1420" s="53">
        <v>7.15</v>
      </c>
      <c r="U1420" s="53">
        <v>1093.78</v>
      </c>
      <c r="Y1420" s="53">
        <v>1294.69</v>
      </c>
    </row>
    <row r="1421" spans="1:25" x14ac:dyDescent="0.3">
      <c r="A1421" s="1">
        <v>1420</v>
      </c>
      <c r="B1421" s="48">
        <v>39764</v>
      </c>
      <c r="C1421" s="44">
        <v>2846402</v>
      </c>
      <c r="D1421" s="56">
        <f t="shared" si="176"/>
        <v>57824.316912138136</v>
      </c>
      <c r="E1421" s="53">
        <v>49.225000000000001</v>
      </c>
      <c r="F1421" s="53">
        <f t="shared" si="177"/>
        <v>0.57824316912138141</v>
      </c>
      <c r="G1421" s="53">
        <f>(F1421/'Yearly GDP'!$B$7)*100</f>
        <v>47.396981075523065</v>
      </c>
      <c r="H1421" s="53">
        <f t="shared" si="178"/>
        <v>0.95247359999999992</v>
      </c>
      <c r="I1421" s="53">
        <f t="shared" si="179"/>
        <v>8.0128205128205128</v>
      </c>
      <c r="J1421" s="53">
        <f t="shared" si="180"/>
        <v>228.24118589743588</v>
      </c>
      <c r="K1421" s="53">
        <v>7.6319999999999997</v>
      </c>
      <c r="L1421" s="53">
        <v>2848.45</v>
      </c>
      <c r="M1421" s="53">
        <v>2.39</v>
      </c>
      <c r="N1421" s="53">
        <f t="shared" si="181"/>
        <v>-0.3808205128205131</v>
      </c>
      <c r="O1421" s="53">
        <v>12.48</v>
      </c>
      <c r="P1421" s="53">
        <v>3.6560000000000001</v>
      </c>
      <c r="Q1421" s="53">
        <f t="shared" si="182"/>
        <v>3.9759999999999995</v>
      </c>
      <c r="R1421" s="53">
        <v>88.05</v>
      </c>
      <c r="S1421" s="53">
        <f t="shared" si="183"/>
        <v>89.856000000000009</v>
      </c>
      <c r="T1421" s="53">
        <v>7.2</v>
      </c>
      <c r="U1421" s="53">
        <v>1070.6600000000001</v>
      </c>
      <c r="Y1421" s="53">
        <v>1274.31</v>
      </c>
    </row>
    <row r="1422" spans="1:25" x14ac:dyDescent="0.3">
      <c r="A1422" s="1">
        <v>1421</v>
      </c>
      <c r="B1422" s="48">
        <v>39766</v>
      </c>
      <c r="C1422" s="44">
        <v>2802739</v>
      </c>
      <c r="D1422" s="56">
        <f t="shared" si="176"/>
        <v>57444.947735191636</v>
      </c>
      <c r="E1422" s="53">
        <v>48.79</v>
      </c>
      <c r="F1422" s="53">
        <f t="shared" si="177"/>
        <v>0.57444947735191632</v>
      </c>
      <c r="G1422" s="53">
        <f>(F1422/'Yearly GDP'!$B$7)*100</f>
        <v>47.086022733763635</v>
      </c>
      <c r="H1422" s="53">
        <f t="shared" si="178"/>
        <v>0.91931080000000009</v>
      </c>
      <c r="I1422" s="53">
        <f t="shared" si="179"/>
        <v>8.1234768480909825</v>
      </c>
      <c r="J1422" s="53">
        <f t="shared" si="180"/>
        <v>228.29813160032492</v>
      </c>
      <c r="K1422" s="53">
        <v>7.468</v>
      </c>
      <c r="L1422" s="53">
        <v>2810.35</v>
      </c>
      <c r="M1422" s="53">
        <v>2.36</v>
      </c>
      <c r="N1422" s="53">
        <f t="shared" si="181"/>
        <v>-0.6554768480909825</v>
      </c>
      <c r="O1422" s="53">
        <v>12.31</v>
      </c>
      <c r="P1422" s="53">
        <v>3.7309999999999999</v>
      </c>
      <c r="Q1422" s="53">
        <f t="shared" si="182"/>
        <v>3.7370000000000001</v>
      </c>
      <c r="R1422" s="53">
        <v>86.784999999999997</v>
      </c>
      <c r="S1422" s="53">
        <f t="shared" si="183"/>
        <v>88.632000000000005</v>
      </c>
      <c r="T1422" s="53">
        <v>7.2</v>
      </c>
      <c r="U1422" s="53">
        <v>1049.1099999999999</v>
      </c>
      <c r="Y1422" s="53">
        <v>1255.02</v>
      </c>
    </row>
    <row r="1423" spans="1:25" x14ac:dyDescent="0.3">
      <c r="A1423" s="1">
        <v>1422</v>
      </c>
      <c r="B1423" s="48">
        <v>39769</v>
      </c>
      <c r="C1423" s="44">
        <v>2764369</v>
      </c>
      <c r="D1423" s="56">
        <f t="shared" si="176"/>
        <v>56329.475292919</v>
      </c>
      <c r="E1423" s="53">
        <v>49.075000000000003</v>
      </c>
      <c r="F1423" s="53">
        <f t="shared" si="177"/>
        <v>0.56329475292918996</v>
      </c>
      <c r="G1423" s="53">
        <f>(F1423/'Yearly GDP'!$B$7)*100</f>
        <v>46.171701059769674</v>
      </c>
      <c r="H1423" s="53">
        <f t="shared" si="178"/>
        <v>0.92060340000000007</v>
      </c>
      <c r="I1423" s="53">
        <f t="shared" si="179"/>
        <v>8.1566068515497552</v>
      </c>
      <c r="J1423" s="53">
        <f t="shared" si="180"/>
        <v>228.3482871125612</v>
      </c>
      <c r="K1423" s="53">
        <v>7.5090000000000003</v>
      </c>
      <c r="L1423" s="53">
        <v>2799.55</v>
      </c>
      <c r="M1423" s="53">
        <v>2.35</v>
      </c>
      <c r="N1423" s="53">
        <f t="shared" si="181"/>
        <v>-0.64760685154975484</v>
      </c>
      <c r="O1423" s="53">
        <v>12.26</v>
      </c>
      <c r="P1423" s="53">
        <v>3.6579999999999999</v>
      </c>
      <c r="Q1423" s="53">
        <f t="shared" si="182"/>
        <v>3.8510000000000004</v>
      </c>
      <c r="R1423" s="53">
        <v>87.14</v>
      </c>
      <c r="S1423" s="53">
        <f t="shared" si="183"/>
        <v>88.272000000000006</v>
      </c>
      <c r="T1423" s="53">
        <v>7.2</v>
      </c>
      <c r="U1423" s="53">
        <v>1021.11</v>
      </c>
      <c r="Y1423" s="53">
        <v>1223.1199999999999</v>
      </c>
    </row>
    <row r="1424" spans="1:25" x14ac:dyDescent="0.3">
      <c r="A1424" s="1">
        <v>1423</v>
      </c>
      <c r="B1424" s="48">
        <v>39770</v>
      </c>
      <c r="C1424" s="44">
        <v>2662947</v>
      </c>
      <c r="D1424" s="56">
        <f t="shared" si="176"/>
        <v>53758.897749066324</v>
      </c>
      <c r="E1424" s="53">
        <v>49.534999999999997</v>
      </c>
      <c r="F1424" s="53">
        <f t="shared" si="177"/>
        <v>0.53758897749066326</v>
      </c>
      <c r="G1424" s="53">
        <f>(F1424/'Yearly GDP'!$B$7)*100</f>
        <v>44.064670286119942</v>
      </c>
      <c r="H1424" s="53">
        <f t="shared" si="178"/>
        <v>0.87807749999999996</v>
      </c>
      <c r="I1424" s="53">
        <f t="shared" si="179"/>
        <v>8.5106382978723403</v>
      </c>
      <c r="J1424" s="53">
        <f t="shared" si="180"/>
        <v>228.35319148936171</v>
      </c>
      <c r="K1424" s="53">
        <v>7.4729999999999999</v>
      </c>
      <c r="L1424" s="53">
        <v>2683.15</v>
      </c>
      <c r="M1424" s="53">
        <v>2.25</v>
      </c>
      <c r="N1424" s="53">
        <f t="shared" si="181"/>
        <v>-1.0376382978723404</v>
      </c>
      <c r="O1424" s="53">
        <v>11.75</v>
      </c>
      <c r="P1424" s="53">
        <v>3.5289999999999999</v>
      </c>
      <c r="Q1424" s="53">
        <f t="shared" si="182"/>
        <v>3.944</v>
      </c>
      <c r="R1424" s="53">
        <v>87.75</v>
      </c>
      <c r="S1424" s="53">
        <f t="shared" si="183"/>
        <v>84.600000000000009</v>
      </c>
      <c r="T1424" s="53">
        <v>7.2</v>
      </c>
      <c r="U1424" s="53">
        <v>1000.12</v>
      </c>
      <c r="Y1424" s="53">
        <v>1191.2</v>
      </c>
    </row>
    <row r="1425" spans="1:25" x14ac:dyDescent="0.3">
      <c r="A1425" s="1">
        <v>1424</v>
      </c>
      <c r="B1425" s="48">
        <v>39771</v>
      </c>
      <c r="C1425" s="44">
        <v>2614018</v>
      </c>
      <c r="D1425" s="56">
        <f t="shared" si="176"/>
        <v>52427.156036903332</v>
      </c>
      <c r="E1425" s="53">
        <v>49.86</v>
      </c>
      <c r="F1425" s="53">
        <f t="shared" si="177"/>
        <v>0.52427156036903333</v>
      </c>
      <c r="G1425" s="53">
        <f>(F1425/'Yearly GDP'!$B$7)*100</f>
        <v>42.973078718773223</v>
      </c>
      <c r="H1425" s="53">
        <f t="shared" si="178"/>
        <v>0.85430620000000002</v>
      </c>
      <c r="I1425" s="53">
        <f t="shared" si="179"/>
        <v>8.6655112651646444</v>
      </c>
      <c r="J1425" s="53">
        <f t="shared" si="180"/>
        <v>228.3362218370884</v>
      </c>
      <c r="K1425" s="53">
        <v>7.4029999999999996</v>
      </c>
      <c r="L1425" s="53">
        <v>2635</v>
      </c>
      <c r="M1425" s="53">
        <v>2.21</v>
      </c>
      <c r="N1425" s="53">
        <f t="shared" si="181"/>
        <v>-1.2625112651646448</v>
      </c>
      <c r="O1425" s="53">
        <v>11.54</v>
      </c>
      <c r="P1425" s="53">
        <v>3.3370000000000002</v>
      </c>
      <c r="Q1425" s="53">
        <f t="shared" si="182"/>
        <v>4.0659999999999989</v>
      </c>
      <c r="R1425" s="53">
        <v>87.564999999999998</v>
      </c>
      <c r="S1425" s="53">
        <f t="shared" si="183"/>
        <v>83.664999999999992</v>
      </c>
      <c r="T1425" s="53">
        <v>7.25</v>
      </c>
      <c r="U1425" s="53">
        <v>980.32</v>
      </c>
      <c r="Y1425" s="53">
        <v>1168.98</v>
      </c>
    </row>
    <row r="1426" spans="1:25" x14ac:dyDescent="0.3">
      <c r="A1426" s="1">
        <v>1425</v>
      </c>
      <c r="B1426" s="48">
        <v>39772</v>
      </c>
      <c r="C1426" s="44">
        <v>2528108</v>
      </c>
      <c r="D1426" s="56">
        <f t="shared" si="176"/>
        <v>50360.717131474099</v>
      </c>
      <c r="E1426" s="53">
        <v>50.2</v>
      </c>
      <c r="F1426" s="53">
        <f t="shared" si="177"/>
        <v>0.50360717131474098</v>
      </c>
      <c r="G1426" s="53">
        <f>(F1426/'Yearly GDP'!$B$7)*100</f>
        <v>41.279276337273849</v>
      </c>
      <c r="H1426" s="53">
        <f t="shared" si="178"/>
        <v>0.81077359999999987</v>
      </c>
      <c r="I1426" s="53">
        <f t="shared" si="179"/>
        <v>8.9445438282647594</v>
      </c>
      <c r="J1426" s="53">
        <f t="shared" si="180"/>
        <v>228.36762075134169</v>
      </c>
      <c r="K1426" s="53">
        <v>7.2519999999999998</v>
      </c>
      <c r="L1426" s="53">
        <v>2553.15</v>
      </c>
      <c r="M1426" s="53">
        <v>2.15</v>
      </c>
      <c r="N1426" s="53">
        <f t="shared" si="181"/>
        <v>-1.6925438282647596</v>
      </c>
      <c r="O1426" s="53">
        <v>11.18</v>
      </c>
      <c r="P1426" s="53">
        <v>3.008</v>
      </c>
      <c r="Q1426" s="53">
        <f t="shared" si="182"/>
        <v>4.2439999999999998</v>
      </c>
      <c r="R1426" s="53">
        <v>88.295000000000002</v>
      </c>
      <c r="S1426" s="53">
        <f t="shared" si="183"/>
        <v>80.495999999999995</v>
      </c>
      <c r="T1426" s="53">
        <v>7.2</v>
      </c>
      <c r="U1426" s="53">
        <v>946.79</v>
      </c>
      <c r="Y1426" s="53">
        <v>1133.28</v>
      </c>
    </row>
    <row r="1427" spans="1:25" x14ac:dyDescent="0.3">
      <c r="A1427" s="1">
        <v>1426</v>
      </c>
      <c r="B1427" s="48">
        <v>39773</v>
      </c>
      <c r="C1427" s="44">
        <v>2622432</v>
      </c>
      <c r="D1427" s="56">
        <f t="shared" si="176"/>
        <v>52919.624659469278</v>
      </c>
      <c r="E1427" s="53">
        <v>49.555</v>
      </c>
      <c r="F1427" s="53">
        <f t="shared" si="177"/>
        <v>0.52919624659469278</v>
      </c>
      <c r="G1427" s="53">
        <f>(F1427/'Yearly GDP'!$B$7)*100</f>
        <v>43.37674152415515</v>
      </c>
      <c r="H1427" s="53">
        <f t="shared" si="178"/>
        <v>0.85231400000000013</v>
      </c>
      <c r="I1427" s="53">
        <f t="shared" si="179"/>
        <v>8.4745762711864394</v>
      </c>
      <c r="J1427" s="53">
        <f t="shared" si="180"/>
        <v>228.25847457627117</v>
      </c>
      <c r="K1427" s="53">
        <v>7.2229999999999999</v>
      </c>
      <c r="L1427" s="53">
        <v>2693.45</v>
      </c>
      <c r="M1427" s="53">
        <v>2.2599999999999998</v>
      </c>
      <c r="N1427" s="53">
        <f t="shared" si="181"/>
        <v>-1.2515762711864395</v>
      </c>
      <c r="O1427" s="53">
        <v>11.8</v>
      </c>
      <c r="P1427" s="53">
        <v>3.2229999999999999</v>
      </c>
      <c r="Q1427" s="53">
        <f t="shared" si="182"/>
        <v>4</v>
      </c>
      <c r="R1427" s="53">
        <v>88.415000000000006</v>
      </c>
      <c r="S1427" s="53">
        <f t="shared" si="183"/>
        <v>82.600000000000009</v>
      </c>
      <c r="T1427" s="53">
        <v>7</v>
      </c>
      <c r="U1427" s="53">
        <v>954.75</v>
      </c>
      <c r="Y1427" s="53">
        <v>1133.04</v>
      </c>
    </row>
    <row r="1428" spans="1:25" x14ac:dyDescent="0.3">
      <c r="A1428" s="1">
        <v>1427</v>
      </c>
      <c r="B1428" s="48">
        <v>39776</v>
      </c>
      <c r="C1428" s="44">
        <v>2629990</v>
      </c>
      <c r="D1428" s="56">
        <f t="shared" si="176"/>
        <v>52636.645651956365</v>
      </c>
      <c r="E1428" s="53">
        <v>49.965000000000003</v>
      </c>
      <c r="F1428" s="53">
        <f t="shared" si="177"/>
        <v>0.52636645651956371</v>
      </c>
      <c r="G1428" s="53">
        <f>(F1428/'Yearly GDP'!$B$7)*100</f>
        <v>43.144791517997028</v>
      </c>
      <c r="H1428" s="53">
        <f t="shared" si="178"/>
        <v>0.85403859999999987</v>
      </c>
      <c r="I1428" s="53">
        <f t="shared" si="179"/>
        <v>8.4317032040472188</v>
      </c>
      <c r="J1428" s="53">
        <f t="shared" si="180"/>
        <v>228.35160202360879</v>
      </c>
      <c r="K1428" s="53">
        <v>7.2009999999999996</v>
      </c>
      <c r="L1428" s="53">
        <v>2708.25</v>
      </c>
      <c r="M1428" s="53">
        <v>2.2799999999999998</v>
      </c>
      <c r="N1428" s="53">
        <f t="shared" si="181"/>
        <v>-1.2307032040472192</v>
      </c>
      <c r="O1428" s="53">
        <v>11.86</v>
      </c>
      <c r="P1428" s="53">
        <v>3.3290000000000002</v>
      </c>
      <c r="Q1428" s="53">
        <f t="shared" si="182"/>
        <v>3.8719999999999994</v>
      </c>
      <c r="R1428" s="53">
        <v>86.28</v>
      </c>
      <c r="S1428" s="53">
        <f t="shared" si="183"/>
        <v>81.240999999999985</v>
      </c>
      <c r="T1428" s="53">
        <v>6.85</v>
      </c>
      <c r="U1428" s="53">
        <v>953.79</v>
      </c>
      <c r="Y1428" s="53">
        <v>1127.45</v>
      </c>
    </row>
    <row r="1429" spans="1:25" x14ac:dyDescent="0.3">
      <c r="A1429" s="1">
        <v>1428</v>
      </c>
      <c r="B1429" s="48">
        <v>39777</v>
      </c>
      <c r="C1429" s="44">
        <v>2591052</v>
      </c>
      <c r="D1429" s="56">
        <f t="shared" si="176"/>
        <v>52065.749020395859</v>
      </c>
      <c r="E1429" s="53">
        <v>49.765000000000001</v>
      </c>
      <c r="F1429" s="53">
        <f t="shared" si="177"/>
        <v>0.52065749020395857</v>
      </c>
      <c r="G1429" s="53">
        <f>(F1429/'Yearly GDP'!$B$7)*100</f>
        <v>42.676843459340866</v>
      </c>
      <c r="H1429" s="53">
        <f t="shared" si="178"/>
        <v>0.83910450000000003</v>
      </c>
      <c r="I1429" s="53">
        <f t="shared" si="179"/>
        <v>8.5984522785898534</v>
      </c>
      <c r="J1429" s="53">
        <f t="shared" si="180"/>
        <v>228.20292347377472</v>
      </c>
      <c r="K1429" s="53">
        <v>7.2149999999999999</v>
      </c>
      <c r="L1429" s="53">
        <v>2654</v>
      </c>
      <c r="M1429" s="53">
        <v>2.23</v>
      </c>
      <c r="N1429" s="53">
        <f t="shared" si="181"/>
        <v>-1.3834522785898535</v>
      </c>
      <c r="O1429" s="53">
        <v>11.63</v>
      </c>
      <c r="P1429" s="53">
        <v>3.1110000000000002</v>
      </c>
      <c r="Q1429" s="53">
        <f t="shared" si="182"/>
        <v>4.1039999999999992</v>
      </c>
      <c r="R1429" s="53">
        <v>85.06</v>
      </c>
      <c r="S1429" s="53">
        <f t="shared" si="183"/>
        <v>79.665499999999994</v>
      </c>
      <c r="T1429" s="53">
        <v>6.85</v>
      </c>
      <c r="U1429" s="53">
        <v>944.66</v>
      </c>
      <c r="Y1429" s="53">
        <v>1116.79</v>
      </c>
    </row>
    <row r="1430" spans="1:25" x14ac:dyDescent="0.3">
      <c r="A1430" s="1">
        <v>1429</v>
      </c>
      <c r="B1430" s="48">
        <v>39778</v>
      </c>
      <c r="C1430" s="44">
        <v>2650158</v>
      </c>
      <c r="D1430" s="56">
        <f t="shared" si="176"/>
        <v>53701.276595744683</v>
      </c>
      <c r="E1430" s="53">
        <v>49.35</v>
      </c>
      <c r="F1430" s="53">
        <f t="shared" si="177"/>
        <v>0.53701276595744685</v>
      </c>
      <c r="G1430" s="53">
        <f>(F1430/'Yearly GDP'!$B$7)*100</f>
        <v>44.017439832577608</v>
      </c>
      <c r="H1430" s="53">
        <f t="shared" si="178"/>
        <v>0.8577072</v>
      </c>
      <c r="I1430" s="53">
        <f t="shared" si="179"/>
        <v>8.291873963515755</v>
      </c>
      <c r="J1430" s="53">
        <f t="shared" si="180"/>
        <v>228.21310116086235</v>
      </c>
      <c r="K1430" s="53">
        <v>7.1120000000000001</v>
      </c>
      <c r="L1430" s="53">
        <v>2752.25</v>
      </c>
      <c r="M1430" s="53">
        <v>2.31</v>
      </c>
      <c r="N1430" s="53">
        <f t="shared" si="181"/>
        <v>-1.1798739635157549</v>
      </c>
      <c r="O1430" s="53">
        <v>12.06</v>
      </c>
      <c r="P1430" s="53">
        <v>2.9889999999999999</v>
      </c>
      <c r="Q1430" s="53">
        <f t="shared" si="182"/>
        <v>4.1230000000000002</v>
      </c>
      <c r="R1430" s="53">
        <v>85.734999999999999</v>
      </c>
      <c r="S1430" s="53">
        <f t="shared" si="183"/>
        <v>83.214000000000013</v>
      </c>
      <c r="T1430" s="53">
        <v>6.9</v>
      </c>
      <c r="U1430" s="53">
        <v>946.71</v>
      </c>
      <c r="Y1430" s="53">
        <v>1111.96</v>
      </c>
    </row>
    <row r="1431" spans="1:25" x14ac:dyDescent="0.3">
      <c r="A1431" s="1">
        <v>1430</v>
      </c>
      <c r="B1431" s="48">
        <v>39780</v>
      </c>
      <c r="C1431" s="44">
        <v>2653281</v>
      </c>
      <c r="D1431" s="56">
        <f t="shared" si="176"/>
        <v>53520.544629349468</v>
      </c>
      <c r="E1431" s="53">
        <v>49.575000000000003</v>
      </c>
      <c r="F1431" s="53">
        <f t="shared" si="177"/>
        <v>0.53520544629349465</v>
      </c>
      <c r="G1431" s="53">
        <f>(F1431/'Yearly GDP'!$B$7)*100</f>
        <v>43.869298876515955</v>
      </c>
      <c r="H1431" s="53">
        <f t="shared" si="178"/>
        <v>0.85526399999999991</v>
      </c>
      <c r="I1431" s="53">
        <f t="shared" si="179"/>
        <v>8.2781456953642394</v>
      </c>
      <c r="J1431" s="53">
        <f t="shared" si="180"/>
        <v>228.07119205298014</v>
      </c>
      <c r="K1431" s="53">
        <v>7.08</v>
      </c>
      <c r="L1431" s="53">
        <v>2755.1</v>
      </c>
      <c r="M1431" s="53">
        <v>2.3199999999999998</v>
      </c>
      <c r="N1431" s="53">
        <f t="shared" si="181"/>
        <v>-1.1981456953642393</v>
      </c>
      <c r="O1431" s="53">
        <v>12.08</v>
      </c>
      <c r="P1431" s="53">
        <v>2.92</v>
      </c>
      <c r="Q1431" s="53">
        <f t="shared" si="182"/>
        <v>4.16</v>
      </c>
      <c r="R1431" s="53">
        <v>86.704999999999998</v>
      </c>
      <c r="S1431" s="53">
        <f t="shared" si="183"/>
        <v>85.164000000000001</v>
      </c>
      <c r="T1431" s="53">
        <v>7.05</v>
      </c>
      <c r="U1431" s="53">
        <v>951.5</v>
      </c>
      <c r="Y1431" s="53">
        <v>1111.02</v>
      </c>
    </row>
    <row r="1432" spans="1:25" x14ac:dyDescent="0.3">
      <c r="A1432" s="1">
        <v>1431</v>
      </c>
      <c r="B1432" s="48">
        <v>39783</v>
      </c>
      <c r="C1432" s="44">
        <v>2599774</v>
      </c>
      <c r="D1432" s="56">
        <f t="shared" si="176"/>
        <v>52125.794486215542</v>
      </c>
      <c r="E1432" s="53">
        <v>49.875</v>
      </c>
      <c r="F1432" s="53">
        <f t="shared" si="177"/>
        <v>0.52125794486215538</v>
      </c>
      <c r="G1432" s="53">
        <f>(F1432/'Yearly GDP'!$B$7)*100</f>
        <v>42.726061054275036</v>
      </c>
      <c r="H1432" s="53">
        <f t="shared" si="178"/>
        <v>0.83084399999999992</v>
      </c>
      <c r="I1432" s="53">
        <f t="shared" si="179"/>
        <v>8.5034013605442187</v>
      </c>
      <c r="J1432" s="53">
        <f t="shared" si="180"/>
        <v>228.13775510204084</v>
      </c>
      <c r="K1432" s="53">
        <v>7.0650000000000004</v>
      </c>
      <c r="L1432" s="53">
        <v>2682.9</v>
      </c>
      <c r="M1432" s="53">
        <v>2.25</v>
      </c>
      <c r="N1432" s="53">
        <f t="shared" si="181"/>
        <v>-1.4384013605442183</v>
      </c>
      <c r="O1432" s="53">
        <v>11.76</v>
      </c>
      <c r="P1432" s="53">
        <v>2.7290000000000001</v>
      </c>
      <c r="Q1432" s="53">
        <f t="shared" si="182"/>
        <v>4.3360000000000003</v>
      </c>
      <c r="R1432" s="53">
        <v>86.9</v>
      </c>
      <c r="S1432" s="53">
        <f t="shared" si="183"/>
        <v>82.32</v>
      </c>
      <c r="T1432" s="53">
        <v>7</v>
      </c>
      <c r="U1432" s="53">
        <v>938.63</v>
      </c>
      <c r="Y1432" s="53">
        <v>1099.3</v>
      </c>
    </row>
    <row r="1433" spans="1:25" x14ac:dyDescent="0.3">
      <c r="A1433" s="1">
        <v>1432</v>
      </c>
      <c r="B1433" s="48">
        <v>39784</v>
      </c>
      <c r="C1433" s="44">
        <v>2574500</v>
      </c>
      <c r="D1433" s="56">
        <f t="shared" si="176"/>
        <v>51356.473169758625</v>
      </c>
      <c r="E1433" s="53">
        <v>50.13</v>
      </c>
      <c r="F1433" s="53">
        <f t="shared" si="177"/>
        <v>0.51356473169758621</v>
      </c>
      <c r="G1433" s="53">
        <f>(F1433/'Yearly GDP'!$B$7)*100</f>
        <v>42.09546981127756</v>
      </c>
      <c r="H1433" s="53">
        <f t="shared" si="178"/>
        <v>0.81736400000000009</v>
      </c>
      <c r="I1433" s="53">
        <f t="shared" si="179"/>
        <v>8.5836909871244629</v>
      </c>
      <c r="J1433" s="53">
        <f t="shared" si="180"/>
        <v>228.137339055794</v>
      </c>
      <c r="K1433" s="53">
        <v>7.016</v>
      </c>
      <c r="L1433" s="53">
        <v>2657.8</v>
      </c>
      <c r="M1433" s="53">
        <v>2.23</v>
      </c>
      <c r="N1433" s="53">
        <f t="shared" si="181"/>
        <v>-1.5676909871244629</v>
      </c>
      <c r="O1433" s="53">
        <v>11.65</v>
      </c>
      <c r="P1433" s="53">
        <v>2.6930000000000001</v>
      </c>
      <c r="Q1433" s="53">
        <f t="shared" si="182"/>
        <v>4.3230000000000004</v>
      </c>
      <c r="R1433" s="53">
        <v>86.82</v>
      </c>
      <c r="S1433" s="53">
        <f t="shared" si="183"/>
        <v>80.967500000000001</v>
      </c>
      <c r="T1433" s="53">
        <v>6.95</v>
      </c>
      <c r="U1433" s="53">
        <v>927.41</v>
      </c>
      <c r="Y1433" s="53">
        <v>1081.6199999999999</v>
      </c>
    </row>
    <row r="1434" spans="1:25" x14ac:dyDescent="0.3">
      <c r="A1434" s="1">
        <v>1433</v>
      </c>
      <c r="B1434" s="48">
        <v>39785</v>
      </c>
      <c r="C1434" s="44">
        <v>2589193</v>
      </c>
      <c r="D1434" s="56">
        <f t="shared" si="176"/>
        <v>51840.88497347082</v>
      </c>
      <c r="E1434" s="53">
        <v>49.945</v>
      </c>
      <c r="F1434" s="53">
        <f t="shared" si="177"/>
        <v>0.51840884973470824</v>
      </c>
      <c r="G1434" s="53">
        <f>(F1434/'Yearly GDP'!$B$7)*100</f>
        <v>42.492528666779364</v>
      </c>
      <c r="H1434" s="53">
        <f t="shared" si="178"/>
        <v>0.79000680000000001</v>
      </c>
      <c r="I1434" s="53">
        <f t="shared" si="179"/>
        <v>8.5910652920962196</v>
      </c>
      <c r="J1434" s="53">
        <f t="shared" si="180"/>
        <v>228.21735395189</v>
      </c>
      <c r="K1434" s="53">
        <v>6.7869999999999999</v>
      </c>
      <c r="L1434" s="53">
        <v>2656.45</v>
      </c>
      <c r="M1434" s="53">
        <v>2.23</v>
      </c>
      <c r="N1434" s="53">
        <f t="shared" si="181"/>
        <v>-1.8040652920962197</v>
      </c>
      <c r="O1434" s="53">
        <v>11.64</v>
      </c>
      <c r="P1434" s="53">
        <v>2.657</v>
      </c>
      <c r="Q1434" s="53">
        <f t="shared" si="182"/>
        <v>4.13</v>
      </c>
      <c r="R1434" s="53">
        <v>87.165000000000006</v>
      </c>
      <c r="S1434" s="53">
        <f t="shared" si="183"/>
        <v>76.823999999999998</v>
      </c>
      <c r="T1434" s="53">
        <v>6.6</v>
      </c>
      <c r="U1434" s="53">
        <v>936.18</v>
      </c>
      <c r="Y1434" s="53">
        <v>1087.82</v>
      </c>
    </row>
    <row r="1435" spans="1:25" x14ac:dyDescent="0.3">
      <c r="A1435" s="1">
        <v>1434</v>
      </c>
      <c r="B1435" s="48">
        <v>39786</v>
      </c>
      <c r="C1435" s="44">
        <v>2701769</v>
      </c>
      <c r="D1435" s="56">
        <f t="shared" si="176"/>
        <v>54252.389558232935</v>
      </c>
      <c r="E1435" s="53">
        <v>49.8</v>
      </c>
      <c r="F1435" s="53">
        <f t="shared" si="177"/>
        <v>0.54252389558232939</v>
      </c>
      <c r="G1435" s="53">
        <f>(F1435/'Yearly GDP'!$B$7)*100</f>
        <v>44.469171769043392</v>
      </c>
      <c r="H1435" s="53">
        <f t="shared" si="178"/>
        <v>0.83890300000000007</v>
      </c>
      <c r="I1435" s="53">
        <f t="shared" si="179"/>
        <v>8.1833060556464812</v>
      </c>
      <c r="J1435" s="53">
        <f t="shared" si="180"/>
        <v>228.15057283142389</v>
      </c>
      <c r="K1435" s="53">
        <v>6.8650000000000002</v>
      </c>
      <c r="L1435" s="53">
        <v>2788</v>
      </c>
      <c r="M1435" s="53">
        <v>2.34</v>
      </c>
      <c r="N1435" s="53">
        <f t="shared" si="181"/>
        <v>-1.318306055646481</v>
      </c>
      <c r="O1435" s="53">
        <v>12.22</v>
      </c>
      <c r="P1435" s="53">
        <v>2.5529999999999999</v>
      </c>
      <c r="Q1435" s="53">
        <f t="shared" si="182"/>
        <v>4.3120000000000003</v>
      </c>
      <c r="R1435" s="53">
        <v>86.545000000000002</v>
      </c>
      <c r="S1435" s="53">
        <f t="shared" si="183"/>
        <v>78.819000000000003</v>
      </c>
      <c r="T1435" s="53">
        <v>6.45</v>
      </c>
      <c r="U1435" s="53">
        <v>973.96</v>
      </c>
      <c r="Y1435" s="53">
        <v>1111.7</v>
      </c>
    </row>
    <row r="1436" spans="1:25" x14ac:dyDescent="0.3">
      <c r="A1436" s="1">
        <v>1435</v>
      </c>
      <c r="B1436" s="48">
        <v>39787</v>
      </c>
      <c r="C1436" s="44">
        <v>2640849</v>
      </c>
      <c r="D1436" s="56">
        <f t="shared" si="176"/>
        <v>53361.264902000403</v>
      </c>
      <c r="E1436" s="53">
        <v>49.49</v>
      </c>
      <c r="F1436" s="53">
        <f t="shared" si="177"/>
        <v>0.53361264902000405</v>
      </c>
      <c r="G1436" s="53">
        <f>(F1436/'Yearly GDP'!$B$7)*100</f>
        <v>43.738741722951154</v>
      </c>
      <c r="H1436" s="53">
        <f t="shared" si="178"/>
        <v>0.80574899999999994</v>
      </c>
      <c r="I1436" s="53">
        <f t="shared" si="179"/>
        <v>8.4033613445378155</v>
      </c>
      <c r="J1436" s="53">
        <f t="shared" si="180"/>
        <v>228.10084033613447</v>
      </c>
      <c r="K1436" s="53">
        <v>6.7709999999999999</v>
      </c>
      <c r="L1436" s="53">
        <v>2714.4</v>
      </c>
      <c r="M1436" s="53">
        <v>2.2400000000000002</v>
      </c>
      <c r="N1436" s="53">
        <f t="shared" si="181"/>
        <v>-1.6323613445378156</v>
      </c>
      <c r="O1436" s="53">
        <v>11.9</v>
      </c>
      <c r="P1436" s="53">
        <v>2.7</v>
      </c>
      <c r="Q1436" s="53">
        <f t="shared" si="182"/>
        <v>4.0709999999999997</v>
      </c>
      <c r="R1436" s="53">
        <v>87.19</v>
      </c>
      <c r="S1436" s="53">
        <f t="shared" si="183"/>
        <v>74.375</v>
      </c>
      <c r="T1436" s="53">
        <v>6.25</v>
      </c>
      <c r="U1436" s="53">
        <v>960.22</v>
      </c>
      <c r="Y1436" s="53">
        <v>1108.6400000000001</v>
      </c>
    </row>
    <row r="1437" spans="1:25" x14ac:dyDescent="0.3">
      <c r="A1437" s="1">
        <v>1436</v>
      </c>
      <c r="B1437" s="48">
        <v>39790</v>
      </c>
      <c r="C1437" s="44">
        <v>2687895</v>
      </c>
      <c r="D1437" s="56">
        <f t="shared" si="176"/>
        <v>54300.909090909088</v>
      </c>
      <c r="E1437" s="53">
        <v>49.5</v>
      </c>
      <c r="F1437" s="53">
        <f t="shared" si="177"/>
        <v>0.54300909090909089</v>
      </c>
      <c r="G1437" s="53">
        <f>(F1437/'Yearly GDP'!$B$7)*100</f>
        <v>44.508941877794335</v>
      </c>
      <c r="H1437" s="53">
        <f t="shared" si="178"/>
        <v>0.81642399999999993</v>
      </c>
      <c r="I1437" s="53">
        <f t="shared" si="179"/>
        <v>8.1967213114754109</v>
      </c>
      <c r="J1437" s="53">
        <f t="shared" si="180"/>
        <v>228.19672131147541</v>
      </c>
      <c r="K1437" s="53">
        <v>6.6920000000000002</v>
      </c>
      <c r="L1437" s="53">
        <v>2784</v>
      </c>
      <c r="M1437" s="53">
        <v>2.2999999999999998</v>
      </c>
      <c r="N1437" s="53">
        <f t="shared" si="181"/>
        <v>-1.5047213114754108</v>
      </c>
      <c r="O1437" s="53">
        <v>12.2</v>
      </c>
      <c r="P1437" s="53">
        <v>2.7429999999999999</v>
      </c>
      <c r="Q1437" s="53">
        <f t="shared" si="182"/>
        <v>3.9490000000000003</v>
      </c>
      <c r="R1437" s="53">
        <v>85.6</v>
      </c>
      <c r="S1437" s="53">
        <f t="shared" si="183"/>
        <v>70.759999999999991</v>
      </c>
      <c r="T1437" s="53">
        <v>5.8</v>
      </c>
      <c r="U1437" s="53">
        <v>957.23</v>
      </c>
      <c r="Y1437" s="53">
        <v>1112.08</v>
      </c>
    </row>
    <row r="1438" spans="1:25" x14ac:dyDescent="0.3">
      <c r="A1438" s="1">
        <v>1437</v>
      </c>
      <c r="B1438" s="48">
        <v>39792</v>
      </c>
      <c r="C1438" s="44">
        <v>2800548</v>
      </c>
      <c r="D1438" s="56">
        <f t="shared" si="176"/>
        <v>57494.313282693489</v>
      </c>
      <c r="E1438" s="53">
        <v>48.71</v>
      </c>
      <c r="F1438" s="53">
        <f t="shared" si="177"/>
        <v>0.57494313282693488</v>
      </c>
      <c r="G1438" s="53">
        <f>(F1438/'Yearly GDP'!$B$7)*100</f>
        <v>47.126486297289745</v>
      </c>
      <c r="H1438" s="53">
        <f t="shared" si="178"/>
        <v>0.85065000000000002</v>
      </c>
      <c r="I1438" s="53">
        <f t="shared" si="179"/>
        <v>7.7881619937694699</v>
      </c>
      <c r="J1438" s="53">
        <f t="shared" si="180"/>
        <v>228.05685358255451</v>
      </c>
      <c r="K1438" s="53">
        <v>6.625</v>
      </c>
      <c r="L1438" s="53">
        <v>2928.25</v>
      </c>
      <c r="M1438" s="53">
        <v>2.42</v>
      </c>
      <c r="N1438" s="53">
        <f t="shared" si="181"/>
        <v>-1.1631619937694699</v>
      </c>
      <c r="O1438" s="53">
        <v>12.84</v>
      </c>
      <c r="P1438" s="53">
        <v>2.6890000000000001</v>
      </c>
      <c r="Q1438" s="53">
        <f t="shared" si="182"/>
        <v>3.9359999999999999</v>
      </c>
      <c r="R1438" s="53">
        <v>85.55</v>
      </c>
      <c r="S1438" s="53">
        <f t="shared" si="183"/>
        <v>71.903999999999996</v>
      </c>
      <c r="T1438" s="53">
        <v>5.6</v>
      </c>
      <c r="U1438" s="53">
        <v>981.22</v>
      </c>
      <c r="Y1438" s="53">
        <v>1126.3800000000001</v>
      </c>
    </row>
    <row r="1439" spans="1:25" x14ac:dyDescent="0.3">
      <c r="A1439" s="1">
        <v>1438</v>
      </c>
      <c r="B1439" s="48">
        <v>39793</v>
      </c>
      <c r="C1439" s="44">
        <v>2811695</v>
      </c>
      <c r="D1439" s="56">
        <f t="shared" si="176"/>
        <v>58315.773099657781</v>
      </c>
      <c r="E1439" s="53">
        <v>48.215000000000003</v>
      </c>
      <c r="F1439" s="53">
        <f t="shared" si="177"/>
        <v>0.58315773099657786</v>
      </c>
      <c r="G1439" s="53">
        <f>(F1439/'Yearly GDP'!$B$7)*100</f>
        <v>47.79981401611294</v>
      </c>
      <c r="H1439" s="53">
        <f t="shared" si="178"/>
        <v>0.82854399999999995</v>
      </c>
      <c r="I1439" s="53">
        <f t="shared" si="179"/>
        <v>7.8125</v>
      </c>
      <c r="J1439" s="53">
        <f t="shared" si="180"/>
        <v>228.13671875</v>
      </c>
      <c r="K1439" s="53">
        <v>6.4729999999999999</v>
      </c>
      <c r="L1439" s="53">
        <v>2920.15</v>
      </c>
      <c r="M1439" s="53">
        <v>2.41</v>
      </c>
      <c r="N1439" s="53">
        <f t="shared" si="181"/>
        <v>-1.3395000000000001</v>
      </c>
      <c r="O1439" s="53">
        <v>12.8</v>
      </c>
      <c r="P1439" s="53">
        <v>2.609</v>
      </c>
      <c r="Q1439" s="53">
        <f t="shared" si="182"/>
        <v>3.8639999999999999</v>
      </c>
      <c r="R1439" s="53">
        <v>83.89</v>
      </c>
      <c r="S1439" s="53">
        <f t="shared" si="183"/>
        <v>72.064000000000007</v>
      </c>
      <c r="T1439" s="53">
        <v>5.63</v>
      </c>
      <c r="U1439" s="53">
        <v>1000.99</v>
      </c>
      <c r="Y1439" s="53">
        <v>1145.4000000000001</v>
      </c>
    </row>
    <row r="1440" spans="1:25" x14ac:dyDescent="0.3">
      <c r="A1440" s="1">
        <v>1439</v>
      </c>
      <c r="B1440" s="48">
        <v>39794</v>
      </c>
      <c r="C1440" s="44">
        <v>2825682</v>
      </c>
      <c r="D1440" s="56">
        <f t="shared" si="176"/>
        <v>58285.519801980205</v>
      </c>
      <c r="E1440" s="53">
        <v>48.48</v>
      </c>
      <c r="F1440" s="53">
        <f t="shared" si="177"/>
        <v>0.58285519801980201</v>
      </c>
      <c r="G1440" s="53">
        <f>(F1440/'Yearly GDP'!$B$7)*100</f>
        <v>47.77501623113131</v>
      </c>
      <c r="H1440" s="53">
        <f t="shared" si="178"/>
        <v>0.79806300000000019</v>
      </c>
      <c r="I1440" s="53">
        <f t="shared" si="179"/>
        <v>7.8064012490241987</v>
      </c>
      <c r="J1440" s="53">
        <f t="shared" si="180"/>
        <v>228.05230288836844</v>
      </c>
      <c r="K1440" s="53">
        <v>6.23</v>
      </c>
      <c r="L1440" s="53">
        <v>2921.35</v>
      </c>
      <c r="M1440" s="53">
        <v>2.41</v>
      </c>
      <c r="N1440" s="53">
        <f t="shared" si="181"/>
        <v>-1.5764012490241983</v>
      </c>
      <c r="O1440" s="53">
        <v>12.81</v>
      </c>
      <c r="P1440" s="53">
        <v>2.5760000000000001</v>
      </c>
      <c r="Q1440" s="53">
        <f t="shared" si="182"/>
        <v>3.6540000000000004</v>
      </c>
      <c r="R1440" s="53">
        <v>83.63</v>
      </c>
      <c r="S1440" s="53">
        <f t="shared" si="183"/>
        <v>70.454999999999998</v>
      </c>
      <c r="T1440" s="53">
        <v>5.5</v>
      </c>
      <c r="U1440" s="53">
        <v>1013.84</v>
      </c>
      <c r="Y1440" s="53">
        <v>1170.3499999999999</v>
      </c>
    </row>
    <row r="1441" spans="1:25" x14ac:dyDescent="0.3">
      <c r="A1441" s="1">
        <v>1440</v>
      </c>
      <c r="B1441" s="48">
        <v>39797</v>
      </c>
      <c r="C1441" s="44">
        <v>2896248</v>
      </c>
      <c r="D1441" s="56">
        <f t="shared" si="176"/>
        <v>60788.078497219009</v>
      </c>
      <c r="E1441" s="53">
        <v>47.645000000000003</v>
      </c>
      <c r="F1441" s="53">
        <f t="shared" si="177"/>
        <v>0.60788078497219011</v>
      </c>
      <c r="G1441" s="53">
        <f>(F1441/'Yearly GDP'!$B$7)*100</f>
        <v>49.826293850179518</v>
      </c>
      <c r="H1441" s="53">
        <f t="shared" si="178"/>
        <v>0.80746459999999987</v>
      </c>
      <c r="I1441" s="53">
        <f t="shared" si="179"/>
        <v>7.6511094108645761</v>
      </c>
      <c r="J1441" s="53">
        <f t="shared" si="180"/>
        <v>228.09487375669471</v>
      </c>
      <c r="K1441" s="53">
        <v>6.1779999999999999</v>
      </c>
      <c r="L1441" s="53">
        <v>2981.2</v>
      </c>
      <c r="M1441" s="53">
        <v>2.46</v>
      </c>
      <c r="N1441" s="53">
        <f t="shared" si="181"/>
        <v>-1.4731094108645761</v>
      </c>
      <c r="O1441" s="53">
        <v>13.07</v>
      </c>
      <c r="P1441" s="53">
        <v>2.5190000000000001</v>
      </c>
      <c r="Q1441" s="53">
        <f t="shared" si="182"/>
        <v>3.6589999999999998</v>
      </c>
      <c r="R1441" s="53">
        <v>82.263000000000005</v>
      </c>
      <c r="S1441" s="53">
        <f t="shared" si="183"/>
        <v>72.538499999999999</v>
      </c>
      <c r="T1441" s="53">
        <v>5.55</v>
      </c>
      <c r="U1441" s="53">
        <v>1054.58</v>
      </c>
      <c r="Y1441" s="53">
        <v>1209.1199999999999</v>
      </c>
    </row>
    <row r="1442" spans="1:25" x14ac:dyDescent="0.3">
      <c r="A1442" s="1">
        <v>1441</v>
      </c>
      <c r="B1442" s="48">
        <v>39798</v>
      </c>
      <c r="C1442" s="44">
        <v>2967535</v>
      </c>
      <c r="D1442" s="56">
        <f t="shared" si="176"/>
        <v>62461.271311302888</v>
      </c>
      <c r="E1442" s="53">
        <v>47.51</v>
      </c>
      <c r="F1442" s="53">
        <f t="shared" si="177"/>
        <v>0.62461271311302891</v>
      </c>
      <c r="G1442" s="53">
        <f>(F1442/'Yearly GDP'!$B$7)*100</f>
        <v>51.197763369920402</v>
      </c>
      <c r="H1442" s="53">
        <f t="shared" si="178"/>
        <v>0.80126629999999999</v>
      </c>
      <c r="I1442" s="53">
        <f t="shared" si="179"/>
        <v>7.5018754688672171</v>
      </c>
      <c r="J1442" s="53">
        <f t="shared" si="180"/>
        <v>228.18829707426858</v>
      </c>
      <c r="K1442" s="53">
        <v>6.0110000000000001</v>
      </c>
      <c r="L1442" s="53">
        <v>3041.75</v>
      </c>
      <c r="M1442" s="53">
        <v>2.5099999999999998</v>
      </c>
      <c r="N1442" s="53">
        <f t="shared" si="181"/>
        <v>-1.490875468867217</v>
      </c>
      <c r="O1442" s="53">
        <v>13.33</v>
      </c>
      <c r="P1442" s="53">
        <v>2.2639999999999998</v>
      </c>
      <c r="Q1442" s="53">
        <f t="shared" si="182"/>
        <v>3.7470000000000003</v>
      </c>
      <c r="R1442" s="53">
        <v>81.594999999999999</v>
      </c>
      <c r="S1442" s="53">
        <f t="shared" si="183"/>
        <v>73.981499999999997</v>
      </c>
      <c r="T1442" s="53">
        <v>5.55</v>
      </c>
      <c r="U1442" s="53">
        <v>1077.04</v>
      </c>
      <c r="Y1442" s="53">
        <v>1249.6500000000001</v>
      </c>
    </row>
    <row r="1443" spans="1:25" x14ac:dyDescent="0.3">
      <c r="A1443" s="1">
        <v>1442</v>
      </c>
      <c r="B1443" s="48">
        <v>39799</v>
      </c>
      <c r="C1443" s="44">
        <v>2880418</v>
      </c>
      <c r="D1443" s="56">
        <f t="shared" si="176"/>
        <v>60691.487568478718</v>
      </c>
      <c r="E1443" s="53">
        <v>47.46</v>
      </c>
      <c r="F1443" s="53">
        <f t="shared" si="177"/>
        <v>0.60691487568478719</v>
      </c>
      <c r="G1443" s="53">
        <f>(F1443/'Yearly GDP'!$B$7)*100</f>
        <v>49.74712095776944</v>
      </c>
      <c r="H1443" s="53">
        <f t="shared" si="178"/>
        <v>0.75278350000000005</v>
      </c>
      <c r="I1443" s="53">
        <f t="shared" si="179"/>
        <v>7.7220077220077217</v>
      </c>
      <c r="J1443" s="53">
        <f t="shared" si="180"/>
        <v>228.13513513513513</v>
      </c>
      <c r="K1443" s="53">
        <v>5.8129999999999997</v>
      </c>
      <c r="L1443" s="53">
        <v>2954.35</v>
      </c>
      <c r="M1443" s="53">
        <v>2.44</v>
      </c>
      <c r="N1443" s="53">
        <f t="shared" si="181"/>
        <v>-1.909007722007722</v>
      </c>
      <c r="O1443" s="53">
        <v>12.95</v>
      </c>
      <c r="P1443" s="53">
        <v>2.2000000000000002</v>
      </c>
      <c r="Q1443" s="53">
        <f t="shared" si="182"/>
        <v>3.6129999999999995</v>
      </c>
      <c r="R1443" s="53">
        <v>80.075000000000003</v>
      </c>
      <c r="S1443" s="53">
        <f t="shared" si="183"/>
        <v>70.966000000000008</v>
      </c>
      <c r="T1443" s="53">
        <v>5.48</v>
      </c>
      <c r="U1443" s="53">
        <v>1044.73</v>
      </c>
      <c r="Y1443" s="53">
        <v>1208.03</v>
      </c>
    </row>
    <row r="1444" spans="1:25" x14ac:dyDescent="0.3">
      <c r="A1444" s="1">
        <v>1443</v>
      </c>
      <c r="B1444" s="48">
        <v>39800</v>
      </c>
      <c r="C1444" s="44">
        <v>2974985</v>
      </c>
      <c r="D1444" s="56">
        <f t="shared" si="176"/>
        <v>63581.641376362473</v>
      </c>
      <c r="E1444" s="53">
        <v>46.79</v>
      </c>
      <c r="F1444" s="53">
        <f t="shared" si="177"/>
        <v>0.63581641376362474</v>
      </c>
      <c r="G1444" s="53">
        <f>(F1444/'Yearly GDP'!$B$7)*100</f>
        <v>52.116099488821696</v>
      </c>
      <c r="H1444" s="53">
        <f t="shared" si="178"/>
        <v>0.7480308</v>
      </c>
      <c r="I1444" s="53">
        <f t="shared" si="179"/>
        <v>7.4515648286140088</v>
      </c>
      <c r="J1444" s="53">
        <f t="shared" si="180"/>
        <v>228.07377049180329</v>
      </c>
      <c r="K1444" s="53">
        <v>5.5739999999999998</v>
      </c>
      <c r="L1444" s="53">
        <v>3060.75</v>
      </c>
      <c r="M1444" s="53">
        <v>2.5299999999999998</v>
      </c>
      <c r="N1444" s="53">
        <f t="shared" si="181"/>
        <v>-1.877564828614009</v>
      </c>
      <c r="O1444" s="53">
        <v>13.42</v>
      </c>
      <c r="P1444" s="53">
        <v>2.085</v>
      </c>
      <c r="Q1444" s="53">
        <f t="shared" si="182"/>
        <v>3.4889999999999999</v>
      </c>
      <c r="R1444" s="53">
        <v>80.614999999999995</v>
      </c>
      <c r="S1444" s="53">
        <f t="shared" si="183"/>
        <v>70.454999999999998</v>
      </c>
      <c r="T1444" s="53">
        <v>5.25</v>
      </c>
      <c r="U1444" s="53">
        <v>1073.06</v>
      </c>
      <c r="Y1444" s="53">
        <v>1224.3599999999999</v>
      </c>
    </row>
    <row r="1445" spans="1:25" x14ac:dyDescent="0.3">
      <c r="A1445" s="1">
        <v>1444</v>
      </c>
      <c r="B1445" s="48">
        <v>39801</v>
      </c>
      <c r="C1445" s="44">
        <v>3003275</v>
      </c>
      <c r="D1445" s="56">
        <f t="shared" si="176"/>
        <v>63696.182396606579</v>
      </c>
      <c r="E1445" s="53">
        <v>47.15</v>
      </c>
      <c r="F1445" s="53">
        <f t="shared" si="177"/>
        <v>0.63696182396606582</v>
      </c>
      <c r="G1445" s="53">
        <f>(F1445/'Yearly GDP'!$B$7)*100</f>
        <v>52.209985570989005</v>
      </c>
      <c r="H1445" s="53">
        <f t="shared" si="178"/>
        <v>0.75166279999999996</v>
      </c>
      <c r="I1445" s="53">
        <f t="shared" si="179"/>
        <v>7.4128984432913274</v>
      </c>
      <c r="J1445" s="53">
        <f t="shared" si="180"/>
        <v>228.1319495922906</v>
      </c>
      <c r="K1445" s="53">
        <v>5.5720000000000001</v>
      </c>
      <c r="L1445" s="53">
        <v>3077.5</v>
      </c>
      <c r="M1445" s="53">
        <v>2.54</v>
      </c>
      <c r="N1445" s="53">
        <f t="shared" si="181"/>
        <v>-1.8408984432913273</v>
      </c>
      <c r="O1445" s="53">
        <v>13.49</v>
      </c>
      <c r="P1445" s="53">
        <v>2.1309999999999998</v>
      </c>
      <c r="Q1445" s="53">
        <f t="shared" si="182"/>
        <v>3.4410000000000003</v>
      </c>
      <c r="R1445" s="53">
        <v>82.435000000000002</v>
      </c>
      <c r="S1445" s="53">
        <f t="shared" si="183"/>
        <v>70.552700000000002</v>
      </c>
      <c r="T1445" s="53">
        <v>5.23</v>
      </c>
      <c r="U1445" s="53">
        <v>1100.45</v>
      </c>
      <c r="Y1445" s="53">
        <v>1230.74</v>
      </c>
    </row>
    <row r="1446" spans="1:25" x14ac:dyDescent="0.3">
      <c r="A1446" s="1">
        <v>1445</v>
      </c>
      <c r="B1446" s="48">
        <v>39804</v>
      </c>
      <c r="C1446" s="44">
        <v>2972329</v>
      </c>
      <c r="D1446" s="56">
        <f t="shared" si="176"/>
        <v>62286.860854987426</v>
      </c>
      <c r="E1446" s="53">
        <v>47.72</v>
      </c>
      <c r="F1446" s="53">
        <f t="shared" si="177"/>
        <v>0.62286860854987425</v>
      </c>
      <c r="G1446" s="53">
        <f>(F1446/'Yearly GDP'!$B$7)*100</f>
        <v>51.054803979497891</v>
      </c>
      <c r="H1446" s="53">
        <f t="shared" si="178"/>
        <v>0.76217040000000003</v>
      </c>
      <c r="I1446" s="53">
        <f t="shared" si="179"/>
        <v>7.5075075075075075</v>
      </c>
      <c r="J1446" s="53">
        <f t="shared" si="180"/>
        <v>228.17567567567568</v>
      </c>
      <c r="K1446" s="53">
        <v>5.7220000000000004</v>
      </c>
      <c r="L1446" s="53">
        <v>3039.3</v>
      </c>
      <c r="M1446" s="53">
        <v>2.5099999999999998</v>
      </c>
      <c r="N1446" s="53">
        <f t="shared" si="181"/>
        <v>-1.7855075075075071</v>
      </c>
      <c r="O1446" s="53">
        <v>13.32</v>
      </c>
      <c r="P1446" s="53">
        <v>2.173</v>
      </c>
      <c r="Q1446" s="53">
        <f t="shared" si="182"/>
        <v>3.5490000000000004</v>
      </c>
      <c r="R1446" s="53">
        <v>82.08</v>
      </c>
      <c r="S1446" s="53">
        <f t="shared" si="183"/>
        <v>68.997599999999991</v>
      </c>
      <c r="T1446" s="53">
        <v>5.18</v>
      </c>
      <c r="U1446" s="53">
        <v>1097.4100000000001</v>
      </c>
      <c r="Y1446" s="53">
        <v>1221.92</v>
      </c>
    </row>
    <row r="1447" spans="1:25" x14ac:dyDescent="0.3">
      <c r="A1447" s="1">
        <v>1446</v>
      </c>
      <c r="B1447" s="48">
        <v>39805</v>
      </c>
      <c r="C1447" s="44">
        <v>2899150</v>
      </c>
      <c r="D1447" s="56">
        <f t="shared" si="176"/>
        <v>59543.027315670573</v>
      </c>
      <c r="E1447" s="53">
        <v>48.69</v>
      </c>
      <c r="F1447" s="53">
        <f t="shared" si="177"/>
        <v>0.59543027315670571</v>
      </c>
      <c r="G1447" s="53">
        <f>(F1447/'Yearly GDP'!$B$7)*100</f>
        <v>48.805760094811944</v>
      </c>
      <c r="H1447" s="53">
        <f t="shared" si="178"/>
        <v>0.74755459999999996</v>
      </c>
      <c r="I1447" s="53">
        <f t="shared" si="179"/>
        <v>7.6863950807071495</v>
      </c>
      <c r="J1447" s="53">
        <f t="shared" si="180"/>
        <v>228.18216756341278</v>
      </c>
      <c r="K1447" s="53">
        <v>5.7460000000000004</v>
      </c>
      <c r="L1447" s="53">
        <v>2968.65</v>
      </c>
      <c r="M1447" s="53">
        <v>2.4500000000000002</v>
      </c>
      <c r="N1447" s="53">
        <f t="shared" si="181"/>
        <v>-1.9403950807071491</v>
      </c>
      <c r="O1447" s="53">
        <v>13.01</v>
      </c>
      <c r="P1447" s="53">
        <v>2.1829999999999998</v>
      </c>
      <c r="Q1447" s="53">
        <f t="shared" si="182"/>
        <v>3.5630000000000006</v>
      </c>
      <c r="R1447" s="53">
        <v>82.185000000000002</v>
      </c>
      <c r="S1447" s="53">
        <f t="shared" si="183"/>
        <v>68.302499999999995</v>
      </c>
      <c r="T1447" s="53">
        <v>5.25</v>
      </c>
      <c r="U1447" s="53">
        <v>1069.9000000000001</v>
      </c>
      <c r="Y1447" s="53">
        <v>1188.02</v>
      </c>
    </row>
    <row r="1448" spans="1:25" x14ac:dyDescent="0.3">
      <c r="A1448" s="1">
        <v>1447</v>
      </c>
      <c r="B1448" s="48">
        <v>39806</v>
      </c>
      <c r="C1448" s="44">
        <v>2862040</v>
      </c>
      <c r="D1448" s="56">
        <f t="shared" si="176"/>
        <v>59906.645735217164</v>
      </c>
      <c r="E1448" s="53">
        <v>47.774999999999999</v>
      </c>
      <c r="F1448" s="53">
        <f t="shared" si="177"/>
        <v>0.59906645735217168</v>
      </c>
      <c r="G1448" s="53">
        <f>(F1448/'Yearly GDP'!$B$7)*100</f>
        <v>49.103807979686202</v>
      </c>
      <c r="H1448" s="53">
        <f t="shared" si="178"/>
        <v>0.71662369999999986</v>
      </c>
      <c r="I1448" s="53">
        <f t="shared" si="179"/>
        <v>7.8186082877247864</v>
      </c>
      <c r="J1448" s="53">
        <f t="shared" si="180"/>
        <v>228.0570758405004</v>
      </c>
      <c r="K1448" s="53">
        <v>5.6029999999999998</v>
      </c>
      <c r="L1448" s="53">
        <v>2916.85</v>
      </c>
      <c r="M1448" s="53">
        <v>2.41</v>
      </c>
      <c r="N1448" s="53">
        <f t="shared" si="181"/>
        <v>-2.2156082877247867</v>
      </c>
      <c r="O1448" s="53">
        <v>12.79</v>
      </c>
      <c r="P1448" s="53">
        <v>2.1880000000000002</v>
      </c>
      <c r="Q1448" s="53">
        <f t="shared" si="182"/>
        <v>3.4149999999999996</v>
      </c>
      <c r="R1448" s="53">
        <v>81.974999999999994</v>
      </c>
      <c r="S1448" s="53">
        <f t="shared" si="183"/>
        <v>65.228999999999985</v>
      </c>
      <c r="T1448" s="53">
        <v>5.0999999999999996</v>
      </c>
      <c r="U1448" s="53">
        <v>1062.48</v>
      </c>
      <c r="Y1448" s="53">
        <v>1175.24</v>
      </c>
    </row>
    <row r="1449" spans="1:25" x14ac:dyDescent="0.3">
      <c r="A1449" s="1">
        <v>1448</v>
      </c>
      <c r="B1449" s="48">
        <v>39808</v>
      </c>
      <c r="C1449" s="44">
        <v>2809207</v>
      </c>
      <c r="D1449" s="56">
        <f t="shared" si="176"/>
        <v>57999.525136781253</v>
      </c>
      <c r="E1449" s="53">
        <v>48.435000000000002</v>
      </c>
      <c r="F1449" s="53">
        <f t="shared" si="177"/>
        <v>0.57999525136781249</v>
      </c>
      <c r="G1449" s="53">
        <f>(F1449/'Yearly GDP'!$B$7)*100</f>
        <v>47.540594374410858</v>
      </c>
      <c r="H1449" s="53">
        <f t="shared" si="178"/>
        <v>0.70337360000000004</v>
      </c>
      <c r="I1449" s="53">
        <f t="shared" si="179"/>
        <v>7.9872204472843444</v>
      </c>
      <c r="J1449" s="53">
        <f t="shared" si="180"/>
        <v>228.21485623003196</v>
      </c>
      <c r="K1449" s="53">
        <v>5.6180000000000003</v>
      </c>
      <c r="L1449" s="53">
        <v>2857.25</v>
      </c>
      <c r="M1449" s="53">
        <v>2.36</v>
      </c>
      <c r="N1449" s="53">
        <f t="shared" si="181"/>
        <v>-2.3692204472843441</v>
      </c>
      <c r="O1449" s="53">
        <v>12.52</v>
      </c>
      <c r="P1449" s="53">
        <v>2.137</v>
      </c>
      <c r="Q1449" s="53">
        <f t="shared" si="182"/>
        <v>3.4810000000000003</v>
      </c>
      <c r="R1449" s="53">
        <v>81.69</v>
      </c>
      <c r="S1449" s="53">
        <f t="shared" si="183"/>
        <v>64.478000000000009</v>
      </c>
      <c r="T1449" s="53">
        <v>5.15</v>
      </c>
      <c r="U1449" s="53">
        <v>1051.07</v>
      </c>
      <c r="Y1449" s="53">
        <v>1164.5899999999999</v>
      </c>
    </row>
    <row r="1450" spans="1:25" x14ac:dyDescent="0.3">
      <c r="A1450" s="1">
        <v>1449</v>
      </c>
      <c r="B1450" s="48">
        <v>39811</v>
      </c>
      <c r="C1450" s="44">
        <v>2867510</v>
      </c>
      <c r="D1450" s="56">
        <f t="shared" si="176"/>
        <v>59368.737060041414</v>
      </c>
      <c r="E1450" s="53">
        <v>48.3</v>
      </c>
      <c r="F1450" s="53">
        <f t="shared" si="177"/>
        <v>0.5936873706004141</v>
      </c>
      <c r="G1450" s="53">
        <f>(F1450/'Yearly GDP'!$B$7)*100</f>
        <v>48.662899229542141</v>
      </c>
      <c r="H1450" s="53">
        <f t="shared" si="178"/>
        <v>0.71082690000000015</v>
      </c>
      <c r="I1450" s="53">
        <f t="shared" si="179"/>
        <v>7.8064012490241987</v>
      </c>
      <c r="J1450" s="53">
        <f t="shared" si="180"/>
        <v>228.11865729898514</v>
      </c>
      <c r="K1450" s="53">
        <v>5.5490000000000004</v>
      </c>
      <c r="L1450" s="53">
        <v>2922.2</v>
      </c>
      <c r="M1450" s="53">
        <v>2.41</v>
      </c>
      <c r="N1450" s="53">
        <f t="shared" si="181"/>
        <v>-2.2574012490241984</v>
      </c>
      <c r="O1450" s="53">
        <v>12.81</v>
      </c>
      <c r="P1450" s="53">
        <v>2.1040000000000001</v>
      </c>
      <c r="Q1450" s="53">
        <f t="shared" si="182"/>
        <v>3.4450000000000003</v>
      </c>
      <c r="R1450" s="53">
        <v>81.525000000000006</v>
      </c>
      <c r="S1450" s="53">
        <f t="shared" si="183"/>
        <v>65.971500000000006</v>
      </c>
      <c r="T1450" s="53">
        <v>5.15</v>
      </c>
      <c r="U1450" s="53">
        <v>1064.27</v>
      </c>
      <c r="Y1450" s="53">
        <v>1176.75</v>
      </c>
    </row>
    <row r="1451" spans="1:25" x14ac:dyDescent="0.3">
      <c r="A1451" s="1">
        <v>1450</v>
      </c>
      <c r="B1451" s="48">
        <v>39812</v>
      </c>
      <c r="C1451" s="44">
        <v>2924255</v>
      </c>
      <c r="D1451" s="56">
        <f t="shared" si="176"/>
        <v>60807.964233728424</v>
      </c>
      <c r="E1451" s="53">
        <v>48.09</v>
      </c>
      <c r="F1451" s="53">
        <f t="shared" si="177"/>
        <v>0.60807964233728429</v>
      </c>
      <c r="G1451" s="53">
        <f>(F1451/'Yearly GDP'!$B$7)*100</f>
        <v>49.842593634203631</v>
      </c>
      <c r="H1451" s="53">
        <f t="shared" si="178"/>
        <v>0.69701220000000008</v>
      </c>
      <c r="I1451" s="53">
        <f t="shared" si="179"/>
        <v>7.6569678407350681</v>
      </c>
      <c r="J1451" s="53">
        <f t="shared" si="180"/>
        <v>228.13935681470136</v>
      </c>
      <c r="K1451" s="53">
        <v>5.3369999999999997</v>
      </c>
      <c r="L1451" s="53">
        <v>2979.5</v>
      </c>
      <c r="M1451" s="53">
        <v>2.46</v>
      </c>
      <c r="N1451" s="53">
        <f t="shared" si="181"/>
        <v>-2.3199678407350683</v>
      </c>
      <c r="O1451" s="53">
        <v>13.06</v>
      </c>
      <c r="P1451" s="53">
        <v>2.056</v>
      </c>
      <c r="Q1451" s="53">
        <f t="shared" si="182"/>
        <v>3.2809999999999997</v>
      </c>
      <c r="R1451" s="53">
        <v>81.78</v>
      </c>
      <c r="S1451" s="53">
        <f t="shared" si="183"/>
        <v>65.953000000000003</v>
      </c>
      <c r="T1451" s="53">
        <v>5.05</v>
      </c>
      <c r="U1451" s="53">
        <v>1086.78</v>
      </c>
      <c r="Y1451" s="53">
        <v>1201.51</v>
      </c>
    </row>
    <row r="1452" spans="1:25" x14ac:dyDescent="0.3">
      <c r="A1452" s="1">
        <v>1451</v>
      </c>
      <c r="B1452" s="48">
        <v>39813</v>
      </c>
      <c r="C1452" s="44">
        <v>2916768</v>
      </c>
      <c r="D1452" s="56">
        <f t="shared" si="176"/>
        <v>59991.114767585357</v>
      </c>
      <c r="E1452" s="53">
        <v>48.62</v>
      </c>
      <c r="F1452" s="53">
        <f t="shared" si="177"/>
        <v>0.59991114767585352</v>
      </c>
      <c r="G1452" s="53">
        <f>(F1452/'Yearly GDP'!$B$7)*100</f>
        <v>49.173044891463405</v>
      </c>
      <c r="H1452" s="53">
        <f t="shared" si="178"/>
        <v>0.68222200000000011</v>
      </c>
      <c r="I1452" s="53">
        <f t="shared" si="179"/>
        <v>7.7101002313030058</v>
      </c>
      <c r="J1452" s="53">
        <f t="shared" si="180"/>
        <v>228.15343099460293</v>
      </c>
      <c r="K1452" s="53">
        <v>5.26</v>
      </c>
      <c r="L1452" s="53">
        <v>2959.15</v>
      </c>
      <c r="M1452" s="53">
        <v>2.44</v>
      </c>
      <c r="N1452" s="53">
        <f t="shared" si="181"/>
        <v>-2.450100231303006</v>
      </c>
      <c r="O1452" s="53">
        <v>12.97</v>
      </c>
      <c r="P1452" s="53">
        <v>2.2200000000000002</v>
      </c>
      <c r="Q1452" s="53">
        <f t="shared" si="182"/>
        <v>3.0399999999999996</v>
      </c>
      <c r="R1452" s="53">
        <v>82.15</v>
      </c>
      <c r="S1452" s="53">
        <f t="shared" si="183"/>
        <v>62.904499999999999</v>
      </c>
      <c r="T1452" s="53">
        <v>4.8499999999999996</v>
      </c>
      <c r="U1452" s="53">
        <v>1091.51</v>
      </c>
      <c r="Y1452" s="53">
        <v>1214.54</v>
      </c>
    </row>
    <row r="1453" spans="1:25" x14ac:dyDescent="0.3">
      <c r="A1453" s="1">
        <v>1452</v>
      </c>
      <c r="B1453" s="47">
        <v>39814</v>
      </c>
      <c r="C1453" s="44">
        <v>2999733</v>
      </c>
      <c r="D1453" s="56">
        <f t="shared" si="176"/>
        <v>61532.984615384616</v>
      </c>
      <c r="E1453" s="53">
        <v>48.75</v>
      </c>
      <c r="F1453" s="53">
        <f t="shared" si="177"/>
        <v>0.61532984615384612</v>
      </c>
      <c r="G1453" s="53">
        <f>(F1453/'Yearly GDP'!$B$8)*100</f>
        <v>51.277487179487181</v>
      </c>
      <c r="H1453" s="53">
        <f t="shared" si="178"/>
        <v>0.70157500000000006</v>
      </c>
      <c r="I1453" s="53">
        <f t="shared" si="179"/>
        <v>7.518796992481203</v>
      </c>
      <c r="J1453" s="53">
        <f t="shared" si="180"/>
        <v>228.07894736842104</v>
      </c>
      <c r="K1453" s="53">
        <v>5.2750000000000004</v>
      </c>
      <c r="L1453" s="53">
        <v>3033.45</v>
      </c>
      <c r="M1453" s="53">
        <v>2.5</v>
      </c>
      <c r="N1453" s="53">
        <f t="shared" si="181"/>
        <v>-2.2437969924812027</v>
      </c>
      <c r="O1453" s="53">
        <v>13.3</v>
      </c>
      <c r="P1453" s="53">
        <v>2.2200000000000002</v>
      </c>
      <c r="Q1453" s="53">
        <f t="shared" si="182"/>
        <v>3.0550000000000002</v>
      </c>
      <c r="R1453" s="53">
        <v>82.15</v>
      </c>
      <c r="S1453" s="53">
        <f t="shared" si="183"/>
        <v>60.249000000000009</v>
      </c>
      <c r="T1453" s="53">
        <v>4.53</v>
      </c>
      <c r="U1453" s="53">
        <v>1119.07</v>
      </c>
      <c r="Y1453" s="53">
        <v>1248.99</v>
      </c>
    </row>
    <row r="1454" spans="1:25" x14ac:dyDescent="0.3">
      <c r="A1454" s="1">
        <v>1453</v>
      </c>
      <c r="B1454" s="48">
        <v>39815</v>
      </c>
      <c r="C1454" s="44">
        <v>3025460</v>
      </c>
      <c r="D1454" s="56">
        <f t="shared" si="176"/>
        <v>62873.233582709894</v>
      </c>
      <c r="E1454" s="53">
        <v>48.12</v>
      </c>
      <c r="F1454" s="53">
        <f t="shared" si="177"/>
        <v>0.62873233582709898</v>
      </c>
      <c r="G1454" s="53">
        <f>(F1454/'Yearly GDP'!$B$8)*100</f>
        <v>52.394361318924922</v>
      </c>
      <c r="H1454" s="53">
        <f t="shared" si="178"/>
        <v>0.71462639999999988</v>
      </c>
      <c r="I1454" s="53">
        <f t="shared" si="179"/>
        <v>7.4850299401197615</v>
      </c>
      <c r="J1454" s="53">
        <f t="shared" si="180"/>
        <v>228.05014970059881</v>
      </c>
      <c r="K1454" s="53">
        <v>5.3490000000000002</v>
      </c>
      <c r="L1454" s="53">
        <v>3046.75</v>
      </c>
      <c r="M1454" s="53">
        <v>2.5099999999999998</v>
      </c>
      <c r="N1454" s="53">
        <f t="shared" si="181"/>
        <v>-2.1360299401197613</v>
      </c>
      <c r="O1454" s="53">
        <v>13.36</v>
      </c>
      <c r="P1454" s="53">
        <v>2.3610000000000002</v>
      </c>
      <c r="Q1454" s="53">
        <f t="shared" si="182"/>
        <v>2.988</v>
      </c>
      <c r="R1454" s="53">
        <v>82.805000000000007</v>
      </c>
      <c r="S1454" s="53">
        <f t="shared" si="183"/>
        <v>56.112000000000002</v>
      </c>
      <c r="T1454" s="53">
        <v>4.2</v>
      </c>
      <c r="U1454" s="53">
        <v>1143.67</v>
      </c>
      <c r="Y1454" s="53">
        <v>1270.8800000000001</v>
      </c>
    </row>
    <row r="1455" spans="1:25" x14ac:dyDescent="0.3">
      <c r="A1455" s="1">
        <v>1454</v>
      </c>
      <c r="B1455" s="48">
        <v>39818</v>
      </c>
      <c r="C1455" s="44">
        <v>3092923</v>
      </c>
      <c r="D1455" s="56">
        <f t="shared" si="176"/>
        <v>63890.167320801491</v>
      </c>
      <c r="E1455" s="53">
        <v>48.41</v>
      </c>
      <c r="F1455" s="53">
        <f t="shared" si="177"/>
        <v>0.63890167320801494</v>
      </c>
      <c r="G1455" s="53">
        <f>(F1455/'Yearly GDP'!$B$8)*100</f>
        <v>53.241806100667908</v>
      </c>
      <c r="H1455" s="53">
        <f t="shared" si="178"/>
        <v>0.70752959999999998</v>
      </c>
      <c r="I1455" s="53">
        <f t="shared" si="179"/>
        <v>7.3099415204678362</v>
      </c>
      <c r="J1455" s="53">
        <f t="shared" si="180"/>
        <v>228.17616959064327</v>
      </c>
      <c r="K1455" s="53">
        <v>5.1719999999999997</v>
      </c>
      <c r="L1455" s="53">
        <v>3121.45</v>
      </c>
      <c r="M1455" s="53">
        <v>2.58</v>
      </c>
      <c r="N1455" s="53">
        <f t="shared" si="181"/>
        <v>-2.1379415204678365</v>
      </c>
      <c r="O1455" s="53">
        <v>13.68</v>
      </c>
      <c r="P1455" s="53">
        <v>2.4849999999999999</v>
      </c>
      <c r="Q1455" s="53">
        <f t="shared" si="182"/>
        <v>2.6869999999999998</v>
      </c>
      <c r="R1455" s="53">
        <v>83.575000000000003</v>
      </c>
      <c r="S1455" s="53">
        <f t="shared" si="183"/>
        <v>58.14</v>
      </c>
      <c r="T1455" s="53">
        <v>4.25</v>
      </c>
      <c r="U1455" s="53">
        <v>1162.46</v>
      </c>
      <c r="Y1455" s="53">
        <v>1291.01</v>
      </c>
    </row>
    <row r="1456" spans="1:25" x14ac:dyDescent="0.3">
      <c r="A1456" s="1">
        <v>1455</v>
      </c>
      <c r="B1456" s="48">
        <v>39819</v>
      </c>
      <c r="C1456" s="44">
        <v>3088624</v>
      </c>
      <c r="D1456" s="56">
        <f t="shared" si="176"/>
        <v>63761.849710982664</v>
      </c>
      <c r="E1456" s="53">
        <v>48.44</v>
      </c>
      <c r="F1456" s="53">
        <f t="shared" si="177"/>
        <v>0.63761849710982665</v>
      </c>
      <c r="G1456" s="53">
        <f>(F1456/'Yearly GDP'!$B$8)*100</f>
        <v>53.134874759152225</v>
      </c>
      <c r="H1456" s="53">
        <f t="shared" si="178"/>
        <v>0.72196519999999997</v>
      </c>
      <c r="I1456" s="53">
        <f t="shared" si="179"/>
        <v>7.3313782991202352</v>
      </c>
      <c r="J1456" s="53">
        <f t="shared" si="180"/>
        <v>228.21114369501467</v>
      </c>
      <c r="K1456" s="53">
        <v>5.2930000000000001</v>
      </c>
      <c r="L1456" s="53">
        <v>3112.8</v>
      </c>
      <c r="M1456" s="53">
        <v>2.57</v>
      </c>
      <c r="N1456" s="53">
        <f t="shared" si="181"/>
        <v>-2.038378299120235</v>
      </c>
      <c r="O1456" s="53">
        <v>13.64</v>
      </c>
      <c r="P1456" s="53">
        <v>2.4500000000000002</v>
      </c>
      <c r="Q1456" s="53">
        <f t="shared" si="182"/>
        <v>2.843</v>
      </c>
      <c r="R1456" s="53">
        <v>83.72</v>
      </c>
      <c r="S1456" s="53">
        <f t="shared" si="183"/>
        <v>58.652000000000001</v>
      </c>
      <c r="T1456" s="53">
        <v>4.3</v>
      </c>
      <c r="U1456" s="53">
        <v>1155.78</v>
      </c>
      <c r="Y1456" s="53">
        <v>1293.1500000000001</v>
      </c>
    </row>
    <row r="1457" spans="1:25" x14ac:dyDescent="0.3">
      <c r="A1457" s="1">
        <v>1456</v>
      </c>
      <c r="B1457" s="48">
        <v>39820</v>
      </c>
      <c r="C1457" s="44">
        <v>2886033</v>
      </c>
      <c r="D1457" s="56">
        <f t="shared" si="176"/>
        <v>59218.898122499231</v>
      </c>
      <c r="E1457" s="53">
        <v>48.734999999999999</v>
      </c>
      <c r="F1457" s="53">
        <f t="shared" si="177"/>
        <v>0.59218898122499231</v>
      </c>
      <c r="G1457" s="53">
        <f>(F1457/'Yearly GDP'!$B$8)*100</f>
        <v>49.349081768749357</v>
      </c>
      <c r="H1457" s="53">
        <f t="shared" si="178"/>
        <v>0.76569600000000004</v>
      </c>
      <c r="I1457" s="53">
        <f t="shared" si="179"/>
        <v>7.8125</v>
      </c>
      <c r="J1457" s="53">
        <f t="shared" si="180"/>
        <v>228.15625</v>
      </c>
      <c r="K1457" s="53">
        <v>5.9820000000000002</v>
      </c>
      <c r="L1457" s="53">
        <v>2920.4</v>
      </c>
      <c r="M1457" s="53">
        <v>2.41</v>
      </c>
      <c r="N1457" s="53">
        <f t="shared" si="181"/>
        <v>-1.8304999999999998</v>
      </c>
      <c r="O1457" s="53">
        <v>12.8</v>
      </c>
      <c r="P1457" s="53">
        <v>2.4980000000000002</v>
      </c>
      <c r="Q1457" s="53">
        <f t="shared" si="182"/>
        <v>3.484</v>
      </c>
      <c r="R1457" s="53">
        <v>83.114999999999995</v>
      </c>
      <c r="S1457" s="53">
        <f t="shared" si="183"/>
        <v>57.6</v>
      </c>
      <c r="T1457" s="53">
        <v>4.5</v>
      </c>
      <c r="U1457" s="53">
        <v>1076.29</v>
      </c>
      <c r="Y1457" s="53">
        <v>1203.8399999999999</v>
      </c>
    </row>
    <row r="1458" spans="1:25" x14ac:dyDescent="0.3">
      <c r="A1458" s="1">
        <v>1457</v>
      </c>
      <c r="B1458" s="48">
        <v>39822</v>
      </c>
      <c r="C1458" s="44">
        <v>2825802</v>
      </c>
      <c r="D1458" s="56">
        <f t="shared" si="176"/>
        <v>58785.146661119201</v>
      </c>
      <c r="E1458" s="53">
        <v>48.07</v>
      </c>
      <c r="F1458" s="53">
        <f t="shared" si="177"/>
        <v>0.58785146661119203</v>
      </c>
      <c r="G1458" s="53">
        <f>(F1458/'Yearly GDP'!$B$8)*100</f>
        <v>48.987622217599338</v>
      </c>
      <c r="H1458" s="53">
        <f t="shared" si="178"/>
        <v>0.76144319999999999</v>
      </c>
      <c r="I1458" s="53">
        <f t="shared" si="179"/>
        <v>7.9428117553613982</v>
      </c>
      <c r="J1458" s="53">
        <f t="shared" si="180"/>
        <v>228.19698173153296</v>
      </c>
      <c r="K1458" s="53">
        <v>6.048</v>
      </c>
      <c r="L1458" s="53">
        <v>2873</v>
      </c>
      <c r="M1458" s="53">
        <v>2.37</v>
      </c>
      <c r="N1458" s="53">
        <f t="shared" si="181"/>
        <v>-1.8948117553613981</v>
      </c>
      <c r="O1458" s="53">
        <v>12.59</v>
      </c>
      <c r="P1458" s="53">
        <v>2.3929999999999998</v>
      </c>
      <c r="Q1458" s="53">
        <f t="shared" si="182"/>
        <v>3.6550000000000002</v>
      </c>
      <c r="R1458" s="53">
        <v>83.454999999999998</v>
      </c>
      <c r="S1458" s="53">
        <f t="shared" si="183"/>
        <v>57.284499999999994</v>
      </c>
      <c r="T1458" s="53">
        <v>4.55</v>
      </c>
      <c r="U1458" s="53">
        <v>1048.33</v>
      </c>
      <c r="Y1458" s="53">
        <v>1170.33</v>
      </c>
    </row>
    <row r="1459" spans="1:25" x14ac:dyDescent="0.3">
      <c r="A1459" s="1">
        <v>1458</v>
      </c>
      <c r="B1459" s="48">
        <v>39825</v>
      </c>
      <c r="C1459" s="44">
        <v>2745075</v>
      </c>
      <c r="D1459" s="56">
        <f t="shared" si="176"/>
        <v>56459.790209790212</v>
      </c>
      <c r="E1459" s="53">
        <v>48.62</v>
      </c>
      <c r="F1459" s="53">
        <f t="shared" si="177"/>
        <v>0.56459790209790206</v>
      </c>
      <c r="G1459" s="53">
        <f>(F1459/'Yearly GDP'!$B$8)*100</f>
        <v>47.049825174825173</v>
      </c>
      <c r="H1459" s="53">
        <f t="shared" si="178"/>
        <v>0.72010400000000008</v>
      </c>
      <c r="I1459" s="53">
        <f t="shared" si="179"/>
        <v>8.1168831168831161</v>
      </c>
      <c r="J1459" s="53">
        <f t="shared" si="180"/>
        <v>225.08928571428569</v>
      </c>
      <c r="K1459" s="53">
        <v>5.8449999999999998</v>
      </c>
      <c r="L1459" s="53">
        <v>2773.1</v>
      </c>
      <c r="M1459" s="53">
        <v>2.31</v>
      </c>
      <c r="N1459" s="53">
        <f t="shared" si="181"/>
        <v>-2.2718831168831164</v>
      </c>
      <c r="O1459" s="53">
        <v>12.32</v>
      </c>
      <c r="P1459" s="53">
        <v>2.3090000000000002</v>
      </c>
      <c r="Q1459" s="53">
        <f t="shared" si="182"/>
        <v>3.5359999999999996</v>
      </c>
      <c r="R1459" s="53">
        <v>83.745000000000005</v>
      </c>
      <c r="S1459" s="53">
        <f t="shared" si="183"/>
        <v>56.055999999999997</v>
      </c>
      <c r="T1459" s="53">
        <v>4.55</v>
      </c>
      <c r="U1459" s="53">
        <v>1029.3599999999999</v>
      </c>
      <c r="Y1459" s="53">
        <v>1152.3</v>
      </c>
    </row>
    <row r="1460" spans="1:25" x14ac:dyDescent="0.3">
      <c r="A1460" s="1">
        <v>1459</v>
      </c>
      <c r="B1460" s="48">
        <v>39826</v>
      </c>
      <c r="C1460" s="44">
        <v>2713907</v>
      </c>
      <c r="D1460" s="56">
        <f t="shared" si="176"/>
        <v>55470.761369443026</v>
      </c>
      <c r="E1460" s="53">
        <v>48.924999999999997</v>
      </c>
      <c r="F1460" s="53">
        <f t="shared" si="177"/>
        <v>0.55470761369443022</v>
      </c>
      <c r="G1460" s="53">
        <f>(F1460/'Yearly GDP'!$B$8)*100</f>
        <v>46.225634474535852</v>
      </c>
      <c r="H1460" s="53">
        <f t="shared" si="178"/>
        <v>0.69056640000000014</v>
      </c>
      <c r="I1460" s="53">
        <f t="shared" si="179"/>
        <v>8.223684210526315</v>
      </c>
      <c r="J1460" s="53">
        <f t="shared" si="180"/>
        <v>225.73601973684208</v>
      </c>
      <c r="K1460" s="53">
        <v>5.6790000000000003</v>
      </c>
      <c r="L1460" s="53">
        <v>2744.95</v>
      </c>
      <c r="M1460" s="53">
        <v>2.2799999999999998</v>
      </c>
      <c r="N1460" s="53">
        <f t="shared" si="181"/>
        <v>-2.5446842105263148</v>
      </c>
      <c r="O1460" s="53">
        <v>12.16</v>
      </c>
      <c r="P1460" s="53">
        <v>2.2970000000000002</v>
      </c>
      <c r="Q1460" s="53">
        <f t="shared" si="182"/>
        <v>3.3820000000000001</v>
      </c>
      <c r="R1460" s="53">
        <v>84.995000000000005</v>
      </c>
      <c r="S1460" s="53">
        <f t="shared" si="183"/>
        <v>53.8688</v>
      </c>
      <c r="T1460" s="53">
        <v>4.43</v>
      </c>
      <c r="U1460" s="53">
        <v>1016.99</v>
      </c>
      <c r="Y1460" s="53">
        <v>1135.83</v>
      </c>
    </row>
    <row r="1461" spans="1:25" x14ac:dyDescent="0.3">
      <c r="A1461" s="1">
        <v>1460</v>
      </c>
      <c r="B1461" s="48">
        <v>39827</v>
      </c>
      <c r="C1461" s="44">
        <v>2792396</v>
      </c>
      <c r="D1461" s="56">
        <f t="shared" si="176"/>
        <v>57409.457236842107</v>
      </c>
      <c r="E1461" s="53">
        <v>48.64</v>
      </c>
      <c r="F1461" s="53">
        <f t="shared" si="177"/>
        <v>0.5740945723684211</v>
      </c>
      <c r="G1461" s="53">
        <f>(F1461/'Yearly GDP'!$B$8)*100</f>
        <v>47.841214364035096</v>
      </c>
      <c r="H1461" s="53">
        <f t="shared" si="178"/>
        <v>0.70034560000000001</v>
      </c>
      <c r="I1461" s="53">
        <f t="shared" si="179"/>
        <v>7.9617834394904454</v>
      </c>
      <c r="J1461" s="53">
        <f t="shared" si="180"/>
        <v>225.74044585987261</v>
      </c>
      <c r="K1461" s="53">
        <v>5.5759999999999996</v>
      </c>
      <c r="L1461" s="53">
        <v>2835.3</v>
      </c>
      <c r="M1461" s="53">
        <v>2.36</v>
      </c>
      <c r="N1461" s="53">
        <f t="shared" si="181"/>
        <v>-2.3857834394904458</v>
      </c>
      <c r="O1461" s="53">
        <v>12.56</v>
      </c>
      <c r="P1461" s="53">
        <v>2.206</v>
      </c>
      <c r="Q1461" s="53">
        <f t="shared" si="182"/>
        <v>3.3699999999999997</v>
      </c>
      <c r="R1461" s="53">
        <v>85.17</v>
      </c>
      <c r="S1461" s="53">
        <f t="shared" si="183"/>
        <v>55.640799999999999</v>
      </c>
      <c r="T1461" s="53">
        <v>4.43</v>
      </c>
      <c r="U1461" s="53">
        <v>1035.75</v>
      </c>
      <c r="Y1461" s="53">
        <v>1152.75</v>
      </c>
    </row>
    <row r="1462" spans="1:25" x14ac:dyDescent="0.3">
      <c r="A1462" s="1">
        <v>1461</v>
      </c>
      <c r="B1462" s="48">
        <v>39828</v>
      </c>
      <c r="C1462" s="44">
        <v>2707938</v>
      </c>
      <c r="D1462" s="56">
        <f t="shared" si="176"/>
        <v>55382.718069332237</v>
      </c>
      <c r="E1462" s="53">
        <v>48.895000000000003</v>
      </c>
      <c r="F1462" s="53">
        <f t="shared" si="177"/>
        <v>0.55382718069332237</v>
      </c>
      <c r="G1462" s="53">
        <f>(F1462/'Yearly GDP'!$B$8)*100</f>
        <v>46.152265057776866</v>
      </c>
      <c r="H1462" s="53">
        <f t="shared" si="178"/>
        <v>0.67263899999999999</v>
      </c>
      <c r="I1462" s="53">
        <f t="shared" si="179"/>
        <v>8.2644628099173563</v>
      </c>
      <c r="J1462" s="53">
        <f t="shared" si="180"/>
        <v>226.17355371900825</v>
      </c>
      <c r="K1462" s="53">
        <v>5.5590000000000002</v>
      </c>
      <c r="L1462" s="53">
        <v>2736.7</v>
      </c>
      <c r="M1462" s="53">
        <v>2.2799999999999998</v>
      </c>
      <c r="N1462" s="53">
        <f t="shared" si="181"/>
        <v>-2.7054628099173561</v>
      </c>
      <c r="O1462" s="53">
        <v>12.1</v>
      </c>
      <c r="P1462" s="53">
        <v>2.2109999999999999</v>
      </c>
      <c r="Q1462" s="53">
        <f t="shared" si="182"/>
        <v>3.3480000000000003</v>
      </c>
      <c r="R1462" s="53">
        <v>85.155000000000001</v>
      </c>
      <c r="S1462" s="53">
        <f t="shared" si="183"/>
        <v>54.449999999999996</v>
      </c>
      <c r="T1462" s="53">
        <v>4.5</v>
      </c>
      <c r="U1462" s="53">
        <v>1019.28</v>
      </c>
      <c r="Y1462" s="53">
        <v>1131.3800000000001</v>
      </c>
    </row>
    <row r="1463" spans="1:25" x14ac:dyDescent="0.3">
      <c r="A1463" s="1">
        <v>1462</v>
      </c>
      <c r="B1463" s="48">
        <v>39829</v>
      </c>
      <c r="C1463" s="44">
        <v>2776415</v>
      </c>
      <c r="D1463" s="56">
        <f t="shared" si="176"/>
        <v>57075.033405283168</v>
      </c>
      <c r="E1463" s="53">
        <v>48.645000000000003</v>
      </c>
      <c r="F1463" s="53">
        <f t="shared" si="177"/>
        <v>0.57075033405283171</v>
      </c>
      <c r="G1463" s="53">
        <f>(F1463/'Yearly GDP'!$B$8)*100</f>
        <v>47.562527837735978</v>
      </c>
      <c r="H1463" s="53">
        <f t="shared" si="178"/>
        <v>0.69905879999999998</v>
      </c>
      <c r="I1463" s="53">
        <f t="shared" si="179"/>
        <v>7.9936051159072745</v>
      </c>
      <c r="J1463" s="53">
        <f t="shared" si="180"/>
        <v>226.09512390087929</v>
      </c>
      <c r="K1463" s="53">
        <v>5.5880000000000001</v>
      </c>
      <c r="L1463" s="53">
        <v>2828.45</v>
      </c>
      <c r="M1463" s="53">
        <v>2.35</v>
      </c>
      <c r="N1463" s="53">
        <f t="shared" si="181"/>
        <v>-2.4056051159072744</v>
      </c>
      <c r="O1463" s="53">
        <v>12.51</v>
      </c>
      <c r="P1463" s="53">
        <v>2.3420000000000001</v>
      </c>
      <c r="Q1463" s="53">
        <f t="shared" si="182"/>
        <v>3.246</v>
      </c>
      <c r="R1463" s="53">
        <v>84.834999999999994</v>
      </c>
      <c r="S1463" s="53">
        <f t="shared" si="183"/>
        <v>55.669499999999999</v>
      </c>
      <c r="T1463" s="53">
        <v>4.45</v>
      </c>
      <c r="U1463" s="53">
        <v>1028.99</v>
      </c>
      <c r="Y1463" s="53">
        <v>1135.5</v>
      </c>
    </row>
    <row r="1464" spans="1:25" x14ac:dyDescent="0.3">
      <c r="A1464" s="1">
        <v>1463</v>
      </c>
      <c r="B1464" s="48">
        <v>39832</v>
      </c>
      <c r="C1464" s="44">
        <v>2796385</v>
      </c>
      <c r="D1464" s="56">
        <f t="shared" si="176"/>
        <v>57627.717671303457</v>
      </c>
      <c r="E1464" s="53">
        <v>48.524999999999999</v>
      </c>
      <c r="F1464" s="53">
        <f t="shared" si="177"/>
        <v>0.57627717671303458</v>
      </c>
      <c r="G1464" s="53">
        <f>(F1464/'Yearly GDP'!$B$8)*100</f>
        <v>48.023098059419553</v>
      </c>
      <c r="H1464" s="53">
        <f t="shared" si="178"/>
        <v>0.70448</v>
      </c>
      <c r="I1464" s="53">
        <f t="shared" si="179"/>
        <v>7.9491255961844196</v>
      </c>
      <c r="J1464" s="53">
        <f t="shared" si="180"/>
        <v>226.24801271860093</v>
      </c>
      <c r="K1464" s="53">
        <v>5.6</v>
      </c>
      <c r="L1464" s="53">
        <v>2846.2</v>
      </c>
      <c r="M1464" s="53">
        <v>2.37</v>
      </c>
      <c r="N1464" s="53">
        <f t="shared" si="181"/>
        <v>-2.34912559618442</v>
      </c>
      <c r="O1464" s="53">
        <v>12.58</v>
      </c>
      <c r="P1464" s="53">
        <v>2.4529999999999998</v>
      </c>
      <c r="Q1464" s="53">
        <f t="shared" si="182"/>
        <v>3.1469999999999998</v>
      </c>
      <c r="R1464" s="53">
        <v>85.364999999999995</v>
      </c>
      <c r="S1464" s="53">
        <f t="shared" si="183"/>
        <v>56.358400000000003</v>
      </c>
      <c r="T1464" s="53">
        <v>4.4800000000000004</v>
      </c>
      <c r="U1464" s="53">
        <v>1036.1199999999999</v>
      </c>
      <c r="Y1464" s="53">
        <v>1146.94</v>
      </c>
    </row>
    <row r="1465" spans="1:25" x14ac:dyDescent="0.3">
      <c r="A1465" s="1">
        <v>1464</v>
      </c>
      <c r="B1465" s="48">
        <v>39833</v>
      </c>
      <c r="C1465" s="44">
        <v>2759046</v>
      </c>
      <c r="D1465" s="56">
        <f t="shared" si="176"/>
        <v>56249.663608562696</v>
      </c>
      <c r="E1465" s="53">
        <v>49.05</v>
      </c>
      <c r="F1465" s="53">
        <f t="shared" si="177"/>
        <v>0.56249663608562694</v>
      </c>
      <c r="G1465" s="53">
        <f>(F1465/'Yearly GDP'!$B$8)*100</f>
        <v>46.874719673802247</v>
      </c>
      <c r="H1465" s="53">
        <f t="shared" si="178"/>
        <v>0.70229520000000012</v>
      </c>
      <c r="I1465" s="53">
        <f t="shared" si="179"/>
        <v>8.090614886731391</v>
      </c>
      <c r="J1465" s="53">
        <f t="shared" si="180"/>
        <v>226.26213592233009</v>
      </c>
      <c r="K1465" s="53">
        <v>5.6820000000000004</v>
      </c>
      <c r="L1465" s="53">
        <v>2796.6</v>
      </c>
      <c r="M1465" s="53">
        <v>2.33</v>
      </c>
      <c r="N1465" s="53">
        <f t="shared" si="181"/>
        <v>-2.4086148867313906</v>
      </c>
      <c r="O1465" s="53">
        <v>12.36</v>
      </c>
      <c r="P1465" s="53">
        <v>2.3820000000000001</v>
      </c>
      <c r="Q1465" s="53">
        <f t="shared" si="182"/>
        <v>3.3000000000000003</v>
      </c>
      <c r="R1465" s="53">
        <v>86.864999999999995</v>
      </c>
      <c r="S1465" s="53">
        <f t="shared" si="183"/>
        <v>56.608799999999995</v>
      </c>
      <c r="T1465" s="53">
        <v>4.58</v>
      </c>
      <c r="U1465" s="53">
        <v>1030.06</v>
      </c>
      <c r="Y1465" s="53">
        <v>1139.48</v>
      </c>
    </row>
    <row r="1466" spans="1:25" x14ac:dyDescent="0.3">
      <c r="A1466" s="1">
        <v>1465</v>
      </c>
      <c r="B1466" s="48">
        <v>39834</v>
      </c>
      <c r="C1466" s="44">
        <v>2681173</v>
      </c>
      <c r="D1466" s="56">
        <f t="shared" si="176"/>
        <v>54662.038735983697</v>
      </c>
      <c r="E1466" s="53">
        <v>49.05</v>
      </c>
      <c r="F1466" s="53">
        <f t="shared" si="177"/>
        <v>0.54662038735983698</v>
      </c>
      <c r="G1466" s="53">
        <f>(F1466/'Yearly GDP'!$B$8)*100</f>
        <v>45.551698946653083</v>
      </c>
      <c r="H1466" s="53">
        <f t="shared" si="178"/>
        <v>0.70371629999999996</v>
      </c>
      <c r="I1466" s="53">
        <f t="shared" si="179"/>
        <v>8.3542188805346704</v>
      </c>
      <c r="J1466" s="53">
        <f t="shared" si="180"/>
        <v>226.07769423558898</v>
      </c>
      <c r="K1466" s="53">
        <v>5.8789999999999996</v>
      </c>
      <c r="L1466" s="53">
        <v>2706.15</v>
      </c>
      <c r="M1466" s="53">
        <v>2.25</v>
      </c>
      <c r="N1466" s="53">
        <f t="shared" si="181"/>
        <v>-2.4752188805346709</v>
      </c>
      <c r="O1466" s="53">
        <v>11.97</v>
      </c>
      <c r="P1466" s="53">
        <v>2.5459999999999998</v>
      </c>
      <c r="Q1466" s="53">
        <f t="shared" si="182"/>
        <v>3.3329999999999997</v>
      </c>
      <c r="R1466" s="53">
        <v>86.515000000000001</v>
      </c>
      <c r="S1466" s="53">
        <f t="shared" si="183"/>
        <v>55.061999999999998</v>
      </c>
      <c r="T1466" s="53">
        <v>4.5999999999999996</v>
      </c>
      <c r="U1466" s="53">
        <v>1014.33</v>
      </c>
      <c r="Y1466" s="53">
        <v>1114.44</v>
      </c>
    </row>
    <row r="1467" spans="1:25" x14ac:dyDescent="0.3">
      <c r="A1467" s="1">
        <v>1466</v>
      </c>
      <c r="B1467" s="48">
        <v>39835</v>
      </c>
      <c r="C1467" s="44">
        <v>2671415</v>
      </c>
      <c r="D1467" s="56">
        <f t="shared" si="176"/>
        <v>54507.54947969802</v>
      </c>
      <c r="E1467" s="53">
        <v>49.01</v>
      </c>
      <c r="F1467" s="53">
        <f t="shared" si="177"/>
        <v>0.54507549479698025</v>
      </c>
      <c r="G1467" s="53">
        <f>(F1467/'Yearly GDP'!$B$8)*100</f>
        <v>45.422957899748354</v>
      </c>
      <c r="H1467" s="53">
        <f t="shared" si="178"/>
        <v>0.69535439999999993</v>
      </c>
      <c r="I1467" s="53">
        <f t="shared" si="179"/>
        <v>8.3612040133779271</v>
      </c>
      <c r="J1467" s="53">
        <f t="shared" si="180"/>
        <v>226.90635451505017</v>
      </c>
      <c r="K1467" s="53">
        <v>5.8140000000000001</v>
      </c>
      <c r="L1467" s="53">
        <v>2713.8</v>
      </c>
      <c r="M1467" s="53">
        <v>2.2599999999999998</v>
      </c>
      <c r="N1467" s="53">
        <f t="shared" si="181"/>
        <v>-2.547204013377927</v>
      </c>
      <c r="O1467" s="53">
        <v>11.96</v>
      </c>
      <c r="P1467" s="53">
        <v>2.5990000000000002</v>
      </c>
      <c r="Q1467" s="53">
        <f t="shared" si="182"/>
        <v>3.2149999999999999</v>
      </c>
      <c r="R1467" s="53">
        <v>86.13</v>
      </c>
      <c r="S1467" s="53">
        <f t="shared" si="183"/>
        <v>55.614000000000011</v>
      </c>
      <c r="T1467" s="53">
        <v>4.6500000000000004</v>
      </c>
      <c r="U1467" s="53">
        <v>994.34</v>
      </c>
      <c r="Y1467" s="53">
        <v>1095.48</v>
      </c>
    </row>
    <row r="1468" spans="1:25" x14ac:dyDescent="0.3">
      <c r="A1468" s="1">
        <v>1467</v>
      </c>
      <c r="B1468" s="48">
        <v>39836</v>
      </c>
      <c r="C1468" s="44">
        <v>2631165</v>
      </c>
      <c r="D1468" s="56">
        <f t="shared" si="176"/>
        <v>53615.18084564442</v>
      </c>
      <c r="E1468" s="53">
        <v>49.075000000000003</v>
      </c>
      <c r="F1468" s="53">
        <f t="shared" si="177"/>
        <v>0.53615180845644417</v>
      </c>
      <c r="G1468" s="53">
        <f>(F1468/'Yearly GDP'!$B$8)*100</f>
        <v>44.679317371370345</v>
      </c>
      <c r="H1468" s="53">
        <f t="shared" si="178"/>
        <v>0.7052795999999999</v>
      </c>
      <c r="I1468" s="53">
        <f t="shared" si="179"/>
        <v>8.1499592502037501</v>
      </c>
      <c r="J1468" s="53">
        <f t="shared" si="180"/>
        <v>218.30073349633255</v>
      </c>
      <c r="K1468" s="53">
        <v>5.7480000000000002</v>
      </c>
      <c r="L1468" s="53">
        <v>2678.55</v>
      </c>
      <c r="M1468" s="53">
        <v>2.23</v>
      </c>
      <c r="N1468" s="53">
        <f t="shared" si="181"/>
        <v>-2.4019592502037499</v>
      </c>
      <c r="O1468" s="53">
        <v>12.27</v>
      </c>
      <c r="P1468" s="53">
        <v>2.6150000000000002</v>
      </c>
      <c r="Q1468" s="53">
        <f t="shared" si="182"/>
        <v>3.133</v>
      </c>
      <c r="R1468" s="53">
        <v>86.19</v>
      </c>
      <c r="S1468" s="53">
        <f t="shared" si="183"/>
        <v>57.668999999999997</v>
      </c>
      <c r="T1468" s="53">
        <v>4.7</v>
      </c>
      <c r="U1468" s="53">
        <v>979.83</v>
      </c>
      <c r="Y1468" s="53">
        <v>1081.68</v>
      </c>
    </row>
    <row r="1469" spans="1:25" x14ac:dyDescent="0.3">
      <c r="A1469" s="1">
        <v>1468</v>
      </c>
      <c r="B1469" s="48">
        <v>39840</v>
      </c>
      <c r="C1469" s="44">
        <v>2699230</v>
      </c>
      <c r="D1469" s="56">
        <f t="shared" si="176"/>
        <v>55425.667351129363</v>
      </c>
      <c r="E1469" s="53">
        <v>48.7</v>
      </c>
      <c r="F1469" s="53">
        <f t="shared" si="177"/>
        <v>0.5542566735112936</v>
      </c>
      <c r="G1469" s="53">
        <f>(F1469/'Yearly GDP'!$B$8)*100</f>
        <v>46.188056125941138</v>
      </c>
      <c r="H1469" s="53">
        <f t="shared" si="178"/>
        <v>0.75589220000000001</v>
      </c>
      <c r="I1469" s="53">
        <f t="shared" si="179"/>
        <v>7.8926598263614842</v>
      </c>
      <c r="J1469" s="53">
        <f t="shared" si="180"/>
        <v>218.73322809786899</v>
      </c>
      <c r="K1469" s="53">
        <v>5.9660000000000002</v>
      </c>
      <c r="L1469" s="53">
        <v>2771.35</v>
      </c>
      <c r="M1469" s="53">
        <v>2.2999999999999998</v>
      </c>
      <c r="N1469" s="53">
        <f t="shared" si="181"/>
        <v>-1.926659826361484</v>
      </c>
      <c r="O1469" s="53">
        <v>12.67</v>
      </c>
      <c r="P1469" s="53">
        <v>2.5289999999999999</v>
      </c>
      <c r="Q1469" s="53">
        <f t="shared" si="182"/>
        <v>3.4370000000000003</v>
      </c>
      <c r="R1469" s="53">
        <v>84.93</v>
      </c>
      <c r="S1469" s="53">
        <f t="shared" si="183"/>
        <v>58.281999999999996</v>
      </c>
      <c r="T1469" s="53">
        <v>4.5999999999999996</v>
      </c>
      <c r="U1469" s="53">
        <v>985.16</v>
      </c>
      <c r="Y1469" s="53">
        <v>1087.95</v>
      </c>
    </row>
    <row r="1470" spans="1:25" x14ac:dyDescent="0.3">
      <c r="A1470" s="1">
        <v>1469</v>
      </c>
      <c r="B1470" s="48">
        <v>39841</v>
      </c>
      <c r="C1470" s="44">
        <v>2771398</v>
      </c>
      <c r="D1470" s="56">
        <f t="shared" si="176"/>
        <v>56942.634066159851</v>
      </c>
      <c r="E1470" s="53">
        <v>48.67</v>
      </c>
      <c r="F1470" s="53">
        <f t="shared" si="177"/>
        <v>0.56942634066159847</v>
      </c>
      <c r="G1470" s="53">
        <f>(F1470/'Yearly GDP'!$B$8)*100</f>
        <v>47.452195055133203</v>
      </c>
      <c r="H1470" s="53">
        <f t="shared" si="178"/>
        <v>0.79346700000000003</v>
      </c>
      <c r="I1470" s="53">
        <f t="shared" si="179"/>
        <v>7.6335877862595423</v>
      </c>
      <c r="J1470" s="53">
        <f t="shared" si="180"/>
        <v>217.51908396946567</v>
      </c>
      <c r="K1470" s="53">
        <v>6.0570000000000004</v>
      </c>
      <c r="L1470" s="53">
        <v>2849.5</v>
      </c>
      <c r="M1470" s="53">
        <v>2.37</v>
      </c>
      <c r="N1470" s="53">
        <f t="shared" si="181"/>
        <v>-1.5765877862595419</v>
      </c>
      <c r="O1470" s="53">
        <v>13.1</v>
      </c>
      <c r="P1470" s="53">
        <v>2.6720000000000002</v>
      </c>
      <c r="Q1470" s="53">
        <f t="shared" si="182"/>
        <v>3.3850000000000002</v>
      </c>
      <c r="R1470" s="53">
        <v>85.21</v>
      </c>
      <c r="S1470" s="53">
        <f t="shared" si="183"/>
        <v>61.57</v>
      </c>
      <c r="T1470" s="53">
        <v>4.7</v>
      </c>
      <c r="U1470" s="53">
        <v>998.95</v>
      </c>
      <c r="Y1470" s="53">
        <v>1096</v>
      </c>
    </row>
    <row r="1471" spans="1:25" x14ac:dyDescent="0.3">
      <c r="A1471" s="1">
        <v>1470</v>
      </c>
      <c r="B1471" s="48">
        <v>39842</v>
      </c>
      <c r="C1471" s="44">
        <v>2751544</v>
      </c>
      <c r="D1471" s="56">
        <f t="shared" si="176"/>
        <v>56418.782038138197</v>
      </c>
      <c r="E1471" s="53">
        <v>48.77</v>
      </c>
      <c r="F1471" s="53">
        <f t="shared" si="177"/>
        <v>0.56418782038138193</v>
      </c>
      <c r="G1471" s="53">
        <f>(F1471/'Yearly GDP'!$B$8)*100</f>
        <v>47.015651698448494</v>
      </c>
      <c r="H1471" s="53">
        <f t="shared" si="178"/>
        <v>0.80455529999999997</v>
      </c>
      <c r="I1471" s="53">
        <f t="shared" si="179"/>
        <v>7.5930144267274109</v>
      </c>
      <c r="J1471" s="53">
        <f t="shared" si="180"/>
        <v>214.4229309035687</v>
      </c>
      <c r="K1471" s="53">
        <v>6.109</v>
      </c>
      <c r="L1471" s="53">
        <v>2823.95</v>
      </c>
      <c r="M1471" s="53">
        <v>2.35</v>
      </c>
      <c r="N1471" s="53">
        <f t="shared" si="181"/>
        <v>-1.4840144267274109</v>
      </c>
      <c r="O1471" s="53">
        <v>13.17</v>
      </c>
      <c r="P1471" s="53">
        <v>2.8639999999999999</v>
      </c>
      <c r="Q1471" s="53">
        <f t="shared" si="182"/>
        <v>3.2450000000000001</v>
      </c>
      <c r="R1471" s="53">
        <v>85.754999999999995</v>
      </c>
      <c r="S1471" s="53">
        <f t="shared" si="183"/>
        <v>62.557499999999997</v>
      </c>
      <c r="T1471" s="53">
        <v>4.75</v>
      </c>
      <c r="U1471" s="53">
        <v>996.14</v>
      </c>
      <c r="Y1471" s="53">
        <v>1096.21</v>
      </c>
    </row>
    <row r="1472" spans="1:25" x14ac:dyDescent="0.3">
      <c r="A1472" s="1">
        <v>1471</v>
      </c>
      <c r="B1472" s="48">
        <v>39843</v>
      </c>
      <c r="C1472" s="44">
        <v>2798707</v>
      </c>
      <c r="D1472" s="56">
        <f t="shared" si="176"/>
        <v>57291.852610030706</v>
      </c>
      <c r="E1472" s="53">
        <v>48.85</v>
      </c>
      <c r="F1472" s="53">
        <f t="shared" si="177"/>
        <v>0.57291852610030702</v>
      </c>
      <c r="G1472" s="53">
        <f>(F1472/'Yearly GDP'!$B$8)*100</f>
        <v>47.743210508358921</v>
      </c>
      <c r="H1472" s="53">
        <f t="shared" si="178"/>
        <v>0.82905800000000007</v>
      </c>
      <c r="I1472" s="53">
        <f t="shared" si="179"/>
        <v>7.4626865671641784</v>
      </c>
      <c r="J1472" s="53">
        <f t="shared" si="180"/>
        <v>214.53731343283582</v>
      </c>
      <c r="K1472" s="53">
        <v>6.1870000000000003</v>
      </c>
      <c r="L1472" s="53">
        <v>2874.8</v>
      </c>
      <c r="M1472" s="53">
        <v>2.39</v>
      </c>
      <c r="N1472" s="53">
        <f t="shared" si="181"/>
        <v>-1.2756865671641782</v>
      </c>
      <c r="O1472" s="53">
        <v>13.4</v>
      </c>
      <c r="P1472" s="53">
        <v>2.851</v>
      </c>
      <c r="Q1472" s="53">
        <f t="shared" si="182"/>
        <v>3.3360000000000003</v>
      </c>
      <c r="R1472" s="53">
        <v>86.46</v>
      </c>
      <c r="S1472" s="53">
        <f t="shared" si="183"/>
        <v>62.980000000000004</v>
      </c>
      <c r="T1472" s="53">
        <v>4.7</v>
      </c>
      <c r="U1472" s="53">
        <v>1005.7</v>
      </c>
      <c r="Y1472" s="53">
        <v>1108.04</v>
      </c>
    </row>
    <row r="1473" spans="1:25" x14ac:dyDescent="0.3">
      <c r="A1473" s="1">
        <v>1472</v>
      </c>
      <c r="B1473" s="48">
        <v>39846</v>
      </c>
      <c r="C1473" s="44">
        <v>2715742</v>
      </c>
      <c r="D1473" s="56">
        <f t="shared" si="176"/>
        <v>55787.633525061625</v>
      </c>
      <c r="E1473" s="53">
        <v>48.68</v>
      </c>
      <c r="F1473" s="53">
        <f t="shared" si="177"/>
        <v>0.5578763352506162</v>
      </c>
      <c r="G1473" s="53">
        <f>(F1473/'Yearly GDP'!$B$8)*100</f>
        <v>46.489694604218016</v>
      </c>
      <c r="H1473" s="53">
        <f t="shared" si="178"/>
        <v>0.80937279999999989</v>
      </c>
      <c r="I1473" s="53">
        <f t="shared" si="179"/>
        <v>7.6219512195121961</v>
      </c>
      <c r="J1473" s="53">
        <f t="shared" si="180"/>
        <v>210.87271341463418</v>
      </c>
      <c r="K1473" s="53">
        <v>6.1689999999999996</v>
      </c>
      <c r="L1473" s="53">
        <v>2766.65</v>
      </c>
      <c r="M1473" s="53">
        <v>2.2999999999999998</v>
      </c>
      <c r="N1473" s="53">
        <f t="shared" si="181"/>
        <v>-1.4529512195121965</v>
      </c>
      <c r="O1473" s="53">
        <v>13.12</v>
      </c>
      <c r="P1473" s="53">
        <v>2.7170000000000001</v>
      </c>
      <c r="Q1473" s="53">
        <f t="shared" si="182"/>
        <v>3.4519999999999995</v>
      </c>
      <c r="R1473" s="53">
        <v>86.48</v>
      </c>
      <c r="S1473" s="53">
        <f t="shared" si="183"/>
        <v>62.975999999999992</v>
      </c>
      <c r="T1473" s="53">
        <v>4.8</v>
      </c>
      <c r="U1473" s="53">
        <v>993.12</v>
      </c>
      <c r="Y1473" s="53">
        <v>1090.95</v>
      </c>
    </row>
    <row r="1474" spans="1:25" x14ac:dyDescent="0.3">
      <c r="A1474" s="1">
        <v>1473</v>
      </c>
      <c r="B1474" s="48">
        <v>39847</v>
      </c>
      <c r="C1474" s="44">
        <v>2719611</v>
      </c>
      <c r="D1474" s="56">
        <f t="shared" si="176"/>
        <v>56062.894248608536</v>
      </c>
      <c r="E1474" s="53">
        <v>48.51</v>
      </c>
      <c r="F1474" s="53">
        <f t="shared" si="177"/>
        <v>0.56062894248608541</v>
      </c>
      <c r="G1474" s="53">
        <f>(F1474/'Yearly GDP'!$B$8)*100</f>
        <v>46.71907854050712</v>
      </c>
      <c r="H1474" s="53">
        <f t="shared" si="178"/>
        <v>0.83938799999999991</v>
      </c>
      <c r="I1474" s="53">
        <f t="shared" si="179"/>
        <v>7.5757575757575761</v>
      </c>
      <c r="J1474" s="53">
        <f t="shared" si="180"/>
        <v>210.90151515151516</v>
      </c>
      <c r="K1474" s="53">
        <v>6.359</v>
      </c>
      <c r="L1474" s="53">
        <v>2783.9</v>
      </c>
      <c r="M1474" s="53">
        <v>2.31</v>
      </c>
      <c r="N1474" s="53">
        <f t="shared" si="181"/>
        <v>-1.2167575757575761</v>
      </c>
      <c r="O1474" s="53">
        <v>13.2</v>
      </c>
      <c r="P1474" s="53">
        <v>2.8929999999999998</v>
      </c>
      <c r="Q1474" s="53">
        <f t="shared" si="182"/>
        <v>3.4660000000000002</v>
      </c>
      <c r="R1474" s="53">
        <v>85.43</v>
      </c>
      <c r="S1474" s="53">
        <f t="shared" si="183"/>
        <v>62.699999999999996</v>
      </c>
      <c r="T1474" s="53">
        <v>4.75</v>
      </c>
      <c r="U1474" s="53">
        <v>987.07</v>
      </c>
      <c r="Y1474" s="53">
        <v>1086.56</v>
      </c>
    </row>
    <row r="1475" spans="1:25" x14ac:dyDescent="0.3">
      <c r="A1475" s="1">
        <v>1474</v>
      </c>
      <c r="B1475" s="48">
        <v>39848</v>
      </c>
      <c r="C1475" s="44">
        <v>2731660</v>
      </c>
      <c r="D1475" s="56">
        <f t="shared" ref="D1475:D1538" si="184">C1475/E1475</f>
        <v>56074.309760853939</v>
      </c>
      <c r="E1475" s="53">
        <v>48.715000000000003</v>
      </c>
      <c r="F1475" s="53">
        <f t="shared" ref="F1475:F1538" si="185">(D1475/100000)</f>
        <v>0.56074309760853935</v>
      </c>
      <c r="G1475" s="53">
        <f>(F1475/'Yearly GDP'!$B$8)*100</f>
        <v>46.72859146737828</v>
      </c>
      <c r="H1475" s="53">
        <f t="shared" ref="H1475:H1538" si="186">(K1475/I1475)</f>
        <v>0.85228769999999998</v>
      </c>
      <c r="I1475" s="53">
        <f t="shared" ref="I1475:I1538" si="187">(J1475/L1475)*100</f>
        <v>7.5244544770504147</v>
      </c>
      <c r="J1475" s="53">
        <f t="shared" ref="J1475:J1538" si="188">L1475/O1475</f>
        <v>210.91422121896164</v>
      </c>
      <c r="K1475" s="53">
        <v>6.4130000000000003</v>
      </c>
      <c r="L1475" s="53">
        <v>2803.05</v>
      </c>
      <c r="M1475" s="53">
        <v>2.33</v>
      </c>
      <c r="N1475" s="53">
        <f t="shared" ref="N1475:N1538" si="189">K1475-I1475</f>
        <v>-1.1114544770504144</v>
      </c>
      <c r="O1475" s="53">
        <v>13.29</v>
      </c>
      <c r="P1475" s="53">
        <v>2.9390000000000001</v>
      </c>
      <c r="Q1475" s="53">
        <f t="shared" ref="Q1475:Q1538" si="190">K1475-P1475</f>
        <v>3.4740000000000002</v>
      </c>
      <c r="R1475" s="53">
        <v>86.075000000000003</v>
      </c>
      <c r="S1475" s="53">
        <f t="shared" ref="S1475:S1538" si="191">(O1475*T1475)</f>
        <v>63.127499999999998</v>
      </c>
      <c r="T1475" s="53">
        <v>4.75</v>
      </c>
      <c r="U1475" s="53">
        <v>986.59</v>
      </c>
      <c r="Y1475" s="53">
        <v>1084.9000000000001</v>
      </c>
    </row>
    <row r="1476" spans="1:25" x14ac:dyDescent="0.3">
      <c r="A1476" s="1">
        <v>1475</v>
      </c>
      <c r="B1476" s="48">
        <v>39849</v>
      </c>
      <c r="C1476" s="44">
        <v>2709879</v>
      </c>
      <c r="D1476" s="56">
        <f t="shared" si="184"/>
        <v>55701.521068859198</v>
      </c>
      <c r="E1476" s="53">
        <v>48.65</v>
      </c>
      <c r="F1476" s="53">
        <f t="shared" si="185"/>
        <v>0.55701521068859194</v>
      </c>
      <c r="G1476" s="53">
        <f>(F1476/'Yearly GDP'!$B$8)*100</f>
        <v>46.417934224049326</v>
      </c>
      <c r="H1476" s="53">
        <f t="shared" si="186"/>
        <v>0.85735000000000006</v>
      </c>
      <c r="I1476" s="53">
        <f t="shared" si="187"/>
        <v>7.5815011372251702</v>
      </c>
      <c r="J1476" s="53">
        <f t="shared" si="188"/>
        <v>210.76952236542837</v>
      </c>
      <c r="K1476" s="53">
        <v>6.5</v>
      </c>
      <c r="L1476" s="53">
        <v>2780.05</v>
      </c>
      <c r="M1476" s="53">
        <v>2.31</v>
      </c>
      <c r="N1476" s="53">
        <f t="shared" si="189"/>
        <v>-1.0815011372251702</v>
      </c>
      <c r="O1476" s="53">
        <v>13.19</v>
      </c>
      <c r="P1476" s="53">
        <v>2.919</v>
      </c>
      <c r="Q1476" s="53">
        <f t="shared" si="190"/>
        <v>3.581</v>
      </c>
      <c r="R1476" s="53">
        <v>86.36</v>
      </c>
      <c r="S1476" s="53">
        <f t="shared" si="191"/>
        <v>63.311999999999998</v>
      </c>
      <c r="T1476" s="53">
        <v>4.8</v>
      </c>
      <c r="U1476" s="53">
        <v>980.13</v>
      </c>
      <c r="Y1476" s="53">
        <v>1074.97</v>
      </c>
    </row>
    <row r="1477" spans="1:25" x14ac:dyDescent="0.3">
      <c r="A1477" s="1">
        <v>1476</v>
      </c>
      <c r="B1477" s="48">
        <v>39850</v>
      </c>
      <c r="C1477" s="44">
        <v>2764239</v>
      </c>
      <c r="D1477" s="56">
        <f t="shared" si="184"/>
        <v>56842.257865515108</v>
      </c>
      <c r="E1477" s="53">
        <v>48.63</v>
      </c>
      <c r="F1477" s="53">
        <f t="shared" si="185"/>
        <v>0.56842257865515111</v>
      </c>
      <c r="G1477" s="53">
        <f>(F1477/'Yearly GDP'!$B$8)*100</f>
        <v>47.3685482212626</v>
      </c>
      <c r="H1477" s="53">
        <f t="shared" si="186"/>
        <v>0.85310759999999997</v>
      </c>
      <c r="I1477" s="53">
        <f t="shared" si="187"/>
        <v>7.4128984432913274</v>
      </c>
      <c r="J1477" s="53">
        <f t="shared" si="188"/>
        <v>210.7561156412157</v>
      </c>
      <c r="K1477" s="53">
        <v>6.3239999999999998</v>
      </c>
      <c r="L1477" s="53">
        <v>2843.1</v>
      </c>
      <c r="M1477" s="53">
        <v>2.36</v>
      </c>
      <c r="N1477" s="53">
        <f t="shared" si="189"/>
        <v>-1.0888984432913276</v>
      </c>
      <c r="O1477" s="53">
        <v>13.49</v>
      </c>
      <c r="P1477" s="53">
        <v>2.988</v>
      </c>
      <c r="Q1477" s="53">
        <f t="shared" si="190"/>
        <v>3.3359999999999999</v>
      </c>
      <c r="R1477" s="53">
        <v>85.644999999999996</v>
      </c>
      <c r="S1477" s="53">
        <f t="shared" si="191"/>
        <v>64.077500000000001</v>
      </c>
      <c r="T1477" s="53">
        <v>4.75</v>
      </c>
      <c r="U1477" s="53">
        <v>997.07</v>
      </c>
      <c r="Y1477" s="53">
        <v>1090.51</v>
      </c>
    </row>
    <row r="1478" spans="1:25" x14ac:dyDescent="0.3">
      <c r="A1478" s="1">
        <v>1477</v>
      </c>
      <c r="B1478" s="48">
        <v>39853</v>
      </c>
      <c r="C1478" s="44">
        <v>2833111</v>
      </c>
      <c r="D1478" s="56">
        <f t="shared" si="184"/>
        <v>58360.510866206612</v>
      </c>
      <c r="E1478" s="53">
        <v>48.545000000000002</v>
      </c>
      <c r="F1478" s="53">
        <f t="shared" si="185"/>
        <v>0.58360510866206616</v>
      </c>
      <c r="G1478" s="53">
        <f>(F1478/'Yearly GDP'!$B$8)*100</f>
        <v>48.633759055172185</v>
      </c>
      <c r="H1478" s="53">
        <f t="shared" si="186"/>
        <v>0.87553619999999999</v>
      </c>
      <c r="I1478" s="53">
        <f t="shared" si="187"/>
        <v>7.2150072150072155</v>
      </c>
      <c r="J1478" s="53">
        <f t="shared" si="188"/>
        <v>210.67099567099569</v>
      </c>
      <c r="K1478" s="53">
        <v>6.3170000000000002</v>
      </c>
      <c r="L1478" s="53">
        <v>2919.9</v>
      </c>
      <c r="M1478" s="53">
        <v>2.4300000000000002</v>
      </c>
      <c r="N1478" s="53">
        <f t="shared" si="189"/>
        <v>-0.89800721500721536</v>
      </c>
      <c r="O1478" s="53">
        <v>13.86</v>
      </c>
      <c r="P1478" s="53">
        <v>2.9929999999999999</v>
      </c>
      <c r="Q1478" s="53">
        <f t="shared" si="190"/>
        <v>3.3240000000000003</v>
      </c>
      <c r="R1478" s="53">
        <v>85.05</v>
      </c>
      <c r="S1478" s="53">
        <f t="shared" si="191"/>
        <v>65.834999999999994</v>
      </c>
      <c r="T1478" s="53">
        <v>4.75</v>
      </c>
      <c r="U1478" s="53">
        <v>1010.66</v>
      </c>
      <c r="Y1478" s="53">
        <v>1105.92</v>
      </c>
    </row>
    <row r="1479" spans="1:25" x14ac:dyDescent="0.3">
      <c r="A1479" s="1">
        <v>1478</v>
      </c>
      <c r="B1479" s="48">
        <v>39854</v>
      </c>
      <c r="C1479" s="44">
        <v>2847882</v>
      </c>
      <c r="D1479" s="56">
        <f t="shared" si="184"/>
        <v>58358.237704918036</v>
      </c>
      <c r="E1479" s="53">
        <v>48.8</v>
      </c>
      <c r="F1479" s="53">
        <f t="shared" si="185"/>
        <v>0.58358237704918037</v>
      </c>
      <c r="G1479" s="53">
        <f>(F1479/'Yearly GDP'!$B$8)*100</f>
        <v>48.631864754098366</v>
      </c>
      <c r="H1479" s="53">
        <f t="shared" si="186"/>
        <v>0.8990421999999999</v>
      </c>
      <c r="I1479" s="53">
        <f t="shared" si="187"/>
        <v>7.1787508973438623</v>
      </c>
      <c r="J1479" s="53">
        <f t="shared" si="188"/>
        <v>210.66044508255564</v>
      </c>
      <c r="K1479" s="53">
        <v>6.4539999999999997</v>
      </c>
      <c r="L1479" s="53">
        <v>2934.5</v>
      </c>
      <c r="M1479" s="53">
        <v>2.44</v>
      </c>
      <c r="N1479" s="53">
        <f t="shared" si="189"/>
        <v>-0.72475089734386255</v>
      </c>
      <c r="O1479" s="53">
        <v>13.93</v>
      </c>
      <c r="P1479" s="53">
        <v>2.819</v>
      </c>
      <c r="Q1479" s="53">
        <f t="shared" si="190"/>
        <v>3.6349999999999998</v>
      </c>
      <c r="R1479" s="53">
        <v>86.135000000000005</v>
      </c>
      <c r="S1479" s="53">
        <f t="shared" si="191"/>
        <v>65.471000000000004</v>
      </c>
      <c r="T1479" s="53">
        <v>4.7</v>
      </c>
      <c r="U1479" s="53">
        <v>1023.82</v>
      </c>
      <c r="Y1479" s="53">
        <v>1110.26</v>
      </c>
    </row>
    <row r="1480" spans="1:25" x14ac:dyDescent="0.3">
      <c r="A1480" s="1">
        <v>1479</v>
      </c>
      <c r="B1480" s="48">
        <v>39855</v>
      </c>
      <c r="C1480" s="44">
        <v>2842879</v>
      </c>
      <c r="D1480" s="56">
        <f t="shared" si="184"/>
        <v>58231.851700122897</v>
      </c>
      <c r="E1480" s="53">
        <v>48.82</v>
      </c>
      <c r="F1480" s="53">
        <f t="shared" si="185"/>
        <v>0.58231851700122894</v>
      </c>
      <c r="G1480" s="53">
        <f>(F1480/'Yearly GDP'!$B$8)*100</f>
        <v>48.526543083435747</v>
      </c>
      <c r="H1480" s="53">
        <f t="shared" si="186"/>
        <v>0.87729239999999997</v>
      </c>
      <c r="I1480" s="53">
        <f t="shared" si="187"/>
        <v>7.1994240460763139</v>
      </c>
      <c r="J1480" s="53">
        <f t="shared" si="188"/>
        <v>210.63354931605468</v>
      </c>
      <c r="K1480" s="53">
        <v>6.3159999999999998</v>
      </c>
      <c r="L1480" s="53">
        <v>2925.7</v>
      </c>
      <c r="M1480" s="53">
        <v>2.4300000000000002</v>
      </c>
      <c r="N1480" s="53">
        <f t="shared" si="189"/>
        <v>-0.88342404607631408</v>
      </c>
      <c r="O1480" s="53">
        <v>13.89</v>
      </c>
      <c r="P1480" s="53">
        <v>2.7570000000000001</v>
      </c>
      <c r="Q1480" s="53">
        <f t="shared" si="190"/>
        <v>3.5589999999999997</v>
      </c>
      <c r="R1480" s="53">
        <v>86.125</v>
      </c>
      <c r="S1480" s="53">
        <f t="shared" si="191"/>
        <v>65.977500000000006</v>
      </c>
      <c r="T1480" s="53">
        <v>4.75</v>
      </c>
      <c r="U1480" s="53">
        <v>1025.43</v>
      </c>
      <c r="Y1480" s="53">
        <v>1117.1500000000001</v>
      </c>
    </row>
    <row r="1481" spans="1:25" x14ac:dyDescent="0.3">
      <c r="A1481" s="1">
        <v>1480</v>
      </c>
      <c r="B1481" s="48">
        <v>39856</v>
      </c>
      <c r="C1481" s="44">
        <v>2823492</v>
      </c>
      <c r="D1481" s="56">
        <f t="shared" si="184"/>
        <v>57935.610957217606</v>
      </c>
      <c r="E1481" s="53">
        <v>48.734999999999999</v>
      </c>
      <c r="F1481" s="53">
        <f t="shared" si="185"/>
        <v>0.57935610957217609</v>
      </c>
      <c r="G1481" s="53">
        <f>(F1481/'Yearly GDP'!$B$8)*100</f>
        <v>48.279675797681342</v>
      </c>
      <c r="H1481" s="53">
        <f t="shared" si="186"/>
        <v>0.8487886</v>
      </c>
      <c r="I1481" s="53">
        <f t="shared" si="187"/>
        <v>7.2833211944646763</v>
      </c>
      <c r="J1481" s="53">
        <f t="shared" si="188"/>
        <v>210.71012381646031</v>
      </c>
      <c r="K1481" s="53">
        <v>6.1820000000000004</v>
      </c>
      <c r="L1481" s="53">
        <v>2893.05</v>
      </c>
      <c r="M1481" s="53">
        <v>2.41</v>
      </c>
      <c r="N1481" s="53">
        <f t="shared" si="189"/>
        <v>-1.1013211944646759</v>
      </c>
      <c r="O1481" s="53">
        <v>13.73</v>
      </c>
      <c r="P1481" s="53">
        <v>2.7879999999999998</v>
      </c>
      <c r="Q1481" s="53">
        <f t="shared" si="190"/>
        <v>3.3940000000000006</v>
      </c>
      <c r="R1481" s="53">
        <v>86.905000000000001</v>
      </c>
      <c r="S1481" s="53">
        <f t="shared" si="191"/>
        <v>64.531000000000006</v>
      </c>
      <c r="T1481" s="53">
        <v>4.7</v>
      </c>
      <c r="U1481" s="53">
        <v>1030.1600000000001</v>
      </c>
      <c r="Y1481" s="53">
        <v>1119.53</v>
      </c>
    </row>
    <row r="1482" spans="1:25" x14ac:dyDescent="0.3">
      <c r="A1482" s="1">
        <v>1481</v>
      </c>
      <c r="B1482" s="48">
        <v>39857</v>
      </c>
      <c r="C1482" s="44">
        <v>2871456</v>
      </c>
      <c r="D1482" s="56">
        <f t="shared" si="184"/>
        <v>59089.53596048976</v>
      </c>
      <c r="E1482" s="53">
        <v>48.594999999999999</v>
      </c>
      <c r="F1482" s="53">
        <f t="shared" si="185"/>
        <v>0.59089535960489759</v>
      </c>
      <c r="G1482" s="53">
        <f>(F1482/'Yearly GDP'!$B$8)*100</f>
        <v>49.241279967074803</v>
      </c>
      <c r="H1482" s="53">
        <f t="shared" si="186"/>
        <v>0.86170000000000013</v>
      </c>
      <c r="I1482" s="53">
        <f t="shared" si="187"/>
        <v>7.1428571428571423</v>
      </c>
      <c r="J1482" s="53">
        <f t="shared" si="188"/>
        <v>210.59642857142856</v>
      </c>
      <c r="K1482" s="53">
        <v>6.1550000000000002</v>
      </c>
      <c r="L1482" s="53">
        <v>2948.35</v>
      </c>
      <c r="M1482" s="53">
        <v>2.4500000000000002</v>
      </c>
      <c r="N1482" s="53">
        <f t="shared" si="189"/>
        <v>-0.9878571428571421</v>
      </c>
      <c r="O1482" s="53">
        <v>14</v>
      </c>
      <c r="P1482" s="53">
        <v>2.895</v>
      </c>
      <c r="Q1482" s="53">
        <f t="shared" si="190"/>
        <v>3.2600000000000002</v>
      </c>
      <c r="R1482" s="53">
        <v>86.325000000000003</v>
      </c>
      <c r="S1482" s="53">
        <f t="shared" si="191"/>
        <v>64.399999999999991</v>
      </c>
      <c r="T1482" s="53">
        <v>4.5999999999999996</v>
      </c>
      <c r="U1482" s="53">
        <v>1047.6600000000001</v>
      </c>
      <c r="Y1482" s="53">
        <v>1131.33</v>
      </c>
    </row>
    <row r="1483" spans="1:25" x14ac:dyDescent="0.3">
      <c r="A1483" s="1">
        <v>1482</v>
      </c>
      <c r="B1483" s="48">
        <v>39860</v>
      </c>
      <c r="C1483" s="44">
        <v>2782663</v>
      </c>
      <c r="D1483" s="56">
        <f t="shared" si="184"/>
        <v>56998.422777550186</v>
      </c>
      <c r="E1483" s="53">
        <v>48.82</v>
      </c>
      <c r="F1483" s="53">
        <f t="shared" si="185"/>
        <v>0.56998422777550184</v>
      </c>
      <c r="G1483" s="53">
        <f>(F1483/'Yearly GDP'!$B$8)*100</f>
        <v>47.498685647958489</v>
      </c>
      <c r="H1483" s="53">
        <f t="shared" si="186"/>
        <v>0.86730799999999997</v>
      </c>
      <c r="I1483" s="53">
        <f t="shared" si="187"/>
        <v>7.3964497041420119</v>
      </c>
      <c r="J1483" s="53">
        <f t="shared" si="188"/>
        <v>210.68786982248523</v>
      </c>
      <c r="K1483" s="53">
        <v>6.415</v>
      </c>
      <c r="L1483" s="53">
        <v>2848.5</v>
      </c>
      <c r="M1483" s="53">
        <v>2.36</v>
      </c>
      <c r="N1483" s="53">
        <f t="shared" si="189"/>
        <v>-0.98144970414201183</v>
      </c>
      <c r="O1483" s="53">
        <v>13.52</v>
      </c>
      <c r="P1483" s="53">
        <v>2.8149999999999999</v>
      </c>
      <c r="Q1483" s="53">
        <f t="shared" si="190"/>
        <v>3.6</v>
      </c>
      <c r="R1483" s="53">
        <v>86.96</v>
      </c>
      <c r="S1483" s="53">
        <f t="shared" si="191"/>
        <v>62.868000000000002</v>
      </c>
      <c r="T1483" s="53">
        <v>4.6500000000000004</v>
      </c>
      <c r="U1483" s="53">
        <v>1016.92</v>
      </c>
      <c r="Y1483" s="53">
        <v>1101.95</v>
      </c>
    </row>
    <row r="1484" spans="1:25" x14ac:dyDescent="0.3">
      <c r="A1484" s="1">
        <v>1483</v>
      </c>
      <c r="B1484" s="48">
        <v>39861</v>
      </c>
      <c r="C1484" s="44">
        <v>2711487</v>
      </c>
      <c r="D1484" s="56">
        <f t="shared" si="184"/>
        <v>54634.031835583315</v>
      </c>
      <c r="E1484" s="53">
        <v>49.63</v>
      </c>
      <c r="F1484" s="53">
        <f t="shared" si="185"/>
        <v>0.54634031835583319</v>
      </c>
      <c r="G1484" s="53">
        <f>(F1484/'Yearly GDP'!$B$8)*100</f>
        <v>45.5283598629861</v>
      </c>
      <c r="H1484" s="53">
        <f t="shared" si="186"/>
        <v>0.85330349999999999</v>
      </c>
      <c r="I1484" s="53">
        <f t="shared" si="187"/>
        <v>7.6045627376425857</v>
      </c>
      <c r="J1484" s="53">
        <f t="shared" si="188"/>
        <v>210.68441064638782</v>
      </c>
      <c r="K1484" s="53">
        <v>6.4889999999999999</v>
      </c>
      <c r="L1484" s="53">
        <v>2770.5</v>
      </c>
      <c r="M1484" s="53">
        <v>2.2999999999999998</v>
      </c>
      <c r="N1484" s="53">
        <f t="shared" si="189"/>
        <v>-1.1155627376425858</v>
      </c>
      <c r="O1484" s="53">
        <v>13.15</v>
      </c>
      <c r="P1484" s="53">
        <v>2.6509999999999998</v>
      </c>
      <c r="Q1484" s="53">
        <f t="shared" si="190"/>
        <v>3.8380000000000001</v>
      </c>
      <c r="R1484" s="53">
        <v>87.92</v>
      </c>
      <c r="S1484" s="53">
        <f t="shared" si="191"/>
        <v>61.805000000000007</v>
      </c>
      <c r="T1484" s="53">
        <v>4.7</v>
      </c>
      <c r="U1484" s="53">
        <v>994.08</v>
      </c>
      <c r="Y1484" s="53">
        <v>1079.17</v>
      </c>
    </row>
    <row r="1485" spans="1:25" x14ac:dyDescent="0.3">
      <c r="A1485" s="1">
        <v>1484</v>
      </c>
      <c r="B1485" s="48">
        <v>39862</v>
      </c>
      <c r="C1485" s="44">
        <v>2712214</v>
      </c>
      <c r="D1485" s="56">
        <f t="shared" si="184"/>
        <v>54233.433313337337</v>
      </c>
      <c r="E1485" s="53">
        <v>50.01</v>
      </c>
      <c r="F1485" s="53">
        <f t="shared" si="185"/>
        <v>0.54233433313337331</v>
      </c>
      <c r="G1485" s="53">
        <f>(F1485/'Yearly GDP'!$B$8)*100</f>
        <v>45.194527761114443</v>
      </c>
      <c r="H1485" s="53">
        <f t="shared" si="186"/>
        <v>0.8391706000000001</v>
      </c>
      <c r="I1485" s="53">
        <f t="shared" si="187"/>
        <v>7.587253414264036</v>
      </c>
      <c r="J1485" s="53">
        <f t="shared" si="188"/>
        <v>210.63353566009107</v>
      </c>
      <c r="K1485" s="53">
        <v>6.367</v>
      </c>
      <c r="L1485" s="53">
        <v>2776.15</v>
      </c>
      <c r="M1485" s="53">
        <v>2.2999999999999998</v>
      </c>
      <c r="N1485" s="53">
        <f t="shared" si="189"/>
        <v>-1.220253414264036</v>
      </c>
      <c r="O1485" s="53">
        <v>13.18</v>
      </c>
      <c r="P1485" s="53">
        <v>2.766</v>
      </c>
      <c r="Q1485" s="53">
        <f t="shared" si="190"/>
        <v>3.601</v>
      </c>
      <c r="R1485" s="53">
        <v>88.33</v>
      </c>
      <c r="S1485" s="53">
        <f t="shared" si="191"/>
        <v>62.604999999999997</v>
      </c>
      <c r="T1485" s="53">
        <v>4.75</v>
      </c>
      <c r="U1485" s="53">
        <v>990.78</v>
      </c>
      <c r="Y1485" s="53">
        <v>1075.1300000000001</v>
      </c>
    </row>
    <row r="1486" spans="1:25" x14ac:dyDescent="0.3">
      <c r="A1486" s="1">
        <v>1485</v>
      </c>
      <c r="B1486" s="48">
        <v>39863</v>
      </c>
      <c r="C1486" s="44">
        <v>2720604</v>
      </c>
      <c r="D1486" s="56">
        <f t="shared" si="184"/>
        <v>55095.261239368163</v>
      </c>
      <c r="E1486" s="53">
        <v>49.38</v>
      </c>
      <c r="F1486" s="53">
        <f t="shared" si="185"/>
        <v>0.55095261239368165</v>
      </c>
      <c r="G1486" s="53">
        <f>(F1486/'Yearly GDP'!$B$8)*100</f>
        <v>45.912717699473468</v>
      </c>
      <c r="H1486" s="53">
        <f t="shared" si="186"/>
        <v>0.83584119999999995</v>
      </c>
      <c r="I1486" s="53">
        <f t="shared" si="187"/>
        <v>7.5528700906344408</v>
      </c>
      <c r="J1486" s="53">
        <f t="shared" si="188"/>
        <v>210.67598187311177</v>
      </c>
      <c r="K1486" s="53">
        <v>6.3129999999999997</v>
      </c>
      <c r="L1486" s="53">
        <v>2789.35</v>
      </c>
      <c r="M1486" s="53">
        <v>2.31</v>
      </c>
      <c r="N1486" s="53">
        <f t="shared" si="189"/>
        <v>-1.2398700906344411</v>
      </c>
      <c r="O1486" s="53">
        <v>13.24</v>
      </c>
      <c r="P1486" s="53">
        <v>2.8570000000000002</v>
      </c>
      <c r="Q1486" s="53">
        <f t="shared" si="190"/>
        <v>3.4559999999999995</v>
      </c>
      <c r="R1486" s="53">
        <v>87.75</v>
      </c>
      <c r="S1486" s="53">
        <f t="shared" si="191"/>
        <v>62.228000000000002</v>
      </c>
      <c r="T1486" s="53">
        <v>4.7</v>
      </c>
      <c r="U1486" s="53">
        <v>989.32</v>
      </c>
      <c r="Y1486" s="53">
        <v>1071.82</v>
      </c>
    </row>
    <row r="1487" spans="1:25" x14ac:dyDescent="0.3">
      <c r="A1487" s="1">
        <v>1486</v>
      </c>
      <c r="B1487" s="48">
        <v>39864</v>
      </c>
      <c r="C1487" s="44">
        <v>2670085</v>
      </c>
      <c r="D1487" s="56">
        <f t="shared" si="184"/>
        <v>53892.118276314461</v>
      </c>
      <c r="E1487" s="53">
        <v>49.545000000000002</v>
      </c>
      <c r="F1487" s="53">
        <f t="shared" si="185"/>
        <v>0.5389211827631446</v>
      </c>
      <c r="G1487" s="53">
        <f>(F1487/'Yearly GDP'!$B$8)*100</f>
        <v>44.910098563595383</v>
      </c>
      <c r="H1487" s="53">
        <f t="shared" si="186"/>
        <v>0.82005870000000003</v>
      </c>
      <c r="I1487" s="53">
        <f t="shared" si="187"/>
        <v>7.6982294072363349</v>
      </c>
      <c r="J1487" s="53">
        <f t="shared" si="188"/>
        <v>210.65819861431868</v>
      </c>
      <c r="K1487" s="53">
        <v>6.3129999999999997</v>
      </c>
      <c r="L1487" s="53">
        <v>2736.45</v>
      </c>
      <c r="M1487" s="53">
        <v>2.27</v>
      </c>
      <c r="N1487" s="53">
        <f t="shared" si="189"/>
        <v>-1.3852294072363351</v>
      </c>
      <c r="O1487" s="53">
        <v>12.99</v>
      </c>
      <c r="P1487" s="53">
        <v>2.7919999999999998</v>
      </c>
      <c r="Q1487" s="53">
        <f t="shared" si="190"/>
        <v>3.5209999999999999</v>
      </c>
      <c r="R1487" s="53">
        <v>86.7</v>
      </c>
      <c r="S1487" s="53">
        <f t="shared" si="191"/>
        <v>61.053000000000004</v>
      </c>
      <c r="T1487" s="53">
        <v>4.7</v>
      </c>
      <c r="U1487" s="53">
        <v>974.95</v>
      </c>
      <c r="Y1487" s="53">
        <v>1054.19</v>
      </c>
    </row>
    <row r="1488" spans="1:25" x14ac:dyDescent="0.3">
      <c r="A1488" s="1">
        <v>1487</v>
      </c>
      <c r="B1488" s="48">
        <v>39868</v>
      </c>
      <c r="C1488" s="44">
        <v>2654848</v>
      </c>
      <c r="D1488" s="56">
        <f t="shared" si="184"/>
        <v>53395.977473853578</v>
      </c>
      <c r="E1488" s="53">
        <v>49.72</v>
      </c>
      <c r="F1488" s="53">
        <f t="shared" si="185"/>
        <v>0.53395977473853573</v>
      </c>
      <c r="G1488" s="53">
        <f>(F1488/'Yearly GDP'!$B$8)*100</f>
        <v>44.496647894877981</v>
      </c>
      <c r="H1488" s="53">
        <f t="shared" si="186"/>
        <v>0.85616080000000006</v>
      </c>
      <c r="I1488" s="53">
        <f t="shared" si="187"/>
        <v>7.7041602465331271</v>
      </c>
      <c r="J1488" s="53">
        <f t="shared" si="188"/>
        <v>210.62403697996919</v>
      </c>
      <c r="K1488" s="53">
        <v>6.5960000000000001</v>
      </c>
      <c r="L1488" s="53">
        <v>2733.9</v>
      </c>
      <c r="M1488" s="53">
        <v>2.27</v>
      </c>
      <c r="N1488" s="53">
        <f t="shared" si="189"/>
        <v>-1.1081602465331271</v>
      </c>
      <c r="O1488" s="53">
        <v>12.98</v>
      </c>
      <c r="P1488" s="53">
        <v>2.806</v>
      </c>
      <c r="Q1488" s="53">
        <f t="shared" si="190"/>
        <v>3.79</v>
      </c>
      <c r="R1488" s="53">
        <v>87.05</v>
      </c>
      <c r="S1488" s="53">
        <f t="shared" si="191"/>
        <v>61.655000000000001</v>
      </c>
      <c r="T1488" s="53">
        <v>4.75</v>
      </c>
      <c r="U1488" s="53">
        <v>956.29</v>
      </c>
      <c r="Y1488" s="53">
        <v>1037.83</v>
      </c>
    </row>
    <row r="1489" spans="1:25" x14ac:dyDescent="0.3">
      <c r="A1489" s="1">
        <v>1488</v>
      </c>
      <c r="B1489" s="48">
        <v>39869</v>
      </c>
      <c r="C1489" s="44">
        <v>2676150</v>
      </c>
      <c r="D1489" s="56">
        <f t="shared" si="184"/>
        <v>53657.142857142855</v>
      </c>
      <c r="E1489" s="53">
        <v>49.875</v>
      </c>
      <c r="F1489" s="53">
        <f t="shared" si="185"/>
        <v>0.53657142857142859</v>
      </c>
      <c r="G1489" s="53">
        <f>(F1489/'Yearly GDP'!$B$8)*100</f>
        <v>44.714285714285715</v>
      </c>
      <c r="H1489" s="53">
        <f t="shared" si="186"/>
        <v>0.87378149999999999</v>
      </c>
      <c r="I1489" s="53">
        <f t="shared" si="187"/>
        <v>7.6277650648360034</v>
      </c>
      <c r="J1489" s="53">
        <f t="shared" si="188"/>
        <v>210.71700991609458</v>
      </c>
      <c r="K1489" s="53">
        <v>6.665</v>
      </c>
      <c r="L1489" s="53">
        <v>2762.5</v>
      </c>
      <c r="M1489" s="53">
        <v>2.29</v>
      </c>
      <c r="N1489" s="53">
        <f t="shared" si="189"/>
        <v>-0.96276506483600333</v>
      </c>
      <c r="O1489" s="53">
        <v>13.11</v>
      </c>
      <c r="P1489" s="53">
        <v>2.9249999999999998</v>
      </c>
      <c r="Q1489" s="53">
        <f t="shared" si="190"/>
        <v>3.74</v>
      </c>
      <c r="R1489" s="53">
        <v>88.12</v>
      </c>
      <c r="S1489" s="53">
        <f t="shared" si="191"/>
        <v>61.616999999999997</v>
      </c>
      <c r="T1489" s="53">
        <v>4.7</v>
      </c>
      <c r="U1489" s="53">
        <v>962.66</v>
      </c>
      <c r="Y1489" s="53">
        <v>1040.6500000000001</v>
      </c>
    </row>
    <row r="1490" spans="1:25" x14ac:dyDescent="0.3">
      <c r="A1490" s="1">
        <v>1489</v>
      </c>
      <c r="B1490" s="48">
        <v>39870</v>
      </c>
      <c r="C1490" s="44">
        <v>2687494</v>
      </c>
      <c r="D1490" s="56">
        <f t="shared" si="184"/>
        <v>53381.547323468068</v>
      </c>
      <c r="E1490" s="53">
        <v>50.344999999999999</v>
      </c>
      <c r="F1490" s="53">
        <f t="shared" si="185"/>
        <v>0.5338154732346807</v>
      </c>
      <c r="G1490" s="53">
        <f>(F1490/'Yearly GDP'!$B$8)*100</f>
        <v>44.484622769556722</v>
      </c>
      <c r="H1490" s="53">
        <f t="shared" si="186"/>
        <v>0.86022540000000003</v>
      </c>
      <c r="I1490" s="53">
        <f t="shared" si="187"/>
        <v>7.5642965204235999</v>
      </c>
      <c r="J1490" s="53">
        <f t="shared" si="188"/>
        <v>210.71482602118002</v>
      </c>
      <c r="K1490" s="53">
        <v>6.5069999999999997</v>
      </c>
      <c r="L1490" s="53">
        <v>2785.65</v>
      </c>
      <c r="M1490" s="53">
        <v>2.31</v>
      </c>
      <c r="N1490" s="53">
        <f t="shared" si="189"/>
        <v>-1.0572965204236002</v>
      </c>
      <c r="O1490" s="53">
        <v>13.22</v>
      </c>
      <c r="P1490" s="53">
        <v>3</v>
      </c>
      <c r="Q1490" s="53">
        <f t="shared" si="190"/>
        <v>3.5069999999999997</v>
      </c>
      <c r="R1490" s="53">
        <v>87.875</v>
      </c>
      <c r="S1490" s="53">
        <f t="shared" si="191"/>
        <v>61.473000000000006</v>
      </c>
      <c r="T1490" s="53">
        <v>4.6500000000000004</v>
      </c>
      <c r="U1490" s="53">
        <v>957.37</v>
      </c>
      <c r="Y1490" s="53">
        <v>1041.19</v>
      </c>
    </row>
    <row r="1491" spans="1:25" x14ac:dyDescent="0.3">
      <c r="A1491" s="1">
        <v>1490</v>
      </c>
      <c r="B1491" s="48">
        <v>39871</v>
      </c>
      <c r="C1491" s="44">
        <v>2675622</v>
      </c>
      <c r="D1491" s="56">
        <f t="shared" si="184"/>
        <v>52458.033526124884</v>
      </c>
      <c r="E1491" s="53">
        <v>51.005000000000003</v>
      </c>
      <c r="F1491" s="53">
        <f t="shared" si="185"/>
        <v>0.52458033526124881</v>
      </c>
      <c r="G1491" s="53">
        <f>(F1491/'Yearly GDP'!$B$8)*100</f>
        <v>43.715027938437402</v>
      </c>
      <c r="H1491" s="53">
        <f t="shared" si="186"/>
        <v>0.83023360000000002</v>
      </c>
      <c r="I1491" s="53">
        <f t="shared" si="187"/>
        <v>7.6219512195121952</v>
      </c>
      <c r="J1491" s="53">
        <f t="shared" si="188"/>
        <v>210.64405487804879</v>
      </c>
      <c r="K1491" s="53">
        <v>6.3280000000000003</v>
      </c>
      <c r="L1491" s="53">
        <v>2763.65</v>
      </c>
      <c r="M1491" s="53">
        <v>2.29</v>
      </c>
      <c r="N1491" s="53">
        <f t="shared" si="189"/>
        <v>-1.2939512195121949</v>
      </c>
      <c r="O1491" s="53">
        <v>13.12</v>
      </c>
      <c r="P1491" s="53">
        <v>3.0209999999999999</v>
      </c>
      <c r="Q1491" s="53">
        <f t="shared" si="190"/>
        <v>3.3070000000000004</v>
      </c>
      <c r="R1491" s="53">
        <v>88.15</v>
      </c>
      <c r="S1491" s="53">
        <f t="shared" si="191"/>
        <v>60.35199999999999</v>
      </c>
      <c r="T1491" s="53">
        <v>4.5999999999999996</v>
      </c>
      <c r="U1491" s="53">
        <v>957.86</v>
      </c>
      <c r="Y1491" s="53">
        <v>1036.28</v>
      </c>
    </row>
    <row r="1492" spans="1:25" x14ac:dyDescent="0.3">
      <c r="A1492" s="1">
        <v>1491</v>
      </c>
      <c r="B1492" s="48">
        <v>39874</v>
      </c>
      <c r="C1492" s="44">
        <v>2601009</v>
      </c>
      <c r="D1492" s="56">
        <f t="shared" si="184"/>
        <v>50188.306801736609</v>
      </c>
      <c r="E1492" s="53">
        <v>51.825000000000003</v>
      </c>
      <c r="F1492" s="53">
        <f t="shared" si="185"/>
        <v>0.50188306801736604</v>
      </c>
      <c r="G1492" s="53">
        <f>(F1492/'Yearly GDP'!$B$8)*100</f>
        <v>41.823589001447168</v>
      </c>
      <c r="H1492" s="53">
        <f t="shared" si="186"/>
        <v>0.80022700000000002</v>
      </c>
      <c r="I1492" s="53">
        <f t="shared" si="187"/>
        <v>7.8740157480314963</v>
      </c>
      <c r="J1492" s="53">
        <f t="shared" si="188"/>
        <v>210.5984251968504</v>
      </c>
      <c r="K1492" s="53">
        <v>6.3010000000000002</v>
      </c>
      <c r="L1492" s="53">
        <v>2674.6</v>
      </c>
      <c r="M1492" s="53">
        <v>2.2200000000000002</v>
      </c>
      <c r="N1492" s="53">
        <f t="shared" si="189"/>
        <v>-1.5730157480314961</v>
      </c>
      <c r="O1492" s="53">
        <v>12.7</v>
      </c>
      <c r="P1492" s="53">
        <v>2.8639999999999999</v>
      </c>
      <c r="Q1492" s="53">
        <f t="shared" si="190"/>
        <v>3.4370000000000003</v>
      </c>
      <c r="R1492" s="53">
        <v>89.07</v>
      </c>
      <c r="S1492" s="53">
        <f t="shared" si="191"/>
        <v>58.419999999999995</v>
      </c>
      <c r="T1492" s="53">
        <v>4.5999999999999996</v>
      </c>
      <c r="U1492" s="53">
        <v>939.33</v>
      </c>
      <c r="Y1492" s="53">
        <v>1019.44</v>
      </c>
    </row>
    <row r="1493" spans="1:25" x14ac:dyDescent="0.3">
      <c r="A1493" s="1">
        <v>1492</v>
      </c>
      <c r="B1493" s="48">
        <v>39875</v>
      </c>
      <c r="C1493" s="44">
        <v>2555459</v>
      </c>
      <c r="D1493" s="56">
        <f t="shared" si="184"/>
        <v>49171.810659996154</v>
      </c>
      <c r="E1493" s="53">
        <v>51.97</v>
      </c>
      <c r="F1493" s="53">
        <f t="shared" si="185"/>
        <v>0.49171810659996151</v>
      </c>
      <c r="G1493" s="53">
        <f>(F1493/'Yearly GDP'!$B$8)*100</f>
        <v>40.976508883330126</v>
      </c>
      <c r="H1493" s="53">
        <f t="shared" si="186"/>
        <v>0.79281599999999985</v>
      </c>
      <c r="I1493" s="53">
        <f t="shared" si="187"/>
        <v>8.0321285140562271</v>
      </c>
      <c r="J1493" s="53">
        <f t="shared" si="188"/>
        <v>210.63453815261047</v>
      </c>
      <c r="K1493" s="53">
        <v>6.3680000000000003</v>
      </c>
      <c r="L1493" s="53">
        <v>2622.4</v>
      </c>
      <c r="M1493" s="53">
        <v>2.1800000000000002</v>
      </c>
      <c r="N1493" s="53">
        <f t="shared" si="189"/>
        <v>-1.6641285140562267</v>
      </c>
      <c r="O1493" s="53">
        <v>12.45</v>
      </c>
      <c r="P1493" s="53">
        <v>2.8860000000000001</v>
      </c>
      <c r="Q1493" s="53">
        <f t="shared" si="190"/>
        <v>3.4820000000000002</v>
      </c>
      <c r="R1493" s="53">
        <v>89.02</v>
      </c>
      <c r="S1493" s="53">
        <f t="shared" si="191"/>
        <v>57.892499999999998</v>
      </c>
      <c r="T1493" s="53">
        <v>4.6500000000000004</v>
      </c>
      <c r="U1493" s="53">
        <v>924.77</v>
      </c>
      <c r="Y1493" s="53">
        <v>1008.5</v>
      </c>
    </row>
    <row r="1494" spans="1:25" x14ac:dyDescent="0.3">
      <c r="A1494" s="1">
        <v>1493</v>
      </c>
      <c r="B1494" s="48">
        <v>39876</v>
      </c>
      <c r="C1494" s="44">
        <v>2567773</v>
      </c>
      <c r="D1494" s="56">
        <f t="shared" si="184"/>
        <v>49820.974000776099</v>
      </c>
      <c r="E1494" s="53">
        <v>51.54</v>
      </c>
      <c r="F1494" s="53">
        <f t="shared" si="185"/>
        <v>0.49820974000776097</v>
      </c>
      <c r="G1494" s="53">
        <f>(F1494/'Yearly GDP'!$B$8)*100</f>
        <v>41.517478333980087</v>
      </c>
      <c r="H1494" s="53">
        <f t="shared" si="186"/>
        <v>0.80924079999999998</v>
      </c>
      <c r="I1494" s="53">
        <f t="shared" si="187"/>
        <v>7.9617834394904454</v>
      </c>
      <c r="J1494" s="53">
        <f t="shared" si="188"/>
        <v>210.60509554140125</v>
      </c>
      <c r="K1494" s="53">
        <v>6.4429999999999996</v>
      </c>
      <c r="L1494" s="53">
        <v>2645.2</v>
      </c>
      <c r="M1494" s="53">
        <v>2.19</v>
      </c>
      <c r="N1494" s="53">
        <f t="shared" si="189"/>
        <v>-1.5187834394904458</v>
      </c>
      <c r="O1494" s="53">
        <v>12.56</v>
      </c>
      <c r="P1494" s="53">
        <v>2.9780000000000002</v>
      </c>
      <c r="Q1494" s="53">
        <f t="shared" si="190"/>
        <v>3.4649999999999994</v>
      </c>
      <c r="R1494" s="53">
        <v>88.7</v>
      </c>
      <c r="S1494" s="53">
        <f t="shared" si="191"/>
        <v>58.404000000000003</v>
      </c>
      <c r="T1494" s="53">
        <v>4.6500000000000004</v>
      </c>
      <c r="U1494" s="53">
        <v>920.83</v>
      </c>
      <c r="Y1494" s="53">
        <v>1004.23</v>
      </c>
    </row>
    <row r="1495" spans="1:25" x14ac:dyDescent="0.3">
      <c r="A1495" s="1">
        <v>1494</v>
      </c>
      <c r="B1495" s="48">
        <v>39877</v>
      </c>
      <c r="C1495" s="44">
        <v>2509518</v>
      </c>
      <c r="D1495" s="56">
        <f t="shared" si="184"/>
        <v>48629.357620385621</v>
      </c>
      <c r="E1495" s="53">
        <v>51.604999999999997</v>
      </c>
      <c r="F1495" s="53">
        <f t="shared" si="185"/>
        <v>0.48629357620385621</v>
      </c>
      <c r="G1495" s="53">
        <f>(F1495/'Yearly GDP'!$B$8)*100</f>
        <v>40.524464683654685</v>
      </c>
      <c r="H1495" s="53">
        <f t="shared" si="186"/>
        <v>0.78626670000000021</v>
      </c>
      <c r="I1495" s="53">
        <f t="shared" si="187"/>
        <v>8.1766148814390824</v>
      </c>
      <c r="J1495" s="53">
        <f t="shared" si="188"/>
        <v>210.68683565004085</v>
      </c>
      <c r="K1495" s="53">
        <v>6.4290000000000003</v>
      </c>
      <c r="L1495" s="53">
        <v>2576.6999999999998</v>
      </c>
      <c r="M1495" s="53">
        <v>2.14</v>
      </c>
      <c r="N1495" s="53">
        <f t="shared" si="189"/>
        <v>-1.7476148814390822</v>
      </c>
      <c r="O1495" s="53">
        <v>12.23</v>
      </c>
      <c r="P1495" s="53">
        <v>2.8130000000000002</v>
      </c>
      <c r="Q1495" s="53">
        <f t="shared" si="190"/>
        <v>3.6160000000000001</v>
      </c>
      <c r="R1495" s="53">
        <v>89.2</v>
      </c>
      <c r="S1495" s="53">
        <f t="shared" si="191"/>
        <v>53.812000000000005</v>
      </c>
      <c r="T1495" s="53">
        <v>4.4000000000000004</v>
      </c>
      <c r="U1495" s="53">
        <v>905.46</v>
      </c>
      <c r="Y1495" s="53">
        <v>987.53</v>
      </c>
    </row>
    <row r="1496" spans="1:25" x14ac:dyDescent="0.3">
      <c r="A1496" s="1">
        <v>1495</v>
      </c>
      <c r="B1496" s="48">
        <v>39878</v>
      </c>
      <c r="C1496" s="44">
        <v>2533269</v>
      </c>
      <c r="D1496" s="56">
        <f t="shared" si="184"/>
        <v>49008.879860708068</v>
      </c>
      <c r="E1496" s="53">
        <v>51.69</v>
      </c>
      <c r="F1496" s="53">
        <f t="shared" si="185"/>
        <v>0.49008879860708066</v>
      </c>
      <c r="G1496" s="53">
        <f>(F1496/'Yearly GDP'!$B$8)*100</f>
        <v>40.840733217256727</v>
      </c>
      <c r="H1496" s="53">
        <f t="shared" si="186"/>
        <v>0.83994879999999994</v>
      </c>
      <c r="I1496" s="53">
        <f t="shared" si="187"/>
        <v>8.0385852090032159</v>
      </c>
      <c r="J1496" s="53">
        <f t="shared" si="188"/>
        <v>210.62299035369776</v>
      </c>
      <c r="K1496" s="53">
        <v>6.7519999999999998</v>
      </c>
      <c r="L1496" s="53">
        <v>2620.15</v>
      </c>
      <c r="M1496" s="53">
        <v>2.17</v>
      </c>
      <c r="N1496" s="53">
        <f t="shared" si="189"/>
        <v>-1.2865852090032162</v>
      </c>
      <c r="O1496" s="53">
        <v>12.44</v>
      </c>
      <c r="P1496" s="53">
        <v>2.8730000000000002</v>
      </c>
      <c r="Q1496" s="53">
        <f t="shared" si="190"/>
        <v>3.8789999999999996</v>
      </c>
      <c r="R1496" s="53">
        <v>88.55</v>
      </c>
      <c r="S1496" s="53">
        <f t="shared" si="191"/>
        <v>54.736000000000004</v>
      </c>
      <c r="T1496" s="53">
        <v>4.4000000000000004</v>
      </c>
      <c r="U1496" s="53">
        <v>899.54</v>
      </c>
      <c r="Y1496" s="53">
        <v>985.67</v>
      </c>
    </row>
    <row r="1497" spans="1:25" x14ac:dyDescent="0.3">
      <c r="A1497" s="1">
        <v>1496</v>
      </c>
      <c r="B1497" s="48">
        <v>39881</v>
      </c>
      <c r="C1497" s="44">
        <v>2488590</v>
      </c>
      <c r="D1497" s="56">
        <f t="shared" si="184"/>
        <v>48028.370163080188</v>
      </c>
      <c r="E1497" s="53">
        <v>51.814999999999998</v>
      </c>
      <c r="F1497" s="53">
        <f t="shared" si="185"/>
        <v>0.48028370163080186</v>
      </c>
      <c r="G1497" s="53">
        <f>(F1497/'Yearly GDP'!$B$8)*100</f>
        <v>40.023641802566821</v>
      </c>
      <c r="H1497" s="53">
        <f t="shared" si="186"/>
        <v>0.82783800000000007</v>
      </c>
      <c r="I1497" s="53">
        <f t="shared" si="187"/>
        <v>8.1900081900081894</v>
      </c>
      <c r="J1497" s="53">
        <f t="shared" si="188"/>
        <v>210.74119574119572</v>
      </c>
      <c r="K1497" s="53">
        <v>6.78</v>
      </c>
      <c r="L1497" s="53">
        <v>2573.15</v>
      </c>
      <c r="M1497" s="53">
        <v>2.14</v>
      </c>
      <c r="N1497" s="53">
        <f t="shared" si="189"/>
        <v>-1.4100081900081891</v>
      </c>
      <c r="O1497" s="53">
        <v>12.21</v>
      </c>
      <c r="P1497" s="53">
        <v>2.8610000000000002</v>
      </c>
      <c r="Q1497" s="53">
        <f t="shared" si="190"/>
        <v>3.919</v>
      </c>
      <c r="R1497" s="53">
        <v>89</v>
      </c>
      <c r="S1497" s="53">
        <f t="shared" si="191"/>
        <v>53.724000000000011</v>
      </c>
      <c r="T1497" s="53">
        <v>4.4000000000000004</v>
      </c>
      <c r="U1497" s="53">
        <v>887.03</v>
      </c>
      <c r="Y1497" s="53">
        <v>970.03</v>
      </c>
    </row>
    <row r="1498" spans="1:25" x14ac:dyDescent="0.3">
      <c r="A1498" s="1">
        <v>1497</v>
      </c>
      <c r="B1498" s="48">
        <v>39884</v>
      </c>
      <c r="C1498" s="44">
        <v>2521722</v>
      </c>
      <c r="D1498" s="56">
        <f t="shared" si="184"/>
        <v>48965.475728155339</v>
      </c>
      <c r="E1498" s="53">
        <v>51.5</v>
      </c>
      <c r="F1498" s="53">
        <f t="shared" si="185"/>
        <v>0.48965475728155339</v>
      </c>
      <c r="G1498" s="53">
        <f>(F1498/'Yearly GDP'!$B$8)*100</f>
        <v>40.804563106796117</v>
      </c>
      <c r="H1498" s="53">
        <f t="shared" si="186"/>
        <v>0.87896339999999995</v>
      </c>
      <c r="I1498" s="53">
        <f t="shared" si="187"/>
        <v>8.0515297906602257</v>
      </c>
      <c r="J1498" s="53">
        <f t="shared" si="188"/>
        <v>210.74476650563605</v>
      </c>
      <c r="K1498" s="53">
        <v>7.077</v>
      </c>
      <c r="L1498" s="53">
        <v>2617.4499999999998</v>
      </c>
      <c r="M1498" s="53">
        <v>2.17</v>
      </c>
      <c r="N1498" s="53">
        <f t="shared" si="189"/>
        <v>-0.97452979066022571</v>
      </c>
      <c r="O1498" s="53">
        <v>12.42</v>
      </c>
      <c r="P1498" s="53">
        <v>2.863</v>
      </c>
      <c r="Q1498" s="53">
        <f t="shared" si="190"/>
        <v>4.2140000000000004</v>
      </c>
      <c r="R1498" s="53">
        <v>87.665000000000006</v>
      </c>
      <c r="S1498" s="53">
        <f t="shared" si="191"/>
        <v>55.89</v>
      </c>
      <c r="T1498" s="53">
        <v>4.5</v>
      </c>
      <c r="U1498" s="53">
        <v>891.79</v>
      </c>
      <c r="Y1498" s="53">
        <v>974</v>
      </c>
    </row>
    <row r="1499" spans="1:25" x14ac:dyDescent="0.3">
      <c r="A1499" s="1">
        <v>1498</v>
      </c>
      <c r="B1499" s="48">
        <v>39885</v>
      </c>
      <c r="C1499" s="44">
        <v>2609093</v>
      </c>
      <c r="D1499" s="56">
        <f t="shared" si="184"/>
        <v>50612.861299709024</v>
      </c>
      <c r="E1499" s="53">
        <v>51.55</v>
      </c>
      <c r="F1499" s="53">
        <f t="shared" si="185"/>
        <v>0.50612861299709022</v>
      </c>
      <c r="G1499" s="53">
        <f>(F1499/'Yearly GDP'!$B$8)*100</f>
        <v>42.177384416424182</v>
      </c>
      <c r="H1499" s="53">
        <f t="shared" si="186"/>
        <v>0.88046200000000008</v>
      </c>
      <c r="I1499" s="53">
        <f t="shared" si="187"/>
        <v>7.7459333849728891</v>
      </c>
      <c r="J1499" s="53">
        <f t="shared" si="188"/>
        <v>210.6312935708753</v>
      </c>
      <c r="K1499" s="53">
        <v>6.82</v>
      </c>
      <c r="L1499" s="53">
        <v>2719.25</v>
      </c>
      <c r="M1499" s="53">
        <v>2.2599999999999998</v>
      </c>
      <c r="N1499" s="53">
        <f t="shared" si="189"/>
        <v>-0.9259333849728888</v>
      </c>
      <c r="O1499" s="53">
        <v>12.91</v>
      </c>
      <c r="P1499" s="53">
        <v>2.8959999999999999</v>
      </c>
      <c r="Q1499" s="53">
        <f t="shared" si="190"/>
        <v>3.9240000000000004</v>
      </c>
      <c r="R1499" s="53">
        <v>87.454999999999998</v>
      </c>
      <c r="S1499" s="53">
        <f t="shared" si="191"/>
        <v>59.385999999999996</v>
      </c>
      <c r="T1499" s="53">
        <v>4.5999999999999996</v>
      </c>
      <c r="U1499" s="53">
        <v>918.69</v>
      </c>
      <c r="Y1499" s="53">
        <v>993.04</v>
      </c>
    </row>
    <row r="1500" spans="1:25" x14ac:dyDescent="0.3">
      <c r="A1500" s="1">
        <v>1499</v>
      </c>
      <c r="B1500" s="48">
        <v>39888</v>
      </c>
      <c r="C1500" s="44">
        <v>2671452</v>
      </c>
      <c r="D1500" s="56">
        <f t="shared" si="184"/>
        <v>52238.013296832221</v>
      </c>
      <c r="E1500" s="53">
        <v>51.14</v>
      </c>
      <c r="F1500" s="53">
        <f t="shared" si="185"/>
        <v>0.5223801329683222</v>
      </c>
      <c r="G1500" s="53">
        <f>(F1500/'Yearly GDP'!$B$8)*100</f>
        <v>43.531677747360185</v>
      </c>
      <c r="H1500" s="53">
        <f t="shared" si="186"/>
        <v>0.87304320000000002</v>
      </c>
      <c r="I1500" s="53">
        <f t="shared" si="187"/>
        <v>7.587253414264036</v>
      </c>
      <c r="J1500" s="53">
        <f t="shared" si="188"/>
        <v>210.71699544764795</v>
      </c>
      <c r="K1500" s="53">
        <v>6.6239999999999997</v>
      </c>
      <c r="L1500" s="53">
        <v>2777.25</v>
      </c>
      <c r="M1500" s="53">
        <v>2.2999999999999998</v>
      </c>
      <c r="N1500" s="53">
        <f t="shared" si="189"/>
        <v>-0.96325341426403632</v>
      </c>
      <c r="O1500" s="53">
        <v>13.18</v>
      </c>
      <c r="P1500" s="53">
        <v>2.9569999999999999</v>
      </c>
      <c r="Q1500" s="53">
        <f t="shared" si="190"/>
        <v>3.6669999999999998</v>
      </c>
      <c r="R1500" s="53">
        <v>86.89</v>
      </c>
      <c r="S1500" s="53">
        <f t="shared" si="191"/>
        <v>60.627999999999993</v>
      </c>
      <c r="T1500" s="53">
        <v>4.5999999999999996</v>
      </c>
      <c r="U1500" s="53">
        <v>948.21</v>
      </c>
      <c r="Y1500" s="53">
        <v>1016.02</v>
      </c>
    </row>
    <row r="1501" spans="1:25" x14ac:dyDescent="0.3">
      <c r="A1501" s="1">
        <v>1500</v>
      </c>
      <c r="B1501" s="48">
        <v>39889</v>
      </c>
      <c r="C1501" s="44">
        <v>2658984</v>
      </c>
      <c r="D1501" s="56">
        <f t="shared" si="184"/>
        <v>51872.493172063987</v>
      </c>
      <c r="E1501" s="53">
        <v>51.26</v>
      </c>
      <c r="F1501" s="53">
        <f t="shared" si="185"/>
        <v>0.51872493172063983</v>
      </c>
      <c r="G1501" s="53">
        <f>(F1501/'Yearly GDP'!$B$8)*100</f>
        <v>43.22707764338665</v>
      </c>
      <c r="H1501" s="53">
        <f t="shared" si="186"/>
        <v>0.88436040000000005</v>
      </c>
      <c r="I1501" s="53">
        <f t="shared" si="187"/>
        <v>7.6394194041252863</v>
      </c>
      <c r="J1501" s="53">
        <f t="shared" si="188"/>
        <v>210.65317035905269</v>
      </c>
      <c r="K1501" s="53">
        <v>6.7560000000000002</v>
      </c>
      <c r="L1501" s="53">
        <v>2757.45</v>
      </c>
      <c r="M1501" s="53">
        <v>2.29</v>
      </c>
      <c r="N1501" s="53">
        <f t="shared" si="189"/>
        <v>-0.88341940412528608</v>
      </c>
      <c r="O1501" s="53">
        <v>13.09</v>
      </c>
      <c r="P1501" s="53">
        <v>3.012</v>
      </c>
      <c r="Q1501" s="53">
        <f t="shared" si="190"/>
        <v>3.7440000000000002</v>
      </c>
      <c r="R1501" s="53">
        <v>87.344999999999999</v>
      </c>
      <c r="S1501" s="53">
        <f t="shared" si="191"/>
        <v>62.177500000000002</v>
      </c>
      <c r="T1501" s="53">
        <v>4.75</v>
      </c>
      <c r="U1501" s="53">
        <v>951.27</v>
      </c>
      <c r="Y1501" s="53">
        <v>1019.35</v>
      </c>
    </row>
    <row r="1502" spans="1:25" x14ac:dyDescent="0.3">
      <c r="A1502" s="1">
        <v>1501</v>
      </c>
      <c r="B1502" s="48">
        <v>39890</v>
      </c>
      <c r="C1502" s="44">
        <v>2699454</v>
      </c>
      <c r="D1502" s="56">
        <f t="shared" si="184"/>
        <v>52795.892822217873</v>
      </c>
      <c r="E1502" s="53">
        <v>51.13</v>
      </c>
      <c r="F1502" s="53">
        <f t="shared" si="185"/>
        <v>0.52795892822217871</v>
      </c>
      <c r="G1502" s="53">
        <f>(F1502/'Yearly GDP'!$B$8)*100</f>
        <v>43.996577351848224</v>
      </c>
      <c r="H1502" s="53">
        <f t="shared" si="186"/>
        <v>0.88909000000000016</v>
      </c>
      <c r="I1502" s="53">
        <f t="shared" si="187"/>
        <v>7.5357950263752818</v>
      </c>
      <c r="J1502" s="53">
        <f t="shared" si="188"/>
        <v>210.60286360211001</v>
      </c>
      <c r="K1502" s="53">
        <v>6.7</v>
      </c>
      <c r="L1502" s="53">
        <v>2794.7</v>
      </c>
      <c r="M1502" s="53">
        <v>2.3199999999999998</v>
      </c>
      <c r="N1502" s="53">
        <f t="shared" si="189"/>
        <v>-0.83579502637528158</v>
      </c>
      <c r="O1502" s="53">
        <v>13.27</v>
      </c>
      <c r="P1502" s="53">
        <v>2.5470000000000002</v>
      </c>
      <c r="Q1502" s="53">
        <f t="shared" si="190"/>
        <v>4.1530000000000005</v>
      </c>
      <c r="R1502" s="53">
        <v>84.98</v>
      </c>
      <c r="S1502" s="53">
        <f t="shared" si="191"/>
        <v>64.359499999999997</v>
      </c>
      <c r="T1502" s="53">
        <v>4.8499999999999996</v>
      </c>
      <c r="U1502" s="53">
        <v>980.91</v>
      </c>
      <c r="Y1502" s="53">
        <v>1038.6300000000001</v>
      </c>
    </row>
    <row r="1503" spans="1:25" x14ac:dyDescent="0.3">
      <c r="A1503" s="1">
        <v>1502</v>
      </c>
      <c r="B1503" s="48">
        <v>39891</v>
      </c>
      <c r="C1503" s="44">
        <v>2712602</v>
      </c>
      <c r="D1503" s="56">
        <f t="shared" si="184"/>
        <v>53971.388778352572</v>
      </c>
      <c r="E1503" s="53">
        <v>50.26</v>
      </c>
      <c r="F1503" s="53">
        <f t="shared" si="185"/>
        <v>0.53971388778352569</v>
      </c>
      <c r="G1503" s="53">
        <f>(F1503/'Yearly GDP'!$B$8)*100</f>
        <v>44.976157315293804</v>
      </c>
      <c r="H1503" s="53">
        <f t="shared" si="186"/>
        <v>0.90803959999999995</v>
      </c>
      <c r="I1503" s="53">
        <f t="shared" si="187"/>
        <v>7.5018754688672171</v>
      </c>
      <c r="J1503" s="53">
        <f t="shared" si="188"/>
        <v>210.58889722430609</v>
      </c>
      <c r="K1503" s="53">
        <v>6.8120000000000003</v>
      </c>
      <c r="L1503" s="53">
        <v>2807.15</v>
      </c>
      <c r="M1503" s="53">
        <v>2.33</v>
      </c>
      <c r="N1503" s="53">
        <f t="shared" si="189"/>
        <v>-0.68987546886721685</v>
      </c>
      <c r="O1503" s="53">
        <v>13.33</v>
      </c>
      <c r="P1503" s="53">
        <v>2.6110000000000002</v>
      </c>
      <c r="Q1503" s="53">
        <f t="shared" si="190"/>
        <v>4.2010000000000005</v>
      </c>
      <c r="R1503" s="53">
        <v>83.64</v>
      </c>
      <c r="S1503" s="53">
        <f t="shared" si="191"/>
        <v>65.317000000000007</v>
      </c>
      <c r="T1503" s="53">
        <v>4.9000000000000004</v>
      </c>
      <c r="U1503" s="53">
        <v>987.43</v>
      </c>
      <c r="Y1503" s="53">
        <v>1051.22</v>
      </c>
    </row>
    <row r="1504" spans="1:25" x14ac:dyDescent="0.3">
      <c r="A1504" s="1">
        <v>1503</v>
      </c>
      <c r="B1504" s="48">
        <v>39892</v>
      </c>
      <c r="C1504" s="44">
        <v>2705365</v>
      </c>
      <c r="D1504" s="56">
        <f t="shared" si="184"/>
        <v>53550.376088677745</v>
      </c>
      <c r="E1504" s="53">
        <v>50.52</v>
      </c>
      <c r="F1504" s="53">
        <f t="shared" si="185"/>
        <v>0.53550376088677742</v>
      </c>
      <c r="G1504" s="53">
        <f>(F1504/'Yearly GDP'!$B$8)*100</f>
        <v>44.625313407231452</v>
      </c>
      <c r="H1504" s="53">
        <f t="shared" si="186"/>
        <v>0.91350489999999995</v>
      </c>
      <c r="I1504" s="53">
        <f t="shared" si="187"/>
        <v>7.5018754688672171</v>
      </c>
      <c r="J1504" s="53">
        <f t="shared" si="188"/>
        <v>210.58139534883722</v>
      </c>
      <c r="K1504" s="53">
        <v>6.8529999999999998</v>
      </c>
      <c r="L1504" s="53">
        <v>2807.05</v>
      </c>
      <c r="M1504" s="53">
        <v>2.33</v>
      </c>
      <c r="N1504" s="53">
        <f t="shared" si="189"/>
        <v>-0.64887546886721736</v>
      </c>
      <c r="O1504" s="53">
        <v>13.33</v>
      </c>
      <c r="P1504" s="53">
        <v>2.633</v>
      </c>
      <c r="Q1504" s="53">
        <f t="shared" si="190"/>
        <v>4.22</v>
      </c>
      <c r="R1504" s="53">
        <v>84.34</v>
      </c>
      <c r="S1504" s="53">
        <f t="shared" si="191"/>
        <v>63.983999999999995</v>
      </c>
      <c r="T1504" s="53">
        <v>4.8</v>
      </c>
      <c r="U1504" s="53">
        <v>968.89</v>
      </c>
      <c r="Y1504" s="53">
        <v>1049.01</v>
      </c>
    </row>
    <row r="1505" spans="1:25" x14ac:dyDescent="0.3">
      <c r="A1505" s="1">
        <v>1504</v>
      </c>
      <c r="B1505" s="48">
        <v>39895</v>
      </c>
      <c r="C1505" s="44">
        <v>2816805</v>
      </c>
      <c r="D1505" s="56">
        <f t="shared" si="184"/>
        <v>55988.968395945136</v>
      </c>
      <c r="E1505" s="53">
        <v>50.31</v>
      </c>
      <c r="F1505" s="53">
        <f t="shared" si="185"/>
        <v>0.55988968395945138</v>
      </c>
      <c r="G1505" s="53">
        <f>(F1505/'Yearly GDP'!$B$8)*100</f>
        <v>46.657473663287618</v>
      </c>
      <c r="H1505" s="53">
        <f t="shared" si="186"/>
        <v>0.92806080000000002</v>
      </c>
      <c r="I1505" s="53">
        <f t="shared" si="187"/>
        <v>7.1633237822349569</v>
      </c>
      <c r="J1505" s="53">
        <f t="shared" si="188"/>
        <v>210.59455587392549</v>
      </c>
      <c r="K1505" s="53">
        <v>6.6479999999999997</v>
      </c>
      <c r="L1505" s="53">
        <v>2939.9</v>
      </c>
      <c r="M1505" s="53">
        <v>2.44</v>
      </c>
      <c r="N1505" s="53">
        <f t="shared" si="189"/>
        <v>-0.51532378223495723</v>
      </c>
      <c r="O1505" s="53">
        <v>13.96</v>
      </c>
      <c r="P1505" s="53">
        <v>2.6539999999999999</v>
      </c>
      <c r="Q1505" s="53">
        <f t="shared" si="190"/>
        <v>3.9939999999999998</v>
      </c>
      <c r="R1505" s="53">
        <v>83.95</v>
      </c>
      <c r="S1505" s="53">
        <f t="shared" si="191"/>
        <v>68.404000000000011</v>
      </c>
      <c r="T1505" s="53">
        <v>4.9000000000000004</v>
      </c>
      <c r="U1505" s="53">
        <v>995.08</v>
      </c>
      <c r="Y1505" s="53">
        <v>1074.8399999999999</v>
      </c>
    </row>
    <row r="1506" spans="1:25" x14ac:dyDescent="0.3">
      <c r="A1506" s="1">
        <v>1505</v>
      </c>
      <c r="B1506" s="48">
        <v>39896</v>
      </c>
      <c r="C1506" s="44">
        <v>2807762</v>
      </c>
      <c r="D1506" s="56">
        <f t="shared" si="184"/>
        <v>55681.943480416463</v>
      </c>
      <c r="E1506" s="53">
        <v>50.424999999999997</v>
      </c>
      <c r="F1506" s="53">
        <f t="shared" si="185"/>
        <v>0.55681943480416463</v>
      </c>
      <c r="G1506" s="53">
        <f>(F1506/'Yearly GDP'!$B$8)*100</f>
        <v>46.401619567013718</v>
      </c>
      <c r="H1506" s="53">
        <f t="shared" si="186"/>
        <v>0.93545959999999995</v>
      </c>
      <c r="I1506" s="53">
        <f t="shared" si="187"/>
        <v>7.1633237822349569</v>
      </c>
      <c r="J1506" s="53">
        <f t="shared" si="188"/>
        <v>210.50859598853864</v>
      </c>
      <c r="K1506" s="53">
        <v>6.7009999999999996</v>
      </c>
      <c r="L1506" s="53">
        <v>2938.7</v>
      </c>
      <c r="M1506" s="53">
        <v>2.44</v>
      </c>
      <c r="N1506" s="53">
        <f t="shared" si="189"/>
        <v>-0.46232378223495729</v>
      </c>
      <c r="O1506" s="53">
        <v>13.96</v>
      </c>
      <c r="P1506" s="53">
        <v>2.71</v>
      </c>
      <c r="Q1506" s="53">
        <f t="shared" si="190"/>
        <v>3.9909999999999997</v>
      </c>
      <c r="R1506" s="53">
        <v>84.33</v>
      </c>
      <c r="S1506" s="53">
        <f t="shared" si="191"/>
        <v>67.706000000000003</v>
      </c>
      <c r="T1506" s="53">
        <v>4.8499999999999996</v>
      </c>
      <c r="U1506" s="53">
        <v>991.6</v>
      </c>
      <c r="Y1506" s="53">
        <v>1067.7</v>
      </c>
    </row>
    <row r="1507" spans="1:25" x14ac:dyDescent="0.3">
      <c r="A1507" s="1">
        <v>1506</v>
      </c>
      <c r="B1507" s="48">
        <v>39897</v>
      </c>
      <c r="C1507" s="44">
        <v>2845510</v>
      </c>
      <c r="D1507" s="56">
        <f t="shared" si="184"/>
        <v>56313.27924005541</v>
      </c>
      <c r="E1507" s="53">
        <v>50.53</v>
      </c>
      <c r="F1507" s="53">
        <f t="shared" si="185"/>
        <v>0.56313279240055414</v>
      </c>
      <c r="G1507" s="53">
        <f>(F1507/'Yearly GDP'!$B$8)*100</f>
        <v>46.927732700046185</v>
      </c>
      <c r="H1507" s="53">
        <f t="shared" si="186"/>
        <v>0.96185960000000026</v>
      </c>
      <c r="I1507" s="53">
        <f t="shared" si="187"/>
        <v>7.0571630204657714</v>
      </c>
      <c r="J1507" s="53">
        <f t="shared" si="188"/>
        <v>210.61044460127027</v>
      </c>
      <c r="K1507" s="53">
        <v>6.7880000000000003</v>
      </c>
      <c r="L1507" s="53">
        <v>2984.35</v>
      </c>
      <c r="M1507" s="53">
        <v>2.48</v>
      </c>
      <c r="N1507" s="53">
        <f t="shared" si="189"/>
        <v>-0.26916302046577112</v>
      </c>
      <c r="O1507" s="53">
        <v>14.17</v>
      </c>
      <c r="P1507" s="53">
        <v>2.7930000000000001</v>
      </c>
      <c r="Q1507" s="53">
        <f t="shared" si="190"/>
        <v>3.9950000000000001</v>
      </c>
      <c r="R1507" s="53">
        <v>84.295000000000002</v>
      </c>
      <c r="S1507" s="53">
        <f t="shared" si="191"/>
        <v>70.141500000000008</v>
      </c>
      <c r="T1507" s="53">
        <v>4.95</v>
      </c>
      <c r="U1507" s="53">
        <v>996.97</v>
      </c>
      <c r="Y1507" s="53">
        <v>1074.4000000000001</v>
      </c>
    </row>
    <row r="1508" spans="1:25" x14ac:dyDescent="0.3">
      <c r="A1508" s="1">
        <v>1507</v>
      </c>
      <c r="B1508" s="48">
        <v>39899</v>
      </c>
      <c r="C1508" s="44">
        <v>2954660</v>
      </c>
      <c r="D1508" s="56">
        <f t="shared" si="184"/>
        <v>58479.168728352306</v>
      </c>
      <c r="E1508" s="53">
        <v>50.524999999999999</v>
      </c>
      <c r="F1508" s="53">
        <f t="shared" si="185"/>
        <v>0.58479168728352304</v>
      </c>
      <c r="G1508" s="53">
        <f>(F1508/'Yearly GDP'!$B$8)*100</f>
        <v>48.732640606960253</v>
      </c>
      <c r="H1508" s="53">
        <f t="shared" si="186"/>
        <v>0.99783599999999995</v>
      </c>
      <c r="I1508" s="53">
        <f t="shared" si="187"/>
        <v>6.8027210884353746</v>
      </c>
      <c r="J1508" s="53">
        <f t="shared" si="188"/>
        <v>211.47278911564626</v>
      </c>
      <c r="K1508" s="53">
        <v>6.7880000000000003</v>
      </c>
      <c r="L1508" s="53">
        <v>3108.65</v>
      </c>
      <c r="M1508" s="53">
        <v>2.57</v>
      </c>
      <c r="N1508" s="53">
        <f t="shared" si="189"/>
        <v>-1.4721088435374341E-2</v>
      </c>
      <c r="O1508" s="53">
        <v>14.7</v>
      </c>
      <c r="P1508" s="53">
        <v>2.7629999999999999</v>
      </c>
      <c r="Q1508" s="53">
        <f t="shared" si="190"/>
        <v>4.0250000000000004</v>
      </c>
      <c r="R1508" s="53">
        <v>85.58</v>
      </c>
      <c r="S1508" s="53">
        <f t="shared" si="191"/>
        <v>72.765000000000001</v>
      </c>
      <c r="T1508" s="53">
        <v>4.95</v>
      </c>
      <c r="U1508" s="53">
        <v>1016.54</v>
      </c>
      <c r="Y1508" s="53">
        <v>1106.3499999999999</v>
      </c>
    </row>
    <row r="1509" spans="1:25" x14ac:dyDescent="0.3">
      <c r="A1509" s="1">
        <v>1508</v>
      </c>
      <c r="B1509" s="48">
        <v>39902</v>
      </c>
      <c r="C1509" s="44">
        <v>2852051</v>
      </c>
      <c r="D1509" s="56">
        <f t="shared" si="184"/>
        <v>55780.383336592997</v>
      </c>
      <c r="E1509" s="53">
        <v>51.13</v>
      </c>
      <c r="F1509" s="53">
        <f t="shared" si="185"/>
        <v>0.55780383336592998</v>
      </c>
      <c r="G1509" s="53">
        <f>(F1509/'Yearly GDP'!$B$8)*100</f>
        <v>46.483652780494168</v>
      </c>
      <c r="H1509" s="53">
        <f t="shared" si="186"/>
        <v>0.9960192000000001</v>
      </c>
      <c r="I1509" s="53">
        <f t="shared" si="187"/>
        <v>7.1022727272727266</v>
      </c>
      <c r="J1509" s="53">
        <f t="shared" si="188"/>
        <v>211.51633522727272</v>
      </c>
      <c r="K1509" s="53">
        <v>7.0739999999999998</v>
      </c>
      <c r="L1509" s="53">
        <v>2978.15</v>
      </c>
      <c r="M1509" s="53">
        <v>2.46</v>
      </c>
      <c r="N1509" s="53">
        <f t="shared" si="189"/>
        <v>-2.8272727272726783E-2</v>
      </c>
      <c r="O1509" s="53">
        <v>14.08</v>
      </c>
      <c r="P1509" s="53">
        <v>2.7229999999999999</v>
      </c>
      <c r="Q1509" s="53">
        <f t="shared" si="190"/>
        <v>4.351</v>
      </c>
      <c r="R1509" s="53">
        <v>86.3</v>
      </c>
      <c r="S1509" s="53">
        <f t="shared" si="191"/>
        <v>68.992000000000004</v>
      </c>
      <c r="T1509" s="53">
        <v>4.9000000000000004</v>
      </c>
      <c r="U1509" s="53">
        <v>1000.7</v>
      </c>
      <c r="Y1509" s="53">
        <v>1097.6099999999999</v>
      </c>
    </row>
    <row r="1510" spans="1:25" x14ac:dyDescent="0.3">
      <c r="A1510" s="1">
        <v>1509</v>
      </c>
      <c r="B1510" s="48">
        <v>39903</v>
      </c>
      <c r="C1510" s="44">
        <v>2896194</v>
      </c>
      <c r="D1510" s="56">
        <f t="shared" si="184"/>
        <v>57270.990705952143</v>
      </c>
      <c r="E1510" s="53">
        <v>50.57</v>
      </c>
      <c r="F1510" s="53">
        <f t="shared" si="185"/>
        <v>0.57270990705952141</v>
      </c>
      <c r="G1510" s="53">
        <f>(F1510/'Yearly GDP'!$B$8)*100</f>
        <v>47.725825588293453</v>
      </c>
      <c r="H1510" s="53">
        <f t="shared" si="186"/>
        <v>1.0023005999999999</v>
      </c>
      <c r="I1510" s="53">
        <f t="shared" si="187"/>
        <v>6.9979006298110571</v>
      </c>
      <c r="J1510" s="53">
        <f t="shared" si="188"/>
        <v>211.40307907627712</v>
      </c>
      <c r="K1510" s="53">
        <v>7.0140000000000002</v>
      </c>
      <c r="L1510" s="53">
        <v>3020.95</v>
      </c>
      <c r="M1510" s="53">
        <v>2.5</v>
      </c>
      <c r="N1510" s="53">
        <f t="shared" si="189"/>
        <v>1.6099370188943141E-2</v>
      </c>
      <c r="O1510" s="53">
        <v>14.29</v>
      </c>
      <c r="P1510" s="53">
        <v>2.6680000000000001</v>
      </c>
      <c r="Q1510" s="53">
        <f t="shared" si="190"/>
        <v>4.3460000000000001</v>
      </c>
      <c r="R1510" s="53">
        <v>85.894999999999996</v>
      </c>
      <c r="S1510" s="53">
        <f t="shared" si="191"/>
        <v>67.162999999999997</v>
      </c>
      <c r="T1510" s="53">
        <v>4.7</v>
      </c>
      <c r="U1510" s="53">
        <v>1022.69</v>
      </c>
      <c r="Y1510" s="53">
        <v>1116.81</v>
      </c>
    </row>
    <row r="1511" spans="1:25" x14ac:dyDescent="0.3">
      <c r="A1511" s="1">
        <v>1510</v>
      </c>
      <c r="B1511" s="48">
        <v>39904</v>
      </c>
      <c r="C1511" s="44">
        <v>2935862</v>
      </c>
      <c r="D1511" s="56">
        <f t="shared" si="184"/>
        <v>57963.711747285291</v>
      </c>
      <c r="E1511" s="53">
        <v>50.65</v>
      </c>
      <c r="F1511" s="53">
        <f t="shared" si="185"/>
        <v>0.57963711747285296</v>
      </c>
      <c r="G1511" s="53">
        <f>(F1511/'Yearly GDP'!$B$8)*100</f>
        <v>48.303093122737749</v>
      </c>
      <c r="H1511" s="53">
        <f t="shared" si="186"/>
        <v>1.0163286</v>
      </c>
      <c r="I1511" s="53">
        <f t="shared" si="187"/>
        <v>6.9013112491373363</v>
      </c>
      <c r="J1511" s="53">
        <f t="shared" si="188"/>
        <v>211.20427881297445</v>
      </c>
      <c r="K1511" s="53">
        <v>7.0140000000000002</v>
      </c>
      <c r="L1511" s="53">
        <v>3060.35</v>
      </c>
      <c r="M1511" s="53">
        <v>2.5299999999999998</v>
      </c>
      <c r="N1511" s="53">
        <f t="shared" si="189"/>
        <v>0.11268875086266394</v>
      </c>
      <c r="O1511" s="53">
        <v>14.49</v>
      </c>
      <c r="P1511" s="53">
        <v>2.6520000000000001</v>
      </c>
      <c r="Q1511" s="53">
        <f t="shared" si="190"/>
        <v>4.3620000000000001</v>
      </c>
      <c r="R1511" s="53">
        <v>85.96</v>
      </c>
      <c r="S1511" s="53">
        <f t="shared" si="191"/>
        <v>68.103000000000009</v>
      </c>
      <c r="T1511" s="53">
        <v>4.7</v>
      </c>
      <c r="U1511" s="53">
        <v>1037.98</v>
      </c>
      <c r="Y1511" s="53">
        <v>1145.6199999999999</v>
      </c>
    </row>
    <row r="1512" spans="1:25" x14ac:dyDescent="0.3">
      <c r="A1512" s="1">
        <v>1511</v>
      </c>
      <c r="B1512" s="48">
        <v>39905</v>
      </c>
      <c r="C1512" s="44">
        <v>3066075</v>
      </c>
      <c r="D1512" s="56">
        <f t="shared" si="184"/>
        <v>61309.238152369529</v>
      </c>
      <c r="E1512" s="53">
        <v>50.01</v>
      </c>
      <c r="F1512" s="53">
        <f t="shared" si="185"/>
        <v>0.61309238152369527</v>
      </c>
      <c r="G1512" s="53">
        <f>(F1512/'Yearly GDP'!$B$8)*100</f>
        <v>51.091031793641271</v>
      </c>
      <c r="H1512" s="53">
        <f t="shared" si="186"/>
        <v>1.0565519999999999</v>
      </c>
      <c r="I1512" s="53">
        <f t="shared" si="187"/>
        <v>6.5789473684210522</v>
      </c>
      <c r="J1512" s="53">
        <f t="shared" si="188"/>
        <v>211.25328947368422</v>
      </c>
      <c r="K1512" s="53">
        <v>6.9509999999999996</v>
      </c>
      <c r="L1512" s="53">
        <v>3211.05</v>
      </c>
      <c r="M1512" s="53">
        <v>2.66</v>
      </c>
      <c r="N1512" s="53">
        <f t="shared" si="189"/>
        <v>0.37205263157894741</v>
      </c>
      <c r="O1512" s="53">
        <v>15.2</v>
      </c>
      <c r="P1512" s="53">
        <v>2.7789999999999999</v>
      </c>
      <c r="Q1512" s="53">
        <f t="shared" si="190"/>
        <v>4.1719999999999997</v>
      </c>
      <c r="R1512" s="53">
        <v>84.89</v>
      </c>
      <c r="S1512" s="53">
        <f t="shared" si="191"/>
        <v>69.16</v>
      </c>
      <c r="T1512" s="53">
        <v>4.55</v>
      </c>
      <c r="U1512" s="53">
        <v>1077.8699999999999</v>
      </c>
      <c r="Y1512" s="53">
        <v>1176.83</v>
      </c>
    </row>
    <row r="1513" spans="1:25" x14ac:dyDescent="0.3">
      <c r="A1513" s="1">
        <v>1512</v>
      </c>
      <c r="B1513" s="48">
        <v>39909</v>
      </c>
      <c r="C1513" s="44">
        <v>3123823</v>
      </c>
      <c r="D1513" s="56">
        <f t="shared" si="184"/>
        <v>62463.967206558693</v>
      </c>
      <c r="E1513" s="53">
        <v>50.01</v>
      </c>
      <c r="F1513" s="53">
        <f t="shared" si="185"/>
        <v>0.6246396720655869</v>
      </c>
      <c r="G1513" s="53">
        <f>(F1513/'Yearly GDP'!$B$8)*100</f>
        <v>52.053306005465586</v>
      </c>
      <c r="H1513" s="53">
        <f t="shared" si="186"/>
        <v>1.0817129999999997</v>
      </c>
      <c r="I1513" s="53">
        <f t="shared" si="187"/>
        <v>6.4850843060959802</v>
      </c>
      <c r="J1513" s="53">
        <f t="shared" si="188"/>
        <v>211.19325551232166</v>
      </c>
      <c r="K1513" s="53">
        <v>7.0149999999999997</v>
      </c>
      <c r="L1513" s="53">
        <v>3256.6</v>
      </c>
      <c r="M1513" s="53">
        <v>2.69</v>
      </c>
      <c r="N1513" s="53">
        <f t="shared" si="189"/>
        <v>0.52991569390401949</v>
      </c>
      <c r="O1513" s="53">
        <v>15.42</v>
      </c>
      <c r="P1513" s="53">
        <v>2.9319999999999999</v>
      </c>
      <c r="Q1513" s="53">
        <f t="shared" si="190"/>
        <v>4.0830000000000002</v>
      </c>
      <c r="R1513" s="53">
        <v>85.075000000000003</v>
      </c>
      <c r="S1513" s="53">
        <f t="shared" si="191"/>
        <v>64.763999999999996</v>
      </c>
      <c r="T1513" s="53">
        <v>4.2</v>
      </c>
      <c r="U1513" s="53">
        <v>1100.8</v>
      </c>
      <c r="Y1513" s="53">
        <v>1211.69</v>
      </c>
    </row>
    <row r="1514" spans="1:25" x14ac:dyDescent="0.3">
      <c r="A1514" s="1">
        <v>1513</v>
      </c>
      <c r="B1514" s="48">
        <v>39911</v>
      </c>
      <c r="C1514" s="44">
        <v>3207861</v>
      </c>
      <c r="D1514" s="56">
        <f t="shared" si="184"/>
        <v>63978.081372157954</v>
      </c>
      <c r="E1514" s="53">
        <v>50.14</v>
      </c>
      <c r="F1514" s="53">
        <f t="shared" si="185"/>
        <v>0.63978081372157958</v>
      </c>
      <c r="G1514" s="53">
        <f>(F1514/'Yearly GDP'!$B$8)*100</f>
        <v>53.31506781013163</v>
      </c>
      <c r="H1514" s="53">
        <f t="shared" si="186"/>
        <v>1.0857266000000003</v>
      </c>
      <c r="I1514" s="53">
        <f t="shared" si="187"/>
        <v>6.3211125158027803</v>
      </c>
      <c r="J1514" s="53">
        <f t="shared" si="188"/>
        <v>211.31163084702905</v>
      </c>
      <c r="K1514" s="53">
        <v>6.8630000000000004</v>
      </c>
      <c r="L1514" s="53">
        <v>3342.95</v>
      </c>
      <c r="M1514" s="53">
        <v>2.77</v>
      </c>
      <c r="N1514" s="53">
        <f t="shared" si="189"/>
        <v>0.5418874841972201</v>
      </c>
      <c r="O1514" s="53">
        <v>15.82</v>
      </c>
      <c r="P1514" s="53">
        <v>2.86</v>
      </c>
      <c r="Q1514" s="53">
        <f t="shared" si="190"/>
        <v>4.0030000000000001</v>
      </c>
      <c r="R1514" s="53">
        <v>85.71</v>
      </c>
      <c r="S1514" s="53">
        <f t="shared" si="191"/>
        <v>64.070999999999998</v>
      </c>
      <c r="T1514" s="53">
        <v>4.05</v>
      </c>
      <c r="U1514" s="53">
        <v>1136.21</v>
      </c>
      <c r="Y1514" s="53">
        <v>1258</v>
      </c>
    </row>
    <row r="1515" spans="1:25" x14ac:dyDescent="0.3">
      <c r="A1515" s="1">
        <v>1514</v>
      </c>
      <c r="B1515" s="48">
        <v>39912</v>
      </c>
      <c r="C1515" s="44">
        <v>3221274</v>
      </c>
      <c r="D1515" s="56">
        <f t="shared" si="184"/>
        <v>64645.273931366646</v>
      </c>
      <c r="E1515" s="53">
        <v>49.83</v>
      </c>
      <c r="F1515" s="53">
        <f t="shared" si="185"/>
        <v>0.64645273931366642</v>
      </c>
      <c r="G1515" s="53">
        <f>(F1515/'Yearly GDP'!$B$8)*100</f>
        <v>53.871061609472207</v>
      </c>
      <c r="H1515" s="53">
        <f t="shared" si="186"/>
        <v>1.0627875999999998</v>
      </c>
      <c r="I1515" s="53">
        <f t="shared" si="187"/>
        <v>6.3211125158027821</v>
      </c>
      <c r="J1515" s="53">
        <f t="shared" si="188"/>
        <v>211.25474083438687</v>
      </c>
      <c r="K1515" s="53">
        <v>6.718</v>
      </c>
      <c r="L1515" s="53">
        <v>3342.05</v>
      </c>
      <c r="M1515" s="53">
        <v>2.77</v>
      </c>
      <c r="N1515" s="53">
        <f t="shared" si="189"/>
        <v>0.39688748419721787</v>
      </c>
      <c r="O1515" s="53">
        <v>15.82</v>
      </c>
      <c r="P1515" s="53">
        <v>2.9279999999999999</v>
      </c>
      <c r="Q1515" s="53">
        <f t="shared" si="190"/>
        <v>3.79</v>
      </c>
      <c r="R1515" s="53">
        <v>86.075000000000003</v>
      </c>
      <c r="S1515" s="53">
        <f t="shared" si="191"/>
        <v>60.116</v>
      </c>
      <c r="T1515" s="53">
        <v>3.8</v>
      </c>
      <c r="U1515" s="53">
        <v>1154.46</v>
      </c>
      <c r="Y1515" s="53">
        <v>1277.57</v>
      </c>
    </row>
    <row r="1516" spans="1:25" x14ac:dyDescent="0.3">
      <c r="A1516" s="1">
        <v>1515</v>
      </c>
      <c r="B1516" s="48">
        <v>39916</v>
      </c>
      <c r="C1516" s="44">
        <v>3290977</v>
      </c>
      <c r="D1516" s="56">
        <f t="shared" si="184"/>
        <v>66190.205148833469</v>
      </c>
      <c r="E1516" s="53">
        <v>49.72</v>
      </c>
      <c r="F1516" s="53">
        <f t="shared" si="185"/>
        <v>0.6619020514883347</v>
      </c>
      <c r="G1516" s="53">
        <f>(F1516/'Yearly GDP'!$B$8)*100</f>
        <v>55.158504290694566</v>
      </c>
      <c r="H1516" s="53">
        <f t="shared" si="186"/>
        <v>1.0790740000000001</v>
      </c>
      <c r="I1516" s="53">
        <f t="shared" si="187"/>
        <v>6.2460961898813236</v>
      </c>
      <c r="J1516" s="53">
        <f t="shared" si="188"/>
        <v>211.28044971892564</v>
      </c>
      <c r="K1516" s="53">
        <v>6.74</v>
      </c>
      <c r="L1516" s="53">
        <v>3382.6</v>
      </c>
      <c r="M1516" s="53">
        <v>2.8</v>
      </c>
      <c r="N1516" s="53">
        <f t="shared" si="189"/>
        <v>0.49390381011867657</v>
      </c>
      <c r="O1516" s="53">
        <v>16.010000000000002</v>
      </c>
      <c r="P1516" s="53">
        <v>2.863</v>
      </c>
      <c r="Q1516" s="53">
        <f t="shared" si="190"/>
        <v>3.8770000000000002</v>
      </c>
      <c r="R1516" s="53">
        <v>84.93</v>
      </c>
      <c r="S1516" s="53">
        <f t="shared" si="191"/>
        <v>60.037500000000009</v>
      </c>
      <c r="T1516" s="53">
        <v>3.75</v>
      </c>
      <c r="U1516" s="53">
        <v>1190.56</v>
      </c>
      <c r="Y1516" s="53">
        <v>1318.97</v>
      </c>
    </row>
    <row r="1517" spans="1:25" x14ac:dyDescent="0.3">
      <c r="A1517" s="1">
        <v>1516</v>
      </c>
      <c r="B1517" s="48">
        <v>39918</v>
      </c>
      <c r="C1517" s="44">
        <v>3410023</v>
      </c>
      <c r="D1517" s="56">
        <f t="shared" si="184"/>
        <v>68785.133635905193</v>
      </c>
      <c r="E1517" s="53">
        <v>49.575000000000003</v>
      </c>
      <c r="F1517" s="53">
        <f t="shared" si="185"/>
        <v>0.68785133635905193</v>
      </c>
      <c r="G1517" s="53">
        <f>(F1517/'Yearly GDP'!$B$8)*100</f>
        <v>57.320944696587659</v>
      </c>
      <c r="H1517" s="53">
        <f t="shared" si="186"/>
        <v>1.0884965</v>
      </c>
      <c r="I1517" s="53">
        <f t="shared" si="187"/>
        <v>6.0790273556231007</v>
      </c>
      <c r="J1517" s="53">
        <f t="shared" si="188"/>
        <v>211.80243161094225</v>
      </c>
      <c r="K1517" s="53">
        <v>6.617</v>
      </c>
      <c r="L1517" s="53">
        <v>3484.15</v>
      </c>
      <c r="M1517" s="53">
        <v>2.88</v>
      </c>
      <c r="N1517" s="53">
        <f t="shared" si="189"/>
        <v>0.53797264437689929</v>
      </c>
      <c r="O1517" s="53">
        <v>16.45</v>
      </c>
      <c r="P1517" s="53">
        <v>2.7719999999999998</v>
      </c>
      <c r="Q1517" s="53">
        <f t="shared" si="190"/>
        <v>3.8450000000000002</v>
      </c>
      <c r="R1517" s="53">
        <v>85.36</v>
      </c>
      <c r="S1517" s="53">
        <f t="shared" si="191"/>
        <v>60.042499999999997</v>
      </c>
      <c r="T1517" s="53">
        <v>3.65</v>
      </c>
      <c r="U1517" s="53">
        <v>1234.32</v>
      </c>
      <c r="Y1517" s="53">
        <v>1384.03</v>
      </c>
    </row>
    <row r="1518" spans="1:25" x14ac:dyDescent="0.3">
      <c r="A1518" s="1">
        <v>1517</v>
      </c>
      <c r="B1518" s="48">
        <v>39919</v>
      </c>
      <c r="C1518" s="44">
        <v>3285143</v>
      </c>
      <c r="D1518" s="56">
        <f t="shared" si="184"/>
        <v>66219.37109453739</v>
      </c>
      <c r="E1518" s="53">
        <v>49.61</v>
      </c>
      <c r="F1518" s="53">
        <f t="shared" si="185"/>
        <v>0.66219371094537394</v>
      </c>
      <c r="G1518" s="53">
        <f>(F1518/'Yearly GDP'!$B$8)*100</f>
        <v>55.182809245447828</v>
      </c>
      <c r="H1518" s="53">
        <f t="shared" si="186"/>
        <v>1.0247550000000001</v>
      </c>
      <c r="I1518" s="53">
        <f t="shared" si="187"/>
        <v>6.2893081761006293</v>
      </c>
      <c r="J1518" s="53">
        <f t="shared" si="188"/>
        <v>211.91823899371067</v>
      </c>
      <c r="K1518" s="53">
        <v>6.4450000000000003</v>
      </c>
      <c r="L1518" s="53">
        <v>3369.5</v>
      </c>
      <c r="M1518" s="53">
        <v>2.79</v>
      </c>
      <c r="N1518" s="53">
        <f t="shared" si="189"/>
        <v>0.15569182389937097</v>
      </c>
      <c r="O1518" s="53">
        <v>15.9</v>
      </c>
      <c r="P1518" s="53">
        <v>2.84</v>
      </c>
      <c r="Q1518" s="53">
        <f t="shared" si="190"/>
        <v>3.6050000000000004</v>
      </c>
      <c r="R1518" s="53">
        <v>85.5</v>
      </c>
      <c r="S1518" s="53">
        <f t="shared" si="191"/>
        <v>60.42</v>
      </c>
      <c r="T1518" s="53">
        <v>3.8</v>
      </c>
      <c r="U1518" s="53">
        <v>1175.8800000000001</v>
      </c>
      <c r="Y1518" s="53">
        <v>1319</v>
      </c>
    </row>
    <row r="1519" spans="1:25" x14ac:dyDescent="0.3">
      <c r="A1519" s="1">
        <v>1518</v>
      </c>
      <c r="B1519" s="48">
        <v>39920</v>
      </c>
      <c r="C1519" s="44">
        <v>3310625</v>
      </c>
      <c r="D1519" s="56">
        <f t="shared" si="184"/>
        <v>66491.765414741923</v>
      </c>
      <c r="E1519" s="53">
        <v>49.79</v>
      </c>
      <c r="F1519" s="53">
        <f t="shared" si="185"/>
        <v>0.66491765414741921</v>
      </c>
      <c r="G1519" s="53">
        <f>(F1519/'Yearly GDP'!$B$8)*100</f>
        <v>55.409804512284936</v>
      </c>
      <c r="H1519" s="53">
        <f t="shared" si="186"/>
        <v>1.0236769999999999</v>
      </c>
      <c r="I1519" s="53">
        <f t="shared" si="187"/>
        <v>6.261740763932373</v>
      </c>
      <c r="J1519" s="53">
        <f t="shared" si="188"/>
        <v>211.92235441452723</v>
      </c>
      <c r="K1519" s="53">
        <v>6.41</v>
      </c>
      <c r="L1519" s="53">
        <v>3384.4</v>
      </c>
      <c r="M1519" s="53">
        <v>2.8</v>
      </c>
      <c r="N1519" s="53">
        <f t="shared" si="189"/>
        <v>0.14825923606762714</v>
      </c>
      <c r="O1519" s="53">
        <v>15.97</v>
      </c>
      <c r="P1519" s="53">
        <v>2.9510000000000001</v>
      </c>
      <c r="Q1519" s="53">
        <f t="shared" si="190"/>
        <v>3.4590000000000001</v>
      </c>
      <c r="R1519" s="53">
        <v>86.295000000000002</v>
      </c>
      <c r="S1519" s="53">
        <f t="shared" si="191"/>
        <v>57.492000000000004</v>
      </c>
      <c r="T1519" s="53">
        <v>3.6</v>
      </c>
      <c r="U1519" s="53">
        <v>1187.53</v>
      </c>
      <c r="Y1519" s="53">
        <v>1328.01</v>
      </c>
    </row>
    <row r="1520" spans="1:25" x14ac:dyDescent="0.3">
      <c r="A1520" s="1">
        <v>1519</v>
      </c>
      <c r="B1520" s="48">
        <v>39923</v>
      </c>
      <c r="C1520" s="44">
        <v>3323655</v>
      </c>
      <c r="D1520" s="56">
        <f t="shared" si="184"/>
        <v>66181.899641577067</v>
      </c>
      <c r="E1520" s="53">
        <v>50.22</v>
      </c>
      <c r="F1520" s="53">
        <f t="shared" si="185"/>
        <v>0.66181899641577069</v>
      </c>
      <c r="G1520" s="53">
        <f>(F1520/'Yearly GDP'!$B$8)*100</f>
        <v>55.151583034647558</v>
      </c>
      <c r="H1520" s="53">
        <f t="shared" si="186"/>
        <v>1.0195223999999998</v>
      </c>
      <c r="I1520" s="53">
        <f t="shared" si="187"/>
        <v>6.2735257214554583</v>
      </c>
      <c r="J1520" s="53">
        <f t="shared" si="188"/>
        <v>211.86323713927229</v>
      </c>
      <c r="K1520" s="53">
        <v>6.3959999999999999</v>
      </c>
      <c r="L1520" s="53">
        <v>3377.1</v>
      </c>
      <c r="M1520" s="53">
        <v>2.79</v>
      </c>
      <c r="N1520" s="53">
        <f t="shared" si="189"/>
        <v>0.12247427854454163</v>
      </c>
      <c r="O1520" s="53">
        <v>15.94</v>
      </c>
      <c r="P1520" s="53">
        <v>2.8490000000000002</v>
      </c>
      <c r="Q1520" s="53">
        <f t="shared" si="190"/>
        <v>3.5469999999999997</v>
      </c>
      <c r="R1520" s="53">
        <v>86.98</v>
      </c>
      <c r="S1520" s="53">
        <f t="shared" si="191"/>
        <v>57.384</v>
      </c>
      <c r="T1520" s="53">
        <v>3.6</v>
      </c>
      <c r="U1520" s="53">
        <v>1206.6400000000001</v>
      </c>
      <c r="Y1520" s="53">
        <v>1350.9</v>
      </c>
    </row>
    <row r="1521" spans="1:25" x14ac:dyDescent="0.3">
      <c r="A1521" s="1">
        <v>1520</v>
      </c>
      <c r="B1521" s="48">
        <v>39924</v>
      </c>
      <c r="C1521" s="44">
        <v>3312534</v>
      </c>
      <c r="D1521" s="56">
        <f t="shared" si="184"/>
        <v>65842.456768038159</v>
      </c>
      <c r="E1521" s="53">
        <v>50.31</v>
      </c>
      <c r="F1521" s="53">
        <f t="shared" si="185"/>
        <v>0.6584245676803816</v>
      </c>
      <c r="G1521" s="53">
        <f>(F1521/'Yearly GDP'!$B$8)*100</f>
        <v>54.868713973365132</v>
      </c>
      <c r="H1521" s="53">
        <f t="shared" si="186"/>
        <v>0.97887919999999995</v>
      </c>
      <c r="I1521" s="53">
        <f t="shared" si="187"/>
        <v>6.3051702395964693</v>
      </c>
      <c r="J1521" s="53">
        <f t="shared" si="188"/>
        <v>212.18789407314</v>
      </c>
      <c r="K1521" s="53">
        <v>6.1719999999999997</v>
      </c>
      <c r="L1521" s="53">
        <v>3365.3</v>
      </c>
      <c r="M1521" s="53">
        <v>2.78</v>
      </c>
      <c r="N1521" s="53">
        <f t="shared" si="189"/>
        <v>-0.13317023959646956</v>
      </c>
      <c r="O1521" s="53">
        <v>15.86</v>
      </c>
      <c r="P1521" s="53">
        <v>2.9020000000000001</v>
      </c>
      <c r="Q1521" s="53">
        <f t="shared" si="190"/>
        <v>3.2699999999999996</v>
      </c>
      <c r="R1521" s="53">
        <v>86.89</v>
      </c>
      <c r="S1521" s="53">
        <f t="shared" si="191"/>
        <v>53.131</v>
      </c>
      <c r="T1521" s="53">
        <v>3.35</v>
      </c>
      <c r="U1521" s="53">
        <v>1205.96</v>
      </c>
      <c r="Y1521" s="53">
        <v>1358.57</v>
      </c>
    </row>
    <row r="1522" spans="1:25" x14ac:dyDescent="0.3">
      <c r="A1522" s="1">
        <v>1521</v>
      </c>
      <c r="B1522" s="48">
        <v>39925</v>
      </c>
      <c r="C1522" s="44">
        <v>3277027</v>
      </c>
      <c r="D1522" s="56">
        <f t="shared" si="184"/>
        <v>65104.340915863715</v>
      </c>
      <c r="E1522" s="53">
        <v>50.335000000000001</v>
      </c>
      <c r="F1522" s="53">
        <f t="shared" si="185"/>
        <v>0.65104340915863712</v>
      </c>
      <c r="G1522" s="53">
        <f>(F1522/'Yearly GDP'!$B$8)*100</f>
        <v>54.253617429886425</v>
      </c>
      <c r="H1522" s="53">
        <f t="shared" si="186"/>
        <v>0.96838679999999988</v>
      </c>
      <c r="I1522" s="53">
        <f t="shared" si="187"/>
        <v>6.3734862970044617</v>
      </c>
      <c r="J1522" s="53">
        <f t="shared" si="188"/>
        <v>212.25621414913959</v>
      </c>
      <c r="K1522" s="53">
        <v>6.1719999999999997</v>
      </c>
      <c r="L1522" s="53">
        <v>3330.3</v>
      </c>
      <c r="M1522" s="53">
        <v>2.75</v>
      </c>
      <c r="N1522" s="53">
        <f t="shared" si="189"/>
        <v>-0.20148629700446197</v>
      </c>
      <c r="O1522" s="53">
        <v>15.69</v>
      </c>
      <c r="P1522" s="53">
        <v>2.94</v>
      </c>
      <c r="Q1522" s="53">
        <f t="shared" si="190"/>
        <v>3.2319999999999998</v>
      </c>
      <c r="R1522" s="53">
        <v>86.484999999999999</v>
      </c>
      <c r="S1522" s="53">
        <f t="shared" si="191"/>
        <v>52.561500000000002</v>
      </c>
      <c r="T1522" s="53">
        <v>3.35</v>
      </c>
      <c r="U1522" s="53">
        <v>1190.46</v>
      </c>
      <c r="Y1522" s="53">
        <v>1334.24</v>
      </c>
    </row>
    <row r="1523" spans="1:25" x14ac:dyDescent="0.3">
      <c r="A1523" s="1">
        <v>1522</v>
      </c>
      <c r="B1523" s="48">
        <v>39926</v>
      </c>
      <c r="C1523" s="44">
        <v>3352346</v>
      </c>
      <c r="D1523" s="56">
        <f t="shared" si="184"/>
        <v>67174.551648131455</v>
      </c>
      <c r="E1523" s="53">
        <v>49.905000000000001</v>
      </c>
      <c r="F1523" s="53">
        <f t="shared" si="185"/>
        <v>0.67174551648131453</v>
      </c>
      <c r="G1523" s="53">
        <f>(F1523/'Yearly GDP'!$B$8)*100</f>
        <v>55.978793040109544</v>
      </c>
      <c r="H1523" s="53">
        <f t="shared" si="186"/>
        <v>1.0005684000000001</v>
      </c>
      <c r="I1523" s="53">
        <f t="shared" si="187"/>
        <v>6.2034739454094288</v>
      </c>
      <c r="J1523" s="53">
        <f t="shared" si="188"/>
        <v>212.3883374689826</v>
      </c>
      <c r="K1523" s="53">
        <v>6.2069999999999999</v>
      </c>
      <c r="L1523" s="53">
        <v>3423.7</v>
      </c>
      <c r="M1523" s="53">
        <v>2.82</v>
      </c>
      <c r="N1523" s="53">
        <f t="shared" si="189"/>
        <v>3.5260545905710927E-3</v>
      </c>
      <c r="O1523" s="53">
        <v>16.12</v>
      </c>
      <c r="P1523" s="53">
        <v>2.9289999999999998</v>
      </c>
      <c r="Q1523" s="53">
        <f t="shared" si="190"/>
        <v>3.278</v>
      </c>
      <c r="R1523" s="53">
        <v>85.754999999999995</v>
      </c>
      <c r="S1523" s="53">
        <f t="shared" si="191"/>
        <v>53.195999999999998</v>
      </c>
      <c r="T1523" s="53">
        <v>3.3</v>
      </c>
      <c r="U1523" s="53">
        <v>1206.33</v>
      </c>
      <c r="Y1523" s="53">
        <v>1343.1</v>
      </c>
    </row>
    <row r="1524" spans="1:25" x14ac:dyDescent="0.3">
      <c r="A1524" s="1">
        <v>1523</v>
      </c>
      <c r="B1524" s="48">
        <v>39927</v>
      </c>
      <c r="C1524" s="44">
        <v>3409751</v>
      </c>
      <c r="D1524" s="56">
        <f t="shared" si="184"/>
        <v>68731.122757508565</v>
      </c>
      <c r="E1524" s="53">
        <v>49.61</v>
      </c>
      <c r="F1524" s="53">
        <f t="shared" si="185"/>
        <v>0.68731122757508567</v>
      </c>
      <c r="G1524" s="53">
        <f>(F1524/'Yearly GDP'!$B$8)*100</f>
        <v>57.275935631257148</v>
      </c>
      <c r="H1524" s="53">
        <f t="shared" si="186"/>
        <v>1.0061731999999999</v>
      </c>
      <c r="I1524" s="53">
        <f t="shared" si="187"/>
        <v>6.0864272671941571</v>
      </c>
      <c r="J1524" s="53">
        <f t="shared" si="188"/>
        <v>211.85331710286061</v>
      </c>
      <c r="K1524" s="53">
        <v>6.1239999999999997</v>
      </c>
      <c r="L1524" s="53">
        <v>3480.75</v>
      </c>
      <c r="M1524" s="53">
        <v>2.87</v>
      </c>
      <c r="N1524" s="53">
        <f t="shared" si="189"/>
        <v>3.7572732805842612E-2</v>
      </c>
      <c r="O1524" s="53">
        <v>16.43</v>
      </c>
      <c r="P1524" s="53">
        <v>2.9980000000000002</v>
      </c>
      <c r="Q1524" s="53">
        <f t="shared" si="190"/>
        <v>3.1259999999999994</v>
      </c>
      <c r="R1524" s="53">
        <v>84.92</v>
      </c>
      <c r="S1524" s="53">
        <f t="shared" si="191"/>
        <v>54.218999999999994</v>
      </c>
      <c r="T1524" s="53">
        <v>3.3</v>
      </c>
      <c r="U1524" s="53">
        <v>1225.43</v>
      </c>
      <c r="Y1524" s="53">
        <v>1365.07</v>
      </c>
    </row>
    <row r="1525" spans="1:25" x14ac:dyDescent="0.3">
      <c r="A1525" s="1">
        <v>1524</v>
      </c>
      <c r="B1525" s="48">
        <v>39930</v>
      </c>
      <c r="C1525" s="44">
        <v>3393627</v>
      </c>
      <c r="D1525" s="56">
        <f t="shared" si="184"/>
        <v>67696.529024536198</v>
      </c>
      <c r="E1525" s="53">
        <v>50.13</v>
      </c>
      <c r="F1525" s="53">
        <f t="shared" si="185"/>
        <v>0.67696529024536201</v>
      </c>
      <c r="G1525" s="53">
        <f>(F1525/'Yearly GDP'!$B$8)*100</f>
        <v>56.413774187113511</v>
      </c>
      <c r="H1525" s="53">
        <f t="shared" si="186"/>
        <v>1.0134543000000003</v>
      </c>
      <c r="I1525" s="53">
        <f t="shared" si="187"/>
        <v>6.0496067755595879</v>
      </c>
      <c r="J1525" s="53">
        <f t="shared" si="188"/>
        <v>209.92135511191771</v>
      </c>
      <c r="K1525" s="53">
        <v>6.1310000000000002</v>
      </c>
      <c r="L1525" s="53">
        <v>3470</v>
      </c>
      <c r="M1525" s="53">
        <v>2.87</v>
      </c>
      <c r="N1525" s="53">
        <f t="shared" si="189"/>
        <v>8.1393224440412304E-2</v>
      </c>
      <c r="O1525" s="53">
        <v>16.53</v>
      </c>
      <c r="P1525" s="53">
        <v>2.9140000000000001</v>
      </c>
      <c r="Q1525" s="53">
        <f t="shared" si="190"/>
        <v>3.2170000000000001</v>
      </c>
      <c r="R1525" s="53">
        <v>85.92</v>
      </c>
      <c r="S1525" s="53">
        <f t="shared" si="191"/>
        <v>54.548999999999999</v>
      </c>
      <c r="T1525" s="53">
        <v>3.3</v>
      </c>
      <c r="U1525" s="53">
        <v>1219.6600000000001</v>
      </c>
      <c r="Y1525" s="53">
        <v>1353.77</v>
      </c>
    </row>
    <row r="1526" spans="1:25" x14ac:dyDescent="0.3">
      <c r="A1526" s="1">
        <v>1525</v>
      </c>
      <c r="B1526" s="48">
        <v>39931</v>
      </c>
      <c r="C1526" s="44">
        <v>3283322</v>
      </c>
      <c r="D1526" s="56">
        <f t="shared" si="184"/>
        <v>65209.970208540217</v>
      </c>
      <c r="E1526" s="53">
        <v>50.35</v>
      </c>
      <c r="F1526" s="53">
        <f t="shared" si="185"/>
        <v>0.65209970208540213</v>
      </c>
      <c r="G1526" s="53">
        <f>(F1526/'Yearly GDP'!$B$8)*100</f>
        <v>54.34164184045018</v>
      </c>
      <c r="H1526" s="53">
        <f t="shared" si="186"/>
        <v>0.99291960000000001</v>
      </c>
      <c r="I1526" s="53">
        <f t="shared" si="187"/>
        <v>6.2421972534332086</v>
      </c>
      <c r="J1526" s="53">
        <f t="shared" si="188"/>
        <v>209.88451935081147</v>
      </c>
      <c r="K1526" s="53">
        <v>6.1980000000000004</v>
      </c>
      <c r="L1526" s="53">
        <v>3362.35</v>
      </c>
      <c r="M1526" s="53">
        <v>2.78</v>
      </c>
      <c r="N1526" s="53">
        <f t="shared" si="189"/>
        <v>-4.4197253433208239E-2</v>
      </c>
      <c r="O1526" s="53">
        <v>16.02</v>
      </c>
      <c r="P1526" s="53">
        <v>3.02</v>
      </c>
      <c r="Q1526" s="53">
        <f t="shared" si="190"/>
        <v>3.1780000000000004</v>
      </c>
      <c r="R1526" s="53">
        <v>85.325000000000003</v>
      </c>
      <c r="S1526" s="53">
        <f t="shared" si="191"/>
        <v>53.667000000000002</v>
      </c>
      <c r="T1526" s="53">
        <v>3.35</v>
      </c>
      <c r="U1526" s="53">
        <v>1173.81</v>
      </c>
      <c r="Y1526" s="53">
        <v>1309.08</v>
      </c>
    </row>
    <row r="1527" spans="1:25" x14ac:dyDescent="0.3">
      <c r="A1527" s="1">
        <v>1526</v>
      </c>
      <c r="B1527" s="48">
        <v>39932</v>
      </c>
      <c r="C1527" s="44">
        <v>3375025</v>
      </c>
      <c r="D1527" s="56">
        <f t="shared" si="184"/>
        <v>67649.328522750046</v>
      </c>
      <c r="E1527" s="53">
        <v>49.89</v>
      </c>
      <c r="F1527" s="53">
        <f t="shared" si="185"/>
        <v>0.67649328522750041</v>
      </c>
      <c r="G1527" s="53">
        <f>(F1527/'Yearly GDP'!$B$8)*100</f>
        <v>56.37444043562504</v>
      </c>
      <c r="H1527" s="53">
        <f t="shared" si="186"/>
        <v>1.0318026</v>
      </c>
      <c r="I1527" s="53">
        <f t="shared" si="187"/>
        <v>6.0496067755595888</v>
      </c>
      <c r="J1527" s="53">
        <f t="shared" si="188"/>
        <v>210.16031457955231</v>
      </c>
      <c r="K1527" s="53">
        <v>6.242</v>
      </c>
      <c r="L1527" s="53">
        <v>3473.95</v>
      </c>
      <c r="M1527" s="53">
        <v>2.87</v>
      </c>
      <c r="N1527" s="53">
        <f t="shared" si="189"/>
        <v>0.19239322444041118</v>
      </c>
      <c r="O1527" s="53">
        <v>16.53</v>
      </c>
      <c r="P1527" s="53">
        <v>3.1070000000000002</v>
      </c>
      <c r="Q1527" s="53">
        <f t="shared" si="190"/>
        <v>3.1349999999999998</v>
      </c>
      <c r="R1527" s="53">
        <v>84.655000000000001</v>
      </c>
      <c r="S1527" s="53">
        <f t="shared" si="191"/>
        <v>55.375500000000002</v>
      </c>
      <c r="T1527" s="53">
        <v>3.35</v>
      </c>
      <c r="U1527" s="53">
        <v>1195.9000000000001</v>
      </c>
      <c r="Y1527" s="53">
        <v>1326.09</v>
      </c>
    </row>
    <row r="1528" spans="1:25" x14ac:dyDescent="0.3">
      <c r="A1528" s="1">
        <v>1527</v>
      </c>
      <c r="B1528" s="48">
        <v>39937</v>
      </c>
      <c r="C1528" s="44">
        <v>3530061</v>
      </c>
      <c r="D1528" s="56">
        <f t="shared" si="184"/>
        <v>71041.678406117935</v>
      </c>
      <c r="E1528" s="53">
        <v>49.69</v>
      </c>
      <c r="F1528" s="53">
        <f t="shared" si="185"/>
        <v>0.71041678406117936</v>
      </c>
      <c r="G1528" s="53">
        <f>(F1528/'Yearly GDP'!$B$8)*100</f>
        <v>59.201398671764949</v>
      </c>
      <c r="H1528" s="53">
        <f t="shared" si="186"/>
        <v>1.1038635000000003</v>
      </c>
      <c r="I1528" s="53">
        <f t="shared" si="187"/>
        <v>5.7570523891767404</v>
      </c>
      <c r="J1528" s="53">
        <f t="shared" si="188"/>
        <v>210.36269430051811</v>
      </c>
      <c r="K1528" s="53">
        <v>6.3550000000000004</v>
      </c>
      <c r="L1528" s="53">
        <v>3654</v>
      </c>
      <c r="M1528" s="53">
        <v>3.02</v>
      </c>
      <c r="N1528" s="53">
        <f t="shared" si="189"/>
        <v>0.59794761082325998</v>
      </c>
      <c r="O1528" s="53">
        <v>17.37</v>
      </c>
      <c r="P1528" s="53">
        <v>3.15</v>
      </c>
      <c r="Q1528" s="53">
        <f t="shared" si="190"/>
        <v>3.2050000000000005</v>
      </c>
      <c r="R1528" s="53">
        <v>84.114999999999995</v>
      </c>
      <c r="S1528" s="53">
        <f t="shared" si="191"/>
        <v>57.320999999999998</v>
      </c>
      <c r="T1528" s="53">
        <v>3.3</v>
      </c>
      <c r="U1528" s="53">
        <v>1240.6199999999999</v>
      </c>
      <c r="Y1528" s="53">
        <v>1367.82</v>
      </c>
    </row>
    <row r="1529" spans="1:25" x14ac:dyDescent="0.3">
      <c r="A1529" s="1">
        <v>1528</v>
      </c>
      <c r="B1529" s="48">
        <v>39938</v>
      </c>
      <c r="C1529" s="44">
        <v>3557903</v>
      </c>
      <c r="D1529" s="56">
        <f t="shared" si="184"/>
        <v>72249.020205096967</v>
      </c>
      <c r="E1529" s="53">
        <v>49.244999999999997</v>
      </c>
      <c r="F1529" s="53">
        <f t="shared" si="185"/>
        <v>0.7224902020509697</v>
      </c>
      <c r="G1529" s="53">
        <f>(F1529/'Yearly GDP'!$B$8)*100</f>
        <v>60.207516837580812</v>
      </c>
      <c r="H1529" s="53">
        <f t="shared" si="186"/>
        <v>1.0960260000000002</v>
      </c>
      <c r="I1529" s="53">
        <f t="shared" si="187"/>
        <v>5.7471264367816088</v>
      </c>
      <c r="J1529" s="53">
        <f t="shared" si="188"/>
        <v>210.45402298850576</v>
      </c>
      <c r="K1529" s="53">
        <v>6.2990000000000004</v>
      </c>
      <c r="L1529" s="53">
        <v>3661.9</v>
      </c>
      <c r="M1529" s="53">
        <v>3.02</v>
      </c>
      <c r="N1529" s="53">
        <f t="shared" si="189"/>
        <v>0.55187356321839154</v>
      </c>
      <c r="O1529" s="53">
        <v>17.399999999999999</v>
      </c>
      <c r="P1529" s="53">
        <v>3.169</v>
      </c>
      <c r="Q1529" s="53">
        <f t="shared" si="190"/>
        <v>3.1300000000000003</v>
      </c>
      <c r="R1529" s="53">
        <v>84.295000000000002</v>
      </c>
      <c r="S1529" s="53">
        <f t="shared" si="191"/>
        <v>57.419999999999995</v>
      </c>
      <c r="T1529" s="53">
        <v>3.3</v>
      </c>
      <c r="U1529" s="53">
        <v>1258.78</v>
      </c>
      <c r="Y1529" s="53">
        <v>1395.55</v>
      </c>
    </row>
    <row r="1530" spans="1:25" x14ac:dyDescent="0.3">
      <c r="A1530" s="1">
        <v>1529</v>
      </c>
      <c r="B1530" s="48">
        <v>39939</v>
      </c>
      <c r="C1530" s="44">
        <v>3520765</v>
      </c>
      <c r="D1530" s="56">
        <f t="shared" si="184"/>
        <v>71220.08698290684</v>
      </c>
      <c r="E1530" s="53">
        <v>49.435000000000002</v>
      </c>
      <c r="F1530" s="53">
        <f t="shared" si="185"/>
        <v>0.71220086982906838</v>
      </c>
      <c r="G1530" s="53">
        <f>(F1530/'Yearly GDP'!$B$8)*100</f>
        <v>59.350072485755703</v>
      </c>
      <c r="H1530" s="53">
        <f t="shared" si="186"/>
        <v>1.0660201</v>
      </c>
      <c r="I1530" s="53">
        <f t="shared" si="187"/>
        <v>5.8038305281485778</v>
      </c>
      <c r="J1530" s="53">
        <f t="shared" si="188"/>
        <v>210.39175856065003</v>
      </c>
      <c r="K1530" s="53">
        <v>6.1870000000000003</v>
      </c>
      <c r="L1530" s="53">
        <v>3625.05</v>
      </c>
      <c r="M1530" s="53">
        <v>2.99</v>
      </c>
      <c r="N1530" s="53">
        <f t="shared" si="189"/>
        <v>0.38316947185142247</v>
      </c>
      <c r="O1530" s="53">
        <v>17.23</v>
      </c>
      <c r="P1530" s="53">
        <v>3.1549999999999998</v>
      </c>
      <c r="Q1530" s="53">
        <f t="shared" si="190"/>
        <v>3.0320000000000005</v>
      </c>
      <c r="R1530" s="53">
        <v>83.94</v>
      </c>
      <c r="S1530" s="53">
        <f t="shared" si="191"/>
        <v>51.69</v>
      </c>
      <c r="T1530" s="53">
        <v>3</v>
      </c>
      <c r="U1530" s="53">
        <v>1244.47</v>
      </c>
      <c r="Y1530" s="53">
        <v>1393.92</v>
      </c>
    </row>
    <row r="1531" spans="1:25" x14ac:dyDescent="0.3">
      <c r="A1531" s="1">
        <v>1530</v>
      </c>
      <c r="B1531" s="48">
        <v>39940</v>
      </c>
      <c r="C1531" s="44">
        <v>3588123</v>
      </c>
      <c r="D1531" s="56">
        <f t="shared" si="184"/>
        <v>73055.5431131019</v>
      </c>
      <c r="E1531" s="53">
        <v>49.115000000000002</v>
      </c>
      <c r="F1531" s="53">
        <f t="shared" si="185"/>
        <v>0.73055543113101895</v>
      </c>
      <c r="G1531" s="53">
        <f>(F1531/'Yearly GDP'!$B$8)*100</f>
        <v>60.879619260918247</v>
      </c>
      <c r="H1531" s="53">
        <f t="shared" si="186"/>
        <v>1.0917485000000002</v>
      </c>
      <c r="I1531" s="53">
        <f t="shared" si="187"/>
        <v>5.711022272986864</v>
      </c>
      <c r="J1531" s="53">
        <f t="shared" si="188"/>
        <v>210.38834951456309</v>
      </c>
      <c r="K1531" s="53">
        <v>6.2350000000000003</v>
      </c>
      <c r="L1531" s="53">
        <v>3683.9</v>
      </c>
      <c r="M1531" s="53">
        <v>3.04</v>
      </c>
      <c r="N1531" s="53">
        <f t="shared" si="189"/>
        <v>0.52397772701313627</v>
      </c>
      <c r="O1531" s="53">
        <v>17.510000000000002</v>
      </c>
      <c r="P1531" s="53">
        <v>3.34</v>
      </c>
      <c r="Q1531" s="53">
        <f t="shared" si="190"/>
        <v>2.8950000000000005</v>
      </c>
      <c r="R1531" s="53">
        <v>84.105000000000004</v>
      </c>
      <c r="S1531" s="53">
        <f t="shared" si="191"/>
        <v>54.281000000000006</v>
      </c>
      <c r="T1531" s="53">
        <v>3.1</v>
      </c>
      <c r="U1531" s="53">
        <v>1278.73</v>
      </c>
      <c r="Y1531" s="53">
        <v>1431.18</v>
      </c>
    </row>
    <row r="1532" spans="1:25" x14ac:dyDescent="0.3">
      <c r="A1532" s="1">
        <v>1531</v>
      </c>
      <c r="B1532" s="48">
        <v>39941</v>
      </c>
      <c r="C1532" s="44">
        <v>3545293</v>
      </c>
      <c r="D1532" s="56">
        <f t="shared" si="184"/>
        <v>72124.768589156753</v>
      </c>
      <c r="E1532" s="53">
        <v>49.155000000000001</v>
      </c>
      <c r="F1532" s="53">
        <f t="shared" si="185"/>
        <v>0.72124768589156751</v>
      </c>
      <c r="G1532" s="53">
        <f>(F1532/'Yearly GDP'!$B$8)*100</f>
        <v>60.103973824297299</v>
      </c>
      <c r="H1532" s="53">
        <f t="shared" si="186"/>
        <v>1.0981700999999999</v>
      </c>
      <c r="I1532" s="53">
        <f t="shared" si="187"/>
        <v>5.8105752469494485</v>
      </c>
      <c r="J1532" s="53">
        <f t="shared" si="188"/>
        <v>210.38349796629865</v>
      </c>
      <c r="K1532" s="53">
        <v>6.3810000000000002</v>
      </c>
      <c r="L1532" s="53">
        <v>3620.7</v>
      </c>
      <c r="M1532" s="53">
        <v>2.99</v>
      </c>
      <c r="N1532" s="53">
        <f t="shared" si="189"/>
        <v>0.57042475305055174</v>
      </c>
      <c r="O1532" s="53">
        <v>17.21</v>
      </c>
      <c r="P1532" s="53">
        <v>3.2890000000000001</v>
      </c>
      <c r="Q1532" s="53">
        <f t="shared" si="190"/>
        <v>3.0920000000000001</v>
      </c>
      <c r="R1532" s="53">
        <v>82.64</v>
      </c>
      <c r="S1532" s="53">
        <f t="shared" si="191"/>
        <v>54.211500000000001</v>
      </c>
      <c r="T1532" s="53">
        <v>3.15</v>
      </c>
      <c r="U1532" s="53">
        <v>1283.05</v>
      </c>
      <c r="Y1532" s="53">
        <v>1427.63</v>
      </c>
    </row>
    <row r="1533" spans="1:25" x14ac:dyDescent="0.3">
      <c r="A1533" s="1">
        <v>1532</v>
      </c>
      <c r="B1533" s="48">
        <v>39944</v>
      </c>
      <c r="C1533" s="44">
        <v>3484369</v>
      </c>
      <c r="D1533" s="56">
        <f t="shared" si="184"/>
        <v>70490.977139389041</v>
      </c>
      <c r="E1533" s="53">
        <v>49.43</v>
      </c>
      <c r="F1533" s="53">
        <f t="shared" si="185"/>
        <v>0.70490977139389044</v>
      </c>
      <c r="G1533" s="53">
        <f>(F1533/'Yearly GDP'!$B$8)*100</f>
        <v>58.742480949490869</v>
      </c>
      <c r="H1533" s="53">
        <f t="shared" si="186"/>
        <v>1.0675436</v>
      </c>
      <c r="I1533" s="53">
        <f t="shared" si="187"/>
        <v>5.9594755661501786</v>
      </c>
      <c r="J1533" s="53">
        <f t="shared" si="188"/>
        <v>211.83551847437423</v>
      </c>
      <c r="K1533" s="53">
        <v>6.3620000000000001</v>
      </c>
      <c r="L1533" s="53">
        <v>3554.6</v>
      </c>
      <c r="M1533" s="53">
        <v>2.93</v>
      </c>
      <c r="N1533" s="53">
        <f t="shared" si="189"/>
        <v>0.40252443384982151</v>
      </c>
      <c r="O1533" s="53">
        <v>16.78</v>
      </c>
      <c r="P1533" s="53">
        <v>3.1760000000000002</v>
      </c>
      <c r="Q1533" s="53">
        <f t="shared" si="190"/>
        <v>3.1859999999999999</v>
      </c>
      <c r="R1533" s="53">
        <v>82.795000000000002</v>
      </c>
      <c r="S1533" s="53">
        <f t="shared" si="191"/>
        <v>52.018000000000008</v>
      </c>
      <c r="T1533" s="53">
        <v>3.1</v>
      </c>
      <c r="U1533" s="53">
        <v>1262.24</v>
      </c>
      <c r="Y1533" s="53">
        <v>1404.02</v>
      </c>
    </row>
    <row r="1534" spans="1:25" x14ac:dyDescent="0.3">
      <c r="A1534" s="1">
        <v>1533</v>
      </c>
      <c r="B1534" s="48">
        <v>39945</v>
      </c>
      <c r="C1534" s="44">
        <v>3578618</v>
      </c>
      <c r="D1534" s="56">
        <f t="shared" si="184"/>
        <v>72625.428716387629</v>
      </c>
      <c r="E1534" s="53">
        <v>49.274999999999999</v>
      </c>
      <c r="F1534" s="53">
        <f t="shared" si="185"/>
        <v>0.7262542871638763</v>
      </c>
      <c r="G1534" s="53">
        <f>(F1534/'Yearly GDP'!$B$8)*100</f>
        <v>60.52119059698969</v>
      </c>
      <c r="H1534" s="53">
        <f t="shared" si="186"/>
        <v>1.1131890000000002</v>
      </c>
      <c r="I1534" s="53">
        <f t="shared" si="187"/>
        <v>5.7537399309551205</v>
      </c>
      <c r="J1534" s="53">
        <f t="shared" si="188"/>
        <v>211.80092059838896</v>
      </c>
      <c r="K1534" s="53">
        <v>6.4050000000000002</v>
      </c>
      <c r="L1534" s="53">
        <v>3681.1</v>
      </c>
      <c r="M1534" s="53">
        <v>3.04</v>
      </c>
      <c r="N1534" s="53">
        <f t="shared" si="189"/>
        <v>0.65126006904487976</v>
      </c>
      <c r="O1534" s="53">
        <v>17.38</v>
      </c>
      <c r="P1534" s="53">
        <v>3.1779999999999999</v>
      </c>
      <c r="Q1534" s="53">
        <f t="shared" si="190"/>
        <v>3.2270000000000003</v>
      </c>
      <c r="R1534" s="53">
        <v>82.42</v>
      </c>
      <c r="S1534" s="53">
        <f t="shared" si="191"/>
        <v>54.746999999999993</v>
      </c>
      <c r="T1534" s="53">
        <v>3.15</v>
      </c>
      <c r="U1534" s="53">
        <v>1275.3800000000001</v>
      </c>
      <c r="Y1534" s="53">
        <v>1419.88</v>
      </c>
    </row>
    <row r="1535" spans="1:25" x14ac:dyDescent="0.3">
      <c r="A1535" s="1">
        <v>1534</v>
      </c>
      <c r="B1535" s="48">
        <v>39946</v>
      </c>
      <c r="C1535" s="44">
        <v>3547028</v>
      </c>
      <c r="D1535" s="56">
        <f t="shared" si="184"/>
        <v>71462.234310466403</v>
      </c>
      <c r="E1535" s="53">
        <v>49.634999999999998</v>
      </c>
      <c r="F1535" s="53">
        <f t="shared" si="185"/>
        <v>0.71462234310466399</v>
      </c>
      <c r="G1535" s="53">
        <f>(F1535/'Yearly GDP'!$B$8)*100</f>
        <v>59.551861925388671</v>
      </c>
      <c r="H1535" s="53">
        <f t="shared" si="186"/>
        <v>1.0911535000000003</v>
      </c>
      <c r="I1535" s="53">
        <f t="shared" si="187"/>
        <v>5.8241118229469997</v>
      </c>
      <c r="J1535" s="53">
        <f t="shared" si="188"/>
        <v>211.72102504368081</v>
      </c>
      <c r="K1535" s="53">
        <v>6.3550000000000004</v>
      </c>
      <c r="L1535" s="53">
        <v>3635.25</v>
      </c>
      <c r="M1535" s="53">
        <v>3</v>
      </c>
      <c r="N1535" s="53">
        <f t="shared" si="189"/>
        <v>0.53088817705300073</v>
      </c>
      <c r="O1535" s="53">
        <v>17.170000000000002</v>
      </c>
      <c r="P1535" s="53">
        <v>3.1120000000000001</v>
      </c>
      <c r="Q1535" s="53">
        <f t="shared" si="190"/>
        <v>3.2430000000000003</v>
      </c>
      <c r="R1535" s="53">
        <v>82.625</v>
      </c>
      <c r="S1535" s="53">
        <f t="shared" si="191"/>
        <v>55.802500000000009</v>
      </c>
      <c r="T1535" s="53">
        <v>3.25</v>
      </c>
      <c r="U1535" s="53">
        <v>1274.6300000000001</v>
      </c>
      <c r="Y1535" s="53">
        <v>1414.69</v>
      </c>
    </row>
    <row r="1536" spans="1:25" x14ac:dyDescent="0.3">
      <c r="A1536" s="1">
        <v>1535</v>
      </c>
      <c r="B1536" s="48">
        <v>39947</v>
      </c>
      <c r="C1536" s="44">
        <v>3532520</v>
      </c>
      <c r="D1536" s="56">
        <f t="shared" si="184"/>
        <v>71191.455058444175</v>
      </c>
      <c r="E1536" s="53">
        <v>49.62</v>
      </c>
      <c r="F1536" s="53">
        <f t="shared" si="185"/>
        <v>0.71191455058444175</v>
      </c>
      <c r="G1536" s="53">
        <f>(F1536/'Yearly GDP'!$B$8)*100</f>
        <v>59.326212548703481</v>
      </c>
      <c r="H1536" s="53">
        <f t="shared" si="186"/>
        <v>1.0869285</v>
      </c>
      <c r="I1536" s="53">
        <f t="shared" si="187"/>
        <v>5.8927519151443732</v>
      </c>
      <c r="J1536" s="53">
        <f t="shared" si="188"/>
        <v>211.75309369475545</v>
      </c>
      <c r="K1536" s="53">
        <v>6.4050000000000002</v>
      </c>
      <c r="L1536" s="53">
        <v>3593.45</v>
      </c>
      <c r="M1536" s="53">
        <v>2.97</v>
      </c>
      <c r="N1536" s="53">
        <f t="shared" si="189"/>
        <v>0.51224808485562701</v>
      </c>
      <c r="O1536" s="53">
        <v>16.97</v>
      </c>
      <c r="P1536" s="53">
        <v>3.0920000000000001</v>
      </c>
      <c r="Q1536" s="53">
        <f t="shared" si="190"/>
        <v>3.3130000000000002</v>
      </c>
      <c r="R1536" s="53">
        <v>82.37</v>
      </c>
      <c r="S1536" s="53">
        <f t="shared" si="191"/>
        <v>55.152499999999996</v>
      </c>
      <c r="T1536" s="53">
        <v>3.25</v>
      </c>
      <c r="U1536" s="53">
        <v>1282.5</v>
      </c>
      <c r="Y1536" s="53">
        <v>1418.78</v>
      </c>
    </row>
    <row r="1537" spans="1:25" x14ac:dyDescent="0.3">
      <c r="A1537" s="1">
        <v>1536</v>
      </c>
      <c r="B1537" s="48">
        <v>39948</v>
      </c>
      <c r="C1537" s="44">
        <v>3593184</v>
      </c>
      <c r="D1537" s="56">
        <f t="shared" si="184"/>
        <v>72869.276008923131</v>
      </c>
      <c r="E1537" s="53">
        <v>49.31</v>
      </c>
      <c r="F1537" s="53">
        <f t="shared" si="185"/>
        <v>0.72869276008923134</v>
      </c>
      <c r="G1537" s="53">
        <f>(F1537/'Yearly GDP'!$B$8)*100</f>
        <v>60.724396674102607</v>
      </c>
      <c r="H1537" s="53">
        <f t="shared" si="186"/>
        <v>1.1130545999999999</v>
      </c>
      <c r="I1537" s="53">
        <f t="shared" si="187"/>
        <v>5.7670126874279131</v>
      </c>
      <c r="J1537" s="53">
        <f t="shared" si="188"/>
        <v>211.74452133794696</v>
      </c>
      <c r="K1537" s="53">
        <v>6.4189999999999996</v>
      </c>
      <c r="L1537" s="53">
        <v>3671.65</v>
      </c>
      <c r="M1537" s="53">
        <v>3.03</v>
      </c>
      <c r="N1537" s="53">
        <f t="shared" si="189"/>
        <v>0.65198731257208653</v>
      </c>
      <c r="O1537" s="53">
        <v>17.34</v>
      </c>
      <c r="P1537" s="53">
        <v>3.1339999999999999</v>
      </c>
      <c r="Q1537" s="53">
        <f t="shared" si="190"/>
        <v>3.2849999999999997</v>
      </c>
      <c r="R1537" s="53">
        <v>83.15</v>
      </c>
      <c r="S1537" s="53">
        <f t="shared" si="191"/>
        <v>56.354999999999997</v>
      </c>
      <c r="T1537" s="53">
        <v>3.25</v>
      </c>
      <c r="U1537" s="53">
        <v>1298.8399999999999</v>
      </c>
      <c r="Y1537" s="53">
        <v>1428.24</v>
      </c>
    </row>
    <row r="1538" spans="1:25" x14ac:dyDescent="0.3">
      <c r="A1538" s="1">
        <v>1537</v>
      </c>
      <c r="B1538" s="48">
        <v>39951</v>
      </c>
      <c r="C1538" s="44">
        <v>4161316</v>
      </c>
      <c r="D1538" s="56">
        <f t="shared" si="184"/>
        <v>87440.974994746794</v>
      </c>
      <c r="E1538" s="53">
        <v>47.59</v>
      </c>
      <c r="F1538" s="53">
        <f t="shared" si="185"/>
        <v>0.8744097499474679</v>
      </c>
      <c r="G1538" s="53">
        <f>(F1538/'Yearly GDP'!$B$8)*100</f>
        <v>72.867479162289001</v>
      </c>
      <c r="H1538" s="53">
        <f t="shared" si="186"/>
        <v>1.2856259000000001</v>
      </c>
      <c r="I1538" s="53">
        <f t="shared" si="187"/>
        <v>4.8995590396864284</v>
      </c>
      <c r="J1538" s="53">
        <f t="shared" si="188"/>
        <v>211.81528662420379</v>
      </c>
      <c r="K1538" s="53">
        <v>6.2990000000000004</v>
      </c>
      <c r="L1538" s="53">
        <v>4323.1499999999996</v>
      </c>
      <c r="M1538" s="53">
        <v>3.57</v>
      </c>
      <c r="N1538" s="53">
        <f t="shared" si="189"/>
        <v>1.399440960313572</v>
      </c>
      <c r="O1538" s="53">
        <v>20.41</v>
      </c>
      <c r="P1538" s="53">
        <v>3.2410000000000001</v>
      </c>
      <c r="Q1538" s="53">
        <f t="shared" si="190"/>
        <v>3.0580000000000003</v>
      </c>
      <c r="R1538" s="53">
        <v>82.754999999999995</v>
      </c>
      <c r="S1538" s="53">
        <f t="shared" si="191"/>
        <v>65.311999999999998</v>
      </c>
      <c r="T1538" s="53">
        <v>3.2</v>
      </c>
      <c r="U1538" s="53">
        <v>1451.37</v>
      </c>
      <c r="Y1538" s="53">
        <v>1549.69</v>
      </c>
    </row>
    <row r="1539" spans="1:25" x14ac:dyDescent="0.3">
      <c r="A1539" s="1">
        <v>1538</v>
      </c>
      <c r="B1539" s="48">
        <v>39952</v>
      </c>
      <c r="C1539" s="44">
        <v>4186479</v>
      </c>
      <c r="D1539" s="56">
        <f t="shared" ref="D1539:D1602" si="192">C1539/E1539</f>
        <v>88080.770039974755</v>
      </c>
      <c r="E1539" s="53">
        <v>47.53</v>
      </c>
      <c r="F1539" s="53">
        <f t="shared" ref="F1539:F1602" si="193">(D1539/100000)</f>
        <v>0.88080770039974754</v>
      </c>
      <c r="G1539" s="53">
        <f>(F1539/'Yearly GDP'!$B$8)*100</f>
        <v>73.400641699978962</v>
      </c>
      <c r="H1539" s="53">
        <f t="shared" ref="H1539:H1602" si="194">(K1539/I1539)</f>
        <v>1.3045522000000001</v>
      </c>
      <c r="I1539" s="53">
        <f t="shared" ref="I1539:I1602" si="195">(J1539/L1539)*100</f>
        <v>4.9043648847474248</v>
      </c>
      <c r="J1539" s="53">
        <f t="shared" ref="J1539:J1602" si="196">L1539/O1539</f>
        <v>211.79254536537516</v>
      </c>
      <c r="K1539" s="53">
        <v>6.3979999999999997</v>
      </c>
      <c r="L1539" s="53">
        <v>4318.45</v>
      </c>
      <c r="M1539" s="53">
        <v>3.57</v>
      </c>
      <c r="N1539" s="53">
        <f t="shared" ref="N1539:N1602" si="197">K1539-I1539</f>
        <v>1.4936351152525749</v>
      </c>
      <c r="O1539" s="53">
        <v>20.39</v>
      </c>
      <c r="P1539" s="53">
        <v>3.2450000000000001</v>
      </c>
      <c r="Q1539" s="53">
        <f t="shared" ref="Q1539:Q1602" si="198">K1539-P1539</f>
        <v>3.1529999999999996</v>
      </c>
      <c r="R1539" s="53">
        <v>82.055000000000007</v>
      </c>
      <c r="S1539" s="53">
        <f t="shared" ref="S1539:S1602" si="199">(O1539*T1539)</f>
        <v>65.248000000000005</v>
      </c>
      <c r="T1539" s="53">
        <v>3.2</v>
      </c>
      <c r="U1539" s="53">
        <v>1495.33</v>
      </c>
      <c r="Y1539" s="53">
        <v>1595.49</v>
      </c>
    </row>
    <row r="1540" spans="1:25" x14ac:dyDescent="0.3">
      <c r="A1540" s="1">
        <v>1539</v>
      </c>
      <c r="B1540" s="48">
        <v>39953</v>
      </c>
      <c r="C1540" s="44">
        <v>4241120</v>
      </c>
      <c r="D1540" s="56">
        <f t="shared" si="192"/>
        <v>89409.086117845465</v>
      </c>
      <c r="E1540" s="53">
        <v>47.435000000000002</v>
      </c>
      <c r="F1540" s="53">
        <f t="shared" si="193"/>
        <v>0.8940908611784546</v>
      </c>
      <c r="G1540" s="53">
        <f>(F1540/'Yearly GDP'!$B$8)*100</f>
        <v>74.507571764871216</v>
      </c>
      <c r="H1540" s="53">
        <f t="shared" si="194"/>
        <v>1.2848606</v>
      </c>
      <c r="I1540" s="53">
        <f t="shared" si="195"/>
        <v>4.9554013875123886</v>
      </c>
      <c r="J1540" s="53">
        <f t="shared" si="196"/>
        <v>211.61050545094153</v>
      </c>
      <c r="K1540" s="53">
        <v>6.367</v>
      </c>
      <c r="L1540" s="53">
        <v>4270.3</v>
      </c>
      <c r="M1540" s="53">
        <v>3.53</v>
      </c>
      <c r="N1540" s="53">
        <f t="shared" si="197"/>
        <v>1.4115986124876114</v>
      </c>
      <c r="O1540" s="53">
        <v>20.18</v>
      </c>
      <c r="P1540" s="53">
        <v>3.1949999999999998</v>
      </c>
      <c r="Q1540" s="53">
        <f t="shared" si="198"/>
        <v>3.1720000000000002</v>
      </c>
      <c r="R1540" s="53">
        <v>81.08</v>
      </c>
      <c r="S1540" s="53">
        <f t="shared" si="199"/>
        <v>65.584999999999994</v>
      </c>
      <c r="T1540" s="53">
        <v>3.25</v>
      </c>
      <c r="U1540" s="53">
        <v>1589.15</v>
      </c>
      <c r="Y1540" s="53">
        <v>1738.39</v>
      </c>
    </row>
    <row r="1541" spans="1:25" x14ac:dyDescent="0.3">
      <c r="A1541" s="1">
        <v>1540</v>
      </c>
      <c r="B1541" s="48">
        <v>39954</v>
      </c>
      <c r="C1541" s="44">
        <v>4228768</v>
      </c>
      <c r="D1541" s="56">
        <f t="shared" si="192"/>
        <v>89535.634130849037</v>
      </c>
      <c r="E1541" s="53">
        <v>47.23</v>
      </c>
      <c r="F1541" s="53">
        <f t="shared" si="193"/>
        <v>0.8953563413084904</v>
      </c>
      <c r="G1541" s="53">
        <f>(F1541/'Yearly GDP'!$B$8)*100</f>
        <v>74.613028442374201</v>
      </c>
      <c r="H1541" s="53">
        <f t="shared" si="194"/>
        <v>1.2749655000000002</v>
      </c>
      <c r="I1541" s="53">
        <f t="shared" si="195"/>
        <v>5.0377833753148611</v>
      </c>
      <c r="J1541" s="53">
        <f t="shared" si="196"/>
        <v>212.13602015113347</v>
      </c>
      <c r="K1541" s="53">
        <v>6.423</v>
      </c>
      <c r="L1541" s="53">
        <v>4210.8999999999996</v>
      </c>
      <c r="M1541" s="53">
        <v>3.48</v>
      </c>
      <c r="N1541" s="53">
        <f t="shared" si="197"/>
        <v>1.385216624685139</v>
      </c>
      <c r="O1541" s="53">
        <v>19.850000000000001</v>
      </c>
      <c r="P1541" s="53">
        <v>3.3679999999999999</v>
      </c>
      <c r="Q1541" s="53">
        <f t="shared" si="198"/>
        <v>3.0550000000000002</v>
      </c>
      <c r="R1541" s="53">
        <v>80.64</v>
      </c>
      <c r="S1541" s="53">
        <f t="shared" si="199"/>
        <v>65.504999999999995</v>
      </c>
      <c r="T1541" s="53">
        <v>3.3</v>
      </c>
      <c r="U1541" s="53">
        <v>1595.82</v>
      </c>
      <c r="Y1541" s="53">
        <v>1779.73</v>
      </c>
    </row>
    <row r="1542" spans="1:25" x14ac:dyDescent="0.3">
      <c r="A1542" s="1">
        <v>1541</v>
      </c>
      <c r="B1542" s="48">
        <v>39955</v>
      </c>
      <c r="C1542" s="44">
        <v>4268872</v>
      </c>
      <c r="D1542" s="56">
        <f t="shared" si="192"/>
        <v>91156.779841981639</v>
      </c>
      <c r="E1542" s="53">
        <v>46.83</v>
      </c>
      <c r="F1542" s="53">
        <f t="shared" si="193"/>
        <v>0.91156779841981639</v>
      </c>
      <c r="G1542" s="53">
        <f>(F1542/'Yearly GDP'!$B$8)*100</f>
        <v>75.963983201651359</v>
      </c>
      <c r="H1542" s="53">
        <f t="shared" si="194"/>
        <v>1.2869799000000002</v>
      </c>
      <c r="I1542" s="53">
        <f t="shared" si="195"/>
        <v>5.0327126321087059</v>
      </c>
      <c r="J1542" s="53">
        <f t="shared" si="196"/>
        <v>213.31152491192751</v>
      </c>
      <c r="K1542" s="53">
        <v>6.4770000000000003</v>
      </c>
      <c r="L1542" s="53">
        <v>4238.5</v>
      </c>
      <c r="M1542" s="53">
        <v>3.5</v>
      </c>
      <c r="N1542" s="53">
        <f t="shared" si="197"/>
        <v>1.4442873678912944</v>
      </c>
      <c r="O1542" s="53">
        <v>19.87</v>
      </c>
      <c r="P1542" s="53">
        <v>3.45</v>
      </c>
      <c r="Q1542" s="53">
        <f t="shared" si="198"/>
        <v>3.0270000000000001</v>
      </c>
      <c r="R1542" s="53">
        <v>80.055000000000007</v>
      </c>
      <c r="S1542" s="53">
        <f t="shared" si="199"/>
        <v>65.570999999999998</v>
      </c>
      <c r="T1542" s="53">
        <v>3.3</v>
      </c>
      <c r="U1542" s="53">
        <v>1619.25</v>
      </c>
      <c r="Y1542" s="53">
        <v>1836.6</v>
      </c>
    </row>
    <row r="1543" spans="1:25" x14ac:dyDescent="0.3">
      <c r="A1543" s="1">
        <v>1542</v>
      </c>
      <c r="B1543" s="48">
        <v>39958</v>
      </c>
      <c r="C1543" s="44">
        <v>4336736</v>
      </c>
      <c r="D1543" s="56">
        <f t="shared" si="192"/>
        <v>91714.83557153432</v>
      </c>
      <c r="E1543" s="53">
        <v>47.284999999999997</v>
      </c>
      <c r="F1543" s="53">
        <f t="shared" si="193"/>
        <v>0.91714835571534326</v>
      </c>
      <c r="G1543" s="53">
        <f>(F1543/'Yearly GDP'!$B$8)*100</f>
        <v>76.429029642945281</v>
      </c>
      <c r="H1543" s="53">
        <f t="shared" si="194"/>
        <v>1.2985870000000002</v>
      </c>
      <c r="I1543" s="53">
        <f t="shared" si="195"/>
        <v>5.0377833753148611</v>
      </c>
      <c r="J1543" s="53">
        <f t="shared" si="196"/>
        <v>213.47858942065491</v>
      </c>
      <c r="K1543" s="53">
        <v>6.5419999999999998</v>
      </c>
      <c r="L1543" s="53">
        <v>4237.55</v>
      </c>
      <c r="M1543" s="53">
        <v>3.5</v>
      </c>
      <c r="N1543" s="53">
        <f t="shared" si="197"/>
        <v>1.5042166246851387</v>
      </c>
      <c r="O1543" s="53">
        <v>19.850000000000001</v>
      </c>
      <c r="P1543" s="53">
        <v>3.45</v>
      </c>
      <c r="Q1543" s="53">
        <f t="shared" si="198"/>
        <v>3.0919999999999996</v>
      </c>
      <c r="R1543" s="53">
        <v>80.114999999999995</v>
      </c>
      <c r="S1543" s="53">
        <f t="shared" si="199"/>
        <v>64.512500000000003</v>
      </c>
      <c r="T1543" s="53">
        <v>3.25</v>
      </c>
      <c r="U1543" s="53">
        <v>1674.83</v>
      </c>
      <c r="Y1543" s="53">
        <v>1917.14</v>
      </c>
    </row>
    <row r="1544" spans="1:25" x14ac:dyDescent="0.3">
      <c r="A1544" s="1">
        <v>1543</v>
      </c>
      <c r="B1544" s="48">
        <v>39959</v>
      </c>
      <c r="C1544" s="44">
        <v>4220910</v>
      </c>
      <c r="D1544" s="56">
        <f t="shared" si="192"/>
        <v>88908.056872037909</v>
      </c>
      <c r="E1544" s="53">
        <v>47.475000000000001</v>
      </c>
      <c r="F1544" s="53">
        <f t="shared" si="193"/>
        <v>0.88908056872037911</v>
      </c>
      <c r="G1544" s="53">
        <f>(F1544/'Yearly GDP'!$B$8)*100</f>
        <v>74.090047393364927</v>
      </c>
      <c r="H1544" s="53">
        <f t="shared" si="194"/>
        <v>1.2661955999999999</v>
      </c>
      <c r="I1544" s="53">
        <f t="shared" si="195"/>
        <v>5.1840331778123385</v>
      </c>
      <c r="J1544" s="53">
        <f t="shared" si="196"/>
        <v>213.41109383100053</v>
      </c>
      <c r="K1544" s="53">
        <v>6.5640000000000001</v>
      </c>
      <c r="L1544" s="53">
        <v>4116.7</v>
      </c>
      <c r="M1544" s="53">
        <v>3.36</v>
      </c>
      <c r="N1544" s="53">
        <f t="shared" si="197"/>
        <v>1.3799668221876615</v>
      </c>
      <c r="O1544" s="53">
        <v>19.29</v>
      </c>
      <c r="P1544" s="53">
        <v>3.5470000000000002</v>
      </c>
      <c r="Q1544" s="53">
        <f t="shared" si="198"/>
        <v>3.0169999999999999</v>
      </c>
      <c r="R1544" s="53">
        <v>80.204999999999998</v>
      </c>
      <c r="S1544" s="53">
        <f t="shared" si="199"/>
        <v>63.656999999999996</v>
      </c>
      <c r="T1544" s="53">
        <v>3.3</v>
      </c>
      <c r="U1544" s="53">
        <v>1621.61</v>
      </c>
      <c r="Y1544" s="53">
        <v>1851.08</v>
      </c>
    </row>
    <row r="1545" spans="1:25" x14ac:dyDescent="0.3">
      <c r="A1545" s="1">
        <v>1544</v>
      </c>
      <c r="B1545" s="48">
        <v>39960</v>
      </c>
      <c r="C1545" s="44">
        <v>4391077</v>
      </c>
      <c r="D1545" s="56">
        <f t="shared" si="192"/>
        <v>92288.293400588489</v>
      </c>
      <c r="E1545" s="53">
        <v>47.58</v>
      </c>
      <c r="F1545" s="53">
        <f t="shared" si="193"/>
        <v>0.92288293400588484</v>
      </c>
      <c r="G1545" s="53">
        <f>(F1545/'Yearly GDP'!$B$8)*100</f>
        <v>76.906911167157077</v>
      </c>
      <c r="H1545" s="53">
        <f t="shared" si="194"/>
        <v>1.3244</v>
      </c>
      <c r="I1545" s="53">
        <f t="shared" si="195"/>
        <v>5</v>
      </c>
      <c r="J1545" s="53">
        <f t="shared" si="196"/>
        <v>213.80250000000001</v>
      </c>
      <c r="K1545" s="53">
        <v>6.6219999999999999</v>
      </c>
      <c r="L1545" s="53">
        <v>4276.05</v>
      </c>
      <c r="M1545" s="53">
        <v>3.49</v>
      </c>
      <c r="N1545" s="53">
        <f t="shared" si="197"/>
        <v>1.6219999999999999</v>
      </c>
      <c r="O1545" s="53">
        <v>20</v>
      </c>
      <c r="P1545" s="53">
        <v>3.738</v>
      </c>
      <c r="Q1545" s="53">
        <f t="shared" si="198"/>
        <v>2.8839999999999999</v>
      </c>
      <c r="R1545" s="53">
        <v>80.415000000000006</v>
      </c>
      <c r="S1545" s="53">
        <f t="shared" si="199"/>
        <v>66</v>
      </c>
      <c r="T1545" s="53">
        <v>3.3</v>
      </c>
      <c r="U1545" s="53">
        <v>1682.63</v>
      </c>
      <c r="Y1545" s="53">
        <v>1918.92</v>
      </c>
    </row>
    <row r="1546" spans="1:25" x14ac:dyDescent="0.3">
      <c r="A1546" s="1">
        <v>1545</v>
      </c>
      <c r="B1546" s="48">
        <v>39961</v>
      </c>
      <c r="C1546" s="44">
        <v>4446474</v>
      </c>
      <c r="D1546" s="56">
        <f t="shared" si="192"/>
        <v>93560.73645449763</v>
      </c>
      <c r="E1546" s="53">
        <v>47.524999999999999</v>
      </c>
      <c r="F1546" s="53">
        <f t="shared" si="193"/>
        <v>0.93560736454497628</v>
      </c>
      <c r="G1546" s="53">
        <f>(F1546/'Yearly GDP'!$B$8)*100</f>
        <v>77.967280378748029</v>
      </c>
      <c r="H1546" s="53">
        <f t="shared" si="194"/>
        <v>1.3612368000000001</v>
      </c>
      <c r="I1546" s="53">
        <f t="shared" si="195"/>
        <v>4.9212598425196843</v>
      </c>
      <c r="J1546" s="53">
        <f t="shared" si="196"/>
        <v>213.43996062992127</v>
      </c>
      <c r="K1546" s="53">
        <v>6.6989999999999998</v>
      </c>
      <c r="L1546" s="53">
        <v>4337.1000000000004</v>
      </c>
      <c r="M1546" s="53">
        <v>3.54</v>
      </c>
      <c r="N1546" s="53">
        <f t="shared" si="197"/>
        <v>1.7777401574803156</v>
      </c>
      <c r="O1546" s="53">
        <v>20.32</v>
      </c>
      <c r="P1546" s="53">
        <v>3.6120000000000001</v>
      </c>
      <c r="Q1546" s="53">
        <f t="shared" si="198"/>
        <v>3.0869999999999997</v>
      </c>
      <c r="R1546" s="53">
        <v>80.5</v>
      </c>
      <c r="S1546" s="53">
        <f t="shared" si="199"/>
        <v>67.055999999999997</v>
      </c>
      <c r="T1546" s="53">
        <v>3.3</v>
      </c>
      <c r="U1546" s="53">
        <v>1694.58</v>
      </c>
      <c r="Y1546" s="53">
        <v>1913.64</v>
      </c>
    </row>
    <row r="1547" spans="1:25" x14ac:dyDescent="0.3">
      <c r="A1547" s="1">
        <v>1546</v>
      </c>
      <c r="B1547" s="48">
        <v>39962</v>
      </c>
      <c r="C1547" s="44">
        <v>4564572</v>
      </c>
      <c r="D1547" s="56">
        <f t="shared" si="192"/>
        <v>96871.222410865885</v>
      </c>
      <c r="E1547" s="53">
        <v>47.12</v>
      </c>
      <c r="F1547" s="53">
        <f t="shared" si="193"/>
        <v>0.96871222410865887</v>
      </c>
      <c r="G1547" s="53">
        <f>(F1547/'Yearly GDP'!$B$8)*100</f>
        <v>80.726018675721576</v>
      </c>
      <c r="H1547" s="53">
        <f t="shared" si="194"/>
        <v>1.397022</v>
      </c>
      <c r="I1547" s="53">
        <f t="shared" si="195"/>
        <v>4.8030739673390972</v>
      </c>
      <c r="J1547" s="53">
        <f t="shared" si="196"/>
        <v>213.68635926993275</v>
      </c>
      <c r="K1547" s="53">
        <v>6.71</v>
      </c>
      <c r="L1547" s="53">
        <v>4448.95</v>
      </c>
      <c r="M1547" s="53">
        <v>3.63</v>
      </c>
      <c r="N1547" s="53">
        <f t="shared" si="197"/>
        <v>1.9069260326609028</v>
      </c>
      <c r="O1547" s="53">
        <v>20.82</v>
      </c>
      <c r="P1547" s="53">
        <v>3.4609999999999999</v>
      </c>
      <c r="Q1547" s="53">
        <f t="shared" si="198"/>
        <v>3.2490000000000001</v>
      </c>
      <c r="R1547" s="53">
        <v>79.430000000000007</v>
      </c>
      <c r="S1547" s="53">
        <f t="shared" si="199"/>
        <v>68.706000000000003</v>
      </c>
      <c r="T1547" s="53">
        <v>3.3</v>
      </c>
      <c r="U1547" s="53">
        <v>1738.99</v>
      </c>
      <c r="Y1547" s="53">
        <v>1968.77</v>
      </c>
    </row>
    <row r="1548" spans="1:25" x14ac:dyDescent="0.3">
      <c r="A1548" s="1">
        <v>1547</v>
      </c>
      <c r="B1548" s="48">
        <v>39965</v>
      </c>
      <c r="C1548" s="44">
        <v>4664137</v>
      </c>
      <c r="D1548" s="56">
        <f t="shared" si="192"/>
        <v>99682.346655268222</v>
      </c>
      <c r="E1548" s="53">
        <v>46.79</v>
      </c>
      <c r="F1548" s="53">
        <f t="shared" si="193"/>
        <v>0.99682346655268217</v>
      </c>
      <c r="G1548" s="53">
        <f>(F1548/'Yearly GDP'!$B$8)*100</f>
        <v>83.068622212723525</v>
      </c>
      <c r="H1548" s="53">
        <f t="shared" si="194"/>
        <v>1.3776222000000002</v>
      </c>
      <c r="I1548" s="53">
        <f t="shared" si="195"/>
        <v>4.8496605237633359</v>
      </c>
      <c r="J1548" s="53">
        <f t="shared" si="196"/>
        <v>219.68477206595534</v>
      </c>
      <c r="K1548" s="53">
        <v>6.681</v>
      </c>
      <c r="L1548" s="53">
        <v>4529.8999999999996</v>
      </c>
      <c r="M1548" s="53">
        <v>3.69</v>
      </c>
      <c r="N1548" s="53">
        <f t="shared" si="197"/>
        <v>1.8313394762366642</v>
      </c>
      <c r="O1548" s="53">
        <v>20.62</v>
      </c>
      <c r="P1548" s="53">
        <v>3.68</v>
      </c>
      <c r="Q1548" s="53">
        <f t="shared" si="198"/>
        <v>3.0009999999999999</v>
      </c>
      <c r="R1548" s="53">
        <v>79.16</v>
      </c>
      <c r="S1548" s="53">
        <f t="shared" si="199"/>
        <v>69.076999999999998</v>
      </c>
      <c r="T1548" s="53">
        <v>3.35</v>
      </c>
      <c r="U1548" s="53">
        <v>1787.22</v>
      </c>
      <c r="Y1548" s="53">
        <v>2031.89</v>
      </c>
    </row>
    <row r="1549" spans="1:25" x14ac:dyDescent="0.3">
      <c r="A1549" s="1">
        <v>1548</v>
      </c>
      <c r="B1549" s="48">
        <v>39966</v>
      </c>
      <c r="C1549" s="44">
        <v>4651724</v>
      </c>
      <c r="D1549" s="56">
        <f t="shared" si="192"/>
        <v>99374.578081606494</v>
      </c>
      <c r="E1549" s="53">
        <v>46.81</v>
      </c>
      <c r="F1549" s="53">
        <f t="shared" si="193"/>
        <v>0.99374578081606491</v>
      </c>
      <c r="G1549" s="53">
        <f>(F1549/'Yearly GDP'!$B$8)*100</f>
        <v>82.812148401338746</v>
      </c>
      <c r="H1549" s="53">
        <f t="shared" si="194"/>
        <v>1.3696940000000002</v>
      </c>
      <c r="I1549" s="53">
        <f t="shared" si="195"/>
        <v>4.8543689320388346</v>
      </c>
      <c r="J1549" s="53">
        <f t="shared" si="196"/>
        <v>219.67233009708735</v>
      </c>
      <c r="K1549" s="53">
        <v>6.649</v>
      </c>
      <c r="L1549" s="53">
        <v>4525.25</v>
      </c>
      <c r="M1549" s="53">
        <v>3.69</v>
      </c>
      <c r="N1549" s="53">
        <f t="shared" si="197"/>
        <v>1.7946310679611654</v>
      </c>
      <c r="O1549" s="53">
        <v>20.6</v>
      </c>
      <c r="P1549" s="53">
        <v>3.613</v>
      </c>
      <c r="Q1549" s="53">
        <f t="shared" si="198"/>
        <v>3.036</v>
      </c>
      <c r="R1549" s="53">
        <v>78.47</v>
      </c>
      <c r="S1549" s="53">
        <f t="shared" si="199"/>
        <v>69.010000000000005</v>
      </c>
      <c r="T1549" s="53">
        <v>3.35</v>
      </c>
      <c r="U1549" s="53">
        <v>1798.32</v>
      </c>
      <c r="Y1549" s="53">
        <v>2060.64</v>
      </c>
    </row>
    <row r="1550" spans="1:25" x14ac:dyDescent="0.3">
      <c r="A1550" s="1">
        <v>1549</v>
      </c>
      <c r="B1550" s="48">
        <v>39967</v>
      </c>
      <c r="C1550" s="44">
        <v>4675149</v>
      </c>
      <c r="D1550" s="56">
        <f t="shared" si="192"/>
        <v>99704.606525911702</v>
      </c>
      <c r="E1550" s="53">
        <v>46.89</v>
      </c>
      <c r="F1550" s="53">
        <f t="shared" si="193"/>
        <v>0.99704606525911699</v>
      </c>
      <c r="G1550" s="53">
        <f>(F1550/'Yearly GDP'!$B$8)*100</f>
        <v>83.087172104926424</v>
      </c>
      <c r="H1550" s="53">
        <f t="shared" si="194"/>
        <v>1.3565898000000001</v>
      </c>
      <c r="I1550" s="53">
        <f t="shared" si="195"/>
        <v>4.8496605237633359</v>
      </c>
      <c r="J1550" s="53">
        <f t="shared" si="196"/>
        <v>219.72356935014548</v>
      </c>
      <c r="K1550" s="53">
        <v>6.5789999999999997</v>
      </c>
      <c r="L1550" s="53">
        <v>4530.7</v>
      </c>
      <c r="M1550" s="53">
        <v>3.69</v>
      </c>
      <c r="N1550" s="53">
        <f t="shared" si="197"/>
        <v>1.7293394762366638</v>
      </c>
      <c r="O1550" s="53">
        <v>20.62</v>
      </c>
      <c r="P1550" s="53">
        <v>3.536</v>
      </c>
      <c r="Q1550" s="53">
        <f t="shared" si="198"/>
        <v>3.0429999999999997</v>
      </c>
      <c r="R1550" s="53">
        <v>79.534999999999997</v>
      </c>
      <c r="S1550" s="53">
        <f t="shared" si="199"/>
        <v>69.076999999999998</v>
      </c>
      <c r="T1550" s="53">
        <v>3.35</v>
      </c>
      <c r="U1550" s="53">
        <v>1826.57</v>
      </c>
      <c r="Y1550" s="53">
        <v>2099.98</v>
      </c>
    </row>
    <row r="1551" spans="1:25" x14ac:dyDescent="0.3">
      <c r="A1551" s="1">
        <v>1550</v>
      </c>
      <c r="B1551" s="48">
        <v>39968</v>
      </c>
      <c r="C1551" s="44">
        <v>4745334</v>
      </c>
      <c r="D1551" s="56">
        <f t="shared" si="192"/>
        <v>100739.49686869759</v>
      </c>
      <c r="E1551" s="53">
        <v>47.104999999999997</v>
      </c>
      <c r="F1551" s="53">
        <f t="shared" si="193"/>
        <v>1.0073949686869759</v>
      </c>
      <c r="G1551" s="53">
        <f>(F1551/'Yearly GDP'!$B$8)*100</f>
        <v>83.949580723914664</v>
      </c>
      <c r="H1551" s="53">
        <f t="shared" si="194"/>
        <v>1.3655241000000002</v>
      </c>
      <c r="I1551" s="53">
        <f t="shared" si="195"/>
        <v>4.79156684235745</v>
      </c>
      <c r="J1551" s="53">
        <f t="shared" si="196"/>
        <v>219.10158121705794</v>
      </c>
      <c r="K1551" s="53">
        <v>6.5430000000000001</v>
      </c>
      <c r="L1551" s="53">
        <v>4572.6499999999996</v>
      </c>
      <c r="M1551" s="53">
        <v>3.73</v>
      </c>
      <c r="N1551" s="53">
        <f t="shared" si="197"/>
        <v>1.7514331576425501</v>
      </c>
      <c r="O1551" s="53">
        <v>20.87</v>
      </c>
      <c r="P1551" s="53">
        <v>3.7160000000000002</v>
      </c>
      <c r="Q1551" s="53">
        <f t="shared" si="198"/>
        <v>2.827</v>
      </c>
      <c r="R1551" s="53">
        <v>79.45</v>
      </c>
      <c r="S1551" s="53">
        <f t="shared" si="199"/>
        <v>70.957999999999998</v>
      </c>
      <c r="T1551" s="53">
        <v>3.4</v>
      </c>
      <c r="U1551" s="53">
        <v>1875.69</v>
      </c>
      <c r="Y1551" s="53">
        <v>2138.4699999999998</v>
      </c>
    </row>
    <row r="1552" spans="1:25" x14ac:dyDescent="0.3">
      <c r="A1552" s="1">
        <v>1551</v>
      </c>
      <c r="B1552" s="48">
        <v>39969</v>
      </c>
      <c r="C1552" s="44">
        <v>4744661</v>
      </c>
      <c r="D1552" s="56">
        <f t="shared" si="192"/>
        <v>101057.74227902023</v>
      </c>
      <c r="E1552" s="53">
        <v>46.95</v>
      </c>
      <c r="F1552" s="53">
        <f t="shared" si="193"/>
        <v>1.0105774227902022</v>
      </c>
      <c r="G1552" s="53">
        <f>(F1552/'Yearly GDP'!$B$8)*100</f>
        <v>84.21478523251686</v>
      </c>
      <c r="H1552" s="53">
        <f t="shared" si="194"/>
        <v>1.3719614999999998</v>
      </c>
      <c r="I1552" s="53">
        <f t="shared" si="195"/>
        <v>4.7778308647873873</v>
      </c>
      <c r="J1552" s="53">
        <f t="shared" si="196"/>
        <v>219.15432393693263</v>
      </c>
      <c r="K1552" s="53">
        <v>6.5549999999999997</v>
      </c>
      <c r="L1552" s="53">
        <v>4586.8999999999996</v>
      </c>
      <c r="M1552" s="53">
        <v>3.74</v>
      </c>
      <c r="N1552" s="53">
        <f t="shared" si="197"/>
        <v>1.7771691352126124</v>
      </c>
      <c r="O1552" s="53">
        <v>20.93</v>
      </c>
      <c r="P1552" s="53">
        <v>3.84</v>
      </c>
      <c r="Q1552" s="53">
        <f t="shared" si="198"/>
        <v>2.7149999999999999</v>
      </c>
      <c r="R1552" s="53">
        <v>80.73</v>
      </c>
      <c r="S1552" s="53">
        <f t="shared" si="199"/>
        <v>71.161999999999992</v>
      </c>
      <c r="T1552" s="53">
        <v>3.4</v>
      </c>
      <c r="U1552" s="53">
        <v>1866.38</v>
      </c>
      <c r="Y1552" s="53">
        <v>2119.3000000000002</v>
      </c>
    </row>
    <row r="1553" spans="1:25" x14ac:dyDescent="0.3">
      <c r="A1553" s="1">
        <v>1552</v>
      </c>
      <c r="B1553" s="48">
        <v>39972</v>
      </c>
      <c r="C1553" s="44">
        <v>4552203</v>
      </c>
      <c r="D1553" s="56">
        <f t="shared" si="192"/>
        <v>95785.439242503955</v>
      </c>
      <c r="E1553" s="53">
        <v>47.524999999999999</v>
      </c>
      <c r="F1553" s="53">
        <f t="shared" si="193"/>
        <v>0.95785439242503956</v>
      </c>
      <c r="G1553" s="53">
        <f>(F1553/'Yearly GDP'!$B$8)*100</f>
        <v>79.821199368753298</v>
      </c>
      <c r="H1553" s="53">
        <f t="shared" si="194"/>
        <v>1.3326474000000001</v>
      </c>
      <c r="I1553" s="53">
        <f t="shared" si="195"/>
        <v>4.948045522018802</v>
      </c>
      <c r="J1553" s="53">
        <f t="shared" si="196"/>
        <v>219.1934685799109</v>
      </c>
      <c r="K1553" s="53">
        <v>6.5940000000000003</v>
      </c>
      <c r="L1553" s="53">
        <v>4429.8999999999996</v>
      </c>
      <c r="M1553" s="53">
        <v>3.61</v>
      </c>
      <c r="N1553" s="53">
        <f t="shared" si="197"/>
        <v>1.6459544779811983</v>
      </c>
      <c r="O1553" s="53">
        <v>20.21</v>
      </c>
      <c r="P1553" s="53">
        <v>3.8969999999999998</v>
      </c>
      <c r="Q1553" s="53">
        <f t="shared" si="198"/>
        <v>2.6970000000000005</v>
      </c>
      <c r="R1553" s="53">
        <v>80.97</v>
      </c>
      <c r="S1553" s="53">
        <f t="shared" si="199"/>
        <v>68.713999999999999</v>
      </c>
      <c r="T1553" s="53">
        <v>3.4</v>
      </c>
      <c r="U1553" s="53">
        <v>1767.13</v>
      </c>
      <c r="Y1553" s="53">
        <v>2003.12</v>
      </c>
    </row>
    <row r="1554" spans="1:25" x14ac:dyDescent="0.3">
      <c r="A1554" s="1">
        <v>1553</v>
      </c>
      <c r="B1554" s="48">
        <v>39973</v>
      </c>
      <c r="C1554" s="44">
        <v>4674794</v>
      </c>
      <c r="D1554" s="56">
        <f t="shared" si="192"/>
        <v>98770.209169659836</v>
      </c>
      <c r="E1554" s="53">
        <v>47.33</v>
      </c>
      <c r="F1554" s="53">
        <f t="shared" si="193"/>
        <v>0.98770209169659839</v>
      </c>
      <c r="G1554" s="53">
        <f>(F1554/'Yearly GDP'!$B$8)*100</f>
        <v>82.308507641383201</v>
      </c>
      <c r="H1554" s="53">
        <f t="shared" si="194"/>
        <v>1.3818280999999999</v>
      </c>
      <c r="I1554" s="53">
        <f t="shared" si="195"/>
        <v>4.8146364949446321</v>
      </c>
      <c r="J1554" s="53">
        <f t="shared" si="196"/>
        <v>219.11169956668272</v>
      </c>
      <c r="K1554" s="53">
        <v>6.6529999999999996</v>
      </c>
      <c r="L1554" s="53">
        <v>4550.95</v>
      </c>
      <c r="M1554" s="53">
        <v>3.71</v>
      </c>
      <c r="N1554" s="53">
        <f t="shared" si="197"/>
        <v>1.8383635050553675</v>
      </c>
      <c r="O1554" s="53">
        <v>20.77</v>
      </c>
      <c r="P1554" s="53">
        <v>3.8679999999999999</v>
      </c>
      <c r="Q1554" s="53">
        <f t="shared" si="198"/>
        <v>2.7849999999999997</v>
      </c>
      <c r="R1554" s="53">
        <v>79.825000000000003</v>
      </c>
      <c r="S1554" s="53">
        <f t="shared" si="199"/>
        <v>70.617999999999995</v>
      </c>
      <c r="T1554" s="53">
        <v>3.4</v>
      </c>
      <c r="U1554" s="53">
        <v>1813.47</v>
      </c>
      <c r="Y1554" s="53">
        <v>2040.34</v>
      </c>
    </row>
    <row r="1555" spans="1:25" x14ac:dyDescent="0.3">
      <c r="A1555" s="1">
        <v>1554</v>
      </c>
      <c r="B1555" s="48">
        <v>39974</v>
      </c>
      <c r="C1555" s="44">
        <v>4762534</v>
      </c>
      <c r="D1555" s="56">
        <f t="shared" si="192"/>
        <v>100847.72895712017</v>
      </c>
      <c r="E1555" s="53">
        <v>47.225000000000001</v>
      </c>
      <c r="F1555" s="53">
        <f t="shared" si="193"/>
        <v>1.0084772895712018</v>
      </c>
      <c r="G1555" s="53">
        <f>(F1555/'Yearly GDP'!$B$8)*100</f>
        <v>84.03977413093348</v>
      </c>
      <c r="H1555" s="53">
        <f t="shared" si="194"/>
        <v>1.4411339999999999</v>
      </c>
      <c r="I1555" s="53">
        <f t="shared" si="195"/>
        <v>4.7080979284369118</v>
      </c>
      <c r="J1555" s="53">
        <f t="shared" si="196"/>
        <v>219.17372881355934</v>
      </c>
      <c r="K1555" s="53">
        <v>6.7850000000000001</v>
      </c>
      <c r="L1555" s="53">
        <v>4655.25</v>
      </c>
      <c r="M1555" s="53">
        <v>3.8</v>
      </c>
      <c r="N1555" s="53">
        <f t="shared" si="197"/>
        <v>2.0769020715630884</v>
      </c>
      <c r="O1555" s="53">
        <v>21.24</v>
      </c>
      <c r="P1555" s="53">
        <v>3.9470000000000001</v>
      </c>
      <c r="Q1555" s="53">
        <f t="shared" si="198"/>
        <v>2.8380000000000001</v>
      </c>
      <c r="R1555" s="53">
        <v>80.34</v>
      </c>
      <c r="S1555" s="53">
        <f t="shared" si="199"/>
        <v>72.215999999999994</v>
      </c>
      <c r="T1555" s="53">
        <v>3.4</v>
      </c>
      <c r="U1555" s="53">
        <v>1836.92</v>
      </c>
      <c r="Y1555" s="53">
        <v>2049.36</v>
      </c>
    </row>
    <row r="1556" spans="1:25" x14ac:dyDescent="0.3">
      <c r="A1556" s="1">
        <v>1555</v>
      </c>
      <c r="B1556" s="48">
        <v>39975</v>
      </c>
      <c r="C1556" s="44">
        <v>4735714</v>
      </c>
      <c r="D1556" s="56">
        <f t="shared" si="192"/>
        <v>99856.910911966275</v>
      </c>
      <c r="E1556" s="53">
        <v>47.424999999999997</v>
      </c>
      <c r="F1556" s="53">
        <f t="shared" si="193"/>
        <v>0.99856910911966279</v>
      </c>
      <c r="G1556" s="53">
        <f>(F1556/'Yearly GDP'!$B$8)*100</f>
        <v>83.214092426638558</v>
      </c>
      <c r="H1556" s="53">
        <f t="shared" si="194"/>
        <v>1.4594052000000002</v>
      </c>
      <c r="I1556" s="53">
        <f t="shared" si="195"/>
        <v>4.7258979206049148</v>
      </c>
      <c r="J1556" s="53">
        <f t="shared" si="196"/>
        <v>219.17296786389414</v>
      </c>
      <c r="K1556" s="53">
        <v>6.8970000000000002</v>
      </c>
      <c r="L1556" s="53">
        <v>4637.7</v>
      </c>
      <c r="M1556" s="53">
        <v>3.78</v>
      </c>
      <c r="N1556" s="53">
        <f t="shared" si="197"/>
        <v>2.1711020793950855</v>
      </c>
      <c r="O1556" s="53">
        <v>21.16</v>
      </c>
      <c r="P1556" s="53">
        <v>3.8620000000000001</v>
      </c>
      <c r="Q1556" s="53">
        <f t="shared" si="198"/>
        <v>3.0350000000000001</v>
      </c>
      <c r="R1556" s="53">
        <v>79.430000000000007</v>
      </c>
      <c r="S1556" s="53">
        <f t="shared" si="199"/>
        <v>71.944000000000003</v>
      </c>
      <c r="T1556" s="53">
        <v>3.4</v>
      </c>
      <c r="U1556" s="53">
        <v>1832.05</v>
      </c>
      <c r="Y1556" s="53">
        <v>2037.67</v>
      </c>
    </row>
    <row r="1557" spans="1:25" x14ac:dyDescent="0.3">
      <c r="A1557" s="1">
        <v>1556</v>
      </c>
      <c r="B1557" s="48">
        <v>39976</v>
      </c>
      <c r="C1557" s="44">
        <v>4672962</v>
      </c>
      <c r="D1557" s="56">
        <f t="shared" si="192"/>
        <v>98481.812434141189</v>
      </c>
      <c r="E1557" s="53">
        <v>47.45</v>
      </c>
      <c r="F1557" s="53">
        <f t="shared" si="193"/>
        <v>0.98481812434141192</v>
      </c>
      <c r="G1557" s="53">
        <f>(F1557/'Yearly GDP'!$B$8)*100</f>
        <v>82.068177028450989</v>
      </c>
      <c r="H1557" s="53">
        <f t="shared" si="194"/>
        <v>1.4452991999999998</v>
      </c>
      <c r="I1557" s="53">
        <f t="shared" si="195"/>
        <v>4.7824007651841232</v>
      </c>
      <c r="J1557" s="53">
        <f t="shared" si="196"/>
        <v>219.19655667144906</v>
      </c>
      <c r="K1557" s="53">
        <v>6.9119999999999999</v>
      </c>
      <c r="L1557" s="53">
        <v>4583.3999999999996</v>
      </c>
      <c r="M1557" s="53">
        <v>3.72</v>
      </c>
      <c r="N1557" s="53">
        <f t="shared" si="197"/>
        <v>2.1295992348158768</v>
      </c>
      <c r="O1557" s="53">
        <v>20.91</v>
      </c>
      <c r="P1557" s="53">
        <v>3.8029999999999999</v>
      </c>
      <c r="Q1557" s="53">
        <f t="shared" si="198"/>
        <v>3.109</v>
      </c>
      <c r="R1557" s="53">
        <v>80.174999999999997</v>
      </c>
      <c r="S1557" s="53">
        <f t="shared" si="199"/>
        <v>71.093999999999994</v>
      </c>
      <c r="T1557" s="53">
        <v>3.4</v>
      </c>
      <c r="U1557" s="53">
        <v>1789.67</v>
      </c>
      <c r="Y1557" s="53">
        <v>1990.83</v>
      </c>
    </row>
    <row r="1558" spans="1:25" x14ac:dyDescent="0.3">
      <c r="A1558" s="1">
        <v>1557</v>
      </c>
      <c r="B1558" s="48">
        <v>39979</v>
      </c>
      <c r="C1558" s="44">
        <v>4580773</v>
      </c>
      <c r="D1558" s="56">
        <f t="shared" si="192"/>
        <v>96214.513757613953</v>
      </c>
      <c r="E1558" s="53">
        <v>47.61</v>
      </c>
      <c r="F1558" s="53">
        <f t="shared" si="193"/>
        <v>0.96214513757613951</v>
      </c>
      <c r="G1558" s="53">
        <f>(F1558/'Yearly GDP'!$B$8)*100</f>
        <v>80.178761464678288</v>
      </c>
      <c r="H1558" s="53">
        <f t="shared" si="194"/>
        <v>1.4134534999999999</v>
      </c>
      <c r="I1558" s="53">
        <f t="shared" si="195"/>
        <v>4.8851978505129461</v>
      </c>
      <c r="J1558" s="53">
        <f t="shared" si="196"/>
        <v>219.05227161700051</v>
      </c>
      <c r="K1558" s="53">
        <v>6.9050000000000002</v>
      </c>
      <c r="L1558" s="53">
        <v>4484</v>
      </c>
      <c r="M1558" s="53">
        <v>3.64</v>
      </c>
      <c r="N1558" s="53">
        <f t="shared" si="197"/>
        <v>2.0198021494870542</v>
      </c>
      <c r="O1558" s="53">
        <v>20.47</v>
      </c>
      <c r="P1558" s="53">
        <v>3.7149999999999999</v>
      </c>
      <c r="Q1558" s="53">
        <f t="shared" si="198"/>
        <v>3.1900000000000004</v>
      </c>
      <c r="R1558" s="53">
        <v>80.861000000000004</v>
      </c>
      <c r="S1558" s="53">
        <f t="shared" si="199"/>
        <v>69.597999999999999</v>
      </c>
      <c r="T1558" s="53">
        <v>3.4</v>
      </c>
      <c r="U1558" s="53">
        <v>1747.58</v>
      </c>
      <c r="Y1558" s="53">
        <v>1948.82</v>
      </c>
    </row>
    <row r="1559" spans="1:25" x14ac:dyDescent="0.3">
      <c r="A1559" s="1">
        <v>1558</v>
      </c>
      <c r="B1559" s="48">
        <v>39980</v>
      </c>
      <c r="C1559" s="44">
        <v>4642049</v>
      </c>
      <c r="D1559" s="56">
        <f t="shared" si="192"/>
        <v>97368.6208704772</v>
      </c>
      <c r="E1559" s="53">
        <v>47.674999999999997</v>
      </c>
      <c r="F1559" s="53">
        <f t="shared" si="193"/>
        <v>0.97368620870477196</v>
      </c>
      <c r="G1559" s="53">
        <f>(F1559/'Yearly GDP'!$B$8)*100</f>
        <v>81.140517392064339</v>
      </c>
      <c r="H1559" s="53">
        <f t="shared" si="194"/>
        <v>1.4259455999999999</v>
      </c>
      <c r="I1559" s="53">
        <f t="shared" si="195"/>
        <v>4.847309743092584</v>
      </c>
      <c r="J1559" s="53">
        <f t="shared" si="196"/>
        <v>218.99175957343675</v>
      </c>
      <c r="K1559" s="53">
        <v>6.9119999999999999</v>
      </c>
      <c r="L1559" s="53">
        <v>4517.8</v>
      </c>
      <c r="M1559" s="53">
        <v>3.67</v>
      </c>
      <c r="N1559" s="53">
        <f t="shared" si="197"/>
        <v>2.0646902569074159</v>
      </c>
      <c r="O1559" s="53">
        <v>20.63</v>
      </c>
      <c r="P1559" s="53">
        <v>3.6629999999999998</v>
      </c>
      <c r="Q1559" s="53">
        <f t="shared" si="198"/>
        <v>3.2490000000000001</v>
      </c>
      <c r="R1559" s="53">
        <v>81.13</v>
      </c>
      <c r="S1559" s="53">
        <f t="shared" si="199"/>
        <v>70.141999999999996</v>
      </c>
      <c r="T1559" s="53">
        <v>3.4</v>
      </c>
      <c r="U1559" s="53">
        <v>1783.53</v>
      </c>
      <c r="Y1559" s="53">
        <v>1984.26</v>
      </c>
    </row>
    <row r="1560" spans="1:25" x14ac:dyDescent="0.3">
      <c r="A1560" s="1">
        <v>1559</v>
      </c>
      <c r="B1560" s="48">
        <v>39981</v>
      </c>
      <c r="C1560" s="44">
        <v>4474528</v>
      </c>
      <c r="D1560" s="56">
        <f t="shared" si="192"/>
        <v>93277.631853241604</v>
      </c>
      <c r="E1560" s="53">
        <v>47.97</v>
      </c>
      <c r="F1560" s="53">
        <f t="shared" si="193"/>
        <v>0.93277631853241605</v>
      </c>
      <c r="G1560" s="53">
        <f>(F1560/'Yearly GDP'!$B$8)*100</f>
        <v>77.731359877701351</v>
      </c>
      <c r="H1560" s="53">
        <f t="shared" si="194"/>
        <v>1.34511</v>
      </c>
      <c r="I1560" s="53">
        <f t="shared" si="195"/>
        <v>5.1282051282051277</v>
      </c>
      <c r="J1560" s="53">
        <f t="shared" si="196"/>
        <v>223.39230769230767</v>
      </c>
      <c r="K1560" s="53">
        <v>6.8979999999999997</v>
      </c>
      <c r="L1560" s="53">
        <v>4356.1499999999996</v>
      </c>
      <c r="M1560" s="53">
        <v>3.56</v>
      </c>
      <c r="N1560" s="53">
        <f t="shared" si="197"/>
        <v>1.7697948717948719</v>
      </c>
      <c r="O1560" s="53">
        <v>19.5</v>
      </c>
      <c r="P1560" s="53">
        <v>3.69</v>
      </c>
      <c r="Q1560" s="53">
        <f t="shared" si="198"/>
        <v>3.2079999999999997</v>
      </c>
      <c r="R1560" s="53">
        <v>80.575000000000003</v>
      </c>
      <c r="S1560" s="53">
        <f t="shared" si="199"/>
        <v>65.325000000000003</v>
      </c>
      <c r="T1560" s="53">
        <v>3.35</v>
      </c>
      <c r="U1560" s="53">
        <v>1717.5</v>
      </c>
      <c r="Y1560" s="53">
        <v>1906.24</v>
      </c>
    </row>
    <row r="1561" spans="1:25" x14ac:dyDescent="0.3">
      <c r="A1561" s="1">
        <v>1560</v>
      </c>
      <c r="B1561" s="48">
        <v>39982</v>
      </c>
      <c r="C1561" s="44">
        <v>4356635</v>
      </c>
      <c r="D1561" s="56">
        <f t="shared" si="192"/>
        <v>90649.91677070329</v>
      </c>
      <c r="E1561" s="53">
        <v>48.06</v>
      </c>
      <c r="F1561" s="53">
        <f t="shared" si="193"/>
        <v>0.90649916770703287</v>
      </c>
      <c r="G1561" s="53">
        <f>(F1561/'Yearly GDP'!$B$8)*100</f>
        <v>75.541597308919407</v>
      </c>
      <c r="H1561" s="53">
        <f t="shared" si="194"/>
        <v>1.3140215</v>
      </c>
      <c r="I1561" s="53">
        <f t="shared" si="195"/>
        <v>5.2548607461902259</v>
      </c>
      <c r="J1561" s="53">
        <f t="shared" si="196"/>
        <v>223.40514976353123</v>
      </c>
      <c r="K1561" s="53">
        <v>6.9050000000000002</v>
      </c>
      <c r="L1561" s="53">
        <v>4251.3999999999996</v>
      </c>
      <c r="M1561" s="53">
        <v>3.47</v>
      </c>
      <c r="N1561" s="53">
        <f t="shared" si="197"/>
        <v>1.6501392538097743</v>
      </c>
      <c r="O1561" s="53">
        <v>19.03</v>
      </c>
      <c r="P1561" s="53">
        <v>3.83</v>
      </c>
      <c r="Q1561" s="53">
        <f t="shared" si="198"/>
        <v>3.0750000000000002</v>
      </c>
      <c r="R1561" s="53">
        <v>81.010000000000005</v>
      </c>
      <c r="S1561" s="53">
        <f t="shared" si="199"/>
        <v>63.750500000000002</v>
      </c>
      <c r="T1561" s="53">
        <v>3.35</v>
      </c>
      <c r="U1561" s="53">
        <v>1668.98</v>
      </c>
      <c r="Y1561" s="53">
        <v>1836.24</v>
      </c>
    </row>
    <row r="1562" spans="1:25" x14ac:dyDescent="0.3">
      <c r="A1562" s="1">
        <v>1561</v>
      </c>
      <c r="B1562" s="48">
        <v>39983</v>
      </c>
      <c r="C1562" s="44">
        <v>4414471</v>
      </c>
      <c r="D1562" s="56">
        <f t="shared" si="192"/>
        <v>91920.270692347738</v>
      </c>
      <c r="E1562" s="53">
        <v>48.024999999999999</v>
      </c>
      <c r="F1562" s="53">
        <f t="shared" si="193"/>
        <v>0.91920270692347739</v>
      </c>
      <c r="G1562" s="53">
        <f>(F1562/'Yearly GDP'!$B$8)*100</f>
        <v>76.600225576956447</v>
      </c>
      <c r="H1562" s="53">
        <f t="shared" si="194"/>
        <v>1.3364450999999997</v>
      </c>
      <c r="I1562" s="53">
        <f t="shared" si="195"/>
        <v>5.1786639047125851</v>
      </c>
      <c r="J1562" s="53">
        <f t="shared" si="196"/>
        <v>223.38684619368206</v>
      </c>
      <c r="K1562" s="53">
        <v>6.9210000000000003</v>
      </c>
      <c r="L1562" s="53">
        <v>4313.6000000000004</v>
      </c>
      <c r="M1562" s="53">
        <v>3.52</v>
      </c>
      <c r="N1562" s="53">
        <f t="shared" si="197"/>
        <v>1.7423360952874152</v>
      </c>
      <c r="O1562" s="53">
        <v>19.309999999999999</v>
      </c>
      <c r="P1562" s="53">
        <v>3.7730000000000001</v>
      </c>
      <c r="Q1562" s="53">
        <f t="shared" si="198"/>
        <v>3.1480000000000001</v>
      </c>
      <c r="R1562" s="53">
        <v>80.63</v>
      </c>
      <c r="S1562" s="53">
        <f t="shared" si="199"/>
        <v>64.688499999999991</v>
      </c>
      <c r="T1562" s="53">
        <v>3.35</v>
      </c>
      <c r="U1562" s="53">
        <v>1695.15</v>
      </c>
      <c r="Y1562" s="53">
        <v>1857.24</v>
      </c>
    </row>
    <row r="1563" spans="1:25" x14ac:dyDescent="0.3">
      <c r="A1563" s="1">
        <v>1562</v>
      </c>
      <c r="B1563" s="48">
        <v>39986</v>
      </c>
      <c r="C1563" s="44">
        <v>4350525</v>
      </c>
      <c r="D1563" s="56">
        <f t="shared" si="192"/>
        <v>89618.395303326804</v>
      </c>
      <c r="E1563" s="53">
        <v>48.545000000000002</v>
      </c>
      <c r="F1563" s="53">
        <f t="shared" si="193"/>
        <v>0.89618395303326803</v>
      </c>
      <c r="G1563" s="53">
        <f>(F1563/'Yearly GDP'!$B$8)*100</f>
        <v>74.68199608610567</v>
      </c>
      <c r="H1563" s="53">
        <f t="shared" si="194"/>
        <v>1.3179095999999999</v>
      </c>
      <c r="I1563" s="53">
        <f t="shared" si="195"/>
        <v>5.2742616033755274</v>
      </c>
      <c r="J1563" s="53">
        <f t="shared" si="196"/>
        <v>223.37816455696202</v>
      </c>
      <c r="K1563" s="53">
        <v>6.9509999999999996</v>
      </c>
      <c r="L1563" s="53">
        <v>4235.25</v>
      </c>
      <c r="M1563" s="53">
        <v>3.46</v>
      </c>
      <c r="N1563" s="53">
        <f t="shared" si="197"/>
        <v>1.6767383966244722</v>
      </c>
      <c r="O1563" s="53">
        <v>18.96</v>
      </c>
      <c r="P1563" s="53">
        <v>3.6850000000000001</v>
      </c>
      <c r="Q1563" s="53">
        <f t="shared" si="198"/>
        <v>3.2659999999999996</v>
      </c>
      <c r="R1563" s="53">
        <v>81.14</v>
      </c>
      <c r="S1563" s="53">
        <f t="shared" si="199"/>
        <v>64.463999999999999</v>
      </c>
      <c r="T1563" s="53">
        <v>3.4</v>
      </c>
      <c r="U1563" s="53">
        <v>1685.45</v>
      </c>
      <c r="Y1563" s="53">
        <v>1847.65</v>
      </c>
    </row>
    <row r="1564" spans="1:25" x14ac:dyDescent="0.3">
      <c r="A1564" s="1">
        <v>1563</v>
      </c>
      <c r="B1564" s="48">
        <v>39987</v>
      </c>
      <c r="C1564" s="44">
        <v>4366189</v>
      </c>
      <c r="D1564" s="56">
        <f t="shared" si="192"/>
        <v>90070.943785456417</v>
      </c>
      <c r="E1564" s="53">
        <v>48.475000000000001</v>
      </c>
      <c r="F1564" s="53">
        <f t="shared" si="193"/>
        <v>0.90070943785456414</v>
      </c>
      <c r="G1564" s="53">
        <f>(F1564/'Yearly GDP'!$B$8)*100</f>
        <v>75.059119821213685</v>
      </c>
      <c r="H1564" s="53">
        <f t="shared" si="194"/>
        <v>1.3329812000000003</v>
      </c>
      <c r="I1564" s="53">
        <f t="shared" si="195"/>
        <v>5.2603892688058904</v>
      </c>
      <c r="J1564" s="53">
        <f t="shared" si="196"/>
        <v>223.40873224618619</v>
      </c>
      <c r="K1564" s="53">
        <v>7.0119999999999996</v>
      </c>
      <c r="L1564" s="53">
        <v>4247</v>
      </c>
      <c r="M1564" s="53">
        <v>3.47</v>
      </c>
      <c r="N1564" s="53">
        <f t="shared" si="197"/>
        <v>1.7516107311941091</v>
      </c>
      <c r="O1564" s="53">
        <v>19.010000000000002</v>
      </c>
      <c r="P1564" s="53">
        <v>3.625</v>
      </c>
      <c r="Q1564" s="53">
        <f t="shared" si="198"/>
        <v>3.3869999999999996</v>
      </c>
      <c r="R1564" s="53">
        <v>80.174999999999997</v>
      </c>
      <c r="S1564" s="53">
        <f t="shared" si="199"/>
        <v>63.683500000000009</v>
      </c>
      <c r="T1564" s="53">
        <v>3.35</v>
      </c>
      <c r="U1564" s="53">
        <v>1693.15</v>
      </c>
      <c r="Y1564" s="53">
        <v>1848.09</v>
      </c>
    </row>
    <row r="1565" spans="1:25" x14ac:dyDescent="0.3">
      <c r="A1565" s="1">
        <v>1564</v>
      </c>
      <c r="B1565" s="48">
        <v>39988</v>
      </c>
      <c r="C1565" s="44">
        <v>4428127</v>
      </c>
      <c r="D1565" s="56">
        <f t="shared" si="192"/>
        <v>91556.4354388504</v>
      </c>
      <c r="E1565" s="53">
        <v>48.365000000000002</v>
      </c>
      <c r="F1565" s="53">
        <f t="shared" si="193"/>
        <v>0.91556435438850403</v>
      </c>
      <c r="G1565" s="53">
        <f>(F1565/'Yearly GDP'!$B$8)*100</f>
        <v>76.297029532375333</v>
      </c>
      <c r="H1565" s="53">
        <f t="shared" si="194"/>
        <v>1.3461687999999996</v>
      </c>
      <c r="I1565" s="53">
        <f t="shared" si="195"/>
        <v>5.2029136316337157</v>
      </c>
      <c r="J1565" s="53">
        <f t="shared" si="196"/>
        <v>223.35848074921958</v>
      </c>
      <c r="K1565" s="53">
        <v>7.0039999999999996</v>
      </c>
      <c r="L1565" s="53">
        <v>4292.95</v>
      </c>
      <c r="M1565" s="53">
        <v>3.51</v>
      </c>
      <c r="N1565" s="53">
        <f t="shared" si="197"/>
        <v>1.8010863683662839</v>
      </c>
      <c r="O1565" s="53">
        <v>19.22</v>
      </c>
      <c r="P1565" s="53">
        <v>3.6890000000000001</v>
      </c>
      <c r="Q1565" s="53">
        <f t="shared" si="198"/>
        <v>3.3149999999999995</v>
      </c>
      <c r="R1565" s="53">
        <v>80.88</v>
      </c>
      <c r="S1565" s="53">
        <f t="shared" si="199"/>
        <v>64.002600000000001</v>
      </c>
      <c r="T1565" s="53">
        <v>3.33</v>
      </c>
      <c r="U1565" s="53">
        <v>1733.84</v>
      </c>
      <c r="Y1565" s="53">
        <v>1888.92</v>
      </c>
    </row>
    <row r="1566" spans="1:25" x14ac:dyDescent="0.3">
      <c r="A1566" s="1">
        <v>1565</v>
      </c>
      <c r="B1566" s="48">
        <v>39989</v>
      </c>
      <c r="C1566" s="44">
        <v>4386277</v>
      </c>
      <c r="D1566" s="56">
        <f t="shared" si="192"/>
        <v>90392.107161257081</v>
      </c>
      <c r="E1566" s="53">
        <v>48.524999999999999</v>
      </c>
      <c r="F1566" s="53">
        <f t="shared" si="193"/>
        <v>0.90392107161257085</v>
      </c>
      <c r="G1566" s="53">
        <f>(F1566/'Yearly GDP'!$B$8)*100</f>
        <v>75.326755967714249</v>
      </c>
      <c r="H1566" s="53">
        <f t="shared" si="194"/>
        <v>1.3352814000000002</v>
      </c>
      <c r="I1566" s="53">
        <f t="shared" si="195"/>
        <v>5.2438384897745145</v>
      </c>
      <c r="J1566" s="53">
        <f t="shared" si="196"/>
        <v>222.43576297850026</v>
      </c>
      <c r="K1566" s="53">
        <v>7.0019999999999998</v>
      </c>
      <c r="L1566" s="53">
        <v>4241.8500000000004</v>
      </c>
      <c r="M1566" s="53">
        <v>3.46</v>
      </c>
      <c r="N1566" s="53">
        <f t="shared" si="197"/>
        <v>1.7581615102254853</v>
      </c>
      <c r="O1566" s="53">
        <v>19.07</v>
      </c>
      <c r="P1566" s="53">
        <v>3.544</v>
      </c>
      <c r="Q1566" s="53">
        <f t="shared" si="198"/>
        <v>3.4579999999999997</v>
      </c>
      <c r="R1566" s="53">
        <v>80.69</v>
      </c>
      <c r="S1566" s="53">
        <f t="shared" si="199"/>
        <v>63.884500000000003</v>
      </c>
      <c r="T1566" s="53">
        <v>3.35</v>
      </c>
      <c r="U1566" s="53">
        <v>1724.42</v>
      </c>
      <c r="Y1566" s="53">
        <v>1888.02</v>
      </c>
    </row>
    <row r="1567" spans="1:25" x14ac:dyDescent="0.3">
      <c r="A1567" s="1">
        <v>1566</v>
      </c>
      <c r="B1567" s="48">
        <v>39990</v>
      </c>
      <c r="C1567" s="44">
        <v>4498284</v>
      </c>
      <c r="D1567" s="56">
        <f t="shared" si="192"/>
        <v>93645.966482772987</v>
      </c>
      <c r="E1567" s="53">
        <v>48.034999999999997</v>
      </c>
      <c r="F1567" s="53">
        <f t="shared" si="193"/>
        <v>0.93645966482772991</v>
      </c>
      <c r="G1567" s="53">
        <f>(F1567/'Yearly GDP'!$B$8)*100</f>
        <v>78.038305402310826</v>
      </c>
      <c r="H1567" s="53">
        <f t="shared" si="194"/>
        <v>1.4051984</v>
      </c>
      <c r="I1567" s="53">
        <f t="shared" si="195"/>
        <v>4.9800796812749004</v>
      </c>
      <c r="J1567" s="53">
        <f t="shared" si="196"/>
        <v>217.90338645418328</v>
      </c>
      <c r="K1567" s="53">
        <v>6.9980000000000002</v>
      </c>
      <c r="L1567" s="53">
        <v>4375.5</v>
      </c>
      <c r="M1567" s="53">
        <v>3.63</v>
      </c>
      <c r="N1567" s="53">
        <f t="shared" si="197"/>
        <v>2.0179203187250998</v>
      </c>
      <c r="O1567" s="53">
        <v>20.079999999999998</v>
      </c>
      <c r="P1567" s="53">
        <v>3.5289999999999999</v>
      </c>
      <c r="Q1567" s="53">
        <f t="shared" si="198"/>
        <v>3.4690000000000003</v>
      </c>
      <c r="R1567" s="53">
        <v>80.105000000000004</v>
      </c>
      <c r="S1567" s="53">
        <f t="shared" si="199"/>
        <v>67.268000000000001</v>
      </c>
      <c r="T1567" s="53">
        <v>3.35</v>
      </c>
      <c r="U1567" s="53">
        <v>1765.11</v>
      </c>
      <c r="Y1567" s="53">
        <v>1923.02</v>
      </c>
    </row>
    <row r="1568" spans="1:25" x14ac:dyDescent="0.3">
      <c r="A1568" s="1">
        <v>1567</v>
      </c>
      <c r="B1568" s="48">
        <v>39993</v>
      </c>
      <c r="C1568" s="44">
        <v>4542662</v>
      </c>
      <c r="D1568" s="56">
        <f t="shared" si="192"/>
        <v>94589.526288391469</v>
      </c>
      <c r="E1568" s="53">
        <v>48.024999999999999</v>
      </c>
      <c r="F1568" s="53">
        <f t="shared" si="193"/>
        <v>0.94589526288391468</v>
      </c>
      <c r="G1568" s="53">
        <f>(F1568/'Yearly GDP'!$B$8)*100</f>
        <v>78.824605240326235</v>
      </c>
      <c r="H1568" s="53">
        <f t="shared" si="194"/>
        <v>1.4170950000000002</v>
      </c>
      <c r="I1568" s="53">
        <f t="shared" si="195"/>
        <v>4.9382716049382713</v>
      </c>
      <c r="J1568" s="53">
        <f t="shared" si="196"/>
        <v>216.83703703703702</v>
      </c>
      <c r="K1568" s="53">
        <v>6.9980000000000002</v>
      </c>
      <c r="L1568" s="53">
        <v>4390.95</v>
      </c>
      <c r="M1568" s="53">
        <v>3.64</v>
      </c>
      <c r="N1568" s="53">
        <f t="shared" si="197"/>
        <v>2.0597283950617289</v>
      </c>
      <c r="O1568" s="53">
        <v>20.25</v>
      </c>
      <c r="P1568" s="53">
        <v>3.4809999999999999</v>
      </c>
      <c r="Q1568" s="53">
        <f t="shared" si="198"/>
        <v>3.5170000000000003</v>
      </c>
      <c r="R1568" s="53">
        <v>80.114999999999995</v>
      </c>
      <c r="S1568" s="53">
        <f t="shared" si="199"/>
        <v>67.837500000000006</v>
      </c>
      <c r="T1568" s="53">
        <v>3.35</v>
      </c>
      <c r="U1568" s="53">
        <v>1786.6</v>
      </c>
      <c r="Y1568" s="53">
        <v>1951.86</v>
      </c>
    </row>
    <row r="1569" spans="1:25" x14ac:dyDescent="0.3">
      <c r="A1569" s="1">
        <v>1568</v>
      </c>
      <c r="B1569" s="48">
        <v>39994</v>
      </c>
      <c r="C1569" s="44">
        <v>4432596</v>
      </c>
      <c r="D1569" s="56">
        <f t="shared" si="192"/>
        <v>92829.235602094239</v>
      </c>
      <c r="E1569" s="53">
        <v>47.75</v>
      </c>
      <c r="F1569" s="53">
        <f t="shared" si="193"/>
        <v>0.9282923560209424</v>
      </c>
      <c r="G1569" s="53">
        <f>(F1569/'Yearly GDP'!$B$8)*100</f>
        <v>77.357696335078543</v>
      </c>
      <c r="H1569" s="53">
        <f t="shared" si="194"/>
        <v>1.4004961</v>
      </c>
      <c r="I1569" s="53">
        <f t="shared" si="195"/>
        <v>5.0075112669003508</v>
      </c>
      <c r="J1569" s="53">
        <f t="shared" si="196"/>
        <v>214.87731597396098</v>
      </c>
      <c r="K1569" s="53">
        <v>7.0129999999999999</v>
      </c>
      <c r="L1569" s="53">
        <v>4291.1000000000004</v>
      </c>
      <c r="M1569" s="53">
        <v>3.56</v>
      </c>
      <c r="N1569" s="53">
        <f t="shared" si="197"/>
        <v>2.0054887330996491</v>
      </c>
      <c r="O1569" s="53">
        <v>19.97</v>
      </c>
      <c r="P1569" s="53">
        <v>3.5369999999999999</v>
      </c>
      <c r="Q1569" s="53">
        <f t="shared" si="198"/>
        <v>3.476</v>
      </c>
      <c r="R1569" s="53">
        <v>80.424999999999997</v>
      </c>
      <c r="S1569" s="53">
        <f t="shared" si="199"/>
        <v>66.899500000000003</v>
      </c>
      <c r="T1569" s="53">
        <v>3.35</v>
      </c>
      <c r="U1569" s="53">
        <v>1735.55</v>
      </c>
      <c r="Y1569" s="53">
        <v>1902.39</v>
      </c>
    </row>
    <row r="1570" spans="1:25" x14ac:dyDescent="0.3">
      <c r="A1570" s="1">
        <v>1569</v>
      </c>
      <c r="B1570" s="48">
        <v>39995</v>
      </c>
      <c r="C1570" s="44">
        <v>4474862</v>
      </c>
      <c r="D1570" s="56">
        <f t="shared" si="192"/>
        <v>93665.347985347995</v>
      </c>
      <c r="E1570" s="53">
        <v>47.774999999999999</v>
      </c>
      <c r="F1570" s="53">
        <f t="shared" si="193"/>
        <v>0.93665347985347991</v>
      </c>
      <c r="G1570" s="53">
        <f>(F1570/'Yearly GDP'!$B$8)*100</f>
        <v>78.054456654456658</v>
      </c>
      <c r="H1570" s="53">
        <f t="shared" si="194"/>
        <v>1.410364</v>
      </c>
      <c r="I1570" s="53">
        <f t="shared" si="195"/>
        <v>4.9504950495049505</v>
      </c>
      <c r="J1570" s="53">
        <f t="shared" si="196"/>
        <v>214.89603960396039</v>
      </c>
      <c r="K1570" s="53">
        <v>6.9820000000000002</v>
      </c>
      <c r="L1570" s="53">
        <v>4340.8999999999996</v>
      </c>
      <c r="M1570" s="53">
        <v>3.6</v>
      </c>
      <c r="N1570" s="53">
        <f t="shared" si="197"/>
        <v>2.0315049504950498</v>
      </c>
      <c r="O1570" s="53">
        <v>20.2</v>
      </c>
      <c r="P1570" s="53">
        <v>3.548</v>
      </c>
      <c r="Q1570" s="53">
        <f t="shared" si="198"/>
        <v>3.4340000000000002</v>
      </c>
      <c r="R1570" s="53">
        <v>79.875</v>
      </c>
      <c r="S1570" s="53">
        <f t="shared" si="199"/>
        <v>66.66</v>
      </c>
      <c r="T1570" s="53">
        <v>3.3</v>
      </c>
      <c r="U1570" s="53">
        <v>1752.75</v>
      </c>
      <c r="Y1570" s="53">
        <v>1907.29</v>
      </c>
    </row>
    <row r="1571" spans="1:25" x14ac:dyDescent="0.3">
      <c r="A1571" s="1">
        <v>1570</v>
      </c>
      <c r="B1571" s="48">
        <v>39996</v>
      </c>
      <c r="C1571" s="44">
        <v>4503417</v>
      </c>
      <c r="D1571" s="56">
        <f t="shared" si="192"/>
        <v>93968.012519561817</v>
      </c>
      <c r="E1571" s="53">
        <v>47.924999999999997</v>
      </c>
      <c r="F1571" s="53">
        <f t="shared" si="193"/>
        <v>0.93968012519561817</v>
      </c>
      <c r="G1571" s="53">
        <f>(F1571/'Yearly GDP'!$B$8)*100</f>
        <v>78.306677099634854</v>
      </c>
      <c r="H1571" s="53">
        <f t="shared" si="194"/>
        <v>1.3914194000000002</v>
      </c>
      <c r="I1571" s="53">
        <f t="shared" si="195"/>
        <v>4.9431537320810675</v>
      </c>
      <c r="J1571" s="53">
        <f t="shared" si="196"/>
        <v>214.97034107760751</v>
      </c>
      <c r="K1571" s="53">
        <v>6.8780000000000001</v>
      </c>
      <c r="L1571" s="53">
        <v>4348.8500000000004</v>
      </c>
      <c r="M1571" s="53">
        <v>3.61</v>
      </c>
      <c r="N1571" s="53">
        <f t="shared" si="197"/>
        <v>1.9348462679189327</v>
      </c>
      <c r="O1571" s="53">
        <v>20.23</v>
      </c>
      <c r="P1571" s="53">
        <v>3.5019999999999998</v>
      </c>
      <c r="Q1571" s="53">
        <f t="shared" si="198"/>
        <v>3.3760000000000003</v>
      </c>
      <c r="R1571" s="53">
        <v>80.38</v>
      </c>
      <c r="S1571" s="53">
        <f t="shared" si="199"/>
        <v>62.713000000000001</v>
      </c>
      <c r="T1571" s="53">
        <v>3.1</v>
      </c>
      <c r="U1571" s="53">
        <v>1762.8</v>
      </c>
      <c r="Y1571" s="53">
        <v>1919.27</v>
      </c>
    </row>
    <row r="1572" spans="1:25" x14ac:dyDescent="0.3">
      <c r="A1572" s="1">
        <v>1571</v>
      </c>
      <c r="B1572" s="48">
        <v>39997</v>
      </c>
      <c r="C1572" s="44">
        <v>4553796</v>
      </c>
      <c r="D1572" s="56">
        <f t="shared" si="192"/>
        <v>95237.812401965915</v>
      </c>
      <c r="E1572" s="53">
        <v>47.814999999999998</v>
      </c>
      <c r="F1572" s="53">
        <f t="shared" si="193"/>
        <v>0.95237812401965916</v>
      </c>
      <c r="G1572" s="53">
        <f>(F1572/'Yearly GDP'!$B$8)*100</f>
        <v>79.364843668304928</v>
      </c>
      <c r="H1572" s="53">
        <f t="shared" si="194"/>
        <v>1.4064371999999998</v>
      </c>
      <c r="I1572" s="53">
        <f t="shared" si="195"/>
        <v>4.8590864917395535</v>
      </c>
      <c r="J1572" s="53">
        <f t="shared" si="196"/>
        <v>214.97813411078718</v>
      </c>
      <c r="K1572" s="53">
        <v>6.8339999999999996</v>
      </c>
      <c r="L1572" s="53">
        <v>4424.25</v>
      </c>
      <c r="M1572" s="53">
        <v>3.67</v>
      </c>
      <c r="N1572" s="53">
        <f t="shared" si="197"/>
        <v>1.9749135082604461</v>
      </c>
      <c r="O1572" s="53">
        <v>20.58</v>
      </c>
      <c r="P1572" s="53">
        <v>3.5019999999999998</v>
      </c>
      <c r="Q1572" s="53">
        <f t="shared" si="198"/>
        <v>3.3319999999999999</v>
      </c>
      <c r="R1572" s="53">
        <v>80.665000000000006</v>
      </c>
      <c r="S1572" s="53">
        <f t="shared" si="199"/>
        <v>63.797999999999995</v>
      </c>
      <c r="T1572" s="53">
        <v>3.1</v>
      </c>
      <c r="U1572" s="53">
        <v>1774.38</v>
      </c>
      <c r="Y1572" s="53">
        <v>1928.49</v>
      </c>
    </row>
    <row r="1573" spans="1:25" x14ac:dyDescent="0.3">
      <c r="A1573" s="1">
        <v>1572</v>
      </c>
      <c r="B1573" s="48">
        <v>40000</v>
      </c>
      <c r="C1573" s="44">
        <v>4308181</v>
      </c>
      <c r="D1573" s="56">
        <f t="shared" si="192"/>
        <v>88801.009996908178</v>
      </c>
      <c r="E1573" s="53">
        <v>48.515000000000001</v>
      </c>
      <c r="F1573" s="53">
        <f t="shared" si="193"/>
        <v>0.88801009996908176</v>
      </c>
      <c r="G1573" s="53">
        <f>(F1573/'Yearly GDP'!$B$8)*100</f>
        <v>74.000841664090146</v>
      </c>
      <c r="H1573" s="53">
        <f t="shared" si="194"/>
        <v>1.3608635999999998</v>
      </c>
      <c r="I1573" s="53">
        <f t="shared" si="195"/>
        <v>5.1599587203302377</v>
      </c>
      <c r="J1573" s="53">
        <f t="shared" si="196"/>
        <v>214.9484004127967</v>
      </c>
      <c r="K1573" s="53">
        <v>7.0220000000000002</v>
      </c>
      <c r="L1573" s="53">
        <v>4165.7</v>
      </c>
      <c r="M1573" s="53">
        <v>3.37</v>
      </c>
      <c r="N1573" s="53">
        <f t="shared" si="197"/>
        <v>1.8620412796697625</v>
      </c>
      <c r="O1573" s="53">
        <v>19.38</v>
      </c>
      <c r="P1573" s="53">
        <v>3.51</v>
      </c>
      <c r="Q1573" s="53">
        <f t="shared" si="198"/>
        <v>3.5120000000000005</v>
      </c>
      <c r="R1573" s="53">
        <v>80.694999999999993</v>
      </c>
      <c r="S1573" s="53">
        <f t="shared" si="199"/>
        <v>60.077999999999996</v>
      </c>
      <c r="T1573" s="53">
        <v>3.1</v>
      </c>
      <c r="U1573" s="53">
        <v>1678.04</v>
      </c>
      <c r="Y1573" s="53">
        <v>1848.42</v>
      </c>
    </row>
    <row r="1574" spans="1:25" x14ac:dyDescent="0.3">
      <c r="A1574" s="1">
        <v>1573</v>
      </c>
      <c r="B1574" s="48">
        <v>40001</v>
      </c>
      <c r="C1574" s="44">
        <v>4317243</v>
      </c>
      <c r="D1574" s="56">
        <f t="shared" si="192"/>
        <v>89107.182662538689</v>
      </c>
      <c r="E1574" s="53">
        <v>48.45</v>
      </c>
      <c r="F1574" s="53">
        <f t="shared" si="193"/>
        <v>0.89107182662538686</v>
      </c>
      <c r="G1574" s="53">
        <f>(F1574/'Yearly GDP'!$B$8)*100</f>
        <v>74.255985552115575</v>
      </c>
      <c r="H1574" s="53">
        <f t="shared" si="194"/>
        <v>1.3833580000000001</v>
      </c>
      <c r="I1574" s="53">
        <f t="shared" si="195"/>
        <v>5.1150895140664954</v>
      </c>
      <c r="J1574" s="53">
        <f t="shared" si="196"/>
        <v>214.94373401534523</v>
      </c>
      <c r="K1574" s="53">
        <v>7.0759999999999996</v>
      </c>
      <c r="L1574" s="53">
        <v>4202.1499999999996</v>
      </c>
      <c r="M1574" s="53">
        <v>3.4</v>
      </c>
      <c r="N1574" s="53">
        <f t="shared" si="197"/>
        <v>1.9609104859335043</v>
      </c>
      <c r="O1574" s="53">
        <v>19.55</v>
      </c>
      <c r="P1574" s="53">
        <v>3.4540000000000002</v>
      </c>
      <c r="Q1574" s="53">
        <f t="shared" si="198"/>
        <v>3.6219999999999994</v>
      </c>
      <c r="R1574" s="53">
        <v>80.864999999999995</v>
      </c>
      <c r="S1574" s="53">
        <f t="shared" si="199"/>
        <v>60.605000000000004</v>
      </c>
      <c r="T1574" s="53">
        <v>3.1</v>
      </c>
      <c r="U1574" s="53">
        <v>1694.06</v>
      </c>
      <c r="Y1574" s="53">
        <v>1839.29</v>
      </c>
    </row>
    <row r="1575" spans="1:25" x14ac:dyDescent="0.3">
      <c r="A1575" s="1">
        <v>1574</v>
      </c>
      <c r="B1575" s="48">
        <v>40002</v>
      </c>
      <c r="C1575" s="44">
        <v>4204495</v>
      </c>
      <c r="D1575" s="56">
        <f t="shared" si="192"/>
        <v>86140.032780167996</v>
      </c>
      <c r="E1575" s="53">
        <v>48.81</v>
      </c>
      <c r="F1575" s="53">
        <f t="shared" si="193"/>
        <v>0.86140032780167997</v>
      </c>
      <c r="G1575" s="53">
        <f>(F1575/'Yearly GDP'!$B$8)*100</f>
        <v>71.783360650140011</v>
      </c>
      <c r="H1575" s="53">
        <f t="shared" si="194"/>
        <v>1.3301184000000001</v>
      </c>
      <c r="I1575" s="53">
        <f t="shared" si="195"/>
        <v>5.2687038988408847</v>
      </c>
      <c r="J1575" s="53">
        <f t="shared" si="196"/>
        <v>214.90516332982085</v>
      </c>
      <c r="K1575" s="53">
        <v>7.008</v>
      </c>
      <c r="L1575" s="53">
        <v>4078.9</v>
      </c>
      <c r="M1575" s="53">
        <v>3.3</v>
      </c>
      <c r="N1575" s="53">
        <f t="shared" si="197"/>
        <v>1.7392961011591153</v>
      </c>
      <c r="O1575" s="53">
        <v>18.98</v>
      </c>
      <c r="P1575" s="53">
        <v>3.306</v>
      </c>
      <c r="Q1575" s="53">
        <f t="shared" si="198"/>
        <v>3.702</v>
      </c>
      <c r="R1575" s="53">
        <v>81.004999999999995</v>
      </c>
      <c r="S1575" s="53">
        <f t="shared" si="199"/>
        <v>60.736000000000004</v>
      </c>
      <c r="T1575" s="53">
        <v>3.2</v>
      </c>
      <c r="U1575" s="53">
        <v>1635.88</v>
      </c>
      <c r="Y1575" s="53">
        <v>1775.23</v>
      </c>
    </row>
    <row r="1576" spans="1:25" x14ac:dyDescent="0.3">
      <c r="A1576" s="1">
        <v>1575</v>
      </c>
      <c r="B1576" s="48">
        <v>40003</v>
      </c>
      <c r="C1576" s="44">
        <v>4219480</v>
      </c>
      <c r="D1576" s="56">
        <f t="shared" si="192"/>
        <v>86856.319473034178</v>
      </c>
      <c r="E1576" s="53">
        <v>48.58</v>
      </c>
      <c r="F1576" s="53">
        <f t="shared" si="193"/>
        <v>0.86856319473034183</v>
      </c>
      <c r="G1576" s="53">
        <f>(F1576/'Yearly GDP'!$B$8)*100</f>
        <v>72.380266227528494</v>
      </c>
      <c r="H1576" s="53">
        <f t="shared" si="194"/>
        <v>1.3264514999999999</v>
      </c>
      <c r="I1576" s="53">
        <f t="shared" si="195"/>
        <v>5.2659294365455507</v>
      </c>
      <c r="J1576" s="53">
        <f t="shared" si="196"/>
        <v>214.89994734070564</v>
      </c>
      <c r="K1576" s="53">
        <v>6.9850000000000003</v>
      </c>
      <c r="L1576" s="53">
        <v>4080.95</v>
      </c>
      <c r="M1576" s="53">
        <v>3.3</v>
      </c>
      <c r="N1576" s="53">
        <f t="shared" si="197"/>
        <v>1.7190705634544496</v>
      </c>
      <c r="O1576" s="53">
        <v>18.989999999999998</v>
      </c>
      <c r="P1576" s="53">
        <v>3.4129999999999998</v>
      </c>
      <c r="Q1576" s="53">
        <f t="shared" si="198"/>
        <v>3.5720000000000005</v>
      </c>
      <c r="R1576" s="53">
        <v>80.05</v>
      </c>
      <c r="S1576" s="53">
        <f t="shared" si="199"/>
        <v>60.768000000000001</v>
      </c>
      <c r="T1576" s="53">
        <v>3.2</v>
      </c>
      <c r="U1576" s="53">
        <v>1647.81</v>
      </c>
      <c r="Y1576" s="53">
        <v>1774.11</v>
      </c>
    </row>
    <row r="1577" spans="1:25" x14ac:dyDescent="0.3">
      <c r="A1577" s="1">
        <v>1576</v>
      </c>
      <c r="B1577" s="48">
        <v>40004</v>
      </c>
      <c r="C1577" s="44">
        <v>4139810</v>
      </c>
      <c r="D1577" s="56">
        <f t="shared" si="192"/>
        <v>84884.355136354308</v>
      </c>
      <c r="E1577" s="53">
        <v>48.77</v>
      </c>
      <c r="F1577" s="53">
        <f t="shared" si="193"/>
        <v>0.84884355136354306</v>
      </c>
      <c r="G1577" s="53">
        <f>(F1577/'Yearly GDP'!$B$8)*100</f>
        <v>70.736962613628592</v>
      </c>
      <c r="H1577" s="53">
        <f t="shared" si="194"/>
        <v>1.3050591999999999</v>
      </c>
      <c r="I1577" s="53">
        <f t="shared" si="195"/>
        <v>5.3821313240043063</v>
      </c>
      <c r="J1577" s="53">
        <f t="shared" si="196"/>
        <v>215.49515608180843</v>
      </c>
      <c r="K1577" s="53">
        <v>7.024</v>
      </c>
      <c r="L1577" s="53">
        <v>4003.9</v>
      </c>
      <c r="M1577" s="53">
        <v>3.24</v>
      </c>
      <c r="N1577" s="53">
        <f t="shared" si="197"/>
        <v>1.6418686759956937</v>
      </c>
      <c r="O1577" s="53">
        <v>18.579999999999998</v>
      </c>
      <c r="P1577" s="53">
        <v>3.3039999999999998</v>
      </c>
      <c r="Q1577" s="53">
        <f t="shared" si="198"/>
        <v>3.72</v>
      </c>
      <c r="R1577" s="53">
        <v>80.430000000000007</v>
      </c>
      <c r="S1577" s="53">
        <f t="shared" si="199"/>
        <v>58.155399999999993</v>
      </c>
      <c r="T1577" s="53">
        <v>3.13</v>
      </c>
      <c r="U1577" s="53">
        <v>1613.29</v>
      </c>
      <c r="Y1577" s="53">
        <v>1744.01</v>
      </c>
    </row>
    <row r="1578" spans="1:25" x14ac:dyDescent="0.3">
      <c r="A1578" s="1">
        <v>1577</v>
      </c>
      <c r="B1578" s="48">
        <v>40007</v>
      </c>
      <c r="C1578" s="44">
        <v>4080171</v>
      </c>
      <c r="D1578" s="56">
        <f t="shared" si="192"/>
        <v>83387.921520539545</v>
      </c>
      <c r="E1578" s="53">
        <v>48.93</v>
      </c>
      <c r="F1578" s="53">
        <f t="shared" si="193"/>
        <v>0.83387921520539543</v>
      </c>
      <c r="G1578" s="53">
        <f>(F1578/'Yearly GDP'!$B$8)*100</f>
        <v>69.489934600449615</v>
      </c>
      <c r="H1578" s="53">
        <f t="shared" si="194"/>
        <v>1.2882948000000001</v>
      </c>
      <c r="I1578" s="53">
        <f t="shared" si="195"/>
        <v>5.4288816503800215</v>
      </c>
      <c r="J1578" s="53">
        <f t="shared" si="196"/>
        <v>215.74647122692724</v>
      </c>
      <c r="K1578" s="53">
        <v>6.9939999999999998</v>
      </c>
      <c r="L1578" s="53">
        <v>3974.05</v>
      </c>
      <c r="M1578" s="53">
        <v>3.22</v>
      </c>
      <c r="N1578" s="53">
        <f t="shared" si="197"/>
        <v>1.5651183496199783</v>
      </c>
      <c r="O1578" s="53">
        <v>18.420000000000002</v>
      </c>
      <c r="P1578" s="53">
        <v>3.36</v>
      </c>
      <c r="Q1578" s="53">
        <f t="shared" si="198"/>
        <v>3.6339999999999999</v>
      </c>
      <c r="R1578" s="53">
        <v>80.3</v>
      </c>
      <c r="S1578" s="53">
        <f t="shared" si="199"/>
        <v>57.654600000000002</v>
      </c>
      <c r="T1578" s="53">
        <v>3.13</v>
      </c>
      <c r="U1578" s="53">
        <v>1558.89</v>
      </c>
      <c r="Y1578" s="53">
        <v>1693.06</v>
      </c>
    </row>
    <row r="1579" spans="1:25" x14ac:dyDescent="0.3">
      <c r="A1579" s="1">
        <v>1578</v>
      </c>
      <c r="B1579" s="48">
        <v>40008</v>
      </c>
      <c r="C1579" s="44">
        <v>4227854</v>
      </c>
      <c r="D1579" s="56">
        <f t="shared" si="192"/>
        <v>86494.558101472998</v>
      </c>
      <c r="E1579" s="53">
        <v>48.88</v>
      </c>
      <c r="F1579" s="53">
        <f t="shared" si="193"/>
        <v>0.86494558101472996</v>
      </c>
      <c r="G1579" s="53">
        <f>(F1579/'Yearly GDP'!$B$8)*100</f>
        <v>72.078798417894163</v>
      </c>
      <c r="H1579" s="53">
        <f t="shared" si="194"/>
        <v>1.3346333999999997</v>
      </c>
      <c r="I1579" s="53">
        <f t="shared" si="195"/>
        <v>5.2576235541535237</v>
      </c>
      <c r="J1579" s="53">
        <f t="shared" si="196"/>
        <v>216.16193480546792</v>
      </c>
      <c r="K1579" s="53">
        <v>7.0170000000000003</v>
      </c>
      <c r="L1579" s="53">
        <v>4111.3999999999996</v>
      </c>
      <c r="M1579" s="53">
        <v>3.33</v>
      </c>
      <c r="N1579" s="53">
        <f t="shared" si="197"/>
        <v>1.7593764458464767</v>
      </c>
      <c r="O1579" s="53">
        <v>19.02</v>
      </c>
      <c r="P1579" s="53">
        <v>3.4740000000000002</v>
      </c>
      <c r="Q1579" s="53">
        <f t="shared" si="198"/>
        <v>3.5430000000000001</v>
      </c>
      <c r="R1579" s="53">
        <v>80.37</v>
      </c>
      <c r="S1579" s="53">
        <f t="shared" si="199"/>
        <v>59.912999999999997</v>
      </c>
      <c r="T1579" s="53">
        <v>3.15</v>
      </c>
      <c r="U1579" s="53">
        <v>1624.61</v>
      </c>
      <c r="Y1579" s="53">
        <v>1760.79</v>
      </c>
    </row>
    <row r="1580" spans="1:25" x14ac:dyDescent="0.3">
      <c r="A1580" s="1">
        <v>1579</v>
      </c>
      <c r="B1580" s="48">
        <v>40009</v>
      </c>
      <c r="C1580" s="44">
        <v>4385493</v>
      </c>
      <c r="D1580" s="56">
        <f t="shared" si="192"/>
        <v>90282.923314462168</v>
      </c>
      <c r="E1580" s="53">
        <v>48.575000000000003</v>
      </c>
      <c r="F1580" s="53">
        <f t="shared" si="193"/>
        <v>0.90282923314462171</v>
      </c>
      <c r="G1580" s="53">
        <f>(F1580/'Yearly GDP'!$B$8)*100</f>
        <v>75.235769428718484</v>
      </c>
      <c r="H1580" s="53">
        <f t="shared" si="194"/>
        <v>1.3768655999999999</v>
      </c>
      <c r="I1580" s="53">
        <f t="shared" si="195"/>
        <v>5.1072522982635347</v>
      </c>
      <c r="J1580" s="53">
        <f t="shared" si="196"/>
        <v>216.21552604698675</v>
      </c>
      <c r="K1580" s="53">
        <v>7.032</v>
      </c>
      <c r="L1580" s="53">
        <v>4233.5</v>
      </c>
      <c r="M1580" s="53">
        <v>3.4</v>
      </c>
      <c r="N1580" s="53">
        <f t="shared" si="197"/>
        <v>1.9247477017364654</v>
      </c>
      <c r="O1580" s="53">
        <v>19.579999999999998</v>
      </c>
      <c r="P1580" s="53">
        <v>3.6139999999999999</v>
      </c>
      <c r="Q1580" s="53">
        <f t="shared" si="198"/>
        <v>3.4180000000000001</v>
      </c>
      <c r="R1580" s="53">
        <v>79.459999999999994</v>
      </c>
      <c r="S1580" s="53">
        <f t="shared" si="199"/>
        <v>63.634999999999991</v>
      </c>
      <c r="T1580" s="53">
        <v>3.25</v>
      </c>
      <c r="U1580" s="53">
        <v>1690.5</v>
      </c>
      <c r="Y1580" s="53">
        <v>1839.16</v>
      </c>
    </row>
    <row r="1581" spans="1:25" x14ac:dyDescent="0.3">
      <c r="A1581" s="1">
        <v>1580</v>
      </c>
      <c r="B1581" s="48">
        <v>40010</v>
      </c>
      <c r="C1581" s="44">
        <v>4399875</v>
      </c>
      <c r="D1581" s="56">
        <f t="shared" si="192"/>
        <v>90485.861182519278</v>
      </c>
      <c r="E1581" s="53">
        <v>48.625</v>
      </c>
      <c r="F1581" s="53">
        <f t="shared" si="193"/>
        <v>0.90485861182519278</v>
      </c>
      <c r="G1581" s="53">
        <f>(F1581/'Yearly GDP'!$B$8)*100</f>
        <v>75.404884318766065</v>
      </c>
      <c r="H1581" s="53">
        <f t="shared" si="194"/>
        <v>1.3466209999999998</v>
      </c>
      <c r="I1581" s="53">
        <f t="shared" si="195"/>
        <v>5.2056220718375847</v>
      </c>
      <c r="J1581" s="53">
        <f t="shared" si="196"/>
        <v>220.27069234773552</v>
      </c>
      <c r="K1581" s="53">
        <v>7.01</v>
      </c>
      <c r="L1581" s="53">
        <v>4231.3999999999996</v>
      </c>
      <c r="M1581" s="53">
        <v>3.4</v>
      </c>
      <c r="N1581" s="53">
        <f t="shared" si="197"/>
        <v>1.804377928162415</v>
      </c>
      <c r="O1581" s="53">
        <v>19.21</v>
      </c>
      <c r="P1581" s="53">
        <v>3.573</v>
      </c>
      <c r="Q1581" s="53">
        <f t="shared" si="198"/>
        <v>3.4369999999999998</v>
      </c>
      <c r="R1581" s="53">
        <v>79.37</v>
      </c>
      <c r="S1581" s="53">
        <f t="shared" si="199"/>
        <v>62.432500000000005</v>
      </c>
      <c r="T1581" s="53">
        <v>3.25</v>
      </c>
      <c r="U1581" s="53">
        <v>1694.32</v>
      </c>
      <c r="Y1581" s="53">
        <v>1850.84</v>
      </c>
    </row>
    <row r="1582" spans="1:25" x14ac:dyDescent="0.3">
      <c r="A1582" s="1">
        <v>1581</v>
      </c>
      <c r="B1582" s="48">
        <v>40011</v>
      </c>
      <c r="C1582" s="44">
        <v>4524861</v>
      </c>
      <c r="D1582" s="56">
        <f t="shared" si="192"/>
        <v>93161.642989499684</v>
      </c>
      <c r="E1582" s="53">
        <v>48.57</v>
      </c>
      <c r="F1582" s="53">
        <f t="shared" si="193"/>
        <v>0.93161642989499682</v>
      </c>
      <c r="G1582" s="53">
        <f>(F1582/'Yearly GDP'!$B$8)*100</f>
        <v>77.63470249124974</v>
      </c>
      <c r="H1582" s="53">
        <f t="shared" si="194"/>
        <v>1.3928870000000002</v>
      </c>
      <c r="I1582" s="53">
        <f t="shared" si="195"/>
        <v>5.0327126321087059</v>
      </c>
      <c r="J1582" s="53">
        <f t="shared" si="196"/>
        <v>220.17866129843983</v>
      </c>
      <c r="K1582" s="53">
        <v>7.01</v>
      </c>
      <c r="L1582" s="53">
        <v>4374.95</v>
      </c>
      <c r="M1582" s="53">
        <v>3.52</v>
      </c>
      <c r="N1582" s="53">
        <f t="shared" si="197"/>
        <v>1.9772873678912939</v>
      </c>
      <c r="O1582" s="53">
        <v>19.87</v>
      </c>
      <c r="P1582" s="53">
        <v>3.649</v>
      </c>
      <c r="Q1582" s="53">
        <f t="shared" si="198"/>
        <v>3.3609999999999998</v>
      </c>
      <c r="R1582" s="53">
        <v>79.504999999999995</v>
      </c>
      <c r="S1582" s="53">
        <f t="shared" si="199"/>
        <v>64.180099999999996</v>
      </c>
      <c r="T1582" s="53">
        <v>3.23</v>
      </c>
      <c r="U1582" s="53">
        <v>1735.41</v>
      </c>
      <c r="Y1582" s="53">
        <v>1892.6</v>
      </c>
    </row>
    <row r="1583" spans="1:25" x14ac:dyDescent="0.3">
      <c r="A1583" s="1">
        <v>1582</v>
      </c>
      <c r="B1583" s="48">
        <v>40014</v>
      </c>
      <c r="C1583" s="44">
        <v>4641289</v>
      </c>
      <c r="D1583" s="56">
        <f t="shared" si="192"/>
        <v>96452.389858686627</v>
      </c>
      <c r="E1583" s="53">
        <v>48.12</v>
      </c>
      <c r="F1583" s="53">
        <f t="shared" si="193"/>
        <v>0.96452389858686627</v>
      </c>
      <c r="G1583" s="53">
        <f>(F1583/'Yearly GDP'!$B$8)*100</f>
        <v>80.376991548905536</v>
      </c>
      <c r="H1583" s="53">
        <f t="shared" si="194"/>
        <v>1.4422464000000002</v>
      </c>
      <c r="I1583" s="53">
        <f t="shared" si="195"/>
        <v>4.8923679060665357</v>
      </c>
      <c r="J1583" s="53">
        <f t="shared" si="196"/>
        <v>220.26663405088061</v>
      </c>
      <c r="K1583" s="53">
        <v>7.056</v>
      </c>
      <c r="L1583" s="53">
        <v>4502.25</v>
      </c>
      <c r="M1583" s="53">
        <v>3.62</v>
      </c>
      <c r="N1583" s="53">
        <f t="shared" si="197"/>
        <v>2.1636320939334643</v>
      </c>
      <c r="O1583" s="53">
        <v>20.440000000000001</v>
      </c>
      <c r="P1583" s="53">
        <v>3.6120000000000001</v>
      </c>
      <c r="Q1583" s="53">
        <f t="shared" si="198"/>
        <v>3.444</v>
      </c>
      <c r="R1583" s="53">
        <v>79.05</v>
      </c>
      <c r="S1583" s="53">
        <f t="shared" si="199"/>
        <v>66.021200000000007</v>
      </c>
      <c r="T1583" s="53">
        <v>3.23</v>
      </c>
      <c r="U1583" s="53">
        <v>1781.03</v>
      </c>
      <c r="Y1583" s="53">
        <v>1941.72</v>
      </c>
    </row>
    <row r="1584" spans="1:25" x14ac:dyDescent="0.3">
      <c r="A1584" s="1">
        <v>1583</v>
      </c>
      <c r="B1584" s="48">
        <v>40015</v>
      </c>
      <c r="C1584" s="44">
        <v>4607394</v>
      </c>
      <c r="D1584" s="56">
        <f t="shared" si="192"/>
        <v>95539.53343701399</v>
      </c>
      <c r="E1584" s="53">
        <v>48.225000000000001</v>
      </c>
      <c r="F1584" s="53">
        <f t="shared" si="193"/>
        <v>0.9553953343701399</v>
      </c>
      <c r="G1584" s="53">
        <f>(F1584/'Yearly GDP'!$B$8)*100</f>
        <v>79.616277864178329</v>
      </c>
      <c r="H1584" s="53">
        <f t="shared" si="194"/>
        <v>1.4318653000000001</v>
      </c>
      <c r="I1584" s="53">
        <f t="shared" si="195"/>
        <v>4.9285362247412516</v>
      </c>
      <c r="J1584" s="53">
        <f t="shared" si="196"/>
        <v>220.26121241991132</v>
      </c>
      <c r="K1584" s="53">
        <v>7.0570000000000004</v>
      </c>
      <c r="L1584" s="53">
        <v>4469.1000000000004</v>
      </c>
      <c r="M1584" s="53">
        <v>3.59</v>
      </c>
      <c r="N1584" s="53">
        <f t="shared" si="197"/>
        <v>2.1284637752587487</v>
      </c>
      <c r="O1584" s="53">
        <v>20.29</v>
      </c>
      <c r="P1584" s="53">
        <v>3.484</v>
      </c>
      <c r="Q1584" s="53">
        <f t="shared" si="198"/>
        <v>3.5730000000000004</v>
      </c>
      <c r="R1584" s="53">
        <v>79.09</v>
      </c>
      <c r="S1584" s="53">
        <f t="shared" si="199"/>
        <v>65.536699999999996</v>
      </c>
      <c r="T1584" s="53">
        <v>3.23</v>
      </c>
      <c r="U1584" s="53">
        <v>1776.9</v>
      </c>
      <c r="Y1584" s="53">
        <v>1939.77</v>
      </c>
    </row>
    <row r="1585" spans="1:25" x14ac:dyDescent="0.3">
      <c r="A1585" s="1">
        <v>1584</v>
      </c>
      <c r="B1585" s="48">
        <v>40016</v>
      </c>
      <c r="C1585" s="44">
        <v>4559083</v>
      </c>
      <c r="D1585" s="56">
        <f t="shared" si="192"/>
        <v>94157.021891780256</v>
      </c>
      <c r="E1585" s="53">
        <v>48.42</v>
      </c>
      <c r="F1585" s="53">
        <f t="shared" si="193"/>
        <v>0.94157021891780257</v>
      </c>
      <c r="G1585" s="53">
        <f>(F1585/'Yearly GDP'!$B$8)*100</f>
        <v>78.464184909816879</v>
      </c>
      <c r="H1585" s="53">
        <f t="shared" si="194"/>
        <v>1.3899132000000001</v>
      </c>
      <c r="I1585" s="53">
        <f t="shared" si="195"/>
        <v>5.0276520864756158</v>
      </c>
      <c r="J1585" s="53">
        <f t="shared" si="196"/>
        <v>221.16138763197586</v>
      </c>
      <c r="K1585" s="53">
        <v>6.9880000000000004</v>
      </c>
      <c r="L1585" s="53">
        <v>4398.8999999999996</v>
      </c>
      <c r="M1585" s="53">
        <v>3.54</v>
      </c>
      <c r="N1585" s="53">
        <f t="shared" si="197"/>
        <v>1.9603479135243846</v>
      </c>
      <c r="O1585" s="53">
        <v>19.89</v>
      </c>
      <c r="P1585" s="53">
        <v>3.544</v>
      </c>
      <c r="Q1585" s="53">
        <f t="shared" si="198"/>
        <v>3.4440000000000004</v>
      </c>
      <c r="R1585" s="53">
        <v>78.86</v>
      </c>
      <c r="S1585" s="53">
        <f t="shared" si="199"/>
        <v>64.642499999999998</v>
      </c>
      <c r="T1585" s="53">
        <v>3.25</v>
      </c>
      <c r="U1585" s="53">
        <v>1761.51</v>
      </c>
      <c r="Y1585" s="53">
        <v>1924.45</v>
      </c>
    </row>
    <row r="1586" spans="1:25" x14ac:dyDescent="0.3">
      <c r="A1586" s="1">
        <v>1585</v>
      </c>
      <c r="B1586" s="48">
        <v>40017</v>
      </c>
      <c r="C1586" s="44">
        <v>4667367</v>
      </c>
      <c r="D1586" s="56">
        <f t="shared" si="192"/>
        <v>96793.177104935719</v>
      </c>
      <c r="E1586" s="53">
        <v>48.22</v>
      </c>
      <c r="F1586" s="53">
        <f t="shared" si="193"/>
        <v>0.96793177104935724</v>
      </c>
      <c r="G1586" s="53">
        <f>(F1586/'Yearly GDP'!$B$8)*100</f>
        <v>80.660980920779764</v>
      </c>
      <c r="H1586" s="53">
        <f t="shared" si="194"/>
        <v>1.4197108000000001</v>
      </c>
      <c r="I1586" s="53">
        <f t="shared" si="195"/>
        <v>4.9333991119881597</v>
      </c>
      <c r="J1586" s="53">
        <f t="shared" si="196"/>
        <v>223.17464232856437</v>
      </c>
      <c r="K1586" s="53">
        <v>7.0039999999999996</v>
      </c>
      <c r="L1586" s="53">
        <v>4523.75</v>
      </c>
      <c r="M1586" s="53">
        <v>3.64</v>
      </c>
      <c r="N1586" s="53">
        <f t="shared" si="197"/>
        <v>2.0706008880118398</v>
      </c>
      <c r="O1586" s="53">
        <v>20.27</v>
      </c>
      <c r="P1586" s="53">
        <v>3.6579999999999999</v>
      </c>
      <c r="Q1586" s="53">
        <f t="shared" si="198"/>
        <v>3.3459999999999996</v>
      </c>
      <c r="R1586" s="53">
        <v>78.97</v>
      </c>
      <c r="S1586" s="53">
        <f t="shared" si="199"/>
        <v>65.877499999999998</v>
      </c>
      <c r="T1586" s="53">
        <v>3.25</v>
      </c>
      <c r="U1586" s="53">
        <v>1793.34</v>
      </c>
      <c r="Y1586" s="53">
        <v>1974.28</v>
      </c>
    </row>
    <row r="1587" spans="1:25" x14ac:dyDescent="0.3">
      <c r="A1587" s="1">
        <v>1586</v>
      </c>
      <c r="B1587" s="48">
        <v>40018</v>
      </c>
      <c r="C1587" s="44">
        <v>4722273</v>
      </c>
      <c r="D1587" s="56">
        <f t="shared" si="192"/>
        <v>98196.56893325015</v>
      </c>
      <c r="E1587" s="53">
        <v>48.09</v>
      </c>
      <c r="F1587" s="53">
        <f t="shared" si="193"/>
        <v>0.9819656893325015</v>
      </c>
      <c r="G1587" s="53">
        <f>(F1587/'Yearly GDP'!$B$8)*100</f>
        <v>81.830474111041795</v>
      </c>
      <c r="H1587" s="53">
        <f t="shared" si="194"/>
        <v>1.4508580000000002</v>
      </c>
      <c r="I1587" s="53">
        <f t="shared" si="195"/>
        <v>4.8543689320388346</v>
      </c>
      <c r="J1587" s="53">
        <f t="shared" si="196"/>
        <v>221.77427184466018</v>
      </c>
      <c r="K1587" s="53">
        <v>7.0430000000000001</v>
      </c>
      <c r="L1587" s="53">
        <v>4568.55</v>
      </c>
      <c r="M1587" s="53">
        <v>3.67</v>
      </c>
      <c r="N1587" s="53">
        <f t="shared" si="197"/>
        <v>2.1886310679611656</v>
      </c>
      <c r="O1587" s="53">
        <v>20.6</v>
      </c>
      <c r="P1587" s="53">
        <v>3.66</v>
      </c>
      <c r="Q1587" s="53">
        <f t="shared" si="198"/>
        <v>3.383</v>
      </c>
      <c r="R1587" s="53">
        <v>78.894999999999996</v>
      </c>
      <c r="S1587" s="53">
        <f t="shared" si="199"/>
        <v>66.95</v>
      </c>
      <c r="T1587" s="53">
        <v>3.25</v>
      </c>
      <c r="U1587" s="53">
        <v>1825.7</v>
      </c>
      <c r="Y1587" s="53">
        <v>2007.92</v>
      </c>
    </row>
    <row r="1588" spans="1:25" x14ac:dyDescent="0.3">
      <c r="A1588" s="1">
        <v>1587</v>
      </c>
      <c r="B1588" s="48">
        <v>40021</v>
      </c>
      <c r="C1588" s="44">
        <v>4745404</v>
      </c>
      <c r="D1588" s="56">
        <f t="shared" si="192"/>
        <v>98503.456149455116</v>
      </c>
      <c r="E1588" s="53">
        <v>48.174999999999997</v>
      </c>
      <c r="F1588" s="53">
        <f t="shared" si="193"/>
        <v>0.98503456149455115</v>
      </c>
      <c r="G1588" s="53">
        <f>(F1588/'Yearly GDP'!$B$8)*100</f>
        <v>82.086213457879268</v>
      </c>
      <c r="H1588" s="53">
        <f t="shared" si="194"/>
        <v>1.4307990999999998</v>
      </c>
      <c r="I1588" s="53">
        <f t="shared" si="195"/>
        <v>4.8567265662943182</v>
      </c>
      <c r="J1588" s="53">
        <f t="shared" si="196"/>
        <v>222.06410879067511</v>
      </c>
      <c r="K1588" s="53">
        <v>6.9489999999999998</v>
      </c>
      <c r="L1588" s="53">
        <v>4572.3</v>
      </c>
      <c r="M1588" s="53">
        <v>3.68</v>
      </c>
      <c r="N1588" s="53">
        <f t="shared" si="197"/>
        <v>2.0922734337056816</v>
      </c>
      <c r="O1588" s="53">
        <v>20.59</v>
      </c>
      <c r="P1588" s="53">
        <v>3.7250000000000001</v>
      </c>
      <c r="Q1588" s="53">
        <f t="shared" si="198"/>
        <v>3.2239999999999998</v>
      </c>
      <c r="R1588" s="53">
        <v>78.754999999999995</v>
      </c>
      <c r="S1588" s="53">
        <f t="shared" si="199"/>
        <v>66.917500000000004</v>
      </c>
      <c r="T1588" s="53">
        <v>3.25</v>
      </c>
      <c r="U1588" s="53">
        <v>1857.23</v>
      </c>
      <c r="Y1588" s="53">
        <v>2033.19</v>
      </c>
    </row>
    <row r="1589" spans="1:25" x14ac:dyDescent="0.3">
      <c r="A1589" s="1">
        <v>1588</v>
      </c>
      <c r="B1589" s="48">
        <v>40022</v>
      </c>
      <c r="C1589" s="44">
        <v>4771259</v>
      </c>
      <c r="D1589" s="56">
        <f t="shared" si="192"/>
        <v>98937.459823742873</v>
      </c>
      <c r="E1589" s="53">
        <v>48.225000000000001</v>
      </c>
      <c r="F1589" s="53">
        <f t="shared" si="193"/>
        <v>0.98937459823742868</v>
      </c>
      <c r="G1589" s="53">
        <f>(F1589/'Yearly GDP'!$B$8)*100</f>
        <v>82.447883186452401</v>
      </c>
      <c r="H1589" s="53">
        <f t="shared" si="194"/>
        <v>1.4019180000000002</v>
      </c>
      <c r="I1589" s="53">
        <f t="shared" si="195"/>
        <v>4.9261083743842358</v>
      </c>
      <c r="J1589" s="53">
        <f t="shared" si="196"/>
        <v>224.83251231527095</v>
      </c>
      <c r="K1589" s="53">
        <v>6.9059999999999997</v>
      </c>
      <c r="L1589" s="53">
        <v>4564.1000000000004</v>
      </c>
      <c r="M1589" s="53">
        <v>3.67</v>
      </c>
      <c r="N1589" s="53">
        <f t="shared" si="197"/>
        <v>1.9798916256157639</v>
      </c>
      <c r="O1589" s="53">
        <v>20.3</v>
      </c>
      <c r="P1589" s="53">
        <v>3.6859999999999999</v>
      </c>
      <c r="Q1589" s="53">
        <f t="shared" si="198"/>
        <v>3.2199999999999998</v>
      </c>
      <c r="R1589" s="53">
        <v>79</v>
      </c>
      <c r="S1589" s="53">
        <f t="shared" si="199"/>
        <v>65.975000000000009</v>
      </c>
      <c r="T1589" s="53">
        <v>3.25</v>
      </c>
      <c r="U1589" s="53">
        <v>1878.34</v>
      </c>
      <c r="Y1589" s="53">
        <v>2063.1</v>
      </c>
    </row>
    <row r="1590" spans="1:25" x14ac:dyDescent="0.3">
      <c r="A1590" s="1">
        <v>1589</v>
      </c>
      <c r="B1590" s="48">
        <v>40023</v>
      </c>
      <c r="C1590" s="44">
        <v>4919609</v>
      </c>
      <c r="D1590" s="56">
        <f t="shared" si="192"/>
        <v>101908.00621439669</v>
      </c>
      <c r="E1590" s="53">
        <v>48.274999999999999</v>
      </c>
      <c r="F1590" s="53">
        <f t="shared" si="193"/>
        <v>1.0190800621439668</v>
      </c>
      <c r="G1590" s="53">
        <f>(F1590/'Yearly GDP'!$B$8)*100</f>
        <v>84.923338511997244</v>
      </c>
      <c r="H1590" s="53">
        <f t="shared" si="194"/>
        <v>1.3867247999999999</v>
      </c>
      <c r="I1590" s="53">
        <f t="shared" si="195"/>
        <v>4.9800796812749004</v>
      </c>
      <c r="J1590" s="53">
        <f t="shared" si="196"/>
        <v>224.77589641434264</v>
      </c>
      <c r="K1590" s="53">
        <v>6.9059999999999997</v>
      </c>
      <c r="L1590" s="53">
        <v>4513.5</v>
      </c>
      <c r="M1590" s="53">
        <v>3.63</v>
      </c>
      <c r="N1590" s="53">
        <f t="shared" si="197"/>
        <v>1.9259203187250993</v>
      </c>
      <c r="O1590" s="53">
        <v>20.079999999999998</v>
      </c>
      <c r="P1590" s="53">
        <v>3.6640000000000001</v>
      </c>
      <c r="Q1590" s="53">
        <f t="shared" si="198"/>
        <v>3.2419999999999995</v>
      </c>
      <c r="R1590" s="53">
        <v>79.784999999999997</v>
      </c>
      <c r="S1590" s="53">
        <f t="shared" si="199"/>
        <v>65.259999999999991</v>
      </c>
      <c r="T1590" s="53">
        <v>3.25</v>
      </c>
      <c r="U1590" s="53">
        <v>1860.99</v>
      </c>
      <c r="Y1590" s="53">
        <v>2036</v>
      </c>
    </row>
    <row r="1591" spans="1:25" x14ac:dyDescent="0.3">
      <c r="A1591" s="1">
        <v>1590</v>
      </c>
      <c r="B1591" s="48">
        <v>40024</v>
      </c>
      <c r="C1591" s="44">
        <v>4763737</v>
      </c>
      <c r="D1591" s="56">
        <f t="shared" si="192"/>
        <v>98709.842519685044</v>
      </c>
      <c r="E1591" s="53">
        <v>48.26</v>
      </c>
      <c r="F1591" s="53">
        <f t="shared" si="193"/>
        <v>0.98709842519685043</v>
      </c>
      <c r="G1591" s="53">
        <f>(F1591/'Yearly GDP'!$B$8)*100</f>
        <v>82.258202099737545</v>
      </c>
      <c r="H1591" s="53">
        <f t="shared" si="194"/>
        <v>1.4135759999999999</v>
      </c>
      <c r="I1591" s="53">
        <f t="shared" si="195"/>
        <v>4.9236829148202856</v>
      </c>
      <c r="J1591" s="53">
        <f t="shared" si="196"/>
        <v>225.08370260955195</v>
      </c>
      <c r="K1591" s="53">
        <v>6.96</v>
      </c>
      <c r="L1591" s="53">
        <v>4571.45</v>
      </c>
      <c r="M1591" s="53">
        <v>3.68</v>
      </c>
      <c r="N1591" s="53">
        <f t="shared" si="197"/>
        <v>2.0363170851797143</v>
      </c>
      <c r="O1591" s="53">
        <v>20.309999999999999</v>
      </c>
      <c r="P1591" s="53">
        <v>3.6150000000000002</v>
      </c>
      <c r="Q1591" s="53">
        <f t="shared" si="198"/>
        <v>3.3449999999999998</v>
      </c>
      <c r="R1591" s="53">
        <v>79.405000000000001</v>
      </c>
      <c r="S1591" s="53">
        <f t="shared" si="199"/>
        <v>66.007499999999993</v>
      </c>
      <c r="T1591" s="53">
        <v>3.25</v>
      </c>
      <c r="U1591" s="53">
        <v>1869.25</v>
      </c>
      <c r="Y1591" s="53">
        <v>2052.9699999999998</v>
      </c>
    </row>
    <row r="1592" spans="1:25" x14ac:dyDescent="0.3">
      <c r="A1592" s="1">
        <v>1591</v>
      </c>
      <c r="B1592" s="48">
        <v>40025</v>
      </c>
      <c r="C1592" s="44">
        <v>4816459</v>
      </c>
      <c r="D1592" s="56">
        <f t="shared" si="192"/>
        <v>100710.0679560899</v>
      </c>
      <c r="E1592" s="53">
        <v>47.825000000000003</v>
      </c>
      <c r="F1592" s="53">
        <f t="shared" si="193"/>
        <v>1.007100679560899</v>
      </c>
      <c r="G1592" s="53">
        <f>(F1592/'Yearly GDP'!$B$8)*100</f>
        <v>83.92505663007492</v>
      </c>
      <c r="H1592" s="53">
        <f t="shared" si="194"/>
        <v>1.4471864000000001</v>
      </c>
      <c r="I1592" s="53">
        <f t="shared" si="195"/>
        <v>4.8355899419729207</v>
      </c>
      <c r="J1592" s="53">
        <f t="shared" si="196"/>
        <v>224.19970986460348</v>
      </c>
      <c r="K1592" s="53">
        <v>6.9980000000000002</v>
      </c>
      <c r="L1592" s="53">
        <v>4636.45</v>
      </c>
      <c r="M1592" s="53">
        <v>3.73</v>
      </c>
      <c r="N1592" s="53">
        <f t="shared" si="197"/>
        <v>2.1624100580270795</v>
      </c>
      <c r="O1592" s="53">
        <v>20.68</v>
      </c>
      <c r="P1592" s="53">
        <v>3.4820000000000002</v>
      </c>
      <c r="Q1592" s="53">
        <f t="shared" si="198"/>
        <v>3.516</v>
      </c>
      <c r="R1592" s="53">
        <v>78.45</v>
      </c>
      <c r="S1592" s="53">
        <f t="shared" si="199"/>
        <v>67.209999999999994</v>
      </c>
      <c r="T1592" s="53">
        <v>3.25</v>
      </c>
      <c r="U1592" s="53">
        <v>1890.68</v>
      </c>
      <c r="Y1592" s="53">
        <v>2060.84</v>
      </c>
    </row>
    <row r="1593" spans="1:25" x14ac:dyDescent="0.3">
      <c r="A1593" s="1">
        <v>1592</v>
      </c>
      <c r="B1593" s="48">
        <v>40028</v>
      </c>
      <c r="C1593" s="44">
        <v>4893192</v>
      </c>
      <c r="D1593" s="56">
        <f t="shared" si="192"/>
        <v>103395.49920760696</v>
      </c>
      <c r="E1593" s="53">
        <v>47.325000000000003</v>
      </c>
      <c r="F1593" s="53">
        <f t="shared" si="193"/>
        <v>1.0339549920760696</v>
      </c>
      <c r="G1593" s="53">
        <f>(F1593/'Yearly GDP'!$B$8)*100</f>
        <v>86.162916006339131</v>
      </c>
      <c r="H1593" s="53">
        <f t="shared" si="194"/>
        <v>1.4788307999999997</v>
      </c>
      <c r="I1593" s="53">
        <f t="shared" si="195"/>
        <v>4.7415836889521108</v>
      </c>
      <c r="J1593" s="53">
        <f t="shared" si="196"/>
        <v>223.3949739212897</v>
      </c>
      <c r="K1593" s="53">
        <v>7.0119999999999996</v>
      </c>
      <c r="L1593" s="53">
        <v>4711.3999999999996</v>
      </c>
      <c r="M1593" s="53">
        <v>3.79</v>
      </c>
      <c r="N1593" s="53">
        <f t="shared" si="197"/>
        <v>2.2704163110478888</v>
      </c>
      <c r="O1593" s="53">
        <v>21.09</v>
      </c>
      <c r="P1593" s="53">
        <v>3.637</v>
      </c>
      <c r="Q1593" s="53">
        <f t="shared" si="198"/>
        <v>3.3749999999999996</v>
      </c>
      <c r="R1593" s="53">
        <v>77.75</v>
      </c>
      <c r="S1593" s="53">
        <f t="shared" si="199"/>
        <v>68.542500000000004</v>
      </c>
      <c r="T1593" s="53">
        <v>3.25</v>
      </c>
      <c r="U1593" s="53">
        <v>1930.77</v>
      </c>
      <c r="Y1593" s="53">
        <v>2085.2600000000002</v>
      </c>
    </row>
    <row r="1594" spans="1:25" x14ac:dyDescent="0.3">
      <c r="A1594" s="1">
        <v>1593</v>
      </c>
      <c r="B1594" s="48">
        <v>40029</v>
      </c>
      <c r="C1594" s="44">
        <v>4877714</v>
      </c>
      <c r="D1594" s="56">
        <f t="shared" si="192"/>
        <v>102753.61280808932</v>
      </c>
      <c r="E1594" s="53">
        <v>47.47</v>
      </c>
      <c r="F1594" s="53">
        <f t="shared" si="193"/>
        <v>1.0275361280808932</v>
      </c>
      <c r="G1594" s="53">
        <f>(F1594/'Yearly GDP'!$B$8)*100</f>
        <v>85.628010673407772</v>
      </c>
      <c r="H1594" s="53">
        <f t="shared" si="194"/>
        <v>1.4709791999999999</v>
      </c>
      <c r="I1594" s="53">
        <f t="shared" si="195"/>
        <v>4.7641734159123397</v>
      </c>
      <c r="J1594" s="53">
        <f t="shared" si="196"/>
        <v>222.98713673177704</v>
      </c>
      <c r="K1594" s="53">
        <v>7.008</v>
      </c>
      <c r="L1594" s="53">
        <v>4680.5</v>
      </c>
      <c r="M1594" s="53">
        <v>3.77</v>
      </c>
      <c r="N1594" s="53">
        <f t="shared" si="197"/>
        <v>2.2438265840876603</v>
      </c>
      <c r="O1594" s="53">
        <v>20.99</v>
      </c>
      <c r="P1594" s="53">
        <v>3.6869999999999998</v>
      </c>
      <c r="Q1594" s="53">
        <f t="shared" si="198"/>
        <v>3.3210000000000002</v>
      </c>
      <c r="R1594" s="53">
        <v>77.88</v>
      </c>
      <c r="S1594" s="53">
        <f t="shared" si="199"/>
        <v>68.847199999999987</v>
      </c>
      <c r="T1594" s="53">
        <v>3.28</v>
      </c>
      <c r="U1594" s="53">
        <v>1932.88</v>
      </c>
      <c r="Y1594" s="53">
        <v>2088.3200000000002</v>
      </c>
    </row>
    <row r="1595" spans="1:25" x14ac:dyDescent="0.3">
      <c r="A1595" s="1">
        <v>1594</v>
      </c>
      <c r="B1595" s="48">
        <v>40030</v>
      </c>
      <c r="C1595" s="44">
        <v>4906779</v>
      </c>
      <c r="D1595" s="56">
        <f t="shared" si="192"/>
        <v>103442.16295983977</v>
      </c>
      <c r="E1595" s="53">
        <v>47.435000000000002</v>
      </c>
      <c r="F1595" s="53">
        <f t="shared" si="193"/>
        <v>1.0344216295983977</v>
      </c>
      <c r="G1595" s="53">
        <f>(F1595/'Yearly GDP'!$B$8)*100</f>
        <v>86.201802466533138</v>
      </c>
      <c r="H1595" s="53">
        <f t="shared" si="194"/>
        <v>1.4865510000000002</v>
      </c>
      <c r="I1595" s="53">
        <f t="shared" si="195"/>
        <v>4.7505938242280283</v>
      </c>
      <c r="J1595" s="53">
        <f t="shared" si="196"/>
        <v>222.99999999999997</v>
      </c>
      <c r="K1595" s="53">
        <v>7.0620000000000003</v>
      </c>
      <c r="L1595" s="53">
        <v>4694.1499999999996</v>
      </c>
      <c r="M1595" s="53">
        <v>3.78</v>
      </c>
      <c r="N1595" s="53">
        <f t="shared" si="197"/>
        <v>2.3114061757719719</v>
      </c>
      <c r="O1595" s="53">
        <v>21.05</v>
      </c>
      <c r="P1595" s="53">
        <v>3.762</v>
      </c>
      <c r="Q1595" s="53">
        <f t="shared" si="198"/>
        <v>3.3000000000000003</v>
      </c>
      <c r="R1595" s="53">
        <v>77.605000000000004</v>
      </c>
      <c r="S1595" s="53">
        <f t="shared" si="199"/>
        <v>69.043999999999997</v>
      </c>
      <c r="T1595" s="53">
        <v>3.28</v>
      </c>
      <c r="U1595" s="53">
        <v>1933.76</v>
      </c>
      <c r="Y1595" s="53">
        <v>2104.4</v>
      </c>
    </row>
    <row r="1596" spans="1:25" x14ac:dyDescent="0.3">
      <c r="A1596" s="1">
        <v>1595</v>
      </c>
      <c r="B1596" s="48">
        <v>40031</v>
      </c>
      <c r="C1596" s="44">
        <v>4801118</v>
      </c>
      <c r="D1596" s="56">
        <f t="shared" si="192"/>
        <v>100853.22970276233</v>
      </c>
      <c r="E1596" s="53">
        <v>47.604999999999997</v>
      </c>
      <c r="F1596" s="53">
        <f t="shared" si="193"/>
        <v>1.0085322970276234</v>
      </c>
      <c r="G1596" s="53">
        <f>(F1596/'Yearly GDP'!$B$8)*100</f>
        <v>84.044358085635281</v>
      </c>
      <c r="H1596" s="53">
        <f t="shared" si="194"/>
        <v>1.4579095999999998</v>
      </c>
      <c r="I1596" s="53">
        <f t="shared" si="195"/>
        <v>4.8638132295719849</v>
      </c>
      <c r="J1596" s="53">
        <f t="shared" si="196"/>
        <v>223.03015564202337</v>
      </c>
      <c r="K1596" s="53">
        <v>7.0910000000000002</v>
      </c>
      <c r="L1596" s="53">
        <v>4585.5</v>
      </c>
      <c r="M1596" s="53">
        <v>3.69</v>
      </c>
      <c r="N1596" s="53">
        <f t="shared" si="197"/>
        <v>2.2271867704280153</v>
      </c>
      <c r="O1596" s="53">
        <v>20.56</v>
      </c>
      <c r="P1596" s="53">
        <v>3.7559999999999998</v>
      </c>
      <c r="Q1596" s="53">
        <f t="shared" si="198"/>
        <v>3.3350000000000004</v>
      </c>
      <c r="R1596" s="53">
        <v>78.155000000000001</v>
      </c>
      <c r="S1596" s="53">
        <f t="shared" si="199"/>
        <v>67.436799999999991</v>
      </c>
      <c r="T1596" s="53">
        <v>3.28</v>
      </c>
      <c r="U1596" s="53">
        <v>1887.22</v>
      </c>
      <c r="Y1596" s="53">
        <v>2072.1</v>
      </c>
    </row>
    <row r="1597" spans="1:25" x14ac:dyDescent="0.3">
      <c r="A1597" s="1">
        <v>1596</v>
      </c>
      <c r="B1597" s="48">
        <v>40032</v>
      </c>
      <c r="C1597" s="44">
        <v>4701923</v>
      </c>
      <c r="D1597" s="56">
        <f t="shared" si="192"/>
        <v>98593.47871671211</v>
      </c>
      <c r="E1597" s="53">
        <v>47.69</v>
      </c>
      <c r="F1597" s="53">
        <f t="shared" si="193"/>
        <v>0.98593478716712113</v>
      </c>
      <c r="G1597" s="53">
        <f>(F1597/'Yearly GDP'!$B$8)*100</f>
        <v>82.161232263926763</v>
      </c>
      <c r="H1597" s="53">
        <f t="shared" si="194"/>
        <v>1.4152410000000002</v>
      </c>
      <c r="I1597" s="53">
        <f t="shared" si="195"/>
        <v>4.9751243781094523</v>
      </c>
      <c r="J1597" s="53">
        <f t="shared" si="196"/>
        <v>222.95522388059698</v>
      </c>
      <c r="K1597" s="53">
        <v>7.0410000000000004</v>
      </c>
      <c r="L1597" s="53">
        <v>4481.3999999999996</v>
      </c>
      <c r="M1597" s="53">
        <v>3.61</v>
      </c>
      <c r="N1597" s="53">
        <f t="shared" si="197"/>
        <v>2.0658756218905481</v>
      </c>
      <c r="O1597" s="53">
        <v>20.100000000000001</v>
      </c>
      <c r="P1597" s="53">
        <v>3.8540000000000001</v>
      </c>
      <c r="Q1597" s="53">
        <f t="shared" si="198"/>
        <v>3.1870000000000003</v>
      </c>
      <c r="R1597" s="53">
        <v>79.105000000000004</v>
      </c>
      <c r="S1597" s="53">
        <f t="shared" si="199"/>
        <v>65.927999999999997</v>
      </c>
      <c r="T1597" s="53">
        <v>3.28</v>
      </c>
      <c r="U1597" s="53">
        <v>1846.89</v>
      </c>
      <c r="Y1597" s="53">
        <v>2029.43</v>
      </c>
    </row>
    <row r="1598" spans="1:25" x14ac:dyDescent="0.3">
      <c r="A1598" s="1">
        <v>1597</v>
      </c>
      <c r="B1598" s="48">
        <v>40035</v>
      </c>
      <c r="C1598" s="44">
        <v>4651374</v>
      </c>
      <c r="D1598" s="56">
        <f t="shared" si="192"/>
        <v>97400.774787980306</v>
      </c>
      <c r="E1598" s="53">
        <v>47.755000000000003</v>
      </c>
      <c r="F1598" s="53">
        <f t="shared" si="193"/>
        <v>0.97400774787980304</v>
      </c>
      <c r="G1598" s="53">
        <f>(F1598/'Yearly GDP'!$B$8)*100</f>
        <v>81.167312323316921</v>
      </c>
      <c r="H1598" s="53">
        <f t="shared" si="194"/>
        <v>1.4119049999999997</v>
      </c>
      <c r="I1598" s="53">
        <f t="shared" si="195"/>
        <v>5.025125628140704</v>
      </c>
      <c r="J1598" s="53">
        <f t="shared" si="196"/>
        <v>222.99748743718592</v>
      </c>
      <c r="K1598" s="53">
        <v>7.0949999999999998</v>
      </c>
      <c r="L1598" s="53">
        <v>4437.6499999999996</v>
      </c>
      <c r="M1598" s="53">
        <v>3.57</v>
      </c>
      <c r="N1598" s="53">
        <f t="shared" si="197"/>
        <v>2.0698743718592958</v>
      </c>
      <c r="O1598" s="53">
        <v>19.899999999999999</v>
      </c>
      <c r="P1598" s="53">
        <v>3.7719999999999998</v>
      </c>
      <c r="Q1598" s="53">
        <f t="shared" si="198"/>
        <v>3.323</v>
      </c>
      <c r="R1598" s="53">
        <v>79.385000000000005</v>
      </c>
      <c r="S1598" s="53">
        <f t="shared" si="199"/>
        <v>65.271999999999991</v>
      </c>
      <c r="T1598" s="53">
        <v>3.28</v>
      </c>
      <c r="U1598" s="53">
        <v>1818.42</v>
      </c>
      <c r="Y1598" s="53">
        <v>1998.33</v>
      </c>
    </row>
    <row r="1599" spans="1:25" x14ac:dyDescent="0.3">
      <c r="A1599" s="1">
        <v>1598</v>
      </c>
      <c r="B1599" s="48">
        <v>40036</v>
      </c>
      <c r="C1599" s="44">
        <v>4681131</v>
      </c>
      <c r="D1599" s="56">
        <f t="shared" si="192"/>
        <v>97737.362981522077</v>
      </c>
      <c r="E1599" s="53">
        <v>47.895000000000003</v>
      </c>
      <c r="F1599" s="53">
        <f t="shared" si="193"/>
        <v>0.9773736298152208</v>
      </c>
      <c r="G1599" s="53">
        <f>(F1599/'Yearly GDP'!$B$8)*100</f>
        <v>81.447802484601738</v>
      </c>
      <c r="H1599" s="53">
        <f t="shared" si="194"/>
        <v>1.415233</v>
      </c>
      <c r="I1599" s="53">
        <f t="shared" si="195"/>
        <v>4.9850448654037889</v>
      </c>
      <c r="J1599" s="53">
        <f t="shared" si="196"/>
        <v>222.89880358923233</v>
      </c>
      <c r="K1599" s="53">
        <v>7.0549999999999997</v>
      </c>
      <c r="L1599" s="53">
        <v>4471.3500000000004</v>
      </c>
      <c r="M1599" s="53">
        <v>3.6</v>
      </c>
      <c r="N1599" s="53">
        <f t="shared" si="197"/>
        <v>2.0699551345962108</v>
      </c>
      <c r="O1599" s="53">
        <v>20.059999999999999</v>
      </c>
      <c r="P1599" s="53">
        <v>3.6720000000000002</v>
      </c>
      <c r="Q1599" s="53">
        <f t="shared" si="198"/>
        <v>3.3829999999999996</v>
      </c>
      <c r="R1599" s="53">
        <v>79.284999999999997</v>
      </c>
      <c r="S1599" s="53">
        <f t="shared" si="199"/>
        <v>65.79679999999999</v>
      </c>
      <c r="T1599" s="53">
        <v>3.28</v>
      </c>
      <c r="U1599" s="53">
        <v>1833.67</v>
      </c>
      <c r="Y1599" s="53">
        <v>2012.43</v>
      </c>
    </row>
    <row r="1600" spans="1:25" x14ac:dyDescent="0.3">
      <c r="A1600" s="1">
        <v>1599</v>
      </c>
      <c r="B1600" s="48">
        <v>40037</v>
      </c>
      <c r="C1600" s="44">
        <v>4673114</v>
      </c>
      <c r="D1600" s="56">
        <f t="shared" si="192"/>
        <v>97093.579887803862</v>
      </c>
      <c r="E1600" s="53">
        <v>48.13</v>
      </c>
      <c r="F1600" s="53">
        <f t="shared" si="193"/>
        <v>0.9709357988780386</v>
      </c>
      <c r="G1600" s="53">
        <f>(F1600/'Yearly GDP'!$B$8)*100</f>
        <v>80.911316573169884</v>
      </c>
      <c r="H1600" s="53">
        <f t="shared" si="194"/>
        <v>1.4074959</v>
      </c>
      <c r="I1600" s="53">
        <f t="shared" si="195"/>
        <v>5.002501250625313</v>
      </c>
      <c r="J1600" s="53">
        <f t="shared" si="196"/>
        <v>222.98649324662333</v>
      </c>
      <c r="K1600" s="53">
        <v>7.0410000000000004</v>
      </c>
      <c r="L1600" s="53">
        <v>4457.5</v>
      </c>
      <c r="M1600" s="53">
        <v>3.59</v>
      </c>
      <c r="N1600" s="53">
        <f t="shared" si="197"/>
        <v>2.0384987493746873</v>
      </c>
      <c r="O1600" s="53">
        <v>19.989999999999998</v>
      </c>
      <c r="P1600" s="53">
        <v>3.7109999999999999</v>
      </c>
      <c r="Q1600" s="53">
        <f t="shared" si="198"/>
        <v>3.3300000000000005</v>
      </c>
      <c r="R1600" s="53">
        <v>78.900000000000006</v>
      </c>
      <c r="S1600" s="53">
        <f t="shared" si="199"/>
        <v>65.567199999999985</v>
      </c>
      <c r="T1600" s="53">
        <v>3.28</v>
      </c>
      <c r="U1600" s="53">
        <v>1838.97</v>
      </c>
      <c r="Y1600" s="53">
        <v>2019.91</v>
      </c>
    </row>
    <row r="1601" spans="1:25" x14ac:dyDescent="0.3">
      <c r="A1601" s="1">
        <v>1600</v>
      </c>
      <c r="B1601" s="48">
        <v>40038</v>
      </c>
      <c r="C1601" s="44">
        <v>4824863</v>
      </c>
      <c r="D1601" s="56">
        <f t="shared" si="192"/>
        <v>100476.11411911703</v>
      </c>
      <c r="E1601" s="53">
        <v>48.02</v>
      </c>
      <c r="F1601" s="53">
        <f t="shared" si="193"/>
        <v>1.0047611411911703</v>
      </c>
      <c r="G1601" s="53">
        <f>(F1601/'Yearly GDP'!$B$8)*100</f>
        <v>83.730095099264204</v>
      </c>
      <c r="H1601" s="53">
        <f t="shared" si="194"/>
        <v>1.4536376</v>
      </c>
      <c r="I1601" s="53">
        <f t="shared" si="195"/>
        <v>4.8402710551790902</v>
      </c>
      <c r="J1601" s="53">
        <f t="shared" si="196"/>
        <v>222.89448209099709</v>
      </c>
      <c r="K1601" s="53">
        <v>7.0359999999999996</v>
      </c>
      <c r="L1601" s="53">
        <v>4605</v>
      </c>
      <c r="M1601" s="53">
        <v>3.71</v>
      </c>
      <c r="N1601" s="53">
        <f t="shared" si="197"/>
        <v>2.1957289448209094</v>
      </c>
      <c r="O1601" s="53">
        <v>20.66</v>
      </c>
      <c r="P1601" s="53">
        <v>3.597</v>
      </c>
      <c r="Q1601" s="53">
        <f t="shared" si="198"/>
        <v>3.4389999999999996</v>
      </c>
      <c r="R1601" s="53">
        <v>78.58</v>
      </c>
      <c r="S1601" s="53">
        <f t="shared" si="199"/>
        <v>68.797799999999995</v>
      </c>
      <c r="T1601" s="53">
        <v>3.33</v>
      </c>
      <c r="U1601" s="53">
        <v>1903.29</v>
      </c>
      <c r="Y1601" s="53">
        <v>2098.23</v>
      </c>
    </row>
    <row r="1602" spans="1:25" x14ac:dyDescent="0.3">
      <c r="A1602" s="1">
        <v>1601</v>
      </c>
      <c r="B1602" s="48">
        <v>40039</v>
      </c>
      <c r="C1602" s="44">
        <v>4811779</v>
      </c>
      <c r="D1602" s="56">
        <f t="shared" si="192"/>
        <v>99829.439834024888</v>
      </c>
      <c r="E1602" s="53">
        <v>48.2</v>
      </c>
      <c r="F1602" s="53">
        <f t="shared" si="193"/>
        <v>0.99829439834024891</v>
      </c>
      <c r="G1602" s="53">
        <f>(F1602/'Yearly GDP'!$B$8)*100</f>
        <v>83.191199861687409</v>
      </c>
      <c r="H1602" s="53">
        <f t="shared" si="194"/>
        <v>1.4608048</v>
      </c>
      <c r="I1602" s="53">
        <f t="shared" si="195"/>
        <v>4.8685491723466408</v>
      </c>
      <c r="J1602" s="53">
        <f t="shared" si="196"/>
        <v>222.98198636806234</v>
      </c>
      <c r="K1602" s="53">
        <v>7.1120000000000001</v>
      </c>
      <c r="L1602" s="53">
        <v>4580.05</v>
      </c>
      <c r="M1602" s="53">
        <v>3.58</v>
      </c>
      <c r="N1602" s="53">
        <f t="shared" si="197"/>
        <v>2.2434508276533593</v>
      </c>
      <c r="O1602" s="53">
        <v>20.54</v>
      </c>
      <c r="P1602" s="53">
        <v>3.5720000000000001</v>
      </c>
      <c r="Q1602" s="53">
        <f t="shared" si="198"/>
        <v>3.54</v>
      </c>
      <c r="R1602" s="53">
        <v>79.004999999999995</v>
      </c>
      <c r="S1602" s="53">
        <f t="shared" si="199"/>
        <v>68.398200000000003</v>
      </c>
      <c r="T1602" s="53">
        <v>3.33</v>
      </c>
      <c r="U1602" s="53">
        <v>1906.41</v>
      </c>
      <c r="Y1602" s="53">
        <v>2098.85</v>
      </c>
    </row>
    <row r="1603" spans="1:25" x14ac:dyDescent="0.3">
      <c r="A1603" s="1">
        <v>1602</v>
      </c>
      <c r="B1603" s="48">
        <v>40042</v>
      </c>
      <c r="C1603" s="44">
        <v>4630098</v>
      </c>
      <c r="D1603" s="56">
        <f t="shared" ref="D1603:D1666" si="200">C1603/E1603</f>
        <v>94840.188447357636</v>
      </c>
      <c r="E1603" s="53">
        <v>48.82</v>
      </c>
      <c r="F1603" s="53">
        <f t="shared" ref="F1603:F1666" si="201">(D1603/100000)</f>
        <v>0.94840188447357632</v>
      </c>
      <c r="G1603" s="53">
        <f>(F1603/'Yearly GDP'!$B$8)*100</f>
        <v>79.033490372798028</v>
      </c>
      <c r="H1603" s="53">
        <f t="shared" ref="H1603:H1666" si="202">(K1603/I1603)</f>
        <v>1.3968864000000001</v>
      </c>
      <c r="I1603" s="53">
        <f t="shared" ref="I1603:I1666" si="203">(J1603/L1603)*100</f>
        <v>5.0813008130081299</v>
      </c>
      <c r="J1603" s="53">
        <f t="shared" ref="J1603:J1666" si="204">L1603/O1603</f>
        <v>222.96239837398372</v>
      </c>
      <c r="K1603" s="53">
        <v>7.0979999999999999</v>
      </c>
      <c r="L1603" s="53">
        <v>4387.8999999999996</v>
      </c>
      <c r="M1603" s="53">
        <v>3.43</v>
      </c>
      <c r="N1603" s="53">
        <f t="shared" ref="N1603:N1666" si="205">K1603-I1603</f>
        <v>2.01669918699187</v>
      </c>
      <c r="O1603" s="53">
        <v>19.68</v>
      </c>
      <c r="P1603" s="53">
        <v>3.472</v>
      </c>
      <c r="Q1603" s="53">
        <f t="shared" ref="Q1603:Q1666" si="206">K1603-P1603</f>
        <v>3.6259999999999999</v>
      </c>
      <c r="R1603" s="53">
        <v>79.400000000000006</v>
      </c>
      <c r="S1603" s="53">
        <f t="shared" ref="S1603:S1666" si="207">(O1603*T1603)</f>
        <v>65.927999999999997</v>
      </c>
      <c r="T1603" s="53">
        <v>3.35</v>
      </c>
      <c r="U1603" s="53">
        <v>1832.17</v>
      </c>
      <c r="Y1603" s="53">
        <v>2034.6</v>
      </c>
    </row>
    <row r="1604" spans="1:25" x14ac:dyDescent="0.3">
      <c r="A1604" s="1">
        <v>1603</v>
      </c>
      <c r="B1604" s="48">
        <v>40043</v>
      </c>
      <c r="C1604" s="44">
        <v>4707488</v>
      </c>
      <c r="D1604" s="56">
        <f t="shared" si="200"/>
        <v>96613.401744484348</v>
      </c>
      <c r="E1604" s="53">
        <v>48.725000000000001</v>
      </c>
      <c r="F1604" s="53">
        <f t="shared" si="201"/>
        <v>0.96613401744484351</v>
      </c>
      <c r="G1604" s="53">
        <f>(F1604/'Yearly GDP'!$B$8)*100</f>
        <v>80.511168120403624</v>
      </c>
      <c r="H1604" s="53">
        <f t="shared" si="202"/>
        <v>1.4268000000000001</v>
      </c>
      <c r="I1604" s="53">
        <f t="shared" si="203"/>
        <v>5</v>
      </c>
      <c r="J1604" s="53">
        <f t="shared" si="204"/>
        <v>222.94499999999999</v>
      </c>
      <c r="K1604" s="53">
        <v>7.1340000000000003</v>
      </c>
      <c r="L1604" s="53">
        <v>4458.8999999999996</v>
      </c>
      <c r="M1604" s="53">
        <v>3.49</v>
      </c>
      <c r="N1604" s="53">
        <f t="shared" si="205"/>
        <v>2.1340000000000003</v>
      </c>
      <c r="O1604" s="53">
        <v>20</v>
      </c>
      <c r="P1604" s="53">
        <v>3.5169999999999999</v>
      </c>
      <c r="Q1604" s="53">
        <f t="shared" si="206"/>
        <v>3.6170000000000004</v>
      </c>
      <c r="R1604" s="53">
        <v>79.034999999999997</v>
      </c>
      <c r="S1604" s="53">
        <f t="shared" si="207"/>
        <v>67.599999999999994</v>
      </c>
      <c r="T1604" s="53">
        <v>3.38</v>
      </c>
      <c r="U1604" s="53">
        <v>1868.22</v>
      </c>
      <c r="Y1604" s="53">
        <v>2071.4899999999998</v>
      </c>
    </row>
    <row r="1605" spans="1:25" x14ac:dyDescent="0.3">
      <c r="A1605" s="1">
        <v>1604</v>
      </c>
      <c r="B1605" s="48">
        <v>40044</v>
      </c>
      <c r="C1605" s="44">
        <v>4634281</v>
      </c>
      <c r="D1605" s="56">
        <f t="shared" si="200"/>
        <v>95326.154479070246</v>
      </c>
      <c r="E1605" s="53">
        <v>48.615000000000002</v>
      </c>
      <c r="F1605" s="53">
        <f t="shared" si="201"/>
        <v>0.95326154479070246</v>
      </c>
      <c r="G1605" s="53">
        <f>(F1605/'Yearly GDP'!$B$8)*100</f>
        <v>79.438462065891883</v>
      </c>
      <c r="H1605" s="53">
        <f t="shared" si="202"/>
        <v>1.4061114000000001</v>
      </c>
      <c r="I1605" s="53">
        <f t="shared" si="203"/>
        <v>5.0735667174023336</v>
      </c>
      <c r="J1605" s="53">
        <f t="shared" si="204"/>
        <v>222.93759512937595</v>
      </c>
      <c r="K1605" s="53">
        <v>7.1340000000000003</v>
      </c>
      <c r="L1605" s="53">
        <v>4394.1000000000004</v>
      </c>
      <c r="M1605" s="53">
        <v>3.44</v>
      </c>
      <c r="N1605" s="53">
        <f t="shared" si="205"/>
        <v>2.0604332825976668</v>
      </c>
      <c r="O1605" s="53">
        <v>19.71</v>
      </c>
      <c r="P1605" s="53">
        <v>3.4550000000000001</v>
      </c>
      <c r="Q1605" s="53">
        <f t="shared" si="206"/>
        <v>3.6790000000000003</v>
      </c>
      <c r="R1605" s="53">
        <v>78.545000000000002</v>
      </c>
      <c r="S1605" s="53">
        <f t="shared" si="207"/>
        <v>66.619799999999998</v>
      </c>
      <c r="T1605" s="53">
        <v>3.38</v>
      </c>
      <c r="U1605" s="53">
        <v>1851.07</v>
      </c>
      <c r="Y1605" s="53">
        <v>2062.6999999999998</v>
      </c>
    </row>
    <row r="1606" spans="1:25" x14ac:dyDescent="0.3">
      <c r="A1606" s="1">
        <v>1605</v>
      </c>
      <c r="B1606" s="48">
        <v>40045</v>
      </c>
      <c r="C1606" s="44">
        <v>4711587</v>
      </c>
      <c r="D1606" s="56">
        <f t="shared" si="200"/>
        <v>97286.537270287008</v>
      </c>
      <c r="E1606" s="53">
        <v>48.43</v>
      </c>
      <c r="F1606" s="53">
        <f t="shared" si="201"/>
        <v>0.9728653727028701</v>
      </c>
      <c r="G1606" s="53">
        <f>(F1606/'Yearly GDP'!$B$8)*100</f>
        <v>81.072114391905842</v>
      </c>
      <c r="H1606" s="53">
        <f t="shared" si="202"/>
        <v>1.4353632000000001</v>
      </c>
      <c r="I1606" s="53">
        <f t="shared" si="203"/>
        <v>5.005005005005005</v>
      </c>
      <c r="J1606" s="53">
        <f t="shared" si="204"/>
        <v>222.89539539539538</v>
      </c>
      <c r="K1606" s="53">
        <v>7.1840000000000002</v>
      </c>
      <c r="L1606" s="53">
        <v>4453.45</v>
      </c>
      <c r="M1606" s="53">
        <v>3.48</v>
      </c>
      <c r="N1606" s="53">
        <f t="shared" si="205"/>
        <v>2.1789949949949952</v>
      </c>
      <c r="O1606" s="53">
        <v>19.98</v>
      </c>
      <c r="P1606" s="53">
        <v>3.4279999999999999</v>
      </c>
      <c r="Q1606" s="53">
        <f t="shared" si="206"/>
        <v>3.7560000000000002</v>
      </c>
      <c r="R1606" s="53">
        <v>78.45</v>
      </c>
      <c r="S1606" s="53">
        <f t="shared" si="207"/>
        <v>67.532399999999996</v>
      </c>
      <c r="T1606" s="53">
        <v>3.38</v>
      </c>
      <c r="U1606" s="53">
        <v>1864.36</v>
      </c>
      <c r="Y1606" s="53">
        <v>2080.1</v>
      </c>
    </row>
    <row r="1607" spans="1:25" x14ac:dyDescent="0.3">
      <c r="A1607" s="1">
        <v>1606</v>
      </c>
      <c r="B1607" s="48">
        <v>40046</v>
      </c>
      <c r="C1607" s="44">
        <v>4777197</v>
      </c>
      <c r="D1607" s="56">
        <f t="shared" si="200"/>
        <v>98661.648079306062</v>
      </c>
      <c r="E1607" s="53">
        <v>48.42</v>
      </c>
      <c r="F1607" s="53">
        <f t="shared" si="201"/>
        <v>0.98661648079306064</v>
      </c>
      <c r="G1607" s="53">
        <f>(F1607/'Yearly GDP'!$B$8)*100</f>
        <v>82.218040066088392</v>
      </c>
      <c r="H1607" s="53">
        <f t="shared" si="202"/>
        <v>1.4887229999999998</v>
      </c>
      <c r="I1607" s="53">
        <f t="shared" si="203"/>
        <v>4.9236829148202865</v>
      </c>
      <c r="J1607" s="53">
        <f t="shared" si="204"/>
        <v>222.98375184638113</v>
      </c>
      <c r="K1607" s="53">
        <v>7.33</v>
      </c>
      <c r="L1607" s="53">
        <v>4528.8</v>
      </c>
      <c r="M1607" s="53">
        <v>3.54</v>
      </c>
      <c r="N1607" s="53">
        <f t="shared" si="205"/>
        <v>2.4063170851797135</v>
      </c>
      <c r="O1607" s="53">
        <v>20.309999999999999</v>
      </c>
      <c r="P1607" s="53">
        <v>3.569</v>
      </c>
      <c r="Q1607" s="53">
        <f t="shared" si="206"/>
        <v>3.7610000000000001</v>
      </c>
      <c r="R1607" s="53">
        <v>78.099999999999994</v>
      </c>
      <c r="S1607" s="53">
        <f t="shared" si="207"/>
        <v>68.038499999999999</v>
      </c>
      <c r="T1607" s="53">
        <v>3.35</v>
      </c>
      <c r="U1607" s="53">
        <v>1893.53</v>
      </c>
      <c r="Y1607" s="53">
        <v>2110.0100000000002</v>
      </c>
    </row>
    <row r="1608" spans="1:25" x14ac:dyDescent="0.3">
      <c r="A1608" s="1">
        <v>1607</v>
      </c>
      <c r="B1608" s="48">
        <v>40049</v>
      </c>
      <c r="C1608" s="44">
        <v>4879227</v>
      </c>
      <c r="D1608" s="56">
        <f t="shared" si="200"/>
        <v>100550.78825347759</v>
      </c>
      <c r="E1608" s="53">
        <v>48.524999999999999</v>
      </c>
      <c r="F1608" s="53">
        <f t="shared" si="201"/>
        <v>1.0055078825347759</v>
      </c>
      <c r="G1608" s="53">
        <f>(F1608/'Yearly GDP'!$B$8)*100</f>
        <v>83.792323544564667</v>
      </c>
      <c r="H1608" s="53">
        <f t="shared" si="202"/>
        <v>1.5283962</v>
      </c>
      <c r="I1608" s="53">
        <f t="shared" si="203"/>
        <v>4.8030739673390972</v>
      </c>
      <c r="J1608" s="53">
        <f t="shared" si="204"/>
        <v>222.9971181556196</v>
      </c>
      <c r="K1608" s="53">
        <v>7.3410000000000002</v>
      </c>
      <c r="L1608" s="53">
        <v>4642.8</v>
      </c>
      <c r="M1608" s="53">
        <v>3.63</v>
      </c>
      <c r="N1608" s="53">
        <f t="shared" si="205"/>
        <v>2.537926032660903</v>
      </c>
      <c r="O1608" s="53">
        <v>20.82</v>
      </c>
      <c r="P1608" s="53">
        <v>3.4740000000000002</v>
      </c>
      <c r="Q1608" s="53">
        <f t="shared" si="206"/>
        <v>3.867</v>
      </c>
      <c r="R1608" s="53">
        <v>78.33</v>
      </c>
      <c r="S1608" s="53">
        <f t="shared" si="207"/>
        <v>70.371600000000001</v>
      </c>
      <c r="T1608" s="53">
        <v>3.38</v>
      </c>
      <c r="U1608" s="53">
        <v>1941.96</v>
      </c>
      <c r="Y1608" s="53">
        <v>2167.06</v>
      </c>
    </row>
    <row r="1609" spans="1:25" x14ac:dyDescent="0.3">
      <c r="A1609" s="1">
        <v>1608</v>
      </c>
      <c r="B1609" s="48">
        <v>40050</v>
      </c>
      <c r="C1609" s="44">
        <v>4901894</v>
      </c>
      <c r="D1609" s="56">
        <f t="shared" si="200"/>
        <v>100654.90759753593</v>
      </c>
      <c r="E1609" s="53">
        <v>48.7</v>
      </c>
      <c r="F1609" s="53">
        <f t="shared" si="201"/>
        <v>1.0065490759753593</v>
      </c>
      <c r="G1609" s="53">
        <f>(F1609/'Yearly GDP'!$B$8)*100</f>
        <v>83.879089664613275</v>
      </c>
      <c r="H1609" s="53">
        <f t="shared" si="202"/>
        <v>1.5275807999999997</v>
      </c>
      <c r="I1609" s="53">
        <f t="shared" si="203"/>
        <v>4.7892720306513414</v>
      </c>
      <c r="J1609" s="53">
        <f t="shared" si="204"/>
        <v>223.14894636015327</v>
      </c>
      <c r="K1609" s="53">
        <v>7.3159999999999998</v>
      </c>
      <c r="L1609" s="53">
        <v>4659.3500000000004</v>
      </c>
      <c r="M1609" s="53">
        <v>3.64</v>
      </c>
      <c r="N1609" s="53">
        <f t="shared" si="205"/>
        <v>2.5267279693486584</v>
      </c>
      <c r="O1609" s="53">
        <v>20.88</v>
      </c>
      <c r="P1609" s="53">
        <v>3.4380000000000002</v>
      </c>
      <c r="Q1609" s="53">
        <f t="shared" si="206"/>
        <v>3.8779999999999997</v>
      </c>
      <c r="R1609" s="53">
        <v>78.295000000000002</v>
      </c>
      <c r="S1609" s="53">
        <f t="shared" si="207"/>
        <v>70.99199999999999</v>
      </c>
      <c r="T1609" s="53">
        <v>3.4</v>
      </c>
      <c r="U1609" s="53">
        <v>1950.68</v>
      </c>
      <c r="Y1609" s="53">
        <v>2187.9</v>
      </c>
    </row>
    <row r="1610" spans="1:25" x14ac:dyDescent="0.3">
      <c r="A1610" s="1">
        <v>1609</v>
      </c>
      <c r="B1610" s="48">
        <v>40051</v>
      </c>
      <c r="C1610" s="44">
        <v>4938849</v>
      </c>
      <c r="D1610" s="56">
        <f t="shared" si="200"/>
        <v>100988.63101932318</v>
      </c>
      <c r="E1610" s="53">
        <v>48.905000000000001</v>
      </c>
      <c r="F1610" s="53">
        <f t="shared" si="201"/>
        <v>1.0098863101932318</v>
      </c>
      <c r="G1610" s="53">
        <f>(F1610/'Yearly GDP'!$B$8)*100</f>
        <v>84.157192516102654</v>
      </c>
      <c r="H1610" s="53">
        <f t="shared" si="202"/>
        <v>1.5157115999999997</v>
      </c>
      <c r="I1610" s="53">
        <f t="shared" si="203"/>
        <v>4.768717215069147</v>
      </c>
      <c r="J1610" s="53">
        <f t="shared" si="204"/>
        <v>223.21649976156417</v>
      </c>
      <c r="K1610" s="53">
        <v>7.2279999999999998</v>
      </c>
      <c r="L1610" s="53">
        <v>4680.8500000000004</v>
      </c>
      <c r="M1610" s="53">
        <v>3.66</v>
      </c>
      <c r="N1610" s="53">
        <f t="shared" si="205"/>
        <v>2.4592827849308527</v>
      </c>
      <c r="O1610" s="53">
        <v>20.97</v>
      </c>
      <c r="P1610" s="53">
        <v>3.4350000000000001</v>
      </c>
      <c r="Q1610" s="53">
        <f t="shared" si="206"/>
        <v>3.7929999999999997</v>
      </c>
      <c r="R1610" s="53">
        <v>78.72</v>
      </c>
      <c r="S1610" s="53">
        <f t="shared" si="207"/>
        <v>71.297999999999988</v>
      </c>
      <c r="T1610" s="53">
        <v>3.4</v>
      </c>
      <c r="U1610" s="53">
        <v>1972.8</v>
      </c>
      <c r="Y1610" s="53">
        <v>2230.86</v>
      </c>
    </row>
    <row r="1611" spans="1:25" x14ac:dyDescent="0.3">
      <c r="A1611" s="1">
        <v>1610</v>
      </c>
      <c r="B1611" s="48">
        <v>40052</v>
      </c>
      <c r="C1611" s="44">
        <v>4953451</v>
      </c>
      <c r="D1611" s="56">
        <f t="shared" si="200"/>
        <v>101525.94794015167</v>
      </c>
      <c r="E1611" s="53">
        <v>48.79</v>
      </c>
      <c r="F1611" s="53">
        <f t="shared" si="201"/>
        <v>1.0152594794015166</v>
      </c>
      <c r="G1611" s="53">
        <f>(F1611/'Yearly GDP'!$B$8)*100</f>
        <v>84.604956616793061</v>
      </c>
      <c r="H1611" s="53">
        <f t="shared" si="202"/>
        <v>1.5278472000000001</v>
      </c>
      <c r="I1611" s="53">
        <f t="shared" si="203"/>
        <v>4.7596382674916704</v>
      </c>
      <c r="J1611" s="53">
        <f t="shared" si="204"/>
        <v>223.14136125654449</v>
      </c>
      <c r="K1611" s="53">
        <v>7.2720000000000002</v>
      </c>
      <c r="L1611" s="53">
        <v>4688.2</v>
      </c>
      <c r="M1611" s="53">
        <v>3.67</v>
      </c>
      <c r="N1611" s="53">
        <f t="shared" si="205"/>
        <v>2.5123617325083298</v>
      </c>
      <c r="O1611" s="53">
        <v>21.01</v>
      </c>
      <c r="P1611" s="53">
        <v>3.4529999999999998</v>
      </c>
      <c r="Q1611" s="53">
        <f t="shared" si="206"/>
        <v>3.8190000000000004</v>
      </c>
      <c r="R1611" s="53">
        <v>78.055000000000007</v>
      </c>
      <c r="S1611" s="53">
        <f t="shared" si="207"/>
        <v>71.433999999999997</v>
      </c>
      <c r="T1611" s="53">
        <v>3.4</v>
      </c>
      <c r="U1611" s="53">
        <v>1979.84</v>
      </c>
      <c r="Y1611" s="53">
        <v>2241.31</v>
      </c>
    </row>
    <row r="1612" spans="1:25" x14ac:dyDescent="0.3">
      <c r="A1612" s="1">
        <v>1611</v>
      </c>
      <c r="B1612" s="48">
        <v>40053</v>
      </c>
      <c r="C1612" s="44">
        <v>5004482</v>
      </c>
      <c r="D1612" s="56">
        <f t="shared" si="200"/>
        <v>103110.7860306995</v>
      </c>
      <c r="E1612" s="53">
        <v>48.534999999999997</v>
      </c>
      <c r="F1612" s="53">
        <f t="shared" si="201"/>
        <v>1.031107860306995</v>
      </c>
      <c r="G1612" s="53">
        <f>(F1612/'Yearly GDP'!$B$8)*100</f>
        <v>85.925655025582913</v>
      </c>
      <c r="H1612" s="53">
        <f t="shared" si="202"/>
        <v>1.5611217999999998</v>
      </c>
      <c r="I1612" s="53">
        <f t="shared" si="203"/>
        <v>4.7036688617121358</v>
      </c>
      <c r="J1612" s="53">
        <f t="shared" si="204"/>
        <v>222.59407337723425</v>
      </c>
      <c r="K1612" s="53">
        <v>7.343</v>
      </c>
      <c r="L1612" s="53">
        <v>4732.3500000000004</v>
      </c>
      <c r="M1612" s="53">
        <v>3.71</v>
      </c>
      <c r="N1612" s="53">
        <f t="shared" si="205"/>
        <v>2.6393311382878641</v>
      </c>
      <c r="O1612" s="53">
        <v>21.26</v>
      </c>
      <c r="P1612" s="53">
        <v>3.4489999999999998</v>
      </c>
      <c r="Q1612" s="53">
        <f t="shared" si="206"/>
        <v>3.8940000000000001</v>
      </c>
      <c r="R1612" s="53">
        <v>78.385000000000005</v>
      </c>
      <c r="S1612" s="53">
        <f t="shared" si="207"/>
        <v>72.284000000000006</v>
      </c>
      <c r="T1612" s="53">
        <v>3.4</v>
      </c>
      <c r="U1612" s="53">
        <v>1993.68</v>
      </c>
      <c r="Y1612" s="53">
        <v>2263.48</v>
      </c>
    </row>
    <row r="1613" spans="1:25" x14ac:dyDescent="0.3">
      <c r="A1613" s="1">
        <v>1612</v>
      </c>
      <c r="B1613" s="48">
        <v>40056</v>
      </c>
      <c r="C1613" s="44">
        <v>4975800</v>
      </c>
      <c r="D1613" s="56">
        <f t="shared" si="200"/>
        <v>102193.46888478128</v>
      </c>
      <c r="E1613" s="53">
        <v>48.69</v>
      </c>
      <c r="F1613" s="53">
        <f t="shared" si="201"/>
        <v>1.0219346888478127</v>
      </c>
      <c r="G1613" s="53">
        <f>(F1613/'Yearly GDP'!$B$8)*100</f>
        <v>85.161224070651059</v>
      </c>
      <c r="H1613" s="53">
        <f t="shared" si="202"/>
        <v>1.5566796000000001</v>
      </c>
      <c r="I1613" s="53">
        <f t="shared" si="203"/>
        <v>4.7755491881566376</v>
      </c>
      <c r="J1613" s="53">
        <f t="shared" si="204"/>
        <v>222.64087870105064</v>
      </c>
      <c r="K1613" s="53">
        <v>7.4340000000000002</v>
      </c>
      <c r="L1613" s="53">
        <v>4662.1000000000004</v>
      </c>
      <c r="M1613" s="53">
        <v>3.66</v>
      </c>
      <c r="N1613" s="53">
        <f t="shared" si="205"/>
        <v>2.6584508118433625</v>
      </c>
      <c r="O1613" s="53">
        <v>20.94</v>
      </c>
      <c r="P1613" s="53">
        <v>3.4009999999999998</v>
      </c>
      <c r="Q1613" s="53">
        <f t="shared" si="206"/>
        <v>4.0330000000000004</v>
      </c>
      <c r="R1613" s="53">
        <v>78.22</v>
      </c>
      <c r="S1613" s="53">
        <f t="shared" si="207"/>
        <v>71.824200000000005</v>
      </c>
      <c r="T1613" s="53">
        <v>3.43</v>
      </c>
      <c r="U1613" s="53">
        <v>1999.23</v>
      </c>
      <c r="Y1613" s="53">
        <v>2276.27</v>
      </c>
    </row>
    <row r="1614" spans="1:25" x14ac:dyDescent="0.3">
      <c r="A1614" s="1">
        <v>1613</v>
      </c>
      <c r="B1614" s="48">
        <v>40057</v>
      </c>
      <c r="C1614" s="44">
        <v>4970923</v>
      </c>
      <c r="D1614" s="56">
        <f t="shared" si="200"/>
        <v>101127.51500356017</v>
      </c>
      <c r="E1614" s="53">
        <v>49.155000000000001</v>
      </c>
      <c r="F1614" s="53">
        <f t="shared" si="201"/>
        <v>1.0112751500356016</v>
      </c>
      <c r="G1614" s="53">
        <f>(F1614/'Yearly GDP'!$B$8)*100</f>
        <v>84.272929169633471</v>
      </c>
      <c r="H1614" s="53">
        <f t="shared" si="202"/>
        <v>1.5427071999999999</v>
      </c>
      <c r="I1614" s="53">
        <f t="shared" si="203"/>
        <v>4.8123195380173245</v>
      </c>
      <c r="J1614" s="53">
        <f t="shared" si="204"/>
        <v>222.58662175168431</v>
      </c>
      <c r="K1614" s="53">
        <v>7.4240000000000004</v>
      </c>
      <c r="L1614" s="53">
        <v>4625.3500000000004</v>
      </c>
      <c r="M1614" s="53">
        <v>3.63</v>
      </c>
      <c r="N1614" s="53">
        <f t="shared" si="205"/>
        <v>2.6116804619826759</v>
      </c>
      <c r="O1614" s="53">
        <v>20.78</v>
      </c>
      <c r="P1614" s="53">
        <v>3.37</v>
      </c>
      <c r="Q1614" s="53">
        <f t="shared" si="206"/>
        <v>4.0540000000000003</v>
      </c>
      <c r="R1614" s="53">
        <v>78.805000000000007</v>
      </c>
      <c r="S1614" s="53">
        <f t="shared" si="207"/>
        <v>71.275400000000005</v>
      </c>
      <c r="T1614" s="53">
        <v>3.43</v>
      </c>
      <c r="U1614" s="53">
        <v>1972.32</v>
      </c>
      <c r="Y1614" s="53">
        <v>2242.54</v>
      </c>
    </row>
    <row r="1615" spans="1:25" x14ac:dyDescent="0.3">
      <c r="A1615" s="1">
        <v>1614</v>
      </c>
      <c r="B1615" s="48">
        <v>40058</v>
      </c>
      <c r="C1615" s="44">
        <v>4951308</v>
      </c>
      <c r="D1615" s="56">
        <f t="shared" si="200"/>
        <v>101098.68300153139</v>
      </c>
      <c r="E1615" s="53">
        <v>48.975000000000001</v>
      </c>
      <c r="F1615" s="53">
        <f t="shared" si="201"/>
        <v>1.010986830015314</v>
      </c>
      <c r="G1615" s="53">
        <f>(F1615/'Yearly GDP'!$B$8)*100</f>
        <v>84.248902501276163</v>
      </c>
      <c r="H1615" s="53">
        <f t="shared" si="202"/>
        <v>1.5311790000000001</v>
      </c>
      <c r="I1615" s="53">
        <f t="shared" si="203"/>
        <v>4.8309178743961354</v>
      </c>
      <c r="J1615" s="53">
        <f t="shared" si="204"/>
        <v>222.62560386473433</v>
      </c>
      <c r="K1615" s="53">
        <v>7.3970000000000002</v>
      </c>
      <c r="L1615" s="53">
        <v>4608.3500000000004</v>
      </c>
      <c r="M1615" s="53">
        <v>3.61</v>
      </c>
      <c r="N1615" s="53">
        <f t="shared" si="205"/>
        <v>2.5660821256038648</v>
      </c>
      <c r="O1615" s="53">
        <v>20.7</v>
      </c>
      <c r="P1615" s="53">
        <v>3.3090000000000002</v>
      </c>
      <c r="Q1615" s="53">
        <f t="shared" si="206"/>
        <v>4.0880000000000001</v>
      </c>
      <c r="R1615" s="53">
        <v>78.435000000000002</v>
      </c>
      <c r="S1615" s="53">
        <f t="shared" si="207"/>
        <v>70.793999999999997</v>
      </c>
      <c r="T1615" s="53">
        <v>3.42</v>
      </c>
      <c r="U1615" s="53">
        <v>1959.78</v>
      </c>
      <c r="Y1615" s="53">
        <v>2235.52</v>
      </c>
    </row>
    <row r="1616" spans="1:25" x14ac:dyDescent="0.3">
      <c r="A1616" s="1">
        <v>1615</v>
      </c>
      <c r="B1616" s="48">
        <v>40059</v>
      </c>
      <c r="C1616" s="44">
        <v>4944832</v>
      </c>
      <c r="D1616" s="56">
        <f t="shared" si="200"/>
        <v>101276.64106502816</v>
      </c>
      <c r="E1616" s="53">
        <v>48.825000000000003</v>
      </c>
      <c r="F1616" s="53">
        <f t="shared" si="201"/>
        <v>1.0127664106502816</v>
      </c>
      <c r="G1616" s="53">
        <f>(F1616/'Yearly GDP'!$B$8)*100</f>
        <v>84.397200887523468</v>
      </c>
      <c r="H1616" s="53">
        <f t="shared" si="202"/>
        <v>1.5377601999999999</v>
      </c>
      <c r="I1616" s="53">
        <f t="shared" si="203"/>
        <v>4.847309743092584</v>
      </c>
      <c r="J1616" s="53">
        <f t="shared" si="204"/>
        <v>222.6635967038294</v>
      </c>
      <c r="K1616" s="53">
        <v>7.4539999999999997</v>
      </c>
      <c r="L1616" s="53">
        <v>4593.55</v>
      </c>
      <c r="M1616" s="53">
        <v>3.6</v>
      </c>
      <c r="N1616" s="53">
        <f t="shared" si="205"/>
        <v>2.6066902569074157</v>
      </c>
      <c r="O1616" s="53">
        <v>20.63</v>
      </c>
      <c r="P1616" s="53">
        <v>3.3479999999999999</v>
      </c>
      <c r="Q1616" s="53">
        <f t="shared" si="206"/>
        <v>4.1059999999999999</v>
      </c>
      <c r="R1616" s="53">
        <v>78.52</v>
      </c>
      <c r="S1616" s="53">
        <f t="shared" si="207"/>
        <v>70.141999999999996</v>
      </c>
      <c r="T1616" s="53">
        <v>3.4</v>
      </c>
      <c r="U1616" s="53">
        <v>1966.48</v>
      </c>
      <c r="Y1616" s="53">
        <v>2241.17</v>
      </c>
    </row>
    <row r="1617" spans="1:25" x14ac:dyDescent="0.3">
      <c r="A1617" s="1">
        <v>1616</v>
      </c>
      <c r="B1617" s="48">
        <v>40060</v>
      </c>
      <c r="C1617" s="44">
        <v>5011785</v>
      </c>
      <c r="D1617" s="56">
        <f t="shared" si="200"/>
        <v>102753.15222962583</v>
      </c>
      <c r="E1617" s="53">
        <v>48.774999999999999</v>
      </c>
      <c r="F1617" s="53">
        <f t="shared" si="201"/>
        <v>1.0275315222962584</v>
      </c>
      <c r="G1617" s="53">
        <f>(F1617/'Yearly GDP'!$B$8)*100</f>
        <v>85.627626858021543</v>
      </c>
      <c r="H1617" s="53">
        <f t="shared" si="202"/>
        <v>1.5683022</v>
      </c>
      <c r="I1617" s="53">
        <f t="shared" si="203"/>
        <v>4.7573739295908659</v>
      </c>
      <c r="J1617" s="53">
        <f t="shared" si="204"/>
        <v>222.66412940057089</v>
      </c>
      <c r="K1617" s="53">
        <v>7.4610000000000003</v>
      </c>
      <c r="L1617" s="53">
        <v>4680.3999999999996</v>
      </c>
      <c r="M1617" s="53">
        <v>3.67</v>
      </c>
      <c r="N1617" s="53">
        <f t="shared" si="205"/>
        <v>2.7036260704091344</v>
      </c>
      <c r="O1617" s="53">
        <v>21.02</v>
      </c>
      <c r="P1617" s="53">
        <v>3.4449999999999998</v>
      </c>
      <c r="Q1617" s="53">
        <f t="shared" si="206"/>
        <v>4.016</v>
      </c>
      <c r="R1617" s="53">
        <v>78.165000000000006</v>
      </c>
      <c r="S1617" s="53">
        <f t="shared" si="207"/>
        <v>71.468000000000004</v>
      </c>
      <c r="T1617" s="53">
        <v>3.4</v>
      </c>
      <c r="U1617" s="53">
        <v>1984.97</v>
      </c>
      <c r="Y1617" s="53">
        <v>2264.1799999999998</v>
      </c>
    </row>
    <row r="1618" spans="1:25" x14ac:dyDescent="0.3">
      <c r="A1618" s="1">
        <v>1617</v>
      </c>
      <c r="B1618" s="48">
        <v>40063</v>
      </c>
      <c r="C1618" s="44">
        <v>5125153</v>
      </c>
      <c r="D1618" s="56">
        <f t="shared" si="200"/>
        <v>105488.38118760934</v>
      </c>
      <c r="E1618" s="53">
        <v>48.585000000000001</v>
      </c>
      <c r="F1618" s="53">
        <f t="shared" si="201"/>
        <v>1.0548838118760935</v>
      </c>
      <c r="G1618" s="53">
        <f>(F1618/'Yearly GDP'!$B$8)*100</f>
        <v>87.906984323007791</v>
      </c>
      <c r="H1618" s="53">
        <f t="shared" si="202"/>
        <v>1.5681252999999997</v>
      </c>
      <c r="I1618" s="53">
        <f t="shared" si="203"/>
        <v>4.6533271288971623</v>
      </c>
      <c r="J1618" s="53">
        <f t="shared" si="204"/>
        <v>222.56398324802234</v>
      </c>
      <c r="K1618" s="53">
        <v>7.2969999999999997</v>
      </c>
      <c r="L1618" s="53">
        <v>4782.8999999999996</v>
      </c>
      <c r="M1618" s="53">
        <v>3.75</v>
      </c>
      <c r="N1618" s="53">
        <f t="shared" si="205"/>
        <v>2.6436728711028374</v>
      </c>
      <c r="O1618" s="53">
        <v>21.49</v>
      </c>
      <c r="P1618" s="53">
        <v>3.4449999999999998</v>
      </c>
      <c r="Q1618" s="53">
        <f t="shared" si="206"/>
        <v>3.8519999999999999</v>
      </c>
      <c r="R1618" s="53">
        <v>78.010000000000005</v>
      </c>
      <c r="S1618" s="53">
        <f t="shared" si="207"/>
        <v>73.065999999999988</v>
      </c>
      <c r="T1618" s="53">
        <v>3.4</v>
      </c>
      <c r="U1618" s="53">
        <v>2029.25</v>
      </c>
      <c r="Y1618" s="53">
        <v>2321.56</v>
      </c>
    </row>
    <row r="1619" spans="1:25" x14ac:dyDescent="0.3">
      <c r="A1619" s="1">
        <v>1618</v>
      </c>
      <c r="B1619" s="48">
        <v>40064</v>
      </c>
      <c r="C1619" s="44">
        <v>5134419</v>
      </c>
      <c r="D1619" s="56">
        <f t="shared" si="200"/>
        <v>106247.67718572167</v>
      </c>
      <c r="E1619" s="53">
        <v>48.325000000000003</v>
      </c>
      <c r="F1619" s="53">
        <f t="shared" si="201"/>
        <v>1.0624767718572166</v>
      </c>
      <c r="G1619" s="53">
        <f>(F1619/'Yearly GDP'!$B$8)*100</f>
        <v>88.539730988101383</v>
      </c>
      <c r="H1619" s="53">
        <f t="shared" si="202"/>
        <v>1.5924784000000001</v>
      </c>
      <c r="I1619" s="53">
        <f t="shared" si="203"/>
        <v>4.6317739694302915</v>
      </c>
      <c r="J1619" s="53">
        <f t="shared" si="204"/>
        <v>222.56831866604909</v>
      </c>
      <c r="K1619" s="53">
        <v>7.3760000000000003</v>
      </c>
      <c r="L1619" s="53">
        <v>4805.25</v>
      </c>
      <c r="M1619" s="53">
        <v>3.77</v>
      </c>
      <c r="N1619" s="53">
        <f t="shared" si="205"/>
        <v>2.7442260305697088</v>
      </c>
      <c r="O1619" s="53">
        <v>21.59</v>
      </c>
      <c r="P1619" s="53">
        <v>3.4809999999999999</v>
      </c>
      <c r="Q1619" s="53">
        <f t="shared" si="206"/>
        <v>3.8950000000000005</v>
      </c>
      <c r="R1619" s="53">
        <v>77.34</v>
      </c>
      <c r="S1619" s="53">
        <f t="shared" si="207"/>
        <v>74.053700000000006</v>
      </c>
      <c r="T1619" s="53">
        <v>3.43</v>
      </c>
      <c r="U1619" s="53">
        <v>2024.37</v>
      </c>
      <c r="Y1619" s="53">
        <v>2319.91</v>
      </c>
    </row>
    <row r="1620" spans="1:25" x14ac:dyDescent="0.3">
      <c r="A1620" s="1">
        <v>1619</v>
      </c>
      <c r="B1620" s="48">
        <v>40065</v>
      </c>
      <c r="C1620" s="44">
        <v>5132192</v>
      </c>
      <c r="D1620" s="56">
        <f t="shared" si="200"/>
        <v>105916.66494685791</v>
      </c>
      <c r="E1620" s="53">
        <v>48.454999999999998</v>
      </c>
      <c r="F1620" s="53">
        <f t="shared" si="201"/>
        <v>1.0591666494685792</v>
      </c>
      <c r="G1620" s="53">
        <f>(F1620/'Yearly GDP'!$B$8)*100</f>
        <v>88.263887455714936</v>
      </c>
      <c r="H1620" s="53">
        <f t="shared" si="202"/>
        <v>1.5882909000000001</v>
      </c>
      <c r="I1620" s="53">
        <f t="shared" si="203"/>
        <v>4.6232085067036524</v>
      </c>
      <c r="J1620" s="53">
        <f t="shared" si="204"/>
        <v>222.57281553398059</v>
      </c>
      <c r="K1620" s="53">
        <v>7.343</v>
      </c>
      <c r="L1620" s="53">
        <v>4814.25</v>
      </c>
      <c r="M1620" s="53">
        <v>3.78</v>
      </c>
      <c r="N1620" s="53">
        <f t="shared" si="205"/>
        <v>2.7197914932963476</v>
      </c>
      <c r="O1620" s="53">
        <v>21.63</v>
      </c>
      <c r="P1620" s="53">
        <v>3.4750000000000001</v>
      </c>
      <c r="Q1620" s="53">
        <f t="shared" si="206"/>
        <v>3.8679999999999999</v>
      </c>
      <c r="R1620" s="53">
        <v>77.099999999999994</v>
      </c>
      <c r="S1620" s="53">
        <f t="shared" si="207"/>
        <v>74.623500000000007</v>
      </c>
      <c r="T1620" s="53">
        <v>3.45</v>
      </c>
      <c r="U1620" s="53">
        <v>2019.17</v>
      </c>
      <c r="Y1620" s="53">
        <v>2321.8200000000002</v>
      </c>
    </row>
    <row r="1621" spans="1:25" x14ac:dyDescent="0.3">
      <c r="A1621" s="1">
        <v>1620</v>
      </c>
      <c r="B1621" s="48">
        <v>40066</v>
      </c>
      <c r="C1621" s="44">
        <v>5124773</v>
      </c>
      <c r="D1621" s="56">
        <f t="shared" si="200"/>
        <v>105850.93462769804</v>
      </c>
      <c r="E1621" s="53">
        <v>48.414999999999999</v>
      </c>
      <c r="F1621" s="53">
        <f t="shared" si="201"/>
        <v>1.0585093462769803</v>
      </c>
      <c r="G1621" s="53">
        <f>(F1621/'Yearly GDP'!$B$8)*100</f>
        <v>88.209112189748367</v>
      </c>
      <c r="H1621" s="53">
        <f t="shared" si="202"/>
        <v>1.6071720000000003</v>
      </c>
      <c r="I1621" s="53">
        <f t="shared" si="203"/>
        <v>4.6168051708217908</v>
      </c>
      <c r="J1621" s="53">
        <f t="shared" si="204"/>
        <v>222.50230840258538</v>
      </c>
      <c r="K1621" s="53">
        <v>7.42</v>
      </c>
      <c r="L1621" s="53">
        <v>4819.3999999999996</v>
      </c>
      <c r="M1621" s="53">
        <v>3.78</v>
      </c>
      <c r="N1621" s="53">
        <f t="shared" si="205"/>
        <v>2.8031948291782092</v>
      </c>
      <c r="O1621" s="53">
        <v>21.66</v>
      </c>
      <c r="P1621" s="53">
        <v>3.3540000000000001</v>
      </c>
      <c r="Q1621" s="53">
        <f t="shared" si="206"/>
        <v>4.0659999999999998</v>
      </c>
      <c r="R1621" s="53">
        <v>76.83</v>
      </c>
      <c r="S1621" s="53">
        <f t="shared" si="207"/>
        <v>74.727000000000004</v>
      </c>
      <c r="T1621" s="53">
        <v>3.45</v>
      </c>
      <c r="U1621" s="53">
        <v>2014.97</v>
      </c>
      <c r="Y1621" s="53">
        <v>2309.29</v>
      </c>
    </row>
    <row r="1622" spans="1:25" x14ac:dyDescent="0.3">
      <c r="A1622" s="1">
        <v>1621</v>
      </c>
      <c r="B1622" s="48">
        <v>40067</v>
      </c>
      <c r="C1622" s="44">
        <v>5113069</v>
      </c>
      <c r="D1622" s="56">
        <f t="shared" si="200"/>
        <v>105838.72904160629</v>
      </c>
      <c r="E1622" s="53">
        <v>48.31</v>
      </c>
      <c r="F1622" s="53">
        <f t="shared" si="201"/>
        <v>1.0583872904160629</v>
      </c>
      <c r="G1622" s="53">
        <f>(F1622/'Yearly GDP'!$B$8)*100</f>
        <v>88.198940868005252</v>
      </c>
      <c r="H1622" s="53">
        <f t="shared" si="202"/>
        <v>1.5988559999999998</v>
      </c>
      <c r="I1622" s="53">
        <f t="shared" si="203"/>
        <v>4.6082949308755765</v>
      </c>
      <c r="J1622" s="53">
        <f t="shared" si="204"/>
        <v>222.55990783410141</v>
      </c>
      <c r="K1622" s="53">
        <v>7.3680000000000003</v>
      </c>
      <c r="L1622" s="53">
        <v>4829.55</v>
      </c>
      <c r="M1622" s="53">
        <v>3.79</v>
      </c>
      <c r="N1622" s="53">
        <f t="shared" si="205"/>
        <v>2.7597050691244238</v>
      </c>
      <c r="O1622" s="53">
        <v>21.7</v>
      </c>
      <c r="P1622" s="53">
        <v>3.3490000000000002</v>
      </c>
      <c r="Q1622" s="53">
        <f t="shared" si="206"/>
        <v>4.0190000000000001</v>
      </c>
      <c r="R1622" s="53">
        <v>76.64</v>
      </c>
      <c r="S1622" s="53">
        <f t="shared" si="207"/>
        <v>74.864999999999995</v>
      </c>
      <c r="T1622" s="53">
        <v>3.45</v>
      </c>
      <c r="U1622" s="53">
        <v>2017.54</v>
      </c>
      <c r="Y1622" s="53">
        <v>2297.79</v>
      </c>
    </row>
    <row r="1623" spans="1:25" x14ac:dyDescent="0.3">
      <c r="A1623" s="1">
        <v>1622</v>
      </c>
      <c r="B1623" s="48">
        <v>40070</v>
      </c>
      <c r="C1623" s="44">
        <v>5113290</v>
      </c>
      <c r="D1623" s="56">
        <f t="shared" si="200"/>
        <v>105038.82497945768</v>
      </c>
      <c r="E1623" s="53">
        <v>48.68</v>
      </c>
      <c r="F1623" s="53">
        <f t="shared" si="201"/>
        <v>1.0503882497945769</v>
      </c>
      <c r="G1623" s="53">
        <f>(F1623/'Yearly GDP'!$B$8)*100</f>
        <v>87.53235414954807</v>
      </c>
      <c r="H1623" s="53">
        <f t="shared" si="202"/>
        <v>1.5666678000000001</v>
      </c>
      <c r="I1623" s="53">
        <f t="shared" si="203"/>
        <v>4.6168051708217908</v>
      </c>
      <c r="J1623" s="53">
        <f t="shared" si="204"/>
        <v>222.00369344413667</v>
      </c>
      <c r="K1623" s="53">
        <v>7.2329999999999997</v>
      </c>
      <c r="L1623" s="53">
        <v>4808.6000000000004</v>
      </c>
      <c r="M1623" s="53">
        <v>3.78</v>
      </c>
      <c r="N1623" s="53">
        <f t="shared" si="205"/>
        <v>2.6161948291782089</v>
      </c>
      <c r="O1623" s="53">
        <v>21.66</v>
      </c>
      <c r="P1623" s="53">
        <v>3.423</v>
      </c>
      <c r="Q1623" s="53">
        <f t="shared" si="206"/>
        <v>3.8099999999999996</v>
      </c>
      <c r="R1623" s="53">
        <v>76.731999999999999</v>
      </c>
      <c r="S1623" s="53">
        <f t="shared" si="207"/>
        <v>74.727000000000004</v>
      </c>
      <c r="T1623" s="53">
        <v>3.45</v>
      </c>
      <c r="U1623" s="53">
        <v>2022.87</v>
      </c>
      <c r="Y1623" s="53">
        <v>2298.2199999999998</v>
      </c>
    </row>
    <row r="1624" spans="1:25" x14ac:dyDescent="0.3">
      <c r="A1624" s="1">
        <v>1623</v>
      </c>
      <c r="B1624" s="48">
        <v>40071</v>
      </c>
      <c r="C1624" s="44">
        <v>5196223</v>
      </c>
      <c r="D1624" s="56">
        <f t="shared" si="200"/>
        <v>107227.05323978538</v>
      </c>
      <c r="E1624" s="53">
        <v>48.46</v>
      </c>
      <c r="F1624" s="53">
        <f t="shared" si="201"/>
        <v>1.0722705323978539</v>
      </c>
      <c r="G1624" s="53">
        <f>(F1624/'Yearly GDP'!$B$8)*100</f>
        <v>89.355877699821164</v>
      </c>
      <c r="H1624" s="53">
        <f t="shared" si="202"/>
        <v>1.5654517999999999</v>
      </c>
      <c r="I1624" s="53">
        <f t="shared" si="203"/>
        <v>4.5392646391284615</v>
      </c>
      <c r="J1624" s="53">
        <f t="shared" si="204"/>
        <v>222.06536541080345</v>
      </c>
      <c r="K1624" s="53">
        <v>7.1059999999999999</v>
      </c>
      <c r="L1624" s="53">
        <v>4892.1000000000004</v>
      </c>
      <c r="M1624" s="53">
        <v>3.85</v>
      </c>
      <c r="N1624" s="53">
        <f t="shared" si="205"/>
        <v>2.5667353608715384</v>
      </c>
      <c r="O1624" s="53">
        <v>22.03</v>
      </c>
      <c r="P1624" s="53">
        <v>3.4470000000000001</v>
      </c>
      <c r="Q1624" s="53">
        <f t="shared" si="206"/>
        <v>3.6589999999999998</v>
      </c>
      <c r="R1624" s="53">
        <v>76.784999999999997</v>
      </c>
      <c r="S1624" s="53">
        <f t="shared" si="207"/>
        <v>76.003500000000003</v>
      </c>
      <c r="T1624" s="53">
        <v>3.45</v>
      </c>
      <c r="U1624" s="53">
        <v>2059.19</v>
      </c>
      <c r="Y1624" s="53">
        <v>2332.16</v>
      </c>
    </row>
    <row r="1625" spans="1:25" x14ac:dyDescent="0.3">
      <c r="A1625" s="1">
        <v>1624</v>
      </c>
      <c r="B1625" s="48">
        <v>40072</v>
      </c>
      <c r="C1625" s="44">
        <v>5256748</v>
      </c>
      <c r="D1625" s="56">
        <f t="shared" si="200"/>
        <v>109185.7513760515</v>
      </c>
      <c r="E1625" s="53">
        <v>48.145000000000003</v>
      </c>
      <c r="F1625" s="53">
        <f t="shared" si="201"/>
        <v>1.0918575137605151</v>
      </c>
      <c r="G1625" s="53">
        <f>(F1625/'Yearly GDP'!$B$8)*100</f>
        <v>90.98812614670959</v>
      </c>
      <c r="H1625" s="53">
        <f t="shared" si="202"/>
        <v>1.5818572</v>
      </c>
      <c r="I1625" s="53">
        <f t="shared" si="203"/>
        <v>4.4782803403493059</v>
      </c>
      <c r="J1625" s="53">
        <f t="shared" si="204"/>
        <v>222.05105239587999</v>
      </c>
      <c r="K1625" s="53">
        <v>7.0839999999999996</v>
      </c>
      <c r="L1625" s="53">
        <v>4958.3999999999996</v>
      </c>
      <c r="M1625" s="53">
        <v>3.9</v>
      </c>
      <c r="N1625" s="53">
        <f t="shared" si="205"/>
        <v>2.6057196596506937</v>
      </c>
      <c r="O1625" s="53">
        <v>22.33</v>
      </c>
      <c r="P1625" s="53">
        <v>3.4750000000000001</v>
      </c>
      <c r="Q1625" s="53">
        <f t="shared" si="206"/>
        <v>3.6089999999999995</v>
      </c>
      <c r="R1625" s="53">
        <v>76.474999999999994</v>
      </c>
      <c r="S1625" s="53">
        <f t="shared" si="207"/>
        <v>75.921999999999997</v>
      </c>
      <c r="T1625" s="53">
        <v>3.4</v>
      </c>
      <c r="U1625" s="53">
        <v>2084.0300000000002</v>
      </c>
      <c r="Y1625" s="53">
        <v>2350.87</v>
      </c>
    </row>
    <row r="1626" spans="1:25" x14ac:dyDescent="0.3">
      <c r="A1626" s="1">
        <v>1625</v>
      </c>
      <c r="B1626" s="48">
        <v>40073</v>
      </c>
      <c r="C1626" s="44">
        <v>5258067</v>
      </c>
      <c r="D1626" s="56">
        <f t="shared" si="200"/>
        <v>109292.60029099979</v>
      </c>
      <c r="E1626" s="53">
        <v>48.11</v>
      </c>
      <c r="F1626" s="53">
        <f t="shared" si="201"/>
        <v>1.0929260029099979</v>
      </c>
      <c r="G1626" s="53">
        <f>(F1626/'Yearly GDP'!$B$8)*100</f>
        <v>91.077166909166493</v>
      </c>
      <c r="H1626" s="53">
        <f t="shared" si="202"/>
        <v>1.5985163999999998</v>
      </c>
      <c r="I1626" s="53">
        <f t="shared" si="203"/>
        <v>4.4722719141323797</v>
      </c>
      <c r="J1626" s="53">
        <f t="shared" si="204"/>
        <v>222.07289803220038</v>
      </c>
      <c r="K1626" s="53">
        <v>7.149</v>
      </c>
      <c r="L1626" s="53">
        <v>4965.55</v>
      </c>
      <c r="M1626" s="53">
        <v>3.9</v>
      </c>
      <c r="N1626" s="53">
        <f t="shared" si="205"/>
        <v>2.6767280858676203</v>
      </c>
      <c r="O1626" s="53">
        <v>22.36</v>
      </c>
      <c r="P1626" s="53">
        <v>3.3849999999999998</v>
      </c>
      <c r="Q1626" s="53">
        <f t="shared" si="206"/>
        <v>3.7640000000000002</v>
      </c>
      <c r="R1626" s="53">
        <v>76.430000000000007</v>
      </c>
      <c r="S1626" s="53">
        <f t="shared" si="207"/>
        <v>77.141999999999996</v>
      </c>
      <c r="T1626" s="53">
        <v>3.45</v>
      </c>
      <c r="U1626" s="53">
        <v>2096.1</v>
      </c>
      <c r="Y1626" s="53">
        <v>2348.2199999999998</v>
      </c>
    </row>
    <row r="1627" spans="1:25" x14ac:dyDescent="0.3">
      <c r="A1627" s="1">
        <v>1626</v>
      </c>
      <c r="B1627" s="48">
        <v>40074</v>
      </c>
      <c r="C1627" s="44">
        <v>5286423</v>
      </c>
      <c r="D1627" s="56">
        <f t="shared" si="200"/>
        <v>110110.87273484691</v>
      </c>
      <c r="E1627" s="53">
        <v>48.01</v>
      </c>
      <c r="F1627" s="53">
        <f t="shared" si="201"/>
        <v>1.1011087273484692</v>
      </c>
      <c r="G1627" s="53">
        <f>(F1627/'Yearly GDP'!$B$8)*100</f>
        <v>91.759060612372437</v>
      </c>
      <c r="H1627" s="53">
        <f t="shared" si="202"/>
        <v>1.5940232999999999</v>
      </c>
      <c r="I1627" s="53">
        <f t="shared" si="203"/>
        <v>4.4622936189201257</v>
      </c>
      <c r="J1627" s="53">
        <f t="shared" si="204"/>
        <v>222.0459616242749</v>
      </c>
      <c r="K1627" s="53">
        <v>7.1130000000000004</v>
      </c>
      <c r="L1627" s="53">
        <v>4976.05</v>
      </c>
      <c r="M1627" s="53">
        <v>3.91</v>
      </c>
      <c r="N1627" s="53">
        <f t="shared" si="205"/>
        <v>2.6507063810798748</v>
      </c>
      <c r="O1627" s="53">
        <v>22.41</v>
      </c>
      <c r="P1627" s="53">
        <v>3.4689999999999999</v>
      </c>
      <c r="Q1627" s="53">
        <f t="shared" si="206"/>
        <v>3.6440000000000006</v>
      </c>
      <c r="R1627" s="53">
        <v>76.67</v>
      </c>
      <c r="S1627" s="53">
        <f t="shared" si="207"/>
        <v>77.31450000000001</v>
      </c>
      <c r="T1627" s="53">
        <v>3.45</v>
      </c>
      <c r="U1627" s="53">
        <v>2110.2199999999998</v>
      </c>
      <c r="Y1627" s="53">
        <v>2361.0100000000002</v>
      </c>
    </row>
    <row r="1628" spans="1:25" x14ac:dyDescent="0.3">
      <c r="A1628" s="1">
        <v>1627</v>
      </c>
      <c r="B1628" s="48">
        <v>40078</v>
      </c>
      <c r="C1628" s="44">
        <v>5317786</v>
      </c>
      <c r="D1628" s="56">
        <f t="shared" si="200"/>
        <v>110960.58424621806</v>
      </c>
      <c r="E1628" s="53">
        <v>47.924999999999997</v>
      </c>
      <c r="F1628" s="53">
        <f t="shared" si="201"/>
        <v>1.1096058424621806</v>
      </c>
      <c r="G1628" s="53">
        <f>(F1628/'Yearly GDP'!$B$8)*100</f>
        <v>92.467153538515063</v>
      </c>
      <c r="H1628" s="53">
        <f t="shared" si="202"/>
        <v>1.6132234999999997</v>
      </c>
      <c r="I1628" s="53">
        <f t="shared" si="203"/>
        <v>4.4228217602830613</v>
      </c>
      <c r="J1628" s="53">
        <f t="shared" si="204"/>
        <v>222.03449800973021</v>
      </c>
      <c r="K1628" s="53">
        <v>7.1349999999999998</v>
      </c>
      <c r="L1628" s="53">
        <v>5020.2</v>
      </c>
      <c r="M1628" s="53">
        <v>3.95</v>
      </c>
      <c r="N1628" s="53">
        <f t="shared" si="205"/>
        <v>2.7121782397169385</v>
      </c>
      <c r="O1628" s="53">
        <v>22.61</v>
      </c>
      <c r="P1628" s="53">
        <v>3.4430000000000001</v>
      </c>
      <c r="Q1628" s="53">
        <f t="shared" si="206"/>
        <v>3.6919999999999997</v>
      </c>
      <c r="R1628" s="53">
        <v>76.349999999999994</v>
      </c>
      <c r="S1628" s="53">
        <f t="shared" si="207"/>
        <v>78.004500000000007</v>
      </c>
      <c r="T1628" s="53">
        <v>3.45</v>
      </c>
      <c r="U1628" s="53">
        <v>2127.96</v>
      </c>
      <c r="Y1628" s="53">
        <v>2379.13</v>
      </c>
    </row>
    <row r="1629" spans="1:25" x14ac:dyDescent="0.3">
      <c r="A1629" s="1">
        <v>1628</v>
      </c>
      <c r="B1629" s="48">
        <v>40079</v>
      </c>
      <c r="C1629" s="44">
        <v>5265189</v>
      </c>
      <c r="D1629" s="56">
        <f t="shared" si="200"/>
        <v>109702.86488175852</v>
      </c>
      <c r="E1629" s="53">
        <v>47.994999999999997</v>
      </c>
      <c r="F1629" s="53">
        <f t="shared" si="201"/>
        <v>1.0970286488175851</v>
      </c>
      <c r="G1629" s="53">
        <f>(F1629/'Yearly GDP'!$B$8)*100</f>
        <v>91.419054068132098</v>
      </c>
      <c r="H1629" s="53">
        <f t="shared" si="202"/>
        <v>1.5869658000000002</v>
      </c>
      <c r="I1629" s="53">
        <f t="shared" si="203"/>
        <v>4.4682752457551382</v>
      </c>
      <c r="J1629" s="53">
        <f t="shared" si="204"/>
        <v>222.0710455764075</v>
      </c>
      <c r="K1629" s="53">
        <v>7.0910000000000002</v>
      </c>
      <c r="L1629" s="53">
        <v>4969.95</v>
      </c>
      <c r="M1629" s="53">
        <v>3.68</v>
      </c>
      <c r="N1629" s="53">
        <f t="shared" si="205"/>
        <v>2.622724754244862</v>
      </c>
      <c r="O1629" s="53">
        <v>22.38</v>
      </c>
      <c r="P1629" s="53">
        <v>3.415</v>
      </c>
      <c r="Q1629" s="53">
        <f t="shared" si="206"/>
        <v>3.6760000000000002</v>
      </c>
      <c r="R1629" s="53">
        <v>76.295000000000002</v>
      </c>
      <c r="S1629" s="53">
        <f t="shared" si="207"/>
        <v>77.210999999999999</v>
      </c>
      <c r="T1629" s="53">
        <v>3.45</v>
      </c>
      <c r="U1629" s="53">
        <v>2101.2800000000002</v>
      </c>
      <c r="Y1629" s="53">
        <v>2343.4</v>
      </c>
    </row>
    <row r="1630" spans="1:25" x14ac:dyDescent="0.3">
      <c r="A1630" s="1">
        <v>1629</v>
      </c>
      <c r="B1630" s="48">
        <v>40080</v>
      </c>
      <c r="C1630" s="44">
        <v>5281429</v>
      </c>
      <c r="D1630" s="56">
        <f t="shared" si="200"/>
        <v>110270.98862094163</v>
      </c>
      <c r="E1630" s="53">
        <v>47.895000000000003</v>
      </c>
      <c r="F1630" s="53">
        <f t="shared" si="201"/>
        <v>1.1027098862094162</v>
      </c>
      <c r="G1630" s="53">
        <f>(F1630/'Yearly GDP'!$B$8)*100</f>
        <v>91.89249051745135</v>
      </c>
      <c r="H1630" s="53">
        <f t="shared" si="202"/>
        <v>1.5960076000000001</v>
      </c>
      <c r="I1630" s="53">
        <f t="shared" si="203"/>
        <v>4.4523597506678536</v>
      </c>
      <c r="J1630" s="53">
        <f t="shared" si="204"/>
        <v>222.01914514692788</v>
      </c>
      <c r="K1630" s="53">
        <v>7.1059999999999999</v>
      </c>
      <c r="L1630" s="53">
        <v>4986.55</v>
      </c>
      <c r="M1630" s="53">
        <v>3.69</v>
      </c>
      <c r="N1630" s="53">
        <f t="shared" si="205"/>
        <v>2.6536402493321463</v>
      </c>
      <c r="O1630" s="53">
        <v>22.46</v>
      </c>
      <c r="P1630" s="53">
        <v>3.383</v>
      </c>
      <c r="Q1630" s="53">
        <f t="shared" si="206"/>
        <v>3.7229999999999999</v>
      </c>
      <c r="R1630" s="53">
        <v>77.114999999999995</v>
      </c>
      <c r="S1630" s="53">
        <f t="shared" si="207"/>
        <v>77.487000000000009</v>
      </c>
      <c r="T1630" s="53">
        <v>3.45</v>
      </c>
      <c r="U1630" s="53">
        <v>2114.89</v>
      </c>
      <c r="Y1630" s="53">
        <v>2351.33</v>
      </c>
    </row>
    <row r="1631" spans="1:25" x14ac:dyDescent="0.3">
      <c r="A1631" s="1">
        <v>1630</v>
      </c>
      <c r="B1631" s="48">
        <v>40081</v>
      </c>
      <c r="C1631" s="44">
        <v>5226864</v>
      </c>
      <c r="D1631" s="56">
        <f t="shared" si="200"/>
        <v>109017.9163624987</v>
      </c>
      <c r="E1631" s="53">
        <v>47.945</v>
      </c>
      <c r="F1631" s="53">
        <f t="shared" si="201"/>
        <v>1.0901791636249869</v>
      </c>
      <c r="G1631" s="53">
        <f>(F1631/'Yearly GDP'!$B$8)*100</f>
        <v>90.848263635415577</v>
      </c>
      <c r="H1631" s="53">
        <f t="shared" si="202"/>
        <v>1.6030707</v>
      </c>
      <c r="I1631" s="53">
        <f t="shared" si="203"/>
        <v>4.4782803403493059</v>
      </c>
      <c r="J1631" s="53">
        <f t="shared" si="204"/>
        <v>222.07568293775191</v>
      </c>
      <c r="K1631" s="53">
        <v>7.1790000000000003</v>
      </c>
      <c r="L1631" s="53">
        <v>4958.95</v>
      </c>
      <c r="M1631" s="53">
        <v>3.67</v>
      </c>
      <c r="N1631" s="53">
        <f t="shared" si="205"/>
        <v>2.7007196596506944</v>
      </c>
      <c r="O1631" s="53">
        <v>22.33</v>
      </c>
      <c r="P1631" s="53">
        <v>3.3220000000000001</v>
      </c>
      <c r="Q1631" s="53">
        <f t="shared" si="206"/>
        <v>3.8570000000000002</v>
      </c>
      <c r="R1631" s="53">
        <v>77.015000000000001</v>
      </c>
      <c r="S1631" s="53">
        <f t="shared" si="207"/>
        <v>74.805499999999995</v>
      </c>
      <c r="T1631" s="53">
        <v>3.35</v>
      </c>
      <c r="U1631" s="53">
        <v>2130.56</v>
      </c>
      <c r="Y1631" s="53">
        <v>2375.54</v>
      </c>
    </row>
    <row r="1632" spans="1:25" x14ac:dyDescent="0.3">
      <c r="A1632" s="1">
        <v>1631</v>
      </c>
      <c r="B1632" s="48">
        <v>40085</v>
      </c>
      <c r="C1632" s="44">
        <v>5266228</v>
      </c>
      <c r="D1632" s="56">
        <f t="shared" si="200"/>
        <v>109405.38070011427</v>
      </c>
      <c r="E1632" s="53">
        <v>48.134999999999998</v>
      </c>
      <c r="F1632" s="53">
        <f t="shared" si="201"/>
        <v>1.0940538070011427</v>
      </c>
      <c r="G1632" s="53">
        <f>(F1632/'Yearly GDP'!$B$8)*100</f>
        <v>91.171150583428556</v>
      </c>
      <c r="H1632" s="53">
        <f t="shared" si="202"/>
        <v>1.6269825</v>
      </c>
      <c r="I1632" s="53">
        <f t="shared" si="203"/>
        <v>4.434589800443459</v>
      </c>
      <c r="J1632" s="53">
        <f t="shared" si="204"/>
        <v>222.03325942350332</v>
      </c>
      <c r="K1632" s="53">
        <v>7.2149999999999999</v>
      </c>
      <c r="L1632" s="53">
        <v>5006.8500000000004</v>
      </c>
      <c r="M1632" s="53">
        <v>3.7</v>
      </c>
      <c r="N1632" s="53">
        <f t="shared" si="205"/>
        <v>2.7804101995565409</v>
      </c>
      <c r="O1632" s="53">
        <v>22.55</v>
      </c>
      <c r="P1632" s="53">
        <v>3.2919999999999998</v>
      </c>
      <c r="Q1632" s="53">
        <f t="shared" si="206"/>
        <v>3.923</v>
      </c>
      <c r="R1632" s="53">
        <v>77.36</v>
      </c>
      <c r="S1632" s="53">
        <f t="shared" si="207"/>
        <v>74.414999999999992</v>
      </c>
      <c r="T1632" s="53">
        <v>3.3</v>
      </c>
      <c r="U1632" s="53">
        <v>2144.73</v>
      </c>
      <c r="Y1632" s="53">
        <v>2386.44</v>
      </c>
    </row>
    <row r="1633" spans="1:25" x14ac:dyDescent="0.3">
      <c r="A1633" s="1">
        <v>1632</v>
      </c>
      <c r="B1633" s="48">
        <v>40086</v>
      </c>
      <c r="C1633" s="44">
        <v>5353880</v>
      </c>
      <c r="D1633" s="56">
        <f t="shared" si="200"/>
        <v>112158.37435843721</v>
      </c>
      <c r="E1633" s="53">
        <v>47.734999999999999</v>
      </c>
      <c r="F1633" s="53">
        <f t="shared" si="201"/>
        <v>1.1215837435843721</v>
      </c>
      <c r="G1633" s="53">
        <f>(F1633/'Yearly GDP'!$B$8)*100</f>
        <v>93.465311965364336</v>
      </c>
      <c r="H1633" s="53">
        <f t="shared" si="202"/>
        <v>1.6522350000000001</v>
      </c>
      <c r="I1633" s="53">
        <f t="shared" si="203"/>
        <v>4.3668122270742353</v>
      </c>
      <c r="J1633" s="53">
        <f t="shared" si="204"/>
        <v>222.00655021834061</v>
      </c>
      <c r="K1633" s="53">
        <v>7.2149999999999999</v>
      </c>
      <c r="L1633" s="53">
        <v>5083.95</v>
      </c>
      <c r="M1633" s="53">
        <v>3.76</v>
      </c>
      <c r="N1633" s="53">
        <f t="shared" si="205"/>
        <v>2.8481877729257645</v>
      </c>
      <c r="O1633" s="53">
        <v>22.9</v>
      </c>
      <c r="P1633" s="53">
        <v>3.3050000000000002</v>
      </c>
      <c r="Q1633" s="53">
        <f t="shared" si="206"/>
        <v>3.9099999999999997</v>
      </c>
      <c r="R1633" s="53">
        <v>76.86</v>
      </c>
      <c r="S1633" s="53">
        <f t="shared" si="207"/>
        <v>75.569999999999993</v>
      </c>
      <c r="T1633" s="53">
        <v>3.3</v>
      </c>
      <c r="U1633" s="53">
        <v>2167.92</v>
      </c>
      <c r="Y1633" s="53">
        <v>2411.0700000000002</v>
      </c>
    </row>
    <row r="1634" spans="1:25" x14ac:dyDescent="0.3">
      <c r="A1634" s="1">
        <v>1633</v>
      </c>
      <c r="B1634" s="48">
        <v>40087</v>
      </c>
      <c r="C1634" s="44">
        <v>5352687</v>
      </c>
      <c r="D1634" s="56">
        <f t="shared" si="200"/>
        <v>112168.62950544845</v>
      </c>
      <c r="E1634" s="53">
        <v>47.72</v>
      </c>
      <c r="F1634" s="53">
        <f t="shared" si="201"/>
        <v>1.1216862950544846</v>
      </c>
      <c r="G1634" s="53">
        <f>(F1634/'Yearly GDP'!$B$8)*100</f>
        <v>93.473857921207042</v>
      </c>
      <c r="H1634" s="53">
        <f t="shared" si="202"/>
        <v>1.6533447000000001</v>
      </c>
      <c r="I1634" s="53">
        <f t="shared" si="203"/>
        <v>4.3687199650502402</v>
      </c>
      <c r="J1634" s="53">
        <f t="shared" si="204"/>
        <v>222.07951070336389</v>
      </c>
      <c r="K1634" s="53">
        <v>7.2229999999999999</v>
      </c>
      <c r="L1634" s="53">
        <v>5083.3999999999996</v>
      </c>
      <c r="M1634" s="53">
        <v>3.76</v>
      </c>
      <c r="N1634" s="53">
        <f t="shared" si="205"/>
        <v>2.8542800349497597</v>
      </c>
      <c r="O1634" s="53">
        <v>22.89</v>
      </c>
      <c r="P1634" s="53">
        <v>3.181</v>
      </c>
      <c r="Q1634" s="53">
        <f t="shared" si="206"/>
        <v>4.0419999999999998</v>
      </c>
      <c r="R1634" s="53">
        <v>77.415000000000006</v>
      </c>
      <c r="S1634" s="53">
        <f t="shared" si="207"/>
        <v>73.248000000000005</v>
      </c>
      <c r="T1634" s="53">
        <v>3.2</v>
      </c>
      <c r="U1634" s="53">
        <v>2156.6799999999998</v>
      </c>
      <c r="Y1634" s="53">
        <v>2401.0700000000002</v>
      </c>
    </row>
    <row r="1635" spans="1:25" x14ac:dyDescent="0.3">
      <c r="A1635" s="1">
        <v>1634</v>
      </c>
      <c r="B1635" s="48">
        <v>40091</v>
      </c>
      <c r="C1635" s="44">
        <v>5257124</v>
      </c>
      <c r="D1635" s="56">
        <f t="shared" si="200"/>
        <v>110874.70209849204</v>
      </c>
      <c r="E1635" s="53">
        <v>47.414999999999999</v>
      </c>
      <c r="F1635" s="53">
        <f t="shared" si="201"/>
        <v>1.1087470209849204</v>
      </c>
      <c r="G1635" s="53">
        <f>(F1635/'Yearly GDP'!$B$8)*100</f>
        <v>92.395585082076707</v>
      </c>
      <c r="H1635" s="53">
        <f t="shared" si="202"/>
        <v>1.6140492</v>
      </c>
      <c r="I1635" s="53">
        <f t="shared" si="203"/>
        <v>4.4385264092321348</v>
      </c>
      <c r="J1635" s="53">
        <f t="shared" si="204"/>
        <v>222.06835330670216</v>
      </c>
      <c r="K1635" s="53">
        <v>7.1639999999999997</v>
      </c>
      <c r="L1635" s="53">
        <v>5003.2</v>
      </c>
      <c r="M1635" s="53">
        <v>3.7</v>
      </c>
      <c r="N1635" s="53">
        <f t="shared" si="205"/>
        <v>2.7254735907678649</v>
      </c>
      <c r="O1635" s="53">
        <v>22.53</v>
      </c>
      <c r="P1635" s="53">
        <v>3.2189999999999999</v>
      </c>
      <c r="Q1635" s="53">
        <f t="shared" si="206"/>
        <v>3.9449999999999998</v>
      </c>
      <c r="R1635" s="53">
        <v>76.834999999999994</v>
      </c>
      <c r="S1635" s="53">
        <f t="shared" si="207"/>
        <v>68.716499999999996</v>
      </c>
      <c r="T1635" s="53">
        <v>3.05</v>
      </c>
      <c r="U1635" s="53">
        <v>2116.5100000000002</v>
      </c>
      <c r="Y1635" s="53">
        <v>2354.4299999999998</v>
      </c>
    </row>
    <row r="1636" spans="1:25" x14ac:dyDescent="0.3">
      <c r="A1636" s="1">
        <v>1635</v>
      </c>
      <c r="B1636" s="48">
        <v>40092</v>
      </c>
      <c r="C1636" s="44">
        <v>5260540</v>
      </c>
      <c r="D1636" s="56">
        <f t="shared" si="200"/>
        <v>112488.82711429488</v>
      </c>
      <c r="E1636" s="53">
        <v>46.765000000000001</v>
      </c>
      <c r="F1636" s="53">
        <f t="shared" si="201"/>
        <v>1.1248882711429489</v>
      </c>
      <c r="G1636" s="53">
        <f>(F1636/'Yearly GDP'!$B$8)*100</f>
        <v>93.740689261912408</v>
      </c>
      <c r="H1636" s="53">
        <f t="shared" si="202"/>
        <v>1.6374541000000002</v>
      </c>
      <c r="I1636" s="53">
        <f t="shared" si="203"/>
        <v>4.4111160123511244</v>
      </c>
      <c r="J1636" s="53">
        <f t="shared" si="204"/>
        <v>221.76444640494043</v>
      </c>
      <c r="K1636" s="53">
        <v>7.2229999999999999</v>
      </c>
      <c r="L1636" s="53">
        <v>5027.3999999999996</v>
      </c>
      <c r="M1636" s="53">
        <v>3.72</v>
      </c>
      <c r="N1636" s="53">
        <f t="shared" si="205"/>
        <v>2.8118839876488755</v>
      </c>
      <c r="O1636" s="53">
        <v>22.67</v>
      </c>
      <c r="P1636" s="53">
        <v>3.2589999999999999</v>
      </c>
      <c r="Q1636" s="53">
        <f t="shared" si="206"/>
        <v>3.964</v>
      </c>
      <c r="R1636" s="53">
        <v>76.495000000000005</v>
      </c>
      <c r="S1636" s="53">
        <f t="shared" si="207"/>
        <v>69.143500000000003</v>
      </c>
      <c r="T1636" s="53">
        <v>3.05</v>
      </c>
      <c r="U1636" s="53">
        <v>2112.67</v>
      </c>
      <c r="Y1636" s="53">
        <v>2341.09</v>
      </c>
    </row>
    <row r="1637" spans="1:25" x14ac:dyDescent="0.3">
      <c r="A1637" s="1">
        <v>1636</v>
      </c>
      <c r="B1637" s="48">
        <v>40093</v>
      </c>
      <c r="C1637" s="44">
        <v>5256207</v>
      </c>
      <c r="D1637" s="56">
        <f t="shared" si="200"/>
        <v>112673.24758842443</v>
      </c>
      <c r="E1637" s="53">
        <v>46.65</v>
      </c>
      <c r="F1637" s="53">
        <f t="shared" si="201"/>
        <v>1.1267324758842443</v>
      </c>
      <c r="G1637" s="53">
        <f>(F1637/'Yearly GDP'!$B$8)*100</f>
        <v>93.894372990353688</v>
      </c>
      <c r="H1637" s="53">
        <f t="shared" si="202"/>
        <v>1.6320479999999999</v>
      </c>
      <c r="I1637" s="53">
        <f t="shared" si="203"/>
        <v>4.4483985765124556</v>
      </c>
      <c r="J1637" s="53">
        <f t="shared" si="204"/>
        <v>221.78603202846975</v>
      </c>
      <c r="K1637" s="53">
        <v>7.26</v>
      </c>
      <c r="L1637" s="53">
        <v>4985.75</v>
      </c>
      <c r="M1637" s="53">
        <v>3.69</v>
      </c>
      <c r="N1637" s="53">
        <f t="shared" si="205"/>
        <v>2.8116014234875442</v>
      </c>
      <c r="O1637" s="53">
        <v>22.48</v>
      </c>
      <c r="P1637" s="53">
        <v>3.1859999999999999</v>
      </c>
      <c r="Q1637" s="53">
        <f t="shared" si="206"/>
        <v>4.0739999999999998</v>
      </c>
      <c r="R1637" s="53">
        <v>76.665000000000006</v>
      </c>
      <c r="S1637" s="53">
        <f t="shared" si="207"/>
        <v>74.183999999999997</v>
      </c>
      <c r="T1637" s="53">
        <v>3.3</v>
      </c>
      <c r="U1637" s="53">
        <v>2137.33</v>
      </c>
      <c r="Y1637" s="53">
        <v>2353.89</v>
      </c>
    </row>
    <row r="1638" spans="1:25" x14ac:dyDescent="0.3">
      <c r="A1638" s="1">
        <v>1637</v>
      </c>
      <c r="B1638" s="48">
        <v>40094</v>
      </c>
      <c r="C1638" s="44">
        <v>5226864</v>
      </c>
      <c r="D1638" s="56">
        <f t="shared" si="200"/>
        <v>113074.39697133585</v>
      </c>
      <c r="E1638" s="53">
        <v>46.225000000000001</v>
      </c>
      <c r="F1638" s="53">
        <f t="shared" si="201"/>
        <v>1.1307439697133586</v>
      </c>
      <c r="G1638" s="53">
        <f>(F1638/'Yearly GDP'!$B$8)*100</f>
        <v>94.228664142779877</v>
      </c>
      <c r="H1638" s="53">
        <f t="shared" si="202"/>
        <v>1.6293727999999996</v>
      </c>
      <c r="I1638" s="53">
        <f t="shared" si="203"/>
        <v>4.428697962798938</v>
      </c>
      <c r="J1638" s="53">
        <f t="shared" si="204"/>
        <v>221.53454384410986</v>
      </c>
      <c r="K1638" s="53">
        <v>7.2160000000000002</v>
      </c>
      <c r="L1638" s="53">
        <v>5002.25</v>
      </c>
      <c r="M1638" s="53">
        <v>3.71</v>
      </c>
      <c r="N1638" s="53">
        <f t="shared" si="205"/>
        <v>2.7873020372010622</v>
      </c>
      <c r="O1638" s="53">
        <v>22.58</v>
      </c>
      <c r="P1638" s="53">
        <v>3.2480000000000002</v>
      </c>
      <c r="Q1638" s="53">
        <f t="shared" si="206"/>
        <v>3.968</v>
      </c>
      <c r="R1638" s="53">
        <v>76.13</v>
      </c>
      <c r="S1638" s="53">
        <f t="shared" si="207"/>
        <v>72.256</v>
      </c>
      <c r="T1638" s="53">
        <v>3.2</v>
      </c>
      <c r="U1638" s="53">
        <v>2151.66</v>
      </c>
      <c r="Y1638" s="53">
        <v>2361.77</v>
      </c>
    </row>
    <row r="1639" spans="1:25" x14ac:dyDescent="0.3">
      <c r="A1639" s="1">
        <v>1638</v>
      </c>
      <c r="B1639" s="48">
        <v>40095</v>
      </c>
      <c r="C1639" s="44">
        <v>5246348</v>
      </c>
      <c r="D1639" s="56">
        <f t="shared" si="200"/>
        <v>112788.30484789853</v>
      </c>
      <c r="E1639" s="53">
        <v>46.515000000000001</v>
      </c>
      <c r="F1639" s="53">
        <f t="shared" si="201"/>
        <v>1.1278830484789852</v>
      </c>
      <c r="G1639" s="53">
        <f>(F1639/'Yearly GDP'!$B$8)*100</f>
        <v>93.990254039915442</v>
      </c>
      <c r="H1639" s="53">
        <f t="shared" si="202"/>
        <v>1.6344305999999997</v>
      </c>
      <c r="I1639" s="53">
        <f t="shared" si="203"/>
        <v>4.482294935006724</v>
      </c>
      <c r="J1639" s="53">
        <f t="shared" si="204"/>
        <v>221.6584491259525</v>
      </c>
      <c r="K1639" s="53">
        <v>7.3259999999999996</v>
      </c>
      <c r="L1639" s="53">
        <v>4945.2</v>
      </c>
      <c r="M1639" s="53">
        <v>3.67</v>
      </c>
      <c r="N1639" s="53">
        <f t="shared" si="205"/>
        <v>2.8437050649932756</v>
      </c>
      <c r="O1639" s="53">
        <v>22.31</v>
      </c>
      <c r="P1639" s="53">
        <v>3.3839999999999999</v>
      </c>
      <c r="Q1639" s="53">
        <f t="shared" si="206"/>
        <v>3.9419999999999997</v>
      </c>
      <c r="R1639" s="53">
        <v>76.62</v>
      </c>
      <c r="S1639" s="53">
        <f t="shared" si="207"/>
        <v>71.391999999999996</v>
      </c>
      <c r="T1639" s="53">
        <v>3.2</v>
      </c>
      <c r="U1639" s="53">
        <v>2138.7399999999998</v>
      </c>
      <c r="Y1639" s="53">
        <v>2345.3000000000002</v>
      </c>
    </row>
    <row r="1640" spans="1:25" x14ac:dyDescent="0.3">
      <c r="A1640" s="1">
        <v>1639</v>
      </c>
      <c r="B1640" s="48">
        <v>40098</v>
      </c>
      <c r="C1640" s="44">
        <v>5334697</v>
      </c>
      <c r="D1640" s="56">
        <f t="shared" si="200"/>
        <v>115108.36120401337</v>
      </c>
      <c r="E1640" s="53">
        <v>46.344999999999999</v>
      </c>
      <c r="F1640" s="53">
        <f t="shared" si="201"/>
        <v>1.1510836120401338</v>
      </c>
      <c r="G1640" s="53">
        <f>(F1640/'Yearly GDP'!$B$8)*100</f>
        <v>95.923634336677821</v>
      </c>
      <c r="H1640" s="53">
        <f t="shared" si="202"/>
        <v>1.6771680000000002</v>
      </c>
      <c r="I1640" s="53">
        <f t="shared" si="203"/>
        <v>4.3859649122807012</v>
      </c>
      <c r="J1640" s="53">
        <f t="shared" si="204"/>
        <v>221.67763157894737</v>
      </c>
      <c r="K1640" s="53">
        <v>7.3559999999999999</v>
      </c>
      <c r="L1640" s="53">
        <v>5054.25</v>
      </c>
      <c r="M1640" s="53">
        <v>3.75</v>
      </c>
      <c r="N1640" s="53">
        <f t="shared" si="205"/>
        <v>2.9700350877192987</v>
      </c>
      <c r="O1640" s="53">
        <v>22.8</v>
      </c>
      <c r="P1640" s="53">
        <v>3.3860000000000001</v>
      </c>
      <c r="Q1640" s="53">
        <f t="shared" si="206"/>
        <v>3.9699999999999998</v>
      </c>
      <c r="R1640" s="53">
        <v>76.290000000000006</v>
      </c>
      <c r="S1640" s="53">
        <f t="shared" si="207"/>
        <v>72.960000000000008</v>
      </c>
      <c r="T1640" s="53">
        <v>3.2</v>
      </c>
      <c r="U1640" s="53">
        <v>2165.0300000000002</v>
      </c>
      <c r="Y1640" s="53">
        <v>2369.73</v>
      </c>
    </row>
    <row r="1641" spans="1:25" x14ac:dyDescent="0.3">
      <c r="A1641" s="1">
        <v>1640</v>
      </c>
      <c r="B1641" s="48">
        <v>40100</v>
      </c>
      <c r="C1641" s="44">
        <v>5410911</v>
      </c>
      <c r="D1641" s="56">
        <f t="shared" si="200"/>
        <v>117618.27232414573</v>
      </c>
      <c r="E1641" s="53">
        <v>46.003999999999998</v>
      </c>
      <c r="F1641" s="53">
        <f t="shared" si="201"/>
        <v>1.1761827232414572</v>
      </c>
      <c r="G1641" s="53">
        <f>(F1641/'Yearly GDP'!$B$8)*100</f>
        <v>98.015226936788096</v>
      </c>
      <c r="H1641" s="53">
        <f t="shared" si="202"/>
        <v>1.6931187000000001</v>
      </c>
      <c r="I1641" s="53">
        <f t="shared" si="203"/>
        <v>4.3535045711797995</v>
      </c>
      <c r="J1641" s="53">
        <f t="shared" si="204"/>
        <v>222.82107096212451</v>
      </c>
      <c r="K1641" s="53">
        <v>7.3710000000000004</v>
      </c>
      <c r="L1641" s="53">
        <v>5118.2</v>
      </c>
      <c r="M1641" s="53">
        <v>3.79</v>
      </c>
      <c r="N1641" s="53">
        <f t="shared" si="205"/>
        <v>3.0174954288202009</v>
      </c>
      <c r="O1641" s="53">
        <v>22.97</v>
      </c>
      <c r="P1641" s="53">
        <v>3.423</v>
      </c>
      <c r="Q1641" s="53">
        <f t="shared" si="206"/>
        <v>3.9480000000000004</v>
      </c>
      <c r="R1641" s="53">
        <v>75.724999999999994</v>
      </c>
      <c r="S1641" s="53">
        <f t="shared" si="207"/>
        <v>74.652500000000003</v>
      </c>
      <c r="T1641" s="53">
        <v>3.25</v>
      </c>
      <c r="U1641" s="53">
        <v>2200.65</v>
      </c>
      <c r="Y1641" s="53">
        <v>2413.9699999999998</v>
      </c>
    </row>
    <row r="1642" spans="1:25" x14ac:dyDescent="0.3">
      <c r="A1642" s="1">
        <v>1641</v>
      </c>
      <c r="B1642" s="48">
        <v>40101</v>
      </c>
      <c r="C1642" s="44">
        <v>5421072</v>
      </c>
      <c r="D1642" s="56">
        <f t="shared" si="200"/>
        <v>117913.47471451876</v>
      </c>
      <c r="E1642" s="53">
        <v>45.975000000000001</v>
      </c>
      <c r="F1642" s="53">
        <f t="shared" si="201"/>
        <v>1.1791347471451876</v>
      </c>
      <c r="G1642" s="53">
        <f>(F1642/'Yearly GDP'!$B$8)*100</f>
        <v>98.261228928765647</v>
      </c>
      <c r="H1642" s="53">
        <f t="shared" si="202"/>
        <v>1.6901703000000001</v>
      </c>
      <c r="I1642" s="53">
        <f t="shared" si="203"/>
        <v>4.3610989969472307</v>
      </c>
      <c r="J1642" s="53">
        <f t="shared" si="204"/>
        <v>222.80200610553862</v>
      </c>
      <c r="K1642" s="53">
        <v>7.3710000000000004</v>
      </c>
      <c r="L1642" s="53">
        <v>5108.8500000000004</v>
      </c>
      <c r="M1642" s="53">
        <v>3.79</v>
      </c>
      <c r="N1642" s="53">
        <f t="shared" si="205"/>
        <v>3.0099010030527698</v>
      </c>
      <c r="O1642" s="53">
        <v>22.93</v>
      </c>
      <c r="P1642" s="53">
        <v>3.464</v>
      </c>
      <c r="Q1642" s="53">
        <f t="shared" si="206"/>
        <v>3.9070000000000005</v>
      </c>
      <c r="R1642" s="53">
        <v>75.66</v>
      </c>
      <c r="S1642" s="53">
        <f t="shared" si="207"/>
        <v>74.522499999999994</v>
      </c>
      <c r="T1642" s="53">
        <v>3.25</v>
      </c>
      <c r="U1642" s="53">
        <v>2215.15</v>
      </c>
      <c r="Y1642" s="53">
        <v>2430.96</v>
      </c>
    </row>
    <row r="1643" spans="1:25" x14ac:dyDescent="0.3">
      <c r="A1643" s="1">
        <v>1642</v>
      </c>
      <c r="B1643" s="48">
        <v>40102</v>
      </c>
      <c r="C1643" s="44">
        <v>5458621</v>
      </c>
      <c r="D1643" s="56">
        <f t="shared" si="200"/>
        <v>118088.06922660898</v>
      </c>
      <c r="E1643" s="53">
        <v>46.225000000000001</v>
      </c>
      <c r="F1643" s="53">
        <f t="shared" si="201"/>
        <v>1.1808806922660897</v>
      </c>
      <c r="G1643" s="53">
        <f>(F1643/'Yearly GDP'!$B$8)*100</f>
        <v>98.406724355507478</v>
      </c>
      <c r="H1643" s="53">
        <f t="shared" si="202"/>
        <v>1.7099972000000001</v>
      </c>
      <c r="I1643" s="53">
        <f t="shared" si="203"/>
        <v>4.3327556325823222</v>
      </c>
      <c r="J1643" s="53">
        <f t="shared" si="204"/>
        <v>222.79679376083189</v>
      </c>
      <c r="K1643" s="53">
        <v>7.4089999999999998</v>
      </c>
      <c r="L1643" s="53">
        <v>5142.1499999999996</v>
      </c>
      <c r="M1643" s="53">
        <v>3.81</v>
      </c>
      <c r="N1643" s="53">
        <f t="shared" si="205"/>
        <v>3.0762443674176776</v>
      </c>
      <c r="O1643" s="53">
        <v>23.08</v>
      </c>
      <c r="P1643" s="53">
        <v>3.4119999999999999</v>
      </c>
      <c r="Q1643" s="53">
        <f t="shared" si="206"/>
        <v>3.9969999999999999</v>
      </c>
      <c r="R1643" s="53">
        <v>75.77</v>
      </c>
      <c r="S1643" s="53">
        <f t="shared" si="207"/>
        <v>75.009999999999991</v>
      </c>
      <c r="T1643" s="53">
        <v>3.25</v>
      </c>
      <c r="U1643" s="53">
        <v>2238.2199999999998</v>
      </c>
      <c r="Y1643" s="53">
        <v>2446.08</v>
      </c>
    </row>
    <row r="1644" spans="1:25" x14ac:dyDescent="0.3">
      <c r="A1644" s="1">
        <v>1643</v>
      </c>
      <c r="B1644" s="48">
        <v>40106</v>
      </c>
      <c r="C1644" s="44">
        <v>5113069</v>
      </c>
      <c r="D1644" s="56">
        <f t="shared" si="200"/>
        <v>110516.99989192694</v>
      </c>
      <c r="E1644" s="53">
        <v>46.265000000000001</v>
      </c>
      <c r="F1644" s="53">
        <f t="shared" si="201"/>
        <v>1.1051699989192694</v>
      </c>
      <c r="G1644" s="53">
        <f>(F1644/'Yearly GDP'!$B$8)*100</f>
        <v>92.097499909939117</v>
      </c>
      <c r="H1644" s="53">
        <f t="shared" si="202"/>
        <v>1.6987070000000004</v>
      </c>
      <c r="I1644" s="53">
        <f t="shared" si="203"/>
        <v>4.3591979075850036</v>
      </c>
      <c r="J1644" s="53">
        <f t="shared" si="204"/>
        <v>222.94899738448123</v>
      </c>
      <c r="K1644" s="53">
        <v>7.4050000000000002</v>
      </c>
      <c r="L1644" s="53">
        <v>5114.45</v>
      </c>
      <c r="M1644" s="53">
        <v>3.79</v>
      </c>
      <c r="N1644" s="53">
        <f t="shared" si="205"/>
        <v>3.0458020924149967</v>
      </c>
      <c r="O1644" s="53">
        <v>22.94</v>
      </c>
      <c r="P1644" s="53">
        <v>3.3410000000000002</v>
      </c>
      <c r="Q1644" s="53">
        <f t="shared" si="206"/>
        <v>4.0640000000000001</v>
      </c>
      <c r="R1644" s="53">
        <v>75.73</v>
      </c>
      <c r="S1644" s="53">
        <f t="shared" si="207"/>
        <v>74.555000000000007</v>
      </c>
      <c r="T1644" s="53">
        <v>3.25</v>
      </c>
      <c r="U1644" s="53">
        <v>2257.23</v>
      </c>
      <c r="Y1644" s="53">
        <v>2468.04</v>
      </c>
    </row>
    <row r="1645" spans="1:25" x14ac:dyDescent="0.3">
      <c r="A1645" s="1">
        <v>1644</v>
      </c>
      <c r="B1645" s="48">
        <v>40107</v>
      </c>
      <c r="C1645" s="44">
        <v>5410161</v>
      </c>
      <c r="D1645" s="56">
        <f t="shared" si="200"/>
        <v>116736.67062250513</v>
      </c>
      <c r="E1645" s="53">
        <v>46.344999999999999</v>
      </c>
      <c r="F1645" s="53">
        <f t="shared" si="201"/>
        <v>1.1673667062250512</v>
      </c>
      <c r="G1645" s="53">
        <f>(F1645/'Yearly GDP'!$B$8)*100</f>
        <v>97.280558852087609</v>
      </c>
      <c r="H1645" s="53">
        <f t="shared" si="202"/>
        <v>1.6691850000000001</v>
      </c>
      <c r="I1645" s="53">
        <f t="shared" si="203"/>
        <v>4.4033465433729626</v>
      </c>
      <c r="J1645" s="53">
        <f t="shared" si="204"/>
        <v>222.96785557023338</v>
      </c>
      <c r="K1645" s="53">
        <v>7.35</v>
      </c>
      <c r="L1645" s="53">
        <v>5063.6000000000004</v>
      </c>
      <c r="M1645" s="53">
        <v>3.75</v>
      </c>
      <c r="N1645" s="53">
        <f t="shared" si="205"/>
        <v>2.946653456627037</v>
      </c>
      <c r="O1645" s="53">
        <v>22.71</v>
      </c>
      <c r="P1645" s="53">
        <v>3.3929999999999998</v>
      </c>
      <c r="Q1645" s="53">
        <f t="shared" si="206"/>
        <v>3.9569999999999999</v>
      </c>
      <c r="R1645" s="53">
        <v>75.11</v>
      </c>
      <c r="S1645" s="53">
        <f t="shared" si="207"/>
        <v>73.807500000000005</v>
      </c>
      <c r="T1645" s="53">
        <v>3.25</v>
      </c>
      <c r="U1645" s="53">
        <v>2234.44</v>
      </c>
      <c r="Y1645" s="53">
        <v>2462.8200000000002</v>
      </c>
    </row>
    <row r="1646" spans="1:25" x14ac:dyDescent="0.3">
      <c r="A1646" s="1">
        <v>1645</v>
      </c>
      <c r="B1646" s="48">
        <v>40108</v>
      </c>
      <c r="C1646" s="44">
        <v>5328656</v>
      </c>
      <c r="D1646" s="56">
        <f t="shared" si="200"/>
        <v>114434.79007838506</v>
      </c>
      <c r="E1646" s="53">
        <v>46.564999999999998</v>
      </c>
      <c r="F1646" s="53">
        <f t="shared" si="201"/>
        <v>1.1443479007838506</v>
      </c>
      <c r="G1646" s="53">
        <f>(F1646/'Yearly GDP'!$B$8)*100</f>
        <v>95.362325065320888</v>
      </c>
      <c r="H1646" s="53">
        <f t="shared" si="202"/>
        <v>1.6569696000000003</v>
      </c>
      <c r="I1646" s="53">
        <f t="shared" si="203"/>
        <v>4.4563279857397502</v>
      </c>
      <c r="J1646" s="53">
        <f t="shared" si="204"/>
        <v>222.30837789661319</v>
      </c>
      <c r="K1646" s="53">
        <v>7.3840000000000003</v>
      </c>
      <c r="L1646" s="53">
        <v>4988.6000000000004</v>
      </c>
      <c r="M1646" s="53">
        <v>3.73</v>
      </c>
      <c r="N1646" s="53">
        <f t="shared" si="205"/>
        <v>2.9276720142602501</v>
      </c>
      <c r="O1646" s="53">
        <v>22.44</v>
      </c>
      <c r="P1646" s="53">
        <v>3.4209999999999998</v>
      </c>
      <c r="Q1646" s="53">
        <f t="shared" si="206"/>
        <v>3.9630000000000005</v>
      </c>
      <c r="R1646" s="53">
        <v>75.239999999999995</v>
      </c>
      <c r="S1646" s="53">
        <f t="shared" si="207"/>
        <v>71.808000000000007</v>
      </c>
      <c r="T1646" s="53">
        <v>3.2</v>
      </c>
      <c r="U1646" s="53">
        <v>2189.04</v>
      </c>
      <c r="Y1646" s="53">
        <v>2414.38</v>
      </c>
    </row>
    <row r="1647" spans="1:25" x14ac:dyDescent="0.3">
      <c r="A1647" s="1">
        <v>1646</v>
      </c>
      <c r="B1647" s="48">
        <v>40109</v>
      </c>
      <c r="C1647" s="44">
        <v>5346827</v>
      </c>
      <c r="D1647" s="56">
        <f t="shared" si="200"/>
        <v>114985.52688172043</v>
      </c>
      <c r="E1647" s="53">
        <v>46.5</v>
      </c>
      <c r="F1647" s="53">
        <f t="shared" si="201"/>
        <v>1.1498552688172043</v>
      </c>
      <c r="G1647" s="53">
        <f>(F1647/'Yearly GDP'!$B$8)*100</f>
        <v>95.821272401433703</v>
      </c>
      <c r="H1647" s="53">
        <f t="shared" si="202"/>
        <v>1.6558178000000001</v>
      </c>
      <c r="I1647" s="53">
        <f t="shared" si="203"/>
        <v>4.5065344749887331</v>
      </c>
      <c r="J1647" s="53">
        <f t="shared" si="204"/>
        <v>225.1937809824245</v>
      </c>
      <c r="K1647" s="53">
        <v>7.4619999999999997</v>
      </c>
      <c r="L1647" s="53">
        <v>4997.05</v>
      </c>
      <c r="M1647" s="53">
        <v>3.74</v>
      </c>
      <c r="N1647" s="53">
        <f t="shared" si="205"/>
        <v>2.9554655250112667</v>
      </c>
      <c r="O1647" s="53">
        <v>22.19</v>
      </c>
      <c r="P1647" s="53">
        <v>3.4940000000000002</v>
      </c>
      <c r="Q1647" s="53">
        <f t="shared" si="206"/>
        <v>3.9679999999999995</v>
      </c>
      <c r="R1647" s="53">
        <v>75.599999999999994</v>
      </c>
      <c r="S1647" s="53">
        <f t="shared" si="207"/>
        <v>71.673699999999997</v>
      </c>
      <c r="T1647" s="53">
        <v>3.23</v>
      </c>
      <c r="U1647" s="53">
        <v>2214.8000000000002</v>
      </c>
      <c r="Y1647" s="53">
        <v>2424.65</v>
      </c>
    </row>
    <row r="1648" spans="1:25" x14ac:dyDescent="0.3">
      <c r="A1648" s="1">
        <v>1647</v>
      </c>
      <c r="B1648" s="48">
        <v>40112</v>
      </c>
      <c r="C1648" s="44">
        <v>5296108</v>
      </c>
      <c r="D1648" s="56">
        <f t="shared" si="200"/>
        <v>113711.39023081052</v>
      </c>
      <c r="E1648" s="53">
        <v>46.575000000000003</v>
      </c>
      <c r="F1648" s="53">
        <f t="shared" si="201"/>
        <v>1.1371139023081052</v>
      </c>
      <c r="G1648" s="53">
        <f>(F1648/'Yearly GDP'!$B$8)*100</f>
        <v>94.759491859008776</v>
      </c>
      <c r="H1648" s="53">
        <f t="shared" si="202"/>
        <v>1.6311888000000001</v>
      </c>
      <c r="I1648" s="53">
        <f t="shared" si="203"/>
        <v>4.5537340619307827</v>
      </c>
      <c r="J1648" s="53">
        <f t="shared" si="204"/>
        <v>226.36156648451728</v>
      </c>
      <c r="K1648" s="53">
        <v>7.4279999999999999</v>
      </c>
      <c r="L1648" s="53">
        <v>4970.8999999999996</v>
      </c>
      <c r="M1648" s="53">
        <v>3.72</v>
      </c>
      <c r="N1648" s="53">
        <f t="shared" si="205"/>
        <v>2.8742659380692173</v>
      </c>
      <c r="O1648" s="53">
        <v>21.96</v>
      </c>
      <c r="P1648" s="53">
        <v>3.5579999999999998</v>
      </c>
      <c r="Q1648" s="53">
        <f t="shared" si="206"/>
        <v>3.87</v>
      </c>
      <c r="R1648" s="53">
        <v>76.194999999999993</v>
      </c>
      <c r="S1648" s="53">
        <f t="shared" si="207"/>
        <v>72.468000000000004</v>
      </c>
      <c r="T1648" s="53">
        <v>3.3</v>
      </c>
      <c r="U1648" s="53">
        <v>2179.11</v>
      </c>
      <c r="Y1648" s="53">
        <v>2387.67</v>
      </c>
    </row>
    <row r="1649" spans="1:25" x14ac:dyDescent="0.3">
      <c r="A1649" s="1">
        <v>1648</v>
      </c>
      <c r="B1649" s="48">
        <v>40113</v>
      </c>
      <c r="C1649" s="44">
        <v>5157411</v>
      </c>
      <c r="D1649" s="56">
        <f t="shared" si="200"/>
        <v>109860.70934071786</v>
      </c>
      <c r="E1649" s="53">
        <v>46.945</v>
      </c>
      <c r="F1649" s="53">
        <f t="shared" si="201"/>
        <v>1.0986070934071785</v>
      </c>
      <c r="G1649" s="53">
        <f>(F1649/'Yearly GDP'!$B$8)*100</f>
        <v>91.550591117264872</v>
      </c>
      <c r="H1649" s="53">
        <f t="shared" si="202"/>
        <v>1.5711570000000001</v>
      </c>
      <c r="I1649" s="53">
        <f t="shared" si="203"/>
        <v>4.6685340802987856</v>
      </c>
      <c r="J1649" s="53">
        <f t="shared" si="204"/>
        <v>226.26984126984124</v>
      </c>
      <c r="K1649" s="53">
        <v>7.335</v>
      </c>
      <c r="L1649" s="53">
        <v>4846.7</v>
      </c>
      <c r="M1649" s="53">
        <v>3.63</v>
      </c>
      <c r="N1649" s="53">
        <f t="shared" si="205"/>
        <v>2.6664659197012144</v>
      </c>
      <c r="O1649" s="53">
        <v>21.42</v>
      </c>
      <c r="P1649" s="53">
        <v>3.452</v>
      </c>
      <c r="Q1649" s="53">
        <f t="shared" si="206"/>
        <v>3.883</v>
      </c>
      <c r="R1649" s="53">
        <v>76.28</v>
      </c>
      <c r="S1649" s="53">
        <f t="shared" si="207"/>
        <v>69.615000000000009</v>
      </c>
      <c r="T1649" s="53">
        <v>3.25</v>
      </c>
      <c r="U1649" s="53">
        <v>2094.9299999999998</v>
      </c>
      <c r="Y1649" s="53">
        <v>2292.73</v>
      </c>
    </row>
    <row r="1650" spans="1:25" x14ac:dyDescent="0.3">
      <c r="A1650" s="1">
        <v>1649</v>
      </c>
      <c r="B1650" s="48">
        <v>40114</v>
      </c>
      <c r="C1650" s="44">
        <v>5139257</v>
      </c>
      <c r="D1650" s="56">
        <f t="shared" si="200"/>
        <v>108940.26497085321</v>
      </c>
      <c r="E1650" s="53">
        <v>47.174999999999997</v>
      </c>
      <c r="F1650" s="53">
        <f t="shared" si="201"/>
        <v>1.0894026497085321</v>
      </c>
      <c r="G1650" s="53">
        <f>(F1650/'Yearly GDP'!$B$8)*100</f>
        <v>90.783554142377682</v>
      </c>
      <c r="H1650" s="53">
        <f t="shared" si="202"/>
        <v>1.5498377999999997</v>
      </c>
      <c r="I1650" s="53">
        <f t="shared" si="203"/>
        <v>4.6882325363338033</v>
      </c>
      <c r="J1650" s="53">
        <f t="shared" si="204"/>
        <v>226.2611345522738</v>
      </c>
      <c r="K1650" s="53">
        <v>7.266</v>
      </c>
      <c r="L1650" s="53">
        <v>4826.1499999999996</v>
      </c>
      <c r="M1650" s="53">
        <v>3.61</v>
      </c>
      <c r="N1650" s="53">
        <f t="shared" si="205"/>
        <v>2.5777674636661967</v>
      </c>
      <c r="O1650" s="53">
        <v>21.33</v>
      </c>
      <c r="P1650" s="53">
        <v>3.415</v>
      </c>
      <c r="Q1650" s="53">
        <f t="shared" si="206"/>
        <v>3.851</v>
      </c>
      <c r="R1650" s="53">
        <v>76.584999999999994</v>
      </c>
      <c r="S1650" s="53">
        <f t="shared" si="207"/>
        <v>69.322499999999991</v>
      </c>
      <c r="T1650" s="53">
        <v>3.25</v>
      </c>
      <c r="U1650" s="53">
        <v>2096.85</v>
      </c>
      <c r="Y1650" s="53">
        <v>2283.4</v>
      </c>
    </row>
    <row r="1651" spans="1:25" x14ac:dyDescent="0.3">
      <c r="A1651" s="1">
        <v>1650</v>
      </c>
      <c r="B1651" s="48">
        <v>40115</v>
      </c>
      <c r="C1651" s="44">
        <v>5053435</v>
      </c>
      <c r="D1651" s="56">
        <f t="shared" si="200"/>
        <v>108025.54510474562</v>
      </c>
      <c r="E1651" s="53">
        <v>46.78</v>
      </c>
      <c r="F1651" s="53">
        <f t="shared" si="201"/>
        <v>1.0802554510474562</v>
      </c>
      <c r="G1651" s="53">
        <f>(F1651/'Yearly GDP'!$B$8)*100</f>
        <v>90.021287587288029</v>
      </c>
      <c r="H1651" s="53">
        <f t="shared" si="202"/>
        <v>1.52586</v>
      </c>
      <c r="I1651" s="53">
        <f t="shared" si="203"/>
        <v>4.7619047619047619</v>
      </c>
      <c r="J1651" s="53">
        <f t="shared" si="204"/>
        <v>226.21666666666667</v>
      </c>
      <c r="K1651" s="53">
        <v>7.266</v>
      </c>
      <c r="L1651" s="53">
        <v>4750.55</v>
      </c>
      <c r="M1651" s="53">
        <v>3.56</v>
      </c>
      <c r="N1651" s="53">
        <f t="shared" si="205"/>
        <v>2.5040952380952382</v>
      </c>
      <c r="O1651" s="53">
        <v>21</v>
      </c>
      <c r="P1651" s="53">
        <v>3.4950000000000001</v>
      </c>
      <c r="Q1651" s="53">
        <f t="shared" si="206"/>
        <v>3.7709999999999999</v>
      </c>
      <c r="R1651" s="53">
        <v>76.064999999999998</v>
      </c>
      <c r="S1651" s="53">
        <f t="shared" si="207"/>
        <v>67.83</v>
      </c>
      <c r="T1651" s="53">
        <v>3.23</v>
      </c>
      <c r="U1651" s="53">
        <v>2053.39</v>
      </c>
      <c r="Y1651" s="53">
        <v>2255.13</v>
      </c>
    </row>
    <row r="1652" spans="1:25" x14ac:dyDescent="0.3">
      <c r="A1652" s="1">
        <v>1651</v>
      </c>
      <c r="B1652" s="48">
        <v>40116</v>
      </c>
      <c r="C1652" s="44">
        <v>5024830</v>
      </c>
      <c r="D1652" s="56">
        <f t="shared" si="200"/>
        <v>107082.15237080448</v>
      </c>
      <c r="E1652" s="53">
        <v>46.924999999999997</v>
      </c>
      <c r="F1652" s="53">
        <f t="shared" si="201"/>
        <v>1.070821523708045</v>
      </c>
      <c r="G1652" s="53">
        <f>(F1652/'Yearly GDP'!$B$8)*100</f>
        <v>89.235126975670426</v>
      </c>
      <c r="H1652" s="53">
        <f t="shared" si="202"/>
        <v>1.4940769999999999</v>
      </c>
      <c r="I1652" s="53">
        <f t="shared" si="203"/>
        <v>4.8899755501222497</v>
      </c>
      <c r="J1652" s="53">
        <f t="shared" si="204"/>
        <v>230.40097799511003</v>
      </c>
      <c r="K1652" s="53">
        <v>7.306</v>
      </c>
      <c r="L1652" s="53">
        <v>4711.7</v>
      </c>
      <c r="M1652" s="53">
        <v>3.53</v>
      </c>
      <c r="N1652" s="53">
        <f t="shared" si="205"/>
        <v>2.4160244498777503</v>
      </c>
      <c r="O1652" s="53">
        <v>20.45</v>
      </c>
      <c r="P1652" s="53">
        <v>3.3879999999999999</v>
      </c>
      <c r="Q1652" s="53">
        <f t="shared" si="206"/>
        <v>3.9180000000000001</v>
      </c>
      <c r="R1652" s="53">
        <v>76.474999999999994</v>
      </c>
      <c r="S1652" s="53">
        <f t="shared" si="207"/>
        <v>66.257999999999996</v>
      </c>
      <c r="T1652" s="53">
        <v>3.24</v>
      </c>
      <c r="U1652" s="53">
        <v>2045.06</v>
      </c>
      <c r="Y1652" s="53">
        <v>2245.04</v>
      </c>
    </row>
    <row r="1653" spans="1:25" x14ac:dyDescent="0.3">
      <c r="A1653" s="1">
        <v>1652</v>
      </c>
      <c r="B1653" s="48">
        <v>40120</v>
      </c>
      <c r="C1653" s="44">
        <v>4861423</v>
      </c>
      <c r="D1653" s="56">
        <f t="shared" si="200"/>
        <v>103116.40682999257</v>
      </c>
      <c r="E1653" s="53">
        <v>47.145000000000003</v>
      </c>
      <c r="F1653" s="53">
        <f t="shared" si="201"/>
        <v>1.0311640682999257</v>
      </c>
      <c r="G1653" s="53">
        <f>(F1653/'Yearly GDP'!$B$8)*100</f>
        <v>85.930339024993813</v>
      </c>
      <c r="H1653" s="53">
        <f t="shared" si="202"/>
        <v>1.4346402</v>
      </c>
      <c r="I1653" s="53">
        <f t="shared" si="203"/>
        <v>5.0479555779909138</v>
      </c>
      <c r="J1653" s="53">
        <f t="shared" si="204"/>
        <v>230.3836446239273</v>
      </c>
      <c r="K1653" s="53">
        <v>7.242</v>
      </c>
      <c r="L1653" s="53">
        <v>4563.8999999999996</v>
      </c>
      <c r="M1653" s="53">
        <v>3.42</v>
      </c>
      <c r="N1653" s="53">
        <f t="shared" si="205"/>
        <v>2.1940444220090862</v>
      </c>
      <c r="O1653" s="53">
        <v>19.809999999999999</v>
      </c>
      <c r="P1653" s="53">
        <v>3.4689999999999999</v>
      </c>
      <c r="Q1653" s="53">
        <f t="shared" si="206"/>
        <v>3.7730000000000001</v>
      </c>
      <c r="R1653" s="53">
        <v>76.569999999999993</v>
      </c>
      <c r="S1653" s="53">
        <f t="shared" si="207"/>
        <v>64.778700000000001</v>
      </c>
      <c r="T1653" s="53">
        <v>3.27</v>
      </c>
      <c r="U1653" s="53">
        <v>1973.74</v>
      </c>
      <c r="Y1653" s="53">
        <v>2147.23</v>
      </c>
    </row>
    <row r="1654" spans="1:25" x14ac:dyDescent="0.3">
      <c r="A1654" s="1">
        <v>1653</v>
      </c>
      <c r="B1654" s="48">
        <v>40121</v>
      </c>
      <c r="C1654" s="44">
        <v>4998961</v>
      </c>
      <c r="D1654" s="56">
        <f t="shared" si="200"/>
        <v>106564.93285013858</v>
      </c>
      <c r="E1654" s="53">
        <v>46.91</v>
      </c>
      <c r="F1654" s="53">
        <f t="shared" si="201"/>
        <v>1.0656493285013857</v>
      </c>
      <c r="G1654" s="53">
        <f>(F1654/'Yearly GDP'!$B$8)*100</f>
        <v>88.804110708448817</v>
      </c>
      <c r="H1654" s="53">
        <f t="shared" si="202"/>
        <v>1.4881465000000003</v>
      </c>
      <c r="I1654" s="53">
        <f t="shared" si="203"/>
        <v>4.8899755501222488</v>
      </c>
      <c r="J1654" s="53">
        <f t="shared" si="204"/>
        <v>230.35696821515893</v>
      </c>
      <c r="K1654" s="53">
        <v>7.2770000000000001</v>
      </c>
      <c r="L1654" s="53">
        <v>4710.8</v>
      </c>
      <c r="M1654" s="53">
        <v>3.53</v>
      </c>
      <c r="N1654" s="53">
        <f t="shared" si="205"/>
        <v>2.3870244498777513</v>
      </c>
      <c r="O1654" s="53">
        <v>20.45</v>
      </c>
      <c r="P1654" s="53">
        <v>3.52</v>
      </c>
      <c r="Q1654" s="53">
        <f t="shared" si="206"/>
        <v>3.7570000000000001</v>
      </c>
      <c r="R1654" s="53">
        <v>75.825000000000003</v>
      </c>
      <c r="S1654" s="53">
        <f t="shared" si="207"/>
        <v>66.871499999999997</v>
      </c>
      <c r="T1654" s="53">
        <v>3.27</v>
      </c>
      <c r="U1654" s="53">
        <v>2034.53</v>
      </c>
      <c r="Y1654" s="53">
        <v>2194.3000000000002</v>
      </c>
    </row>
    <row r="1655" spans="1:25" x14ac:dyDescent="0.3">
      <c r="A1655" s="1">
        <v>1654</v>
      </c>
      <c r="B1655" s="48">
        <v>40122</v>
      </c>
      <c r="C1655" s="44">
        <v>5081612</v>
      </c>
      <c r="D1655" s="56">
        <f t="shared" si="200"/>
        <v>108188.46071960827</v>
      </c>
      <c r="E1655" s="53">
        <v>46.97</v>
      </c>
      <c r="F1655" s="53">
        <f t="shared" si="201"/>
        <v>1.0818846071960826</v>
      </c>
      <c r="G1655" s="53">
        <f>(F1655/'Yearly GDP'!$B$8)*100</f>
        <v>90.157050599673553</v>
      </c>
      <c r="H1655" s="53">
        <f t="shared" si="202"/>
        <v>1.5063312</v>
      </c>
      <c r="I1655" s="53">
        <f t="shared" si="203"/>
        <v>4.8355899419729207</v>
      </c>
      <c r="J1655" s="53">
        <f t="shared" si="204"/>
        <v>230.44245647969052</v>
      </c>
      <c r="K1655" s="53">
        <v>7.2839999999999998</v>
      </c>
      <c r="L1655" s="53">
        <v>4765.55</v>
      </c>
      <c r="M1655" s="53">
        <v>3.57</v>
      </c>
      <c r="N1655" s="53">
        <f t="shared" si="205"/>
        <v>2.4484100580270791</v>
      </c>
      <c r="O1655" s="53">
        <v>20.68</v>
      </c>
      <c r="P1655" s="53">
        <v>3.5270000000000001</v>
      </c>
      <c r="Q1655" s="53">
        <f t="shared" si="206"/>
        <v>3.7569999999999997</v>
      </c>
      <c r="R1655" s="53">
        <v>75.864999999999995</v>
      </c>
      <c r="S1655" s="53">
        <f t="shared" si="207"/>
        <v>66.899799999999999</v>
      </c>
      <c r="T1655" s="53">
        <v>3.2349999999999999</v>
      </c>
      <c r="U1655" s="53">
        <v>2072.6999999999998</v>
      </c>
      <c r="Y1655" s="53">
        <v>2230.7199999999998</v>
      </c>
    </row>
    <row r="1656" spans="1:25" x14ac:dyDescent="0.3">
      <c r="A1656" s="1">
        <v>1655</v>
      </c>
      <c r="B1656" s="48">
        <v>40123</v>
      </c>
      <c r="C1656" s="44">
        <v>5151588</v>
      </c>
      <c r="D1656" s="56">
        <f t="shared" si="200"/>
        <v>110017.89642285103</v>
      </c>
      <c r="E1656" s="53">
        <v>46.825000000000003</v>
      </c>
      <c r="F1656" s="53">
        <f t="shared" si="201"/>
        <v>1.1001789642285102</v>
      </c>
      <c r="G1656" s="53">
        <f>(F1656/'Yearly GDP'!$B$8)*100</f>
        <v>91.68158035237586</v>
      </c>
      <c r="H1656" s="53">
        <f t="shared" si="202"/>
        <v>1.5410705</v>
      </c>
      <c r="I1656" s="53">
        <f t="shared" si="203"/>
        <v>4.7505938242280283</v>
      </c>
      <c r="J1656" s="53">
        <f t="shared" si="204"/>
        <v>227.84560570071255</v>
      </c>
      <c r="K1656" s="53">
        <v>7.3209999999999997</v>
      </c>
      <c r="L1656" s="53">
        <v>4796.1499999999996</v>
      </c>
      <c r="M1656" s="53">
        <v>3.59</v>
      </c>
      <c r="N1656" s="53">
        <f t="shared" si="205"/>
        <v>2.5704061757719714</v>
      </c>
      <c r="O1656" s="53">
        <v>21.05</v>
      </c>
      <c r="P1656" s="53">
        <v>3.5009999999999999</v>
      </c>
      <c r="Q1656" s="53">
        <f t="shared" si="206"/>
        <v>3.82</v>
      </c>
      <c r="R1656" s="53">
        <v>75.94</v>
      </c>
      <c r="S1656" s="53">
        <f t="shared" si="207"/>
        <v>68.644050000000007</v>
      </c>
      <c r="T1656" s="53">
        <v>3.2610000000000001</v>
      </c>
      <c r="U1656" s="53">
        <v>2120.46</v>
      </c>
      <c r="Y1656" s="53">
        <v>2282.56</v>
      </c>
    </row>
    <row r="1657" spans="1:25" x14ac:dyDescent="0.3">
      <c r="A1657" s="1">
        <v>1656</v>
      </c>
      <c r="B1657" s="48">
        <v>40126</v>
      </c>
      <c r="C1657" s="44">
        <v>5252286</v>
      </c>
      <c r="D1657" s="56">
        <f t="shared" si="200"/>
        <v>113269.05326719863</v>
      </c>
      <c r="E1657" s="53">
        <v>46.37</v>
      </c>
      <c r="F1657" s="53">
        <f t="shared" si="201"/>
        <v>1.1326905326719863</v>
      </c>
      <c r="G1657" s="53">
        <f>(F1657/'Yearly GDP'!$B$8)*100</f>
        <v>94.390877722665522</v>
      </c>
      <c r="H1657" s="53">
        <f t="shared" si="202"/>
        <v>1.571005</v>
      </c>
      <c r="I1657" s="53">
        <f t="shared" si="203"/>
        <v>4.6511627906976747</v>
      </c>
      <c r="J1657" s="53">
        <f t="shared" si="204"/>
        <v>227.83255813953485</v>
      </c>
      <c r="K1657" s="53">
        <v>7.3070000000000004</v>
      </c>
      <c r="L1657" s="53">
        <v>4898.3999999999996</v>
      </c>
      <c r="M1657" s="53">
        <v>3.67</v>
      </c>
      <c r="N1657" s="53">
        <f t="shared" si="205"/>
        <v>2.6558372093023257</v>
      </c>
      <c r="O1657" s="53">
        <v>21.5</v>
      </c>
      <c r="P1657" s="53">
        <v>3.484</v>
      </c>
      <c r="Q1657" s="53">
        <f t="shared" si="206"/>
        <v>3.8230000000000004</v>
      </c>
      <c r="R1657" s="53">
        <v>75.135000000000005</v>
      </c>
      <c r="S1657" s="53">
        <f t="shared" si="207"/>
        <v>70.003999999999991</v>
      </c>
      <c r="T1657" s="53">
        <v>3.2559999999999998</v>
      </c>
      <c r="U1657" s="53">
        <v>2165.38</v>
      </c>
      <c r="Y1657" s="53">
        <v>2323.2399999999998</v>
      </c>
    </row>
    <row r="1658" spans="1:25" x14ac:dyDescent="0.3">
      <c r="A1658" s="1">
        <v>1657</v>
      </c>
      <c r="B1658" s="48">
        <v>40127</v>
      </c>
      <c r="C1658" s="44">
        <v>5260724</v>
      </c>
      <c r="D1658" s="56">
        <f t="shared" si="200"/>
        <v>113561.23043712898</v>
      </c>
      <c r="E1658" s="53">
        <v>46.325000000000003</v>
      </c>
      <c r="F1658" s="53">
        <f t="shared" si="201"/>
        <v>1.1356123043712898</v>
      </c>
      <c r="G1658" s="53">
        <f>(F1658/'Yearly GDP'!$B$8)*100</f>
        <v>94.634358697607496</v>
      </c>
      <c r="H1658" s="53">
        <f t="shared" si="202"/>
        <v>1.5658901000000003</v>
      </c>
      <c r="I1658" s="53">
        <f t="shared" si="203"/>
        <v>4.6663555762949134</v>
      </c>
      <c r="J1658" s="53">
        <f t="shared" si="204"/>
        <v>227.79748016798879</v>
      </c>
      <c r="K1658" s="53">
        <v>7.3070000000000004</v>
      </c>
      <c r="L1658" s="53">
        <v>4881.7</v>
      </c>
      <c r="M1658" s="53">
        <v>3.65</v>
      </c>
      <c r="N1658" s="53">
        <f t="shared" si="205"/>
        <v>2.640644423705087</v>
      </c>
      <c r="O1658" s="53">
        <v>21.43</v>
      </c>
      <c r="P1658" s="53">
        <v>3.4780000000000002</v>
      </c>
      <c r="Q1658" s="53">
        <f t="shared" si="206"/>
        <v>3.8290000000000002</v>
      </c>
      <c r="R1658" s="53">
        <v>75.11</v>
      </c>
      <c r="S1658" s="53">
        <f t="shared" si="207"/>
        <v>69.647499999999994</v>
      </c>
      <c r="T1658" s="53">
        <v>3.25</v>
      </c>
      <c r="U1658" s="53">
        <v>2167.89</v>
      </c>
      <c r="Y1658" s="53">
        <v>2318.37</v>
      </c>
    </row>
    <row r="1659" spans="1:25" x14ac:dyDescent="0.3">
      <c r="A1659" s="1">
        <v>1658</v>
      </c>
      <c r="B1659" s="48">
        <v>40128</v>
      </c>
      <c r="C1659" s="44">
        <v>5400763</v>
      </c>
      <c r="D1659" s="56">
        <f t="shared" si="200"/>
        <v>116511.26116408508</v>
      </c>
      <c r="E1659" s="53">
        <v>46.353999999999999</v>
      </c>
      <c r="F1659" s="53">
        <f t="shared" si="201"/>
        <v>1.1651126116408508</v>
      </c>
      <c r="G1659" s="53">
        <f>(F1659/'Yearly GDP'!$B$8)*100</f>
        <v>97.092717636737575</v>
      </c>
      <c r="H1659" s="53">
        <f t="shared" si="202"/>
        <v>1.6317487999999998</v>
      </c>
      <c r="I1659" s="53">
        <f t="shared" si="203"/>
        <v>4.4964028776978422</v>
      </c>
      <c r="J1659" s="53">
        <f t="shared" si="204"/>
        <v>224.99775179856115</v>
      </c>
      <c r="K1659" s="53">
        <v>7.3369999999999997</v>
      </c>
      <c r="L1659" s="53">
        <v>5003.95</v>
      </c>
      <c r="M1659" s="53">
        <v>3.78</v>
      </c>
      <c r="N1659" s="53">
        <f t="shared" si="205"/>
        <v>2.8405971223021576</v>
      </c>
      <c r="O1659" s="53">
        <v>22.24</v>
      </c>
      <c r="P1659" s="53">
        <v>3.444</v>
      </c>
      <c r="Q1659" s="53">
        <f t="shared" si="206"/>
        <v>3.8929999999999998</v>
      </c>
      <c r="R1659" s="53">
        <v>75.260000000000005</v>
      </c>
      <c r="S1659" s="53">
        <f t="shared" si="207"/>
        <v>72.28</v>
      </c>
      <c r="T1659" s="53">
        <v>3.25</v>
      </c>
      <c r="U1659" s="53">
        <v>2212.7600000000002</v>
      </c>
      <c r="Y1659" s="53">
        <v>2361.5500000000002</v>
      </c>
    </row>
    <row r="1660" spans="1:25" x14ac:dyDescent="0.3">
      <c r="A1660" s="1">
        <v>1659</v>
      </c>
      <c r="B1660" s="48">
        <v>40129</v>
      </c>
      <c r="C1660" s="44">
        <v>5343323</v>
      </c>
      <c r="D1660" s="56">
        <f t="shared" si="200"/>
        <v>114614.39296439297</v>
      </c>
      <c r="E1660" s="53">
        <v>46.62</v>
      </c>
      <c r="F1660" s="53">
        <f t="shared" si="201"/>
        <v>1.1461439296439297</v>
      </c>
      <c r="G1660" s="53">
        <f>(F1660/'Yearly GDP'!$B$8)*100</f>
        <v>95.511994136994147</v>
      </c>
      <c r="H1660" s="53">
        <f t="shared" si="202"/>
        <v>1.6204518000000001</v>
      </c>
      <c r="I1660" s="53">
        <f t="shared" si="203"/>
        <v>4.5413260672116254</v>
      </c>
      <c r="J1660" s="53">
        <f t="shared" si="204"/>
        <v>224.91598546775657</v>
      </c>
      <c r="K1660" s="53">
        <v>7.359</v>
      </c>
      <c r="L1660" s="53">
        <v>4952.6499999999996</v>
      </c>
      <c r="M1660" s="53">
        <v>3.5</v>
      </c>
      <c r="N1660" s="53">
        <f t="shared" si="205"/>
        <v>2.8176739327883746</v>
      </c>
      <c r="O1660" s="53">
        <v>22.02</v>
      </c>
      <c r="P1660" s="53">
        <v>3.444</v>
      </c>
      <c r="Q1660" s="53">
        <f t="shared" si="206"/>
        <v>3.915</v>
      </c>
      <c r="R1660" s="53">
        <v>75.694999999999993</v>
      </c>
      <c r="S1660" s="53">
        <f t="shared" si="207"/>
        <v>71.564999999999998</v>
      </c>
      <c r="T1660" s="53">
        <v>3.25</v>
      </c>
      <c r="U1660" s="53">
        <v>2193.63</v>
      </c>
      <c r="Y1660" s="53">
        <v>2351.0700000000002</v>
      </c>
    </row>
    <row r="1661" spans="1:25" x14ac:dyDescent="0.3">
      <c r="A1661" s="1">
        <v>1660</v>
      </c>
      <c r="B1661" s="48">
        <v>40130</v>
      </c>
      <c r="C1661" s="44">
        <v>5383594</v>
      </c>
      <c r="D1661" s="56">
        <f t="shared" si="200"/>
        <v>116553.23663130548</v>
      </c>
      <c r="E1661" s="53">
        <v>46.19</v>
      </c>
      <c r="F1661" s="53">
        <f t="shared" si="201"/>
        <v>1.1655323663130548</v>
      </c>
      <c r="G1661" s="53">
        <f>(F1661/'Yearly GDP'!$B$8)*100</f>
        <v>97.127697192754567</v>
      </c>
      <c r="H1661" s="53">
        <f t="shared" si="202"/>
        <v>1.6289481999999997</v>
      </c>
      <c r="I1661" s="53">
        <f t="shared" si="203"/>
        <v>4.5004500450045013</v>
      </c>
      <c r="J1661" s="53">
        <f t="shared" si="204"/>
        <v>224.97524752475249</v>
      </c>
      <c r="K1661" s="53">
        <v>7.3310000000000004</v>
      </c>
      <c r="L1661" s="53">
        <v>4998.95</v>
      </c>
      <c r="M1661" s="53">
        <v>3.54</v>
      </c>
      <c r="N1661" s="53">
        <f t="shared" si="205"/>
        <v>2.8305499549954991</v>
      </c>
      <c r="O1661" s="53">
        <v>22.22</v>
      </c>
      <c r="P1661" s="53">
        <v>3.423</v>
      </c>
      <c r="Q1661" s="53">
        <f t="shared" si="206"/>
        <v>3.9080000000000004</v>
      </c>
      <c r="R1661" s="53">
        <v>75.424999999999997</v>
      </c>
      <c r="S1661" s="53">
        <f t="shared" si="207"/>
        <v>73.392659999999992</v>
      </c>
      <c r="T1661" s="53">
        <v>3.3029999999999999</v>
      </c>
      <c r="U1661" s="53">
        <v>2198.02</v>
      </c>
      <c r="Y1661" s="53">
        <v>2361.11</v>
      </c>
    </row>
    <row r="1662" spans="1:25" x14ac:dyDescent="0.3">
      <c r="A1662" s="1">
        <v>1661</v>
      </c>
      <c r="B1662" s="48">
        <v>40133</v>
      </c>
      <c r="C1662" s="44">
        <v>5443690</v>
      </c>
      <c r="D1662" s="56">
        <f t="shared" si="200"/>
        <v>118328.2251929138</v>
      </c>
      <c r="E1662" s="53">
        <v>46.005000000000003</v>
      </c>
      <c r="F1662" s="53">
        <f t="shared" si="201"/>
        <v>1.1832822519291379</v>
      </c>
      <c r="G1662" s="53">
        <f>(F1662/'Yearly GDP'!$B$8)*100</f>
        <v>98.606854327428167</v>
      </c>
      <c r="H1662" s="53">
        <f t="shared" si="202"/>
        <v>1.644412</v>
      </c>
      <c r="I1662" s="53">
        <f t="shared" si="203"/>
        <v>4.4483985765124556</v>
      </c>
      <c r="J1662" s="53">
        <f t="shared" si="204"/>
        <v>225.00222419928826</v>
      </c>
      <c r="K1662" s="53">
        <v>7.3150000000000004</v>
      </c>
      <c r="L1662" s="53">
        <v>5058.05</v>
      </c>
      <c r="M1662" s="53">
        <v>3.58</v>
      </c>
      <c r="N1662" s="53">
        <f t="shared" si="205"/>
        <v>2.8666014234875448</v>
      </c>
      <c r="O1662" s="53">
        <v>22.48</v>
      </c>
      <c r="P1662" s="53">
        <v>3.3490000000000002</v>
      </c>
      <c r="Q1662" s="53">
        <f t="shared" si="206"/>
        <v>3.9660000000000002</v>
      </c>
      <c r="R1662" s="53">
        <v>74.92</v>
      </c>
      <c r="S1662" s="53">
        <f t="shared" si="207"/>
        <v>73.28479999999999</v>
      </c>
      <c r="T1662" s="53">
        <v>3.26</v>
      </c>
      <c r="U1662" s="53">
        <v>2220.0100000000002</v>
      </c>
      <c r="Y1662" s="53">
        <v>2385.5100000000002</v>
      </c>
    </row>
    <row r="1663" spans="1:25" x14ac:dyDescent="0.3">
      <c r="A1663" s="1">
        <v>1662</v>
      </c>
      <c r="B1663" s="48">
        <v>40134</v>
      </c>
      <c r="C1663" s="44">
        <v>5444022</v>
      </c>
      <c r="D1663" s="56">
        <f t="shared" si="200"/>
        <v>117772.24445646295</v>
      </c>
      <c r="E1663" s="53">
        <v>46.225000000000001</v>
      </c>
      <c r="F1663" s="53">
        <f t="shared" si="201"/>
        <v>1.1777224445646295</v>
      </c>
      <c r="G1663" s="53">
        <f>(F1663/'Yearly GDP'!$B$8)*100</f>
        <v>98.143537047052462</v>
      </c>
      <c r="H1663" s="53">
        <f t="shared" si="202"/>
        <v>1.6375499999999998</v>
      </c>
      <c r="I1663" s="53">
        <f t="shared" si="203"/>
        <v>4.4444444444444446</v>
      </c>
      <c r="J1663" s="53">
        <f t="shared" si="204"/>
        <v>224.98888888888888</v>
      </c>
      <c r="K1663" s="53">
        <v>7.2779999999999996</v>
      </c>
      <c r="L1663" s="53">
        <v>5062.25</v>
      </c>
      <c r="M1663" s="53">
        <v>3.58</v>
      </c>
      <c r="N1663" s="53">
        <f t="shared" si="205"/>
        <v>2.8335555555555549</v>
      </c>
      <c r="O1663" s="53">
        <v>22.5</v>
      </c>
      <c r="P1663" s="53">
        <v>3.323</v>
      </c>
      <c r="Q1663" s="53">
        <f t="shared" si="206"/>
        <v>3.9549999999999996</v>
      </c>
      <c r="R1663" s="53">
        <v>75.465000000000003</v>
      </c>
      <c r="S1663" s="53">
        <f t="shared" si="207"/>
        <v>73.125</v>
      </c>
      <c r="T1663" s="53">
        <v>3.25</v>
      </c>
      <c r="U1663" s="53">
        <v>2218.42</v>
      </c>
      <c r="Y1663" s="53">
        <v>2387.1999999999998</v>
      </c>
    </row>
    <row r="1664" spans="1:25" x14ac:dyDescent="0.3">
      <c r="A1664" s="1">
        <v>1663</v>
      </c>
      <c r="B1664" s="48">
        <v>40135</v>
      </c>
      <c r="C1664" s="44">
        <v>5449814.7199999997</v>
      </c>
      <c r="D1664" s="56">
        <f t="shared" si="200"/>
        <v>117923.07086443793</v>
      </c>
      <c r="E1664" s="53">
        <v>46.215000000000003</v>
      </c>
      <c r="F1664" s="53">
        <f t="shared" si="201"/>
        <v>1.1792307086443794</v>
      </c>
      <c r="G1664" s="53">
        <f>(F1664/'Yearly GDP'!$B$8)*100</f>
        <v>98.269225720364943</v>
      </c>
      <c r="H1664" s="53">
        <f t="shared" si="202"/>
        <v>1.6328948999999999</v>
      </c>
      <c r="I1664" s="53">
        <f t="shared" si="203"/>
        <v>4.4503782821539835</v>
      </c>
      <c r="J1664" s="53">
        <f t="shared" si="204"/>
        <v>224.95327102803739</v>
      </c>
      <c r="K1664" s="53">
        <v>7.2670000000000003</v>
      </c>
      <c r="L1664" s="53">
        <v>5054.7</v>
      </c>
      <c r="M1664" s="53">
        <v>3.58</v>
      </c>
      <c r="N1664" s="53">
        <f t="shared" si="205"/>
        <v>2.8166217178460169</v>
      </c>
      <c r="O1664" s="53">
        <v>22.47</v>
      </c>
      <c r="P1664" s="53">
        <v>3.3660000000000001</v>
      </c>
      <c r="Q1664" s="53">
        <f t="shared" si="206"/>
        <v>3.9010000000000002</v>
      </c>
      <c r="R1664" s="53">
        <v>75.265000000000001</v>
      </c>
      <c r="S1664" s="53">
        <f t="shared" si="207"/>
        <v>72.915149999999997</v>
      </c>
      <c r="T1664" s="53">
        <v>3.2450000000000001</v>
      </c>
      <c r="U1664" s="53">
        <v>2229.6799999999998</v>
      </c>
      <c r="Y1664" s="53">
        <v>2400.27</v>
      </c>
    </row>
    <row r="1665" spans="1:25" x14ac:dyDescent="0.3">
      <c r="A1665" s="1">
        <v>1664</v>
      </c>
      <c r="B1665" s="48">
        <v>40136</v>
      </c>
      <c r="C1665" s="44">
        <v>5379901</v>
      </c>
      <c r="D1665" s="56">
        <f t="shared" si="200"/>
        <v>115078.0962566845</v>
      </c>
      <c r="E1665" s="53">
        <v>46.75</v>
      </c>
      <c r="F1665" s="53">
        <f t="shared" si="201"/>
        <v>1.150780962566845</v>
      </c>
      <c r="G1665" s="53">
        <f>(F1665/'Yearly GDP'!$B$8)*100</f>
        <v>95.898413547237098</v>
      </c>
      <c r="H1665" s="53">
        <f t="shared" si="202"/>
        <v>1.6109334</v>
      </c>
      <c r="I1665" s="53">
        <f t="shared" si="203"/>
        <v>4.508566275924256</v>
      </c>
      <c r="J1665" s="53">
        <f t="shared" si="204"/>
        <v>224.93237150586114</v>
      </c>
      <c r="K1665" s="53">
        <v>7.2629999999999999</v>
      </c>
      <c r="L1665" s="53">
        <v>4989</v>
      </c>
      <c r="M1665" s="53">
        <v>3.53</v>
      </c>
      <c r="N1665" s="53">
        <f t="shared" si="205"/>
        <v>2.7544337240757439</v>
      </c>
      <c r="O1665" s="53">
        <v>22.18</v>
      </c>
      <c r="P1665" s="53">
        <v>3.3420000000000001</v>
      </c>
      <c r="Q1665" s="53">
        <f t="shared" si="206"/>
        <v>3.9209999999999998</v>
      </c>
      <c r="R1665" s="53">
        <v>75.37</v>
      </c>
      <c r="S1665" s="53">
        <f t="shared" si="207"/>
        <v>72.528599999999997</v>
      </c>
      <c r="T1665" s="53">
        <v>3.27</v>
      </c>
      <c r="U1665" s="53">
        <v>2194.15</v>
      </c>
      <c r="Y1665" s="53">
        <v>2365.48</v>
      </c>
    </row>
    <row r="1666" spans="1:25" x14ac:dyDescent="0.3">
      <c r="A1666" s="1">
        <v>1665</v>
      </c>
      <c r="B1666" s="48">
        <v>40137</v>
      </c>
      <c r="C1666" s="44">
        <v>5429583</v>
      </c>
      <c r="D1666" s="56">
        <f t="shared" si="200"/>
        <v>116577.19806763284</v>
      </c>
      <c r="E1666" s="53">
        <v>46.575000000000003</v>
      </c>
      <c r="F1666" s="53">
        <f t="shared" si="201"/>
        <v>1.1657719806763285</v>
      </c>
      <c r="G1666" s="53">
        <f>(F1666/'Yearly GDP'!$B$8)*100</f>
        <v>97.147665056360708</v>
      </c>
      <c r="H1666" s="53">
        <f t="shared" si="202"/>
        <v>1.6144248000000001</v>
      </c>
      <c r="I1666" s="53">
        <f t="shared" si="203"/>
        <v>4.4523597506678536</v>
      </c>
      <c r="J1666" s="53">
        <f t="shared" si="204"/>
        <v>224.95325022261798</v>
      </c>
      <c r="K1666" s="53">
        <v>7.1879999999999997</v>
      </c>
      <c r="L1666" s="53">
        <v>5052.45</v>
      </c>
      <c r="M1666" s="53">
        <v>3.58</v>
      </c>
      <c r="N1666" s="53">
        <f t="shared" si="205"/>
        <v>2.7356402493321461</v>
      </c>
      <c r="O1666" s="53">
        <v>22.46</v>
      </c>
      <c r="P1666" s="53">
        <v>3.3690000000000002</v>
      </c>
      <c r="Q1666" s="53">
        <f t="shared" si="206"/>
        <v>3.8189999999999995</v>
      </c>
      <c r="R1666" s="53">
        <v>75.73</v>
      </c>
      <c r="S1666" s="53">
        <f t="shared" si="207"/>
        <v>73.242060000000009</v>
      </c>
      <c r="T1666" s="53">
        <v>3.2610000000000001</v>
      </c>
      <c r="U1666" s="53">
        <v>2220.0700000000002</v>
      </c>
      <c r="Y1666" s="53">
        <v>2385.15</v>
      </c>
    </row>
    <row r="1667" spans="1:25" x14ac:dyDescent="0.3">
      <c r="A1667" s="1">
        <v>1666</v>
      </c>
      <c r="B1667" s="48">
        <v>40140</v>
      </c>
      <c r="C1667" s="44">
        <v>5473427</v>
      </c>
      <c r="D1667" s="56">
        <f t="shared" ref="D1667:D1730" si="208">C1667/E1667</f>
        <v>117796.77176369309</v>
      </c>
      <c r="E1667" s="53">
        <v>46.465000000000003</v>
      </c>
      <c r="F1667" s="53">
        <f t="shared" ref="F1667:F1730" si="209">(D1667/100000)</f>
        <v>1.177967717636931</v>
      </c>
      <c r="G1667" s="53">
        <f>(F1667/'Yearly GDP'!$B$8)*100</f>
        <v>98.163976469744256</v>
      </c>
      <c r="H1667" s="53">
        <f t="shared" ref="H1667:H1730" si="210">(K1667/I1667)</f>
        <v>1.6395794000000001</v>
      </c>
      <c r="I1667" s="53">
        <f t="shared" ref="I1667:I1730" si="211">(J1667/L1667)*100</f>
        <v>4.4072278536800349</v>
      </c>
      <c r="J1667" s="53">
        <f t="shared" ref="J1667:J1730" si="212">L1667/O1667</f>
        <v>224.92507712648742</v>
      </c>
      <c r="K1667" s="53">
        <v>7.226</v>
      </c>
      <c r="L1667" s="53">
        <v>5103.55</v>
      </c>
      <c r="M1667" s="53">
        <v>3.61</v>
      </c>
      <c r="N1667" s="53">
        <f t="shared" ref="N1667:N1730" si="213">K1667-I1667</f>
        <v>2.8187721463199651</v>
      </c>
      <c r="O1667" s="53">
        <v>22.69</v>
      </c>
      <c r="P1667" s="53">
        <v>3.3530000000000002</v>
      </c>
      <c r="Q1667" s="53">
        <f t="shared" ref="Q1667:Q1730" si="214">K1667-P1667</f>
        <v>3.8729999999999998</v>
      </c>
      <c r="R1667" s="53">
        <v>75.17</v>
      </c>
      <c r="S1667" s="53">
        <f t="shared" ref="S1667:S1730" si="215">(O1667*T1667)</f>
        <v>74.196300000000008</v>
      </c>
      <c r="T1667" s="53">
        <v>3.27</v>
      </c>
      <c r="U1667" s="53">
        <v>2230.3000000000002</v>
      </c>
      <c r="Y1667" s="53">
        <v>2399.31</v>
      </c>
    </row>
    <row r="1668" spans="1:25" x14ac:dyDescent="0.3">
      <c r="A1668" s="1">
        <v>1667</v>
      </c>
      <c r="B1668" s="48">
        <v>40141</v>
      </c>
      <c r="C1668" s="44">
        <v>5474450</v>
      </c>
      <c r="D1668" s="56">
        <f t="shared" si="208"/>
        <v>117806.11146976544</v>
      </c>
      <c r="E1668" s="53">
        <v>46.47</v>
      </c>
      <c r="F1668" s="53">
        <f t="shared" si="209"/>
        <v>1.1780611146976545</v>
      </c>
      <c r="G1668" s="53">
        <f>(F1668/'Yearly GDP'!$B$8)*100</f>
        <v>98.171759558137879</v>
      </c>
      <c r="H1668" s="53">
        <f t="shared" si="210"/>
        <v>1.6295862999999997</v>
      </c>
      <c r="I1668" s="53">
        <f t="shared" si="211"/>
        <v>4.4189129474149365</v>
      </c>
      <c r="J1668" s="53">
        <f t="shared" si="212"/>
        <v>224.94697304463105</v>
      </c>
      <c r="K1668" s="53">
        <v>7.2009999999999996</v>
      </c>
      <c r="L1668" s="53">
        <v>5090.55</v>
      </c>
      <c r="M1668" s="53">
        <v>3.6</v>
      </c>
      <c r="N1668" s="53">
        <f t="shared" si="213"/>
        <v>2.7820870525850632</v>
      </c>
      <c r="O1668" s="53">
        <v>22.63</v>
      </c>
      <c r="P1668" s="53">
        <v>3.3039999999999998</v>
      </c>
      <c r="Q1668" s="53">
        <f t="shared" si="214"/>
        <v>3.8969999999999998</v>
      </c>
      <c r="R1668" s="53">
        <v>75.125</v>
      </c>
      <c r="S1668" s="53">
        <f t="shared" si="215"/>
        <v>73.547499999999999</v>
      </c>
      <c r="T1668" s="53">
        <v>3.25</v>
      </c>
      <c r="U1668" s="53">
        <v>2236.04</v>
      </c>
      <c r="Y1668" s="53">
        <v>2405.62</v>
      </c>
    </row>
    <row r="1669" spans="1:25" x14ac:dyDescent="0.3">
      <c r="A1669" s="1">
        <v>1668</v>
      </c>
      <c r="B1669" s="48">
        <v>40142</v>
      </c>
      <c r="C1669" s="44">
        <v>5479854</v>
      </c>
      <c r="D1669" s="56">
        <f t="shared" si="208"/>
        <v>119179.07785993911</v>
      </c>
      <c r="E1669" s="53">
        <v>45.98</v>
      </c>
      <c r="F1669" s="53">
        <f t="shared" si="209"/>
        <v>1.1917907785993911</v>
      </c>
      <c r="G1669" s="53">
        <f>(F1669/'Yearly GDP'!$B$8)*100</f>
        <v>99.315898216615921</v>
      </c>
      <c r="H1669" s="53">
        <f t="shared" si="210"/>
        <v>1.6328490000000004</v>
      </c>
      <c r="I1669" s="53">
        <f t="shared" si="211"/>
        <v>4.4033465433729626</v>
      </c>
      <c r="J1669" s="53">
        <f t="shared" si="212"/>
        <v>224.929546455306</v>
      </c>
      <c r="K1669" s="53">
        <v>7.19</v>
      </c>
      <c r="L1669" s="53">
        <v>5108.1499999999996</v>
      </c>
      <c r="M1669" s="53">
        <v>3.61</v>
      </c>
      <c r="N1669" s="53">
        <f t="shared" si="213"/>
        <v>2.7866534566270378</v>
      </c>
      <c r="O1669" s="53">
        <v>22.71</v>
      </c>
      <c r="P1669" s="53">
        <v>3.2679999999999998</v>
      </c>
      <c r="Q1669" s="53">
        <f t="shared" si="214"/>
        <v>3.9220000000000006</v>
      </c>
      <c r="R1669" s="53">
        <v>74.325000000000003</v>
      </c>
      <c r="S1669" s="53">
        <f t="shared" si="215"/>
        <v>74.261700000000005</v>
      </c>
      <c r="T1669" s="53">
        <v>3.27</v>
      </c>
      <c r="U1669" s="53">
        <v>2234.2800000000002</v>
      </c>
      <c r="Y1669" s="53">
        <v>2406.7199999999998</v>
      </c>
    </row>
    <row r="1670" spans="1:25" x14ac:dyDescent="0.3">
      <c r="A1670" s="1">
        <v>1669</v>
      </c>
      <c r="B1670" s="48">
        <v>40143</v>
      </c>
      <c r="C1670" s="44">
        <v>5399321</v>
      </c>
      <c r="D1670" s="56">
        <f t="shared" si="208"/>
        <v>115679.07873594001</v>
      </c>
      <c r="E1670" s="53">
        <v>46.674999999999997</v>
      </c>
      <c r="F1670" s="53">
        <f t="shared" si="209"/>
        <v>1.1567907873594001</v>
      </c>
      <c r="G1670" s="53">
        <f>(F1670/'Yearly GDP'!$B$8)*100</f>
        <v>96.399232279950013</v>
      </c>
      <c r="H1670" s="53">
        <f t="shared" si="210"/>
        <v>1.5948799999999999</v>
      </c>
      <c r="I1670" s="53">
        <f t="shared" si="211"/>
        <v>4.4943820224719104</v>
      </c>
      <c r="J1670" s="53">
        <f t="shared" si="212"/>
        <v>224.9685393258427</v>
      </c>
      <c r="K1670" s="53">
        <v>7.1680000000000001</v>
      </c>
      <c r="L1670" s="53">
        <v>5005.55</v>
      </c>
      <c r="M1670" s="53">
        <v>3.54</v>
      </c>
      <c r="N1670" s="53">
        <f t="shared" si="213"/>
        <v>2.6736179775280897</v>
      </c>
      <c r="O1670" s="53">
        <v>22.25</v>
      </c>
      <c r="P1670" s="53">
        <v>3.2679999999999998</v>
      </c>
      <c r="Q1670" s="53">
        <f t="shared" si="214"/>
        <v>3.9000000000000004</v>
      </c>
      <c r="R1670" s="53">
        <v>74.885000000000005</v>
      </c>
      <c r="S1670" s="53">
        <f t="shared" si="215"/>
        <v>74.42625000000001</v>
      </c>
      <c r="T1670" s="53">
        <v>3.3450000000000002</v>
      </c>
      <c r="U1670" s="53">
        <v>2198.9499999999998</v>
      </c>
      <c r="Y1670" s="53">
        <v>2383.56</v>
      </c>
    </row>
    <row r="1671" spans="1:25" x14ac:dyDescent="0.3">
      <c r="A1671" s="1">
        <v>1670</v>
      </c>
      <c r="B1671" s="48">
        <v>40144</v>
      </c>
      <c r="C1671" s="44">
        <v>5330793</v>
      </c>
      <c r="D1671" s="56">
        <f t="shared" si="208"/>
        <v>114727.06338103948</v>
      </c>
      <c r="E1671" s="53">
        <v>46.465000000000003</v>
      </c>
      <c r="F1671" s="53">
        <f t="shared" si="209"/>
        <v>1.1472706338103948</v>
      </c>
      <c r="G1671" s="53">
        <f>(F1671/'Yearly GDP'!$B$8)*100</f>
        <v>95.60588615086624</v>
      </c>
      <c r="H1671" s="53">
        <f t="shared" si="210"/>
        <v>1.5811808999999999</v>
      </c>
      <c r="I1671" s="53">
        <f t="shared" si="211"/>
        <v>4.5516613563950843</v>
      </c>
      <c r="J1671" s="53">
        <f t="shared" si="212"/>
        <v>224.93172507965409</v>
      </c>
      <c r="K1671" s="53">
        <v>7.1970000000000001</v>
      </c>
      <c r="L1671" s="53">
        <v>4941.75</v>
      </c>
      <c r="M1671" s="53">
        <v>3.5</v>
      </c>
      <c r="N1671" s="53">
        <f t="shared" si="213"/>
        <v>2.6453386436049158</v>
      </c>
      <c r="O1671" s="53">
        <v>21.97</v>
      </c>
      <c r="P1671" s="53">
        <v>3.2069999999999999</v>
      </c>
      <c r="Q1671" s="53">
        <f t="shared" si="214"/>
        <v>3.99</v>
      </c>
      <c r="R1671" s="53">
        <v>75.040000000000006</v>
      </c>
      <c r="S1671" s="53">
        <f t="shared" si="215"/>
        <v>71.644170000000003</v>
      </c>
      <c r="T1671" s="53">
        <v>3.2610000000000001</v>
      </c>
      <c r="U1671" s="53">
        <v>2169.9899999999998</v>
      </c>
      <c r="Y1671" s="53">
        <v>2331.06</v>
      </c>
    </row>
    <row r="1672" spans="1:25" x14ac:dyDescent="0.3">
      <c r="A1672" s="1">
        <v>1671</v>
      </c>
      <c r="B1672" s="48">
        <v>40147</v>
      </c>
      <c r="C1672" s="44">
        <v>5430088</v>
      </c>
      <c r="D1672" s="56">
        <f t="shared" si="208"/>
        <v>116688.25615128399</v>
      </c>
      <c r="E1672" s="53">
        <v>46.534999999999997</v>
      </c>
      <c r="F1672" s="53">
        <f t="shared" si="209"/>
        <v>1.16688256151284</v>
      </c>
      <c r="G1672" s="53">
        <f>(F1672/'Yearly GDP'!$B$8)*100</f>
        <v>97.240213459403336</v>
      </c>
      <c r="H1672" s="53">
        <f t="shared" si="210"/>
        <v>1.6233909000000004</v>
      </c>
      <c r="I1672" s="53">
        <f t="shared" si="211"/>
        <v>4.4702726866338836</v>
      </c>
      <c r="J1672" s="53">
        <f t="shared" si="212"/>
        <v>224.97541350022348</v>
      </c>
      <c r="K1672" s="53">
        <v>7.2569999999999997</v>
      </c>
      <c r="L1672" s="53">
        <v>5032.7</v>
      </c>
      <c r="M1672" s="53">
        <v>3.56</v>
      </c>
      <c r="N1672" s="53">
        <f t="shared" si="213"/>
        <v>2.7867273133661161</v>
      </c>
      <c r="O1672" s="53">
        <v>22.37</v>
      </c>
      <c r="P1672" s="53">
        <v>3.198</v>
      </c>
      <c r="Q1672" s="53">
        <f t="shared" si="214"/>
        <v>4.0589999999999993</v>
      </c>
      <c r="R1672" s="53">
        <v>74.935000000000002</v>
      </c>
      <c r="S1672" s="53">
        <f t="shared" si="215"/>
        <v>74.738170000000011</v>
      </c>
      <c r="T1672" s="53">
        <v>3.3410000000000002</v>
      </c>
      <c r="U1672" s="53">
        <v>2207.61</v>
      </c>
      <c r="Y1672" s="53">
        <v>2379.16</v>
      </c>
    </row>
    <row r="1673" spans="1:25" x14ac:dyDescent="0.3">
      <c r="A1673" s="1">
        <v>1672</v>
      </c>
      <c r="B1673" s="48">
        <v>40148</v>
      </c>
      <c r="C1673" s="44">
        <v>5524944</v>
      </c>
      <c r="D1673" s="56">
        <f t="shared" si="208"/>
        <v>119447.91801790116</v>
      </c>
      <c r="E1673" s="53">
        <v>46.253999999999998</v>
      </c>
      <c r="F1673" s="53">
        <f t="shared" si="209"/>
        <v>1.1944791801790116</v>
      </c>
      <c r="G1673" s="53">
        <f>(F1673/'Yearly GDP'!$B$8)*100</f>
        <v>99.539931681584306</v>
      </c>
      <c r="H1673" s="53">
        <f t="shared" si="210"/>
        <v>1.6676747999999999</v>
      </c>
      <c r="I1673" s="53">
        <f t="shared" si="211"/>
        <v>4.391743522178305</v>
      </c>
      <c r="J1673" s="53">
        <f t="shared" si="212"/>
        <v>224.94510320597277</v>
      </c>
      <c r="K1673" s="53">
        <v>7.3239999999999998</v>
      </c>
      <c r="L1673" s="53">
        <v>5122</v>
      </c>
      <c r="M1673" s="53">
        <v>3.62</v>
      </c>
      <c r="N1673" s="53">
        <f t="shared" si="213"/>
        <v>2.9322564778216949</v>
      </c>
      <c r="O1673" s="53">
        <v>22.77</v>
      </c>
      <c r="P1673" s="53">
        <v>3.2839999999999998</v>
      </c>
      <c r="Q1673" s="53">
        <f t="shared" si="214"/>
        <v>4.04</v>
      </c>
      <c r="R1673" s="53">
        <v>74.415000000000006</v>
      </c>
      <c r="S1673" s="53">
        <f t="shared" si="215"/>
        <v>75.824100000000001</v>
      </c>
      <c r="T1673" s="53">
        <v>3.33</v>
      </c>
      <c r="U1673" s="53">
        <v>2247.02</v>
      </c>
      <c r="Y1673" s="53">
        <v>2428.2600000000002</v>
      </c>
    </row>
    <row r="1674" spans="1:25" x14ac:dyDescent="0.3">
      <c r="A1674" s="1">
        <v>1673</v>
      </c>
      <c r="B1674" s="48">
        <v>40149</v>
      </c>
      <c r="C1674" s="44">
        <v>5536320</v>
      </c>
      <c r="D1674" s="56">
        <f t="shared" si="208"/>
        <v>119768.9561925365</v>
      </c>
      <c r="E1674" s="53">
        <v>46.225000000000001</v>
      </c>
      <c r="F1674" s="53">
        <f t="shared" si="209"/>
        <v>1.1976895619253649</v>
      </c>
      <c r="G1674" s="53">
        <f>(F1674/'Yearly GDP'!$B$8)*100</f>
        <v>99.807463493780418</v>
      </c>
      <c r="H1674" s="53">
        <f t="shared" si="210"/>
        <v>1.6697241</v>
      </c>
      <c r="I1674" s="53">
        <f t="shared" si="211"/>
        <v>4.391743522178305</v>
      </c>
      <c r="J1674" s="53">
        <f t="shared" si="212"/>
        <v>225</v>
      </c>
      <c r="K1674" s="53">
        <v>7.3330000000000002</v>
      </c>
      <c r="L1674" s="53">
        <v>5123.25</v>
      </c>
      <c r="M1674" s="53">
        <v>3.63</v>
      </c>
      <c r="N1674" s="53">
        <f t="shared" si="213"/>
        <v>2.9412564778216952</v>
      </c>
      <c r="O1674" s="53">
        <v>22.77</v>
      </c>
      <c r="P1674" s="53">
        <v>3.3140000000000001</v>
      </c>
      <c r="Q1674" s="53">
        <f t="shared" si="214"/>
        <v>4.0190000000000001</v>
      </c>
      <c r="R1674" s="53">
        <v>74.704999999999998</v>
      </c>
      <c r="S1674" s="53">
        <f t="shared" si="215"/>
        <v>76.279499999999999</v>
      </c>
      <c r="T1674" s="53">
        <v>3.35</v>
      </c>
      <c r="U1674" s="53">
        <v>2265</v>
      </c>
      <c r="Y1674" s="53">
        <v>2449.4899999999998</v>
      </c>
    </row>
    <row r="1675" spans="1:25" x14ac:dyDescent="0.3">
      <c r="A1675" s="1">
        <v>1674</v>
      </c>
      <c r="B1675" s="48">
        <v>40150</v>
      </c>
      <c r="C1675" s="44">
        <v>5567830</v>
      </c>
      <c r="D1675" s="56">
        <f t="shared" si="208"/>
        <v>120974.03585008148</v>
      </c>
      <c r="E1675" s="53">
        <v>46.024999999999999</v>
      </c>
      <c r="F1675" s="53">
        <f t="shared" si="209"/>
        <v>1.2097403585008148</v>
      </c>
      <c r="G1675" s="53">
        <f>(F1675/'Yearly GDP'!$B$8)*100</f>
        <v>100.81169654173459</v>
      </c>
      <c r="H1675" s="53">
        <f t="shared" si="210"/>
        <v>1.6877119</v>
      </c>
      <c r="I1675" s="53">
        <f t="shared" si="211"/>
        <v>4.3840420868040333</v>
      </c>
      <c r="J1675" s="53">
        <f t="shared" si="212"/>
        <v>224.97588776852257</v>
      </c>
      <c r="K1675" s="53">
        <v>7.399</v>
      </c>
      <c r="L1675" s="53">
        <v>5131.7</v>
      </c>
      <c r="M1675" s="53">
        <v>3.63</v>
      </c>
      <c r="N1675" s="53">
        <f t="shared" si="213"/>
        <v>3.0149579131959667</v>
      </c>
      <c r="O1675" s="53">
        <v>22.81</v>
      </c>
      <c r="P1675" s="53">
        <v>3.379</v>
      </c>
      <c r="Q1675" s="53">
        <f t="shared" si="214"/>
        <v>4.0199999999999996</v>
      </c>
      <c r="R1675" s="53">
        <v>74.67</v>
      </c>
      <c r="S1675" s="53">
        <f t="shared" si="215"/>
        <v>77.508380000000002</v>
      </c>
      <c r="T1675" s="53">
        <v>3.3980000000000001</v>
      </c>
      <c r="U1675" s="53">
        <v>2271.65</v>
      </c>
      <c r="Y1675" s="53">
        <v>2467.3000000000002</v>
      </c>
    </row>
    <row r="1676" spans="1:25" x14ac:dyDescent="0.3">
      <c r="A1676" s="1">
        <v>1675</v>
      </c>
      <c r="B1676" s="48">
        <v>40151</v>
      </c>
      <c r="C1676" s="44">
        <v>5558725</v>
      </c>
      <c r="D1676" s="56">
        <f t="shared" si="208"/>
        <v>120383.86572820791</v>
      </c>
      <c r="E1676" s="53">
        <v>46.174999999999997</v>
      </c>
      <c r="F1676" s="53">
        <f t="shared" si="209"/>
        <v>1.2038386572820792</v>
      </c>
      <c r="G1676" s="53">
        <f>(F1676/'Yearly GDP'!$B$8)*100</f>
        <v>100.31988810683994</v>
      </c>
      <c r="H1676" s="53">
        <f t="shared" si="210"/>
        <v>1.6975725000000002</v>
      </c>
      <c r="I1676" s="53">
        <f t="shared" si="211"/>
        <v>4.4033465433729626</v>
      </c>
      <c r="J1676" s="53">
        <f t="shared" si="212"/>
        <v>224.9625715543813</v>
      </c>
      <c r="K1676" s="53">
        <v>7.4749999999999996</v>
      </c>
      <c r="L1676" s="53">
        <v>5108.8999999999996</v>
      </c>
      <c r="M1676" s="53">
        <v>3.62</v>
      </c>
      <c r="N1676" s="53">
        <f t="shared" si="213"/>
        <v>3.071653456627037</v>
      </c>
      <c r="O1676" s="53">
        <v>22.71</v>
      </c>
      <c r="P1676" s="53">
        <v>3.4780000000000002</v>
      </c>
      <c r="Q1676" s="53">
        <f t="shared" si="214"/>
        <v>3.9969999999999994</v>
      </c>
      <c r="R1676" s="53">
        <v>75.97</v>
      </c>
      <c r="S1676" s="53">
        <f t="shared" si="215"/>
        <v>76.918770000000009</v>
      </c>
      <c r="T1676" s="53">
        <v>3.387</v>
      </c>
      <c r="U1676" s="53">
        <v>2266.67</v>
      </c>
      <c r="Y1676" s="53">
        <v>2475.65</v>
      </c>
    </row>
    <row r="1677" spans="1:25" x14ac:dyDescent="0.3">
      <c r="A1677" s="1">
        <v>1676</v>
      </c>
      <c r="B1677" s="48">
        <v>40154</v>
      </c>
      <c r="C1677" s="44">
        <v>5509256</v>
      </c>
      <c r="D1677" s="56">
        <f t="shared" si="208"/>
        <v>118567.86828795867</v>
      </c>
      <c r="E1677" s="53">
        <v>46.465000000000003</v>
      </c>
      <c r="F1677" s="53">
        <f t="shared" si="209"/>
        <v>1.1856786828795867</v>
      </c>
      <c r="G1677" s="53">
        <f>(F1677/'Yearly GDP'!$B$8)*100</f>
        <v>98.806556906632224</v>
      </c>
      <c r="H1677" s="53">
        <f t="shared" si="210"/>
        <v>1.6851715999999999</v>
      </c>
      <c r="I1677" s="53">
        <f t="shared" si="211"/>
        <v>4.4404973357015987</v>
      </c>
      <c r="J1677" s="53">
        <f t="shared" si="212"/>
        <v>224.98667850799288</v>
      </c>
      <c r="K1677" s="53">
        <v>7.4829999999999997</v>
      </c>
      <c r="L1677" s="53">
        <v>5066.7</v>
      </c>
      <c r="M1677" s="53">
        <v>3.59</v>
      </c>
      <c r="N1677" s="53">
        <f t="shared" si="213"/>
        <v>3.042502664298401</v>
      </c>
      <c r="O1677" s="53">
        <v>22.52</v>
      </c>
      <c r="P1677" s="53">
        <v>3.4289999999999998</v>
      </c>
      <c r="Q1677" s="53">
        <f t="shared" si="214"/>
        <v>4.0540000000000003</v>
      </c>
      <c r="R1677" s="53">
        <v>75.81</v>
      </c>
      <c r="S1677" s="53">
        <f t="shared" si="215"/>
        <v>77.15352</v>
      </c>
      <c r="T1677" s="53">
        <v>3.4260000000000002</v>
      </c>
      <c r="U1677" s="53">
        <v>2250.29</v>
      </c>
      <c r="Y1677" s="53">
        <v>2462.15</v>
      </c>
    </row>
    <row r="1678" spans="1:25" x14ac:dyDescent="0.3">
      <c r="A1678" s="1">
        <v>1677</v>
      </c>
      <c r="B1678" s="48">
        <v>40155</v>
      </c>
      <c r="C1678" s="44">
        <v>5588328</v>
      </c>
      <c r="D1678" s="56">
        <f t="shared" si="208"/>
        <v>119856.90080428954</v>
      </c>
      <c r="E1678" s="53">
        <v>46.625</v>
      </c>
      <c r="F1678" s="53">
        <f t="shared" si="209"/>
        <v>1.1985690080428955</v>
      </c>
      <c r="G1678" s="53">
        <f>(F1678/'Yearly GDP'!$B$8)*100</f>
        <v>99.880750670241298</v>
      </c>
      <c r="H1678" s="53">
        <f t="shared" si="210"/>
        <v>1.7082276000000001</v>
      </c>
      <c r="I1678" s="53">
        <f t="shared" si="211"/>
        <v>4.3630017452006982</v>
      </c>
      <c r="J1678" s="53">
        <f t="shared" si="212"/>
        <v>224.60514834205932</v>
      </c>
      <c r="K1678" s="53">
        <v>7.4530000000000003</v>
      </c>
      <c r="L1678" s="53">
        <v>5147.95</v>
      </c>
      <c r="M1678" s="53">
        <v>3.65</v>
      </c>
      <c r="N1678" s="53">
        <f t="shared" si="213"/>
        <v>3.0899982547993021</v>
      </c>
      <c r="O1678" s="53">
        <v>22.92</v>
      </c>
      <c r="P1678" s="53">
        <v>3.3839999999999999</v>
      </c>
      <c r="Q1678" s="53">
        <f t="shared" si="214"/>
        <v>4.0690000000000008</v>
      </c>
      <c r="R1678" s="53">
        <v>76.33</v>
      </c>
      <c r="S1678" s="53">
        <f t="shared" si="215"/>
        <v>79.074000000000012</v>
      </c>
      <c r="T1678" s="53">
        <v>3.45</v>
      </c>
      <c r="U1678" s="53">
        <v>2275.4299999999998</v>
      </c>
      <c r="Y1678" s="53">
        <v>2489.83</v>
      </c>
    </row>
    <row r="1679" spans="1:25" x14ac:dyDescent="0.3">
      <c r="A1679" s="1">
        <v>1678</v>
      </c>
      <c r="B1679" s="48">
        <v>40156</v>
      </c>
      <c r="C1679" s="44">
        <v>5569573</v>
      </c>
      <c r="D1679" s="56">
        <f t="shared" si="208"/>
        <v>119685.67744708285</v>
      </c>
      <c r="E1679" s="53">
        <v>46.534999999999997</v>
      </c>
      <c r="F1679" s="53">
        <f t="shared" si="209"/>
        <v>1.1968567744708285</v>
      </c>
      <c r="G1679" s="53">
        <f>(F1679/'Yearly GDP'!$B$8)*100</f>
        <v>99.738064539235722</v>
      </c>
      <c r="H1679" s="53">
        <f t="shared" si="210"/>
        <v>1.6992616</v>
      </c>
      <c r="I1679" s="53">
        <f t="shared" si="211"/>
        <v>4.3936731107205622</v>
      </c>
      <c r="J1679" s="53">
        <f t="shared" si="212"/>
        <v>224.60456942003515</v>
      </c>
      <c r="K1679" s="53">
        <v>7.4660000000000002</v>
      </c>
      <c r="L1679" s="53">
        <v>5112</v>
      </c>
      <c r="M1679" s="53">
        <v>3.62</v>
      </c>
      <c r="N1679" s="53">
        <f t="shared" si="213"/>
        <v>3.072326889279438</v>
      </c>
      <c r="O1679" s="53">
        <v>22.76</v>
      </c>
      <c r="P1679" s="53">
        <v>3.4329999999999998</v>
      </c>
      <c r="Q1679" s="53">
        <f t="shared" si="214"/>
        <v>4.0330000000000004</v>
      </c>
      <c r="R1679" s="53">
        <v>76.055000000000007</v>
      </c>
      <c r="S1679" s="53">
        <f t="shared" si="215"/>
        <v>77.61160000000001</v>
      </c>
      <c r="T1679" s="53">
        <v>3.41</v>
      </c>
      <c r="U1679" s="53">
        <v>2258.96</v>
      </c>
      <c r="Y1679" s="53">
        <v>2492.08</v>
      </c>
    </row>
    <row r="1680" spans="1:25" x14ac:dyDescent="0.3">
      <c r="A1680" s="1">
        <v>1679</v>
      </c>
      <c r="B1680" s="48">
        <v>40157</v>
      </c>
      <c r="C1680" s="44">
        <v>5594949</v>
      </c>
      <c r="D1680" s="56">
        <f t="shared" si="208"/>
        <v>120256.82966147234</v>
      </c>
      <c r="E1680" s="53">
        <v>46.524999999999999</v>
      </c>
      <c r="F1680" s="53">
        <f t="shared" si="209"/>
        <v>1.2025682966147233</v>
      </c>
      <c r="G1680" s="53">
        <f>(F1680/'Yearly GDP'!$B$8)*100</f>
        <v>100.21402471789362</v>
      </c>
      <c r="H1680" s="53">
        <f t="shared" si="210"/>
        <v>1.7218152</v>
      </c>
      <c r="I1680" s="53">
        <f t="shared" si="211"/>
        <v>4.3744531933508313</v>
      </c>
      <c r="J1680" s="53">
        <f t="shared" si="212"/>
        <v>224.61286089238845</v>
      </c>
      <c r="K1680" s="53">
        <v>7.532</v>
      </c>
      <c r="L1680" s="53">
        <v>5134.6499999999996</v>
      </c>
      <c r="M1680" s="53">
        <v>3.64</v>
      </c>
      <c r="N1680" s="53">
        <f t="shared" si="213"/>
        <v>3.1575468066491688</v>
      </c>
      <c r="O1680" s="53">
        <v>22.86</v>
      </c>
      <c r="P1680" s="53">
        <v>3.5009999999999999</v>
      </c>
      <c r="Q1680" s="53">
        <f t="shared" si="214"/>
        <v>4.0310000000000006</v>
      </c>
      <c r="R1680" s="53">
        <v>76.069999999999993</v>
      </c>
      <c r="S1680" s="53">
        <f t="shared" si="215"/>
        <v>78.615539999999996</v>
      </c>
      <c r="T1680" s="53">
        <v>3.4390000000000001</v>
      </c>
      <c r="U1680" s="53">
        <v>2266.6</v>
      </c>
      <c r="Y1680" s="53">
        <v>2511.13</v>
      </c>
    </row>
    <row r="1681" spans="1:25" x14ac:dyDescent="0.3">
      <c r="A1681" s="1">
        <v>1680</v>
      </c>
      <c r="B1681" s="48">
        <v>40158</v>
      </c>
      <c r="C1681" s="44">
        <v>5578504</v>
      </c>
      <c r="D1681" s="56">
        <f t="shared" si="208"/>
        <v>120019.44922547333</v>
      </c>
      <c r="E1681" s="53">
        <v>46.48</v>
      </c>
      <c r="F1681" s="53">
        <f t="shared" si="209"/>
        <v>1.2001944922547334</v>
      </c>
      <c r="G1681" s="53">
        <f>(F1681/'Yearly GDP'!$B$8)*100</f>
        <v>100.01620768789445</v>
      </c>
      <c r="H1681" s="53">
        <f t="shared" si="210"/>
        <v>1.7263425000000003</v>
      </c>
      <c r="I1681" s="53">
        <f t="shared" si="211"/>
        <v>4.3878894251864846</v>
      </c>
      <c r="J1681" s="53">
        <f t="shared" si="212"/>
        <v>224.54146555506802</v>
      </c>
      <c r="K1681" s="53">
        <v>7.5750000000000002</v>
      </c>
      <c r="L1681" s="53">
        <v>5117.3</v>
      </c>
      <c r="M1681" s="53">
        <v>3.63</v>
      </c>
      <c r="N1681" s="53">
        <f t="shared" si="213"/>
        <v>3.1871105748135156</v>
      </c>
      <c r="O1681" s="53">
        <v>22.79</v>
      </c>
      <c r="P1681" s="53">
        <v>3.5539999999999998</v>
      </c>
      <c r="Q1681" s="53">
        <f t="shared" si="214"/>
        <v>4.0210000000000008</v>
      </c>
      <c r="R1681" s="53">
        <v>76.584999999999994</v>
      </c>
      <c r="S1681" s="53">
        <f t="shared" si="215"/>
        <v>78.146909999999991</v>
      </c>
      <c r="T1681" s="53">
        <v>3.4289999999999998</v>
      </c>
      <c r="U1681" s="53">
        <v>2255.08</v>
      </c>
      <c r="Y1681" s="53">
        <v>2493.4499999999998</v>
      </c>
    </row>
    <row r="1682" spans="1:25" x14ac:dyDescent="0.3">
      <c r="A1682" s="1">
        <v>1681</v>
      </c>
      <c r="B1682" s="48">
        <v>40161</v>
      </c>
      <c r="C1682" s="44">
        <v>5564667</v>
      </c>
      <c r="D1682" s="56">
        <f t="shared" si="208"/>
        <v>119413.45493562231</v>
      </c>
      <c r="E1682" s="53">
        <v>46.6</v>
      </c>
      <c r="F1682" s="53">
        <f t="shared" si="209"/>
        <v>1.1941345493562232</v>
      </c>
      <c r="G1682" s="53">
        <f>(F1682/'Yearly GDP'!$B$8)*100</f>
        <v>99.511212446351934</v>
      </c>
      <c r="H1682" s="53">
        <f t="shared" si="210"/>
        <v>1.7209631999999999</v>
      </c>
      <c r="I1682" s="53">
        <f t="shared" si="211"/>
        <v>4.3975373790677219</v>
      </c>
      <c r="J1682" s="53">
        <f t="shared" si="212"/>
        <v>224.52506596306068</v>
      </c>
      <c r="K1682" s="53">
        <v>7.5679999999999996</v>
      </c>
      <c r="L1682" s="53">
        <v>5105.7</v>
      </c>
      <c r="M1682" s="53">
        <v>3.62</v>
      </c>
      <c r="N1682" s="53">
        <f t="shared" si="213"/>
        <v>3.1704626209322777</v>
      </c>
      <c r="O1682" s="53">
        <v>22.74</v>
      </c>
      <c r="P1682" s="53">
        <v>3.552</v>
      </c>
      <c r="Q1682" s="53">
        <f t="shared" si="214"/>
        <v>4.016</v>
      </c>
      <c r="R1682" s="53">
        <v>76.414000000000001</v>
      </c>
      <c r="S1682" s="53">
        <f t="shared" si="215"/>
        <v>78.885059999999996</v>
      </c>
      <c r="T1682" s="53">
        <v>3.4689999999999999</v>
      </c>
      <c r="U1682" s="53">
        <v>2234.94</v>
      </c>
      <c r="Y1682" s="53">
        <v>2485.64</v>
      </c>
    </row>
    <row r="1683" spans="1:25" x14ac:dyDescent="0.3">
      <c r="A1683" s="1">
        <v>1682</v>
      </c>
      <c r="B1683" s="48">
        <v>40162</v>
      </c>
      <c r="C1683" s="44">
        <v>5488114</v>
      </c>
      <c r="D1683" s="56">
        <f t="shared" si="208"/>
        <v>117937.72295525852</v>
      </c>
      <c r="E1683" s="53">
        <v>46.533999999999999</v>
      </c>
      <c r="F1683" s="53">
        <f t="shared" si="209"/>
        <v>1.1793772295525853</v>
      </c>
      <c r="G1683" s="53">
        <f>(F1683/'Yearly GDP'!$B$8)*100</f>
        <v>98.281435796048783</v>
      </c>
      <c r="H1683" s="53">
        <f t="shared" si="210"/>
        <v>1.7042805000000001</v>
      </c>
      <c r="I1683" s="53">
        <f t="shared" si="211"/>
        <v>4.4622936189201248</v>
      </c>
      <c r="J1683" s="53">
        <f t="shared" si="212"/>
        <v>224.58946898705935</v>
      </c>
      <c r="K1683" s="53">
        <v>7.6050000000000004</v>
      </c>
      <c r="L1683" s="53">
        <v>5033.05</v>
      </c>
      <c r="M1683" s="53">
        <v>3.57</v>
      </c>
      <c r="N1683" s="53">
        <f t="shared" si="213"/>
        <v>3.1427063810798757</v>
      </c>
      <c r="O1683" s="53">
        <v>22.41</v>
      </c>
      <c r="P1683" s="53">
        <v>3.5939999999999999</v>
      </c>
      <c r="Q1683" s="53">
        <f t="shared" si="214"/>
        <v>4.011000000000001</v>
      </c>
      <c r="R1683" s="53">
        <v>77.3</v>
      </c>
      <c r="S1683" s="53">
        <f t="shared" si="215"/>
        <v>78.636690000000002</v>
      </c>
      <c r="T1683" s="53">
        <v>3.5089999999999999</v>
      </c>
      <c r="U1683" s="53">
        <v>2202.29</v>
      </c>
      <c r="Y1683" s="53">
        <v>2449.71</v>
      </c>
    </row>
    <row r="1684" spans="1:25" x14ac:dyDescent="0.3">
      <c r="A1684" s="1">
        <v>1683</v>
      </c>
      <c r="B1684" s="48">
        <v>40163</v>
      </c>
      <c r="C1684" s="44">
        <v>5493825</v>
      </c>
      <c r="D1684" s="56">
        <f t="shared" si="208"/>
        <v>117931.20103037458</v>
      </c>
      <c r="E1684" s="53">
        <v>46.585000000000001</v>
      </c>
      <c r="F1684" s="53">
        <f t="shared" si="209"/>
        <v>1.1793120103037458</v>
      </c>
      <c r="G1684" s="53">
        <f>(F1684/'Yearly GDP'!$B$8)*100</f>
        <v>98.276000858645489</v>
      </c>
      <c r="H1684" s="53">
        <f t="shared" si="210"/>
        <v>1.7266295</v>
      </c>
      <c r="I1684" s="53">
        <f t="shared" si="211"/>
        <v>4.4543429844097995</v>
      </c>
      <c r="J1684" s="53">
        <f t="shared" si="212"/>
        <v>224.59020044543431</v>
      </c>
      <c r="K1684" s="53">
        <v>7.6909999999999998</v>
      </c>
      <c r="L1684" s="53">
        <v>5042.05</v>
      </c>
      <c r="M1684" s="53">
        <v>3.57</v>
      </c>
      <c r="N1684" s="53">
        <f t="shared" si="213"/>
        <v>3.2366570155902004</v>
      </c>
      <c r="O1684" s="53">
        <v>22.45</v>
      </c>
      <c r="P1684" s="53">
        <v>3.5979999999999999</v>
      </c>
      <c r="Q1684" s="53">
        <f t="shared" si="214"/>
        <v>4.093</v>
      </c>
      <c r="R1684" s="53">
        <v>77.334999999999994</v>
      </c>
      <c r="S1684" s="53">
        <f t="shared" si="215"/>
        <v>84.614050000000006</v>
      </c>
      <c r="T1684" s="53">
        <v>3.7690000000000001</v>
      </c>
      <c r="U1684" s="53">
        <v>2209.33</v>
      </c>
      <c r="Y1684" s="53">
        <v>2459.2600000000002</v>
      </c>
    </row>
    <row r="1685" spans="1:25" x14ac:dyDescent="0.3">
      <c r="A1685" s="1">
        <v>1684</v>
      </c>
      <c r="B1685" s="48">
        <v>40164</v>
      </c>
      <c r="C1685" s="44">
        <v>5510837</v>
      </c>
      <c r="D1685" s="56">
        <f t="shared" si="208"/>
        <v>117414.23244913177</v>
      </c>
      <c r="E1685" s="53">
        <v>46.935000000000002</v>
      </c>
      <c r="F1685" s="53">
        <f t="shared" si="209"/>
        <v>1.1741423244913176</v>
      </c>
      <c r="G1685" s="53">
        <f>(F1685/'Yearly GDP'!$B$8)*100</f>
        <v>97.845193707609795</v>
      </c>
      <c r="H1685" s="53">
        <f t="shared" si="210"/>
        <v>1.7167515</v>
      </c>
      <c r="I1685" s="53">
        <f t="shared" si="211"/>
        <v>4.4543429844097995</v>
      </c>
      <c r="J1685" s="53">
        <f t="shared" si="212"/>
        <v>224.57683741648108</v>
      </c>
      <c r="K1685" s="53">
        <v>7.6470000000000002</v>
      </c>
      <c r="L1685" s="53">
        <v>5041.75</v>
      </c>
      <c r="M1685" s="53">
        <v>3.57</v>
      </c>
      <c r="N1685" s="53">
        <f t="shared" si="213"/>
        <v>3.1926570155902008</v>
      </c>
      <c r="O1685" s="53">
        <v>22.45</v>
      </c>
      <c r="P1685" s="53">
        <v>3.4820000000000002</v>
      </c>
      <c r="Q1685" s="53">
        <f t="shared" si="214"/>
        <v>4.165</v>
      </c>
      <c r="R1685" s="53">
        <v>78.09</v>
      </c>
      <c r="S1685" s="53">
        <f t="shared" si="215"/>
        <v>84.1875</v>
      </c>
      <c r="T1685" s="53">
        <v>3.75</v>
      </c>
      <c r="U1685" s="53">
        <v>2227.37</v>
      </c>
      <c r="Y1685" s="53">
        <v>2482.0700000000002</v>
      </c>
    </row>
    <row r="1686" spans="1:25" x14ac:dyDescent="0.3">
      <c r="A1686" s="1">
        <v>1685</v>
      </c>
      <c r="B1686" s="48">
        <v>40165</v>
      </c>
      <c r="C1686" s="44">
        <v>5464261</v>
      </c>
      <c r="D1686" s="56">
        <f t="shared" si="208"/>
        <v>116945.12573568753</v>
      </c>
      <c r="E1686" s="53">
        <v>46.725000000000001</v>
      </c>
      <c r="F1686" s="53">
        <f t="shared" si="209"/>
        <v>1.1694512573568754</v>
      </c>
      <c r="G1686" s="53">
        <f>(F1686/'Yearly GDP'!$B$8)*100</f>
        <v>97.454271446406281</v>
      </c>
      <c r="H1686" s="53">
        <f t="shared" si="210"/>
        <v>1.7170550999999998</v>
      </c>
      <c r="I1686" s="53">
        <f t="shared" si="211"/>
        <v>4.5024763619990997</v>
      </c>
      <c r="J1686" s="53">
        <f t="shared" si="212"/>
        <v>224.57001350742908</v>
      </c>
      <c r="K1686" s="53">
        <v>7.7309999999999999</v>
      </c>
      <c r="L1686" s="53">
        <v>4987.7</v>
      </c>
      <c r="M1686" s="53">
        <v>3.5</v>
      </c>
      <c r="N1686" s="53">
        <f t="shared" si="213"/>
        <v>3.2285236380009001</v>
      </c>
      <c r="O1686" s="53">
        <v>22.21</v>
      </c>
      <c r="P1686" s="53">
        <v>3.5459999999999998</v>
      </c>
      <c r="Q1686" s="53">
        <f t="shared" si="214"/>
        <v>4.1850000000000005</v>
      </c>
      <c r="R1686" s="53">
        <v>78.194999999999993</v>
      </c>
      <c r="S1686" s="53">
        <f t="shared" si="215"/>
        <v>84.597890000000007</v>
      </c>
      <c r="T1686" s="53">
        <v>3.8090000000000002</v>
      </c>
      <c r="U1686" s="53">
        <v>2209.9299999999998</v>
      </c>
      <c r="Y1686" s="53">
        <v>2477.63</v>
      </c>
    </row>
    <row r="1687" spans="1:25" x14ac:dyDescent="0.3">
      <c r="A1687" s="1">
        <v>1686</v>
      </c>
      <c r="B1687" s="48">
        <v>40168</v>
      </c>
      <c r="C1687" s="44">
        <v>5438168</v>
      </c>
      <c r="D1687" s="56">
        <f t="shared" si="208"/>
        <v>116138.13134009609</v>
      </c>
      <c r="E1687" s="53">
        <v>46.825000000000003</v>
      </c>
      <c r="F1687" s="53">
        <f t="shared" si="209"/>
        <v>1.161381313400961</v>
      </c>
      <c r="G1687" s="53">
        <f>(F1687/'Yearly GDP'!$B$8)*100</f>
        <v>96.781776116746755</v>
      </c>
      <c r="H1687" s="53">
        <f t="shared" si="210"/>
        <v>1.7064495</v>
      </c>
      <c r="I1687" s="53">
        <f t="shared" si="211"/>
        <v>4.5351473922902494</v>
      </c>
      <c r="J1687" s="53">
        <f t="shared" si="212"/>
        <v>224.6077097505669</v>
      </c>
      <c r="K1687" s="53">
        <v>7.7389999999999999</v>
      </c>
      <c r="L1687" s="53">
        <v>4952.6000000000004</v>
      </c>
      <c r="M1687" s="53">
        <v>3.48</v>
      </c>
      <c r="N1687" s="53">
        <f t="shared" si="213"/>
        <v>3.2038526077097504</v>
      </c>
      <c r="O1687" s="53">
        <v>22.05</v>
      </c>
      <c r="P1687" s="53">
        <v>3.68</v>
      </c>
      <c r="Q1687" s="53">
        <f t="shared" si="214"/>
        <v>4.0589999999999993</v>
      </c>
      <c r="R1687" s="53">
        <v>78.42</v>
      </c>
      <c r="S1687" s="53">
        <f t="shared" si="215"/>
        <v>85.906800000000004</v>
      </c>
      <c r="T1687" s="53">
        <v>3.8959999999999999</v>
      </c>
      <c r="U1687" s="53">
        <v>2200.56</v>
      </c>
      <c r="Y1687" s="53">
        <v>2472.54</v>
      </c>
    </row>
    <row r="1688" spans="1:25" x14ac:dyDescent="0.3">
      <c r="A1688" s="1">
        <v>1687</v>
      </c>
      <c r="B1688" s="48">
        <v>40169</v>
      </c>
      <c r="C1688" s="44">
        <v>5484852</v>
      </c>
      <c r="D1688" s="56">
        <f t="shared" si="208"/>
        <v>117135.12012813667</v>
      </c>
      <c r="E1688" s="53">
        <v>46.825000000000003</v>
      </c>
      <c r="F1688" s="53">
        <f t="shared" si="209"/>
        <v>1.1713512012813667</v>
      </c>
      <c r="G1688" s="53">
        <f>(F1688/'Yearly GDP'!$B$8)*100</f>
        <v>97.612600106780562</v>
      </c>
      <c r="H1688" s="53">
        <f t="shared" si="210"/>
        <v>1.7118420000000001</v>
      </c>
      <c r="I1688" s="53">
        <f t="shared" si="211"/>
        <v>4.5045045045045047</v>
      </c>
      <c r="J1688" s="53">
        <f t="shared" si="212"/>
        <v>224.58783783783787</v>
      </c>
      <c r="K1688" s="53">
        <v>7.7110000000000003</v>
      </c>
      <c r="L1688" s="53">
        <v>4985.8500000000004</v>
      </c>
      <c r="M1688" s="53">
        <v>3.5</v>
      </c>
      <c r="N1688" s="53">
        <f t="shared" si="213"/>
        <v>3.2064954954954956</v>
      </c>
      <c r="O1688" s="53">
        <v>22.2</v>
      </c>
      <c r="P1688" s="53">
        <v>3.758</v>
      </c>
      <c r="Q1688" s="53">
        <f t="shared" si="214"/>
        <v>3.9530000000000003</v>
      </c>
      <c r="R1688" s="53">
        <v>78.61</v>
      </c>
      <c r="S1688" s="53">
        <f t="shared" si="215"/>
        <v>86.58</v>
      </c>
      <c r="T1688" s="53">
        <v>3.9</v>
      </c>
      <c r="U1688" s="53">
        <v>2221.44</v>
      </c>
      <c r="Y1688" s="53">
        <v>2490.16</v>
      </c>
    </row>
    <row r="1689" spans="1:25" x14ac:dyDescent="0.3">
      <c r="A1689" s="1">
        <v>1688</v>
      </c>
      <c r="B1689" s="48">
        <v>40170</v>
      </c>
      <c r="C1689" s="44">
        <v>5622597</v>
      </c>
      <c r="D1689" s="56">
        <f t="shared" si="208"/>
        <v>120475.61602742661</v>
      </c>
      <c r="E1689" s="53">
        <v>46.67</v>
      </c>
      <c r="F1689" s="53">
        <f t="shared" si="209"/>
        <v>1.2047561602742662</v>
      </c>
      <c r="G1689" s="53">
        <f>(F1689/'Yearly GDP'!$B$8)*100</f>
        <v>100.3963466895222</v>
      </c>
      <c r="H1689" s="53">
        <f t="shared" si="210"/>
        <v>1.7659028000000003</v>
      </c>
      <c r="I1689" s="53">
        <f t="shared" si="211"/>
        <v>4.3649061545176773</v>
      </c>
      <c r="J1689" s="53">
        <f t="shared" si="212"/>
        <v>224.55696202531647</v>
      </c>
      <c r="K1689" s="53">
        <v>7.7080000000000002</v>
      </c>
      <c r="L1689" s="53">
        <v>5144.6000000000004</v>
      </c>
      <c r="M1689" s="53">
        <v>3.61</v>
      </c>
      <c r="N1689" s="53">
        <f t="shared" si="213"/>
        <v>3.3430938454823229</v>
      </c>
      <c r="O1689" s="53">
        <v>22.91</v>
      </c>
      <c r="P1689" s="53">
        <v>3.754</v>
      </c>
      <c r="Q1689" s="53">
        <f t="shared" si="214"/>
        <v>3.9540000000000002</v>
      </c>
      <c r="R1689" s="53">
        <v>78.23</v>
      </c>
      <c r="S1689" s="53">
        <f t="shared" si="215"/>
        <v>85.912499999999994</v>
      </c>
      <c r="T1689" s="53">
        <v>3.75</v>
      </c>
      <c r="U1689" s="53">
        <v>2255.4499999999998</v>
      </c>
      <c r="Y1689" s="53">
        <v>2523.58</v>
      </c>
    </row>
    <row r="1690" spans="1:25" x14ac:dyDescent="0.3">
      <c r="A1690" s="1">
        <v>1689</v>
      </c>
      <c r="B1690" s="48">
        <v>40171</v>
      </c>
      <c r="C1690" s="44">
        <v>5656019</v>
      </c>
      <c r="D1690" s="56">
        <f t="shared" si="208"/>
        <v>121036.14380483631</v>
      </c>
      <c r="E1690" s="53">
        <v>46.73</v>
      </c>
      <c r="F1690" s="53">
        <f t="shared" si="209"/>
        <v>1.2103614380483632</v>
      </c>
      <c r="G1690" s="53">
        <f>(F1690/'Yearly GDP'!$B$8)*100</f>
        <v>100.86345317069694</v>
      </c>
      <c r="H1690" s="53">
        <f t="shared" si="210"/>
        <v>1.7731602</v>
      </c>
      <c r="I1690" s="53">
        <f t="shared" si="211"/>
        <v>4.3346337234503682</v>
      </c>
      <c r="J1690" s="53">
        <f t="shared" si="212"/>
        <v>224.46467273515387</v>
      </c>
      <c r="K1690" s="53">
        <v>7.6859999999999999</v>
      </c>
      <c r="L1690" s="53">
        <v>5178.3999999999996</v>
      </c>
      <c r="M1690" s="53">
        <v>3.64</v>
      </c>
      <c r="N1690" s="53">
        <f t="shared" si="213"/>
        <v>3.3513662765496317</v>
      </c>
      <c r="O1690" s="53">
        <v>23.07</v>
      </c>
      <c r="P1690" s="53">
        <v>3.8050000000000002</v>
      </c>
      <c r="Q1690" s="53">
        <f t="shared" si="214"/>
        <v>3.8809999999999998</v>
      </c>
      <c r="R1690" s="53">
        <v>78.174999999999997</v>
      </c>
      <c r="S1690" s="53">
        <f t="shared" si="215"/>
        <v>86.512500000000003</v>
      </c>
      <c r="T1690" s="53">
        <v>3.75</v>
      </c>
      <c r="U1690" s="53">
        <v>2271.5</v>
      </c>
      <c r="Y1690" s="53">
        <v>2535.44</v>
      </c>
    </row>
    <row r="1691" spans="1:25" x14ac:dyDescent="0.3">
      <c r="A1691" s="1">
        <v>1690</v>
      </c>
      <c r="B1691" s="48">
        <v>40176</v>
      </c>
      <c r="C1691" s="44">
        <v>5670550</v>
      </c>
      <c r="D1691" s="56">
        <f t="shared" si="208"/>
        <v>121737.87033061401</v>
      </c>
      <c r="E1691" s="53">
        <v>46.58</v>
      </c>
      <c r="F1691" s="53">
        <f t="shared" si="209"/>
        <v>1.2173787033061401</v>
      </c>
      <c r="G1691" s="53">
        <f>(F1691/'Yearly GDP'!$B$8)*100</f>
        <v>101.44822527551167</v>
      </c>
      <c r="H1691" s="53">
        <f t="shared" si="210"/>
        <v>1.7833987</v>
      </c>
      <c r="I1691" s="53">
        <f t="shared" si="211"/>
        <v>4.3271311120726956</v>
      </c>
      <c r="J1691" s="53">
        <f t="shared" si="212"/>
        <v>224.48939852877541</v>
      </c>
      <c r="K1691" s="53">
        <v>7.7169999999999996</v>
      </c>
      <c r="L1691" s="53">
        <v>5187.95</v>
      </c>
      <c r="M1691" s="53">
        <v>3.64</v>
      </c>
      <c r="N1691" s="53">
        <f t="shared" si="213"/>
        <v>3.389868887927304</v>
      </c>
      <c r="O1691" s="53">
        <v>23.11</v>
      </c>
      <c r="P1691" s="53">
        <v>3.8029999999999999</v>
      </c>
      <c r="Q1691" s="53">
        <f t="shared" si="214"/>
        <v>3.9139999999999997</v>
      </c>
      <c r="R1691" s="53">
        <v>78.185000000000002</v>
      </c>
      <c r="S1691" s="53">
        <f t="shared" si="215"/>
        <v>87.817999999999998</v>
      </c>
      <c r="T1691" s="53">
        <v>3.8</v>
      </c>
      <c r="U1691" s="53">
        <v>2286.14</v>
      </c>
      <c r="Y1691" s="53">
        <v>2558.5500000000002</v>
      </c>
    </row>
    <row r="1692" spans="1:25" x14ac:dyDescent="0.3">
      <c r="A1692" s="1">
        <v>1691</v>
      </c>
      <c r="B1692" s="48">
        <v>40177</v>
      </c>
      <c r="C1692" s="44">
        <v>5669689</v>
      </c>
      <c r="D1692" s="56">
        <f t="shared" si="208"/>
        <v>121863.27780763031</v>
      </c>
      <c r="E1692" s="53">
        <v>46.524999999999999</v>
      </c>
      <c r="F1692" s="53">
        <f t="shared" si="209"/>
        <v>1.2186327780763031</v>
      </c>
      <c r="G1692" s="53">
        <f>(F1692/'Yearly GDP'!$B$8)*100</f>
        <v>101.5527315063586</v>
      </c>
      <c r="H1692" s="53">
        <f t="shared" si="210"/>
        <v>1.7700857999999999</v>
      </c>
      <c r="I1692" s="53">
        <f t="shared" si="211"/>
        <v>4.3421623968736434</v>
      </c>
      <c r="J1692" s="53">
        <f t="shared" si="212"/>
        <v>224.46591402518453</v>
      </c>
      <c r="K1692" s="53">
        <v>7.6859999999999999</v>
      </c>
      <c r="L1692" s="53">
        <v>5169.45</v>
      </c>
      <c r="M1692" s="53">
        <v>3.63</v>
      </c>
      <c r="N1692" s="53">
        <f t="shared" si="213"/>
        <v>3.3438376031263566</v>
      </c>
      <c r="O1692" s="53">
        <v>23.03</v>
      </c>
      <c r="P1692" s="53">
        <v>3.7930000000000001</v>
      </c>
      <c r="Q1692" s="53">
        <f t="shared" si="214"/>
        <v>3.8929999999999998</v>
      </c>
      <c r="R1692" s="53">
        <v>78.275000000000006</v>
      </c>
      <c r="S1692" s="53">
        <f t="shared" si="215"/>
        <v>86.362500000000011</v>
      </c>
      <c r="T1692" s="53">
        <v>3.75</v>
      </c>
      <c r="U1692" s="53">
        <v>2292.7800000000002</v>
      </c>
      <c r="Y1692" s="53">
        <v>2587.9</v>
      </c>
    </row>
    <row r="1693" spans="1:25" x14ac:dyDescent="0.3">
      <c r="A1693" s="1">
        <v>1692</v>
      </c>
      <c r="B1693" s="48">
        <v>40178</v>
      </c>
      <c r="C1693" s="44">
        <v>5699637</v>
      </c>
      <c r="D1693" s="56">
        <f t="shared" si="208"/>
        <v>122810.53652230123</v>
      </c>
      <c r="E1693" s="53">
        <v>46.41</v>
      </c>
      <c r="F1693" s="53">
        <f t="shared" si="209"/>
        <v>1.2281053652230123</v>
      </c>
      <c r="G1693" s="53">
        <f>(F1693/'Yearly GDP'!$B$8)*100</f>
        <v>102.34211376858435</v>
      </c>
      <c r="H1693" s="53">
        <f t="shared" si="210"/>
        <v>1.7792243000000001</v>
      </c>
      <c r="I1693" s="53">
        <f t="shared" si="211"/>
        <v>4.3159257660768233</v>
      </c>
      <c r="J1693" s="53">
        <f t="shared" si="212"/>
        <v>224.47345705653862</v>
      </c>
      <c r="K1693" s="53">
        <v>7.6790000000000003</v>
      </c>
      <c r="L1693" s="53">
        <v>5201.05</v>
      </c>
      <c r="M1693" s="53">
        <v>3.65</v>
      </c>
      <c r="N1693" s="53">
        <f t="shared" si="213"/>
        <v>3.3630742339231769</v>
      </c>
      <c r="O1693" s="53">
        <v>23.17</v>
      </c>
      <c r="P1693" s="53">
        <v>3.8370000000000002</v>
      </c>
      <c r="Q1693" s="53">
        <f t="shared" si="214"/>
        <v>3.8420000000000001</v>
      </c>
      <c r="R1693" s="53">
        <v>78.22</v>
      </c>
      <c r="S1693" s="53">
        <f t="shared" si="215"/>
        <v>84.57050000000001</v>
      </c>
      <c r="T1693" s="53">
        <v>3.65</v>
      </c>
      <c r="U1693" s="53">
        <v>2298.1999999999998</v>
      </c>
      <c r="Y1693" s="53">
        <v>2598.13</v>
      </c>
    </row>
    <row r="1694" spans="1:25" x14ac:dyDescent="0.3">
      <c r="A1694" s="1">
        <v>1693</v>
      </c>
      <c r="B1694" s="47">
        <v>40182</v>
      </c>
      <c r="C1694" s="44">
        <v>5770586</v>
      </c>
      <c r="D1694" s="56">
        <f t="shared" si="208"/>
        <v>124648.14774813694</v>
      </c>
      <c r="E1694" s="53">
        <v>46.295000000000002</v>
      </c>
      <c r="F1694" s="53">
        <f t="shared" si="209"/>
        <v>1.2464814774813693</v>
      </c>
      <c r="G1694" s="53">
        <f>(F1694/'Yearly GDP'!$B$9)*100</f>
        <v>93.021005782191736</v>
      </c>
      <c r="H1694" s="53">
        <f t="shared" si="210"/>
        <v>1.7892755999999999</v>
      </c>
      <c r="I1694" s="53">
        <f t="shared" si="211"/>
        <v>4.2900042900042905</v>
      </c>
      <c r="J1694" s="53">
        <f t="shared" si="212"/>
        <v>224.46160446160448</v>
      </c>
      <c r="K1694" s="53">
        <v>7.6760000000000002</v>
      </c>
      <c r="L1694" s="53">
        <v>5232.2</v>
      </c>
      <c r="M1694" s="53">
        <v>3.67</v>
      </c>
      <c r="N1694" s="53">
        <f t="shared" si="213"/>
        <v>3.3859957099957096</v>
      </c>
      <c r="O1694" s="53">
        <v>23.31</v>
      </c>
      <c r="P1694" s="53">
        <v>3.823</v>
      </c>
      <c r="Q1694" s="53">
        <f t="shared" si="214"/>
        <v>3.8530000000000002</v>
      </c>
      <c r="R1694" s="53">
        <v>77.83</v>
      </c>
      <c r="S1694" s="53">
        <f t="shared" si="215"/>
        <v>78.088499999999996</v>
      </c>
      <c r="T1694" s="53">
        <v>3.35</v>
      </c>
      <c r="U1694" s="53">
        <v>2336.4299999999998</v>
      </c>
      <c r="Y1694" s="53">
        <v>2637.08</v>
      </c>
    </row>
    <row r="1695" spans="1:25" x14ac:dyDescent="0.3">
      <c r="A1695" s="1">
        <v>1694</v>
      </c>
      <c r="B1695" s="48">
        <v>40183</v>
      </c>
      <c r="C1695" s="44">
        <v>5846947</v>
      </c>
      <c r="D1695" s="56">
        <f t="shared" si="208"/>
        <v>126543.59917757819</v>
      </c>
      <c r="E1695" s="53">
        <v>46.204999999999998</v>
      </c>
      <c r="F1695" s="53">
        <f t="shared" si="209"/>
        <v>1.2654359917757818</v>
      </c>
      <c r="G1695" s="53">
        <f>(F1695/'Yearly GDP'!$B$9)*100</f>
        <v>94.435521774312065</v>
      </c>
      <c r="H1695" s="53">
        <f t="shared" si="210"/>
        <v>1.8151257000000003</v>
      </c>
      <c r="I1695" s="53">
        <f t="shared" si="211"/>
        <v>4.2426813746287646</v>
      </c>
      <c r="J1695" s="53">
        <f t="shared" si="212"/>
        <v>223.92448027153159</v>
      </c>
      <c r="K1695" s="53">
        <v>7.7009999999999996</v>
      </c>
      <c r="L1695" s="53">
        <v>5277.9</v>
      </c>
      <c r="M1695" s="53">
        <v>3.71</v>
      </c>
      <c r="N1695" s="53">
        <f t="shared" si="213"/>
        <v>3.458318625371235</v>
      </c>
      <c r="O1695" s="53">
        <v>23.57</v>
      </c>
      <c r="P1695" s="53">
        <v>3.7629999999999999</v>
      </c>
      <c r="Q1695" s="53">
        <f t="shared" si="214"/>
        <v>3.9379999999999997</v>
      </c>
      <c r="R1695" s="53">
        <v>77.849999999999994</v>
      </c>
      <c r="S1695" s="53">
        <f t="shared" si="215"/>
        <v>80.680109999999999</v>
      </c>
      <c r="T1695" s="53">
        <v>3.423</v>
      </c>
      <c r="U1695" s="53">
        <v>2368.3000000000002</v>
      </c>
      <c r="Y1695" s="53">
        <v>2660.06</v>
      </c>
    </row>
    <row r="1696" spans="1:25" x14ac:dyDescent="0.3">
      <c r="A1696" s="1">
        <v>1695</v>
      </c>
      <c r="B1696" s="48">
        <v>40184</v>
      </c>
      <c r="C1696" s="44">
        <v>5862619</v>
      </c>
      <c r="D1696" s="56">
        <f t="shared" si="208"/>
        <v>128298.91673049568</v>
      </c>
      <c r="E1696" s="53">
        <v>45.695</v>
      </c>
      <c r="F1696" s="53">
        <f t="shared" si="209"/>
        <v>1.2829891673049567</v>
      </c>
      <c r="G1696" s="53">
        <f>(F1696/'Yearly GDP'!$B$9)*100</f>
        <v>95.745460246638558</v>
      </c>
      <c r="H1696" s="53">
        <f t="shared" si="210"/>
        <v>1.8244506</v>
      </c>
      <c r="I1696" s="53">
        <f t="shared" si="211"/>
        <v>4.2390843577787196</v>
      </c>
      <c r="J1696" s="53">
        <f t="shared" si="212"/>
        <v>223.89995760915644</v>
      </c>
      <c r="K1696" s="53">
        <v>7.734</v>
      </c>
      <c r="L1696" s="53">
        <v>5281.8</v>
      </c>
      <c r="M1696" s="53">
        <v>3.72</v>
      </c>
      <c r="N1696" s="53">
        <f t="shared" si="213"/>
        <v>3.4949156422212804</v>
      </c>
      <c r="O1696" s="53">
        <v>23.59</v>
      </c>
      <c r="P1696" s="53">
        <v>3.8290000000000002</v>
      </c>
      <c r="Q1696" s="53">
        <f t="shared" si="214"/>
        <v>3.9049999999999998</v>
      </c>
      <c r="R1696" s="53">
        <v>77.655000000000001</v>
      </c>
      <c r="S1696" s="53">
        <f t="shared" si="215"/>
        <v>87.283000000000001</v>
      </c>
      <c r="T1696" s="53">
        <v>3.7</v>
      </c>
      <c r="U1696" s="53">
        <v>2383.42</v>
      </c>
      <c r="Y1696" s="53">
        <v>2677.49</v>
      </c>
    </row>
    <row r="1697" spans="1:25" x14ac:dyDescent="0.3">
      <c r="A1697" s="1">
        <v>1696</v>
      </c>
      <c r="B1697" s="48">
        <v>40185</v>
      </c>
      <c r="C1697" s="44">
        <v>5848943</v>
      </c>
      <c r="D1697" s="56">
        <f t="shared" si="208"/>
        <v>128125.80503833517</v>
      </c>
      <c r="E1697" s="53">
        <v>45.65</v>
      </c>
      <c r="F1697" s="53">
        <f t="shared" si="209"/>
        <v>1.2812580503833517</v>
      </c>
      <c r="G1697" s="53">
        <f>(F1697/'Yearly GDP'!$B$9)*100</f>
        <v>95.616272416668039</v>
      </c>
      <c r="H1697" s="53">
        <f t="shared" si="210"/>
        <v>1.8286077999999999</v>
      </c>
      <c r="I1697" s="53">
        <f t="shared" si="211"/>
        <v>4.2535091450446618</v>
      </c>
      <c r="J1697" s="53">
        <f t="shared" si="212"/>
        <v>223.86643981284558</v>
      </c>
      <c r="K1697" s="53">
        <v>7.7779999999999996</v>
      </c>
      <c r="L1697" s="53">
        <v>5263.1</v>
      </c>
      <c r="M1697" s="53">
        <v>3.7</v>
      </c>
      <c r="N1697" s="53">
        <f t="shared" si="213"/>
        <v>3.5244908549553378</v>
      </c>
      <c r="O1697" s="53">
        <v>23.51</v>
      </c>
      <c r="P1697" s="53">
        <v>3.827</v>
      </c>
      <c r="Q1697" s="53">
        <f t="shared" si="214"/>
        <v>3.9509999999999996</v>
      </c>
      <c r="R1697" s="53">
        <v>78.105000000000004</v>
      </c>
      <c r="S1697" s="53">
        <f t="shared" si="215"/>
        <v>86.987000000000009</v>
      </c>
      <c r="T1697" s="53">
        <v>3.7</v>
      </c>
      <c r="U1697" s="53">
        <v>2388.37</v>
      </c>
      <c r="Y1697" s="53">
        <v>2691.84</v>
      </c>
    </row>
    <row r="1698" spans="1:25" x14ac:dyDescent="0.3">
      <c r="A1698" s="1">
        <v>1697</v>
      </c>
      <c r="B1698" s="48">
        <v>40186</v>
      </c>
      <c r="C1698" s="44">
        <v>6088609</v>
      </c>
      <c r="D1698" s="56">
        <f t="shared" si="208"/>
        <v>133903.87068396746</v>
      </c>
      <c r="E1698" s="53">
        <v>45.47</v>
      </c>
      <c r="F1698" s="53">
        <f t="shared" si="209"/>
        <v>1.3390387068396745</v>
      </c>
      <c r="G1698" s="53">
        <f>(F1698/'Yearly GDP'!$B$9)*100</f>
        <v>99.92826170445332</v>
      </c>
      <c r="H1698" s="53">
        <f t="shared" si="210"/>
        <v>1.8212138999999996</v>
      </c>
      <c r="I1698" s="53">
        <f t="shared" si="211"/>
        <v>4.2680324370465224</v>
      </c>
      <c r="J1698" s="53">
        <f t="shared" si="212"/>
        <v>223.84763124199745</v>
      </c>
      <c r="K1698" s="53">
        <v>7.7729999999999997</v>
      </c>
      <c r="L1698" s="53">
        <v>5244.75</v>
      </c>
      <c r="M1698" s="53">
        <v>3.69</v>
      </c>
      <c r="N1698" s="53">
        <f t="shared" si="213"/>
        <v>3.5049675629534773</v>
      </c>
      <c r="O1698" s="53">
        <v>23.43</v>
      </c>
      <c r="P1698" s="53">
        <v>3.8359999999999999</v>
      </c>
      <c r="Q1698" s="53">
        <f t="shared" si="214"/>
        <v>3.9369999999999998</v>
      </c>
      <c r="R1698" s="53">
        <v>77.655000000000001</v>
      </c>
      <c r="S1698" s="53">
        <f t="shared" si="215"/>
        <v>85.519499999999994</v>
      </c>
      <c r="T1698" s="53">
        <v>3.65</v>
      </c>
      <c r="U1698" s="53">
        <v>2386.13</v>
      </c>
      <c r="Y1698" s="53">
        <v>2700.49</v>
      </c>
    </row>
    <row r="1699" spans="1:25" x14ac:dyDescent="0.3">
      <c r="A1699" s="1">
        <v>1698</v>
      </c>
      <c r="B1699" s="48">
        <v>40189</v>
      </c>
      <c r="C1699" s="44">
        <v>6129108</v>
      </c>
      <c r="D1699" s="56">
        <f t="shared" si="208"/>
        <v>135419.97348652233</v>
      </c>
      <c r="E1699" s="53">
        <v>45.26</v>
      </c>
      <c r="F1699" s="53">
        <f t="shared" si="209"/>
        <v>1.3541997348652233</v>
      </c>
      <c r="G1699" s="53">
        <f>(F1699/'Yearly GDP'!$B$9)*100</f>
        <v>101.05968170635995</v>
      </c>
      <c r="H1699" s="53">
        <f t="shared" si="210"/>
        <v>1.8176094999999997</v>
      </c>
      <c r="I1699" s="53">
        <f t="shared" si="211"/>
        <v>4.2643923240938175</v>
      </c>
      <c r="J1699" s="53">
        <f t="shared" si="212"/>
        <v>223.85501066098081</v>
      </c>
      <c r="K1699" s="53">
        <v>7.7510000000000003</v>
      </c>
      <c r="L1699" s="53">
        <v>5249.4</v>
      </c>
      <c r="M1699" s="53">
        <v>3.7</v>
      </c>
      <c r="N1699" s="53">
        <f t="shared" si="213"/>
        <v>3.4866076759061828</v>
      </c>
      <c r="O1699" s="53">
        <v>23.45</v>
      </c>
      <c r="P1699" s="53">
        <v>3.8239999999999998</v>
      </c>
      <c r="Q1699" s="53">
        <f t="shared" si="214"/>
        <v>3.9270000000000005</v>
      </c>
      <c r="R1699" s="53">
        <v>77.16</v>
      </c>
      <c r="S1699" s="53">
        <f t="shared" si="215"/>
        <v>85.592500000000001</v>
      </c>
      <c r="T1699" s="53">
        <v>3.65</v>
      </c>
      <c r="U1699" s="53">
        <v>2411.1799999999998</v>
      </c>
      <c r="Y1699" s="53">
        <v>2740.95</v>
      </c>
    </row>
    <row r="1700" spans="1:25" x14ac:dyDescent="0.3">
      <c r="A1700" s="1">
        <v>1699</v>
      </c>
      <c r="B1700" s="48">
        <v>40190</v>
      </c>
      <c r="C1700" s="44">
        <v>6070997</v>
      </c>
      <c r="D1700" s="56">
        <f t="shared" si="208"/>
        <v>132960.95050372317</v>
      </c>
      <c r="E1700" s="53">
        <v>45.66</v>
      </c>
      <c r="F1700" s="53">
        <f t="shared" si="209"/>
        <v>1.3296095050372316</v>
      </c>
      <c r="G1700" s="53">
        <f>(F1700/'Yearly GDP'!$B$9)*100</f>
        <v>99.224589928151602</v>
      </c>
      <c r="H1700" s="53">
        <f t="shared" si="210"/>
        <v>1.8153744000000005</v>
      </c>
      <c r="I1700" s="53">
        <f t="shared" si="211"/>
        <v>4.2955326460481089</v>
      </c>
      <c r="J1700" s="53">
        <f t="shared" si="212"/>
        <v>223.81443298969069</v>
      </c>
      <c r="K1700" s="53">
        <v>7.798</v>
      </c>
      <c r="L1700" s="53">
        <v>5210.3999999999996</v>
      </c>
      <c r="M1700" s="53">
        <v>3.67</v>
      </c>
      <c r="N1700" s="53">
        <f t="shared" si="213"/>
        <v>3.5024673539518911</v>
      </c>
      <c r="O1700" s="53">
        <v>23.28</v>
      </c>
      <c r="P1700" s="53">
        <v>3.7170000000000001</v>
      </c>
      <c r="Q1700" s="53">
        <f t="shared" si="214"/>
        <v>4.0809999999999995</v>
      </c>
      <c r="R1700" s="53">
        <v>77.12</v>
      </c>
      <c r="S1700" s="53">
        <f t="shared" si="215"/>
        <v>84.972000000000008</v>
      </c>
      <c r="T1700" s="53">
        <v>3.65</v>
      </c>
      <c r="U1700" s="53">
        <v>2386.66</v>
      </c>
      <c r="Y1700" s="53">
        <v>2713.97</v>
      </c>
    </row>
    <row r="1701" spans="1:25" x14ac:dyDescent="0.3">
      <c r="A1701" s="1">
        <v>1700</v>
      </c>
      <c r="B1701" s="48">
        <v>40191</v>
      </c>
      <c r="C1701" s="44">
        <v>6103017</v>
      </c>
      <c r="D1701" s="56">
        <f t="shared" si="208"/>
        <v>134146.98318496539</v>
      </c>
      <c r="E1701" s="53">
        <v>45.494999999999997</v>
      </c>
      <c r="F1701" s="53">
        <f t="shared" si="209"/>
        <v>1.3414698318496538</v>
      </c>
      <c r="G1701" s="53">
        <f>(F1701/'Yearly GDP'!$B$9)*100</f>
        <v>100.10968894400401</v>
      </c>
      <c r="H1701" s="53">
        <f t="shared" si="210"/>
        <v>1.8159246</v>
      </c>
      <c r="I1701" s="53">
        <f t="shared" si="211"/>
        <v>4.2771599657827206</v>
      </c>
      <c r="J1701" s="53">
        <f t="shared" si="212"/>
        <v>223.86441402908468</v>
      </c>
      <c r="K1701" s="53">
        <v>7.7670000000000003</v>
      </c>
      <c r="L1701" s="53">
        <v>5233.95</v>
      </c>
      <c r="M1701" s="53">
        <v>3.68</v>
      </c>
      <c r="N1701" s="53">
        <f t="shared" si="213"/>
        <v>3.4898400342172797</v>
      </c>
      <c r="O1701" s="53">
        <v>23.38</v>
      </c>
      <c r="P1701" s="53">
        <v>3.7930000000000001</v>
      </c>
      <c r="Q1701" s="53">
        <f t="shared" si="214"/>
        <v>3.9740000000000002</v>
      </c>
      <c r="R1701" s="53">
        <v>76.989999999999995</v>
      </c>
      <c r="S1701" s="53">
        <f t="shared" si="215"/>
        <v>88.843999999999994</v>
      </c>
      <c r="T1701" s="53">
        <v>3.8</v>
      </c>
      <c r="U1701" s="53">
        <v>2399.88</v>
      </c>
      <c r="Y1701" s="53">
        <v>2732.39</v>
      </c>
    </row>
    <row r="1702" spans="1:25" x14ac:dyDescent="0.3">
      <c r="A1702" s="1">
        <v>1701</v>
      </c>
      <c r="B1702" s="48">
        <v>40192</v>
      </c>
      <c r="C1702" s="44">
        <v>6151995</v>
      </c>
      <c r="D1702" s="56">
        <f t="shared" si="208"/>
        <v>134912.17105263157</v>
      </c>
      <c r="E1702" s="53">
        <v>45.6</v>
      </c>
      <c r="F1702" s="53">
        <f t="shared" si="209"/>
        <v>1.3491217105263158</v>
      </c>
      <c r="G1702" s="53">
        <f>(F1702/'Yearly GDP'!$B$9)*100</f>
        <v>100.68072466614298</v>
      </c>
      <c r="H1702" s="53">
        <f t="shared" si="210"/>
        <v>1.8095000000000001</v>
      </c>
      <c r="I1702" s="53">
        <f t="shared" si="211"/>
        <v>4.2553191489361701</v>
      </c>
      <c r="J1702" s="53">
        <f t="shared" si="212"/>
        <v>223.82553191489359</v>
      </c>
      <c r="K1702" s="53">
        <v>7.7</v>
      </c>
      <c r="L1702" s="53">
        <v>5259.9</v>
      </c>
      <c r="M1702" s="53">
        <v>3.7</v>
      </c>
      <c r="N1702" s="53">
        <f t="shared" si="213"/>
        <v>3.44468085106383</v>
      </c>
      <c r="O1702" s="53">
        <v>23.5</v>
      </c>
      <c r="P1702" s="53">
        <v>3.742</v>
      </c>
      <c r="Q1702" s="53">
        <f t="shared" si="214"/>
        <v>3.9580000000000002</v>
      </c>
      <c r="R1702" s="53">
        <v>76.885000000000005</v>
      </c>
      <c r="S1702" s="53">
        <f t="shared" si="215"/>
        <v>90.475000000000009</v>
      </c>
      <c r="T1702" s="53">
        <v>3.85</v>
      </c>
      <c r="U1702" s="53">
        <v>2426.21</v>
      </c>
      <c r="Y1702" s="53">
        <v>2764.66</v>
      </c>
    </row>
    <row r="1703" spans="1:25" x14ac:dyDescent="0.3">
      <c r="A1703" s="1">
        <v>1702</v>
      </c>
      <c r="B1703" s="48">
        <v>40193</v>
      </c>
      <c r="C1703" s="44">
        <v>6202950</v>
      </c>
      <c r="D1703" s="56">
        <f t="shared" si="208"/>
        <v>135465.1670670452</v>
      </c>
      <c r="E1703" s="53">
        <v>45.79</v>
      </c>
      <c r="F1703" s="53">
        <f t="shared" si="209"/>
        <v>1.3546516706704521</v>
      </c>
      <c r="G1703" s="53">
        <f>(F1703/'Yearly GDP'!$B$9)*100</f>
        <v>101.09340825898896</v>
      </c>
      <c r="H1703" s="53">
        <f t="shared" si="210"/>
        <v>1.8148655999999999</v>
      </c>
      <c r="I1703" s="53">
        <f t="shared" si="211"/>
        <v>4.2625745950554137</v>
      </c>
      <c r="J1703" s="53">
        <f t="shared" si="212"/>
        <v>223.87894288150042</v>
      </c>
      <c r="K1703" s="53">
        <v>7.7359999999999998</v>
      </c>
      <c r="L1703" s="53">
        <v>5252.2</v>
      </c>
      <c r="M1703" s="53">
        <v>3.69</v>
      </c>
      <c r="N1703" s="53">
        <f t="shared" si="213"/>
        <v>3.4734254049445861</v>
      </c>
      <c r="O1703" s="53">
        <v>23.46</v>
      </c>
      <c r="P1703" s="53">
        <v>3.6760000000000002</v>
      </c>
      <c r="Q1703" s="53">
        <f t="shared" si="214"/>
        <v>4.0599999999999996</v>
      </c>
      <c r="R1703" s="53">
        <v>77.48</v>
      </c>
      <c r="S1703" s="53">
        <f t="shared" si="215"/>
        <v>90.321000000000012</v>
      </c>
      <c r="T1703" s="53">
        <v>3.85</v>
      </c>
      <c r="U1703" s="53">
        <v>2443.34</v>
      </c>
      <c r="Y1703" s="53">
        <v>2781.07</v>
      </c>
    </row>
    <row r="1704" spans="1:25" x14ac:dyDescent="0.3">
      <c r="A1704" s="1">
        <v>1703</v>
      </c>
      <c r="B1704" s="48">
        <v>40196</v>
      </c>
      <c r="C1704" s="44">
        <v>6253826</v>
      </c>
      <c r="D1704" s="56">
        <f t="shared" si="208"/>
        <v>137010.09968233103</v>
      </c>
      <c r="E1704" s="53">
        <v>45.645000000000003</v>
      </c>
      <c r="F1704" s="53">
        <f t="shared" si="209"/>
        <v>1.3701009968233102</v>
      </c>
      <c r="G1704" s="53">
        <f>(F1704/'Yearly GDP'!$B$9)*100</f>
        <v>102.24634304651568</v>
      </c>
      <c r="H1704" s="53">
        <f t="shared" si="210"/>
        <v>1.7943841000000005</v>
      </c>
      <c r="I1704" s="53">
        <f t="shared" si="211"/>
        <v>4.2426813746287646</v>
      </c>
      <c r="J1704" s="53">
        <f t="shared" si="212"/>
        <v>223.79507848960543</v>
      </c>
      <c r="K1704" s="53">
        <v>7.6130000000000004</v>
      </c>
      <c r="L1704" s="53">
        <v>5274.85</v>
      </c>
      <c r="M1704" s="53">
        <v>3.71</v>
      </c>
      <c r="N1704" s="53">
        <f t="shared" si="213"/>
        <v>3.3703186253712358</v>
      </c>
      <c r="O1704" s="53">
        <v>23.57</v>
      </c>
      <c r="P1704" s="53">
        <v>3.6760000000000002</v>
      </c>
      <c r="Q1704" s="53">
        <f t="shared" si="214"/>
        <v>3.9370000000000003</v>
      </c>
      <c r="R1704" s="53">
        <v>77.204999999999998</v>
      </c>
      <c r="S1704" s="53">
        <f t="shared" si="215"/>
        <v>90.744500000000002</v>
      </c>
      <c r="T1704" s="53">
        <v>3.85</v>
      </c>
      <c r="U1704" s="53">
        <v>2462.3000000000002</v>
      </c>
      <c r="Y1704" s="53">
        <v>2799.43</v>
      </c>
    </row>
    <row r="1705" spans="1:25" x14ac:dyDescent="0.3">
      <c r="A1705" s="1">
        <v>1704</v>
      </c>
      <c r="B1705" s="48">
        <v>40197</v>
      </c>
      <c r="C1705" s="44">
        <v>6220151</v>
      </c>
      <c r="D1705" s="56">
        <f t="shared" si="208"/>
        <v>135929.87325174827</v>
      </c>
      <c r="E1705" s="53">
        <v>45.76</v>
      </c>
      <c r="F1705" s="53">
        <f t="shared" si="209"/>
        <v>1.3592987325174828</v>
      </c>
      <c r="G1705" s="53">
        <f>(F1705/'Yearly GDP'!$B$9)*100</f>
        <v>101.44020391921514</v>
      </c>
      <c r="H1705" s="53">
        <f t="shared" si="210"/>
        <v>1.7827725000000001</v>
      </c>
      <c r="I1705" s="53">
        <f t="shared" si="211"/>
        <v>4.2826552462526761</v>
      </c>
      <c r="J1705" s="53">
        <f t="shared" si="212"/>
        <v>223.79657387580298</v>
      </c>
      <c r="K1705" s="53">
        <v>7.6349999999999998</v>
      </c>
      <c r="L1705" s="53">
        <v>5225.6499999999996</v>
      </c>
      <c r="M1705" s="53">
        <v>3.68</v>
      </c>
      <c r="N1705" s="53">
        <f t="shared" si="213"/>
        <v>3.3523447537473237</v>
      </c>
      <c r="O1705" s="53">
        <v>23.35</v>
      </c>
      <c r="P1705" s="53">
        <v>3.698</v>
      </c>
      <c r="Q1705" s="53">
        <f t="shared" si="214"/>
        <v>3.9369999999999998</v>
      </c>
      <c r="R1705" s="53">
        <v>77.650000000000006</v>
      </c>
      <c r="S1705" s="53">
        <f t="shared" si="215"/>
        <v>89.897500000000008</v>
      </c>
      <c r="T1705" s="53">
        <v>3.85</v>
      </c>
      <c r="U1705" s="53">
        <v>2451.88</v>
      </c>
      <c r="Y1705" s="53">
        <v>2787.64</v>
      </c>
    </row>
    <row r="1706" spans="1:25" x14ac:dyDescent="0.3">
      <c r="A1706" s="1">
        <v>1705</v>
      </c>
      <c r="B1706" s="48">
        <v>40198</v>
      </c>
      <c r="C1706" s="44">
        <v>6198881</v>
      </c>
      <c r="D1706" s="56">
        <f t="shared" si="208"/>
        <v>135169.66855647624</v>
      </c>
      <c r="E1706" s="53">
        <v>45.86</v>
      </c>
      <c r="F1706" s="53">
        <f t="shared" si="209"/>
        <v>1.3516966855647625</v>
      </c>
      <c r="G1706" s="53">
        <f>(F1706/'Yearly GDP'!$B$9)*100</f>
        <v>100.87288698244497</v>
      </c>
      <c r="H1706" s="53">
        <f t="shared" si="210"/>
        <v>1.7590167999999997</v>
      </c>
      <c r="I1706" s="53">
        <f t="shared" si="211"/>
        <v>4.3365134431916745</v>
      </c>
      <c r="J1706" s="53">
        <f t="shared" si="212"/>
        <v>226.43972246313965</v>
      </c>
      <c r="K1706" s="53">
        <v>7.6280000000000001</v>
      </c>
      <c r="L1706" s="53">
        <v>5221.7</v>
      </c>
      <c r="M1706" s="53">
        <v>3.67</v>
      </c>
      <c r="N1706" s="53">
        <f t="shared" si="213"/>
        <v>3.2914865568083256</v>
      </c>
      <c r="O1706" s="53">
        <v>23.06</v>
      </c>
      <c r="P1706" s="53">
        <v>3.653</v>
      </c>
      <c r="Q1706" s="53">
        <f t="shared" si="214"/>
        <v>3.9750000000000001</v>
      </c>
      <c r="R1706" s="53">
        <v>78.5</v>
      </c>
      <c r="S1706" s="53">
        <f t="shared" si="215"/>
        <v>87.904719999999998</v>
      </c>
      <c r="T1706" s="53">
        <v>3.8119999999999998</v>
      </c>
      <c r="U1706" s="53">
        <v>2447.63</v>
      </c>
      <c r="Y1706" s="53">
        <v>2793.34</v>
      </c>
    </row>
    <row r="1707" spans="1:25" x14ac:dyDescent="0.3">
      <c r="A1707" s="1">
        <v>1706</v>
      </c>
      <c r="B1707" s="48">
        <v>40199</v>
      </c>
      <c r="C1707" s="44">
        <v>6038802</v>
      </c>
      <c r="D1707" s="56">
        <f t="shared" si="208"/>
        <v>130625.17845554836</v>
      </c>
      <c r="E1707" s="53">
        <v>46.23</v>
      </c>
      <c r="F1707" s="53">
        <f t="shared" si="209"/>
        <v>1.3062517845554835</v>
      </c>
      <c r="G1707" s="53">
        <f>(F1707/'Yearly GDP'!$B$9)*100</f>
        <v>97.48147645936443</v>
      </c>
      <c r="H1707" s="53">
        <f t="shared" si="210"/>
        <v>1.7023500000000003</v>
      </c>
      <c r="I1707" s="53">
        <f t="shared" si="211"/>
        <v>4.4444444444444438</v>
      </c>
      <c r="J1707" s="53">
        <f t="shared" si="212"/>
        <v>226.40666666666664</v>
      </c>
      <c r="K1707" s="53">
        <v>7.5659999999999998</v>
      </c>
      <c r="L1707" s="53">
        <v>5094.1499999999996</v>
      </c>
      <c r="M1707" s="53">
        <v>3.58</v>
      </c>
      <c r="N1707" s="53">
        <f t="shared" si="213"/>
        <v>3.1215555555555561</v>
      </c>
      <c r="O1707" s="53">
        <v>22.5</v>
      </c>
      <c r="P1707" s="53">
        <v>3.5950000000000002</v>
      </c>
      <c r="Q1707" s="53">
        <f t="shared" si="214"/>
        <v>3.9709999999999996</v>
      </c>
      <c r="R1707" s="53">
        <v>78.515000000000001</v>
      </c>
      <c r="S1707" s="53">
        <f t="shared" si="215"/>
        <v>87.48</v>
      </c>
      <c r="T1707" s="53">
        <v>3.8879999999999999</v>
      </c>
      <c r="U1707" s="53">
        <v>2390.65</v>
      </c>
      <c r="Y1707" s="53">
        <v>2724.6</v>
      </c>
    </row>
    <row r="1708" spans="1:25" x14ac:dyDescent="0.3">
      <c r="A1708" s="1">
        <v>1707</v>
      </c>
      <c r="B1708" s="48">
        <v>40200</v>
      </c>
      <c r="C1708" s="44">
        <v>6001377</v>
      </c>
      <c r="D1708" s="56">
        <f t="shared" si="208"/>
        <v>129829.68090859924</v>
      </c>
      <c r="E1708" s="53">
        <v>46.225000000000001</v>
      </c>
      <c r="F1708" s="53">
        <f t="shared" si="209"/>
        <v>1.2982968090859923</v>
      </c>
      <c r="G1708" s="53">
        <f>(F1708/'Yearly GDP'!$B$9)*100</f>
        <v>96.887821573581505</v>
      </c>
      <c r="H1708" s="53">
        <f t="shared" si="210"/>
        <v>1.6829007999999999</v>
      </c>
      <c r="I1708" s="53">
        <f t="shared" si="211"/>
        <v>4.4964028776978422</v>
      </c>
      <c r="J1708" s="53">
        <f t="shared" si="212"/>
        <v>226.43884892086334</v>
      </c>
      <c r="K1708" s="53">
        <v>7.5670000000000002</v>
      </c>
      <c r="L1708" s="53">
        <v>5036</v>
      </c>
      <c r="M1708" s="53">
        <v>3.54</v>
      </c>
      <c r="N1708" s="53">
        <f t="shared" si="213"/>
        <v>3.070597122302158</v>
      </c>
      <c r="O1708" s="53">
        <v>22.24</v>
      </c>
      <c r="P1708" s="53">
        <v>3.601</v>
      </c>
      <c r="Q1708" s="53">
        <f t="shared" si="214"/>
        <v>3.9660000000000002</v>
      </c>
      <c r="R1708" s="53">
        <v>78.430000000000007</v>
      </c>
      <c r="S1708" s="53">
        <f t="shared" si="215"/>
        <v>86.73599999999999</v>
      </c>
      <c r="T1708" s="53">
        <v>3.9</v>
      </c>
      <c r="U1708" s="53">
        <v>2368.88</v>
      </c>
      <c r="Y1708" s="53">
        <v>2697.11</v>
      </c>
    </row>
    <row r="1709" spans="1:25" x14ac:dyDescent="0.3">
      <c r="A1709" s="1">
        <v>1708</v>
      </c>
      <c r="B1709" s="48">
        <v>40203</v>
      </c>
      <c r="C1709" s="44">
        <v>5957142</v>
      </c>
      <c r="D1709" s="56">
        <f t="shared" si="208"/>
        <v>129292.28431904502</v>
      </c>
      <c r="E1709" s="53">
        <v>46.075000000000003</v>
      </c>
      <c r="F1709" s="53">
        <f t="shared" si="209"/>
        <v>1.2929228431904503</v>
      </c>
      <c r="G1709" s="53">
        <f>(F1709/'Yearly GDP'!$B$9)*100</f>
        <v>96.486779342570912</v>
      </c>
      <c r="H1709" s="53">
        <f t="shared" si="210"/>
        <v>1.6455109999999999</v>
      </c>
      <c r="I1709" s="53">
        <f t="shared" si="211"/>
        <v>4.6082949308755765</v>
      </c>
      <c r="J1709" s="53">
        <f t="shared" si="212"/>
        <v>230.77880184331795</v>
      </c>
      <c r="K1709" s="53">
        <v>7.5830000000000002</v>
      </c>
      <c r="L1709" s="53">
        <v>5007.8999999999996</v>
      </c>
      <c r="M1709" s="53">
        <v>3.52</v>
      </c>
      <c r="N1709" s="53">
        <f t="shared" si="213"/>
        <v>2.9747050691244237</v>
      </c>
      <c r="O1709" s="53">
        <v>21.7</v>
      </c>
      <c r="P1709" s="53">
        <v>3.63</v>
      </c>
      <c r="Q1709" s="53">
        <f t="shared" si="214"/>
        <v>3.9530000000000003</v>
      </c>
      <c r="R1709" s="53">
        <v>78.349999999999994</v>
      </c>
      <c r="S1709" s="53">
        <f t="shared" si="215"/>
        <v>84.63</v>
      </c>
      <c r="T1709" s="53">
        <v>3.9</v>
      </c>
      <c r="U1709" s="53">
        <v>2338.86</v>
      </c>
      <c r="Y1709" s="53">
        <v>2669.83</v>
      </c>
    </row>
    <row r="1710" spans="1:25" x14ac:dyDescent="0.3">
      <c r="A1710" s="1">
        <v>1709</v>
      </c>
      <c r="B1710" s="48">
        <v>40205</v>
      </c>
      <c r="C1710" s="44">
        <v>5739050</v>
      </c>
      <c r="D1710" s="56">
        <f t="shared" si="208"/>
        <v>124248.7551418056</v>
      </c>
      <c r="E1710" s="53">
        <v>46.19</v>
      </c>
      <c r="F1710" s="53">
        <f t="shared" si="209"/>
        <v>1.242487551418056</v>
      </c>
      <c r="G1710" s="53">
        <f>(F1710/'Yearly GDP'!$B$9)*100</f>
        <v>92.722951598362386</v>
      </c>
      <c r="H1710" s="53">
        <f t="shared" si="210"/>
        <v>1.5865032000000001</v>
      </c>
      <c r="I1710" s="53">
        <f t="shared" si="211"/>
        <v>4.7551117451260101</v>
      </c>
      <c r="J1710" s="53">
        <f t="shared" si="212"/>
        <v>230.77032810271041</v>
      </c>
      <c r="K1710" s="53">
        <v>7.5439999999999996</v>
      </c>
      <c r="L1710" s="53">
        <v>4853.1000000000004</v>
      </c>
      <c r="M1710" s="53">
        <v>3.41</v>
      </c>
      <c r="N1710" s="53">
        <f t="shared" si="213"/>
        <v>2.7888882548739895</v>
      </c>
      <c r="O1710" s="53">
        <v>21.03</v>
      </c>
      <c r="P1710" s="53">
        <v>3.65</v>
      </c>
      <c r="Q1710" s="53">
        <f t="shared" si="214"/>
        <v>3.8939999999999997</v>
      </c>
      <c r="R1710" s="53">
        <v>78.87</v>
      </c>
      <c r="S1710" s="53">
        <f t="shared" si="215"/>
        <v>83.068500000000014</v>
      </c>
      <c r="T1710" s="53">
        <v>3.95</v>
      </c>
      <c r="U1710" s="53">
        <v>2244.77</v>
      </c>
      <c r="Y1710" s="53">
        <v>2553.39</v>
      </c>
    </row>
    <row r="1711" spans="1:25" x14ac:dyDescent="0.3">
      <c r="A1711" s="1">
        <v>1710</v>
      </c>
      <c r="B1711" s="48">
        <v>40206</v>
      </c>
      <c r="C1711" s="44">
        <v>5756739</v>
      </c>
      <c r="D1711" s="56">
        <f t="shared" si="208"/>
        <v>124470.03243243243</v>
      </c>
      <c r="E1711" s="53">
        <v>46.25</v>
      </c>
      <c r="F1711" s="53">
        <f t="shared" si="209"/>
        <v>1.2447003243243244</v>
      </c>
      <c r="G1711" s="53">
        <f>(F1711/'Yearly GDP'!$B$9)*100</f>
        <v>92.888083904800325</v>
      </c>
      <c r="H1711" s="53">
        <f t="shared" si="210"/>
        <v>1.5920841000000001</v>
      </c>
      <c r="I1711" s="53">
        <f t="shared" si="211"/>
        <v>4.7415836889521099</v>
      </c>
      <c r="J1711" s="53">
        <f t="shared" si="212"/>
        <v>230.78473210052158</v>
      </c>
      <c r="K1711" s="53">
        <v>7.5490000000000004</v>
      </c>
      <c r="L1711" s="53">
        <v>4867.25</v>
      </c>
      <c r="M1711" s="53">
        <v>3.42</v>
      </c>
      <c r="N1711" s="53">
        <f t="shared" si="213"/>
        <v>2.8074163110478905</v>
      </c>
      <c r="O1711" s="53">
        <v>21.09</v>
      </c>
      <c r="P1711" s="53">
        <v>3.6419999999999999</v>
      </c>
      <c r="Q1711" s="53">
        <f t="shared" si="214"/>
        <v>3.9070000000000005</v>
      </c>
      <c r="R1711" s="53">
        <v>79.099999999999994</v>
      </c>
      <c r="S1711" s="53">
        <f t="shared" si="215"/>
        <v>84.36</v>
      </c>
      <c r="T1711" s="53">
        <v>4</v>
      </c>
      <c r="U1711" s="53">
        <v>2249.6799999999998</v>
      </c>
      <c r="Y1711" s="53">
        <v>2553.79</v>
      </c>
    </row>
    <row r="1712" spans="1:25" x14ac:dyDescent="0.3">
      <c r="A1712" s="1">
        <v>1711</v>
      </c>
      <c r="B1712" s="48">
        <v>40207</v>
      </c>
      <c r="C1712" s="44">
        <v>5782965</v>
      </c>
      <c r="D1712" s="56">
        <f t="shared" si="208"/>
        <v>125375.93495934959</v>
      </c>
      <c r="E1712" s="53">
        <v>46.125</v>
      </c>
      <c r="F1712" s="53">
        <f t="shared" si="209"/>
        <v>1.2537593495934958</v>
      </c>
      <c r="G1712" s="53">
        <f>(F1712/'Yearly GDP'!$B$9)*100</f>
        <v>93.564130566678784</v>
      </c>
      <c r="H1712" s="53">
        <f t="shared" si="210"/>
        <v>1.5941100000000001</v>
      </c>
      <c r="I1712" s="53">
        <f t="shared" si="211"/>
        <v>4.7619047619047619</v>
      </c>
      <c r="J1712" s="53">
        <f t="shared" si="212"/>
        <v>232.47857142857143</v>
      </c>
      <c r="K1712" s="53">
        <v>7.5910000000000002</v>
      </c>
      <c r="L1712" s="53">
        <v>4882.05</v>
      </c>
      <c r="M1712" s="53">
        <v>3.43</v>
      </c>
      <c r="N1712" s="53">
        <f t="shared" si="213"/>
        <v>2.8290952380952383</v>
      </c>
      <c r="O1712" s="53">
        <v>21</v>
      </c>
      <c r="P1712" s="53">
        <v>3.5880000000000001</v>
      </c>
      <c r="Q1712" s="53">
        <f t="shared" si="214"/>
        <v>4.0030000000000001</v>
      </c>
      <c r="R1712" s="53">
        <v>79.650000000000006</v>
      </c>
      <c r="S1712" s="53">
        <f t="shared" si="215"/>
        <v>83.538000000000011</v>
      </c>
      <c r="T1712" s="53">
        <v>3.9780000000000002</v>
      </c>
      <c r="U1712" s="53">
        <v>2275.27</v>
      </c>
      <c r="Y1712" s="53">
        <v>2581.02</v>
      </c>
    </row>
    <row r="1713" spans="1:25" x14ac:dyDescent="0.3">
      <c r="A1713" s="1">
        <v>1712</v>
      </c>
      <c r="B1713" s="48">
        <v>40210</v>
      </c>
      <c r="C1713" s="44">
        <v>5844243</v>
      </c>
      <c r="D1713" s="56">
        <f t="shared" si="208"/>
        <v>126663.26397919375</v>
      </c>
      <c r="E1713" s="53">
        <v>46.14</v>
      </c>
      <c r="F1713" s="53">
        <f t="shared" si="209"/>
        <v>1.2666326397919376</v>
      </c>
      <c r="G1713" s="53">
        <f>(F1713/'Yearly GDP'!$B$9)*100</f>
        <v>94.524823865069962</v>
      </c>
      <c r="H1713" s="53">
        <f t="shared" si="210"/>
        <v>1.6093265999999999</v>
      </c>
      <c r="I1713" s="53">
        <f t="shared" si="211"/>
        <v>4.7460844803037494</v>
      </c>
      <c r="J1713" s="53">
        <f t="shared" si="212"/>
        <v>232.5439012814428</v>
      </c>
      <c r="K1713" s="53">
        <v>7.6379999999999999</v>
      </c>
      <c r="L1713" s="53">
        <v>4899.7</v>
      </c>
      <c r="M1713" s="53">
        <v>3.45</v>
      </c>
      <c r="N1713" s="53">
        <f t="shared" si="213"/>
        <v>2.8919155196962505</v>
      </c>
      <c r="O1713" s="53">
        <v>21.07</v>
      </c>
      <c r="P1713" s="53">
        <v>3.6560000000000001</v>
      </c>
      <c r="Q1713" s="53">
        <f t="shared" si="214"/>
        <v>3.9819999999999998</v>
      </c>
      <c r="R1713" s="53">
        <v>79.42</v>
      </c>
      <c r="S1713" s="53">
        <f t="shared" si="215"/>
        <v>84.28</v>
      </c>
      <c r="T1713" s="53">
        <v>4</v>
      </c>
      <c r="U1713" s="53">
        <v>2317.15</v>
      </c>
      <c r="Y1713" s="53">
        <v>2620.86</v>
      </c>
    </row>
    <row r="1714" spans="1:25" x14ac:dyDescent="0.3">
      <c r="A1714" s="1">
        <v>1713</v>
      </c>
      <c r="B1714" s="48">
        <v>40211</v>
      </c>
      <c r="C1714" s="44">
        <v>5766076</v>
      </c>
      <c r="D1714" s="56">
        <f t="shared" si="208"/>
        <v>125009.77777777778</v>
      </c>
      <c r="E1714" s="53">
        <v>46.125</v>
      </c>
      <c r="F1714" s="53">
        <f t="shared" si="209"/>
        <v>1.2500977777777778</v>
      </c>
      <c r="G1714" s="53">
        <f>(F1714/'Yearly GDP'!$B$9)*100</f>
        <v>93.29087893864012</v>
      </c>
      <c r="H1714" s="53">
        <f t="shared" si="210"/>
        <v>1.5943052</v>
      </c>
      <c r="I1714" s="53">
        <f t="shared" si="211"/>
        <v>4.8146364949446321</v>
      </c>
      <c r="J1714" s="53">
        <f t="shared" si="212"/>
        <v>232.55175734232068</v>
      </c>
      <c r="K1714" s="53">
        <v>7.6760000000000002</v>
      </c>
      <c r="L1714" s="53">
        <v>4830.1000000000004</v>
      </c>
      <c r="M1714" s="53">
        <v>3.4</v>
      </c>
      <c r="N1714" s="53">
        <f t="shared" si="213"/>
        <v>2.8613635050553681</v>
      </c>
      <c r="O1714" s="53">
        <v>20.77</v>
      </c>
      <c r="P1714" s="53">
        <v>3.64</v>
      </c>
      <c r="Q1714" s="53">
        <f t="shared" si="214"/>
        <v>4.0359999999999996</v>
      </c>
      <c r="R1714" s="53">
        <v>79.180000000000007</v>
      </c>
      <c r="S1714" s="53">
        <f t="shared" si="215"/>
        <v>82.041499999999999</v>
      </c>
      <c r="T1714" s="53">
        <v>3.95</v>
      </c>
      <c r="U1714" s="53">
        <v>2291.9699999999998</v>
      </c>
      <c r="Y1714" s="53">
        <v>2596.04</v>
      </c>
    </row>
    <row r="1715" spans="1:25" x14ac:dyDescent="0.3">
      <c r="A1715" s="1">
        <v>1714</v>
      </c>
      <c r="B1715" s="48">
        <v>40212</v>
      </c>
      <c r="C1715" s="44">
        <v>5865976</v>
      </c>
      <c r="D1715" s="56">
        <f t="shared" si="208"/>
        <v>127729.4719651606</v>
      </c>
      <c r="E1715" s="53">
        <v>45.924999999999997</v>
      </c>
      <c r="F1715" s="53">
        <f t="shared" si="209"/>
        <v>1.277294719651606</v>
      </c>
      <c r="G1715" s="53">
        <f>(F1715/'Yearly GDP'!$B$9)*100</f>
        <v>95.320501466537749</v>
      </c>
      <c r="H1715" s="53">
        <f t="shared" si="210"/>
        <v>1.6265949</v>
      </c>
      <c r="I1715" s="53">
        <f t="shared" si="211"/>
        <v>4.7147571900047147</v>
      </c>
      <c r="J1715" s="53">
        <f t="shared" si="212"/>
        <v>232.52475247524754</v>
      </c>
      <c r="K1715" s="53">
        <v>7.6689999999999996</v>
      </c>
      <c r="L1715" s="53">
        <v>4931.8500000000004</v>
      </c>
      <c r="M1715" s="53">
        <v>3.47</v>
      </c>
      <c r="N1715" s="53">
        <f t="shared" si="213"/>
        <v>2.9542428099952849</v>
      </c>
      <c r="O1715" s="53">
        <v>21.21</v>
      </c>
      <c r="P1715" s="53">
        <v>3.7069999999999999</v>
      </c>
      <c r="Q1715" s="53">
        <f t="shared" si="214"/>
        <v>3.9619999999999997</v>
      </c>
      <c r="R1715" s="53">
        <v>79.55</v>
      </c>
      <c r="S1715" s="53">
        <f t="shared" si="215"/>
        <v>88.021500000000017</v>
      </c>
      <c r="T1715" s="53">
        <v>4.1500000000000004</v>
      </c>
      <c r="U1715" s="53">
        <v>2325.3000000000002</v>
      </c>
      <c r="Y1715" s="53">
        <v>2630.8</v>
      </c>
    </row>
    <row r="1716" spans="1:25" x14ac:dyDescent="0.3">
      <c r="A1716" s="1">
        <v>1715</v>
      </c>
      <c r="B1716" s="48">
        <v>40213</v>
      </c>
      <c r="C1716" s="44">
        <v>5769739</v>
      </c>
      <c r="D1716" s="56">
        <f t="shared" si="208"/>
        <v>124791.58646047367</v>
      </c>
      <c r="E1716" s="53">
        <v>46.234999999999999</v>
      </c>
      <c r="F1716" s="53">
        <f t="shared" si="209"/>
        <v>1.2479158646047368</v>
      </c>
      <c r="G1716" s="53">
        <f>(F1716/'Yearly GDP'!$B$9)*100</f>
        <v>93.128049597368417</v>
      </c>
      <c r="H1716" s="53">
        <f t="shared" si="210"/>
        <v>1.6032211999999999</v>
      </c>
      <c r="I1716" s="53">
        <f t="shared" si="211"/>
        <v>4.7984644913627639</v>
      </c>
      <c r="J1716" s="53">
        <f t="shared" si="212"/>
        <v>232.50239923224569</v>
      </c>
      <c r="K1716" s="53">
        <v>7.6929999999999996</v>
      </c>
      <c r="L1716" s="53">
        <v>4845.3500000000004</v>
      </c>
      <c r="M1716" s="53">
        <v>3.41</v>
      </c>
      <c r="N1716" s="53">
        <f t="shared" si="213"/>
        <v>2.8945355086372357</v>
      </c>
      <c r="O1716" s="53">
        <v>20.84</v>
      </c>
      <c r="P1716" s="53">
        <v>3.61</v>
      </c>
      <c r="Q1716" s="53">
        <f t="shared" si="214"/>
        <v>4.0830000000000002</v>
      </c>
      <c r="R1716" s="53">
        <v>80.075000000000003</v>
      </c>
      <c r="S1716" s="53">
        <f t="shared" si="215"/>
        <v>85.443999999999988</v>
      </c>
      <c r="T1716" s="53">
        <v>4.0999999999999996</v>
      </c>
      <c r="U1716" s="53">
        <v>2277.44</v>
      </c>
      <c r="Y1716" s="53">
        <v>2589.61</v>
      </c>
    </row>
    <row r="1717" spans="1:25" x14ac:dyDescent="0.3">
      <c r="A1717" s="1">
        <v>1716</v>
      </c>
      <c r="B1717" s="48">
        <v>40214</v>
      </c>
      <c r="C1717" s="44">
        <v>5611016</v>
      </c>
      <c r="D1717" s="56">
        <f t="shared" si="208"/>
        <v>120291.90695680137</v>
      </c>
      <c r="E1717" s="53">
        <v>46.645000000000003</v>
      </c>
      <c r="F1717" s="53">
        <f t="shared" si="209"/>
        <v>1.2029190695680136</v>
      </c>
      <c r="G1717" s="53">
        <f>(F1717/'Yearly GDP'!$B$9)*100</f>
        <v>89.770079818508478</v>
      </c>
      <c r="H1717" s="53">
        <f t="shared" si="210"/>
        <v>1.5494203999999996</v>
      </c>
      <c r="I1717" s="53">
        <f t="shared" si="211"/>
        <v>4.9554013875123895</v>
      </c>
      <c r="J1717" s="53">
        <f t="shared" si="212"/>
        <v>233.82804757185332</v>
      </c>
      <c r="K1717" s="53">
        <v>7.6779999999999999</v>
      </c>
      <c r="L1717" s="53">
        <v>4718.6499999999996</v>
      </c>
      <c r="M1717" s="53">
        <v>3.32</v>
      </c>
      <c r="N1717" s="53">
        <f t="shared" si="213"/>
        <v>2.7225986124876105</v>
      </c>
      <c r="O1717" s="53">
        <v>20.18</v>
      </c>
      <c r="P1717" s="53">
        <v>3.5710000000000002</v>
      </c>
      <c r="Q1717" s="53">
        <f t="shared" si="214"/>
        <v>4.1069999999999993</v>
      </c>
      <c r="R1717" s="53">
        <v>80.594999999999999</v>
      </c>
      <c r="S1717" s="53">
        <f t="shared" si="215"/>
        <v>81.123599999999996</v>
      </c>
      <c r="T1717" s="53">
        <v>4.0199999999999996</v>
      </c>
      <c r="U1717" s="53">
        <v>2216.0300000000002</v>
      </c>
      <c r="Y1717" s="53">
        <v>2514.4299999999998</v>
      </c>
    </row>
    <row r="1718" spans="1:25" x14ac:dyDescent="0.3">
      <c r="A1718" s="1">
        <v>1717</v>
      </c>
      <c r="B1718" s="48">
        <v>40215</v>
      </c>
      <c r="C1718" s="44">
        <v>5670497</v>
      </c>
      <c r="D1718" s="56">
        <f t="shared" si="208"/>
        <v>121567.09186407975</v>
      </c>
      <c r="E1718" s="53">
        <v>46.645000000000003</v>
      </c>
      <c r="F1718" s="53">
        <f t="shared" si="209"/>
        <v>1.2156709186407975</v>
      </c>
      <c r="G1718" s="53">
        <f>(F1718/'Yearly GDP'!$B$9)*100</f>
        <v>90.721710346328166</v>
      </c>
      <c r="H1718" s="53">
        <f t="shared" si="210"/>
        <v>1.562473</v>
      </c>
      <c r="I1718" s="53">
        <f t="shared" si="211"/>
        <v>4.9140049140049138</v>
      </c>
      <c r="J1718" s="53">
        <f t="shared" si="212"/>
        <v>233.77149877149876</v>
      </c>
      <c r="K1718" s="53">
        <v>7.6779999999999999</v>
      </c>
      <c r="L1718" s="53">
        <v>4757.25</v>
      </c>
      <c r="M1718" s="53">
        <v>3.35</v>
      </c>
      <c r="N1718" s="53">
        <f t="shared" si="213"/>
        <v>2.7639950859950861</v>
      </c>
      <c r="O1718" s="53">
        <v>20.350000000000001</v>
      </c>
      <c r="P1718" s="53">
        <v>3.5710000000000002</v>
      </c>
      <c r="Q1718" s="53">
        <f t="shared" si="214"/>
        <v>4.1069999999999993</v>
      </c>
      <c r="R1718" s="53">
        <v>80.594999999999999</v>
      </c>
      <c r="S1718" s="53">
        <f t="shared" si="215"/>
        <v>81.807000000000002</v>
      </c>
      <c r="T1718" s="53">
        <v>4.0199999999999996</v>
      </c>
      <c r="U1718" s="53">
        <v>2248.1799999999998</v>
      </c>
      <c r="Y1718" s="53">
        <v>2554.44</v>
      </c>
    </row>
    <row r="1719" spans="1:25" x14ac:dyDescent="0.3">
      <c r="A1719" s="1">
        <v>1718</v>
      </c>
      <c r="B1719" s="48">
        <v>40217</v>
      </c>
      <c r="C1719" s="44">
        <v>5674966</v>
      </c>
      <c r="D1719" s="56">
        <f t="shared" si="208"/>
        <v>121143.47315615327</v>
      </c>
      <c r="E1719" s="53">
        <v>46.844999999999999</v>
      </c>
      <c r="F1719" s="53">
        <f t="shared" si="209"/>
        <v>1.2114347315615326</v>
      </c>
      <c r="G1719" s="53">
        <f>(F1719/'Yearly GDP'!$B$9)*100</f>
        <v>90.405576982203911</v>
      </c>
      <c r="H1719" s="53">
        <f t="shared" si="210"/>
        <v>1.5632407999999998</v>
      </c>
      <c r="I1719" s="53">
        <f t="shared" si="211"/>
        <v>4.9115913555992146</v>
      </c>
      <c r="J1719" s="53">
        <f t="shared" si="212"/>
        <v>233.81139489194499</v>
      </c>
      <c r="K1719" s="53">
        <v>7.6779999999999999</v>
      </c>
      <c r="L1719" s="53">
        <v>4760.3999999999996</v>
      </c>
      <c r="M1719" s="53">
        <v>3.35</v>
      </c>
      <c r="N1719" s="53">
        <f t="shared" si="213"/>
        <v>2.7664086444007854</v>
      </c>
      <c r="O1719" s="53">
        <v>20.36</v>
      </c>
      <c r="P1719" s="53">
        <v>3.5619999999999998</v>
      </c>
      <c r="Q1719" s="53">
        <f t="shared" si="214"/>
        <v>4.1159999999999997</v>
      </c>
      <c r="R1719" s="53">
        <v>80.44</v>
      </c>
      <c r="S1719" s="53">
        <f t="shared" si="215"/>
        <v>81.44</v>
      </c>
      <c r="T1719" s="53">
        <v>4</v>
      </c>
      <c r="U1719" s="53">
        <v>2248.77</v>
      </c>
      <c r="Y1719" s="53">
        <v>2545.02</v>
      </c>
    </row>
    <row r="1720" spans="1:25" x14ac:dyDescent="0.3">
      <c r="A1720" s="1">
        <v>1719</v>
      </c>
      <c r="B1720" s="48">
        <v>40218</v>
      </c>
      <c r="C1720" s="44">
        <v>5734314</v>
      </c>
      <c r="D1720" s="56">
        <f t="shared" si="208"/>
        <v>123571.0376037065</v>
      </c>
      <c r="E1720" s="53">
        <v>46.405000000000001</v>
      </c>
      <c r="F1720" s="53">
        <f t="shared" si="209"/>
        <v>1.2357103760370649</v>
      </c>
      <c r="G1720" s="53">
        <f>(F1720/'Yearly GDP'!$B$9)*100</f>
        <v>92.217192241571993</v>
      </c>
      <c r="H1720" s="53">
        <f t="shared" si="210"/>
        <v>1.578705</v>
      </c>
      <c r="I1720" s="53">
        <f t="shared" si="211"/>
        <v>4.8780487804878048</v>
      </c>
      <c r="J1720" s="53">
        <f t="shared" si="212"/>
        <v>233.78780487804877</v>
      </c>
      <c r="K1720" s="53">
        <v>7.7009999999999996</v>
      </c>
      <c r="L1720" s="53">
        <v>4792.6499999999996</v>
      </c>
      <c r="M1720" s="53">
        <v>3.37</v>
      </c>
      <c r="N1720" s="53">
        <f t="shared" si="213"/>
        <v>2.8229512195121949</v>
      </c>
      <c r="O1720" s="53">
        <v>20.5</v>
      </c>
      <c r="P1720" s="53">
        <v>3.6469999999999998</v>
      </c>
      <c r="Q1720" s="53">
        <f t="shared" si="214"/>
        <v>4.0540000000000003</v>
      </c>
      <c r="R1720" s="53">
        <v>79.989999999999995</v>
      </c>
      <c r="S1720" s="53">
        <f t="shared" si="215"/>
        <v>83.024999999999991</v>
      </c>
      <c r="T1720" s="53">
        <v>4.05</v>
      </c>
      <c r="U1720" s="53">
        <v>2264.44</v>
      </c>
      <c r="Y1720" s="53">
        <v>2560.64</v>
      </c>
    </row>
    <row r="1721" spans="1:25" x14ac:dyDescent="0.3">
      <c r="A1721" s="1">
        <v>1720</v>
      </c>
      <c r="B1721" s="48">
        <v>40219</v>
      </c>
      <c r="C1721" s="44">
        <v>5700593</v>
      </c>
      <c r="D1721" s="56">
        <f t="shared" si="208"/>
        <v>122950.35047988784</v>
      </c>
      <c r="E1721" s="53">
        <v>46.365000000000002</v>
      </c>
      <c r="F1721" s="53">
        <f t="shared" si="209"/>
        <v>1.2295035047988785</v>
      </c>
      <c r="G1721" s="53">
        <f>(F1721/'Yearly GDP'!$B$9)*100</f>
        <v>91.753992895438685</v>
      </c>
      <c r="H1721" s="53">
        <f t="shared" si="210"/>
        <v>1.5848580000000001</v>
      </c>
      <c r="I1721" s="53">
        <f t="shared" si="211"/>
        <v>4.9140049140049138</v>
      </c>
      <c r="J1721" s="53">
        <f t="shared" si="212"/>
        <v>233.76904176904173</v>
      </c>
      <c r="K1721" s="53">
        <v>7.7880000000000003</v>
      </c>
      <c r="L1721" s="53">
        <v>4757.2</v>
      </c>
      <c r="M1721" s="53">
        <v>3.35</v>
      </c>
      <c r="N1721" s="53">
        <f t="shared" si="213"/>
        <v>2.8739950859950865</v>
      </c>
      <c r="O1721" s="53">
        <v>20.350000000000001</v>
      </c>
      <c r="P1721" s="53">
        <v>3.69</v>
      </c>
      <c r="Q1721" s="53">
        <f t="shared" si="214"/>
        <v>4.0980000000000008</v>
      </c>
      <c r="R1721" s="53">
        <v>80.14</v>
      </c>
      <c r="S1721" s="53">
        <f t="shared" si="215"/>
        <v>82.417500000000004</v>
      </c>
      <c r="T1721" s="53">
        <v>4.05</v>
      </c>
      <c r="U1721" s="53">
        <v>2264.4699999999998</v>
      </c>
      <c r="Y1721" s="53">
        <v>2557.0500000000002</v>
      </c>
    </row>
    <row r="1722" spans="1:25" x14ac:dyDescent="0.3">
      <c r="A1722" s="1">
        <v>1721</v>
      </c>
      <c r="B1722" s="48">
        <v>40220</v>
      </c>
      <c r="C1722" s="44">
        <v>5756321</v>
      </c>
      <c r="D1722" s="56">
        <f t="shared" si="208"/>
        <v>124179.07453349154</v>
      </c>
      <c r="E1722" s="53">
        <v>46.354999999999997</v>
      </c>
      <c r="F1722" s="53">
        <f t="shared" si="209"/>
        <v>1.2417907453349155</v>
      </c>
      <c r="G1722" s="53">
        <f>(F1722/'Yearly GDP'!$B$9)*100</f>
        <v>92.670951144396668</v>
      </c>
      <c r="H1722" s="53">
        <f t="shared" si="210"/>
        <v>1.6228834999999997</v>
      </c>
      <c r="I1722" s="53">
        <f t="shared" si="211"/>
        <v>4.8426150121065383</v>
      </c>
      <c r="J1722" s="53">
        <f t="shared" si="212"/>
        <v>233.74576271186444</v>
      </c>
      <c r="K1722" s="53">
        <v>7.859</v>
      </c>
      <c r="L1722" s="53">
        <v>4826.8500000000004</v>
      </c>
      <c r="M1722" s="53">
        <v>3.4</v>
      </c>
      <c r="N1722" s="53">
        <f t="shared" si="213"/>
        <v>3.0163849878934617</v>
      </c>
      <c r="O1722" s="53">
        <v>20.65</v>
      </c>
      <c r="P1722" s="53">
        <v>3.7210000000000001</v>
      </c>
      <c r="Q1722" s="53">
        <f t="shared" si="214"/>
        <v>4.1379999999999999</v>
      </c>
      <c r="R1722" s="53">
        <v>80.099999999999994</v>
      </c>
      <c r="S1722" s="53">
        <f t="shared" si="215"/>
        <v>82.6</v>
      </c>
      <c r="T1722" s="53">
        <v>4</v>
      </c>
      <c r="U1722" s="53">
        <v>2280.02</v>
      </c>
      <c r="Y1722" s="53">
        <v>2580.48</v>
      </c>
    </row>
    <row r="1723" spans="1:25" x14ac:dyDescent="0.3">
      <c r="A1723" s="1">
        <v>1722</v>
      </c>
      <c r="B1723" s="48">
        <v>40224</v>
      </c>
      <c r="C1723" s="44">
        <v>5719669</v>
      </c>
      <c r="D1723" s="56">
        <f t="shared" si="208"/>
        <v>123388.39391651387</v>
      </c>
      <c r="E1723" s="53">
        <v>46.354999999999997</v>
      </c>
      <c r="F1723" s="53">
        <f t="shared" si="209"/>
        <v>1.2338839391651388</v>
      </c>
      <c r="G1723" s="53">
        <f>(F1723/'Yearly GDP'!$B$9)*100</f>
        <v>92.080890982473036</v>
      </c>
      <c r="H1723" s="53">
        <f t="shared" si="210"/>
        <v>1.6208114</v>
      </c>
      <c r="I1723" s="53">
        <f t="shared" si="211"/>
        <v>4.8685491723466408</v>
      </c>
      <c r="J1723" s="53">
        <f t="shared" si="212"/>
        <v>233.78529698149953</v>
      </c>
      <c r="K1723" s="53">
        <v>7.891</v>
      </c>
      <c r="L1723" s="53">
        <v>4801.95</v>
      </c>
      <c r="M1723" s="53">
        <v>3.38</v>
      </c>
      <c r="N1723" s="53">
        <f t="shared" si="213"/>
        <v>3.0224508276533593</v>
      </c>
      <c r="O1723" s="53">
        <v>20.54</v>
      </c>
      <c r="P1723" s="53">
        <v>3.7210000000000001</v>
      </c>
      <c r="Q1723" s="53">
        <f t="shared" si="214"/>
        <v>4.17</v>
      </c>
      <c r="R1723" s="53">
        <v>80.435000000000002</v>
      </c>
      <c r="S1723" s="53">
        <f t="shared" si="215"/>
        <v>83.186999999999998</v>
      </c>
      <c r="T1723" s="53">
        <v>4.05</v>
      </c>
      <c r="U1723" s="53">
        <v>2266.16</v>
      </c>
      <c r="Y1723" s="53">
        <v>2566.2399999999998</v>
      </c>
    </row>
    <row r="1724" spans="1:25" x14ac:dyDescent="0.3">
      <c r="A1724" s="1">
        <v>1723</v>
      </c>
      <c r="B1724" s="48">
        <v>40225</v>
      </c>
      <c r="C1724" s="44">
        <v>5769986</v>
      </c>
      <c r="D1724" s="56">
        <f t="shared" si="208"/>
        <v>125557.30606027636</v>
      </c>
      <c r="E1724" s="53">
        <v>45.954999999999998</v>
      </c>
      <c r="F1724" s="53">
        <f t="shared" si="209"/>
        <v>1.2555730606027635</v>
      </c>
      <c r="G1724" s="53">
        <f>(F1724/'Yearly GDP'!$B$9)*100</f>
        <v>93.699482134534577</v>
      </c>
      <c r="H1724" s="53">
        <f t="shared" si="210"/>
        <v>1.6341835999999998</v>
      </c>
      <c r="I1724" s="53">
        <f t="shared" si="211"/>
        <v>4.8146364949446321</v>
      </c>
      <c r="J1724" s="53">
        <f t="shared" si="212"/>
        <v>233.78671160327397</v>
      </c>
      <c r="K1724" s="53">
        <v>7.8680000000000003</v>
      </c>
      <c r="L1724" s="53">
        <v>4855.75</v>
      </c>
      <c r="M1724" s="53">
        <v>3.42</v>
      </c>
      <c r="N1724" s="53">
        <f t="shared" si="213"/>
        <v>3.0533635050553682</v>
      </c>
      <c r="O1724" s="53">
        <v>20.77</v>
      </c>
      <c r="P1724" s="53">
        <v>3.6629999999999998</v>
      </c>
      <c r="Q1724" s="53">
        <f t="shared" si="214"/>
        <v>4.2050000000000001</v>
      </c>
      <c r="R1724" s="53">
        <v>79.754999999999995</v>
      </c>
      <c r="S1724" s="53">
        <f t="shared" si="215"/>
        <v>85.156999999999996</v>
      </c>
      <c r="T1724" s="53">
        <v>4.0999999999999996</v>
      </c>
      <c r="U1724" s="53">
        <v>2280.9899999999998</v>
      </c>
      <c r="Y1724" s="53">
        <v>2576.0100000000002</v>
      </c>
    </row>
    <row r="1725" spans="1:25" x14ac:dyDescent="0.3">
      <c r="A1725" s="1">
        <v>1724</v>
      </c>
      <c r="B1725" s="48">
        <v>40226</v>
      </c>
      <c r="C1725" s="44">
        <v>5822550</v>
      </c>
      <c r="D1725" s="56">
        <f t="shared" si="208"/>
        <v>126097.4553329724</v>
      </c>
      <c r="E1725" s="53">
        <v>46.174999999999997</v>
      </c>
      <c r="F1725" s="53">
        <f t="shared" si="209"/>
        <v>1.2609745533297241</v>
      </c>
      <c r="G1725" s="53">
        <f>(F1725/'Yearly GDP'!$B$9)*100</f>
        <v>94.102578606695815</v>
      </c>
      <c r="H1725" s="53">
        <f t="shared" si="210"/>
        <v>1.6588984</v>
      </c>
      <c r="I1725" s="53">
        <f t="shared" si="211"/>
        <v>4.7573739295908659</v>
      </c>
      <c r="J1725" s="53">
        <f t="shared" si="212"/>
        <v>233.77735490009516</v>
      </c>
      <c r="K1725" s="53">
        <v>7.8920000000000003</v>
      </c>
      <c r="L1725" s="53">
        <v>4914</v>
      </c>
      <c r="M1725" s="53">
        <v>3.46</v>
      </c>
      <c r="N1725" s="53">
        <f t="shared" si="213"/>
        <v>3.1346260704091344</v>
      </c>
      <c r="O1725" s="53">
        <v>21.02</v>
      </c>
      <c r="P1725" s="53">
        <v>3.7349999999999999</v>
      </c>
      <c r="Q1725" s="53">
        <f t="shared" si="214"/>
        <v>4.157</v>
      </c>
      <c r="R1725" s="53">
        <v>80.474999999999994</v>
      </c>
      <c r="S1725" s="53">
        <f t="shared" si="215"/>
        <v>87.233000000000004</v>
      </c>
      <c r="T1725" s="53">
        <v>4.1500000000000004</v>
      </c>
      <c r="U1725" s="53">
        <v>2302.59</v>
      </c>
      <c r="Y1725" s="53">
        <v>2595.4499999999998</v>
      </c>
    </row>
    <row r="1726" spans="1:25" x14ac:dyDescent="0.3">
      <c r="A1726" s="1">
        <v>1725</v>
      </c>
      <c r="B1726" s="48">
        <v>40227</v>
      </c>
      <c r="C1726" s="44">
        <v>5785195</v>
      </c>
      <c r="D1726" s="56">
        <f t="shared" si="208"/>
        <v>125071.77602421358</v>
      </c>
      <c r="E1726" s="53">
        <v>46.255000000000003</v>
      </c>
      <c r="F1726" s="53">
        <f t="shared" si="209"/>
        <v>1.2507177602421358</v>
      </c>
      <c r="G1726" s="53">
        <f>(F1726/'Yearly GDP'!$B$9)*100</f>
        <v>93.337146286726551</v>
      </c>
      <c r="H1726" s="53">
        <f t="shared" si="210"/>
        <v>1.6454078999999999</v>
      </c>
      <c r="I1726" s="53">
        <f t="shared" si="211"/>
        <v>4.7824007651841223</v>
      </c>
      <c r="J1726" s="53">
        <f t="shared" si="212"/>
        <v>233.75179340028694</v>
      </c>
      <c r="K1726" s="53">
        <v>7.8689999999999998</v>
      </c>
      <c r="L1726" s="53">
        <v>4887.75</v>
      </c>
      <c r="M1726" s="53">
        <v>3.44</v>
      </c>
      <c r="N1726" s="53">
        <f t="shared" si="213"/>
        <v>3.0865992348158775</v>
      </c>
      <c r="O1726" s="53">
        <v>20.91</v>
      </c>
      <c r="P1726" s="53">
        <v>3.8069999999999999</v>
      </c>
      <c r="Q1726" s="53">
        <f t="shared" si="214"/>
        <v>4.0619999999999994</v>
      </c>
      <c r="R1726" s="53">
        <v>80.465000000000003</v>
      </c>
      <c r="S1726" s="53">
        <f t="shared" si="215"/>
        <v>85.563719999999989</v>
      </c>
      <c r="T1726" s="53">
        <v>4.0919999999999996</v>
      </c>
      <c r="U1726" s="53">
        <v>2290.6</v>
      </c>
      <c r="Y1726" s="53">
        <v>2584.61</v>
      </c>
    </row>
    <row r="1727" spans="1:25" x14ac:dyDescent="0.3">
      <c r="A1727" s="1">
        <v>1726</v>
      </c>
      <c r="B1727" s="48">
        <v>40228</v>
      </c>
      <c r="C1727" s="44">
        <v>5725320</v>
      </c>
      <c r="D1727" s="56">
        <f t="shared" si="208"/>
        <v>124005.19818063677</v>
      </c>
      <c r="E1727" s="53">
        <v>46.17</v>
      </c>
      <c r="F1727" s="53">
        <f t="shared" si="209"/>
        <v>1.2400519818063678</v>
      </c>
      <c r="G1727" s="53">
        <f>(F1727/'Yearly GDP'!$B$9)*100</f>
        <v>92.541192672116992</v>
      </c>
      <c r="H1727" s="53">
        <f t="shared" si="210"/>
        <v>1.633772</v>
      </c>
      <c r="I1727" s="53">
        <f t="shared" si="211"/>
        <v>4.8262548262548259</v>
      </c>
      <c r="J1727" s="53">
        <f t="shared" si="212"/>
        <v>233.82722007722006</v>
      </c>
      <c r="K1727" s="53">
        <v>7.8849999999999998</v>
      </c>
      <c r="L1727" s="53">
        <v>4844.8999999999996</v>
      </c>
      <c r="M1727" s="53">
        <v>3.41</v>
      </c>
      <c r="N1727" s="53">
        <f t="shared" si="213"/>
        <v>3.0587451737451739</v>
      </c>
      <c r="O1727" s="53">
        <v>20.72</v>
      </c>
      <c r="P1727" s="53">
        <v>3.7759999999999998</v>
      </c>
      <c r="Q1727" s="53">
        <f t="shared" si="214"/>
        <v>4.109</v>
      </c>
      <c r="R1727" s="53">
        <v>80.72</v>
      </c>
      <c r="S1727" s="53">
        <f t="shared" si="215"/>
        <v>84.951999999999984</v>
      </c>
      <c r="T1727" s="53">
        <v>4.0999999999999996</v>
      </c>
      <c r="U1727" s="53">
        <v>2260.94</v>
      </c>
      <c r="Y1727" s="53">
        <v>2547.71</v>
      </c>
    </row>
    <row r="1728" spans="1:25" x14ac:dyDescent="0.3">
      <c r="A1728" s="1">
        <v>1727</v>
      </c>
      <c r="B1728" s="48">
        <v>40231</v>
      </c>
      <c r="C1728" s="44">
        <v>5706022</v>
      </c>
      <c r="D1728" s="56">
        <f t="shared" si="208"/>
        <v>123707.79403794037</v>
      </c>
      <c r="E1728" s="53">
        <v>46.125</v>
      </c>
      <c r="F1728" s="53">
        <f t="shared" si="209"/>
        <v>1.2370779403794037</v>
      </c>
      <c r="G1728" s="53">
        <f>(F1728/'Yearly GDP'!$B$9)*100</f>
        <v>92.31924928204505</v>
      </c>
      <c r="H1728" s="53">
        <f t="shared" si="210"/>
        <v>1.6296141999999998</v>
      </c>
      <c r="I1728" s="53">
        <f t="shared" si="211"/>
        <v>4.8146364949446321</v>
      </c>
      <c r="J1728" s="53">
        <f t="shared" si="212"/>
        <v>233.81800674049109</v>
      </c>
      <c r="K1728" s="53">
        <v>7.8460000000000001</v>
      </c>
      <c r="L1728" s="53">
        <v>4856.3999999999996</v>
      </c>
      <c r="M1728" s="53">
        <v>3.42</v>
      </c>
      <c r="N1728" s="53">
        <f t="shared" si="213"/>
        <v>3.031363505055368</v>
      </c>
      <c r="O1728" s="53">
        <v>20.77</v>
      </c>
      <c r="P1728" s="53">
        <v>3.7970000000000002</v>
      </c>
      <c r="Q1728" s="53">
        <f t="shared" si="214"/>
        <v>4.0489999999999995</v>
      </c>
      <c r="R1728" s="53">
        <v>80.584999999999994</v>
      </c>
      <c r="S1728" s="53">
        <f t="shared" si="215"/>
        <v>86.237040000000007</v>
      </c>
      <c r="T1728" s="53">
        <v>4.1520000000000001</v>
      </c>
      <c r="U1728" s="53">
        <v>2243.8000000000002</v>
      </c>
      <c r="Y1728" s="53">
        <v>2528.06</v>
      </c>
    </row>
    <row r="1729" spans="1:25" x14ac:dyDescent="0.3">
      <c r="A1729" s="1">
        <v>1728</v>
      </c>
      <c r="B1729" s="48">
        <v>40232</v>
      </c>
      <c r="C1729" s="44">
        <v>5695870</v>
      </c>
      <c r="D1729" s="56">
        <f t="shared" si="208"/>
        <v>123087.41220961642</v>
      </c>
      <c r="E1729" s="53">
        <v>46.274999999999999</v>
      </c>
      <c r="F1729" s="53">
        <f t="shared" si="209"/>
        <v>1.2308741220961643</v>
      </c>
      <c r="G1729" s="53">
        <f>(F1729/'Yearly GDP'!$B$9)*100</f>
        <v>91.856277768370461</v>
      </c>
      <c r="H1729" s="53">
        <f t="shared" si="210"/>
        <v>1.6245316999999999</v>
      </c>
      <c r="I1729" s="53">
        <f t="shared" si="211"/>
        <v>4.8007681228996644</v>
      </c>
      <c r="J1729" s="53">
        <f t="shared" si="212"/>
        <v>233.79980796927512</v>
      </c>
      <c r="K1729" s="53">
        <v>7.7990000000000004</v>
      </c>
      <c r="L1729" s="53">
        <v>4870.05</v>
      </c>
      <c r="M1729" s="53">
        <v>3.43</v>
      </c>
      <c r="N1729" s="53">
        <f t="shared" si="213"/>
        <v>2.998231877100336</v>
      </c>
      <c r="O1729" s="53">
        <v>20.83</v>
      </c>
      <c r="P1729" s="53">
        <v>3.6890000000000001</v>
      </c>
      <c r="Q1729" s="53">
        <f t="shared" si="214"/>
        <v>4.1100000000000003</v>
      </c>
      <c r="R1729" s="53">
        <v>80.91</v>
      </c>
      <c r="S1729" s="53">
        <f t="shared" si="215"/>
        <v>86.590309999999988</v>
      </c>
      <c r="T1729" s="53">
        <v>4.157</v>
      </c>
      <c r="U1729" s="53">
        <v>2224.6999999999998</v>
      </c>
      <c r="Y1729" s="53">
        <v>2505.6</v>
      </c>
    </row>
    <row r="1730" spans="1:25" x14ac:dyDescent="0.3">
      <c r="A1730" s="1">
        <v>1729</v>
      </c>
      <c r="B1730" s="48">
        <v>40233</v>
      </c>
      <c r="C1730" s="44">
        <v>5690930</v>
      </c>
      <c r="D1730" s="56">
        <f t="shared" si="208"/>
        <v>122927.52997083918</v>
      </c>
      <c r="E1730" s="53">
        <v>46.295000000000002</v>
      </c>
      <c r="F1730" s="53">
        <f t="shared" si="209"/>
        <v>1.2292752997083918</v>
      </c>
      <c r="G1730" s="53">
        <f>(F1730/'Yearly GDP'!$B$9)*100</f>
        <v>91.736962664805361</v>
      </c>
      <c r="H1730" s="53">
        <f t="shared" si="210"/>
        <v>1.6206322</v>
      </c>
      <c r="I1730" s="53">
        <f t="shared" si="211"/>
        <v>4.8123195380173245</v>
      </c>
      <c r="J1730" s="53">
        <f t="shared" si="212"/>
        <v>233.81135707410974</v>
      </c>
      <c r="K1730" s="53">
        <v>7.7990000000000004</v>
      </c>
      <c r="L1730" s="53">
        <v>4858.6000000000004</v>
      </c>
      <c r="M1730" s="53">
        <v>3.42</v>
      </c>
      <c r="N1730" s="53">
        <f t="shared" si="213"/>
        <v>2.9866804619826759</v>
      </c>
      <c r="O1730" s="53">
        <v>20.78</v>
      </c>
      <c r="P1730" s="53">
        <v>3.6949999999999998</v>
      </c>
      <c r="Q1730" s="53">
        <f t="shared" si="214"/>
        <v>4.104000000000001</v>
      </c>
      <c r="R1730" s="53">
        <v>80.915000000000006</v>
      </c>
      <c r="S1730" s="53">
        <f t="shared" si="215"/>
        <v>85.592820000000003</v>
      </c>
      <c r="T1730" s="53">
        <v>4.1189999999999998</v>
      </c>
      <c r="U1730" s="53">
        <v>2209.0300000000002</v>
      </c>
      <c r="Y1730" s="53">
        <v>2494.6</v>
      </c>
    </row>
    <row r="1731" spans="1:25" x14ac:dyDescent="0.3">
      <c r="A1731" s="1">
        <v>1730</v>
      </c>
      <c r="B1731" s="48">
        <v>40234</v>
      </c>
      <c r="C1731" s="44">
        <v>5682429</v>
      </c>
      <c r="D1731" s="56">
        <f t="shared" ref="D1731:D1794" si="216">C1731/E1731</f>
        <v>122505.74539182926</v>
      </c>
      <c r="E1731" s="53">
        <v>46.384999999999998</v>
      </c>
      <c r="F1731" s="53">
        <f t="shared" ref="F1731:F1794" si="217">(D1731/100000)</f>
        <v>1.2250574539182926</v>
      </c>
      <c r="G1731" s="53">
        <f>(F1731/'Yearly GDP'!$B$9)*100</f>
        <v>91.422198053603921</v>
      </c>
      <c r="H1731" s="53">
        <f t="shared" ref="H1731:H1794" si="218">(K1731/I1731)</f>
        <v>1.6264017000000002</v>
      </c>
      <c r="I1731" s="53">
        <f t="shared" ref="I1731:I1794" si="219">(J1731/L1731)*100</f>
        <v>4.8100048100048101</v>
      </c>
      <c r="J1731" s="53">
        <f t="shared" ref="J1731:J1794" si="220">L1731/O1731</f>
        <v>233.75420875420878</v>
      </c>
      <c r="K1731" s="53">
        <v>7.8230000000000004</v>
      </c>
      <c r="L1731" s="53">
        <v>4859.75</v>
      </c>
      <c r="M1731" s="53">
        <v>3.42</v>
      </c>
      <c r="N1731" s="53">
        <f t="shared" ref="N1731:N1794" si="221">K1731-I1731</f>
        <v>3.0129951899951903</v>
      </c>
      <c r="O1731" s="53">
        <v>20.79</v>
      </c>
      <c r="P1731" s="53">
        <v>3.6320000000000001</v>
      </c>
      <c r="Q1731" s="53">
        <f t="shared" ref="Q1731:Q1794" si="222">K1731-P1731</f>
        <v>4.1910000000000007</v>
      </c>
      <c r="R1731" s="53">
        <v>80.86</v>
      </c>
      <c r="S1731" s="53">
        <f t="shared" ref="S1731:S1794" si="223">(O1731*T1731)</f>
        <v>86.278500000000008</v>
      </c>
      <c r="T1731" s="53">
        <v>4.1500000000000004</v>
      </c>
      <c r="U1731" s="53">
        <v>2193.89</v>
      </c>
      <c r="Y1731" s="53">
        <v>2487.48</v>
      </c>
    </row>
    <row r="1732" spans="1:25" x14ac:dyDescent="0.3">
      <c r="A1732" s="1">
        <v>1731</v>
      </c>
      <c r="B1732" s="48">
        <v>40235</v>
      </c>
      <c r="C1732" s="44">
        <v>5755305</v>
      </c>
      <c r="D1732" s="56">
        <f t="shared" si="216"/>
        <v>124830.38715974407</v>
      </c>
      <c r="E1732" s="53">
        <v>46.104999999999997</v>
      </c>
      <c r="F1732" s="53">
        <f t="shared" si="217"/>
        <v>1.2483038715974408</v>
      </c>
      <c r="G1732" s="53">
        <f>(F1732/'Yearly GDP'!$B$9)*100</f>
        <v>93.157005343092592</v>
      </c>
      <c r="H1732" s="53">
        <f t="shared" si="218"/>
        <v>1.6451487999999999</v>
      </c>
      <c r="I1732" s="53">
        <f t="shared" si="219"/>
        <v>4.7801147227533463</v>
      </c>
      <c r="J1732" s="53">
        <f t="shared" si="220"/>
        <v>235.29158699808795</v>
      </c>
      <c r="K1732" s="53">
        <v>7.8639999999999999</v>
      </c>
      <c r="L1732" s="53">
        <v>4922.3</v>
      </c>
      <c r="M1732" s="53">
        <v>3.46</v>
      </c>
      <c r="N1732" s="53">
        <f t="shared" si="221"/>
        <v>3.0838852772466536</v>
      </c>
      <c r="O1732" s="53">
        <v>20.92</v>
      </c>
      <c r="P1732" s="53">
        <v>3.6190000000000002</v>
      </c>
      <c r="Q1732" s="53">
        <f t="shared" si="222"/>
        <v>4.2449999999999992</v>
      </c>
      <c r="R1732" s="53">
        <v>80.44</v>
      </c>
      <c r="S1732" s="53">
        <f t="shared" si="223"/>
        <v>86.818000000000012</v>
      </c>
      <c r="T1732" s="53">
        <v>4.1500000000000004</v>
      </c>
      <c r="U1732" s="53">
        <v>2233.48</v>
      </c>
      <c r="Y1732" s="53">
        <v>2514.0700000000002</v>
      </c>
    </row>
    <row r="1733" spans="1:25" x14ac:dyDescent="0.3">
      <c r="A1733" s="1">
        <v>1732</v>
      </c>
      <c r="B1733" s="48">
        <v>40239</v>
      </c>
      <c r="C1733" s="44">
        <v>5843394</v>
      </c>
      <c r="D1733" s="56">
        <f t="shared" si="216"/>
        <v>127853.01067740242</v>
      </c>
      <c r="E1733" s="53">
        <v>45.704000000000001</v>
      </c>
      <c r="F1733" s="53">
        <f t="shared" si="217"/>
        <v>1.2785301067740242</v>
      </c>
      <c r="G1733" s="53">
        <f>(F1733/'Yearly GDP'!$B$9)*100</f>
        <v>95.412694535374939</v>
      </c>
      <c r="H1733" s="53">
        <f t="shared" si="218"/>
        <v>1.6944551999999999</v>
      </c>
      <c r="I1733" s="53">
        <f t="shared" si="219"/>
        <v>4.6882325363338024</v>
      </c>
      <c r="J1733" s="53">
        <f t="shared" si="220"/>
        <v>235.20862634786687</v>
      </c>
      <c r="K1733" s="53">
        <v>7.944</v>
      </c>
      <c r="L1733" s="53">
        <v>5017</v>
      </c>
      <c r="M1733" s="53">
        <v>3.53</v>
      </c>
      <c r="N1733" s="53">
        <f t="shared" si="221"/>
        <v>3.2557674636661975</v>
      </c>
      <c r="O1733" s="53">
        <v>21.33</v>
      </c>
      <c r="P1733" s="53">
        <v>3.6080000000000001</v>
      </c>
      <c r="Q1733" s="53">
        <f t="shared" si="222"/>
        <v>4.3360000000000003</v>
      </c>
      <c r="R1733" s="53">
        <v>80.575000000000003</v>
      </c>
      <c r="S1733" s="53">
        <f t="shared" si="223"/>
        <v>88.519499999999994</v>
      </c>
      <c r="T1733" s="53">
        <v>4.1500000000000004</v>
      </c>
      <c r="U1733" s="53">
        <v>2285.58</v>
      </c>
      <c r="Y1733" s="53">
        <v>2567.06</v>
      </c>
    </row>
    <row r="1734" spans="1:25" x14ac:dyDescent="0.3">
      <c r="A1734" s="1">
        <v>1733</v>
      </c>
      <c r="B1734" s="48">
        <v>40240</v>
      </c>
      <c r="C1734" s="44">
        <v>5924202</v>
      </c>
      <c r="D1734" s="56">
        <f t="shared" si="216"/>
        <v>129632.42888402625</v>
      </c>
      <c r="E1734" s="53">
        <v>45.7</v>
      </c>
      <c r="F1734" s="53">
        <f t="shared" si="217"/>
        <v>1.2963242888402624</v>
      </c>
      <c r="G1734" s="53">
        <f>(F1734/'Yearly GDP'!$B$9)*100</f>
        <v>96.740618570168834</v>
      </c>
      <c r="H1734" s="53">
        <f t="shared" si="218"/>
        <v>1.7200175999999996</v>
      </c>
      <c r="I1734" s="53">
        <f t="shared" si="219"/>
        <v>4.6232085067036532</v>
      </c>
      <c r="J1734" s="53">
        <f t="shared" si="220"/>
        <v>235.23347202958857</v>
      </c>
      <c r="K1734" s="53">
        <v>7.952</v>
      </c>
      <c r="L1734" s="53">
        <v>5088.1000000000004</v>
      </c>
      <c r="M1734" s="53">
        <v>3.58</v>
      </c>
      <c r="N1734" s="53">
        <f t="shared" si="221"/>
        <v>3.3287914932963467</v>
      </c>
      <c r="O1734" s="53">
        <v>21.63</v>
      </c>
      <c r="P1734" s="53">
        <v>3.621</v>
      </c>
      <c r="Q1734" s="53">
        <f t="shared" si="222"/>
        <v>4.3309999999999995</v>
      </c>
      <c r="R1734" s="53">
        <v>80.02</v>
      </c>
      <c r="S1734" s="53">
        <f t="shared" si="223"/>
        <v>90.846000000000004</v>
      </c>
      <c r="T1734" s="53">
        <v>4.2</v>
      </c>
      <c r="U1734" s="53">
        <v>2319.38</v>
      </c>
      <c r="Y1734" s="53">
        <v>2597.09</v>
      </c>
    </row>
    <row r="1735" spans="1:25" x14ac:dyDescent="0.3">
      <c r="A1735" s="1">
        <v>1734</v>
      </c>
      <c r="B1735" s="48">
        <v>40241</v>
      </c>
      <c r="C1735" s="44">
        <v>5942607</v>
      </c>
      <c r="D1735" s="56">
        <f t="shared" si="216"/>
        <v>129765.41107107763</v>
      </c>
      <c r="E1735" s="53">
        <v>45.795000000000002</v>
      </c>
      <c r="F1735" s="53">
        <f t="shared" si="217"/>
        <v>1.2976541107107762</v>
      </c>
      <c r="G1735" s="53">
        <f>(F1735/'Yearly GDP'!$B$9)*100</f>
        <v>96.83985900826687</v>
      </c>
      <c r="H1735" s="53">
        <f t="shared" si="218"/>
        <v>1.7153255000000001</v>
      </c>
      <c r="I1735" s="53">
        <f t="shared" si="219"/>
        <v>4.6317739694302915</v>
      </c>
      <c r="J1735" s="53">
        <f t="shared" si="220"/>
        <v>235.3056970819824</v>
      </c>
      <c r="K1735" s="53">
        <v>7.9450000000000003</v>
      </c>
      <c r="L1735" s="53">
        <v>5080.25</v>
      </c>
      <c r="M1735" s="53">
        <v>3.57</v>
      </c>
      <c r="N1735" s="53">
        <f t="shared" si="221"/>
        <v>3.3132260305697088</v>
      </c>
      <c r="O1735" s="53">
        <v>21.59</v>
      </c>
      <c r="P1735" s="53">
        <v>3.6059999999999999</v>
      </c>
      <c r="Q1735" s="53">
        <f t="shared" si="222"/>
        <v>4.3390000000000004</v>
      </c>
      <c r="R1735" s="53">
        <v>80.584999999999994</v>
      </c>
      <c r="S1735" s="53">
        <f t="shared" si="223"/>
        <v>91.887039999999999</v>
      </c>
      <c r="T1735" s="53">
        <v>4.2560000000000002</v>
      </c>
      <c r="U1735" s="53">
        <v>2340.9299999999998</v>
      </c>
      <c r="Y1735" s="53">
        <v>2614.61</v>
      </c>
    </row>
    <row r="1736" spans="1:25" x14ac:dyDescent="0.3">
      <c r="A1736" s="1">
        <v>1735</v>
      </c>
      <c r="B1736" s="48">
        <v>40242</v>
      </c>
      <c r="C1736" s="44">
        <v>5955022</v>
      </c>
      <c r="D1736" s="56">
        <f t="shared" si="216"/>
        <v>131009.17390826093</v>
      </c>
      <c r="E1736" s="53">
        <v>45.454999999999998</v>
      </c>
      <c r="F1736" s="53">
        <f t="shared" si="217"/>
        <v>1.3100917390826092</v>
      </c>
      <c r="G1736" s="53">
        <f>(F1736/'Yearly GDP'!$B$9)*100</f>
        <v>97.768040230045457</v>
      </c>
      <c r="H1736" s="53">
        <f t="shared" si="218"/>
        <v>1.7245598999999996</v>
      </c>
      <c r="I1736" s="53">
        <f t="shared" si="219"/>
        <v>4.6232085067036532</v>
      </c>
      <c r="J1736" s="53">
        <f t="shared" si="220"/>
        <v>235.26121128062877</v>
      </c>
      <c r="K1736" s="53">
        <v>7.9729999999999999</v>
      </c>
      <c r="L1736" s="53">
        <v>5088.7</v>
      </c>
      <c r="M1736" s="53">
        <v>3.58</v>
      </c>
      <c r="N1736" s="53">
        <f t="shared" si="221"/>
        <v>3.3497914932963466</v>
      </c>
      <c r="O1736" s="53">
        <v>21.63</v>
      </c>
      <c r="P1736" s="53">
        <v>3.6819999999999999</v>
      </c>
      <c r="Q1736" s="53">
        <f t="shared" si="222"/>
        <v>4.2910000000000004</v>
      </c>
      <c r="R1736" s="53">
        <v>80.459999999999994</v>
      </c>
      <c r="S1736" s="53">
        <f t="shared" si="223"/>
        <v>101.61774</v>
      </c>
      <c r="T1736" s="53">
        <v>4.6980000000000004</v>
      </c>
      <c r="U1736" s="53">
        <v>2356.9699999999998</v>
      </c>
      <c r="Y1736" s="53">
        <v>2630.53</v>
      </c>
    </row>
    <row r="1737" spans="1:25" x14ac:dyDescent="0.3">
      <c r="A1737" s="1">
        <v>1736</v>
      </c>
      <c r="B1737" s="48">
        <v>40245</v>
      </c>
      <c r="C1737" s="44">
        <v>5982857</v>
      </c>
      <c r="D1737" s="56">
        <f t="shared" si="216"/>
        <v>131390.29318106952</v>
      </c>
      <c r="E1737" s="53">
        <v>45.534999999999997</v>
      </c>
      <c r="F1737" s="53">
        <f t="shared" si="217"/>
        <v>1.3139029318106952</v>
      </c>
      <c r="G1737" s="53">
        <f>(F1737/'Yearly GDP'!$B$9)*100</f>
        <v>98.052457597813074</v>
      </c>
      <c r="H1737" s="53">
        <f t="shared" si="218"/>
        <v>1.7461800000000003</v>
      </c>
      <c r="I1737" s="53">
        <f t="shared" si="219"/>
        <v>4.5871559633027514</v>
      </c>
      <c r="J1737" s="53">
        <f t="shared" si="220"/>
        <v>235.04587155963301</v>
      </c>
      <c r="K1737" s="53">
        <v>8.01</v>
      </c>
      <c r="L1737" s="53">
        <v>5124</v>
      </c>
      <c r="M1737" s="53">
        <v>3.61</v>
      </c>
      <c r="N1737" s="53">
        <f t="shared" si="221"/>
        <v>3.4228440366972483</v>
      </c>
      <c r="O1737" s="53">
        <v>21.8</v>
      </c>
      <c r="P1737" s="53">
        <v>3.7210000000000001</v>
      </c>
      <c r="Q1737" s="53">
        <f t="shared" si="222"/>
        <v>4.2889999999999997</v>
      </c>
      <c r="R1737" s="53">
        <v>80.454999999999998</v>
      </c>
      <c r="S1737" s="53">
        <f t="shared" si="223"/>
        <v>92.65</v>
      </c>
      <c r="T1737" s="53">
        <v>4.25</v>
      </c>
      <c r="U1737" s="53">
        <v>2370.73</v>
      </c>
      <c r="Y1737" s="53">
        <v>2653.6</v>
      </c>
    </row>
    <row r="1738" spans="1:25" x14ac:dyDescent="0.3">
      <c r="A1738" s="1">
        <v>1737</v>
      </c>
      <c r="B1738" s="48">
        <v>40246</v>
      </c>
      <c r="C1738" s="44">
        <v>5931617</v>
      </c>
      <c r="D1738" s="56">
        <f t="shared" si="216"/>
        <v>130107.85259925421</v>
      </c>
      <c r="E1738" s="53">
        <v>45.59</v>
      </c>
      <c r="F1738" s="53">
        <f t="shared" si="217"/>
        <v>1.3010785259925421</v>
      </c>
      <c r="G1738" s="53">
        <f>(F1738/'Yearly GDP'!$B$9)*100</f>
        <v>97.095412387503146</v>
      </c>
      <c r="H1738" s="53">
        <f t="shared" si="218"/>
        <v>1.7294899999999997</v>
      </c>
      <c r="I1738" s="53">
        <f t="shared" si="219"/>
        <v>4.6082949308755765</v>
      </c>
      <c r="J1738" s="53">
        <f t="shared" si="220"/>
        <v>235.09216589861751</v>
      </c>
      <c r="K1738" s="53">
        <v>7.97</v>
      </c>
      <c r="L1738" s="53">
        <v>5101.5</v>
      </c>
      <c r="M1738" s="53">
        <v>3.59</v>
      </c>
      <c r="N1738" s="53">
        <f t="shared" si="221"/>
        <v>3.3617050691244232</v>
      </c>
      <c r="O1738" s="53">
        <v>21.7</v>
      </c>
      <c r="P1738" s="53">
        <v>3.7</v>
      </c>
      <c r="Q1738" s="53">
        <f t="shared" si="222"/>
        <v>4.2699999999999996</v>
      </c>
      <c r="R1738" s="53">
        <v>80.605000000000004</v>
      </c>
      <c r="S1738" s="53">
        <f t="shared" si="223"/>
        <v>91.14</v>
      </c>
      <c r="T1738" s="53">
        <v>4.2</v>
      </c>
      <c r="U1738" s="53">
        <v>2354.9</v>
      </c>
      <c r="Y1738" s="53">
        <v>2630.79</v>
      </c>
    </row>
    <row r="1739" spans="1:25" x14ac:dyDescent="0.3">
      <c r="A1739" s="1">
        <v>1738</v>
      </c>
      <c r="B1739" s="48">
        <v>40247</v>
      </c>
      <c r="C1739" s="44">
        <v>5931462</v>
      </c>
      <c r="D1739" s="56">
        <f t="shared" si="216"/>
        <v>130591.41347424041</v>
      </c>
      <c r="E1739" s="53">
        <v>45.42</v>
      </c>
      <c r="F1739" s="53">
        <f t="shared" si="217"/>
        <v>1.3059141347424041</v>
      </c>
      <c r="G1739" s="53">
        <f>(F1739/'Yearly GDP'!$B$9)*100</f>
        <v>97.456278712119698</v>
      </c>
      <c r="H1739" s="53">
        <f t="shared" si="218"/>
        <v>1.7368105999999999</v>
      </c>
      <c r="I1739" s="53">
        <f t="shared" si="219"/>
        <v>4.5934772622875517</v>
      </c>
      <c r="J1739" s="53">
        <f t="shared" si="220"/>
        <v>235.01378043178687</v>
      </c>
      <c r="K1739" s="53">
        <v>7.9779999999999998</v>
      </c>
      <c r="L1739" s="53">
        <v>5116.25</v>
      </c>
      <c r="M1739" s="53">
        <v>3.6</v>
      </c>
      <c r="N1739" s="53">
        <f t="shared" si="221"/>
        <v>3.384522737712448</v>
      </c>
      <c r="O1739" s="53">
        <v>21.77</v>
      </c>
      <c r="P1739" s="53">
        <v>3.7210000000000001</v>
      </c>
      <c r="Q1739" s="53">
        <f t="shared" si="222"/>
        <v>4.2569999999999997</v>
      </c>
      <c r="R1739" s="53">
        <v>80.465000000000003</v>
      </c>
      <c r="S1739" s="53">
        <f t="shared" si="223"/>
        <v>94.699499999999986</v>
      </c>
      <c r="T1739" s="53">
        <v>4.3499999999999996</v>
      </c>
      <c r="U1739" s="53">
        <v>2348.56</v>
      </c>
      <c r="Y1739" s="53">
        <v>2626.82</v>
      </c>
    </row>
    <row r="1740" spans="1:25" x14ac:dyDescent="0.3">
      <c r="A1740" s="1">
        <v>1739</v>
      </c>
      <c r="B1740" s="48">
        <v>40248</v>
      </c>
      <c r="C1740" s="44">
        <v>5922919</v>
      </c>
      <c r="D1740" s="56">
        <f t="shared" si="216"/>
        <v>130131.14357903987</v>
      </c>
      <c r="E1740" s="53">
        <v>45.515000000000001</v>
      </c>
      <c r="F1740" s="53">
        <f t="shared" si="217"/>
        <v>1.3013114357903988</v>
      </c>
      <c r="G1740" s="53">
        <f>(F1740/'Yearly GDP'!$B$9)*100</f>
        <v>97.1127937157014</v>
      </c>
      <c r="H1740" s="53">
        <f t="shared" si="218"/>
        <v>1.7471999999999999</v>
      </c>
      <c r="I1740" s="53">
        <f t="shared" si="219"/>
        <v>4.5787545787545794</v>
      </c>
      <c r="J1740" s="53">
        <f t="shared" si="220"/>
        <v>235.04578754578753</v>
      </c>
      <c r="K1740" s="53">
        <v>8</v>
      </c>
      <c r="L1740" s="53">
        <v>5133.3999999999996</v>
      </c>
      <c r="M1740" s="53">
        <v>3.61</v>
      </c>
      <c r="N1740" s="53">
        <f t="shared" si="221"/>
        <v>3.4212454212454206</v>
      </c>
      <c r="O1740" s="53">
        <v>21.84</v>
      </c>
      <c r="P1740" s="53">
        <v>3.7290000000000001</v>
      </c>
      <c r="Q1740" s="53">
        <f t="shared" si="222"/>
        <v>4.2709999999999999</v>
      </c>
      <c r="R1740" s="53">
        <v>80.314999999999998</v>
      </c>
      <c r="S1740" s="53">
        <f t="shared" si="223"/>
        <v>93.911999999999992</v>
      </c>
      <c r="T1740" s="53">
        <v>4.3</v>
      </c>
      <c r="U1740" s="53">
        <v>2344.0700000000002</v>
      </c>
      <c r="Y1740" s="53">
        <v>2616.2800000000002</v>
      </c>
    </row>
    <row r="1741" spans="1:25" x14ac:dyDescent="0.3">
      <c r="A1741" s="1">
        <v>1740</v>
      </c>
      <c r="B1741" s="48">
        <v>40249</v>
      </c>
      <c r="C1741" s="44">
        <v>5917625</v>
      </c>
      <c r="D1741" s="56">
        <f t="shared" si="216"/>
        <v>130157.81370284833</v>
      </c>
      <c r="E1741" s="53">
        <v>45.465000000000003</v>
      </c>
      <c r="F1741" s="53">
        <f t="shared" si="217"/>
        <v>1.3015781370284834</v>
      </c>
      <c r="G1741" s="53">
        <f>(F1741/'Yearly GDP'!$B$9)*100</f>
        <v>97.132696793170396</v>
      </c>
      <c r="H1741" s="53">
        <f t="shared" si="218"/>
        <v>1.7520790000000002</v>
      </c>
      <c r="I1741" s="53">
        <f t="shared" si="219"/>
        <v>4.574565416285453</v>
      </c>
      <c r="J1741" s="53">
        <f t="shared" si="220"/>
        <v>234.99542543458372</v>
      </c>
      <c r="K1741" s="53">
        <v>8.0150000000000006</v>
      </c>
      <c r="L1741" s="53">
        <v>5137</v>
      </c>
      <c r="M1741" s="53">
        <v>3.62</v>
      </c>
      <c r="N1741" s="53">
        <f t="shared" si="221"/>
        <v>3.4404345837145476</v>
      </c>
      <c r="O1741" s="53">
        <v>21.86</v>
      </c>
      <c r="P1741" s="53">
        <v>3.7029999999999998</v>
      </c>
      <c r="Q1741" s="53">
        <f t="shared" si="222"/>
        <v>4.3120000000000012</v>
      </c>
      <c r="R1741" s="53">
        <v>79.84</v>
      </c>
      <c r="S1741" s="53">
        <f t="shared" si="223"/>
        <v>94.369619999999998</v>
      </c>
      <c r="T1741" s="53">
        <v>4.3170000000000002</v>
      </c>
      <c r="U1741" s="53">
        <v>2338.56</v>
      </c>
      <c r="Y1741" s="53">
        <v>2612.8200000000002</v>
      </c>
    </row>
    <row r="1742" spans="1:25" x14ac:dyDescent="0.3">
      <c r="A1742" s="1">
        <v>1741</v>
      </c>
      <c r="B1742" s="48">
        <v>40252</v>
      </c>
      <c r="C1742" s="44">
        <v>5889299</v>
      </c>
      <c r="D1742" s="56">
        <f t="shared" si="216"/>
        <v>129250.49928673325</v>
      </c>
      <c r="E1742" s="53">
        <v>45.564999999999998</v>
      </c>
      <c r="F1742" s="53">
        <f t="shared" si="217"/>
        <v>1.2925049928673324</v>
      </c>
      <c r="G1742" s="53">
        <f>(F1742/'Yearly GDP'!$B$9)*100</f>
        <v>96.455596482636736</v>
      </c>
      <c r="H1742" s="53">
        <f t="shared" si="218"/>
        <v>1.746691</v>
      </c>
      <c r="I1742" s="53">
        <f t="shared" si="219"/>
        <v>4.5829514207149407</v>
      </c>
      <c r="J1742" s="53">
        <f t="shared" si="220"/>
        <v>235.05499541704856</v>
      </c>
      <c r="K1742" s="53">
        <v>8.0050000000000008</v>
      </c>
      <c r="L1742" s="53">
        <v>5128.8999999999996</v>
      </c>
      <c r="M1742" s="53">
        <v>3.61</v>
      </c>
      <c r="N1742" s="53">
        <f t="shared" si="221"/>
        <v>3.4220485792850601</v>
      </c>
      <c r="O1742" s="53">
        <v>21.82</v>
      </c>
      <c r="P1742" s="53">
        <v>3.6970000000000001</v>
      </c>
      <c r="Q1742" s="53">
        <f t="shared" si="222"/>
        <v>4.3080000000000007</v>
      </c>
      <c r="R1742" s="53">
        <v>80.174999999999997</v>
      </c>
      <c r="S1742" s="53">
        <f t="shared" si="223"/>
        <v>94.916999999999987</v>
      </c>
      <c r="T1742" s="53">
        <v>4.3499999999999996</v>
      </c>
      <c r="U1742" s="53">
        <v>2320.9899999999998</v>
      </c>
      <c r="Y1742" s="53">
        <v>2587.3000000000002</v>
      </c>
    </row>
    <row r="1743" spans="1:25" x14ac:dyDescent="0.3">
      <c r="A1743" s="1">
        <v>1742</v>
      </c>
      <c r="B1743" s="48">
        <v>40253</v>
      </c>
      <c r="C1743" s="44">
        <v>5939236</v>
      </c>
      <c r="D1743" s="56">
        <f t="shared" si="216"/>
        <v>130475.30755711775</v>
      </c>
      <c r="E1743" s="53">
        <v>45.52</v>
      </c>
      <c r="F1743" s="53">
        <f t="shared" si="217"/>
        <v>1.3047530755711774</v>
      </c>
      <c r="G1743" s="53">
        <f>(F1743/'Yearly GDP'!$B$9)*100</f>
        <v>97.369632505311742</v>
      </c>
      <c r="H1743" s="53">
        <f t="shared" si="218"/>
        <v>1.7707060000000001</v>
      </c>
      <c r="I1743" s="53">
        <f t="shared" si="219"/>
        <v>4.5207956600361667</v>
      </c>
      <c r="J1743" s="53">
        <f t="shared" si="220"/>
        <v>234.99547920433997</v>
      </c>
      <c r="K1743" s="53">
        <v>8.0050000000000008</v>
      </c>
      <c r="L1743" s="53">
        <v>5198.1000000000004</v>
      </c>
      <c r="M1743" s="53">
        <v>3.66</v>
      </c>
      <c r="N1743" s="53">
        <f t="shared" si="221"/>
        <v>3.4842043399638341</v>
      </c>
      <c r="O1743" s="53">
        <v>22.12</v>
      </c>
      <c r="P1743" s="53">
        <v>3.653</v>
      </c>
      <c r="Q1743" s="53">
        <f t="shared" si="222"/>
        <v>4.3520000000000003</v>
      </c>
      <c r="R1743" s="53">
        <v>79.995000000000005</v>
      </c>
      <c r="S1743" s="53">
        <f t="shared" si="223"/>
        <v>96.221999999999994</v>
      </c>
      <c r="T1743" s="53">
        <v>4.3499999999999996</v>
      </c>
      <c r="U1743" s="53">
        <v>2345.1799999999998</v>
      </c>
      <c r="Y1743" s="53">
        <v>2616.04</v>
      </c>
    </row>
    <row r="1744" spans="1:25" x14ac:dyDescent="0.3">
      <c r="A1744" s="1">
        <v>1743</v>
      </c>
      <c r="B1744" s="48">
        <v>40254</v>
      </c>
      <c r="C1744" s="44">
        <v>5992655</v>
      </c>
      <c r="D1744" s="56">
        <f t="shared" si="216"/>
        <v>132011.34486176891</v>
      </c>
      <c r="E1744" s="53">
        <v>45.395000000000003</v>
      </c>
      <c r="F1744" s="53">
        <f t="shared" si="217"/>
        <v>1.3201134486176891</v>
      </c>
      <c r="G1744" s="53">
        <f>(F1744/'Yearly GDP'!$B$9)*100</f>
        <v>98.515929001320075</v>
      </c>
      <c r="H1744" s="53">
        <f t="shared" si="218"/>
        <v>1.7730089999999998</v>
      </c>
      <c r="I1744" s="53">
        <f t="shared" si="219"/>
        <v>4.4923629829290208</v>
      </c>
      <c r="J1744" s="53">
        <f t="shared" si="220"/>
        <v>235.03593890386341</v>
      </c>
      <c r="K1744" s="53">
        <v>7.9649999999999999</v>
      </c>
      <c r="L1744" s="53">
        <v>5231.8999999999996</v>
      </c>
      <c r="M1744" s="53">
        <v>3.68</v>
      </c>
      <c r="N1744" s="53">
        <f t="shared" si="221"/>
        <v>3.472637017070979</v>
      </c>
      <c r="O1744" s="53">
        <v>22.26</v>
      </c>
      <c r="P1744" s="53">
        <v>3.6419999999999999</v>
      </c>
      <c r="Q1744" s="53">
        <f t="shared" si="222"/>
        <v>4.3230000000000004</v>
      </c>
      <c r="R1744" s="53">
        <v>79.849999999999994</v>
      </c>
      <c r="S1744" s="53">
        <f t="shared" si="223"/>
        <v>96.831000000000003</v>
      </c>
      <c r="T1744" s="53">
        <v>4.3499999999999996</v>
      </c>
      <c r="U1744" s="53">
        <v>2355.54</v>
      </c>
      <c r="Y1744" s="53">
        <v>2619.65</v>
      </c>
    </row>
    <row r="1745" spans="1:25" x14ac:dyDescent="0.3">
      <c r="A1745" s="1">
        <v>1744</v>
      </c>
      <c r="B1745" s="48">
        <v>40255</v>
      </c>
      <c r="C1745" s="44">
        <v>5998131</v>
      </c>
      <c r="D1745" s="56">
        <f t="shared" si="216"/>
        <v>131899.52721275427</v>
      </c>
      <c r="E1745" s="53">
        <v>45.475000000000001</v>
      </c>
      <c r="F1745" s="53">
        <f t="shared" si="217"/>
        <v>1.3189952721275426</v>
      </c>
      <c r="G1745" s="53">
        <f>(F1745/'Yearly GDP'!$B$9)*100</f>
        <v>98.432482994592732</v>
      </c>
      <c r="H1745" s="53">
        <f t="shared" si="218"/>
        <v>1.7659583999999999</v>
      </c>
      <c r="I1745" s="53">
        <f t="shared" si="219"/>
        <v>4.4802867383512543</v>
      </c>
      <c r="J1745" s="53">
        <f t="shared" si="220"/>
        <v>235.03136200716844</v>
      </c>
      <c r="K1745" s="53">
        <v>7.9119999999999999</v>
      </c>
      <c r="L1745" s="53">
        <v>5245.9</v>
      </c>
      <c r="M1745" s="53">
        <v>3.69</v>
      </c>
      <c r="N1745" s="53">
        <f t="shared" si="221"/>
        <v>3.4317132616487456</v>
      </c>
      <c r="O1745" s="53">
        <v>22.32</v>
      </c>
      <c r="P1745" s="53">
        <v>3.6819999999999999</v>
      </c>
      <c r="Q1745" s="53">
        <f t="shared" si="222"/>
        <v>4.2300000000000004</v>
      </c>
      <c r="R1745" s="53">
        <v>80.44</v>
      </c>
      <c r="S1745" s="53">
        <f t="shared" si="223"/>
        <v>96.824160000000006</v>
      </c>
      <c r="T1745" s="53">
        <v>4.3380000000000001</v>
      </c>
      <c r="U1745" s="53">
        <v>2364.41</v>
      </c>
      <c r="Y1745" s="53">
        <v>2622.71</v>
      </c>
    </row>
    <row r="1746" spans="1:25" x14ac:dyDescent="0.3">
      <c r="A1746" s="1">
        <v>1745</v>
      </c>
      <c r="B1746" s="48">
        <v>40256</v>
      </c>
      <c r="C1746" s="44">
        <v>6020982</v>
      </c>
      <c r="D1746" s="56">
        <f t="shared" si="216"/>
        <v>132460.27939720603</v>
      </c>
      <c r="E1746" s="53">
        <v>45.454999999999998</v>
      </c>
      <c r="F1746" s="53">
        <f t="shared" si="217"/>
        <v>1.3246027939720604</v>
      </c>
      <c r="G1746" s="53">
        <f>(F1746/'Yearly GDP'!$B$9)*100</f>
        <v>98.850954774034349</v>
      </c>
      <c r="H1746" s="53">
        <f t="shared" si="218"/>
        <v>1.7533609000000003</v>
      </c>
      <c r="I1746" s="53">
        <f t="shared" si="219"/>
        <v>4.4662795891022773</v>
      </c>
      <c r="J1746" s="53">
        <f t="shared" si="220"/>
        <v>235.05136221527468</v>
      </c>
      <c r="K1746" s="53">
        <v>7.8310000000000004</v>
      </c>
      <c r="L1746" s="53">
        <v>5262.8</v>
      </c>
      <c r="M1746" s="53">
        <v>3.71</v>
      </c>
      <c r="N1746" s="53">
        <f t="shared" si="221"/>
        <v>3.3647204108977231</v>
      </c>
      <c r="O1746" s="53">
        <v>22.39</v>
      </c>
      <c r="P1746" s="53">
        <v>3.6930000000000001</v>
      </c>
      <c r="Q1746" s="53">
        <f t="shared" si="222"/>
        <v>4.1379999999999999</v>
      </c>
      <c r="R1746" s="53">
        <v>80.974999999999994</v>
      </c>
      <c r="S1746" s="53">
        <f t="shared" si="223"/>
        <v>97.396499999999989</v>
      </c>
      <c r="T1746" s="53">
        <v>4.3499999999999996</v>
      </c>
      <c r="U1746" s="53">
        <v>2367.08</v>
      </c>
      <c r="Y1746" s="53">
        <v>2632.25</v>
      </c>
    </row>
    <row r="1747" spans="1:25" x14ac:dyDescent="0.3">
      <c r="A1747" s="1">
        <v>1746</v>
      </c>
      <c r="B1747" s="48">
        <v>40259</v>
      </c>
      <c r="C1747" s="44">
        <v>5958820</v>
      </c>
      <c r="D1747" s="56">
        <f t="shared" si="216"/>
        <v>130977.47005165403</v>
      </c>
      <c r="E1747" s="53">
        <v>45.494999999999997</v>
      </c>
      <c r="F1747" s="53">
        <f t="shared" si="217"/>
        <v>1.3097747005165403</v>
      </c>
      <c r="G1747" s="53">
        <f>(F1747/'Yearly GDP'!$B$9)*100</f>
        <v>97.744380635562706</v>
      </c>
      <c r="H1747" s="53">
        <f t="shared" si="218"/>
        <v>1.7398825</v>
      </c>
      <c r="I1747" s="53">
        <f t="shared" si="219"/>
        <v>4.5146726862302486</v>
      </c>
      <c r="J1747" s="53">
        <f t="shared" si="220"/>
        <v>234.99774266365688</v>
      </c>
      <c r="K1747" s="53">
        <v>7.8550000000000004</v>
      </c>
      <c r="L1747" s="53">
        <v>5205.2</v>
      </c>
      <c r="M1747" s="53">
        <v>3.66</v>
      </c>
      <c r="N1747" s="53">
        <f t="shared" si="221"/>
        <v>3.3403273137697518</v>
      </c>
      <c r="O1747" s="53">
        <v>22.15</v>
      </c>
      <c r="P1747" s="53">
        <v>3.661</v>
      </c>
      <c r="Q1747" s="53">
        <f t="shared" si="222"/>
        <v>4.1940000000000008</v>
      </c>
      <c r="R1747" s="53">
        <v>80.882999999999996</v>
      </c>
      <c r="S1747" s="53">
        <f t="shared" si="223"/>
        <v>98.567499999999995</v>
      </c>
      <c r="T1747" s="53">
        <v>4.45</v>
      </c>
      <c r="U1747" s="53">
        <v>2341.09</v>
      </c>
      <c r="Y1747" s="53">
        <v>2610.54</v>
      </c>
    </row>
    <row r="1748" spans="1:25" x14ac:dyDescent="0.3">
      <c r="A1748" s="1">
        <v>1747</v>
      </c>
      <c r="B1748" s="48">
        <v>40260</v>
      </c>
      <c r="C1748" s="44">
        <v>5971480</v>
      </c>
      <c r="D1748" s="56">
        <f t="shared" si="216"/>
        <v>131429.07450203586</v>
      </c>
      <c r="E1748" s="53">
        <v>45.435000000000002</v>
      </c>
      <c r="F1748" s="53">
        <f t="shared" si="217"/>
        <v>1.3142907450203587</v>
      </c>
      <c r="G1748" s="53">
        <f>(F1748/'Yearly GDP'!$B$9)*100</f>
        <v>98.081398882116304</v>
      </c>
      <c r="H1748" s="53">
        <f t="shared" si="218"/>
        <v>1.7479449000000002</v>
      </c>
      <c r="I1748" s="53">
        <f t="shared" si="219"/>
        <v>4.4984255510571298</v>
      </c>
      <c r="J1748" s="53">
        <f t="shared" si="220"/>
        <v>235.05623031938822</v>
      </c>
      <c r="K1748" s="53">
        <v>7.8630000000000004</v>
      </c>
      <c r="L1748" s="53">
        <v>5225.3</v>
      </c>
      <c r="M1748" s="53">
        <v>3.68</v>
      </c>
      <c r="N1748" s="53">
        <f t="shared" si="221"/>
        <v>3.3645744489428706</v>
      </c>
      <c r="O1748" s="53">
        <v>22.23</v>
      </c>
      <c r="P1748" s="53">
        <v>3.6869999999999998</v>
      </c>
      <c r="Q1748" s="53">
        <f t="shared" si="222"/>
        <v>4.1760000000000002</v>
      </c>
      <c r="R1748" s="53">
        <v>81.117999999999995</v>
      </c>
      <c r="S1748" s="53">
        <f t="shared" si="223"/>
        <v>97.812000000000012</v>
      </c>
      <c r="T1748" s="53">
        <v>4.4000000000000004</v>
      </c>
      <c r="U1748" s="53">
        <v>2349.0100000000002</v>
      </c>
      <c r="Y1748" s="53">
        <v>2618.41</v>
      </c>
    </row>
    <row r="1749" spans="1:25" x14ac:dyDescent="0.3">
      <c r="A1749" s="1">
        <v>1748</v>
      </c>
      <c r="B1749" s="48">
        <v>40262</v>
      </c>
      <c r="C1749" s="44">
        <v>5977718</v>
      </c>
      <c r="D1749" s="56">
        <f t="shared" si="216"/>
        <v>131580.84965881577</v>
      </c>
      <c r="E1749" s="53">
        <v>45.43</v>
      </c>
      <c r="F1749" s="53">
        <f t="shared" si="217"/>
        <v>1.3158084965881578</v>
      </c>
      <c r="G1749" s="53">
        <f>(F1749/'Yearly GDP'!$B$9)*100</f>
        <v>98.194663924489376</v>
      </c>
      <c r="H1749" s="53">
        <f t="shared" si="218"/>
        <v>1.7624250000000001</v>
      </c>
      <c r="I1749" s="53">
        <f t="shared" si="219"/>
        <v>4.4682752457551382</v>
      </c>
      <c r="J1749" s="53">
        <f t="shared" si="220"/>
        <v>235.04915102770329</v>
      </c>
      <c r="K1749" s="53">
        <v>7.875</v>
      </c>
      <c r="L1749" s="53">
        <v>5260.4</v>
      </c>
      <c r="M1749" s="53">
        <v>3.7</v>
      </c>
      <c r="N1749" s="53">
        <f t="shared" si="221"/>
        <v>3.4067247542448618</v>
      </c>
      <c r="O1749" s="53">
        <v>22.38</v>
      </c>
      <c r="P1749" s="53">
        <v>3.8809999999999998</v>
      </c>
      <c r="Q1749" s="53">
        <f t="shared" si="222"/>
        <v>3.9940000000000002</v>
      </c>
      <c r="R1749" s="53">
        <v>82.405000000000001</v>
      </c>
      <c r="S1749" s="53">
        <f t="shared" si="223"/>
        <v>99.590999999999994</v>
      </c>
      <c r="T1749" s="53">
        <v>4.45</v>
      </c>
      <c r="U1749" s="53">
        <v>2352.58</v>
      </c>
      <c r="Y1749" s="53">
        <v>2619.88</v>
      </c>
    </row>
    <row r="1750" spans="1:25" x14ac:dyDescent="0.3">
      <c r="A1750" s="1">
        <v>1749</v>
      </c>
      <c r="B1750" s="48">
        <v>40263</v>
      </c>
      <c r="C1750" s="44">
        <v>6001335</v>
      </c>
      <c r="D1750" s="56">
        <f t="shared" si="216"/>
        <v>132964.10767696908</v>
      </c>
      <c r="E1750" s="53">
        <v>45.134999999999998</v>
      </c>
      <c r="F1750" s="53">
        <f t="shared" si="217"/>
        <v>1.3296410767696909</v>
      </c>
      <c r="G1750" s="53">
        <f>(F1750/'Yearly GDP'!$B$9)*100</f>
        <v>99.226946027588866</v>
      </c>
      <c r="H1750" s="53">
        <f t="shared" si="218"/>
        <v>1.7652431999999998</v>
      </c>
      <c r="I1750" s="53">
        <f t="shared" si="219"/>
        <v>4.4503782821539835</v>
      </c>
      <c r="J1750" s="53">
        <f t="shared" si="220"/>
        <v>235.06898086337341</v>
      </c>
      <c r="K1750" s="53">
        <v>7.8559999999999999</v>
      </c>
      <c r="L1750" s="53">
        <v>5282</v>
      </c>
      <c r="M1750" s="53">
        <v>3.72</v>
      </c>
      <c r="N1750" s="53">
        <f t="shared" si="221"/>
        <v>3.4056217178460164</v>
      </c>
      <c r="O1750" s="53">
        <v>22.47</v>
      </c>
      <c r="P1750" s="53">
        <v>3.851</v>
      </c>
      <c r="Q1750" s="53">
        <f t="shared" si="222"/>
        <v>4.0049999999999999</v>
      </c>
      <c r="R1750" s="53">
        <v>81.977999999999994</v>
      </c>
      <c r="S1750" s="53">
        <f t="shared" si="223"/>
        <v>97.002989999999997</v>
      </c>
      <c r="T1750" s="53">
        <v>4.3170000000000002</v>
      </c>
      <c r="U1750" s="53">
        <v>2366.6799999999998</v>
      </c>
      <c r="Y1750" s="53">
        <v>2626.99</v>
      </c>
    </row>
    <row r="1751" spans="1:25" x14ac:dyDescent="0.3">
      <c r="A1751" s="1">
        <v>1750</v>
      </c>
      <c r="B1751" s="48">
        <v>40266</v>
      </c>
      <c r="C1751" s="44">
        <v>6005288</v>
      </c>
      <c r="D1751" s="56">
        <f t="shared" si="216"/>
        <v>133762.95801314176</v>
      </c>
      <c r="E1751" s="53">
        <v>44.895000000000003</v>
      </c>
      <c r="F1751" s="53">
        <f t="shared" si="217"/>
        <v>1.3376295801314175</v>
      </c>
      <c r="G1751" s="53">
        <f>(F1751/'Yearly GDP'!$B$9)*100</f>
        <v>99.823102994881893</v>
      </c>
      <c r="H1751" s="53">
        <f t="shared" si="218"/>
        <v>1.7511071999999994</v>
      </c>
      <c r="I1751" s="53">
        <f t="shared" si="219"/>
        <v>4.4326241134751783</v>
      </c>
      <c r="J1751" s="53">
        <f t="shared" si="220"/>
        <v>235.05540780141848</v>
      </c>
      <c r="K1751" s="53">
        <v>7.7619999999999996</v>
      </c>
      <c r="L1751" s="53">
        <v>5302.85</v>
      </c>
      <c r="M1751" s="53">
        <v>3.73</v>
      </c>
      <c r="N1751" s="53">
        <f t="shared" si="221"/>
        <v>3.3293758865248213</v>
      </c>
      <c r="O1751" s="53">
        <v>22.56</v>
      </c>
      <c r="P1751" s="53">
        <v>3.8660000000000001</v>
      </c>
      <c r="Q1751" s="53">
        <f t="shared" si="222"/>
        <v>3.8959999999999995</v>
      </c>
      <c r="R1751" s="53">
        <v>81.623999999999995</v>
      </c>
      <c r="S1751" s="53">
        <f t="shared" si="223"/>
        <v>98.135999999999981</v>
      </c>
      <c r="T1751" s="53">
        <v>4.3499999999999996</v>
      </c>
      <c r="U1751" s="53">
        <v>2368.1799999999998</v>
      </c>
      <c r="Y1751" s="53">
        <v>2620.41</v>
      </c>
    </row>
    <row r="1752" spans="1:25" x14ac:dyDescent="0.3">
      <c r="A1752" s="1">
        <v>1751</v>
      </c>
      <c r="B1752" s="48">
        <v>40267</v>
      </c>
      <c r="C1752" s="44">
        <v>6007256</v>
      </c>
      <c r="D1752" s="56">
        <f t="shared" si="216"/>
        <v>133420.45530260965</v>
      </c>
      <c r="E1752" s="53">
        <v>45.024999999999999</v>
      </c>
      <c r="F1752" s="53">
        <f t="shared" si="217"/>
        <v>1.3342045530260966</v>
      </c>
      <c r="G1752" s="53">
        <f>(F1752/'Yearly GDP'!$B$9)*100</f>
        <v>99.567503957171382</v>
      </c>
      <c r="H1752" s="53">
        <f t="shared" si="218"/>
        <v>1.7394791000000003</v>
      </c>
      <c r="I1752" s="53">
        <f t="shared" si="219"/>
        <v>4.4662795891022773</v>
      </c>
      <c r="J1752" s="53">
        <f t="shared" si="220"/>
        <v>235.03573023671279</v>
      </c>
      <c r="K1752" s="53">
        <v>7.7690000000000001</v>
      </c>
      <c r="L1752" s="53">
        <v>5262.45</v>
      </c>
      <c r="M1752" s="53">
        <v>3.71</v>
      </c>
      <c r="N1752" s="53">
        <f t="shared" si="221"/>
        <v>3.3027204108977228</v>
      </c>
      <c r="O1752" s="53">
        <v>22.39</v>
      </c>
      <c r="P1752" s="53">
        <v>3.8580000000000001</v>
      </c>
      <c r="Q1752" s="53">
        <f t="shared" si="222"/>
        <v>3.911</v>
      </c>
      <c r="R1752" s="53">
        <v>81.738</v>
      </c>
      <c r="S1752" s="53">
        <f t="shared" si="223"/>
        <v>97.396499999999989</v>
      </c>
      <c r="T1752" s="53">
        <v>4.3499999999999996</v>
      </c>
      <c r="U1752" s="53">
        <v>2371.7600000000002</v>
      </c>
      <c r="Y1752" s="53">
        <v>2641.1</v>
      </c>
    </row>
    <row r="1753" spans="1:25" x14ac:dyDescent="0.3">
      <c r="A1753" s="1">
        <v>1752</v>
      </c>
      <c r="B1753" s="48">
        <v>40268</v>
      </c>
      <c r="C1753" s="44">
        <v>6009173</v>
      </c>
      <c r="D1753" s="56">
        <f t="shared" si="216"/>
        <v>134058.51645287228</v>
      </c>
      <c r="E1753" s="53">
        <v>44.825000000000003</v>
      </c>
      <c r="F1753" s="53">
        <f t="shared" si="217"/>
        <v>1.3405851645287228</v>
      </c>
      <c r="G1753" s="53">
        <f>(F1753/'Yearly GDP'!$B$9)*100</f>
        <v>100.0436689946808</v>
      </c>
      <c r="H1753" s="53">
        <f t="shared" si="218"/>
        <v>1.7529049999999999</v>
      </c>
      <c r="I1753" s="53">
        <f t="shared" si="219"/>
        <v>4.4782803403493059</v>
      </c>
      <c r="J1753" s="53">
        <f t="shared" si="220"/>
        <v>235.06941334527545</v>
      </c>
      <c r="K1753" s="53">
        <v>7.85</v>
      </c>
      <c r="L1753" s="53">
        <v>5249.1</v>
      </c>
      <c r="M1753" s="53">
        <v>3.7</v>
      </c>
      <c r="N1753" s="53">
        <f t="shared" si="221"/>
        <v>3.3717196596506938</v>
      </c>
      <c r="O1753" s="53">
        <v>22.33</v>
      </c>
      <c r="P1753" s="53">
        <v>3.8330000000000002</v>
      </c>
      <c r="Q1753" s="53">
        <f t="shared" si="222"/>
        <v>4.0169999999999995</v>
      </c>
      <c r="R1753" s="53">
        <v>81.290999999999997</v>
      </c>
      <c r="S1753" s="53">
        <f t="shared" si="223"/>
        <v>94.902499999999989</v>
      </c>
      <c r="T1753" s="53">
        <v>4.25</v>
      </c>
      <c r="U1753" s="53">
        <v>2375.38</v>
      </c>
      <c r="Y1753" s="53">
        <v>2657.38</v>
      </c>
    </row>
    <row r="1754" spans="1:25" x14ac:dyDescent="0.3">
      <c r="A1754" s="1">
        <v>1753</v>
      </c>
      <c r="B1754" s="48">
        <v>40269</v>
      </c>
      <c r="C1754" s="44">
        <v>6059183</v>
      </c>
      <c r="D1754" s="56">
        <f t="shared" si="216"/>
        <v>135204.35122168917</v>
      </c>
      <c r="E1754" s="53">
        <v>44.814999999999998</v>
      </c>
      <c r="F1754" s="53">
        <f t="shared" si="217"/>
        <v>1.3520435122168917</v>
      </c>
      <c r="G1754" s="53">
        <f>(F1754/'Yearly GDP'!$B$9)*100</f>
        <v>100.89876956842474</v>
      </c>
      <c r="H1754" s="53">
        <f t="shared" si="218"/>
        <v>1.7678199999999999</v>
      </c>
      <c r="I1754" s="53">
        <f t="shared" si="219"/>
        <v>4.4404973357015987</v>
      </c>
      <c r="J1754" s="53">
        <f t="shared" si="220"/>
        <v>234.92451154529309</v>
      </c>
      <c r="K1754" s="53">
        <v>7.85</v>
      </c>
      <c r="L1754" s="53">
        <v>5290.5</v>
      </c>
      <c r="M1754" s="53">
        <v>3.73</v>
      </c>
      <c r="N1754" s="53">
        <f t="shared" si="221"/>
        <v>3.409502664298401</v>
      </c>
      <c r="O1754" s="53">
        <v>22.52</v>
      </c>
      <c r="P1754" s="53">
        <v>3.87</v>
      </c>
      <c r="Q1754" s="53">
        <f t="shared" si="222"/>
        <v>3.9799999999999995</v>
      </c>
      <c r="R1754" s="53">
        <v>80.971999999999994</v>
      </c>
      <c r="S1754" s="53">
        <f t="shared" si="223"/>
        <v>95.71</v>
      </c>
      <c r="T1754" s="53">
        <v>4.25</v>
      </c>
      <c r="U1754" s="53">
        <v>2401.2600000000002</v>
      </c>
      <c r="Y1754" s="53">
        <v>2701.67</v>
      </c>
    </row>
    <row r="1755" spans="1:25" x14ac:dyDescent="0.3">
      <c r="A1755" s="1">
        <v>1754</v>
      </c>
      <c r="B1755" s="48">
        <v>40273</v>
      </c>
      <c r="C1755" s="44">
        <v>6143098</v>
      </c>
      <c r="D1755" s="56">
        <f t="shared" si="216"/>
        <v>138404.82144868764</v>
      </c>
      <c r="E1755" s="53">
        <v>44.384999999999998</v>
      </c>
      <c r="F1755" s="53">
        <f t="shared" si="217"/>
        <v>1.3840482144868764</v>
      </c>
      <c r="G1755" s="53">
        <f>(F1755/'Yearly GDP'!$B$9)*100</f>
        <v>103.28718018558777</v>
      </c>
      <c r="H1755" s="53">
        <f t="shared" si="218"/>
        <v>1.7848135000000005</v>
      </c>
      <c r="I1755" s="53">
        <f t="shared" si="219"/>
        <v>4.3763676148796486</v>
      </c>
      <c r="J1755" s="53">
        <f t="shared" si="220"/>
        <v>234.94091903719908</v>
      </c>
      <c r="K1755" s="53">
        <v>7.8109999999999999</v>
      </c>
      <c r="L1755" s="53">
        <v>5368.4</v>
      </c>
      <c r="M1755" s="53">
        <v>3.78</v>
      </c>
      <c r="N1755" s="53">
        <f t="shared" si="221"/>
        <v>3.4346323851203513</v>
      </c>
      <c r="O1755" s="53">
        <v>22.85</v>
      </c>
      <c r="P1755" s="53">
        <v>3.99</v>
      </c>
      <c r="Q1755" s="53">
        <f t="shared" si="222"/>
        <v>3.8209999999999997</v>
      </c>
      <c r="R1755" s="53">
        <v>81.254000000000005</v>
      </c>
      <c r="S1755" s="53">
        <f t="shared" si="223"/>
        <v>87.104200000000006</v>
      </c>
      <c r="T1755" s="53">
        <v>3.8119999999999998</v>
      </c>
      <c r="U1755" s="53">
        <v>2438.2600000000002</v>
      </c>
      <c r="Y1755" s="53">
        <v>2736.54</v>
      </c>
    </row>
    <row r="1756" spans="1:25" x14ac:dyDescent="0.3">
      <c r="A1756" s="1">
        <v>1755</v>
      </c>
      <c r="B1756" s="48">
        <v>40274</v>
      </c>
      <c r="C1756" s="44">
        <v>6154523</v>
      </c>
      <c r="D1756" s="56">
        <f t="shared" si="216"/>
        <v>138537.37760270119</v>
      </c>
      <c r="E1756" s="53">
        <v>44.424999999999997</v>
      </c>
      <c r="F1756" s="53">
        <f t="shared" si="217"/>
        <v>1.3853737760270119</v>
      </c>
      <c r="G1756" s="53">
        <f>(F1756/'Yearly GDP'!$B$9)*100</f>
        <v>103.38610268858297</v>
      </c>
      <c r="H1756" s="53">
        <f t="shared" si="218"/>
        <v>1.780378</v>
      </c>
      <c r="I1756" s="53">
        <f t="shared" si="219"/>
        <v>4.3782837127845884</v>
      </c>
      <c r="J1756" s="53">
        <f t="shared" si="220"/>
        <v>234.93870402802102</v>
      </c>
      <c r="K1756" s="53">
        <v>7.7949999999999999</v>
      </c>
      <c r="L1756" s="53">
        <v>5366</v>
      </c>
      <c r="M1756" s="53">
        <v>3.78</v>
      </c>
      <c r="N1756" s="53">
        <f t="shared" si="221"/>
        <v>3.4167162872154115</v>
      </c>
      <c r="O1756" s="53">
        <v>22.84</v>
      </c>
      <c r="P1756" s="53">
        <v>3.956</v>
      </c>
      <c r="Q1756" s="53">
        <f t="shared" si="222"/>
        <v>3.839</v>
      </c>
      <c r="R1756" s="53">
        <v>81.569999999999993</v>
      </c>
      <c r="S1756" s="53">
        <f t="shared" si="223"/>
        <v>89.075999999999993</v>
      </c>
      <c r="T1756" s="53">
        <v>3.9</v>
      </c>
      <c r="U1756" s="53">
        <v>2456.85</v>
      </c>
      <c r="Y1756" s="53">
        <v>2743.98</v>
      </c>
    </row>
    <row r="1757" spans="1:25" x14ac:dyDescent="0.3">
      <c r="A1757" s="1">
        <v>1756</v>
      </c>
      <c r="B1757" s="48">
        <v>40275</v>
      </c>
      <c r="C1757" s="44">
        <v>6179010</v>
      </c>
      <c r="D1757" s="56">
        <f t="shared" si="216"/>
        <v>139082.31480856237</v>
      </c>
      <c r="E1757" s="53">
        <v>44.427</v>
      </c>
      <c r="F1757" s="53">
        <f t="shared" si="217"/>
        <v>1.3908231480856237</v>
      </c>
      <c r="G1757" s="53">
        <f>(F1757/'Yearly GDP'!$B$9)*100</f>
        <v>103.79277224519579</v>
      </c>
      <c r="H1757" s="53">
        <f t="shared" si="218"/>
        <v>1.7837247999999999</v>
      </c>
      <c r="I1757" s="53">
        <f t="shared" si="219"/>
        <v>4.3706293706293708</v>
      </c>
      <c r="J1757" s="53">
        <f t="shared" si="220"/>
        <v>234.90603146853147</v>
      </c>
      <c r="K1757" s="53">
        <v>7.7960000000000003</v>
      </c>
      <c r="L1757" s="53">
        <v>5374.65</v>
      </c>
      <c r="M1757" s="53">
        <v>3.79</v>
      </c>
      <c r="N1757" s="53">
        <f t="shared" si="221"/>
        <v>3.4253706293706294</v>
      </c>
      <c r="O1757" s="53">
        <v>22.88</v>
      </c>
      <c r="P1757" s="53">
        <v>3.863</v>
      </c>
      <c r="Q1757" s="53">
        <f t="shared" si="222"/>
        <v>3.9330000000000003</v>
      </c>
      <c r="R1757" s="53">
        <v>81.611999999999995</v>
      </c>
      <c r="S1757" s="53">
        <f t="shared" si="223"/>
        <v>91.382720000000006</v>
      </c>
      <c r="T1757" s="53">
        <v>3.9940000000000002</v>
      </c>
      <c r="U1757" s="53">
        <v>2472.37</v>
      </c>
      <c r="Y1757" s="53">
        <v>2760.04</v>
      </c>
    </row>
    <row r="1758" spans="1:25" x14ac:dyDescent="0.3">
      <c r="A1758" s="1">
        <v>1757</v>
      </c>
      <c r="B1758" s="48">
        <v>40276</v>
      </c>
      <c r="C1758" s="44">
        <v>6123034</v>
      </c>
      <c r="D1758" s="56">
        <f t="shared" si="216"/>
        <v>138014.96675307112</v>
      </c>
      <c r="E1758" s="53">
        <v>44.365000000000002</v>
      </c>
      <c r="F1758" s="53">
        <f t="shared" si="217"/>
        <v>1.3801496675307112</v>
      </c>
      <c r="G1758" s="53">
        <f>(F1758/'Yearly GDP'!$B$9)*100</f>
        <v>102.99624384557546</v>
      </c>
      <c r="H1758" s="53">
        <f t="shared" si="218"/>
        <v>1.8053448000000003</v>
      </c>
      <c r="I1758" s="53">
        <f t="shared" si="219"/>
        <v>4.3554006968641108</v>
      </c>
      <c r="J1758" s="53">
        <f t="shared" si="220"/>
        <v>231.03005226480835</v>
      </c>
      <c r="K1758" s="53">
        <v>7.8630000000000004</v>
      </c>
      <c r="L1758" s="53">
        <v>5304.45</v>
      </c>
      <c r="M1758" s="53">
        <v>3.77</v>
      </c>
      <c r="N1758" s="53">
        <f t="shared" si="221"/>
        <v>3.5075993031358896</v>
      </c>
      <c r="O1758" s="53">
        <v>22.96</v>
      </c>
      <c r="P1758" s="53">
        <v>3.89</v>
      </c>
      <c r="Q1758" s="53">
        <f t="shared" si="222"/>
        <v>3.9730000000000003</v>
      </c>
      <c r="R1758" s="53">
        <v>81.700999999999993</v>
      </c>
      <c r="S1758" s="53">
        <f t="shared" si="223"/>
        <v>90.20984</v>
      </c>
      <c r="T1758" s="53">
        <v>3.9289999999999998</v>
      </c>
      <c r="U1758" s="53">
        <v>2461.0300000000002</v>
      </c>
      <c r="Y1758" s="53">
        <v>2751.4</v>
      </c>
    </row>
    <row r="1759" spans="1:25" x14ac:dyDescent="0.3">
      <c r="A1759" s="1">
        <v>1758</v>
      </c>
      <c r="B1759" s="48">
        <v>40277</v>
      </c>
      <c r="C1759" s="44">
        <v>6162676</v>
      </c>
      <c r="D1759" s="56">
        <f t="shared" si="216"/>
        <v>139505.9649122807</v>
      </c>
      <c r="E1759" s="53">
        <v>44.174999999999997</v>
      </c>
      <c r="F1759" s="53">
        <f t="shared" si="217"/>
        <v>1.3950596491228071</v>
      </c>
      <c r="G1759" s="53">
        <f>(F1759/'Yearly GDP'!$B$9)*100</f>
        <v>104.10892903901545</v>
      </c>
      <c r="H1759" s="53">
        <f t="shared" si="218"/>
        <v>1.8598173000000002</v>
      </c>
      <c r="I1759" s="53">
        <f t="shared" si="219"/>
        <v>4.3084877208099952</v>
      </c>
      <c r="J1759" s="53">
        <f t="shared" si="220"/>
        <v>231.01034037052995</v>
      </c>
      <c r="K1759" s="53">
        <v>8.0129999999999999</v>
      </c>
      <c r="L1759" s="53">
        <v>5361.75</v>
      </c>
      <c r="M1759" s="53">
        <v>3.81</v>
      </c>
      <c r="N1759" s="53">
        <f t="shared" si="221"/>
        <v>3.7045122791900047</v>
      </c>
      <c r="O1759" s="53">
        <v>23.21</v>
      </c>
      <c r="P1759" s="53">
        <v>3.8809999999999998</v>
      </c>
      <c r="Q1759" s="53">
        <f t="shared" si="222"/>
        <v>4.1319999999999997</v>
      </c>
      <c r="R1759" s="53">
        <v>81.241</v>
      </c>
      <c r="S1759" s="53">
        <f t="shared" si="223"/>
        <v>91.354560000000006</v>
      </c>
      <c r="T1759" s="53">
        <v>3.9359999999999999</v>
      </c>
      <c r="U1759" s="53">
        <v>2479.42</v>
      </c>
      <c r="Y1759" s="53">
        <v>2780.24</v>
      </c>
    </row>
    <row r="1760" spans="1:25" x14ac:dyDescent="0.3">
      <c r="A1760" s="1">
        <v>1759</v>
      </c>
      <c r="B1760" s="48">
        <v>40280</v>
      </c>
      <c r="C1760" s="44">
        <v>6143837</v>
      </c>
      <c r="D1760" s="56">
        <f t="shared" si="216"/>
        <v>138110.30684500394</v>
      </c>
      <c r="E1760" s="53">
        <v>44.484999999999999</v>
      </c>
      <c r="F1760" s="53">
        <f t="shared" si="217"/>
        <v>1.3811030684500394</v>
      </c>
      <c r="G1760" s="53">
        <f>(F1760/'Yearly GDP'!$B$9)*100</f>
        <v>103.06739316791338</v>
      </c>
      <c r="H1760" s="53">
        <f t="shared" si="218"/>
        <v>1.8555018999999997</v>
      </c>
      <c r="I1760" s="53">
        <f t="shared" si="219"/>
        <v>4.3271311120726965</v>
      </c>
      <c r="J1760" s="53">
        <f t="shared" si="220"/>
        <v>231.05581999134574</v>
      </c>
      <c r="K1760" s="53">
        <v>8.0289999999999999</v>
      </c>
      <c r="L1760" s="53">
        <v>5339.7</v>
      </c>
      <c r="M1760" s="53">
        <v>3.79</v>
      </c>
      <c r="N1760" s="53">
        <f t="shared" si="221"/>
        <v>3.7018688879273034</v>
      </c>
      <c r="O1760" s="53">
        <v>23.11</v>
      </c>
      <c r="P1760" s="53">
        <v>3.8380000000000001</v>
      </c>
      <c r="Q1760" s="53">
        <f t="shared" si="222"/>
        <v>4.1909999999999998</v>
      </c>
      <c r="R1760" s="53">
        <v>80.691999999999993</v>
      </c>
      <c r="S1760" s="53">
        <f t="shared" si="223"/>
        <v>93.988370000000003</v>
      </c>
      <c r="T1760" s="53">
        <v>4.0670000000000002</v>
      </c>
      <c r="U1760" s="53">
        <v>2475.1799999999998</v>
      </c>
      <c r="Y1760" s="53">
        <v>2786.82</v>
      </c>
    </row>
    <row r="1761" spans="1:25" x14ac:dyDescent="0.3">
      <c r="A1761" s="1">
        <v>1760</v>
      </c>
      <c r="B1761" s="48">
        <v>40281</v>
      </c>
      <c r="C1761" s="44">
        <v>6129722</v>
      </c>
      <c r="D1761" s="56">
        <f t="shared" si="216"/>
        <v>137607.40823885959</v>
      </c>
      <c r="E1761" s="53">
        <v>44.545000000000002</v>
      </c>
      <c r="F1761" s="53">
        <f t="shared" si="217"/>
        <v>1.3760740823885957</v>
      </c>
      <c r="G1761" s="53">
        <f>(F1761/'Yearly GDP'!$B$9)*100</f>
        <v>102.69209570064146</v>
      </c>
      <c r="H1761" s="53">
        <f t="shared" si="218"/>
        <v>1.8563327999999997</v>
      </c>
      <c r="I1761" s="53">
        <f t="shared" si="219"/>
        <v>4.3402777777777786</v>
      </c>
      <c r="J1761" s="53">
        <f t="shared" si="220"/>
        <v>231.03081597222223</v>
      </c>
      <c r="K1761" s="53">
        <v>8.0570000000000004</v>
      </c>
      <c r="L1761" s="53">
        <v>5322.95</v>
      </c>
      <c r="M1761" s="53">
        <v>3.78</v>
      </c>
      <c r="N1761" s="53">
        <f t="shared" si="221"/>
        <v>3.7167222222222218</v>
      </c>
      <c r="O1761" s="53">
        <v>23.04</v>
      </c>
      <c r="P1761" s="53">
        <v>3.82</v>
      </c>
      <c r="Q1761" s="53">
        <f t="shared" si="222"/>
        <v>4.2370000000000001</v>
      </c>
      <c r="R1761" s="53">
        <v>80.625</v>
      </c>
      <c r="S1761" s="53">
        <f t="shared" si="223"/>
        <v>94.786559999999994</v>
      </c>
      <c r="T1761" s="53">
        <v>4.1139999999999999</v>
      </c>
      <c r="U1761" s="53">
        <v>2469.44</v>
      </c>
      <c r="Y1761" s="53">
        <v>2779.86</v>
      </c>
    </row>
    <row r="1762" spans="1:25" x14ac:dyDescent="0.3">
      <c r="A1762" s="1">
        <v>1761</v>
      </c>
      <c r="B1762" s="48">
        <v>40283</v>
      </c>
      <c r="C1762" s="44">
        <v>6098102</v>
      </c>
      <c r="D1762" s="56">
        <f t="shared" si="216"/>
        <v>137514.98477844178</v>
      </c>
      <c r="E1762" s="53">
        <v>44.344999999999999</v>
      </c>
      <c r="F1762" s="53">
        <f t="shared" si="217"/>
        <v>1.3751498477844177</v>
      </c>
      <c r="G1762" s="53">
        <f>(F1762/'Yearly GDP'!$B$9)*100</f>
        <v>102.62312296898639</v>
      </c>
      <c r="H1762" s="53">
        <f t="shared" si="218"/>
        <v>1.8444357000000002</v>
      </c>
      <c r="I1762" s="53">
        <f t="shared" si="219"/>
        <v>4.3802014892685062</v>
      </c>
      <c r="J1762" s="53">
        <f t="shared" si="220"/>
        <v>230.99430573806399</v>
      </c>
      <c r="K1762" s="53">
        <v>8.0790000000000006</v>
      </c>
      <c r="L1762" s="53">
        <v>5273.6</v>
      </c>
      <c r="M1762" s="53">
        <v>3.75</v>
      </c>
      <c r="N1762" s="53">
        <f t="shared" si="221"/>
        <v>3.6987985107314945</v>
      </c>
      <c r="O1762" s="53">
        <v>22.83</v>
      </c>
      <c r="P1762" s="53">
        <v>3.8359999999999999</v>
      </c>
      <c r="Q1762" s="53">
        <f t="shared" si="222"/>
        <v>4.2430000000000003</v>
      </c>
      <c r="R1762" s="53">
        <v>80.584999999999994</v>
      </c>
      <c r="S1762" s="53">
        <f t="shared" si="223"/>
        <v>94.35638999999999</v>
      </c>
      <c r="T1762" s="53">
        <v>4.133</v>
      </c>
      <c r="U1762" s="53">
        <v>2466.09</v>
      </c>
      <c r="Y1762" s="53">
        <v>2778.82</v>
      </c>
    </row>
    <row r="1763" spans="1:25" x14ac:dyDescent="0.3">
      <c r="A1763" s="1">
        <v>1762</v>
      </c>
      <c r="B1763" s="48">
        <v>40284</v>
      </c>
      <c r="C1763" s="44">
        <v>6075145</v>
      </c>
      <c r="D1763" s="56">
        <f t="shared" si="216"/>
        <v>137213.89045736872</v>
      </c>
      <c r="E1763" s="53">
        <v>44.274999999999999</v>
      </c>
      <c r="F1763" s="53">
        <f t="shared" si="217"/>
        <v>1.3721389045736871</v>
      </c>
      <c r="G1763" s="53">
        <f>(F1763/'Yearly GDP'!$B$9)*100</f>
        <v>102.39842571445425</v>
      </c>
      <c r="H1763" s="53">
        <f t="shared" si="218"/>
        <v>1.8424464</v>
      </c>
      <c r="I1763" s="53">
        <f t="shared" si="219"/>
        <v>4.3898156277436344</v>
      </c>
      <c r="J1763" s="53">
        <f t="shared" si="220"/>
        <v>231.01843722563652</v>
      </c>
      <c r="K1763" s="53">
        <v>8.0879999999999992</v>
      </c>
      <c r="L1763" s="53">
        <v>5262.6</v>
      </c>
      <c r="M1763" s="53">
        <v>3.74</v>
      </c>
      <c r="N1763" s="53">
        <f t="shared" si="221"/>
        <v>3.6981843722563648</v>
      </c>
      <c r="O1763" s="53">
        <v>22.78</v>
      </c>
      <c r="P1763" s="53">
        <v>3.77</v>
      </c>
      <c r="Q1763" s="53">
        <f t="shared" si="222"/>
        <v>4.3179999999999996</v>
      </c>
      <c r="R1763" s="53">
        <v>80.944000000000003</v>
      </c>
      <c r="S1763" s="53">
        <f t="shared" si="223"/>
        <v>95.448200000000014</v>
      </c>
      <c r="T1763" s="53">
        <v>4.1900000000000004</v>
      </c>
      <c r="U1763" s="53">
        <v>2454.42</v>
      </c>
      <c r="Y1763" s="53">
        <v>2770.26</v>
      </c>
    </row>
    <row r="1764" spans="1:25" x14ac:dyDescent="0.3">
      <c r="A1764" s="1">
        <v>1763</v>
      </c>
      <c r="B1764" s="48">
        <v>40287</v>
      </c>
      <c r="C1764" s="44">
        <v>6001380</v>
      </c>
      <c r="D1764" s="56">
        <f t="shared" si="216"/>
        <v>134154.01810662792</v>
      </c>
      <c r="E1764" s="53">
        <v>44.734999999999999</v>
      </c>
      <c r="F1764" s="53">
        <f t="shared" si="217"/>
        <v>1.3415401810662793</v>
      </c>
      <c r="G1764" s="53">
        <f>(F1764/'Yearly GDP'!$B$9)*100</f>
        <v>100.11493888554321</v>
      </c>
      <c r="H1764" s="53">
        <f t="shared" si="218"/>
        <v>1.8237866</v>
      </c>
      <c r="I1764" s="53">
        <f t="shared" si="219"/>
        <v>4.4286979627989371</v>
      </c>
      <c r="J1764" s="53">
        <f t="shared" si="220"/>
        <v>230.45394154118688</v>
      </c>
      <c r="K1764" s="53">
        <v>8.077</v>
      </c>
      <c r="L1764" s="53">
        <v>5203.6499999999996</v>
      </c>
      <c r="M1764" s="53">
        <v>3.7</v>
      </c>
      <c r="N1764" s="53">
        <f t="shared" si="221"/>
        <v>3.6483020372010628</v>
      </c>
      <c r="O1764" s="53">
        <v>22.58</v>
      </c>
      <c r="P1764" s="53">
        <v>3.8029999999999999</v>
      </c>
      <c r="Q1764" s="53">
        <f t="shared" si="222"/>
        <v>4.274</v>
      </c>
      <c r="R1764" s="53">
        <v>81.105000000000004</v>
      </c>
      <c r="S1764" s="53">
        <f t="shared" si="223"/>
        <v>95.964999999999989</v>
      </c>
      <c r="T1764" s="53">
        <v>4.25</v>
      </c>
      <c r="U1764" s="53">
        <v>2430.85</v>
      </c>
      <c r="Y1764" s="53">
        <v>2724.25</v>
      </c>
    </row>
    <row r="1765" spans="1:25" x14ac:dyDescent="0.3">
      <c r="A1765" s="1">
        <v>1764</v>
      </c>
      <c r="B1765" s="48">
        <v>40288</v>
      </c>
      <c r="C1765" s="44">
        <v>6058605</v>
      </c>
      <c r="D1765" s="56">
        <f t="shared" si="216"/>
        <v>136102.54970234752</v>
      </c>
      <c r="E1765" s="53">
        <v>44.515000000000001</v>
      </c>
      <c r="F1765" s="53">
        <f t="shared" si="217"/>
        <v>1.3610254970234752</v>
      </c>
      <c r="G1765" s="53">
        <f>(F1765/'Yearly GDP'!$B$9)*100</f>
        <v>101.56906694205038</v>
      </c>
      <c r="H1765" s="53">
        <f t="shared" si="218"/>
        <v>1.8131664000000001</v>
      </c>
      <c r="I1765" s="53">
        <f t="shared" si="219"/>
        <v>4.4033465433729635</v>
      </c>
      <c r="J1765" s="53">
        <f t="shared" si="220"/>
        <v>230.29942756494938</v>
      </c>
      <c r="K1765" s="53">
        <v>7.984</v>
      </c>
      <c r="L1765" s="53">
        <v>5230.1000000000004</v>
      </c>
      <c r="M1765" s="53">
        <v>3.72</v>
      </c>
      <c r="N1765" s="53">
        <f t="shared" si="221"/>
        <v>3.5806534566270365</v>
      </c>
      <c r="O1765" s="53">
        <v>22.71</v>
      </c>
      <c r="P1765" s="53">
        <v>3.7970000000000002</v>
      </c>
      <c r="Q1765" s="53">
        <f t="shared" si="222"/>
        <v>4.1869999999999994</v>
      </c>
      <c r="R1765" s="53">
        <v>81.141000000000005</v>
      </c>
      <c r="S1765" s="53">
        <f t="shared" si="223"/>
        <v>95.382000000000005</v>
      </c>
      <c r="T1765" s="53">
        <v>4.2</v>
      </c>
      <c r="U1765" s="53">
        <v>2459.89</v>
      </c>
      <c r="Y1765" s="53">
        <v>2762.51</v>
      </c>
    </row>
    <row r="1766" spans="1:25" x14ac:dyDescent="0.3">
      <c r="A1766" s="1">
        <v>1765</v>
      </c>
      <c r="B1766" s="48">
        <v>40289</v>
      </c>
      <c r="C1766" s="44">
        <v>6092742</v>
      </c>
      <c r="D1766" s="56">
        <f t="shared" si="216"/>
        <v>136746.53798675793</v>
      </c>
      <c r="E1766" s="53">
        <v>44.555</v>
      </c>
      <c r="F1766" s="53">
        <f t="shared" si="217"/>
        <v>1.3674653798675793</v>
      </c>
      <c r="G1766" s="53">
        <f>(F1766/'Yearly GDP'!$B$9)*100</f>
        <v>102.04965521399845</v>
      </c>
      <c r="H1766" s="53">
        <f t="shared" si="218"/>
        <v>1.8242224</v>
      </c>
      <c r="I1766" s="53">
        <f t="shared" si="219"/>
        <v>4.3898156277436344</v>
      </c>
      <c r="J1766" s="53">
        <f t="shared" si="220"/>
        <v>230.24143985952588</v>
      </c>
      <c r="K1766" s="53">
        <v>8.0079999999999991</v>
      </c>
      <c r="L1766" s="53">
        <v>5244.9</v>
      </c>
      <c r="M1766" s="53">
        <v>3.73</v>
      </c>
      <c r="N1766" s="53">
        <f t="shared" si="221"/>
        <v>3.6181843722563647</v>
      </c>
      <c r="O1766" s="53">
        <v>22.78</v>
      </c>
      <c r="P1766" s="53">
        <v>3.738</v>
      </c>
      <c r="Q1766" s="53">
        <f t="shared" si="222"/>
        <v>4.2699999999999996</v>
      </c>
      <c r="R1766" s="53">
        <v>81.266000000000005</v>
      </c>
      <c r="S1766" s="53">
        <f t="shared" si="223"/>
        <v>91.826179999999994</v>
      </c>
      <c r="T1766" s="53">
        <v>4.0309999999999997</v>
      </c>
      <c r="U1766" s="53">
        <v>2477.15</v>
      </c>
      <c r="Y1766" s="53">
        <v>2794.08</v>
      </c>
    </row>
    <row r="1767" spans="1:25" x14ac:dyDescent="0.3">
      <c r="A1767" s="1">
        <v>1766</v>
      </c>
      <c r="B1767" s="48">
        <v>40290</v>
      </c>
      <c r="C1767" s="44">
        <v>6104505</v>
      </c>
      <c r="D1767" s="56">
        <f t="shared" si="216"/>
        <v>137072.07814078816</v>
      </c>
      <c r="E1767" s="53">
        <v>44.534999999999997</v>
      </c>
      <c r="F1767" s="53">
        <f t="shared" si="217"/>
        <v>1.3707207814078817</v>
      </c>
      <c r="G1767" s="53">
        <f>(F1767/'Yearly GDP'!$B$9)*100</f>
        <v>102.29259562745385</v>
      </c>
      <c r="H1767" s="53">
        <f t="shared" si="218"/>
        <v>1.8285696</v>
      </c>
      <c r="I1767" s="53">
        <f t="shared" si="219"/>
        <v>4.3706293706293708</v>
      </c>
      <c r="J1767" s="53">
        <f t="shared" si="220"/>
        <v>230.30375874125878</v>
      </c>
      <c r="K1767" s="53">
        <v>7.992</v>
      </c>
      <c r="L1767" s="53">
        <v>5269.35</v>
      </c>
      <c r="M1767" s="53">
        <v>3.75</v>
      </c>
      <c r="N1767" s="53">
        <f t="shared" si="221"/>
        <v>3.6213706293706291</v>
      </c>
      <c r="O1767" s="53">
        <v>22.88</v>
      </c>
      <c r="P1767" s="53">
        <v>3.77</v>
      </c>
      <c r="Q1767" s="53">
        <f t="shared" si="222"/>
        <v>4.2219999999999995</v>
      </c>
      <c r="R1767" s="53">
        <v>81.682000000000002</v>
      </c>
      <c r="S1767" s="53">
        <f t="shared" si="223"/>
        <v>93.624959999999987</v>
      </c>
      <c r="T1767" s="53">
        <v>4.0919999999999996</v>
      </c>
      <c r="U1767" s="53">
        <v>2476.4899999999998</v>
      </c>
      <c r="Y1767" s="53">
        <v>2792.79</v>
      </c>
    </row>
    <row r="1768" spans="1:25" x14ac:dyDescent="0.3">
      <c r="A1768" s="1">
        <v>1767</v>
      </c>
      <c r="B1768" s="48">
        <v>40291</v>
      </c>
      <c r="C1768" s="44">
        <v>6117848</v>
      </c>
      <c r="D1768" s="56">
        <f t="shared" si="216"/>
        <v>138053.66128850277</v>
      </c>
      <c r="E1768" s="53">
        <v>44.314999999999998</v>
      </c>
      <c r="F1768" s="53">
        <f t="shared" si="217"/>
        <v>1.3805366128850278</v>
      </c>
      <c r="G1768" s="53">
        <f>(F1768/'Yearly GDP'!$B$9)*100</f>
        <v>103.02512036455431</v>
      </c>
      <c r="H1768" s="53">
        <f t="shared" si="218"/>
        <v>1.8557573999999999</v>
      </c>
      <c r="I1768" s="53">
        <f t="shared" si="219"/>
        <v>4.3421623968736434</v>
      </c>
      <c r="J1768" s="53">
        <f t="shared" si="220"/>
        <v>230.3126356925749</v>
      </c>
      <c r="K1768" s="53">
        <v>8.0579999999999998</v>
      </c>
      <c r="L1768" s="53">
        <v>5304.1</v>
      </c>
      <c r="M1768" s="53">
        <v>3.77</v>
      </c>
      <c r="N1768" s="53">
        <f t="shared" si="221"/>
        <v>3.7158376031263565</v>
      </c>
      <c r="O1768" s="53">
        <v>23.03</v>
      </c>
      <c r="P1768" s="53">
        <v>3.8170000000000002</v>
      </c>
      <c r="Q1768" s="53">
        <f t="shared" si="222"/>
        <v>4.2409999999999997</v>
      </c>
      <c r="R1768" s="53">
        <v>81.498000000000005</v>
      </c>
      <c r="S1768" s="53">
        <f t="shared" si="223"/>
        <v>93.570889999999991</v>
      </c>
      <c r="T1768" s="53">
        <v>4.0629999999999997</v>
      </c>
      <c r="U1768" s="53">
        <v>2481.9299999999998</v>
      </c>
      <c r="Y1768" s="53">
        <v>2805.66</v>
      </c>
    </row>
    <row r="1769" spans="1:25" x14ac:dyDescent="0.3">
      <c r="A1769" s="1">
        <v>1768</v>
      </c>
      <c r="B1769" s="48">
        <v>40294</v>
      </c>
      <c r="C1769" s="44">
        <v>6142031</v>
      </c>
      <c r="D1769" s="56">
        <f t="shared" si="216"/>
        <v>138349.61144273003</v>
      </c>
      <c r="E1769" s="53">
        <v>44.395000000000003</v>
      </c>
      <c r="F1769" s="53">
        <f t="shared" si="217"/>
        <v>1.3834961144273004</v>
      </c>
      <c r="G1769" s="53">
        <f>(F1769/'Yearly GDP'!$B$9)*100</f>
        <v>103.2459786886045</v>
      </c>
      <c r="H1769" s="53">
        <f t="shared" si="218"/>
        <v>1.8649770000000001</v>
      </c>
      <c r="I1769" s="53">
        <f t="shared" si="219"/>
        <v>4.3271311120726956</v>
      </c>
      <c r="J1769" s="53">
        <f t="shared" si="220"/>
        <v>230.30938987451319</v>
      </c>
      <c r="K1769" s="53">
        <v>8.07</v>
      </c>
      <c r="L1769" s="53">
        <v>5322.45</v>
      </c>
      <c r="M1769" s="53">
        <v>3.78</v>
      </c>
      <c r="N1769" s="53">
        <f t="shared" si="221"/>
        <v>3.7428688879273047</v>
      </c>
      <c r="O1769" s="53">
        <v>23.11</v>
      </c>
      <c r="P1769" s="53">
        <v>3.8090000000000002</v>
      </c>
      <c r="Q1769" s="53">
        <f t="shared" si="222"/>
        <v>4.2610000000000001</v>
      </c>
      <c r="R1769" s="53">
        <v>81.614999999999995</v>
      </c>
      <c r="S1769" s="53">
        <f t="shared" si="223"/>
        <v>93.595499999999987</v>
      </c>
      <c r="T1769" s="53">
        <v>4.05</v>
      </c>
      <c r="U1769" s="53">
        <v>2497.9499999999998</v>
      </c>
      <c r="Y1769" s="53">
        <v>2815.44</v>
      </c>
    </row>
    <row r="1770" spans="1:25" x14ac:dyDescent="0.3">
      <c r="A1770" s="1">
        <v>1769</v>
      </c>
      <c r="B1770" s="48">
        <v>40295</v>
      </c>
      <c r="C1770" s="44">
        <v>6133666</v>
      </c>
      <c r="D1770" s="56">
        <f t="shared" si="216"/>
        <v>138005.75992800089</v>
      </c>
      <c r="E1770" s="53">
        <v>44.445</v>
      </c>
      <c r="F1770" s="53">
        <f t="shared" si="217"/>
        <v>1.3800575992800088</v>
      </c>
      <c r="G1770" s="53">
        <f>(F1770/'Yearly GDP'!$B$9)*100</f>
        <v>102.98937308059766</v>
      </c>
      <c r="H1770" s="53">
        <f t="shared" si="218"/>
        <v>1.8202460000000003</v>
      </c>
      <c r="I1770" s="53">
        <f t="shared" si="219"/>
        <v>4.4543429844097995</v>
      </c>
      <c r="J1770" s="53">
        <f t="shared" si="220"/>
        <v>236.45211581291761</v>
      </c>
      <c r="K1770" s="53">
        <v>8.1080000000000005</v>
      </c>
      <c r="L1770" s="53">
        <v>5308.35</v>
      </c>
      <c r="M1770" s="53">
        <v>3.77</v>
      </c>
      <c r="N1770" s="53">
        <f t="shared" si="221"/>
        <v>3.6536570155902011</v>
      </c>
      <c r="O1770" s="53">
        <v>22.45</v>
      </c>
      <c r="P1770" s="53">
        <v>3.6930000000000001</v>
      </c>
      <c r="Q1770" s="53">
        <f t="shared" si="222"/>
        <v>4.4150000000000009</v>
      </c>
      <c r="R1770" s="53">
        <v>82.31</v>
      </c>
      <c r="S1770" s="53">
        <f t="shared" si="223"/>
        <v>91.39394999999999</v>
      </c>
      <c r="T1770" s="53">
        <v>4.0709999999999997</v>
      </c>
      <c r="U1770" s="53">
        <v>2493.96</v>
      </c>
      <c r="Y1770" s="53">
        <v>2814.77</v>
      </c>
    </row>
    <row r="1771" spans="1:25" x14ac:dyDescent="0.3">
      <c r="A1771" s="1">
        <v>1770</v>
      </c>
      <c r="B1771" s="48">
        <v>40296</v>
      </c>
      <c r="C1771" s="44">
        <v>6041464</v>
      </c>
      <c r="D1771" s="56">
        <f t="shared" si="216"/>
        <v>135322.29812968976</v>
      </c>
      <c r="E1771" s="53">
        <v>44.645000000000003</v>
      </c>
      <c r="F1771" s="53">
        <f t="shared" si="217"/>
        <v>1.3532229812968977</v>
      </c>
      <c r="G1771" s="53">
        <f>(F1771/'Yearly GDP'!$B$9)*100</f>
        <v>100.98678964902221</v>
      </c>
      <c r="H1771" s="53">
        <f t="shared" si="218"/>
        <v>1.787814</v>
      </c>
      <c r="I1771" s="53">
        <f t="shared" si="219"/>
        <v>4.5351473922902494</v>
      </c>
      <c r="J1771" s="53">
        <f t="shared" si="220"/>
        <v>236.52834467120181</v>
      </c>
      <c r="K1771" s="53">
        <v>8.1080000000000005</v>
      </c>
      <c r="L1771" s="53">
        <v>5215.45</v>
      </c>
      <c r="M1771" s="53">
        <v>3.71</v>
      </c>
      <c r="N1771" s="53">
        <f t="shared" si="221"/>
        <v>3.5728526077097511</v>
      </c>
      <c r="O1771" s="53">
        <v>22.05</v>
      </c>
      <c r="P1771" s="53">
        <v>3.7669999999999999</v>
      </c>
      <c r="Q1771" s="53">
        <f t="shared" si="222"/>
        <v>4.3410000000000011</v>
      </c>
      <c r="R1771" s="53">
        <v>82.534999999999997</v>
      </c>
      <c r="S1771" s="53">
        <f t="shared" si="223"/>
        <v>90.405000000000001</v>
      </c>
      <c r="T1771" s="53">
        <v>4.0999999999999996</v>
      </c>
      <c r="U1771" s="53">
        <v>2453.9699999999998</v>
      </c>
      <c r="Y1771" s="53">
        <v>2762.63</v>
      </c>
    </row>
    <row r="1772" spans="1:25" x14ac:dyDescent="0.3">
      <c r="A1772" s="1">
        <v>1771</v>
      </c>
      <c r="B1772" s="48">
        <v>40297</v>
      </c>
      <c r="C1772" s="44">
        <v>6078873</v>
      </c>
      <c r="D1772" s="56">
        <f t="shared" si="216"/>
        <v>136511.85717493825</v>
      </c>
      <c r="E1772" s="53">
        <v>44.53</v>
      </c>
      <c r="F1772" s="53">
        <f t="shared" si="217"/>
        <v>1.3651185717493826</v>
      </c>
      <c r="G1772" s="53">
        <f>(F1772/'Yearly GDP'!$B$9)*100</f>
        <v>101.87452027980466</v>
      </c>
      <c r="H1772" s="53">
        <f t="shared" si="218"/>
        <v>1.7980424000000002</v>
      </c>
      <c r="I1772" s="53">
        <f t="shared" si="219"/>
        <v>4.5004500450045004</v>
      </c>
      <c r="J1772" s="53">
        <f t="shared" si="220"/>
        <v>236.46039603960395</v>
      </c>
      <c r="K1772" s="53">
        <v>8.0920000000000005</v>
      </c>
      <c r="L1772" s="53">
        <v>5254.15</v>
      </c>
      <c r="M1772" s="53">
        <v>3.74</v>
      </c>
      <c r="N1772" s="53">
        <f t="shared" si="221"/>
        <v>3.5915499549955001</v>
      </c>
      <c r="O1772" s="53">
        <v>22.22</v>
      </c>
      <c r="P1772" s="53">
        <v>3.73</v>
      </c>
      <c r="Q1772" s="53">
        <f t="shared" si="222"/>
        <v>4.3620000000000001</v>
      </c>
      <c r="R1772" s="53">
        <v>82.161000000000001</v>
      </c>
      <c r="S1772" s="53">
        <f t="shared" si="223"/>
        <v>91.10199999999999</v>
      </c>
      <c r="T1772" s="53">
        <v>4.0999999999999996</v>
      </c>
      <c r="U1772" s="53">
        <v>2479.5100000000002</v>
      </c>
      <c r="Y1772" s="53">
        <v>2791.77</v>
      </c>
    </row>
    <row r="1773" spans="1:25" x14ac:dyDescent="0.3">
      <c r="A1773" s="1">
        <v>1772</v>
      </c>
      <c r="B1773" s="48">
        <v>40298</v>
      </c>
      <c r="C1773" s="44">
        <v>6117858</v>
      </c>
      <c r="D1773" s="56">
        <f t="shared" si="216"/>
        <v>138178.61095426313</v>
      </c>
      <c r="E1773" s="53">
        <v>44.274999999999999</v>
      </c>
      <c r="F1773" s="53">
        <f t="shared" si="217"/>
        <v>1.3817861095426314</v>
      </c>
      <c r="G1773" s="53">
        <f>(F1773/'Yearly GDP'!$B$9)*100</f>
        <v>103.11836638377845</v>
      </c>
      <c r="H1773" s="53">
        <f t="shared" si="218"/>
        <v>1.7967968999999997</v>
      </c>
      <c r="I1773" s="53">
        <f t="shared" si="219"/>
        <v>4.4863167339614183</v>
      </c>
      <c r="J1773" s="53">
        <f t="shared" si="220"/>
        <v>236.78779721848363</v>
      </c>
      <c r="K1773" s="53">
        <v>8.0609999999999999</v>
      </c>
      <c r="L1773" s="53">
        <v>5278</v>
      </c>
      <c r="M1773" s="53">
        <v>3.75</v>
      </c>
      <c r="N1773" s="53">
        <f t="shared" si="221"/>
        <v>3.5746832660385817</v>
      </c>
      <c r="O1773" s="53">
        <v>22.29</v>
      </c>
      <c r="P1773" s="53">
        <v>3.6589999999999998</v>
      </c>
      <c r="Q1773" s="53">
        <f t="shared" si="222"/>
        <v>4.4020000000000001</v>
      </c>
      <c r="R1773" s="53">
        <v>81.991</v>
      </c>
      <c r="S1773" s="53">
        <f t="shared" si="223"/>
        <v>91.388999999999982</v>
      </c>
      <c r="T1773" s="53">
        <v>4.0999999999999996</v>
      </c>
      <c r="U1773" s="53">
        <v>2505.41</v>
      </c>
      <c r="Y1773" s="53">
        <v>2807.52</v>
      </c>
    </row>
    <row r="1774" spans="1:25" x14ac:dyDescent="0.3">
      <c r="A1774" s="1">
        <v>1773</v>
      </c>
      <c r="B1774" s="48">
        <v>40301</v>
      </c>
      <c r="C1774" s="44">
        <v>6081408</v>
      </c>
      <c r="D1774" s="56">
        <f t="shared" si="216"/>
        <v>136599.46091644204</v>
      </c>
      <c r="E1774" s="53">
        <v>44.52</v>
      </c>
      <c r="F1774" s="53">
        <f t="shared" si="217"/>
        <v>1.3659946091644204</v>
      </c>
      <c r="G1774" s="53">
        <f>(F1774/'Yearly GDP'!$B$9)*100</f>
        <v>101.93989620630002</v>
      </c>
      <c r="H1774" s="53">
        <f t="shared" si="218"/>
        <v>1.7747269999999999</v>
      </c>
      <c r="I1774" s="53">
        <f t="shared" si="219"/>
        <v>4.5330915684496826</v>
      </c>
      <c r="J1774" s="53">
        <f t="shared" si="220"/>
        <v>236.75203989120581</v>
      </c>
      <c r="K1774" s="53">
        <v>8.0449999999999999</v>
      </c>
      <c r="L1774" s="53">
        <v>5222.75</v>
      </c>
      <c r="M1774" s="53">
        <v>3.71</v>
      </c>
      <c r="N1774" s="53">
        <f t="shared" si="221"/>
        <v>3.5119084315503173</v>
      </c>
      <c r="O1774" s="53">
        <v>22.06</v>
      </c>
      <c r="P1774" s="53">
        <v>3.6920000000000002</v>
      </c>
      <c r="Q1774" s="53">
        <f t="shared" si="222"/>
        <v>4.3529999999999998</v>
      </c>
      <c r="R1774" s="53">
        <v>82.399000000000001</v>
      </c>
      <c r="S1774" s="53">
        <f t="shared" si="223"/>
        <v>90.644539999999992</v>
      </c>
      <c r="T1774" s="53">
        <v>4.109</v>
      </c>
      <c r="U1774" s="53">
        <v>2491.39</v>
      </c>
      <c r="Y1774" s="53">
        <v>2794.29</v>
      </c>
    </row>
    <row r="1775" spans="1:25" x14ac:dyDescent="0.3">
      <c r="A1775" s="1">
        <v>1774</v>
      </c>
      <c r="B1775" s="48">
        <v>40302</v>
      </c>
      <c r="C1775" s="44">
        <v>5993551</v>
      </c>
      <c r="D1775" s="56">
        <f t="shared" si="216"/>
        <v>134339.37016698418</v>
      </c>
      <c r="E1775" s="53">
        <v>44.615000000000002</v>
      </c>
      <c r="F1775" s="53">
        <f t="shared" si="217"/>
        <v>1.3433937016698418</v>
      </c>
      <c r="G1775" s="53">
        <f>(F1775/'Yearly GDP'!$B$9)*100</f>
        <v>100.25326131864492</v>
      </c>
      <c r="H1775" s="53">
        <f t="shared" si="218"/>
        <v>1.7322431999999996</v>
      </c>
      <c r="I1775" s="53">
        <f t="shared" si="219"/>
        <v>4.5998160073597063</v>
      </c>
      <c r="J1775" s="53">
        <f t="shared" si="220"/>
        <v>236.82152713891446</v>
      </c>
      <c r="K1775" s="53">
        <v>7.968</v>
      </c>
      <c r="L1775" s="53">
        <v>5148.5</v>
      </c>
      <c r="M1775" s="53">
        <v>3.66</v>
      </c>
      <c r="N1775" s="53">
        <f t="shared" si="221"/>
        <v>3.3681839926402937</v>
      </c>
      <c r="O1775" s="53">
        <v>21.74</v>
      </c>
      <c r="P1775" s="53">
        <v>3.5979999999999999</v>
      </c>
      <c r="Q1775" s="53">
        <f t="shared" si="222"/>
        <v>4.37</v>
      </c>
      <c r="R1775" s="53">
        <v>83.421000000000006</v>
      </c>
      <c r="S1775" s="53">
        <f t="shared" si="223"/>
        <v>88.503539999999987</v>
      </c>
      <c r="T1775" s="53">
        <v>4.0709999999999997</v>
      </c>
      <c r="U1775" s="53">
        <v>2452.58</v>
      </c>
      <c r="Y1775" s="53">
        <v>2752.7</v>
      </c>
    </row>
    <row r="1776" spans="1:25" x14ac:dyDescent="0.3">
      <c r="A1776" s="1">
        <v>1775</v>
      </c>
      <c r="B1776" s="48">
        <v>40303</v>
      </c>
      <c r="C1776" s="44">
        <v>5980743</v>
      </c>
      <c r="D1776" s="56">
        <f t="shared" si="216"/>
        <v>133424.27216954823</v>
      </c>
      <c r="E1776" s="53">
        <v>44.825000000000003</v>
      </c>
      <c r="F1776" s="53">
        <f t="shared" si="217"/>
        <v>1.3342427216954824</v>
      </c>
      <c r="G1776" s="53">
        <f>(F1776/'Yearly GDP'!$B$9)*100</f>
        <v>99.5703523653345</v>
      </c>
      <c r="H1776" s="53">
        <f t="shared" si="218"/>
        <v>1.7253571999999999</v>
      </c>
      <c r="I1776" s="53">
        <f t="shared" si="219"/>
        <v>4.621072088724584</v>
      </c>
      <c r="J1776" s="53">
        <f t="shared" si="220"/>
        <v>236.82532347504619</v>
      </c>
      <c r="K1776" s="53">
        <v>7.9729999999999999</v>
      </c>
      <c r="L1776" s="53">
        <v>5124.8999999999996</v>
      </c>
      <c r="M1776" s="53">
        <v>3.64</v>
      </c>
      <c r="N1776" s="53">
        <f t="shared" si="221"/>
        <v>3.3519279112754159</v>
      </c>
      <c r="O1776" s="53">
        <v>21.64</v>
      </c>
      <c r="P1776" s="53">
        <v>3.5459999999999998</v>
      </c>
      <c r="Q1776" s="53">
        <f t="shared" si="222"/>
        <v>4.4269999999999996</v>
      </c>
      <c r="R1776" s="53">
        <v>84.2</v>
      </c>
      <c r="S1776" s="53">
        <f t="shared" si="223"/>
        <v>87.230840000000001</v>
      </c>
      <c r="T1776" s="53">
        <v>4.0309999999999997</v>
      </c>
      <c r="U1776" s="53">
        <v>2459.96</v>
      </c>
      <c r="Y1776" s="53">
        <v>2745.62</v>
      </c>
    </row>
    <row r="1777" spans="1:25" x14ac:dyDescent="0.3">
      <c r="A1777" s="1">
        <v>1776</v>
      </c>
      <c r="B1777" s="48">
        <v>40304</v>
      </c>
      <c r="C1777" s="44">
        <v>5964686</v>
      </c>
      <c r="D1777" s="56">
        <f t="shared" si="216"/>
        <v>131135.23139496538</v>
      </c>
      <c r="E1777" s="53">
        <v>45.484999999999999</v>
      </c>
      <c r="F1777" s="53">
        <f t="shared" si="217"/>
        <v>1.3113523139496537</v>
      </c>
      <c r="G1777" s="53">
        <f>(F1777/'Yearly GDP'!$B$9)*100</f>
        <v>97.862112981317424</v>
      </c>
      <c r="H1777" s="53">
        <f t="shared" si="218"/>
        <v>1.7152699999999999</v>
      </c>
      <c r="I1777" s="53">
        <f t="shared" si="219"/>
        <v>4.6511627906976747</v>
      </c>
      <c r="J1777" s="53">
        <f t="shared" si="220"/>
        <v>236.78372093023256</v>
      </c>
      <c r="K1777" s="53">
        <v>7.9779999999999998</v>
      </c>
      <c r="L1777" s="53">
        <v>5090.8500000000004</v>
      </c>
      <c r="M1777" s="53">
        <v>3.62</v>
      </c>
      <c r="N1777" s="53">
        <f t="shared" si="221"/>
        <v>3.3268372093023251</v>
      </c>
      <c r="O1777" s="53">
        <v>21.5</v>
      </c>
      <c r="P1777" s="53">
        <v>3.4049999999999998</v>
      </c>
      <c r="Q1777" s="53">
        <f t="shared" si="222"/>
        <v>4.5730000000000004</v>
      </c>
      <c r="R1777" s="53">
        <v>85.046999999999997</v>
      </c>
      <c r="S1777" s="53">
        <f t="shared" si="223"/>
        <v>87.075000000000003</v>
      </c>
      <c r="T1777" s="53">
        <v>4.05</v>
      </c>
      <c r="U1777" s="53">
        <v>2452.83</v>
      </c>
      <c r="Y1777" s="53">
        <v>2744.69</v>
      </c>
    </row>
    <row r="1778" spans="1:25" x14ac:dyDescent="0.3">
      <c r="A1778" s="1">
        <v>1777</v>
      </c>
      <c r="B1778" s="48">
        <v>40305</v>
      </c>
      <c r="C1778" s="44">
        <v>5855094</v>
      </c>
      <c r="D1778" s="56">
        <f t="shared" si="216"/>
        <v>128499.81345330847</v>
      </c>
      <c r="E1778" s="53">
        <v>45.564999999999998</v>
      </c>
      <c r="F1778" s="53">
        <f t="shared" si="217"/>
        <v>1.2849981345330848</v>
      </c>
      <c r="G1778" s="53">
        <f>(F1778/'Yearly GDP'!$B$9)*100</f>
        <v>95.89538317411079</v>
      </c>
      <c r="H1778" s="53">
        <f t="shared" si="218"/>
        <v>1.6879954000000001</v>
      </c>
      <c r="I1778" s="53">
        <f t="shared" si="219"/>
        <v>4.7192071731949028</v>
      </c>
      <c r="J1778" s="53">
        <f t="shared" si="220"/>
        <v>236.81217555450684</v>
      </c>
      <c r="K1778" s="53">
        <v>7.9660000000000002</v>
      </c>
      <c r="L1778" s="53">
        <v>5018.05</v>
      </c>
      <c r="M1778" s="53">
        <v>3.57</v>
      </c>
      <c r="N1778" s="53">
        <f t="shared" si="221"/>
        <v>3.2467928268050974</v>
      </c>
      <c r="O1778" s="53">
        <v>21.19</v>
      </c>
      <c r="P1778" s="53">
        <v>3.42</v>
      </c>
      <c r="Q1778" s="53">
        <f t="shared" si="222"/>
        <v>4.5460000000000003</v>
      </c>
      <c r="R1778" s="53">
        <v>84.659000000000006</v>
      </c>
      <c r="S1778" s="53">
        <f t="shared" si="223"/>
        <v>86.878999999999991</v>
      </c>
      <c r="T1778" s="53">
        <v>4.0999999999999996</v>
      </c>
      <c r="U1778" s="53">
        <v>2391.1</v>
      </c>
      <c r="Y1778" s="53">
        <v>2667.96</v>
      </c>
    </row>
    <row r="1779" spans="1:25" x14ac:dyDescent="0.3">
      <c r="A1779" s="1">
        <v>1778</v>
      </c>
      <c r="B1779" s="48">
        <v>40308</v>
      </c>
      <c r="C1779" s="44">
        <v>6019022</v>
      </c>
      <c r="D1779" s="56">
        <f t="shared" si="216"/>
        <v>134203.3890746934</v>
      </c>
      <c r="E1779" s="53">
        <v>44.85</v>
      </c>
      <c r="F1779" s="53">
        <f t="shared" si="217"/>
        <v>1.342033890746934</v>
      </c>
      <c r="G1779" s="53">
        <f>(F1779/'Yearly GDP'!$B$9)*100</f>
        <v>100.15178289156223</v>
      </c>
      <c r="H1779" s="53">
        <f t="shared" si="218"/>
        <v>1.7586416000000002</v>
      </c>
      <c r="I1779" s="53">
        <f t="shared" si="219"/>
        <v>4.5620437956204372</v>
      </c>
      <c r="J1779" s="53">
        <f t="shared" si="220"/>
        <v>236.93430656934305</v>
      </c>
      <c r="K1779" s="53">
        <v>8.0229999999999997</v>
      </c>
      <c r="L1779" s="53">
        <v>5193.6000000000004</v>
      </c>
      <c r="M1779" s="53">
        <v>3.69</v>
      </c>
      <c r="N1779" s="53">
        <f t="shared" si="221"/>
        <v>3.4609562043795625</v>
      </c>
      <c r="O1779" s="53">
        <v>21.92</v>
      </c>
      <c r="P1779" s="53">
        <v>3.544</v>
      </c>
      <c r="Q1779" s="53">
        <f t="shared" si="222"/>
        <v>4.4789999999999992</v>
      </c>
      <c r="R1779" s="53">
        <v>84.334999999999994</v>
      </c>
      <c r="S1779" s="53">
        <f t="shared" si="223"/>
        <v>89.872</v>
      </c>
      <c r="T1779" s="53">
        <v>4.0999999999999996</v>
      </c>
      <c r="U1779" s="53">
        <v>2444.6799999999998</v>
      </c>
      <c r="Y1779" s="53">
        <v>2730.3</v>
      </c>
    </row>
    <row r="1780" spans="1:25" x14ac:dyDescent="0.3">
      <c r="A1780" s="1">
        <v>1779</v>
      </c>
      <c r="B1780" s="48">
        <v>40309</v>
      </c>
      <c r="C1780" s="44">
        <v>5952515</v>
      </c>
      <c r="D1780" s="56">
        <f t="shared" si="216"/>
        <v>131999.44561481319</v>
      </c>
      <c r="E1780" s="53">
        <v>45.094999999999999</v>
      </c>
      <c r="F1780" s="53">
        <f t="shared" si="217"/>
        <v>1.3199944561481318</v>
      </c>
      <c r="G1780" s="53">
        <f>(F1780/'Yearly GDP'!$B$9)*100</f>
        <v>98.507048966278489</v>
      </c>
      <c r="H1780" s="53">
        <f t="shared" si="218"/>
        <v>1.72898</v>
      </c>
      <c r="I1780" s="53">
        <f t="shared" si="219"/>
        <v>4.6125461254612548</v>
      </c>
      <c r="J1780" s="53">
        <f t="shared" si="220"/>
        <v>236.9072878228782</v>
      </c>
      <c r="K1780" s="53">
        <v>7.9749999999999996</v>
      </c>
      <c r="L1780" s="53">
        <v>5136.1499999999996</v>
      </c>
      <c r="M1780" s="53">
        <v>3.65</v>
      </c>
      <c r="N1780" s="53">
        <f t="shared" si="221"/>
        <v>3.3624538745387449</v>
      </c>
      <c r="O1780" s="53">
        <v>21.68</v>
      </c>
      <c r="P1780" s="53">
        <v>3.5270000000000001</v>
      </c>
      <c r="Q1780" s="53">
        <f t="shared" si="222"/>
        <v>4.4479999999999995</v>
      </c>
      <c r="R1780" s="53">
        <v>84.613</v>
      </c>
      <c r="S1780" s="53">
        <f t="shared" si="223"/>
        <v>88.887999999999991</v>
      </c>
      <c r="T1780" s="53">
        <v>4.0999999999999996</v>
      </c>
      <c r="U1780" s="53">
        <v>2425.11</v>
      </c>
      <c r="Y1780" s="53">
        <v>2707.66</v>
      </c>
    </row>
    <row r="1781" spans="1:25" x14ac:dyDescent="0.3">
      <c r="A1781" s="1">
        <v>1780</v>
      </c>
      <c r="B1781" s="48">
        <v>40310</v>
      </c>
      <c r="C1781" s="44">
        <v>5967361</v>
      </c>
      <c r="D1781" s="56">
        <f t="shared" si="216"/>
        <v>132681.73429683156</v>
      </c>
      <c r="E1781" s="53">
        <v>44.975000000000001</v>
      </c>
      <c r="F1781" s="53">
        <f t="shared" si="217"/>
        <v>1.3268173429683157</v>
      </c>
      <c r="G1781" s="53">
        <f>(F1781/'Yearly GDP'!$B$9)*100</f>
        <v>99.016219624501161</v>
      </c>
      <c r="H1781" s="53">
        <f t="shared" si="218"/>
        <v>1.726361</v>
      </c>
      <c r="I1781" s="53">
        <f t="shared" si="219"/>
        <v>4.5934772622875517</v>
      </c>
      <c r="J1781" s="53">
        <f t="shared" si="220"/>
        <v>236.86954524575103</v>
      </c>
      <c r="K1781" s="53">
        <v>7.93</v>
      </c>
      <c r="L1781" s="53">
        <v>5156.6499999999996</v>
      </c>
      <c r="M1781" s="53">
        <v>3.66</v>
      </c>
      <c r="N1781" s="53">
        <f t="shared" si="221"/>
        <v>3.336522737712448</v>
      </c>
      <c r="O1781" s="53">
        <v>21.77</v>
      </c>
      <c r="P1781" s="53">
        <v>3.5710000000000002</v>
      </c>
      <c r="Q1781" s="53">
        <f t="shared" si="222"/>
        <v>4.359</v>
      </c>
      <c r="R1781" s="53">
        <v>84.966999999999999</v>
      </c>
      <c r="S1781" s="53">
        <f t="shared" si="223"/>
        <v>90.345500000000001</v>
      </c>
      <c r="T1781" s="53">
        <v>4.1500000000000004</v>
      </c>
      <c r="U1781" s="53">
        <v>2428.0300000000002</v>
      </c>
      <c r="Y1781" s="53">
        <v>2708.35</v>
      </c>
    </row>
    <row r="1782" spans="1:25" x14ac:dyDescent="0.3">
      <c r="A1782" s="1">
        <v>1781</v>
      </c>
      <c r="B1782" s="48">
        <v>40311</v>
      </c>
      <c r="C1782" s="44">
        <v>6005773</v>
      </c>
      <c r="D1782" s="56">
        <f t="shared" si="216"/>
        <v>133239.55629506378</v>
      </c>
      <c r="E1782" s="53">
        <v>45.075000000000003</v>
      </c>
      <c r="F1782" s="53">
        <f t="shared" si="217"/>
        <v>1.3323955629506379</v>
      </c>
      <c r="G1782" s="53">
        <f>(F1782/'Yearly GDP'!$B$9)*100</f>
        <v>99.432504697808781</v>
      </c>
      <c r="H1782" s="53">
        <f t="shared" si="218"/>
        <v>1.6392813999999998</v>
      </c>
      <c r="I1782" s="53">
        <f t="shared" si="219"/>
        <v>4.574565416285453</v>
      </c>
      <c r="J1782" s="53">
        <f t="shared" si="220"/>
        <v>236.91216834400731</v>
      </c>
      <c r="K1782" s="53">
        <v>7.4989999999999997</v>
      </c>
      <c r="L1782" s="53">
        <v>5178.8999999999996</v>
      </c>
      <c r="M1782" s="53">
        <v>3.68</v>
      </c>
      <c r="N1782" s="53">
        <f t="shared" si="221"/>
        <v>2.9244345837145467</v>
      </c>
      <c r="O1782" s="53">
        <v>21.86</v>
      </c>
      <c r="P1782" s="53">
        <v>3.5369999999999999</v>
      </c>
      <c r="Q1782" s="53">
        <f t="shared" si="222"/>
        <v>3.9619999999999997</v>
      </c>
      <c r="R1782" s="53">
        <v>85.341999999999999</v>
      </c>
      <c r="S1782" s="53">
        <f t="shared" si="223"/>
        <v>90.719000000000008</v>
      </c>
      <c r="T1782" s="53">
        <v>4.1500000000000004</v>
      </c>
      <c r="U1782" s="53">
        <v>2460.14</v>
      </c>
      <c r="Y1782" s="53">
        <v>2728.97</v>
      </c>
    </row>
    <row r="1783" spans="1:25" x14ac:dyDescent="0.3">
      <c r="A1783" s="1">
        <v>1782</v>
      </c>
      <c r="B1783" s="48">
        <v>40312</v>
      </c>
      <c r="C1783" s="44">
        <v>5931356</v>
      </c>
      <c r="D1783" s="56">
        <f t="shared" si="216"/>
        <v>131007.31087796798</v>
      </c>
      <c r="E1783" s="53">
        <v>45.274999999999999</v>
      </c>
      <c r="F1783" s="53">
        <f t="shared" si="217"/>
        <v>1.3100731087796798</v>
      </c>
      <c r="G1783" s="53">
        <f>(F1783/'Yearly GDP'!$B$9)*100</f>
        <v>97.766649908931313</v>
      </c>
      <c r="H1783" s="53">
        <f t="shared" si="218"/>
        <v>1.5949251999999998</v>
      </c>
      <c r="I1783" s="53">
        <f t="shared" si="219"/>
        <v>4.7036688617121358</v>
      </c>
      <c r="J1783" s="53">
        <f t="shared" si="220"/>
        <v>239.58137347130761</v>
      </c>
      <c r="K1783" s="53">
        <v>7.5019999999999998</v>
      </c>
      <c r="L1783" s="53">
        <v>5093.5</v>
      </c>
      <c r="M1783" s="53">
        <v>3.62</v>
      </c>
      <c r="N1783" s="53">
        <f t="shared" si="221"/>
        <v>2.798331138287864</v>
      </c>
      <c r="O1783" s="53">
        <v>21.26</v>
      </c>
      <c r="P1783" s="53">
        <v>3.4550000000000001</v>
      </c>
      <c r="Q1783" s="53">
        <f t="shared" si="222"/>
        <v>4.0469999999999997</v>
      </c>
      <c r="R1783" s="53">
        <v>86.230999999999995</v>
      </c>
      <c r="S1783" s="53">
        <f t="shared" si="223"/>
        <v>88.229000000000013</v>
      </c>
      <c r="T1783" s="53">
        <v>4.1500000000000004</v>
      </c>
      <c r="U1783" s="53">
        <v>2435.3000000000002</v>
      </c>
      <c r="Y1783" s="53">
        <v>2694.99</v>
      </c>
    </row>
    <row r="1784" spans="1:25" x14ac:dyDescent="0.3">
      <c r="A1784" s="1">
        <v>1783</v>
      </c>
      <c r="B1784" s="48">
        <v>40315</v>
      </c>
      <c r="C1784" s="44">
        <v>5901281</v>
      </c>
      <c r="D1784" s="56">
        <f t="shared" si="216"/>
        <v>129655.73986597825</v>
      </c>
      <c r="E1784" s="53">
        <v>45.515000000000001</v>
      </c>
      <c r="F1784" s="53">
        <f t="shared" si="217"/>
        <v>1.2965573986597825</v>
      </c>
      <c r="G1784" s="53">
        <f>(F1784/'Yearly GDP'!$B$9)*100</f>
        <v>96.758014825356895</v>
      </c>
      <c r="H1784" s="53">
        <f t="shared" si="218"/>
        <v>1.5768192000000001</v>
      </c>
      <c r="I1784" s="53">
        <f t="shared" si="219"/>
        <v>4.7348484848484844</v>
      </c>
      <c r="J1784" s="53">
        <f t="shared" si="220"/>
        <v>239.57859848484847</v>
      </c>
      <c r="K1784" s="53">
        <v>7.4660000000000002</v>
      </c>
      <c r="L1784" s="53">
        <v>5059.8999999999996</v>
      </c>
      <c r="M1784" s="53">
        <v>3.6</v>
      </c>
      <c r="N1784" s="53">
        <f t="shared" si="221"/>
        <v>2.7311515151515158</v>
      </c>
      <c r="O1784" s="53">
        <v>21.12</v>
      </c>
      <c r="P1784" s="53">
        <v>3.4910000000000001</v>
      </c>
      <c r="Q1784" s="53">
        <f t="shared" si="222"/>
        <v>3.9750000000000001</v>
      </c>
      <c r="R1784" s="53">
        <v>86.376999999999995</v>
      </c>
      <c r="S1784" s="53">
        <f t="shared" si="223"/>
        <v>87.64800000000001</v>
      </c>
      <c r="T1784" s="53">
        <v>4.1500000000000004</v>
      </c>
      <c r="U1784" s="53">
        <v>2428.5700000000002</v>
      </c>
      <c r="Y1784" s="53">
        <v>2678.92</v>
      </c>
    </row>
    <row r="1785" spans="1:25" x14ac:dyDescent="0.3">
      <c r="A1785" s="1">
        <v>1784</v>
      </c>
      <c r="B1785" s="48">
        <v>40316</v>
      </c>
      <c r="C1785" s="44">
        <v>5910615</v>
      </c>
      <c r="D1785" s="56">
        <f t="shared" si="216"/>
        <v>129632.96414080492</v>
      </c>
      <c r="E1785" s="53">
        <v>45.594999999999999</v>
      </c>
      <c r="F1785" s="53">
        <f t="shared" si="217"/>
        <v>1.2963296414080492</v>
      </c>
      <c r="G1785" s="53">
        <f>(F1785/'Yearly GDP'!$B$9)*100</f>
        <v>96.741018015526052</v>
      </c>
      <c r="H1785" s="53">
        <f t="shared" si="218"/>
        <v>1.5855000000000001</v>
      </c>
      <c r="I1785" s="53">
        <f t="shared" si="219"/>
        <v>4.7303689687795645</v>
      </c>
      <c r="J1785" s="53">
        <f t="shared" si="220"/>
        <v>239.64995269631029</v>
      </c>
      <c r="K1785" s="53">
        <v>7.5</v>
      </c>
      <c r="L1785" s="53">
        <v>5066.2</v>
      </c>
      <c r="M1785" s="53">
        <v>3.6</v>
      </c>
      <c r="N1785" s="53">
        <f t="shared" si="221"/>
        <v>2.7696310312204355</v>
      </c>
      <c r="O1785" s="53">
        <v>21.14</v>
      </c>
      <c r="P1785" s="53">
        <v>3.3530000000000002</v>
      </c>
      <c r="Q1785" s="53">
        <f t="shared" si="222"/>
        <v>4.1470000000000002</v>
      </c>
      <c r="R1785" s="53">
        <v>87.314999999999998</v>
      </c>
      <c r="S1785" s="53">
        <f t="shared" si="223"/>
        <v>87.731000000000009</v>
      </c>
      <c r="T1785" s="53">
        <v>4.1500000000000004</v>
      </c>
      <c r="U1785" s="53">
        <v>2442.67</v>
      </c>
      <c r="Y1785" s="53">
        <v>2690.42</v>
      </c>
    </row>
    <row r="1786" spans="1:25" x14ac:dyDescent="0.3">
      <c r="A1786" s="1">
        <v>1785</v>
      </c>
      <c r="B1786" s="48">
        <v>40317</v>
      </c>
      <c r="C1786" s="44">
        <v>5761139</v>
      </c>
      <c r="D1786" s="56">
        <f t="shared" si="216"/>
        <v>124256.20619001401</v>
      </c>
      <c r="E1786" s="53">
        <v>46.365000000000002</v>
      </c>
      <c r="F1786" s="53">
        <f t="shared" si="217"/>
        <v>1.2425620619001401</v>
      </c>
      <c r="G1786" s="53">
        <f>(F1786/'Yearly GDP'!$B$9)*100</f>
        <v>92.728512082099996</v>
      </c>
      <c r="H1786" s="53">
        <f t="shared" si="218"/>
        <v>1.5270214</v>
      </c>
      <c r="I1786" s="53">
        <f t="shared" si="219"/>
        <v>4.8709206039941551</v>
      </c>
      <c r="J1786" s="53">
        <f t="shared" si="220"/>
        <v>239.6322454943984</v>
      </c>
      <c r="K1786" s="53">
        <v>7.4379999999999997</v>
      </c>
      <c r="L1786" s="53">
        <v>4919.6499999999996</v>
      </c>
      <c r="M1786" s="53">
        <v>3.5</v>
      </c>
      <c r="N1786" s="53">
        <f t="shared" si="221"/>
        <v>2.5670793960058447</v>
      </c>
      <c r="O1786" s="53">
        <v>20.53</v>
      </c>
      <c r="P1786" s="53">
        <v>3.37</v>
      </c>
      <c r="Q1786" s="53">
        <f t="shared" si="222"/>
        <v>4.0679999999999996</v>
      </c>
      <c r="R1786" s="53">
        <v>86.54</v>
      </c>
      <c r="S1786" s="53">
        <f t="shared" si="223"/>
        <v>86.226000000000013</v>
      </c>
      <c r="T1786" s="53">
        <v>4.2</v>
      </c>
      <c r="U1786" s="53">
        <v>2374.46</v>
      </c>
      <c r="Y1786" s="53">
        <v>2628.08</v>
      </c>
    </row>
    <row r="1787" spans="1:25" x14ac:dyDescent="0.3">
      <c r="A1787" s="1">
        <v>1786</v>
      </c>
      <c r="B1787" s="48">
        <v>40318</v>
      </c>
      <c r="C1787" s="44">
        <v>5802992</v>
      </c>
      <c r="D1787" s="56">
        <f t="shared" si="216"/>
        <v>123955.82612410553</v>
      </c>
      <c r="E1787" s="53">
        <v>46.814999999999998</v>
      </c>
      <c r="F1787" s="53">
        <f t="shared" si="217"/>
        <v>1.2395582612410554</v>
      </c>
      <c r="G1787" s="53">
        <f>(F1787/'Yearly GDP'!$B$9)*100</f>
        <v>92.504347853810103</v>
      </c>
      <c r="H1787" s="53">
        <f t="shared" si="218"/>
        <v>1.5314039999999998</v>
      </c>
      <c r="I1787" s="53">
        <f t="shared" si="219"/>
        <v>4.8426150121065383</v>
      </c>
      <c r="J1787" s="53">
        <f t="shared" si="220"/>
        <v>239.59322033898309</v>
      </c>
      <c r="K1787" s="53">
        <v>7.4160000000000004</v>
      </c>
      <c r="L1787" s="53">
        <v>4947.6000000000004</v>
      </c>
      <c r="M1787" s="53">
        <v>3.52</v>
      </c>
      <c r="N1787" s="53">
        <f t="shared" si="221"/>
        <v>2.573384987893462</v>
      </c>
      <c r="O1787" s="53">
        <v>20.65</v>
      </c>
      <c r="P1787" s="53">
        <v>3.2160000000000002</v>
      </c>
      <c r="Q1787" s="53">
        <f t="shared" si="222"/>
        <v>4.2</v>
      </c>
      <c r="R1787" s="53">
        <v>85.706000000000003</v>
      </c>
      <c r="S1787" s="53">
        <f t="shared" si="223"/>
        <v>87.762499999999989</v>
      </c>
      <c r="T1787" s="53">
        <v>4.25</v>
      </c>
      <c r="U1787" s="53">
        <v>2369.38</v>
      </c>
      <c r="Y1787" s="53">
        <v>2623.45</v>
      </c>
    </row>
    <row r="1788" spans="1:25" x14ac:dyDescent="0.3">
      <c r="A1788" s="1">
        <v>1787</v>
      </c>
      <c r="B1788" s="48">
        <v>40319</v>
      </c>
      <c r="C1788" s="44">
        <v>5766028</v>
      </c>
      <c r="D1788" s="56">
        <f t="shared" si="216"/>
        <v>122877.52797016516</v>
      </c>
      <c r="E1788" s="53">
        <v>46.924999999999997</v>
      </c>
      <c r="F1788" s="53">
        <f t="shared" si="217"/>
        <v>1.2287752797016516</v>
      </c>
      <c r="G1788" s="53">
        <f>(F1788/'Yearly GDP'!$B$9)*100</f>
        <v>91.699647738929215</v>
      </c>
      <c r="H1788" s="53">
        <f t="shared" si="218"/>
        <v>1.5192155999999997</v>
      </c>
      <c r="I1788" s="53">
        <f t="shared" si="219"/>
        <v>4.8590864917395535</v>
      </c>
      <c r="J1788" s="53">
        <f t="shared" si="220"/>
        <v>239.60884353741497</v>
      </c>
      <c r="K1788" s="53">
        <v>7.3819999999999997</v>
      </c>
      <c r="L1788" s="53">
        <v>4931.1499999999996</v>
      </c>
      <c r="M1788" s="53">
        <v>3.5</v>
      </c>
      <c r="N1788" s="53">
        <f t="shared" si="221"/>
        <v>2.5229135082604461</v>
      </c>
      <c r="O1788" s="53">
        <v>20.58</v>
      </c>
      <c r="P1788" s="53">
        <v>3.2360000000000002</v>
      </c>
      <c r="Q1788" s="53">
        <f t="shared" si="222"/>
        <v>4.145999999999999</v>
      </c>
      <c r="R1788" s="53">
        <v>85.537000000000006</v>
      </c>
      <c r="S1788" s="53">
        <f t="shared" si="223"/>
        <v>88.493999999999986</v>
      </c>
      <c r="T1788" s="53">
        <v>4.3</v>
      </c>
      <c r="U1788" s="53">
        <v>2337.59</v>
      </c>
      <c r="Y1788" s="53">
        <v>2587.0500000000002</v>
      </c>
    </row>
    <row r="1789" spans="1:25" x14ac:dyDescent="0.3">
      <c r="A1789" s="1">
        <v>1788</v>
      </c>
      <c r="B1789" s="48">
        <v>40322</v>
      </c>
      <c r="C1789" s="44">
        <v>5780526</v>
      </c>
      <c r="D1789" s="56">
        <f t="shared" si="216"/>
        <v>123055.36987759446</v>
      </c>
      <c r="E1789" s="53">
        <v>46.975000000000001</v>
      </c>
      <c r="F1789" s="53">
        <f t="shared" si="217"/>
        <v>1.2305536987759447</v>
      </c>
      <c r="G1789" s="53">
        <f>(F1789/'Yearly GDP'!$B$9)*100</f>
        <v>91.832365580294379</v>
      </c>
      <c r="H1789" s="53">
        <f t="shared" si="218"/>
        <v>1.5255884999999998</v>
      </c>
      <c r="I1789" s="53">
        <f t="shared" si="219"/>
        <v>4.847309743092584</v>
      </c>
      <c r="J1789" s="53">
        <f t="shared" si="220"/>
        <v>239.6485700436258</v>
      </c>
      <c r="K1789" s="53">
        <v>7.3949999999999996</v>
      </c>
      <c r="L1789" s="53">
        <v>4943.95</v>
      </c>
      <c r="M1789" s="53">
        <v>3.51</v>
      </c>
      <c r="N1789" s="53">
        <f t="shared" si="221"/>
        <v>2.5476902569074156</v>
      </c>
      <c r="O1789" s="53">
        <v>20.63</v>
      </c>
      <c r="P1789" s="53">
        <v>3.198</v>
      </c>
      <c r="Q1789" s="53">
        <f t="shared" si="222"/>
        <v>4.1969999999999992</v>
      </c>
      <c r="R1789" s="53">
        <v>86.337000000000003</v>
      </c>
      <c r="S1789" s="53">
        <f t="shared" si="223"/>
        <v>88.708999999999989</v>
      </c>
      <c r="T1789" s="53">
        <v>4.3</v>
      </c>
      <c r="U1789" s="53">
        <v>2344.21</v>
      </c>
      <c r="Y1789" s="53">
        <v>2592.39</v>
      </c>
    </row>
    <row r="1790" spans="1:25" x14ac:dyDescent="0.3">
      <c r="A1790" s="1">
        <v>1789</v>
      </c>
      <c r="B1790" s="48">
        <v>40323</v>
      </c>
      <c r="C1790" s="44">
        <v>5624094</v>
      </c>
      <c r="D1790" s="56">
        <f t="shared" si="216"/>
        <v>118364.60065242555</v>
      </c>
      <c r="E1790" s="53">
        <v>47.515000000000001</v>
      </c>
      <c r="F1790" s="53">
        <f t="shared" si="217"/>
        <v>1.1836460065242556</v>
      </c>
      <c r="G1790" s="53">
        <f>(F1790/'Yearly GDP'!$B$9)*100</f>
        <v>88.331791531660855</v>
      </c>
      <c r="H1790" s="53">
        <f t="shared" si="218"/>
        <v>1.4810298</v>
      </c>
      <c r="I1790" s="53">
        <f t="shared" si="219"/>
        <v>4.9850448654037889</v>
      </c>
      <c r="J1790" s="53">
        <f t="shared" si="220"/>
        <v>239.61864406779662</v>
      </c>
      <c r="K1790" s="53">
        <v>7.383</v>
      </c>
      <c r="L1790" s="53">
        <v>4806.75</v>
      </c>
      <c r="M1790" s="53">
        <v>3.42</v>
      </c>
      <c r="N1790" s="53">
        <f t="shared" si="221"/>
        <v>2.3979551345962111</v>
      </c>
      <c r="O1790" s="53">
        <v>20.059999999999999</v>
      </c>
      <c r="P1790" s="53">
        <v>3.16</v>
      </c>
      <c r="Q1790" s="53">
        <f t="shared" si="222"/>
        <v>4.2229999999999999</v>
      </c>
      <c r="R1790" s="53">
        <v>86.888000000000005</v>
      </c>
      <c r="S1790" s="53">
        <f t="shared" si="223"/>
        <v>87.260999999999981</v>
      </c>
      <c r="T1790" s="53">
        <v>4.3499999999999996</v>
      </c>
      <c r="U1790" s="53">
        <v>2278</v>
      </c>
      <c r="Y1790" s="53">
        <v>2512.0700000000002</v>
      </c>
    </row>
    <row r="1791" spans="1:25" x14ac:dyDescent="0.3">
      <c r="A1791" s="1">
        <v>1790</v>
      </c>
      <c r="B1791" s="48">
        <v>40324</v>
      </c>
      <c r="C1791" s="44">
        <v>5713950</v>
      </c>
      <c r="D1791" s="56">
        <f t="shared" si="216"/>
        <v>121250.92838196286</v>
      </c>
      <c r="E1791" s="53">
        <v>47.125</v>
      </c>
      <c r="F1791" s="53">
        <f t="shared" si="217"/>
        <v>1.2125092838196285</v>
      </c>
      <c r="G1791" s="53">
        <f>(F1791/'Yearly GDP'!$B$9)*100</f>
        <v>90.485767449226003</v>
      </c>
      <c r="H1791" s="53">
        <f t="shared" si="218"/>
        <v>1.5439247999999997</v>
      </c>
      <c r="I1791" s="53">
        <f t="shared" si="219"/>
        <v>4.8732943469785583</v>
      </c>
      <c r="J1791" s="53">
        <f t="shared" si="220"/>
        <v>239.63937621832358</v>
      </c>
      <c r="K1791" s="53">
        <v>7.524</v>
      </c>
      <c r="L1791" s="53">
        <v>4917.3999999999996</v>
      </c>
      <c r="M1791" s="53">
        <v>3.49</v>
      </c>
      <c r="N1791" s="53">
        <f t="shared" si="221"/>
        <v>2.6507056530214417</v>
      </c>
      <c r="O1791" s="53">
        <v>20.52</v>
      </c>
      <c r="P1791" s="53">
        <v>3.1920000000000002</v>
      </c>
      <c r="Q1791" s="53">
        <f t="shared" si="222"/>
        <v>4.3319999999999999</v>
      </c>
      <c r="R1791" s="53">
        <v>87.244</v>
      </c>
      <c r="S1791" s="53">
        <f t="shared" si="223"/>
        <v>103.62599999999999</v>
      </c>
      <c r="T1791" s="53">
        <v>5.05</v>
      </c>
      <c r="U1791" s="53">
        <v>2307.27</v>
      </c>
      <c r="Y1791" s="53">
        <v>2550.4499999999998</v>
      </c>
    </row>
    <row r="1792" spans="1:25" x14ac:dyDescent="0.3">
      <c r="A1792" s="1">
        <v>1791</v>
      </c>
      <c r="B1792" s="48">
        <v>40325</v>
      </c>
      <c r="C1792" s="44">
        <v>5785780</v>
      </c>
      <c r="D1792" s="56">
        <f t="shared" si="216"/>
        <v>123773.23777944165</v>
      </c>
      <c r="E1792" s="53">
        <v>46.744999999999997</v>
      </c>
      <c r="F1792" s="53">
        <f t="shared" si="217"/>
        <v>1.2377323777944165</v>
      </c>
      <c r="G1792" s="53">
        <f>(F1792/'Yearly GDP'!$B$9)*100</f>
        <v>92.368087895105703</v>
      </c>
      <c r="H1792" s="53">
        <f t="shared" si="218"/>
        <v>1.5710111999999998</v>
      </c>
      <c r="I1792" s="53">
        <f t="shared" si="219"/>
        <v>4.7892720306513414</v>
      </c>
      <c r="J1792" s="53">
        <f t="shared" si="220"/>
        <v>239.61206896551727</v>
      </c>
      <c r="K1792" s="53">
        <v>7.524</v>
      </c>
      <c r="L1792" s="53">
        <v>5003.1000000000004</v>
      </c>
      <c r="M1792" s="53">
        <v>3.56</v>
      </c>
      <c r="N1792" s="53">
        <f t="shared" si="221"/>
        <v>2.7347279693486586</v>
      </c>
      <c r="O1792" s="53">
        <v>20.88</v>
      </c>
      <c r="P1792" s="53">
        <v>3.3570000000000002</v>
      </c>
      <c r="Q1792" s="53">
        <f t="shared" si="222"/>
        <v>4.1669999999999998</v>
      </c>
      <c r="R1792" s="53">
        <v>86.281999999999996</v>
      </c>
      <c r="S1792" s="53">
        <f t="shared" si="223"/>
        <v>105.44399999999999</v>
      </c>
      <c r="T1792" s="53">
        <v>5.05</v>
      </c>
      <c r="U1792" s="53">
        <v>2330.62</v>
      </c>
      <c r="Y1792" s="53">
        <v>2573.11</v>
      </c>
    </row>
    <row r="1793" spans="1:25" x14ac:dyDescent="0.3">
      <c r="A1793" s="1">
        <v>1792</v>
      </c>
      <c r="B1793" s="48">
        <v>40326</v>
      </c>
      <c r="C1793" s="44">
        <v>5868976</v>
      </c>
      <c r="D1793" s="56">
        <f t="shared" si="216"/>
        <v>126691.33297355639</v>
      </c>
      <c r="E1793" s="53">
        <v>46.325000000000003</v>
      </c>
      <c r="F1793" s="53">
        <f t="shared" si="217"/>
        <v>1.2669133297355639</v>
      </c>
      <c r="G1793" s="53">
        <f>(F1793/'Yearly GDP'!$B$9)*100</f>
        <v>94.545770875788349</v>
      </c>
      <c r="H1793" s="53">
        <f t="shared" si="218"/>
        <v>1.5997758</v>
      </c>
      <c r="I1793" s="53">
        <f t="shared" si="219"/>
        <v>4.7125353440150803</v>
      </c>
      <c r="J1793" s="53">
        <f t="shared" si="220"/>
        <v>238.76295947219606</v>
      </c>
      <c r="K1793" s="53">
        <v>7.5389999999999997</v>
      </c>
      <c r="L1793" s="53">
        <v>5066.55</v>
      </c>
      <c r="M1793" s="53">
        <v>3.6</v>
      </c>
      <c r="N1793" s="53">
        <f t="shared" si="221"/>
        <v>2.8264646559849194</v>
      </c>
      <c r="O1793" s="53">
        <v>21.22</v>
      </c>
      <c r="P1793" s="53">
        <v>3.3029999999999999</v>
      </c>
      <c r="Q1793" s="53">
        <f t="shared" si="222"/>
        <v>4.2359999999999998</v>
      </c>
      <c r="R1793" s="53">
        <v>86.581999999999994</v>
      </c>
      <c r="S1793" s="53">
        <f t="shared" si="223"/>
        <v>108.22199999999998</v>
      </c>
      <c r="T1793" s="53">
        <v>5.0999999999999996</v>
      </c>
      <c r="U1793" s="53">
        <v>2370.35</v>
      </c>
      <c r="Y1793" s="53">
        <v>2608.23</v>
      </c>
    </row>
    <row r="1794" spans="1:25" x14ac:dyDescent="0.3">
      <c r="A1794" s="1">
        <v>1793</v>
      </c>
      <c r="B1794" s="48">
        <v>40329</v>
      </c>
      <c r="C1794" s="44">
        <v>5932578</v>
      </c>
      <c r="D1794" s="56">
        <f t="shared" si="216"/>
        <v>127953.80135878356</v>
      </c>
      <c r="E1794" s="53">
        <v>46.365000000000002</v>
      </c>
      <c r="F1794" s="53">
        <f t="shared" si="217"/>
        <v>1.2795380135878356</v>
      </c>
      <c r="G1794" s="53">
        <f>(F1794/'Yearly GDP'!$B$9)*100</f>
        <v>95.487911461778779</v>
      </c>
      <c r="H1794" s="53">
        <f t="shared" si="218"/>
        <v>1.6111320000000002</v>
      </c>
      <c r="I1794" s="53">
        <f t="shared" si="219"/>
        <v>4.6948356807511731</v>
      </c>
      <c r="J1794" s="53">
        <f t="shared" si="220"/>
        <v>238.79342723004694</v>
      </c>
      <c r="K1794" s="53">
        <v>7.5640000000000001</v>
      </c>
      <c r="L1794" s="53">
        <v>5086.3</v>
      </c>
      <c r="M1794" s="53">
        <v>3.61</v>
      </c>
      <c r="N1794" s="53">
        <f t="shared" si="221"/>
        <v>2.869164319248827</v>
      </c>
      <c r="O1794" s="53">
        <v>21.3</v>
      </c>
      <c r="P1794" s="53">
        <v>3.3</v>
      </c>
      <c r="Q1794" s="53">
        <f t="shared" si="222"/>
        <v>4.2640000000000002</v>
      </c>
      <c r="R1794" s="53">
        <v>86.67</v>
      </c>
      <c r="S1794" s="53">
        <f t="shared" si="223"/>
        <v>106.5</v>
      </c>
      <c r="T1794" s="53">
        <v>5</v>
      </c>
      <c r="U1794" s="53">
        <v>2398</v>
      </c>
      <c r="Y1794" s="53">
        <v>2634.36</v>
      </c>
    </row>
    <row r="1795" spans="1:25" x14ac:dyDescent="0.3">
      <c r="A1795" s="1">
        <v>1794</v>
      </c>
      <c r="B1795" s="48">
        <v>40330</v>
      </c>
      <c r="C1795" s="44">
        <v>5826029</v>
      </c>
      <c r="D1795" s="56">
        <f t="shared" ref="D1795:D1858" si="224">C1795/E1795</f>
        <v>123550.60969144311</v>
      </c>
      <c r="E1795" s="53">
        <v>47.155000000000001</v>
      </c>
      <c r="F1795" s="53">
        <f t="shared" ref="F1795:F1858" si="225">(D1795/100000)</f>
        <v>1.2355060969144311</v>
      </c>
      <c r="G1795" s="53">
        <f>(F1795/'Yearly GDP'!$B$9)*100</f>
        <v>92.201947530927697</v>
      </c>
      <c r="H1795" s="53">
        <f t="shared" ref="H1795:H1858" si="226">(K1795/I1795)</f>
        <v>1.5740683999999998</v>
      </c>
      <c r="I1795" s="53">
        <f t="shared" ref="I1795:I1858" si="227">(J1795/L1795)*100</f>
        <v>4.8053820278712163</v>
      </c>
      <c r="J1795" s="53">
        <f t="shared" ref="J1795:J1858" si="228">L1795/O1795</f>
        <v>238.83709754925516</v>
      </c>
      <c r="K1795" s="53">
        <v>7.5640000000000001</v>
      </c>
      <c r="L1795" s="53">
        <v>4970.2</v>
      </c>
      <c r="M1795" s="53">
        <v>3.53</v>
      </c>
      <c r="N1795" s="53">
        <f t="shared" ref="N1795:N1858" si="229">K1795-I1795</f>
        <v>2.7586179721287838</v>
      </c>
      <c r="O1795" s="53">
        <v>20.81</v>
      </c>
      <c r="P1795" s="53">
        <v>3.2629999999999999</v>
      </c>
      <c r="Q1795" s="53">
        <f t="shared" ref="Q1795:Q1858" si="230">K1795-P1795</f>
        <v>4.3010000000000002</v>
      </c>
      <c r="R1795" s="53">
        <v>86.724999999999994</v>
      </c>
      <c r="S1795" s="53">
        <f t="shared" ref="S1795:S1858" si="231">(O1795*T1795)</f>
        <v>106.13099999999999</v>
      </c>
      <c r="T1795" s="53">
        <v>5.0999999999999996</v>
      </c>
      <c r="U1795" s="53">
        <v>2369.4299999999998</v>
      </c>
      <c r="Y1795" s="53">
        <v>2609.21</v>
      </c>
    </row>
    <row r="1796" spans="1:25" x14ac:dyDescent="0.3">
      <c r="A1796" s="1">
        <v>1795</v>
      </c>
      <c r="B1796" s="48">
        <v>40331</v>
      </c>
      <c r="C1796" s="44">
        <v>5881851</v>
      </c>
      <c r="D1796" s="56">
        <f t="shared" si="224"/>
        <v>125185.71884644036</v>
      </c>
      <c r="E1796" s="53">
        <v>46.984999999999999</v>
      </c>
      <c r="F1796" s="53">
        <f t="shared" si="225"/>
        <v>1.2518571884644036</v>
      </c>
      <c r="G1796" s="53">
        <f>(F1796/'Yearly GDP'!$B$9)*100</f>
        <v>93.422178243612208</v>
      </c>
      <c r="H1796" s="53">
        <f t="shared" si="226"/>
        <v>1.5771306</v>
      </c>
      <c r="I1796" s="53">
        <f t="shared" si="227"/>
        <v>4.7573739295908659</v>
      </c>
      <c r="J1796" s="53">
        <f t="shared" si="228"/>
        <v>238.81303520456711</v>
      </c>
      <c r="K1796" s="53">
        <v>7.5030000000000001</v>
      </c>
      <c r="L1796" s="53">
        <v>5019.8500000000004</v>
      </c>
      <c r="M1796" s="53">
        <v>3.57</v>
      </c>
      <c r="N1796" s="53">
        <f t="shared" si="229"/>
        <v>2.7456260704091342</v>
      </c>
      <c r="O1796" s="53">
        <v>21.02</v>
      </c>
      <c r="P1796" s="53">
        <v>3.347</v>
      </c>
      <c r="Q1796" s="53">
        <f t="shared" si="230"/>
        <v>4.1560000000000006</v>
      </c>
      <c r="R1796" s="53">
        <v>86.876999999999995</v>
      </c>
      <c r="S1796" s="53">
        <f t="shared" si="231"/>
        <v>109.304</v>
      </c>
      <c r="T1796" s="53">
        <v>5.2</v>
      </c>
      <c r="U1796" s="53">
        <v>2387.85</v>
      </c>
      <c r="Y1796" s="53">
        <v>2624.58</v>
      </c>
    </row>
    <row r="1797" spans="1:25" x14ac:dyDescent="0.3">
      <c r="A1797" s="1">
        <v>1796</v>
      </c>
      <c r="B1797" s="48">
        <v>40332</v>
      </c>
      <c r="C1797" s="44">
        <v>5966635</v>
      </c>
      <c r="D1797" s="56">
        <f t="shared" si="224"/>
        <v>127874.73210458638</v>
      </c>
      <c r="E1797" s="53">
        <v>46.66</v>
      </c>
      <c r="F1797" s="53">
        <f t="shared" si="225"/>
        <v>1.2787473210458637</v>
      </c>
      <c r="G1797" s="53">
        <f>(F1797/'Yearly GDP'!$B$9)*100</f>
        <v>95.428904555661461</v>
      </c>
      <c r="H1797" s="53">
        <f t="shared" si="226"/>
        <v>1.6178399999999995</v>
      </c>
      <c r="I1797" s="53">
        <f t="shared" si="227"/>
        <v>4.6728971962616832</v>
      </c>
      <c r="J1797" s="53">
        <f t="shared" si="228"/>
        <v>238.80841121495328</v>
      </c>
      <c r="K1797" s="53">
        <v>7.56</v>
      </c>
      <c r="L1797" s="53">
        <v>5110.5</v>
      </c>
      <c r="M1797" s="53">
        <v>3.63</v>
      </c>
      <c r="N1797" s="53">
        <f t="shared" si="229"/>
        <v>2.8871028037383164</v>
      </c>
      <c r="O1797" s="53">
        <v>21.4</v>
      </c>
      <c r="P1797" s="53">
        <v>3.3690000000000002</v>
      </c>
      <c r="Q1797" s="53">
        <f t="shared" si="230"/>
        <v>4.1909999999999989</v>
      </c>
      <c r="R1797" s="53">
        <v>87.213999999999999</v>
      </c>
      <c r="S1797" s="53">
        <f t="shared" si="231"/>
        <v>109.13999999999999</v>
      </c>
      <c r="T1797" s="53">
        <v>5.0999999999999996</v>
      </c>
      <c r="U1797" s="53">
        <v>2413.88</v>
      </c>
      <c r="Y1797" s="53">
        <v>2650.51</v>
      </c>
    </row>
    <row r="1798" spans="1:25" x14ac:dyDescent="0.3">
      <c r="A1798" s="1">
        <v>1797</v>
      </c>
      <c r="B1798" s="48">
        <v>40333</v>
      </c>
      <c r="C1798" s="44">
        <v>5980612</v>
      </c>
      <c r="D1798" s="56">
        <f t="shared" si="224"/>
        <v>127559.17670896876</v>
      </c>
      <c r="E1798" s="53">
        <v>46.884999999999998</v>
      </c>
      <c r="F1798" s="53">
        <f t="shared" si="225"/>
        <v>1.2755917670896877</v>
      </c>
      <c r="G1798" s="53">
        <f>(F1798/'Yearly GDP'!$B$9)*100</f>
        <v>95.193415454454296</v>
      </c>
      <c r="H1798" s="53">
        <f t="shared" si="226"/>
        <v>1.620455</v>
      </c>
      <c r="I1798" s="53">
        <f t="shared" si="227"/>
        <v>4.6511627906976747</v>
      </c>
      <c r="J1798" s="53">
        <f t="shared" si="228"/>
        <v>238.86046511627907</v>
      </c>
      <c r="K1798" s="53">
        <v>7.5369999999999999</v>
      </c>
      <c r="L1798" s="53">
        <v>5135.5</v>
      </c>
      <c r="M1798" s="53">
        <v>3.65</v>
      </c>
      <c r="N1798" s="53">
        <f t="shared" si="229"/>
        <v>2.8858372093023252</v>
      </c>
      <c r="O1798" s="53">
        <v>21.5</v>
      </c>
      <c r="P1798" s="53">
        <v>3.2080000000000002</v>
      </c>
      <c r="Q1798" s="53">
        <f t="shared" si="230"/>
        <v>4.3289999999999997</v>
      </c>
      <c r="R1798" s="53">
        <v>88.314999999999998</v>
      </c>
      <c r="S1798" s="53">
        <f t="shared" si="231"/>
        <v>110.72500000000001</v>
      </c>
      <c r="T1798" s="53">
        <v>5.15</v>
      </c>
      <c r="U1798" s="53">
        <v>2421.7199999999998</v>
      </c>
      <c r="Y1798" s="53">
        <v>2650.97</v>
      </c>
    </row>
    <row r="1799" spans="1:25" x14ac:dyDescent="0.3">
      <c r="A1799" s="1">
        <v>1798</v>
      </c>
      <c r="B1799" s="48">
        <v>40336</v>
      </c>
      <c r="C1799" s="44">
        <v>5881376</v>
      </c>
      <c r="D1799" s="56">
        <f t="shared" si="224"/>
        <v>124896.49607135273</v>
      </c>
      <c r="E1799" s="53">
        <v>47.09</v>
      </c>
      <c r="F1799" s="53">
        <f t="shared" si="225"/>
        <v>1.2489649607135274</v>
      </c>
      <c r="G1799" s="53">
        <f>(F1799/'Yearly GDP'!$B$9)*100</f>
        <v>93.20634035175577</v>
      </c>
      <c r="H1799" s="53">
        <f t="shared" si="226"/>
        <v>1.5811390000000001</v>
      </c>
      <c r="I1799" s="53">
        <f t="shared" si="227"/>
        <v>4.7370914258645191</v>
      </c>
      <c r="J1799" s="53">
        <f t="shared" si="228"/>
        <v>238.4651823780199</v>
      </c>
      <c r="K1799" s="53">
        <v>7.49</v>
      </c>
      <c r="L1799" s="53">
        <v>5034</v>
      </c>
      <c r="M1799" s="53">
        <v>3.58</v>
      </c>
      <c r="N1799" s="53">
        <f t="shared" si="229"/>
        <v>2.7529085741354811</v>
      </c>
      <c r="O1799" s="53">
        <v>21.11</v>
      </c>
      <c r="P1799" s="53">
        <v>3.1459999999999999</v>
      </c>
      <c r="Q1799" s="53">
        <f t="shared" si="230"/>
        <v>4.3440000000000003</v>
      </c>
      <c r="R1799" s="53">
        <v>88.462999999999994</v>
      </c>
      <c r="S1799" s="53">
        <f t="shared" si="231"/>
        <v>108.71650000000001</v>
      </c>
      <c r="T1799" s="53">
        <v>5.15</v>
      </c>
      <c r="U1799" s="53">
        <v>2390.15</v>
      </c>
      <c r="Y1799" s="53">
        <v>2616.73</v>
      </c>
    </row>
    <row r="1800" spans="1:25" x14ac:dyDescent="0.3">
      <c r="A1800" s="1">
        <v>1799</v>
      </c>
      <c r="B1800" s="48">
        <v>40337</v>
      </c>
      <c r="C1800" s="44">
        <v>5831607</v>
      </c>
      <c r="D1800" s="56">
        <f t="shared" si="224"/>
        <v>124460.71924020916</v>
      </c>
      <c r="E1800" s="53">
        <v>46.854999999999997</v>
      </c>
      <c r="F1800" s="53">
        <f t="shared" si="225"/>
        <v>1.2446071924020916</v>
      </c>
      <c r="G1800" s="53">
        <f>(F1800/'Yearly GDP'!$B$9)*100</f>
        <v>92.881133761350114</v>
      </c>
      <c r="H1800" s="53">
        <f t="shared" si="226"/>
        <v>1.5605132999999998</v>
      </c>
      <c r="I1800" s="53">
        <f t="shared" si="227"/>
        <v>4.7824007651841232</v>
      </c>
      <c r="J1800" s="53">
        <f t="shared" si="228"/>
        <v>238.5031085604974</v>
      </c>
      <c r="K1800" s="53">
        <v>7.4630000000000001</v>
      </c>
      <c r="L1800" s="53">
        <v>4987.1000000000004</v>
      </c>
      <c r="M1800" s="53">
        <v>3.55</v>
      </c>
      <c r="N1800" s="53">
        <f t="shared" si="229"/>
        <v>2.6805992348158769</v>
      </c>
      <c r="O1800" s="53">
        <v>20.91</v>
      </c>
      <c r="P1800" s="53">
        <v>3.1890000000000001</v>
      </c>
      <c r="Q1800" s="53">
        <f t="shared" si="230"/>
        <v>4.274</v>
      </c>
      <c r="R1800" s="53">
        <v>88.472999999999999</v>
      </c>
      <c r="S1800" s="53">
        <f t="shared" si="231"/>
        <v>108.732</v>
      </c>
      <c r="T1800" s="53">
        <v>5.2</v>
      </c>
      <c r="U1800" s="53">
        <v>2380.79</v>
      </c>
      <c r="Y1800" s="53">
        <v>2595.73</v>
      </c>
    </row>
    <row r="1801" spans="1:25" x14ac:dyDescent="0.3">
      <c r="A1801" s="1">
        <v>1800</v>
      </c>
      <c r="B1801" s="48">
        <v>40338</v>
      </c>
      <c r="C1801" s="44">
        <v>5861728</v>
      </c>
      <c r="D1801" s="56">
        <f t="shared" si="224"/>
        <v>124677.82622567266</v>
      </c>
      <c r="E1801" s="53">
        <v>47.015000000000001</v>
      </c>
      <c r="F1801" s="53">
        <f t="shared" si="225"/>
        <v>1.2467782622567265</v>
      </c>
      <c r="G1801" s="53">
        <f>(F1801/'Yearly GDP'!$B$9)*100</f>
        <v>93.043153899755708</v>
      </c>
      <c r="H1801" s="53">
        <f t="shared" si="226"/>
        <v>1.5696044999999998</v>
      </c>
      <c r="I1801" s="53">
        <f t="shared" si="227"/>
        <v>4.768717215069147</v>
      </c>
      <c r="J1801" s="53">
        <f t="shared" si="228"/>
        <v>238.45016690510255</v>
      </c>
      <c r="K1801" s="53">
        <v>7.4850000000000003</v>
      </c>
      <c r="L1801" s="53">
        <v>5000.3</v>
      </c>
      <c r="M1801" s="53">
        <v>3.56</v>
      </c>
      <c r="N1801" s="53">
        <f t="shared" si="229"/>
        <v>2.7162827849308533</v>
      </c>
      <c r="O1801" s="53">
        <v>20.97</v>
      </c>
      <c r="P1801" s="53">
        <v>3.1779999999999999</v>
      </c>
      <c r="Q1801" s="53">
        <f t="shared" si="230"/>
        <v>4.3070000000000004</v>
      </c>
      <c r="R1801" s="53">
        <v>87.935000000000002</v>
      </c>
      <c r="S1801" s="53">
        <f t="shared" si="231"/>
        <v>111.14099999999999</v>
      </c>
      <c r="T1801" s="53">
        <v>5.3</v>
      </c>
      <c r="U1801" s="53">
        <v>2395.9</v>
      </c>
      <c r="Y1801" s="53">
        <v>2600.29</v>
      </c>
    </row>
    <row r="1802" spans="1:25" x14ac:dyDescent="0.3">
      <c r="A1802" s="1">
        <v>1801</v>
      </c>
      <c r="B1802" s="48">
        <v>40339</v>
      </c>
      <c r="C1802" s="44">
        <v>5935635</v>
      </c>
      <c r="D1802" s="56">
        <f t="shared" si="224"/>
        <v>126897.59486905398</v>
      </c>
      <c r="E1802" s="53">
        <v>46.774999999999999</v>
      </c>
      <c r="F1802" s="53">
        <f t="shared" si="225"/>
        <v>1.2689759486905399</v>
      </c>
      <c r="G1802" s="53">
        <f>(F1802/'Yearly GDP'!$B$9)*100</f>
        <v>94.699697663473117</v>
      </c>
      <c r="H1802" s="53">
        <f t="shared" si="226"/>
        <v>1.6038900000000003</v>
      </c>
      <c r="I1802" s="53">
        <f t="shared" si="227"/>
        <v>4.6948356807511731</v>
      </c>
      <c r="J1802" s="53">
        <f t="shared" si="228"/>
        <v>238.43192488262912</v>
      </c>
      <c r="K1802" s="53">
        <v>7.53</v>
      </c>
      <c r="L1802" s="53">
        <v>5078.6000000000004</v>
      </c>
      <c r="M1802" s="53">
        <v>3.61</v>
      </c>
      <c r="N1802" s="53">
        <f t="shared" si="229"/>
        <v>2.8351643192488272</v>
      </c>
      <c r="O1802" s="53">
        <v>21.3</v>
      </c>
      <c r="P1802" s="53">
        <v>3.3250000000000002</v>
      </c>
      <c r="Q1802" s="53">
        <f t="shared" si="230"/>
        <v>4.2050000000000001</v>
      </c>
      <c r="R1802" s="53">
        <v>87.165999999999997</v>
      </c>
      <c r="S1802" s="53">
        <f t="shared" si="231"/>
        <v>111.825</v>
      </c>
      <c r="T1802" s="53">
        <v>5.25</v>
      </c>
      <c r="U1802" s="53">
        <v>2422.34</v>
      </c>
      <c r="Y1802" s="53">
        <v>2633.23</v>
      </c>
    </row>
    <row r="1803" spans="1:25" x14ac:dyDescent="0.3">
      <c r="A1803" s="1">
        <v>1802</v>
      </c>
      <c r="B1803" s="48">
        <v>40340</v>
      </c>
      <c r="C1803" s="44">
        <v>5961125</v>
      </c>
      <c r="D1803" s="56">
        <f t="shared" si="224"/>
        <v>127442.54409406734</v>
      </c>
      <c r="E1803" s="53">
        <v>46.774999999999999</v>
      </c>
      <c r="F1803" s="53">
        <f t="shared" si="225"/>
        <v>1.2744254409406734</v>
      </c>
      <c r="G1803" s="53">
        <f>(F1803/'Yearly GDP'!$B$9)*100</f>
        <v>95.106376189602486</v>
      </c>
      <c r="H1803" s="53">
        <f t="shared" si="226"/>
        <v>1.6375872000000002</v>
      </c>
      <c r="I1803" s="53">
        <f t="shared" si="227"/>
        <v>4.6641791044776113</v>
      </c>
      <c r="J1803" s="53">
        <f t="shared" si="228"/>
        <v>238.77565298507463</v>
      </c>
      <c r="K1803" s="53">
        <v>7.6379999999999999</v>
      </c>
      <c r="L1803" s="53">
        <v>5119.3500000000004</v>
      </c>
      <c r="M1803" s="53">
        <v>3.64</v>
      </c>
      <c r="N1803" s="53">
        <f t="shared" si="229"/>
        <v>2.9738208955223886</v>
      </c>
      <c r="O1803" s="53">
        <v>21.44</v>
      </c>
      <c r="P1803" s="53">
        <v>3.2330000000000001</v>
      </c>
      <c r="Q1803" s="53">
        <f t="shared" si="230"/>
        <v>4.4049999999999994</v>
      </c>
      <c r="R1803" s="53">
        <v>87.516999999999996</v>
      </c>
      <c r="S1803" s="53">
        <f t="shared" si="231"/>
        <v>113.63200000000001</v>
      </c>
      <c r="T1803" s="53">
        <v>5.3</v>
      </c>
      <c r="U1803" s="53">
        <v>2430.0100000000002</v>
      </c>
      <c r="Y1803" s="53">
        <v>2647.81</v>
      </c>
    </row>
    <row r="1804" spans="1:25" x14ac:dyDescent="0.3">
      <c r="A1804" s="1">
        <v>1803</v>
      </c>
      <c r="B1804" s="48">
        <v>40343</v>
      </c>
      <c r="C1804" s="44">
        <v>6031560</v>
      </c>
      <c r="D1804" s="56">
        <f t="shared" si="224"/>
        <v>129724.91665770514</v>
      </c>
      <c r="E1804" s="53">
        <v>46.494999999999997</v>
      </c>
      <c r="F1804" s="53">
        <f t="shared" si="225"/>
        <v>1.2972491665770514</v>
      </c>
      <c r="G1804" s="53">
        <f>(F1804/'Yearly GDP'!$B$9)*100</f>
        <v>96.80963929679487</v>
      </c>
      <c r="H1804" s="53">
        <f t="shared" si="226"/>
        <v>1.6732422</v>
      </c>
      <c r="I1804" s="53">
        <f t="shared" si="227"/>
        <v>4.5934772622875517</v>
      </c>
      <c r="J1804" s="53">
        <f t="shared" si="228"/>
        <v>238.75516766192007</v>
      </c>
      <c r="K1804" s="53">
        <v>7.6859999999999999</v>
      </c>
      <c r="L1804" s="53">
        <v>5197.7</v>
      </c>
      <c r="M1804" s="53">
        <v>3.7</v>
      </c>
      <c r="N1804" s="53">
        <f t="shared" si="229"/>
        <v>3.0925227377124482</v>
      </c>
      <c r="O1804" s="53">
        <v>21.77</v>
      </c>
      <c r="P1804" s="53">
        <v>3.262</v>
      </c>
      <c r="Q1804" s="53">
        <f t="shared" si="230"/>
        <v>4.4239999999999995</v>
      </c>
      <c r="R1804" s="53">
        <v>86.504000000000005</v>
      </c>
      <c r="S1804" s="53">
        <f t="shared" si="231"/>
        <v>117.55800000000001</v>
      </c>
      <c r="T1804" s="53">
        <v>5.4</v>
      </c>
      <c r="U1804" s="53">
        <v>2448.92</v>
      </c>
      <c r="Y1804" s="53">
        <v>2677.4</v>
      </c>
    </row>
    <row r="1805" spans="1:25" x14ac:dyDescent="0.3">
      <c r="A1805" s="1">
        <v>1804</v>
      </c>
      <c r="B1805" s="48">
        <v>40344</v>
      </c>
      <c r="C1805" s="44">
        <v>6088340</v>
      </c>
      <c r="D1805" s="56">
        <f t="shared" si="224"/>
        <v>131313.27509975198</v>
      </c>
      <c r="E1805" s="53">
        <v>46.365000000000002</v>
      </c>
      <c r="F1805" s="53">
        <f t="shared" si="225"/>
        <v>1.3131327509975197</v>
      </c>
      <c r="G1805" s="53">
        <f>(F1805/'Yearly GDP'!$B$9)*100</f>
        <v>97.994981417725342</v>
      </c>
      <c r="H1805" s="53">
        <f t="shared" si="226"/>
        <v>1.6750233000000001</v>
      </c>
      <c r="I1805" s="53">
        <f t="shared" si="227"/>
        <v>4.5724737082761768</v>
      </c>
      <c r="J1805" s="53">
        <f t="shared" si="228"/>
        <v>238.79058070416096</v>
      </c>
      <c r="K1805" s="53">
        <v>7.6589999999999998</v>
      </c>
      <c r="L1805" s="53">
        <v>5222.3500000000004</v>
      </c>
      <c r="M1805" s="53">
        <v>3.72</v>
      </c>
      <c r="N1805" s="53">
        <f t="shared" si="229"/>
        <v>3.086526291723823</v>
      </c>
      <c r="O1805" s="53">
        <v>21.87</v>
      </c>
      <c r="P1805" s="53">
        <v>3.306</v>
      </c>
      <c r="Q1805" s="53">
        <f t="shared" si="230"/>
        <v>4.3529999999999998</v>
      </c>
      <c r="R1805" s="53">
        <v>86.29</v>
      </c>
      <c r="S1805" s="53">
        <f t="shared" si="231"/>
        <v>118.09800000000001</v>
      </c>
      <c r="T1805" s="53">
        <v>5.4</v>
      </c>
      <c r="U1805" s="53">
        <v>2460</v>
      </c>
      <c r="Y1805" s="53">
        <v>2703.77</v>
      </c>
    </row>
    <row r="1806" spans="1:25" x14ac:dyDescent="0.3">
      <c r="A1806" s="1">
        <v>1805</v>
      </c>
      <c r="B1806" s="48">
        <v>40345</v>
      </c>
      <c r="C1806" s="44">
        <v>6089479</v>
      </c>
      <c r="D1806" s="56">
        <f t="shared" si="224"/>
        <v>131252.91518482595</v>
      </c>
      <c r="E1806" s="53">
        <v>46.395000000000003</v>
      </c>
      <c r="F1806" s="53">
        <f t="shared" si="225"/>
        <v>1.3125291518482596</v>
      </c>
      <c r="G1806" s="53">
        <f>(F1806/'Yearly GDP'!$B$9)*100</f>
        <v>97.94993670509399</v>
      </c>
      <c r="H1806" s="53">
        <f t="shared" si="226"/>
        <v>1.6643855999999999</v>
      </c>
      <c r="I1806" s="53">
        <f t="shared" si="227"/>
        <v>4.562043795620438</v>
      </c>
      <c r="J1806" s="53">
        <f t="shared" si="228"/>
        <v>238.7477189781022</v>
      </c>
      <c r="K1806" s="53">
        <v>7.593</v>
      </c>
      <c r="L1806" s="53">
        <v>5233.3500000000004</v>
      </c>
      <c r="M1806" s="53">
        <v>3.72</v>
      </c>
      <c r="N1806" s="53">
        <f t="shared" si="229"/>
        <v>3.0309562043795619</v>
      </c>
      <c r="O1806" s="53">
        <v>21.92</v>
      </c>
      <c r="P1806" s="53">
        <v>3.2639999999999998</v>
      </c>
      <c r="Q1806" s="53">
        <f t="shared" si="230"/>
        <v>4.3290000000000006</v>
      </c>
      <c r="R1806" s="53">
        <v>86.385999999999996</v>
      </c>
      <c r="S1806" s="53">
        <f t="shared" si="231"/>
        <v>118.36800000000002</v>
      </c>
      <c r="T1806" s="53">
        <v>5.4</v>
      </c>
      <c r="U1806" s="53">
        <v>2463.61</v>
      </c>
      <c r="Y1806" s="53">
        <v>2711.85</v>
      </c>
    </row>
    <row r="1807" spans="1:25" x14ac:dyDescent="0.3">
      <c r="A1807" s="1">
        <v>1806</v>
      </c>
      <c r="B1807" s="48">
        <v>40346</v>
      </c>
      <c r="C1807" s="44">
        <v>6118689</v>
      </c>
      <c r="D1807" s="56">
        <f t="shared" si="224"/>
        <v>132367.52839372633</v>
      </c>
      <c r="E1807" s="53">
        <v>46.225000000000001</v>
      </c>
      <c r="F1807" s="53">
        <f t="shared" si="225"/>
        <v>1.3236752839372632</v>
      </c>
      <c r="G1807" s="53">
        <f>(F1807/'Yearly GDP'!$B$9)*100</f>
        <v>98.781737607258449</v>
      </c>
      <c r="H1807" s="53">
        <f t="shared" si="226"/>
        <v>1.6832580000000001</v>
      </c>
      <c r="I1807" s="53">
        <f t="shared" si="227"/>
        <v>4.5269352648257124</v>
      </c>
      <c r="J1807" s="53">
        <f t="shared" si="228"/>
        <v>238.78904481665913</v>
      </c>
      <c r="K1807" s="53">
        <v>7.62</v>
      </c>
      <c r="L1807" s="53">
        <v>5274.85</v>
      </c>
      <c r="M1807" s="53">
        <v>3.75</v>
      </c>
      <c r="N1807" s="53">
        <f t="shared" si="229"/>
        <v>3.0930647351742877</v>
      </c>
      <c r="O1807" s="53">
        <v>22.09</v>
      </c>
      <c r="P1807" s="53">
        <v>3.194</v>
      </c>
      <c r="Q1807" s="53">
        <f t="shared" si="230"/>
        <v>4.4260000000000002</v>
      </c>
      <c r="R1807" s="53">
        <v>85.981999999999999</v>
      </c>
      <c r="S1807" s="53">
        <f t="shared" si="231"/>
        <v>119.286</v>
      </c>
      <c r="T1807" s="53">
        <v>5.4</v>
      </c>
      <c r="U1807" s="53">
        <v>2471.73</v>
      </c>
      <c r="Y1807" s="53">
        <v>2722.1</v>
      </c>
    </row>
    <row r="1808" spans="1:25" x14ac:dyDescent="0.3">
      <c r="A1808" s="1">
        <v>1807</v>
      </c>
      <c r="B1808" s="48">
        <v>40347</v>
      </c>
      <c r="C1808" s="44">
        <v>6092699</v>
      </c>
      <c r="D1808" s="56">
        <f t="shared" si="224"/>
        <v>132349.27772347128</v>
      </c>
      <c r="E1808" s="53">
        <v>46.034999999999997</v>
      </c>
      <c r="F1808" s="53">
        <f t="shared" si="225"/>
        <v>1.3234927772347129</v>
      </c>
      <c r="G1808" s="53">
        <f>(F1808/'Yearly GDP'!$B$9)*100</f>
        <v>98.768117704083053</v>
      </c>
      <c r="H1808" s="53">
        <f t="shared" si="226"/>
        <v>1.6688688</v>
      </c>
      <c r="I1808" s="53">
        <f t="shared" si="227"/>
        <v>4.5372050816696916</v>
      </c>
      <c r="J1808" s="53">
        <f t="shared" si="228"/>
        <v>238.7749546279492</v>
      </c>
      <c r="K1808" s="53">
        <v>7.5720000000000001</v>
      </c>
      <c r="L1808" s="53">
        <v>5262.6</v>
      </c>
      <c r="M1808" s="53">
        <v>3.75</v>
      </c>
      <c r="N1808" s="53">
        <f t="shared" si="229"/>
        <v>3.0347949183303085</v>
      </c>
      <c r="O1808" s="53">
        <v>22.04</v>
      </c>
      <c r="P1808" s="53">
        <v>3.2250000000000001</v>
      </c>
      <c r="Q1808" s="53">
        <f t="shared" si="230"/>
        <v>4.3469999999999995</v>
      </c>
      <c r="R1808" s="53">
        <v>85.975999999999999</v>
      </c>
      <c r="S1808" s="53">
        <f t="shared" si="231"/>
        <v>119.01600000000001</v>
      </c>
      <c r="T1808" s="53">
        <v>5.4</v>
      </c>
      <c r="U1808" s="53">
        <v>2461.9699999999998</v>
      </c>
      <c r="Y1808" s="53">
        <v>2706.57</v>
      </c>
    </row>
    <row r="1809" spans="1:25" x14ac:dyDescent="0.3">
      <c r="A1809" s="1">
        <v>1808</v>
      </c>
      <c r="B1809" s="48">
        <v>40350</v>
      </c>
      <c r="C1809" s="44">
        <v>6169365</v>
      </c>
      <c r="D1809" s="56">
        <f t="shared" si="224"/>
        <v>135070.93596059113</v>
      </c>
      <c r="E1809" s="53">
        <v>45.674999999999997</v>
      </c>
      <c r="F1809" s="53">
        <f t="shared" si="225"/>
        <v>1.3507093596059112</v>
      </c>
      <c r="G1809" s="53">
        <f>(F1809/'Yearly GDP'!$B$9)*100</f>
        <v>100.79920594073964</v>
      </c>
      <c r="H1809" s="53">
        <f t="shared" si="226"/>
        <v>1.6967455999999999</v>
      </c>
      <c r="I1809" s="53">
        <f t="shared" si="227"/>
        <v>4.4603033006244424</v>
      </c>
      <c r="J1809" s="53">
        <f t="shared" si="228"/>
        <v>238.77341659232826</v>
      </c>
      <c r="K1809" s="53">
        <v>7.5679999999999996</v>
      </c>
      <c r="L1809" s="53">
        <v>5353.3</v>
      </c>
      <c r="M1809" s="53">
        <v>3.81</v>
      </c>
      <c r="N1809" s="53">
        <f t="shared" si="229"/>
        <v>3.1076966993755573</v>
      </c>
      <c r="O1809" s="53">
        <v>22.42</v>
      </c>
      <c r="P1809" s="53">
        <v>3.2429999999999999</v>
      </c>
      <c r="Q1809" s="53">
        <f t="shared" si="230"/>
        <v>4.3249999999999993</v>
      </c>
      <c r="R1809" s="53">
        <v>86.239000000000004</v>
      </c>
      <c r="S1809" s="53">
        <f t="shared" si="231"/>
        <v>119.947</v>
      </c>
      <c r="T1809" s="53">
        <v>5.35</v>
      </c>
      <c r="U1809" s="53">
        <v>2489.38</v>
      </c>
      <c r="Y1809" s="53">
        <v>2738.6</v>
      </c>
    </row>
    <row r="1810" spans="1:25" x14ac:dyDescent="0.3">
      <c r="A1810" s="1">
        <v>1809</v>
      </c>
      <c r="B1810" s="48">
        <v>40351</v>
      </c>
      <c r="C1810" s="44">
        <v>6139329</v>
      </c>
      <c r="D1810" s="56">
        <f t="shared" si="224"/>
        <v>133333.23922249972</v>
      </c>
      <c r="E1810" s="53">
        <v>46.045000000000002</v>
      </c>
      <c r="F1810" s="53">
        <f t="shared" si="225"/>
        <v>1.3333323922249971</v>
      </c>
      <c r="G1810" s="53">
        <f>(F1810/'Yearly GDP'!$B$9)*100</f>
        <v>99.502417330223665</v>
      </c>
      <c r="H1810" s="53">
        <f t="shared" si="226"/>
        <v>1.6862843999999999</v>
      </c>
      <c r="I1810" s="53">
        <f t="shared" si="227"/>
        <v>4.4903457566232605</v>
      </c>
      <c r="J1810" s="53">
        <f t="shared" si="228"/>
        <v>238.73147732375395</v>
      </c>
      <c r="K1810" s="53">
        <v>7.5720000000000001</v>
      </c>
      <c r="L1810" s="53">
        <v>5316.55</v>
      </c>
      <c r="M1810" s="53">
        <v>3.78</v>
      </c>
      <c r="N1810" s="53">
        <f t="shared" si="229"/>
        <v>3.0816542433767395</v>
      </c>
      <c r="O1810" s="53">
        <v>22.27</v>
      </c>
      <c r="P1810" s="53">
        <v>3.165</v>
      </c>
      <c r="Q1810" s="53">
        <f t="shared" si="230"/>
        <v>4.407</v>
      </c>
      <c r="R1810" s="53">
        <v>86.408000000000001</v>
      </c>
      <c r="S1810" s="53">
        <f t="shared" si="231"/>
        <v>119.14449999999999</v>
      </c>
      <c r="T1810" s="53">
        <v>5.35</v>
      </c>
      <c r="U1810" s="53">
        <v>2488.29</v>
      </c>
      <c r="Y1810" s="53">
        <v>2740.81</v>
      </c>
    </row>
    <row r="1811" spans="1:25" x14ac:dyDescent="0.3">
      <c r="A1811" s="1">
        <v>1810</v>
      </c>
      <c r="B1811" s="48">
        <v>40352</v>
      </c>
      <c r="C1811" s="44">
        <v>6164178</v>
      </c>
      <c r="D1811" s="56">
        <f t="shared" si="224"/>
        <v>133496.00433134814</v>
      </c>
      <c r="E1811" s="53">
        <v>46.174999999999997</v>
      </c>
      <c r="F1811" s="53">
        <f t="shared" si="225"/>
        <v>1.3349600433134814</v>
      </c>
      <c r="G1811" s="53">
        <f>(F1811/'Yearly GDP'!$B$9)*100</f>
        <v>99.623883829364274</v>
      </c>
      <c r="H1811" s="53">
        <f t="shared" si="226"/>
        <v>1.6906964999999998</v>
      </c>
      <c r="I1811" s="53">
        <f t="shared" si="227"/>
        <v>4.4863167339614183</v>
      </c>
      <c r="J1811" s="53">
        <f t="shared" si="228"/>
        <v>238.8133692238672</v>
      </c>
      <c r="K1811" s="53">
        <v>7.585</v>
      </c>
      <c r="L1811" s="53">
        <v>5323.15</v>
      </c>
      <c r="M1811" s="53">
        <v>3.79</v>
      </c>
      <c r="N1811" s="53">
        <f t="shared" si="229"/>
        <v>3.0986832660385817</v>
      </c>
      <c r="O1811" s="53">
        <v>22.29</v>
      </c>
      <c r="P1811" s="53">
        <v>3.1240000000000001</v>
      </c>
      <c r="Q1811" s="53">
        <f t="shared" si="230"/>
        <v>4.4610000000000003</v>
      </c>
      <c r="R1811" s="53">
        <v>86.048000000000002</v>
      </c>
      <c r="S1811" s="53">
        <f t="shared" si="231"/>
        <v>120.366</v>
      </c>
      <c r="T1811" s="53">
        <v>5.4</v>
      </c>
      <c r="U1811" s="53">
        <v>2505.02</v>
      </c>
      <c r="Y1811" s="53">
        <v>2769.79</v>
      </c>
    </row>
    <row r="1812" spans="1:25" x14ac:dyDescent="0.3">
      <c r="A1812" s="1">
        <v>1811</v>
      </c>
      <c r="B1812" s="48">
        <v>40353</v>
      </c>
      <c r="C1812" s="44">
        <v>6161157</v>
      </c>
      <c r="D1812" s="56">
        <f t="shared" si="224"/>
        <v>132512.24862888484</v>
      </c>
      <c r="E1812" s="53">
        <v>46.494999999999997</v>
      </c>
      <c r="F1812" s="53">
        <f t="shared" si="225"/>
        <v>1.3251224862888484</v>
      </c>
      <c r="G1812" s="53">
        <f>(F1812/'Yearly GDP'!$B$9)*100</f>
        <v>98.889737782749876</v>
      </c>
      <c r="H1812" s="53">
        <f t="shared" si="226"/>
        <v>1.6890468000000001</v>
      </c>
      <c r="I1812" s="53">
        <f t="shared" si="227"/>
        <v>4.4883303411131061</v>
      </c>
      <c r="J1812" s="53">
        <f t="shared" si="228"/>
        <v>238.80610412926393</v>
      </c>
      <c r="K1812" s="53">
        <v>7.5810000000000004</v>
      </c>
      <c r="L1812" s="53">
        <v>5320.6</v>
      </c>
      <c r="M1812" s="53">
        <v>3.79</v>
      </c>
      <c r="N1812" s="53">
        <f t="shared" si="229"/>
        <v>3.0926696588868943</v>
      </c>
      <c r="O1812" s="53">
        <v>22.28</v>
      </c>
      <c r="P1812" s="53">
        <v>3.1429999999999998</v>
      </c>
      <c r="Q1812" s="53">
        <f t="shared" si="230"/>
        <v>4.4380000000000006</v>
      </c>
      <c r="R1812" s="53">
        <v>86.016999999999996</v>
      </c>
      <c r="S1812" s="53">
        <f t="shared" si="231"/>
        <v>119.19799999999999</v>
      </c>
      <c r="T1812" s="53">
        <v>5.35</v>
      </c>
      <c r="U1812" s="53">
        <v>2502.36</v>
      </c>
      <c r="Y1812" s="53">
        <v>2776.22</v>
      </c>
    </row>
    <row r="1813" spans="1:25" x14ac:dyDescent="0.3">
      <c r="A1813" s="1">
        <v>1812</v>
      </c>
      <c r="B1813" s="48">
        <v>40354</v>
      </c>
      <c r="C1813" s="44">
        <v>6145644</v>
      </c>
      <c r="D1813" s="56">
        <f t="shared" si="224"/>
        <v>133383.48345089526</v>
      </c>
      <c r="E1813" s="53">
        <v>46.075000000000003</v>
      </c>
      <c r="F1813" s="53">
        <f t="shared" si="225"/>
        <v>1.3338348345089526</v>
      </c>
      <c r="G1813" s="53">
        <f>(F1813/'Yearly GDP'!$B$9)*100</f>
        <v>99.539913023056158</v>
      </c>
      <c r="H1813" s="53">
        <f t="shared" si="226"/>
        <v>1.6903412999999998</v>
      </c>
      <c r="I1813" s="53">
        <f t="shared" si="227"/>
        <v>4.5310376076121432</v>
      </c>
      <c r="J1813" s="53">
        <f t="shared" si="228"/>
        <v>238.74263706388763</v>
      </c>
      <c r="K1813" s="53">
        <v>7.6589999999999998</v>
      </c>
      <c r="L1813" s="53">
        <v>5269.05</v>
      </c>
      <c r="M1813" s="53">
        <v>3.75</v>
      </c>
      <c r="N1813" s="53">
        <f t="shared" si="229"/>
        <v>3.1279623923878566</v>
      </c>
      <c r="O1813" s="53">
        <v>22.07</v>
      </c>
      <c r="P1813" s="53">
        <v>3.11</v>
      </c>
      <c r="Q1813" s="53">
        <f t="shared" si="230"/>
        <v>4.5489999999999995</v>
      </c>
      <c r="R1813" s="53">
        <v>85.578999999999994</v>
      </c>
      <c r="S1813" s="53">
        <f t="shared" si="231"/>
        <v>118.0745</v>
      </c>
      <c r="T1813" s="53">
        <v>5.35</v>
      </c>
      <c r="U1813" s="53">
        <v>2486.69</v>
      </c>
      <c r="Y1813" s="53">
        <v>2762.62</v>
      </c>
    </row>
    <row r="1814" spans="1:25" x14ac:dyDescent="0.3">
      <c r="A1814" s="1">
        <v>1813</v>
      </c>
      <c r="B1814" s="48">
        <v>40357</v>
      </c>
      <c r="C1814" s="44">
        <v>6231328</v>
      </c>
      <c r="D1814" s="56">
        <f t="shared" si="224"/>
        <v>134862.63391407856</v>
      </c>
      <c r="E1814" s="53">
        <v>46.204999999999998</v>
      </c>
      <c r="F1814" s="53">
        <f t="shared" si="225"/>
        <v>1.3486263391407856</v>
      </c>
      <c r="G1814" s="53">
        <f>(F1814/'Yearly GDP'!$B$9)*100</f>
        <v>100.64375665229744</v>
      </c>
      <c r="H1814" s="53">
        <f t="shared" si="226"/>
        <v>1.6973931999999998</v>
      </c>
      <c r="I1814" s="53">
        <f t="shared" si="227"/>
        <v>4.476275738585497</v>
      </c>
      <c r="J1814" s="53">
        <f t="shared" si="228"/>
        <v>238.74216651745746</v>
      </c>
      <c r="K1814" s="53">
        <v>7.5979999999999999</v>
      </c>
      <c r="L1814" s="53">
        <v>5333.5</v>
      </c>
      <c r="M1814" s="53">
        <v>3.8</v>
      </c>
      <c r="N1814" s="53">
        <f t="shared" si="229"/>
        <v>3.1217242614145029</v>
      </c>
      <c r="O1814" s="53">
        <v>22.34</v>
      </c>
      <c r="P1814" s="53">
        <v>3.0230000000000001</v>
      </c>
      <c r="Q1814" s="53">
        <f t="shared" si="230"/>
        <v>4.5749999999999993</v>
      </c>
      <c r="R1814" s="53">
        <v>85.921999999999997</v>
      </c>
      <c r="S1814" s="53">
        <f t="shared" si="231"/>
        <v>119.51899999999999</v>
      </c>
      <c r="T1814" s="53">
        <v>5.35</v>
      </c>
      <c r="U1814" s="53">
        <v>2516.84</v>
      </c>
      <c r="Y1814" s="53">
        <v>2790</v>
      </c>
    </row>
    <row r="1815" spans="1:25" x14ac:dyDescent="0.3">
      <c r="A1815" s="1">
        <v>1814</v>
      </c>
      <c r="B1815" s="48">
        <v>40358</v>
      </c>
      <c r="C1815" s="44">
        <v>6180068</v>
      </c>
      <c r="D1815" s="56">
        <f t="shared" si="224"/>
        <v>132947.57448639345</v>
      </c>
      <c r="E1815" s="53">
        <v>46.484999999999999</v>
      </c>
      <c r="F1815" s="53">
        <f t="shared" si="225"/>
        <v>1.3294757448639345</v>
      </c>
      <c r="G1815" s="53">
        <f>(F1815/'Yearly GDP'!$B$9)*100</f>
        <v>99.214607825666747</v>
      </c>
      <c r="H1815" s="53">
        <f t="shared" si="226"/>
        <v>1.6661570000000003</v>
      </c>
      <c r="I1815" s="53">
        <f t="shared" si="227"/>
        <v>4.5433893684688771</v>
      </c>
      <c r="J1815" s="53">
        <f t="shared" si="228"/>
        <v>238.8073602907769</v>
      </c>
      <c r="K1815" s="53">
        <v>7.57</v>
      </c>
      <c r="L1815" s="53">
        <v>5256.15</v>
      </c>
      <c r="M1815" s="53">
        <v>3.74</v>
      </c>
      <c r="N1815" s="53">
        <f t="shared" si="229"/>
        <v>3.0266106315311232</v>
      </c>
      <c r="O1815" s="53">
        <v>22.01</v>
      </c>
      <c r="P1815" s="53">
        <v>2.9529999999999998</v>
      </c>
      <c r="Q1815" s="53">
        <f t="shared" si="230"/>
        <v>4.6170000000000009</v>
      </c>
      <c r="R1815" s="53">
        <v>86.34</v>
      </c>
      <c r="S1815" s="53">
        <f t="shared" si="231"/>
        <v>118.85400000000001</v>
      </c>
      <c r="T1815" s="53">
        <v>5.4</v>
      </c>
      <c r="U1815" s="53">
        <v>2500.7800000000002</v>
      </c>
      <c r="Y1815" s="53">
        <v>2772.63</v>
      </c>
    </row>
    <row r="1816" spans="1:25" x14ac:dyDescent="0.3">
      <c r="A1816" s="1">
        <v>1815</v>
      </c>
      <c r="B1816" s="48">
        <v>40359</v>
      </c>
      <c r="C1816" s="44">
        <v>6229136</v>
      </c>
      <c r="D1816" s="56">
        <f t="shared" si="224"/>
        <v>134118.54882118636</v>
      </c>
      <c r="E1816" s="53">
        <v>46.445</v>
      </c>
      <c r="F1816" s="53">
        <f t="shared" si="225"/>
        <v>1.3411854882118635</v>
      </c>
      <c r="G1816" s="53">
        <f>(F1816/'Yearly GDP'!$B$9)*100</f>
        <v>100.08846926954205</v>
      </c>
      <c r="H1816" s="53">
        <f t="shared" si="226"/>
        <v>1.6823224999999999</v>
      </c>
      <c r="I1816" s="53">
        <f t="shared" si="227"/>
        <v>4.4943820224719104</v>
      </c>
      <c r="J1816" s="53">
        <f t="shared" si="228"/>
        <v>238.76404494382024</v>
      </c>
      <c r="K1816" s="53">
        <v>7.5609999999999999</v>
      </c>
      <c r="L1816" s="53">
        <v>5312.5</v>
      </c>
      <c r="M1816" s="53">
        <v>3.78</v>
      </c>
      <c r="N1816" s="53">
        <f t="shared" si="229"/>
        <v>3.0666179775280895</v>
      </c>
      <c r="O1816" s="53">
        <v>22.25</v>
      </c>
      <c r="P1816" s="53">
        <v>2.9350000000000001</v>
      </c>
      <c r="Q1816" s="53">
        <f t="shared" si="230"/>
        <v>4.6259999999999994</v>
      </c>
      <c r="R1816" s="53">
        <v>86.281000000000006</v>
      </c>
      <c r="S1816" s="53">
        <f t="shared" si="231"/>
        <v>119.03749999999999</v>
      </c>
      <c r="T1816" s="53">
        <v>5.35</v>
      </c>
      <c r="U1816" s="53">
        <v>2513.14</v>
      </c>
      <c r="Y1816" s="53">
        <v>2787.13</v>
      </c>
    </row>
    <row r="1817" spans="1:25" x14ac:dyDescent="0.3">
      <c r="A1817" s="1">
        <v>1816</v>
      </c>
      <c r="B1817" s="48">
        <v>40360</v>
      </c>
      <c r="C1817" s="44">
        <v>6182617</v>
      </c>
      <c r="D1817" s="56">
        <f t="shared" si="224"/>
        <v>132716.90458302028</v>
      </c>
      <c r="E1817" s="53">
        <v>46.585000000000001</v>
      </c>
      <c r="F1817" s="53">
        <f t="shared" si="225"/>
        <v>1.3271690458302028</v>
      </c>
      <c r="G1817" s="53">
        <f>(F1817/'Yearly GDP'!$B$9)*100</f>
        <v>99.042466106731538</v>
      </c>
      <c r="H1817" s="53">
        <f t="shared" si="226"/>
        <v>1.6554071999999995</v>
      </c>
      <c r="I1817" s="53">
        <f t="shared" si="227"/>
        <v>4.5475216007276043</v>
      </c>
      <c r="J1817" s="53">
        <f t="shared" si="228"/>
        <v>238.80854934060937</v>
      </c>
      <c r="K1817" s="53">
        <v>7.5279999999999996</v>
      </c>
      <c r="L1817" s="53">
        <v>5251.4</v>
      </c>
      <c r="M1817" s="53">
        <v>3.74</v>
      </c>
      <c r="N1817" s="53">
        <f t="shared" si="229"/>
        <v>2.9804783992723953</v>
      </c>
      <c r="O1817" s="53">
        <v>21.99</v>
      </c>
      <c r="P1817" s="53">
        <v>2.9540000000000002</v>
      </c>
      <c r="Q1817" s="53">
        <f t="shared" si="230"/>
        <v>4.5739999999999998</v>
      </c>
      <c r="R1817" s="53">
        <v>84.983999999999995</v>
      </c>
      <c r="S1817" s="53">
        <f t="shared" si="231"/>
        <v>117.64649999999999</v>
      </c>
      <c r="T1817" s="53">
        <v>5.35</v>
      </c>
      <c r="U1817" s="53">
        <v>2504.1999999999998</v>
      </c>
      <c r="Y1817" s="53">
        <v>2782.91</v>
      </c>
    </row>
    <row r="1818" spans="1:25" x14ac:dyDescent="0.3">
      <c r="A1818" s="1">
        <v>1817</v>
      </c>
      <c r="B1818" s="48">
        <v>40361</v>
      </c>
      <c r="C1818" s="44">
        <v>6176142</v>
      </c>
      <c r="D1818" s="56">
        <f t="shared" si="224"/>
        <v>132577.91134485349</v>
      </c>
      <c r="E1818" s="53">
        <v>46.585000000000001</v>
      </c>
      <c r="F1818" s="53">
        <f t="shared" si="225"/>
        <v>1.3257791134485348</v>
      </c>
      <c r="G1818" s="53">
        <f>(F1818/'Yearly GDP'!$B$9)*100</f>
        <v>98.93873980959215</v>
      </c>
      <c r="H1818" s="53">
        <f t="shared" si="226"/>
        <v>1.6559343</v>
      </c>
      <c r="I1818" s="53">
        <f t="shared" si="227"/>
        <v>4.5599635202918378</v>
      </c>
      <c r="J1818" s="53">
        <f t="shared" si="228"/>
        <v>238.80984952120386</v>
      </c>
      <c r="K1818" s="53">
        <v>7.5510000000000002</v>
      </c>
      <c r="L1818" s="53">
        <v>5237.1000000000004</v>
      </c>
      <c r="M1818" s="53">
        <v>3.73</v>
      </c>
      <c r="N1818" s="53">
        <f t="shared" si="229"/>
        <v>2.9910364797081623</v>
      </c>
      <c r="O1818" s="53">
        <v>21.93</v>
      </c>
      <c r="P1818" s="53">
        <v>2.984</v>
      </c>
      <c r="Q1818" s="53">
        <f t="shared" si="230"/>
        <v>4.5670000000000002</v>
      </c>
      <c r="R1818" s="53">
        <v>84.67</v>
      </c>
      <c r="S1818" s="53">
        <f t="shared" si="231"/>
        <v>118.42200000000001</v>
      </c>
      <c r="T1818" s="53">
        <v>5.4</v>
      </c>
      <c r="U1818" s="53">
        <v>2500.5</v>
      </c>
      <c r="Y1818" s="53">
        <v>2790.04</v>
      </c>
    </row>
    <row r="1819" spans="1:25" x14ac:dyDescent="0.3">
      <c r="A1819" s="1">
        <v>1818</v>
      </c>
      <c r="B1819" s="48">
        <v>40364</v>
      </c>
      <c r="C1819" s="44">
        <v>6174204</v>
      </c>
      <c r="D1819" s="56">
        <f t="shared" si="224"/>
        <v>131997.94762159273</v>
      </c>
      <c r="E1819" s="53">
        <v>46.774999999999999</v>
      </c>
      <c r="F1819" s="53">
        <f t="shared" si="225"/>
        <v>1.3199794762159274</v>
      </c>
      <c r="G1819" s="53">
        <f>(F1819/'Yearly GDP'!$B$9)*100</f>
        <v>98.505931060890092</v>
      </c>
      <c r="H1819" s="53">
        <f t="shared" si="226"/>
        <v>1.6695309</v>
      </c>
      <c r="I1819" s="53">
        <f t="shared" si="227"/>
        <v>4.5599635202918378</v>
      </c>
      <c r="J1819" s="53">
        <f t="shared" si="228"/>
        <v>238.75512995896031</v>
      </c>
      <c r="K1819" s="53">
        <v>7.6130000000000004</v>
      </c>
      <c r="L1819" s="53">
        <v>5235.8999999999996</v>
      </c>
      <c r="M1819" s="53">
        <v>3.73</v>
      </c>
      <c r="N1819" s="53">
        <f t="shared" si="229"/>
        <v>3.0530364797081626</v>
      </c>
      <c r="O1819" s="53">
        <v>21.93</v>
      </c>
      <c r="P1819" s="53">
        <v>2.98</v>
      </c>
      <c r="Q1819" s="53">
        <f t="shared" si="230"/>
        <v>4.6330000000000009</v>
      </c>
      <c r="R1819" s="53">
        <v>84.861999999999995</v>
      </c>
      <c r="S1819" s="53">
        <f t="shared" si="231"/>
        <v>118.42200000000001</v>
      </c>
      <c r="T1819" s="53">
        <v>5.4</v>
      </c>
      <c r="U1819" s="53">
        <v>2507.73</v>
      </c>
      <c r="Y1819" s="53">
        <v>2798.01</v>
      </c>
    </row>
    <row r="1820" spans="1:25" x14ac:dyDescent="0.3">
      <c r="A1820" s="1">
        <v>1819</v>
      </c>
      <c r="B1820" s="48">
        <v>40365</v>
      </c>
      <c r="C1820" s="44">
        <v>6218570</v>
      </c>
      <c r="D1820" s="56">
        <f t="shared" si="224"/>
        <v>132960.65854180028</v>
      </c>
      <c r="E1820" s="53">
        <v>46.77</v>
      </c>
      <c r="F1820" s="53">
        <f t="shared" si="225"/>
        <v>1.3296065854180028</v>
      </c>
      <c r="G1820" s="53">
        <f>(F1820/'Yearly GDP'!$B$9)*100</f>
        <v>99.224372046119598</v>
      </c>
      <c r="H1820" s="53">
        <f t="shared" si="226"/>
        <v>1.6869439999999998</v>
      </c>
      <c r="I1820" s="53">
        <f t="shared" si="227"/>
        <v>4.5146726862302486</v>
      </c>
      <c r="J1820" s="53">
        <f t="shared" si="228"/>
        <v>238.78329571106096</v>
      </c>
      <c r="K1820" s="53">
        <v>7.6159999999999997</v>
      </c>
      <c r="L1820" s="53">
        <v>5289.05</v>
      </c>
      <c r="M1820" s="53">
        <v>3.76</v>
      </c>
      <c r="N1820" s="53">
        <f t="shared" si="229"/>
        <v>3.101327313769751</v>
      </c>
      <c r="O1820" s="53">
        <v>22.15</v>
      </c>
      <c r="P1820" s="53">
        <v>2.9359999999999999</v>
      </c>
      <c r="Q1820" s="53">
        <f t="shared" si="230"/>
        <v>4.68</v>
      </c>
      <c r="R1820" s="53">
        <v>84.305999999999997</v>
      </c>
      <c r="S1820" s="53">
        <f t="shared" si="231"/>
        <v>119.61</v>
      </c>
      <c r="T1820" s="53">
        <v>5.4</v>
      </c>
      <c r="U1820" s="53">
        <v>2523.9899999999998</v>
      </c>
      <c r="Y1820" s="53">
        <v>2815.85</v>
      </c>
    </row>
    <row r="1821" spans="1:25" x14ac:dyDescent="0.3">
      <c r="A1821" s="1">
        <v>1820</v>
      </c>
      <c r="B1821" s="48">
        <v>40366</v>
      </c>
      <c r="C1821" s="44">
        <v>6177120</v>
      </c>
      <c r="D1821" s="56">
        <f t="shared" si="224"/>
        <v>131372.18205019139</v>
      </c>
      <c r="E1821" s="53">
        <v>47.02</v>
      </c>
      <c r="F1821" s="53">
        <f t="shared" si="225"/>
        <v>1.3137218205019139</v>
      </c>
      <c r="G1821" s="53">
        <f>(F1821/'Yearly GDP'!$B$9)*100</f>
        <v>98.038941828501024</v>
      </c>
      <c r="H1821" s="53">
        <f t="shared" si="226"/>
        <v>1.6653465000000001</v>
      </c>
      <c r="I1821" s="53">
        <f t="shared" si="227"/>
        <v>4.5558086560364464</v>
      </c>
      <c r="J1821" s="53">
        <f t="shared" si="228"/>
        <v>238.77448747152621</v>
      </c>
      <c r="K1821" s="53">
        <v>7.5869999999999997</v>
      </c>
      <c r="L1821" s="53">
        <v>5241.1000000000004</v>
      </c>
      <c r="M1821" s="53">
        <v>3.73</v>
      </c>
      <c r="N1821" s="53">
        <f t="shared" si="229"/>
        <v>3.0311913439635534</v>
      </c>
      <c r="O1821" s="53">
        <v>21.95</v>
      </c>
      <c r="P1821" s="53">
        <v>2.9860000000000002</v>
      </c>
      <c r="Q1821" s="53">
        <f t="shared" si="230"/>
        <v>4.6009999999999991</v>
      </c>
      <c r="R1821" s="53">
        <v>84.037999999999997</v>
      </c>
      <c r="S1821" s="53">
        <f t="shared" si="231"/>
        <v>118.53</v>
      </c>
      <c r="T1821" s="53">
        <v>5.4</v>
      </c>
      <c r="U1821" s="53">
        <v>2523.7800000000002</v>
      </c>
      <c r="Y1821" s="53">
        <v>2810.75</v>
      </c>
    </row>
    <row r="1822" spans="1:25" x14ac:dyDescent="0.3">
      <c r="A1822" s="1">
        <v>1821</v>
      </c>
      <c r="B1822" s="48">
        <v>40367</v>
      </c>
      <c r="C1822" s="44">
        <v>6223682</v>
      </c>
      <c r="D1822" s="56">
        <f t="shared" si="224"/>
        <v>132822.88665514224</v>
      </c>
      <c r="E1822" s="53">
        <v>46.856999999999999</v>
      </c>
      <c r="F1822" s="53">
        <f t="shared" si="225"/>
        <v>1.3282288665514224</v>
      </c>
      <c r="G1822" s="53">
        <f>(F1822/'Yearly GDP'!$B$9)*100</f>
        <v>99.121557205330021</v>
      </c>
      <c r="H1822" s="53">
        <f t="shared" si="226"/>
        <v>1.6859018000000001</v>
      </c>
      <c r="I1822" s="53">
        <f t="shared" si="227"/>
        <v>4.508566275924256</v>
      </c>
      <c r="J1822" s="53">
        <f t="shared" si="228"/>
        <v>238.81199278629398</v>
      </c>
      <c r="K1822" s="53">
        <v>7.601</v>
      </c>
      <c r="L1822" s="53">
        <v>5296.85</v>
      </c>
      <c r="M1822" s="53">
        <v>3.77</v>
      </c>
      <c r="N1822" s="53">
        <f t="shared" si="229"/>
        <v>3.092433724075744</v>
      </c>
      <c r="O1822" s="53">
        <v>22.18</v>
      </c>
      <c r="P1822" s="53">
        <v>3.0339999999999998</v>
      </c>
      <c r="Q1822" s="53">
        <f t="shared" si="230"/>
        <v>4.5670000000000002</v>
      </c>
      <c r="R1822" s="53">
        <v>84.036000000000001</v>
      </c>
      <c r="S1822" s="53">
        <f t="shared" si="231"/>
        <v>119.77200000000001</v>
      </c>
      <c r="T1822" s="53">
        <v>5.4</v>
      </c>
      <c r="U1822" s="53">
        <v>2547.21</v>
      </c>
      <c r="Y1822" s="53">
        <v>2823.38</v>
      </c>
    </row>
    <row r="1823" spans="1:25" x14ac:dyDescent="0.3">
      <c r="A1823" s="1">
        <v>1822</v>
      </c>
      <c r="B1823" s="48">
        <v>40368</v>
      </c>
      <c r="C1823" s="44">
        <v>6271696</v>
      </c>
      <c r="D1823" s="56">
        <f t="shared" si="224"/>
        <v>134398.28565305905</v>
      </c>
      <c r="E1823" s="53">
        <v>46.664999999999999</v>
      </c>
      <c r="F1823" s="53">
        <f t="shared" si="225"/>
        <v>1.3439828565305905</v>
      </c>
      <c r="G1823" s="53">
        <f>(F1823/'Yearly GDP'!$B$9)*100</f>
        <v>100.2972280992978</v>
      </c>
      <c r="H1823" s="53">
        <f t="shared" si="226"/>
        <v>1.7160268000000001</v>
      </c>
      <c r="I1823" s="53">
        <f t="shared" si="227"/>
        <v>4.4603033006244424</v>
      </c>
      <c r="J1823" s="53">
        <f t="shared" si="228"/>
        <v>238.73550401427295</v>
      </c>
      <c r="K1823" s="53">
        <v>7.6539999999999999</v>
      </c>
      <c r="L1823" s="53">
        <v>5352.45</v>
      </c>
      <c r="M1823" s="53">
        <v>3.81</v>
      </c>
      <c r="N1823" s="53">
        <f t="shared" si="229"/>
        <v>3.1936966993755576</v>
      </c>
      <c r="O1823" s="53">
        <v>22.42</v>
      </c>
      <c r="P1823" s="53">
        <v>3.056</v>
      </c>
      <c r="Q1823" s="53">
        <f t="shared" si="230"/>
        <v>4.5979999999999999</v>
      </c>
      <c r="R1823" s="53">
        <v>84.152000000000001</v>
      </c>
      <c r="S1823" s="53">
        <f t="shared" si="231"/>
        <v>121.06800000000001</v>
      </c>
      <c r="T1823" s="53">
        <v>5.4</v>
      </c>
      <c r="U1823" s="53">
        <v>2565.2800000000002</v>
      </c>
      <c r="Y1823" s="53">
        <v>2839.33</v>
      </c>
    </row>
    <row r="1824" spans="1:25" x14ac:dyDescent="0.3">
      <c r="A1824" s="1">
        <v>1823</v>
      </c>
      <c r="B1824" s="48">
        <v>40371</v>
      </c>
      <c r="C1824" s="44">
        <v>6294834</v>
      </c>
      <c r="D1824" s="56">
        <f t="shared" si="224"/>
        <v>134836.32858519867</v>
      </c>
      <c r="E1824" s="53">
        <v>46.685000000000002</v>
      </c>
      <c r="F1824" s="53">
        <f t="shared" si="225"/>
        <v>1.3483632858519867</v>
      </c>
      <c r="G1824" s="53">
        <f>(F1824/'Yearly GDP'!$B$9)*100</f>
        <v>100.62412580984974</v>
      </c>
      <c r="H1824" s="53">
        <f t="shared" si="226"/>
        <v>1.7177183999999999</v>
      </c>
      <c r="I1824" s="53">
        <f t="shared" si="227"/>
        <v>4.4326241134751774</v>
      </c>
      <c r="J1824" s="53">
        <f t="shared" si="228"/>
        <v>238.6081560283688</v>
      </c>
      <c r="K1824" s="53">
        <v>7.6139999999999999</v>
      </c>
      <c r="L1824" s="53">
        <v>5383</v>
      </c>
      <c r="M1824" s="53">
        <v>3.83</v>
      </c>
      <c r="N1824" s="53">
        <f t="shared" si="229"/>
        <v>3.1813758865248225</v>
      </c>
      <c r="O1824" s="53">
        <v>22.56</v>
      </c>
      <c r="P1824" s="53">
        <v>3.0659999999999998</v>
      </c>
      <c r="Q1824" s="53">
        <f t="shared" si="230"/>
        <v>4.548</v>
      </c>
      <c r="R1824" s="53">
        <v>84.406999999999996</v>
      </c>
      <c r="S1824" s="53">
        <f t="shared" si="231"/>
        <v>121.824</v>
      </c>
      <c r="T1824" s="53">
        <v>5.4</v>
      </c>
      <c r="U1824" s="53">
        <v>2568.33</v>
      </c>
      <c r="Y1824" s="53">
        <v>2858.11</v>
      </c>
    </row>
    <row r="1825" spans="1:25" x14ac:dyDescent="0.3">
      <c r="A1825" s="1">
        <v>1824</v>
      </c>
      <c r="B1825" s="48">
        <v>40372</v>
      </c>
      <c r="C1825" s="44">
        <v>6317702</v>
      </c>
      <c r="D1825" s="56">
        <f t="shared" si="224"/>
        <v>135080.22236476373</v>
      </c>
      <c r="E1825" s="53">
        <v>46.77</v>
      </c>
      <c r="F1825" s="53">
        <f t="shared" si="225"/>
        <v>1.3508022236476374</v>
      </c>
      <c r="G1825" s="53">
        <f>(F1825/'Yearly GDP'!$B$9)*100</f>
        <v>100.80613609310727</v>
      </c>
      <c r="H1825" s="53">
        <f t="shared" si="226"/>
        <v>1.7250849000000001</v>
      </c>
      <c r="I1825" s="53">
        <f t="shared" si="227"/>
        <v>4.4189129474149356</v>
      </c>
      <c r="J1825" s="53">
        <f t="shared" si="228"/>
        <v>238.65002209456472</v>
      </c>
      <c r="K1825" s="53">
        <v>7.6230000000000002</v>
      </c>
      <c r="L1825" s="53">
        <v>5400.65</v>
      </c>
      <c r="M1825" s="53">
        <v>3.85</v>
      </c>
      <c r="N1825" s="53">
        <f t="shared" si="229"/>
        <v>3.2040870525850647</v>
      </c>
      <c r="O1825" s="53">
        <v>22.63</v>
      </c>
      <c r="P1825" s="53">
        <v>3.1240000000000001</v>
      </c>
      <c r="Q1825" s="53">
        <f t="shared" si="230"/>
        <v>4.4990000000000006</v>
      </c>
      <c r="R1825" s="53">
        <v>83.820999999999998</v>
      </c>
      <c r="S1825" s="53">
        <f t="shared" si="231"/>
        <v>122.202</v>
      </c>
      <c r="T1825" s="53">
        <v>5.4</v>
      </c>
      <c r="U1825" s="53">
        <v>2585.17</v>
      </c>
      <c r="Y1825" s="53">
        <v>2875.19</v>
      </c>
    </row>
    <row r="1826" spans="1:25" x14ac:dyDescent="0.3">
      <c r="A1826" s="1">
        <v>1825</v>
      </c>
      <c r="B1826" s="48">
        <v>40373</v>
      </c>
      <c r="C1826" s="44">
        <v>6300815</v>
      </c>
      <c r="D1826" s="56">
        <f t="shared" si="224"/>
        <v>134906.64811048069</v>
      </c>
      <c r="E1826" s="53">
        <v>46.704999999999998</v>
      </c>
      <c r="F1826" s="53">
        <f t="shared" si="225"/>
        <v>1.349066481104807</v>
      </c>
      <c r="G1826" s="53">
        <f>(F1826/'Yearly GDP'!$B$9)*100</f>
        <v>100.6766030675229</v>
      </c>
      <c r="H1826" s="53">
        <f t="shared" si="226"/>
        <v>1.7211881999999998</v>
      </c>
      <c r="I1826" s="53">
        <f t="shared" si="227"/>
        <v>4.4306601683650868</v>
      </c>
      <c r="J1826" s="53">
        <f t="shared" si="228"/>
        <v>238.64200265839608</v>
      </c>
      <c r="K1826" s="53">
        <v>7.6260000000000003</v>
      </c>
      <c r="L1826" s="53">
        <v>5386.15</v>
      </c>
      <c r="M1826" s="53">
        <v>3.84</v>
      </c>
      <c r="N1826" s="53">
        <f t="shared" si="229"/>
        <v>3.1953398316349135</v>
      </c>
      <c r="O1826" s="53">
        <v>22.57</v>
      </c>
      <c r="P1826" s="53">
        <v>3.05</v>
      </c>
      <c r="Q1826" s="53">
        <f t="shared" si="230"/>
        <v>4.5760000000000005</v>
      </c>
      <c r="R1826" s="53">
        <v>83.597999999999999</v>
      </c>
      <c r="S1826" s="53">
        <f t="shared" si="231"/>
        <v>123.0065</v>
      </c>
      <c r="T1826" s="53">
        <v>5.45</v>
      </c>
      <c r="U1826" s="53">
        <v>2579.25</v>
      </c>
      <c r="Y1826" s="53">
        <v>2864.66</v>
      </c>
    </row>
    <row r="1827" spans="1:25" x14ac:dyDescent="0.3">
      <c r="A1827" s="1">
        <v>1826</v>
      </c>
      <c r="B1827" s="48">
        <v>40374</v>
      </c>
      <c r="C1827" s="44">
        <v>6284297</v>
      </c>
      <c r="D1827" s="56">
        <f t="shared" si="224"/>
        <v>134812.76413171724</v>
      </c>
      <c r="E1827" s="53">
        <v>46.615000000000002</v>
      </c>
      <c r="F1827" s="53">
        <f t="shared" si="225"/>
        <v>1.3481276413171723</v>
      </c>
      <c r="G1827" s="53">
        <f>(F1827/'Yearly GDP'!$B$9)*100</f>
        <v>100.60654039680389</v>
      </c>
      <c r="H1827" s="53">
        <f t="shared" si="226"/>
        <v>1.7211543999999999</v>
      </c>
      <c r="I1827" s="53">
        <f t="shared" si="227"/>
        <v>4.4365572315882877</v>
      </c>
      <c r="J1827" s="53">
        <f t="shared" si="228"/>
        <v>238.63132209405501</v>
      </c>
      <c r="K1827" s="53">
        <v>7.6360000000000001</v>
      </c>
      <c r="L1827" s="53">
        <v>5378.75</v>
      </c>
      <c r="M1827" s="53">
        <v>3.83</v>
      </c>
      <c r="N1827" s="53">
        <f t="shared" si="229"/>
        <v>3.1994427684117124</v>
      </c>
      <c r="O1827" s="53">
        <v>22.54</v>
      </c>
      <c r="P1827" s="53">
        <v>2.9969999999999999</v>
      </c>
      <c r="Q1827" s="53">
        <f t="shared" si="230"/>
        <v>4.6390000000000002</v>
      </c>
      <c r="R1827" s="53">
        <v>82.742999999999995</v>
      </c>
      <c r="S1827" s="53">
        <f t="shared" si="231"/>
        <v>121.71600000000001</v>
      </c>
      <c r="T1827" s="53">
        <v>5.4</v>
      </c>
      <c r="U1827" s="53">
        <v>2580.87</v>
      </c>
      <c r="Y1827" s="53">
        <v>2869.26</v>
      </c>
    </row>
    <row r="1828" spans="1:25" x14ac:dyDescent="0.3">
      <c r="A1828" s="1">
        <v>1827</v>
      </c>
      <c r="B1828" s="48">
        <v>40375</v>
      </c>
      <c r="C1828" s="44">
        <v>6312513</v>
      </c>
      <c r="D1828" s="56">
        <f t="shared" si="224"/>
        <v>135099.26163723916</v>
      </c>
      <c r="E1828" s="53">
        <v>46.725000000000001</v>
      </c>
      <c r="F1828" s="53">
        <f t="shared" si="225"/>
        <v>1.3509926163723915</v>
      </c>
      <c r="G1828" s="53">
        <f>(F1828/'Yearly GDP'!$B$9)*100</f>
        <v>100.82034450540233</v>
      </c>
      <c r="H1828" s="53">
        <f t="shared" si="226"/>
        <v>1.7267257</v>
      </c>
      <c r="I1828" s="53">
        <f t="shared" si="227"/>
        <v>4.4228217602830604</v>
      </c>
      <c r="J1828" s="53">
        <f t="shared" si="228"/>
        <v>238.56258292790798</v>
      </c>
      <c r="K1828" s="53">
        <v>7.6369999999999996</v>
      </c>
      <c r="L1828" s="53">
        <v>5393.9</v>
      </c>
      <c r="M1828" s="53">
        <v>3.84</v>
      </c>
      <c r="N1828" s="53">
        <f t="shared" si="229"/>
        <v>3.2141782397169392</v>
      </c>
      <c r="O1828" s="53">
        <v>22.61</v>
      </c>
      <c r="P1828" s="53">
        <v>2.9249999999999998</v>
      </c>
      <c r="Q1828" s="53">
        <f t="shared" si="230"/>
        <v>4.7119999999999997</v>
      </c>
      <c r="R1828" s="53">
        <v>82.658000000000001</v>
      </c>
      <c r="S1828" s="53">
        <f t="shared" si="231"/>
        <v>123.22450000000001</v>
      </c>
      <c r="T1828" s="53">
        <v>5.45</v>
      </c>
      <c r="U1828" s="53">
        <v>2591.7600000000002</v>
      </c>
      <c r="Y1828" s="53">
        <v>2883.24</v>
      </c>
    </row>
    <row r="1829" spans="1:25" x14ac:dyDescent="0.3">
      <c r="A1829" s="1">
        <v>1828</v>
      </c>
      <c r="B1829" s="48">
        <v>40378</v>
      </c>
      <c r="C1829" s="44">
        <v>6321052</v>
      </c>
      <c r="D1829" s="56">
        <f t="shared" si="224"/>
        <v>134162.19887509284</v>
      </c>
      <c r="E1829" s="53">
        <v>47.115000000000002</v>
      </c>
      <c r="F1829" s="53">
        <f t="shared" si="225"/>
        <v>1.3416219887509284</v>
      </c>
      <c r="G1829" s="53">
        <f>(F1829/'Yearly GDP'!$B$9)*100</f>
        <v>100.12104393663644</v>
      </c>
      <c r="H1829" s="53">
        <f t="shared" si="226"/>
        <v>1.722882</v>
      </c>
      <c r="I1829" s="53">
        <f t="shared" si="227"/>
        <v>4.4228217602830604</v>
      </c>
      <c r="J1829" s="53">
        <f t="shared" si="228"/>
        <v>238.23308270676691</v>
      </c>
      <c r="K1829" s="53">
        <v>7.62</v>
      </c>
      <c r="L1829" s="53">
        <v>5386.45</v>
      </c>
      <c r="M1829" s="53">
        <v>3.84</v>
      </c>
      <c r="N1829" s="53">
        <f t="shared" si="229"/>
        <v>3.1971782397169397</v>
      </c>
      <c r="O1829" s="53">
        <v>22.61</v>
      </c>
      <c r="P1829" s="53">
        <v>2.9609999999999999</v>
      </c>
      <c r="Q1829" s="53">
        <f t="shared" si="230"/>
        <v>4.6590000000000007</v>
      </c>
      <c r="R1829" s="53">
        <v>82.704999999999998</v>
      </c>
      <c r="S1829" s="53">
        <f t="shared" si="231"/>
        <v>123.22450000000001</v>
      </c>
      <c r="T1829" s="53">
        <v>5.45</v>
      </c>
      <c r="U1829" s="53">
        <v>2597.2199999999998</v>
      </c>
      <c r="Y1829" s="53">
        <v>2882.57</v>
      </c>
    </row>
    <row r="1830" spans="1:25" x14ac:dyDescent="0.3">
      <c r="A1830" s="1">
        <v>1829</v>
      </c>
      <c r="B1830" s="48">
        <v>40379</v>
      </c>
      <c r="C1830" s="44">
        <v>6301436</v>
      </c>
      <c r="D1830" s="56">
        <f t="shared" si="224"/>
        <v>133293.19936541512</v>
      </c>
      <c r="E1830" s="53">
        <v>47.274999999999999</v>
      </c>
      <c r="F1830" s="53">
        <f t="shared" si="225"/>
        <v>1.332931993654151</v>
      </c>
      <c r="G1830" s="53">
        <f>(F1830/'Yearly GDP'!$B$9)*100</f>
        <v>99.472536839862016</v>
      </c>
      <c r="H1830" s="53">
        <f t="shared" si="226"/>
        <v>1.7235450000000001</v>
      </c>
      <c r="I1830" s="53">
        <f t="shared" si="227"/>
        <v>4.4385264092321348</v>
      </c>
      <c r="J1830" s="53">
        <f t="shared" si="228"/>
        <v>238.26009764758098</v>
      </c>
      <c r="K1830" s="53">
        <v>7.65</v>
      </c>
      <c r="L1830" s="53">
        <v>5368</v>
      </c>
      <c r="M1830" s="53">
        <v>3.83</v>
      </c>
      <c r="N1830" s="53">
        <f t="shared" si="229"/>
        <v>3.2114735907678655</v>
      </c>
      <c r="O1830" s="53">
        <v>22.53</v>
      </c>
      <c r="P1830" s="53">
        <v>2.9540000000000002</v>
      </c>
      <c r="Q1830" s="53">
        <f t="shared" si="230"/>
        <v>4.6959999999999997</v>
      </c>
      <c r="R1830" s="53">
        <v>82.929000000000002</v>
      </c>
      <c r="S1830" s="53">
        <f t="shared" si="231"/>
        <v>123.91500000000001</v>
      </c>
      <c r="T1830" s="53">
        <v>5.5</v>
      </c>
      <c r="U1830" s="53">
        <v>2589.4299999999998</v>
      </c>
      <c r="Y1830" s="53">
        <v>2871.32</v>
      </c>
    </row>
    <row r="1831" spans="1:25" x14ac:dyDescent="0.3">
      <c r="A1831" s="1">
        <v>1830</v>
      </c>
      <c r="B1831" s="48">
        <v>40380</v>
      </c>
      <c r="C1831" s="44">
        <v>6340494</v>
      </c>
      <c r="D1831" s="56">
        <f t="shared" si="224"/>
        <v>134432.18488285804</v>
      </c>
      <c r="E1831" s="53">
        <v>47.164999999999999</v>
      </c>
      <c r="F1831" s="53">
        <f t="shared" si="225"/>
        <v>1.3443218488285804</v>
      </c>
      <c r="G1831" s="53">
        <f>(F1831/'Yearly GDP'!$B$9)*100</f>
        <v>100.32252603198361</v>
      </c>
      <c r="H1831" s="53">
        <f t="shared" si="226"/>
        <v>1.7407412</v>
      </c>
      <c r="I1831" s="53">
        <f t="shared" si="227"/>
        <v>4.4130626654898499</v>
      </c>
      <c r="J1831" s="53">
        <f t="shared" si="228"/>
        <v>238.27669902912623</v>
      </c>
      <c r="K1831" s="53">
        <v>7.6820000000000004</v>
      </c>
      <c r="L1831" s="53">
        <v>5399.35</v>
      </c>
      <c r="M1831" s="53">
        <v>3.85</v>
      </c>
      <c r="N1831" s="53">
        <f t="shared" si="229"/>
        <v>3.2689373345101504</v>
      </c>
      <c r="O1831" s="53">
        <v>22.66</v>
      </c>
      <c r="P1831" s="53">
        <v>2.8820000000000001</v>
      </c>
      <c r="Q1831" s="53">
        <f t="shared" si="230"/>
        <v>4.8000000000000007</v>
      </c>
      <c r="R1831" s="53">
        <v>83.593000000000004</v>
      </c>
      <c r="S1831" s="53">
        <f t="shared" si="231"/>
        <v>129.16200000000001</v>
      </c>
      <c r="T1831" s="53">
        <v>5.7</v>
      </c>
      <c r="U1831" s="53">
        <v>2602.9</v>
      </c>
      <c r="Y1831" s="53">
        <v>2882.24</v>
      </c>
    </row>
    <row r="1832" spans="1:25" x14ac:dyDescent="0.3">
      <c r="A1832" s="1">
        <v>1831</v>
      </c>
      <c r="B1832" s="48">
        <v>40381</v>
      </c>
      <c r="C1832" s="44">
        <v>6382207</v>
      </c>
      <c r="D1832" s="56">
        <f t="shared" si="224"/>
        <v>135431.44827586206</v>
      </c>
      <c r="E1832" s="53">
        <v>47.125</v>
      </c>
      <c r="F1832" s="53">
        <f t="shared" si="225"/>
        <v>1.3543144827586207</v>
      </c>
      <c r="G1832" s="53">
        <f>(F1832/'Yearly GDP'!$B$9)*100</f>
        <v>101.06824498198661</v>
      </c>
      <c r="H1832" s="53">
        <f t="shared" si="226"/>
        <v>1.7467450000000002</v>
      </c>
      <c r="I1832" s="53">
        <f t="shared" si="227"/>
        <v>4.3956043956043951</v>
      </c>
      <c r="J1832" s="53">
        <f t="shared" si="228"/>
        <v>239.20659340659338</v>
      </c>
      <c r="K1832" s="53">
        <v>7.6779999999999999</v>
      </c>
      <c r="L1832" s="53">
        <v>5441.95</v>
      </c>
      <c r="M1832" s="53">
        <v>3.88</v>
      </c>
      <c r="N1832" s="53">
        <f t="shared" si="229"/>
        <v>3.2823956043956048</v>
      </c>
      <c r="O1832" s="53">
        <v>22.75</v>
      </c>
      <c r="P1832" s="53">
        <v>2.9319999999999999</v>
      </c>
      <c r="Q1832" s="53">
        <f t="shared" si="230"/>
        <v>4.7460000000000004</v>
      </c>
      <c r="R1832" s="53">
        <v>82.781999999999996</v>
      </c>
      <c r="S1832" s="53">
        <f t="shared" si="231"/>
        <v>129.67500000000001</v>
      </c>
      <c r="T1832" s="53">
        <v>5.7</v>
      </c>
      <c r="U1832" s="53">
        <v>2616.63</v>
      </c>
      <c r="Y1832" s="53">
        <v>2891.59</v>
      </c>
    </row>
    <row r="1833" spans="1:25" x14ac:dyDescent="0.3">
      <c r="A1833" s="1">
        <v>1832</v>
      </c>
      <c r="B1833" s="48">
        <v>40382</v>
      </c>
      <c r="C1833" s="44">
        <v>6376737</v>
      </c>
      <c r="D1833" s="56">
        <f t="shared" si="224"/>
        <v>135921.07002024938</v>
      </c>
      <c r="E1833" s="53">
        <v>46.914999999999999</v>
      </c>
      <c r="F1833" s="53">
        <f t="shared" si="225"/>
        <v>1.3592107002024938</v>
      </c>
      <c r="G1833" s="53">
        <f>(F1833/'Yearly GDP'!$B$9)*100</f>
        <v>101.43363434346968</v>
      </c>
      <c r="H1833" s="53">
        <f t="shared" si="226"/>
        <v>1.7497318000000002</v>
      </c>
      <c r="I1833" s="53">
        <f t="shared" si="227"/>
        <v>4.3898156277436344</v>
      </c>
      <c r="J1833" s="53">
        <f t="shared" si="228"/>
        <v>239.20544337137841</v>
      </c>
      <c r="K1833" s="53">
        <v>7.681</v>
      </c>
      <c r="L1833" s="53">
        <v>5449.1</v>
      </c>
      <c r="M1833" s="53">
        <v>3.89</v>
      </c>
      <c r="N1833" s="53">
        <f t="shared" si="229"/>
        <v>3.2911843722563656</v>
      </c>
      <c r="O1833" s="53">
        <v>22.78</v>
      </c>
      <c r="P1833" s="53">
        <v>3</v>
      </c>
      <c r="Q1833" s="53">
        <f t="shared" si="230"/>
        <v>4.681</v>
      </c>
      <c r="R1833" s="53">
        <v>82.629000000000005</v>
      </c>
      <c r="S1833" s="53">
        <f t="shared" si="231"/>
        <v>129.846</v>
      </c>
      <c r="T1833" s="53">
        <v>5.7</v>
      </c>
      <c r="U1833" s="53">
        <v>2610.7800000000002</v>
      </c>
      <c r="Y1833" s="53">
        <v>2879.79</v>
      </c>
    </row>
    <row r="1834" spans="1:25" x14ac:dyDescent="0.3">
      <c r="A1834" s="1">
        <v>1833</v>
      </c>
      <c r="B1834" s="48">
        <v>40385</v>
      </c>
      <c r="C1834" s="44">
        <v>6341737</v>
      </c>
      <c r="D1834" s="56">
        <f t="shared" si="224"/>
        <v>134772.86154500055</v>
      </c>
      <c r="E1834" s="53">
        <v>47.055</v>
      </c>
      <c r="F1834" s="53">
        <f t="shared" si="225"/>
        <v>1.3477286154500054</v>
      </c>
      <c r="G1834" s="53">
        <f>(F1834/'Yearly GDP'!$B$9)*100</f>
        <v>100.57676234701533</v>
      </c>
      <c r="H1834" s="53">
        <f t="shared" si="226"/>
        <v>1.7305293000000002</v>
      </c>
      <c r="I1834" s="53">
        <f t="shared" si="227"/>
        <v>4.4385264092321348</v>
      </c>
      <c r="J1834" s="53">
        <f t="shared" si="228"/>
        <v>240.50599201065248</v>
      </c>
      <c r="K1834" s="53">
        <v>7.681</v>
      </c>
      <c r="L1834" s="53">
        <v>5418.6</v>
      </c>
      <c r="M1834" s="53">
        <v>3.87</v>
      </c>
      <c r="N1834" s="53">
        <f t="shared" si="229"/>
        <v>3.2424735907678652</v>
      </c>
      <c r="O1834" s="53">
        <v>22.53</v>
      </c>
      <c r="P1834" s="53">
        <v>2.996</v>
      </c>
      <c r="Q1834" s="53">
        <f t="shared" si="230"/>
        <v>4.6850000000000005</v>
      </c>
      <c r="R1834" s="53">
        <v>82.242000000000004</v>
      </c>
      <c r="S1834" s="53">
        <f t="shared" si="231"/>
        <v>129.54750000000001</v>
      </c>
      <c r="T1834" s="53">
        <v>5.75</v>
      </c>
      <c r="U1834" s="53">
        <v>2584.13</v>
      </c>
      <c r="Y1834" s="53">
        <v>2854.58</v>
      </c>
    </row>
    <row r="1835" spans="1:25" x14ac:dyDescent="0.3">
      <c r="A1835" s="1">
        <v>1834</v>
      </c>
      <c r="B1835" s="48">
        <v>40386</v>
      </c>
      <c r="C1835" s="44">
        <v>6358184</v>
      </c>
      <c r="D1835" s="56">
        <f t="shared" si="224"/>
        <v>136280.87021755439</v>
      </c>
      <c r="E1835" s="53">
        <v>46.655000000000001</v>
      </c>
      <c r="F1835" s="53">
        <f t="shared" si="225"/>
        <v>1.362808702175544</v>
      </c>
      <c r="G1835" s="53">
        <f>(F1835/'Yearly GDP'!$B$9)*100</f>
        <v>101.70214195339879</v>
      </c>
      <c r="H1835" s="53">
        <f t="shared" si="226"/>
        <v>1.7415953999999996</v>
      </c>
      <c r="I1835" s="53">
        <f t="shared" si="227"/>
        <v>4.428697962798938</v>
      </c>
      <c r="J1835" s="53">
        <f t="shared" si="228"/>
        <v>240.50487156775912</v>
      </c>
      <c r="K1835" s="53">
        <v>7.7130000000000001</v>
      </c>
      <c r="L1835" s="53">
        <v>5430.6</v>
      </c>
      <c r="M1835" s="53">
        <v>3.87</v>
      </c>
      <c r="N1835" s="53">
        <f t="shared" si="229"/>
        <v>3.2843020372010621</v>
      </c>
      <c r="O1835" s="53">
        <v>22.58</v>
      </c>
      <c r="P1835" s="53">
        <v>3.0489999999999999</v>
      </c>
      <c r="Q1835" s="53">
        <f t="shared" si="230"/>
        <v>4.6639999999999997</v>
      </c>
      <c r="R1835" s="53">
        <v>82.328000000000003</v>
      </c>
      <c r="S1835" s="53">
        <f t="shared" si="231"/>
        <v>128.70599999999999</v>
      </c>
      <c r="T1835" s="53">
        <v>5.7</v>
      </c>
      <c r="U1835" s="53">
        <v>2591.9499999999998</v>
      </c>
      <c r="Y1835" s="53">
        <v>2853.64</v>
      </c>
    </row>
    <row r="1836" spans="1:25" x14ac:dyDescent="0.3">
      <c r="A1836" s="1">
        <v>1835</v>
      </c>
      <c r="B1836" s="48">
        <v>40387</v>
      </c>
      <c r="C1836" s="44">
        <v>6338118</v>
      </c>
      <c r="D1836" s="56">
        <f t="shared" si="224"/>
        <v>135545.72284003423</v>
      </c>
      <c r="E1836" s="53">
        <v>46.76</v>
      </c>
      <c r="F1836" s="53">
        <f t="shared" si="225"/>
        <v>1.3554572284003423</v>
      </c>
      <c r="G1836" s="53">
        <f>(F1836/'Yearly GDP'!$B$9)*100</f>
        <v>101.15352450748823</v>
      </c>
      <c r="H1836" s="53">
        <f t="shared" si="226"/>
        <v>1.7397732000000001</v>
      </c>
      <c r="I1836" s="53">
        <f t="shared" si="227"/>
        <v>4.4563279857397502</v>
      </c>
      <c r="J1836" s="53">
        <f t="shared" si="228"/>
        <v>240.5325311942959</v>
      </c>
      <c r="K1836" s="53">
        <v>7.7530000000000001</v>
      </c>
      <c r="L1836" s="53">
        <v>5397.55</v>
      </c>
      <c r="M1836" s="53">
        <v>3.85</v>
      </c>
      <c r="N1836" s="53">
        <f t="shared" si="229"/>
        <v>3.2966720142602499</v>
      </c>
      <c r="O1836" s="53">
        <v>22.44</v>
      </c>
      <c r="P1836" s="53">
        <v>2.99</v>
      </c>
      <c r="Q1836" s="53">
        <f t="shared" si="230"/>
        <v>4.7629999999999999</v>
      </c>
      <c r="R1836" s="53">
        <v>82.31</v>
      </c>
      <c r="S1836" s="53">
        <f t="shared" si="231"/>
        <v>130.15200000000002</v>
      </c>
      <c r="T1836" s="53">
        <v>5.8</v>
      </c>
      <c r="U1836" s="53">
        <v>2586.85</v>
      </c>
      <c r="Y1836" s="53">
        <v>2846.77</v>
      </c>
    </row>
    <row r="1837" spans="1:25" x14ac:dyDescent="0.3">
      <c r="A1837" s="1">
        <v>1836</v>
      </c>
      <c r="B1837" s="48">
        <v>40388</v>
      </c>
      <c r="C1837" s="44">
        <v>6366687</v>
      </c>
      <c r="D1837" s="56">
        <f t="shared" si="224"/>
        <v>136809.14111352258</v>
      </c>
      <c r="E1837" s="53">
        <v>46.536999999999999</v>
      </c>
      <c r="F1837" s="53">
        <f t="shared" si="225"/>
        <v>1.3680914111352258</v>
      </c>
      <c r="G1837" s="53">
        <f>(F1837/'Yearly GDP'!$B$9)*100</f>
        <v>102.09637396531535</v>
      </c>
      <c r="H1837" s="53">
        <f t="shared" si="226"/>
        <v>1.7512962999999999</v>
      </c>
      <c r="I1837" s="53">
        <f t="shared" si="227"/>
        <v>4.4464206313917298</v>
      </c>
      <c r="J1837" s="53">
        <f t="shared" si="228"/>
        <v>240.50244553134726</v>
      </c>
      <c r="K1837" s="53">
        <v>7.7869999999999999</v>
      </c>
      <c r="L1837" s="53">
        <v>5408.9</v>
      </c>
      <c r="M1837" s="53">
        <v>3.81</v>
      </c>
      <c r="N1837" s="53">
        <f t="shared" si="229"/>
        <v>3.3405793686082701</v>
      </c>
      <c r="O1837" s="53">
        <v>22.49</v>
      </c>
      <c r="P1837" s="53">
        <v>2.988</v>
      </c>
      <c r="Q1837" s="53">
        <f t="shared" si="230"/>
        <v>4.7989999999999995</v>
      </c>
      <c r="R1837" s="53">
        <v>81.754000000000005</v>
      </c>
      <c r="S1837" s="53">
        <f t="shared" si="231"/>
        <v>130.44199999999998</v>
      </c>
      <c r="T1837" s="53">
        <v>5.8</v>
      </c>
      <c r="U1837" s="53">
        <v>2590.8200000000002</v>
      </c>
      <c r="Y1837" s="53">
        <v>2850.78</v>
      </c>
    </row>
    <row r="1838" spans="1:25" x14ac:dyDescent="0.3">
      <c r="A1838" s="1">
        <v>1837</v>
      </c>
      <c r="B1838" s="48">
        <v>40389</v>
      </c>
      <c r="C1838" s="44">
        <v>6340120</v>
      </c>
      <c r="D1838" s="56">
        <f t="shared" si="224"/>
        <v>136625.79463419889</v>
      </c>
      <c r="E1838" s="53">
        <v>46.405000000000001</v>
      </c>
      <c r="F1838" s="53">
        <f t="shared" si="225"/>
        <v>1.3662579463419888</v>
      </c>
      <c r="G1838" s="53">
        <f>(F1838/'Yearly GDP'!$B$9)*100</f>
        <v>101.95954823447677</v>
      </c>
      <c r="H1838" s="53">
        <f t="shared" si="226"/>
        <v>1.7408492999999998</v>
      </c>
      <c r="I1838" s="53">
        <f t="shared" si="227"/>
        <v>4.482294935006724</v>
      </c>
      <c r="J1838" s="53">
        <f t="shared" si="228"/>
        <v>240.59166293142093</v>
      </c>
      <c r="K1838" s="53">
        <v>7.8029999999999999</v>
      </c>
      <c r="L1838" s="53">
        <v>5367.6</v>
      </c>
      <c r="M1838" s="53">
        <v>3.78</v>
      </c>
      <c r="N1838" s="53">
        <f t="shared" si="229"/>
        <v>3.3207050649932759</v>
      </c>
      <c r="O1838" s="53">
        <v>22.31</v>
      </c>
      <c r="P1838" s="53">
        <v>2.9049999999999998</v>
      </c>
      <c r="Q1838" s="53">
        <f t="shared" si="230"/>
        <v>4.8979999999999997</v>
      </c>
      <c r="R1838" s="53">
        <v>81.655000000000001</v>
      </c>
      <c r="S1838" s="53">
        <f t="shared" si="231"/>
        <v>129.398</v>
      </c>
      <c r="T1838" s="53">
        <v>5.8</v>
      </c>
      <c r="U1838" s="53">
        <v>2604.85</v>
      </c>
      <c r="Y1838" s="53">
        <v>2854.86</v>
      </c>
    </row>
    <row r="1839" spans="1:25" x14ac:dyDescent="0.3">
      <c r="A1839" s="1">
        <v>1838</v>
      </c>
      <c r="B1839" s="48">
        <v>40392</v>
      </c>
      <c r="C1839" s="44">
        <v>6396833</v>
      </c>
      <c r="D1839" s="56">
        <f t="shared" si="224"/>
        <v>138324.85674126932</v>
      </c>
      <c r="E1839" s="53">
        <v>46.244999999999997</v>
      </c>
      <c r="F1839" s="53">
        <f t="shared" si="225"/>
        <v>1.3832485674126933</v>
      </c>
      <c r="G1839" s="53">
        <f>(F1839/'Yearly GDP'!$B$9)*100</f>
        <v>103.227505030798</v>
      </c>
      <c r="H1839" s="53">
        <f t="shared" si="226"/>
        <v>1.8016424000000002</v>
      </c>
      <c r="I1839" s="53">
        <f t="shared" si="227"/>
        <v>4.3649061545176773</v>
      </c>
      <c r="J1839" s="53">
        <f t="shared" si="228"/>
        <v>237.08642514185942</v>
      </c>
      <c r="K1839" s="53">
        <v>7.8639999999999999</v>
      </c>
      <c r="L1839" s="53">
        <v>5431.65</v>
      </c>
      <c r="M1839" s="53">
        <v>3.83</v>
      </c>
      <c r="N1839" s="53">
        <f t="shared" si="229"/>
        <v>3.4990938454823226</v>
      </c>
      <c r="O1839" s="53">
        <v>22.91</v>
      </c>
      <c r="P1839" s="53">
        <v>2.9630000000000001</v>
      </c>
      <c r="Q1839" s="53">
        <f t="shared" si="230"/>
        <v>4.9009999999999998</v>
      </c>
      <c r="R1839" s="53">
        <v>81.055000000000007</v>
      </c>
      <c r="S1839" s="53">
        <f t="shared" si="231"/>
        <v>136.31450000000001</v>
      </c>
      <c r="T1839" s="53">
        <v>5.95</v>
      </c>
      <c r="U1839" s="53">
        <v>2627.63</v>
      </c>
      <c r="Y1839" s="53">
        <v>2879.26</v>
      </c>
    </row>
    <row r="1840" spans="1:25" x14ac:dyDescent="0.3">
      <c r="A1840" s="1">
        <v>1839</v>
      </c>
      <c r="B1840" s="48">
        <v>40393</v>
      </c>
      <c r="C1840" s="44">
        <v>6414382</v>
      </c>
      <c r="D1840" s="56">
        <f t="shared" si="224"/>
        <v>138944.69836456189</v>
      </c>
      <c r="E1840" s="53">
        <v>46.164999999999999</v>
      </c>
      <c r="F1840" s="53">
        <f t="shared" si="225"/>
        <v>1.3894469836456189</v>
      </c>
      <c r="G1840" s="53">
        <f>(F1840/'Yearly GDP'!$B$9)*100</f>
        <v>103.69007340638947</v>
      </c>
      <c r="H1840" s="53">
        <f t="shared" si="226"/>
        <v>1.7953785000000002</v>
      </c>
      <c r="I1840" s="53">
        <f t="shared" si="227"/>
        <v>4.3572984749455337</v>
      </c>
      <c r="J1840" s="53">
        <f t="shared" si="228"/>
        <v>237.0174291938998</v>
      </c>
      <c r="K1840" s="53">
        <v>7.8230000000000004</v>
      </c>
      <c r="L1840" s="53">
        <v>5439.55</v>
      </c>
      <c r="M1840" s="53">
        <v>3.68</v>
      </c>
      <c r="N1840" s="53">
        <f t="shared" si="229"/>
        <v>3.4657015250544667</v>
      </c>
      <c r="O1840" s="53">
        <v>22.95</v>
      </c>
      <c r="P1840" s="53">
        <v>2.9089999999999998</v>
      </c>
      <c r="Q1840" s="53">
        <f t="shared" si="230"/>
        <v>4.9140000000000006</v>
      </c>
      <c r="R1840" s="53">
        <v>80.683999999999997</v>
      </c>
      <c r="S1840" s="53">
        <f t="shared" si="231"/>
        <v>133.10999999999999</v>
      </c>
      <c r="T1840" s="53">
        <v>5.8</v>
      </c>
      <c r="U1840" s="53">
        <v>2636.24</v>
      </c>
      <c r="Y1840" s="53">
        <v>2891.9</v>
      </c>
    </row>
    <row r="1841" spans="1:25" x14ac:dyDescent="0.3">
      <c r="A1841" s="1">
        <v>1840</v>
      </c>
      <c r="B1841" s="48">
        <v>40394</v>
      </c>
      <c r="C1841" s="44">
        <v>6435563</v>
      </c>
      <c r="D1841" s="56">
        <f t="shared" si="224"/>
        <v>140238.89736325998</v>
      </c>
      <c r="E1841" s="53">
        <v>45.89</v>
      </c>
      <c r="F1841" s="53">
        <f t="shared" si="225"/>
        <v>1.4023889736325998</v>
      </c>
      <c r="G1841" s="53">
        <f>(F1841/'Yearly GDP'!$B$9)*100</f>
        <v>104.65589355467162</v>
      </c>
      <c r="H1841" s="53">
        <f t="shared" si="226"/>
        <v>1.8079959000000001</v>
      </c>
      <c r="I1841" s="53">
        <f t="shared" si="227"/>
        <v>4.3346337234503682</v>
      </c>
      <c r="J1841" s="53">
        <f t="shared" si="228"/>
        <v>237.01127004768099</v>
      </c>
      <c r="K1841" s="53">
        <v>7.8369999999999997</v>
      </c>
      <c r="L1841" s="53">
        <v>5467.85</v>
      </c>
      <c r="M1841" s="53">
        <v>3.7</v>
      </c>
      <c r="N1841" s="53">
        <f t="shared" si="229"/>
        <v>3.5023662765496315</v>
      </c>
      <c r="O1841" s="53">
        <v>23.07</v>
      </c>
      <c r="P1841" s="53">
        <v>2.9529999999999998</v>
      </c>
      <c r="Q1841" s="53">
        <f t="shared" si="230"/>
        <v>4.8840000000000003</v>
      </c>
      <c r="R1841" s="53">
        <v>80.992000000000004</v>
      </c>
      <c r="S1841" s="53">
        <f t="shared" si="231"/>
        <v>138.42000000000002</v>
      </c>
      <c r="T1841" s="53">
        <v>6</v>
      </c>
      <c r="U1841" s="53">
        <v>2640.63</v>
      </c>
      <c r="Y1841" s="53">
        <v>2901.44</v>
      </c>
    </row>
    <row r="1842" spans="1:25" x14ac:dyDescent="0.3">
      <c r="A1842" s="1">
        <v>1841</v>
      </c>
      <c r="B1842" s="48">
        <v>40395</v>
      </c>
      <c r="C1842" s="44">
        <v>6423224</v>
      </c>
      <c r="D1842" s="56">
        <f t="shared" si="224"/>
        <v>139377.75848974721</v>
      </c>
      <c r="E1842" s="53">
        <v>46.085000000000001</v>
      </c>
      <c r="F1842" s="53">
        <f t="shared" si="225"/>
        <v>1.3937775848974721</v>
      </c>
      <c r="G1842" s="53">
        <f>(F1842/'Yearly GDP'!$B$9)*100</f>
        <v>104.01325260428895</v>
      </c>
      <c r="H1842" s="53">
        <f t="shared" si="226"/>
        <v>1.8151902</v>
      </c>
      <c r="I1842" s="53">
        <f t="shared" si="227"/>
        <v>4.3516100957354222</v>
      </c>
      <c r="J1842" s="53">
        <f t="shared" si="228"/>
        <v>237.03655352480419</v>
      </c>
      <c r="K1842" s="53">
        <v>7.899</v>
      </c>
      <c r="L1842" s="53">
        <v>5447.1</v>
      </c>
      <c r="M1842" s="53">
        <v>3.69</v>
      </c>
      <c r="N1842" s="53">
        <f t="shared" si="229"/>
        <v>3.5473899042645778</v>
      </c>
      <c r="O1842" s="53">
        <v>22.98</v>
      </c>
      <c r="P1842" s="53">
        <v>2.9060000000000001</v>
      </c>
      <c r="Q1842" s="53">
        <f t="shared" si="230"/>
        <v>4.9930000000000003</v>
      </c>
      <c r="R1842" s="53">
        <v>80.930000000000007</v>
      </c>
      <c r="S1842" s="53">
        <f t="shared" si="231"/>
        <v>137.88</v>
      </c>
      <c r="T1842" s="53">
        <v>6</v>
      </c>
      <c r="U1842" s="53">
        <v>2647.93</v>
      </c>
      <c r="Y1842" s="53">
        <v>2905.89</v>
      </c>
    </row>
    <row r="1843" spans="1:25" x14ac:dyDescent="0.3">
      <c r="A1843" s="1">
        <v>1842</v>
      </c>
      <c r="B1843" s="48">
        <v>40396</v>
      </c>
      <c r="C1843" s="44">
        <v>6414569</v>
      </c>
      <c r="D1843" s="56">
        <f t="shared" si="224"/>
        <v>139492.63890399045</v>
      </c>
      <c r="E1843" s="53">
        <v>45.984999999999999</v>
      </c>
      <c r="F1843" s="53">
        <f t="shared" si="225"/>
        <v>1.3949263890399044</v>
      </c>
      <c r="G1843" s="53">
        <f>(F1843/'Yearly GDP'!$B$9)*100</f>
        <v>104.09898425670927</v>
      </c>
      <c r="H1843" s="53">
        <f t="shared" si="226"/>
        <v>1.7976735000000001</v>
      </c>
      <c r="I1843" s="53">
        <f t="shared" si="227"/>
        <v>4.3572984749455337</v>
      </c>
      <c r="J1843" s="53">
        <f t="shared" si="228"/>
        <v>237.00435729847496</v>
      </c>
      <c r="K1843" s="53">
        <v>7.8330000000000002</v>
      </c>
      <c r="L1843" s="53">
        <v>5439.25</v>
      </c>
      <c r="M1843" s="53">
        <v>3.56</v>
      </c>
      <c r="N1843" s="53">
        <f t="shared" si="229"/>
        <v>3.4757015250544665</v>
      </c>
      <c r="O1843" s="53">
        <v>22.95</v>
      </c>
      <c r="P1843" s="53">
        <v>2.8220000000000001</v>
      </c>
      <c r="Q1843" s="53">
        <f t="shared" si="230"/>
        <v>5.0110000000000001</v>
      </c>
      <c r="R1843" s="53">
        <v>80.495999999999995</v>
      </c>
      <c r="S1843" s="53">
        <f t="shared" si="231"/>
        <v>135.405</v>
      </c>
      <c r="T1843" s="53">
        <v>5.9</v>
      </c>
      <c r="U1843" s="53">
        <v>2654.63</v>
      </c>
      <c r="Y1843" s="53">
        <v>2913.68</v>
      </c>
    </row>
    <row r="1844" spans="1:25" x14ac:dyDescent="0.3">
      <c r="A1844" s="1">
        <v>1843</v>
      </c>
      <c r="B1844" s="48">
        <v>40399</v>
      </c>
      <c r="C1844" s="44">
        <v>6484319</v>
      </c>
      <c r="D1844" s="56">
        <f t="shared" si="224"/>
        <v>140581.44173441734</v>
      </c>
      <c r="E1844" s="53">
        <v>46.125</v>
      </c>
      <c r="F1844" s="53">
        <f t="shared" si="225"/>
        <v>1.4058144173441733</v>
      </c>
      <c r="G1844" s="53">
        <f>(F1844/'Yearly GDP'!$B$9)*100</f>
        <v>104.911523682401</v>
      </c>
      <c r="H1844" s="53">
        <f t="shared" si="226"/>
        <v>1.7979100000000001</v>
      </c>
      <c r="I1844" s="53">
        <f t="shared" si="227"/>
        <v>4.3478260869565215</v>
      </c>
      <c r="J1844" s="53">
        <f t="shared" si="228"/>
        <v>238.5282608695652</v>
      </c>
      <c r="K1844" s="53">
        <v>7.8170000000000002</v>
      </c>
      <c r="L1844" s="53">
        <v>5486.15</v>
      </c>
      <c r="M1844" s="53">
        <v>3.59</v>
      </c>
      <c r="N1844" s="53">
        <f t="shared" si="229"/>
        <v>3.4691739130434787</v>
      </c>
      <c r="O1844" s="53">
        <v>23</v>
      </c>
      <c r="P1844" s="53">
        <v>2.8290000000000002</v>
      </c>
      <c r="Q1844" s="53">
        <f t="shared" si="230"/>
        <v>4.9879999999999995</v>
      </c>
      <c r="R1844" s="53">
        <v>80.789000000000001</v>
      </c>
      <c r="S1844" s="53">
        <f t="shared" si="231"/>
        <v>135.70000000000002</v>
      </c>
      <c r="T1844" s="53">
        <v>5.9</v>
      </c>
      <c r="U1844" s="53">
        <v>2685.61</v>
      </c>
      <c r="Y1844" s="53">
        <v>2952.8</v>
      </c>
    </row>
    <row r="1845" spans="1:25" x14ac:dyDescent="0.3">
      <c r="A1845" s="1">
        <v>1844</v>
      </c>
      <c r="B1845" s="48">
        <v>40400</v>
      </c>
      <c r="C1845" s="44">
        <v>6451246</v>
      </c>
      <c r="D1845" s="56">
        <f t="shared" si="224"/>
        <v>139035.47413793104</v>
      </c>
      <c r="E1845" s="53">
        <v>46.4</v>
      </c>
      <c r="F1845" s="53">
        <f t="shared" si="225"/>
        <v>1.3903547413793105</v>
      </c>
      <c r="G1845" s="53">
        <f>(F1845/'Yearly GDP'!$B$9)*100</f>
        <v>103.75781652084406</v>
      </c>
      <c r="H1845" s="53">
        <f t="shared" si="226"/>
        <v>1.7945759999999999</v>
      </c>
      <c r="I1845" s="53">
        <f t="shared" si="227"/>
        <v>4.3687199650502402</v>
      </c>
      <c r="J1845" s="53">
        <f t="shared" si="228"/>
        <v>238.56269113149847</v>
      </c>
      <c r="K1845" s="53">
        <v>7.84</v>
      </c>
      <c r="L1845" s="53">
        <v>5460.7</v>
      </c>
      <c r="M1845" s="53">
        <v>3.58</v>
      </c>
      <c r="N1845" s="53">
        <f t="shared" si="229"/>
        <v>3.4712800349497597</v>
      </c>
      <c r="O1845" s="53">
        <v>22.89</v>
      </c>
      <c r="P1845" s="53">
        <v>2.7679999999999998</v>
      </c>
      <c r="Q1845" s="53">
        <f t="shared" si="230"/>
        <v>5.0720000000000001</v>
      </c>
      <c r="R1845" s="53">
        <v>80.924000000000007</v>
      </c>
      <c r="S1845" s="53">
        <f t="shared" si="231"/>
        <v>136.19550000000001</v>
      </c>
      <c r="T1845" s="53">
        <v>5.95</v>
      </c>
      <c r="U1845" s="53">
        <v>2671.44</v>
      </c>
      <c r="Y1845" s="53">
        <v>2945.1</v>
      </c>
    </row>
    <row r="1846" spans="1:25" x14ac:dyDescent="0.3">
      <c r="A1846" s="1">
        <v>1845</v>
      </c>
      <c r="B1846" s="48">
        <v>40401</v>
      </c>
      <c r="C1846" s="44">
        <v>6413375</v>
      </c>
      <c r="D1846" s="56">
        <f t="shared" si="224"/>
        <v>137316.66845091531</v>
      </c>
      <c r="E1846" s="53">
        <v>46.704999999999998</v>
      </c>
      <c r="F1846" s="53">
        <f t="shared" si="225"/>
        <v>1.373166684509153</v>
      </c>
      <c r="G1846" s="53">
        <f>(F1846/'Yearly GDP'!$B$9)*100</f>
        <v>102.47512570963828</v>
      </c>
      <c r="H1846" s="53">
        <f t="shared" si="226"/>
        <v>1.7776127999999998</v>
      </c>
      <c r="I1846" s="53">
        <f t="shared" si="227"/>
        <v>4.4014084507042259</v>
      </c>
      <c r="J1846" s="53">
        <f t="shared" si="228"/>
        <v>238.58274647887328</v>
      </c>
      <c r="K1846" s="53">
        <v>7.8239999999999998</v>
      </c>
      <c r="L1846" s="53">
        <v>5420.6</v>
      </c>
      <c r="M1846" s="53">
        <v>3.55</v>
      </c>
      <c r="N1846" s="53">
        <f t="shared" si="229"/>
        <v>3.4225915492957739</v>
      </c>
      <c r="O1846" s="53">
        <v>22.72</v>
      </c>
      <c r="P1846" s="53">
        <v>2.6869999999999998</v>
      </c>
      <c r="Q1846" s="53">
        <f t="shared" si="230"/>
        <v>5.1370000000000005</v>
      </c>
      <c r="R1846" s="53">
        <v>82.427999999999997</v>
      </c>
      <c r="S1846" s="53">
        <f t="shared" si="231"/>
        <v>137.45599999999999</v>
      </c>
      <c r="T1846" s="53">
        <v>6.05</v>
      </c>
      <c r="U1846" s="53">
        <v>2662.43</v>
      </c>
      <c r="Y1846" s="53">
        <v>2935.48</v>
      </c>
    </row>
    <row r="1847" spans="1:25" x14ac:dyDescent="0.3">
      <c r="A1847" s="1">
        <v>1846</v>
      </c>
      <c r="B1847" s="48">
        <v>40402</v>
      </c>
      <c r="C1847" s="44">
        <v>6417604</v>
      </c>
      <c r="D1847" s="56">
        <f t="shared" si="224"/>
        <v>137216.24973273464</v>
      </c>
      <c r="E1847" s="53">
        <v>46.77</v>
      </c>
      <c r="F1847" s="53">
        <f t="shared" si="225"/>
        <v>1.3721624973273463</v>
      </c>
      <c r="G1847" s="53">
        <f>(F1847/'Yearly GDP'!$B$9)*100</f>
        <v>102.40018636771239</v>
      </c>
      <c r="H1847" s="53">
        <f t="shared" si="226"/>
        <v>1.7788743000000005</v>
      </c>
      <c r="I1847" s="53">
        <f t="shared" si="227"/>
        <v>4.4033465433729626</v>
      </c>
      <c r="J1847" s="53">
        <f t="shared" si="228"/>
        <v>238.50506384852486</v>
      </c>
      <c r="K1847" s="53">
        <v>7.8330000000000002</v>
      </c>
      <c r="L1847" s="53">
        <v>5416.45</v>
      </c>
      <c r="M1847" s="53">
        <v>3.55</v>
      </c>
      <c r="N1847" s="53">
        <f t="shared" si="229"/>
        <v>3.4296534566270376</v>
      </c>
      <c r="O1847" s="53">
        <v>22.71</v>
      </c>
      <c r="P1847" s="53">
        <v>2.7530000000000001</v>
      </c>
      <c r="Q1847" s="53">
        <f t="shared" si="230"/>
        <v>5.08</v>
      </c>
      <c r="R1847" s="53">
        <v>82.766999999999996</v>
      </c>
      <c r="S1847" s="53">
        <f t="shared" si="231"/>
        <v>139.66650000000001</v>
      </c>
      <c r="T1847" s="53">
        <v>6.15</v>
      </c>
      <c r="U1847" s="53">
        <v>2667.65</v>
      </c>
      <c r="Y1847" s="53">
        <v>2934.19</v>
      </c>
    </row>
    <row r="1848" spans="1:25" x14ac:dyDescent="0.3">
      <c r="A1848" s="1">
        <v>1847</v>
      </c>
      <c r="B1848" s="48">
        <v>40403</v>
      </c>
      <c r="C1848" s="44">
        <v>6460480</v>
      </c>
      <c r="D1848" s="56">
        <f t="shared" si="224"/>
        <v>138562.57372654157</v>
      </c>
      <c r="E1848" s="53">
        <v>46.625</v>
      </c>
      <c r="F1848" s="53">
        <f t="shared" si="225"/>
        <v>1.3856257372654157</v>
      </c>
      <c r="G1848" s="53">
        <f>(F1848/'Yearly GDP'!$B$9)*100</f>
        <v>103.4049057660758</v>
      </c>
      <c r="H1848" s="53">
        <f t="shared" si="226"/>
        <v>1.7892522</v>
      </c>
      <c r="I1848" s="53">
        <f t="shared" si="227"/>
        <v>4.3744531933508313</v>
      </c>
      <c r="J1848" s="53">
        <f t="shared" si="228"/>
        <v>238.49956255468069</v>
      </c>
      <c r="K1848" s="53">
        <v>7.827</v>
      </c>
      <c r="L1848" s="53">
        <v>5452.1</v>
      </c>
      <c r="M1848" s="53">
        <v>3.57</v>
      </c>
      <c r="N1848" s="53">
        <f t="shared" si="229"/>
        <v>3.4525468066491687</v>
      </c>
      <c r="O1848" s="53">
        <v>22.86</v>
      </c>
      <c r="P1848" s="53">
        <v>2.6789999999999998</v>
      </c>
      <c r="Q1848" s="53">
        <f t="shared" si="230"/>
        <v>5.1479999999999997</v>
      </c>
      <c r="R1848" s="53">
        <v>83.037999999999997</v>
      </c>
      <c r="S1848" s="53">
        <f t="shared" si="231"/>
        <v>140.589</v>
      </c>
      <c r="T1848" s="53">
        <v>6.15</v>
      </c>
      <c r="U1848" s="53">
        <v>2692.06</v>
      </c>
      <c r="Y1848" s="53">
        <v>2957.24</v>
      </c>
    </row>
    <row r="1849" spans="1:25" x14ac:dyDescent="0.3">
      <c r="A1849" s="1">
        <v>1848</v>
      </c>
      <c r="B1849" s="48">
        <v>40406</v>
      </c>
      <c r="C1849" s="44">
        <v>6438958</v>
      </c>
      <c r="D1849" s="56">
        <f t="shared" si="224"/>
        <v>137584.57264957266</v>
      </c>
      <c r="E1849" s="53">
        <v>46.8</v>
      </c>
      <c r="F1849" s="53">
        <f t="shared" si="225"/>
        <v>1.3758457264957265</v>
      </c>
      <c r="G1849" s="53">
        <f>(F1849/'Yearly GDP'!$B$9)*100</f>
        <v>102.675054216099</v>
      </c>
      <c r="H1849" s="53">
        <f t="shared" si="226"/>
        <v>1.7807424000000001</v>
      </c>
      <c r="I1849" s="53">
        <f t="shared" si="227"/>
        <v>4.3936731107205622</v>
      </c>
      <c r="J1849" s="53">
        <f t="shared" si="228"/>
        <v>238.06239015817224</v>
      </c>
      <c r="K1849" s="53">
        <v>7.8239999999999998</v>
      </c>
      <c r="L1849" s="53">
        <v>5418.3</v>
      </c>
      <c r="M1849" s="53">
        <v>3.55</v>
      </c>
      <c r="N1849" s="53">
        <f t="shared" si="229"/>
        <v>3.4303268892794376</v>
      </c>
      <c r="O1849" s="53">
        <v>22.76</v>
      </c>
      <c r="P1849" s="53">
        <v>2.573</v>
      </c>
      <c r="Q1849" s="53">
        <f t="shared" si="230"/>
        <v>5.2509999999999994</v>
      </c>
      <c r="R1849" s="53">
        <v>82.635000000000005</v>
      </c>
      <c r="S1849" s="53">
        <f t="shared" si="231"/>
        <v>139.97400000000002</v>
      </c>
      <c r="T1849" s="53">
        <v>6.15</v>
      </c>
      <c r="U1849" s="53">
        <v>2692.85</v>
      </c>
      <c r="Y1849" s="53">
        <v>2957.33</v>
      </c>
    </row>
    <row r="1850" spans="1:25" x14ac:dyDescent="0.3">
      <c r="A1850" s="1">
        <v>1849</v>
      </c>
      <c r="B1850" s="48">
        <v>40407</v>
      </c>
      <c r="C1850" s="44">
        <v>6446450</v>
      </c>
      <c r="D1850" s="56">
        <f t="shared" si="224"/>
        <v>138202.37967627827</v>
      </c>
      <c r="E1850" s="53">
        <v>46.645000000000003</v>
      </c>
      <c r="F1850" s="53">
        <f t="shared" si="225"/>
        <v>1.3820237967627826</v>
      </c>
      <c r="G1850" s="53">
        <f>(F1850/'Yearly GDP'!$B$9)*100</f>
        <v>103.13610423602854</v>
      </c>
      <c r="H1850" s="53">
        <f t="shared" si="226"/>
        <v>1.79179</v>
      </c>
      <c r="I1850" s="53">
        <f t="shared" si="227"/>
        <v>4.395604395604396</v>
      </c>
      <c r="J1850" s="53">
        <f t="shared" si="228"/>
        <v>237.98461538461538</v>
      </c>
      <c r="K1850" s="53">
        <v>7.8760000000000003</v>
      </c>
      <c r="L1850" s="53">
        <v>5414.15</v>
      </c>
      <c r="M1850" s="53">
        <v>3.55</v>
      </c>
      <c r="N1850" s="53">
        <f t="shared" si="229"/>
        <v>3.4803956043956044</v>
      </c>
      <c r="O1850" s="53">
        <v>22.75</v>
      </c>
      <c r="P1850" s="53">
        <v>2.641</v>
      </c>
      <c r="Q1850" s="53">
        <f t="shared" si="230"/>
        <v>5.2350000000000003</v>
      </c>
      <c r="R1850" s="53">
        <v>82.323999999999998</v>
      </c>
      <c r="S1850" s="53">
        <f t="shared" si="231"/>
        <v>139.91249999999999</v>
      </c>
      <c r="T1850" s="53">
        <v>6.15</v>
      </c>
      <c r="U1850" s="53">
        <v>2709.42</v>
      </c>
      <c r="Y1850" s="53">
        <v>2975.63</v>
      </c>
    </row>
    <row r="1851" spans="1:25" x14ac:dyDescent="0.3">
      <c r="A1851" s="1">
        <v>1850</v>
      </c>
      <c r="B1851" s="48">
        <v>40408</v>
      </c>
      <c r="C1851" s="44">
        <v>6505321</v>
      </c>
      <c r="D1851" s="56">
        <f t="shared" si="224"/>
        <v>139719.09364261167</v>
      </c>
      <c r="E1851" s="53">
        <v>46.56</v>
      </c>
      <c r="F1851" s="53">
        <f t="shared" si="225"/>
        <v>1.3971909364261166</v>
      </c>
      <c r="G1851" s="53">
        <f>(F1851/'Yearly GDP'!$B$9)*100</f>
        <v>104.2679803303072</v>
      </c>
      <c r="H1851" s="53">
        <f t="shared" si="226"/>
        <v>1.8303201999999994</v>
      </c>
      <c r="I1851" s="53">
        <f t="shared" si="227"/>
        <v>4.3440486533449185</v>
      </c>
      <c r="J1851" s="53">
        <f t="shared" si="228"/>
        <v>238.01694178974805</v>
      </c>
      <c r="K1851" s="53">
        <v>7.9509999999999996</v>
      </c>
      <c r="L1851" s="53">
        <v>5479.15</v>
      </c>
      <c r="M1851" s="53">
        <v>3.59</v>
      </c>
      <c r="N1851" s="53">
        <f t="shared" si="229"/>
        <v>3.6069513466550811</v>
      </c>
      <c r="O1851" s="53">
        <v>23.02</v>
      </c>
      <c r="P1851" s="53">
        <v>2.6379999999999999</v>
      </c>
      <c r="Q1851" s="53">
        <f t="shared" si="230"/>
        <v>5.3129999999999997</v>
      </c>
      <c r="R1851" s="53">
        <v>82.31</v>
      </c>
      <c r="S1851" s="53">
        <f t="shared" si="231"/>
        <v>142.72399999999999</v>
      </c>
      <c r="T1851" s="53">
        <v>6.2</v>
      </c>
      <c r="U1851" s="53">
        <v>2731.62</v>
      </c>
      <c r="Y1851" s="53">
        <v>2999.44</v>
      </c>
    </row>
    <row r="1852" spans="1:25" x14ac:dyDescent="0.3">
      <c r="A1852" s="1">
        <v>1851</v>
      </c>
      <c r="B1852" s="48">
        <v>40409</v>
      </c>
      <c r="C1852" s="44">
        <v>6552972</v>
      </c>
      <c r="D1852" s="56">
        <f t="shared" si="224"/>
        <v>140884.74190011396</v>
      </c>
      <c r="E1852" s="53">
        <v>46.512999999999998</v>
      </c>
      <c r="F1852" s="53">
        <f t="shared" si="225"/>
        <v>1.4088474190011397</v>
      </c>
      <c r="G1852" s="53">
        <f>(F1852/'Yearly GDP'!$B$9)*100</f>
        <v>105.13786708963728</v>
      </c>
      <c r="H1852" s="53">
        <f t="shared" si="226"/>
        <v>1.8509928</v>
      </c>
      <c r="I1852" s="53">
        <f t="shared" si="227"/>
        <v>4.2955326460481098</v>
      </c>
      <c r="J1852" s="53">
        <f t="shared" si="228"/>
        <v>237.98109965635737</v>
      </c>
      <c r="K1852" s="53">
        <v>7.9509999999999996</v>
      </c>
      <c r="L1852" s="53">
        <v>5540.2</v>
      </c>
      <c r="M1852" s="53">
        <v>3.63</v>
      </c>
      <c r="N1852" s="53">
        <f t="shared" si="229"/>
        <v>3.6554673539518898</v>
      </c>
      <c r="O1852" s="53">
        <v>23.28</v>
      </c>
      <c r="P1852" s="53">
        <v>2.5750000000000002</v>
      </c>
      <c r="Q1852" s="53">
        <f t="shared" si="230"/>
        <v>5.3759999999999994</v>
      </c>
      <c r="R1852" s="53">
        <v>82.54</v>
      </c>
      <c r="S1852" s="53">
        <f t="shared" si="231"/>
        <v>144.33600000000001</v>
      </c>
      <c r="T1852" s="53">
        <v>6.2</v>
      </c>
      <c r="U1852" s="53">
        <v>2755.87</v>
      </c>
      <c r="Y1852" s="53">
        <v>3032.39</v>
      </c>
    </row>
    <row r="1853" spans="1:25" x14ac:dyDescent="0.3">
      <c r="A1853" s="1">
        <v>1852</v>
      </c>
      <c r="B1853" s="48">
        <v>40410</v>
      </c>
      <c r="C1853" s="44">
        <v>6552510</v>
      </c>
      <c r="D1853" s="56">
        <f t="shared" si="224"/>
        <v>140566.55582966856</v>
      </c>
      <c r="E1853" s="53">
        <v>46.615000000000002</v>
      </c>
      <c r="F1853" s="53">
        <f t="shared" si="225"/>
        <v>1.4056655582966857</v>
      </c>
      <c r="G1853" s="53">
        <f>(F1853/'Yearly GDP'!$B$9)*100</f>
        <v>104.90041479826012</v>
      </c>
      <c r="H1853" s="53">
        <f t="shared" si="226"/>
        <v>1.8538547999999997</v>
      </c>
      <c r="I1853" s="53">
        <f t="shared" si="227"/>
        <v>4.3029259896729783</v>
      </c>
      <c r="J1853" s="53">
        <f t="shared" si="228"/>
        <v>237.97977624784855</v>
      </c>
      <c r="K1853" s="53">
        <v>7.9770000000000003</v>
      </c>
      <c r="L1853" s="53">
        <v>5530.65</v>
      </c>
      <c r="M1853" s="53">
        <v>3.62</v>
      </c>
      <c r="N1853" s="53">
        <f t="shared" si="229"/>
        <v>3.674074010327022</v>
      </c>
      <c r="O1853" s="53">
        <v>23.24</v>
      </c>
      <c r="P1853" s="53">
        <v>2.6139999999999999</v>
      </c>
      <c r="Q1853" s="53">
        <f t="shared" si="230"/>
        <v>5.3630000000000004</v>
      </c>
      <c r="R1853" s="53">
        <v>83.16</v>
      </c>
      <c r="S1853" s="53">
        <f t="shared" si="231"/>
        <v>145.25</v>
      </c>
      <c r="T1853" s="53">
        <v>6.25</v>
      </c>
      <c r="U1853" s="53">
        <v>2756.29</v>
      </c>
      <c r="Y1853" s="53">
        <v>3035.1</v>
      </c>
    </row>
    <row r="1854" spans="1:25" x14ac:dyDescent="0.3">
      <c r="A1854" s="1">
        <v>1853</v>
      </c>
      <c r="B1854" s="48">
        <v>40413</v>
      </c>
      <c r="C1854" s="44">
        <v>6589493</v>
      </c>
      <c r="D1854" s="56">
        <f t="shared" si="224"/>
        <v>141269.01061206989</v>
      </c>
      <c r="E1854" s="53">
        <v>46.645000000000003</v>
      </c>
      <c r="F1854" s="53">
        <f t="shared" si="225"/>
        <v>1.4126901061206989</v>
      </c>
      <c r="G1854" s="53">
        <f>(F1854/'Yearly GDP'!$B$9)*100</f>
        <v>105.42463478512678</v>
      </c>
      <c r="H1854" s="53">
        <f t="shared" si="226"/>
        <v>1.8666935000000002</v>
      </c>
      <c r="I1854" s="53">
        <f t="shared" si="227"/>
        <v>4.2936882782310004</v>
      </c>
      <c r="J1854" s="53">
        <f t="shared" si="228"/>
        <v>238.02060970373552</v>
      </c>
      <c r="K1854" s="53">
        <v>8.0150000000000006</v>
      </c>
      <c r="L1854" s="53">
        <v>5543.5</v>
      </c>
      <c r="M1854" s="53">
        <v>3.63</v>
      </c>
      <c r="N1854" s="53">
        <f t="shared" si="229"/>
        <v>3.7213117217690002</v>
      </c>
      <c r="O1854" s="53">
        <v>23.29</v>
      </c>
      <c r="P1854" s="53">
        <v>2.6019999999999999</v>
      </c>
      <c r="Q1854" s="53">
        <f t="shared" si="230"/>
        <v>5.4130000000000003</v>
      </c>
      <c r="R1854" s="53">
        <v>83.227999999999994</v>
      </c>
      <c r="S1854" s="53">
        <f t="shared" si="231"/>
        <v>144.398</v>
      </c>
      <c r="T1854" s="53">
        <v>6.2</v>
      </c>
      <c r="U1854" s="53">
        <v>2774.69</v>
      </c>
      <c r="Y1854" s="53">
        <v>3055</v>
      </c>
    </row>
    <row r="1855" spans="1:25" x14ac:dyDescent="0.3">
      <c r="A1855" s="1">
        <v>1854</v>
      </c>
      <c r="B1855" s="48">
        <v>40414</v>
      </c>
      <c r="C1855" s="44">
        <v>6531991</v>
      </c>
      <c r="D1855" s="56">
        <f t="shared" si="224"/>
        <v>139260.01492378212</v>
      </c>
      <c r="E1855" s="53">
        <v>46.905000000000001</v>
      </c>
      <c r="F1855" s="53">
        <f t="shared" si="225"/>
        <v>1.3926001492378213</v>
      </c>
      <c r="G1855" s="53">
        <f>(F1855/'Yearly GDP'!$B$9)*100</f>
        <v>103.92538427147919</v>
      </c>
      <c r="H1855" s="53">
        <f t="shared" si="226"/>
        <v>1.8531756000000001</v>
      </c>
      <c r="I1855" s="53">
        <f t="shared" si="227"/>
        <v>4.3233895373973192</v>
      </c>
      <c r="J1855" s="53">
        <f t="shared" si="228"/>
        <v>238.00691742325986</v>
      </c>
      <c r="K1855" s="53">
        <v>8.0120000000000005</v>
      </c>
      <c r="L1855" s="53">
        <v>5505.1</v>
      </c>
      <c r="M1855" s="53">
        <v>3.61</v>
      </c>
      <c r="N1855" s="53">
        <f t="shared" si="229"/>
        <v>3.6886104626026812</v>
      </c>
      <c r="O1855" s="53">
        <v>23.13</v>
      </c>
      <c r="P1855" s="53">
        <v>2.488</v>
      </c>
      <c r="Q1855" s="53">
        <f t="shared" si="230"/>
        <v>5.5240000000000009</v>
      </c>
      <c r="R1855" s="53">
        <v>83.206000000000003</v>
      </c>
      <c r="S1855" s="53">
        <f t="shared" si="231"/>
        <v>143.40600000000001</v>
      </c>
      <c r="T1855" s="53">
        <v>6.2</v>
      </c>
      <c r="U1855" s="53">
        <v>2753.73</v>
      </c>
      <c r="Y1855" s="53">
        <v>3040.26</v>
      </c>
    </row>
    <row r="1856" spans="1:25" x14ac:dyDescent="0.3">
      <c r="A1856" s="1">
        <v>1855</v>
      </c>
      <c r="B1856" s="48">
        <v>40415</v>
      </c>
      <c r="C1856" s="44">
        <v>6468187</v>
      </c>
      <c r="D1856" s="56">
        <f t="shared" si="224"/>
        <v>137899.73350389083</v>
      </c>
      <c r="E1856" s="53">
        <v>46.905000000000001</v>
      </c>
      <c r="F1856" s="53">
        <f t="shared" si="225"/>
        <v>1.3789973350389084</v>
      </c>
      <c r="G1856" s="53">
        <f>(F1856/'Yearly GDP'!$B$9)*100</f>
        <v>102.91024888350063</v>
      </c>
      <c r="H1856" s="53">
        <f t="shared" si="226"/>
        <v>1.8537965999999999</v>
      </c>
      <c r="I1856" s="53">
        <f t="shared" si="227"/>
        <v>4.3516100957354222</v>
      </c>
      <c r="J1856" s="53">
        <f t="shared" si="228"/>
        <v>237.70017406440385</v>
      </c>
      <c r="K1856" s="53">
        <v>8.0670000000000002</v>
      </c>
      <c r="L1856" s="53">
        <v>5462.35</v>
      </c>
      <c r="M1856" s="53">
        <v>3.58</v>
      </c>
      <c r="N1856" s="53">
        <f t="shared" si="229"/>
        <v>3.7153899042645779</v>
      </c>
      <c r="O1856" s="53">
        <v>22.98</v>
      </c>
      <c r="P1856" s="53">
        <v>2.5390000000000001</v>
      </c>
      <c r="Q1856" s="53">
        <f t="shared" si="230"/>
        <v>5.5280000000000005</v>
      </c>
      <c r="R1856" s="53">
        <v>83.331000000000003</v>
      </c>
      <c r="S1856" s="53">
        <f t="shared" si="231"/>
        <v>142.476</v>
      </c>
      <c r="T1856" s="53">
        <v>6.2</v>
      </c>
      <c r="U1856" s="53">
        <v>2716.58</v>
      </c>
      <c r="Y1856" s="53">
        <v>2993.04</v>
      </c>
    </row>
    <row r="1857" spans="1:25" x14ac:dyDescent="0.3">
      <c r="A1857" s="1">
        <v>1856</v>
      </c>
      <c r="B1857" s="48">
        <v>40416</v>
      </c>
      <c r="C1857" s="44">
        <v>6481326</v>
      </c>
      <c r="D1857" s="56">
        <f t="shared" si="224"/>
        <v>138356.8363752802</v>
      </c>
      <c r="E1857" s="53">
        <v>46.844999999999999</v>
      </c>
      <c r="F1857" s="53">
        <f t="shared" si="225"/>
        <v>1.383568363752802</v>
      </c>
      <c r="G1857" s="53">
        <f>(F1857/'Yearly GDP'!$B$9)*100</f>
        <v>103.25137042931358</v>
      </c>
      <c r="H1857" s="53">
        <f t="shared" si="226"/>
        <v>1.8511455000000001</v>
      </c>
      <c r="I1857" s="53">
        <f t="shared" si="227"/>
        <v>4.3383947939262475</v>
      </c>
      <c r="J1857" s="53">
        <f t="shared" si="228"/>
        <v>237.65292841648588</v>
      </c>
      <c r="K1857" s="53">
        <v>8.0310000000000006</v>
      </c>
      <c r="L1857" s="53">
        <v>5477.9</v>
      </c>
      <c r="M1857" s="53">
        <v>3.59</v>
      </c>
      <c r="N1857" s="53">
        <f t="shared" si="229"/>
        <v>3.6926052060737531</v>
      </c>
      <c r="O1857" s="53">
        <v>23.05</v>
      </c>
      <c r="P1857" s="53">
        <v>2.4809999999999999</v>
      </c>
      <c r="Q1857" s="53">
        <f t="shared" si="230"/>
        <v>5.5500000000000007</v>
      </c>
      <c r="R1857" s="53">
        <v>82.983000000000004</v>
      </c>
      <c r="S1857" s="53">
        <f t="shared" si="231"/>
        <v>141.75750000000002</v>
      </c>
      <c r="T1857" s="53">
        <v>6.15</v>
      </c>
      <c r="U1857" s="53">
        <v>2714.46</v>
      </c>
      <c r="Y1857" s="53">
        <v>2997.25</v>
      </c>
    </row>
    <row r="1858" spans="1:25" x14ac:dyDescent="0.3">
      <c r="A1858" s="1">
        <v>1857</v>
      </c>
      <c r="B1858" s="48">
        <v>40417</v>
      </c>
      <c r="C1858" s="44">
        <v>6420189</v>
      </c>
      <c r="D1858" s="56">
        <f t="shared" si="224"/>
        <v>137154.21918393506</v>
      </c>
      <c r="E1858" s="53">
        <v>46.81</v>
      </c>
      <c r="F1858" s="53">
        <f t="shared" si="225"/>
        <v>1.3715421918393507</v>
      </c>
      <c r="G1858" s="53">
        <f>(F1858/'Yearly GDP'!$B$9)*100</f>
        <v>102.35389491338438</v>
      </c>
      <c r="H1858" s="53">
        <f t="shared" si="226"/>
        <v>1.8153376000000001</v>
      </c>
      <c r="I1858" s="53">
        <f t="shared" si="227"/>
        <v>4.3936731107205622</v>
      </c>
      <c r="J1858" s="53">
        <f t="shared" si="228"/>
        <v>237.64059753954302</v>
      </c>
      <c r="K1858" s="53">
        <v>7.976</v>
      </c>
      <c r="L1858" s="53">
        <v>5408.7</v>
      </c>
      <c r="M1858" s="53">
        <v>3.54</v>
      </c>
      <c r="N1858" s="53">
        <f t="shared" si="229"/>
        <v>3.5823268892794378</v>
      </c>
      <c r="O1858" s="53">
        <v>22.76</v>
      </c>
      <c r="P1858" s="53">
        <v>2.6469999999999998</v>
      </c>
      <c r="Q1858" s="53">
        <f t="shared" si="230"/>
        <v>5.3290000000000006</v>
      </c>
      <c r="R1858" s="53">
        <v>82.968000000000004</v>
      </c>
      <c r="S1858" s="53">
        <f t="shared" si="231"/>
        <v>141.11200000000002</v>
      </c>
      <c r="T1858" s="53">
        <v>6.2</v>
      </c>
      <c r="U1858" s="53">
        <v>2689.53</v>
      </c>
      <c r="Y1858" s="53">
        <v>2966.61</v>
      </c>
    </row>
    <row r="1859" spans="1:25" x14ac:dyDescent="0.3">
      <c r="A1859" s="1">
        <v>1858</v>
      </c>
      <c r="B1859" s="48">
        <v>40420</v>
      </c>
      <c r="C1859" s="44">
        <v>6426850</v>
      </c>
      <c r="D1859" s="56">
        <f t="shared" ref="D1859:D1922" si="232">C1859/E1859</f>
        <v>136989.23585207289</v>
      </c>
      <c r="E1859" s="53">
        <v>46.914999999999999</v>
      </c>
      <c r="F1859" s="53">
        <f t="shared" ref="F1859:F1922" si="233">(D1859/100000)</f>
        <v>1.369892358520729</v>
      </c>
      <c r="G1859" s="53">
        <f>(F1859/'Yearly GDP'!$B$9)*100</f>
        <v>102.230773023935</v>
      </c>
      <c r="H1859" s="53">
        <f t="shared" ref="H1859:H1922" si="234">(K1859/I1859)</f>
        <v>1.8208054000000002</v>
      </c>
      <c r="I1859" s="53">
        <f t="shared" ref="I1859:I1922" si="235">(J1859/L1859)*100</f>
        <v>4.3898156277436344</v>
      </c>
      <c r="J1859" s="53">
        <f t="shared" ref="J1859:J1922" si="236">L1859/O1859</f>
        <v>237.72827041264264</v>
      </c>
      <c r="K1859" s="53">
        <v>7.9930000000000003</v>
      </c>
      <c r="L1859" s="53">
        <v>5415.45</v>
      </c>
      <c r="M1859" s="53">
        <v>3.55</v>
      </c>
      <c r="N1859" s="53">
        <f t="shared" ref="N1859:N1922" si="237">K1859-I1859</f>
        <v>3.6031843722563659</v>
      </c>
      <c r="O1859" s="53">
        <v>22.78</v>
      </c>
      <c r="P1859" s="53">
        <v>2.5299999999999998</v>
      </c>
      <c r="Q1859" s="53">
        <f t="shared" ref="Q1859:Q1922" si="238">K1859-P1859</f>
        <v>5.463000000000001</v>
      </c>
      <c r="R1859" s="53">
        <v>83.225999999999999</v>
      </c>
      <c r="S1859" s="53">
        <f t="shared" ref="S1859:S1922" si="239">(O1859*T1859)</f>
        <v>138.958</v>
      </c>
      <c r="T1859" s="53">
        <v>6.1</v>
      </c>
      <c r="U1859" s="53">
        <v>2686.92</v>
      </c>
      <c r="Y1859" s="53">
        <v>2961.75</v>
      </c>
    </row>
    <row r="1860" spans="1:25" x14ac:dyDescent="0.3">
      <c r="A1860" s="1">
        <v>1859</v>
      </c>
      <c r="B1860" s="48">
        <v>40421</v>
      </c>
      <c r="C1860" s="44">
        <v>6393418</v>
      </c>
      <c r="D1860" s="56">
        <f t="shared" si="232"/>
        <v>135842.3031977053</v>
      </c>
      <c r="E1860" s="53">
        <v>47.064999999999998</v>
      </c>
      <c r="F1860" s="53">
        <f t="shared" si="233"/>
        <v>1.3584230319770529</v>
      </c>
      <c r="G1860" s="53">
        <f>(F1860/'Yearly GDP'!$B$9)*100</f>
        <v>101.3748531326159</v>
      </c>
      <c r="H1860" s="53">
        <f t="shared" si="234"/>
        <v>1.8038528</v>
      </c>
      <c r="I1860" s="53">
        <f t="shared" si="235"/>
        <v>4.3994720633523974</v>
      </c>
      <c r="J1860" s="53">
        <f t="shared" si="236"/>
        <v>237.67707875054992</v>
      </c>
      <c r="K1860" s="53">
        <v>7.9359999999999999</v>
      </c>
      <c r="L1860" s="53">
        <v>5402.4</v>
      </c>
      <c r="M1860" s="53">
        <v>3.54</v>
      </c>
      <c r="N1860" s="53">
        <f t="shared" si="237"/>
        <v>3.5365279366476026</v>
      </c>
      <c r="O1860" s="53">
        <v>22.73</v>
      </c>
      <c r="P1860" s="53">
        <v>2.4700000000000002</v>
      </c>
      <c r="Q1860" s="53">
        <f t="shared" si="238"/>
        <v>5.4659999999999993</v>
      </c>
      <c r="R1860" s="53">
        <v>83.254000000000005</v>
      </c>
      <c r="S1860" s="53">
        <f t="shared" si="239"/>
        <v>138.65299999999999</v>
      </c>
      <c r="T1860" s="53">
        <v>6.1</v>
      </c>
      <c r="U1860" s="53">
        <v>2675.4</v>
      </c>
      <c r="Y1860" s="53">
        <v>2937.1</v>
      </c>
    </row>
    <row r="1861" spans="1:25" x14ac:dyDescent="0.3">
      <c r="A1861" s="1">
        <v>1860</v>
      </c>
      <c r="B1861" s="48">
        <v>40422</v>
      </c>
      <c r="C1861" s="44">
        <v>6497065</v>
      </c>
      <c r="D1861" s="56">
        <f t="shared" si="232"/>
        <v>139197.96464916979</v>
      </c>
      <c r="E1861" s="53">
        <v>46.674999999999997</v>
      </c>
      <c r="F1861" s="53">
        <f t="shared" si="233"/>
        <v>1.391979646491698</v>
      </c>
      <c r="G1861" s="53">
        <f>(F1861/'Yearly GDP'!$B$9)*100</f>
        <v>103.87907809639536</v>
      </c>
      <c r="H1861" s="53">
        <f t="shared" si="234"/>
        <v>1.8326222000000001</v>
      </c>
      <c r="I1861" s="53">
        <f t="shared" si="235"/>
        <v>4.3440486533449176</v>
      </c>
      <c r="J1861" s="53">
        <f t="shared" si="236"/>
        <v>237.69982623805387</v>
      </c>
      <c r="K1861" s="53">
        <v>7.9610000000000003</v>
      </c>
      <c r="L1861" s="53">
        <v>5471.85</v>
      </c>
      <c r="M1861" s="53">
        <v>3.58</v>
      </c>
      <c r="N1861" s="53">
        <f t="shared" si="237"/>
        <v>3.6169513466550827</v>
      </c>
      <c r="O1861" s="53">
        <v>23.02</v>
      </c>
      <c r="P1861" s="53">
        <v>2.58</v>
      </c>
      <c r="Q1861" s="53">
        <f t="shared" si="238"/>
        <v>5.3810000000000002</v>
      </c>
      <c r="R1861" s="53">
        <v>82.549000000000007</v>
      </c>
      <c r="S1861" s="53">
        <f t="shared" si="239"/>
        <v>140.422</v>
      </c>
      <c r="T1861" s="53">
        <v>6.1</v>
      </c>
      <c r="U1861" s="53">
        <v>2716.26</v>
      </c>
      <c r="Y1861" s="53">
        <v>2993.11</v>
      </c>
    </row>
    <row r="1862" spans="1:25" x14ac:dyDescent="0.3">
      <c r="A1862" s="1">
        <v>1861</v>
      </c>
      <c r="B1862" s="48">
        <v>40423</v>
      </c>
      <c r="C1862" s="44">
        <v>6510687</v>
      </c>
      <c r="D1862" s="56">
        <f t="shared" si="232"/>
        <v>139340.54574638844</v>
      </c>
      <c r="E1862" s="53">
        <v>46.725000000000001</v>
      </c>
      <c r="F1862" s="53">
        <f t="shared" si="233"/>
        <v>1.3934054574638843</v>
      </c>
      <c r="G1862" s="53">
        <f>(F1862/'Yearly GDP'!$B$9)*100</f>
        <v>103.98548190028987</v>
      </c>
      <c r="H1862" s="53">
        <f t="shared" si="234"/>
        <v>1.8420148000000001</v>
      </c>
      <c r="I1862" s="53">
        <f t="shared" si="235"/>
        <v>4.3327556325823222</v>
      </c>
      <c r="J1862" s="53">
        <f t="shared" si="236"/>
        <v>237.70147313691507</v>
      </c>
      <c r="K1862" s="53">
        <v>7.9809999999999999</v>
      </c>
      <c r="L1862" s="53">
        <v>5486.15</v>
      </c>
      <c r="M1862" s="53">
        <v>3.59</v>
      </c>
      <c r="N1862" s="53">
        <f t="shared" si="237"/>
        <v>3.6482443674176777</v>
      </c>
      <c r="O1862" s="53">
        <v>23.08</v>
      </c>
      <c r="P1862" s="53">
        <v>2.625</v>
      </c>
      <c r="Q1862" s="53">
        <f t="shared" si="238"/>
        <v>5.3559999999999999</v>
      </c>
      <c r="R1862" s="53">
        <v>82.501000000000005</v>
      </c>
      <c r="S1862" s="53">
        <f t="shared" si="239"/>
        <v>140.78799999999998</v>
      </c>
      <c r="T1862" s="53">
        <v>6.1</v>
      </c>
      <c r="U1862" s="53">
        <v>2741.51</v>
      </c>
      <c r="Y1862" s="53">
        <v>3011.86</v>
      </c>
    </row>
    <row r="1863" spans="1:25" x14ac:dyDescent="0.3">
      <c r="A1863" s="1">
        <v>1862</v>
      </c>
      <c r="B1863" s="48">
        <v>40424</v>
      </c>
      <c r="C1863" s="44">
        <v>6532653</v>
      </c>
      <c r="D1863" s="56">
        <f t="shared" si="232"/>
        <v>140532.4943530171</v>
      </c>
      <c r="E1863" s="53">
        <v>46.484999999999999</v>
      </c>
      <c r="F1863" s="53">
        <f t="shared" si="233"/>
        <v>1.4053249435301709</v>
      </c>
      <c r="G1863" s="53">
        <f>(F1863/'Yearly GDP'!$B$9)*100</f>
        <v>104.87499578583363</v>
      </c>
      <c r="H1863" s="53">
        <f t="shared" si="234"/>
        <v>1.8370849999999999</v>
      </c>
      <c r="I1863" s="53">
        <f t="shared" si="235"/>
        <v>4.3383947939262475</v>
      </c>
      <c r="J1863" s="53">
        <f t="shared" si="236"/>
        <v>237.71800433839476</v>
      </c>
      <c r="K1863" s="53">
        <v>7.97</v>
      </c>
      <c r="L1863" s="53">
        <v>5479.4</v>
      </c>
      <c r="M1863" s="53">
        <v>3.59</v>
      </c>
      <c r="N1863" s="53">
        <f t="shared" si="237"/>
        <v>3.6316052060737523</v>
      </c>
      <c r="O1863" s="53">
        <v>23.05</v>
      </c>
      <c r="P1863" s="53">
        <v>2.702</v>
      </c>
      <c r="Q1863" s="53">
        <f t="shared" si="238"/>
        <v>5.2679999999999998</v>
      </c>
      <c r="R1863" s="53">
        <v>82.123999999999995</v>
      </c>
      <c r="S1863" s="53">
        <f t="shared" si="239"/>
        <v>139.45249999999999</v>
      </c>
      <c r="T1863" s="53">
        <v>6.05</v>
      </c>
      <c r="U1863" s="53">
        <v>2772.55</v>
      </c>
      <c r="Y1863" s="53">
        <v>3045.41</v>
      </c>
    </row>
    <row r="1864" spans="1:25" x14ac:dyDescent="0.3">
      <c r="A1864" s="1">
        <v>1863</v>
      </c>
      <c r="B1864" s="48">
        <v>40427</v>
      </c>
      <c r="C1864" s="44">
        <v>6627754</v>
      </c>
      <c r="D1864" s="56">
        <f t="shared" si="232"/>
        <v>142409.84099699184</v>
      </c>
      <c r="E1864" s="53">
        <v>46.54</v>
      </c>
      <c r="F1864" s="53">
        <f t="shared" si="233"/>
        <v>1.4240984099699183</v>
      </c>
      <c r="G1864" s="53">
        <f>(F1864/'Yearly GDP'!$B$9)*100</f>
        <v>106.27600074402375</v>
      </c>
      <c r="H1864" s="53">
        <f t="shared" si="234"/>
        <v>1.8744539999999998</v>
      </c>
      <c r="I1864" s="53">
        <f t="shared" si="235"/>
        <v>4.2625745950554137</v>
      </c>
      <c r="J1864" s="53">
        <f t="shared" si="236"/>
        <v>237.72165387894287</v>
      </c>
      <c r="K1864" s="53">
        <v>7.99</v>
      </c>
      <c r="L1864" s="53">
        <v>5576.95</v>
      </c>
      <c r="M1864" s="53">
        <v>3.65</v>
      </c>
      <c r="N1864" s="53">
        <f t="shared" si="237"/>
        <v>3.7274254049445865</v>
      </c>
      <c r="O1864" s="53">
        <v>23.46</v>
      </c>
      <c r="P1864" s="53">
        <v>2.714</v>
      </c>
      <c r="Q1864" s="53">
        <f t="shared" si="238"/>
        <v>5.2759999999999998</v>
      </c>
      <c r="R1864" s="53">
        <v>82.07</v>
      </c>
      <c r="S1864" s="53">
        <f t="shared" si="239"/>
        <v>141.93299999999999</v>
      </c>
      <c r="T1864" s="53">
        <v>6.05</v>
      </c>
      <c r="U1864" s="53">
        <v>2802.11</v>
      </c>
      <c r="Y1864" s="53">
        <v>3092.73</v>
      </c>
    </row>
    <row r="1865" spans="1:25" x14ac:dyDescent="0.3">
      <c r="A1865" s="1">
        <v>1864</v>
      </c>
      <c r="B1865" s="48">
        <v>40428</v>
      </c>
      <c r="C1865" s="44">
        <v>6656879</v>
      </c>
      <c r="D1865" s="56">
        <f t="shared" si="232"/>
        <v>142134.70694993061</v>
      </c>
      <c r="E1865" s="53">
        <v>46.835000000000001</v>
      </c>
      <c r="F1865" s="53">
        <f t="shared" si="233"/>
        <v>1.421347069499306</v>
      </c>
      <c r="G1865" s="53">
        <f>(F1865/'Yearly GDP'!$B$9)*100</f>
        <v>106.07067682830642</v>
      </c>
      <c r="H1865" s="53">
        <f t="shared" si="234"/>
        <v>1.8743741999999999</v>
      </c>
      <c r="I1865" s="53">
        <f t="shared" si="235"/>
        <v>4.2408821034775235</v>
      </c>
      <c r="J1865" s="53">
        <f t="shared" si="236"/>
        <v>237.65903307888041</v>
      </c>
      <c r="K1865" s="53">
        <v>7.9489999999999998</v>
      </c>
      <c r="L1865" s="53">
        <v>5604</v>
      </c>
      <c r="M1865" s="53">
        <v>3.67</v>
      </c>
      <c r="N1865" s="53">
        <f t="shared" si="237"/>
        <v>3.7081178965224764</v>
      </c>
      <c r="O1865" s="53">
        <v>23.58</v>
      </c>
      <c r="P1865" s="53">
        <v>2.5979999999999999</v>
      </c>
      <c r="Q1865" s="53">
        <f t="shared" si="238"/>
        <v>5.351</v>
      </c>
      <c r="R1865" s="53">
        <v>82.843999999999994</v>
      </c>
      <c r="S1865" s="53">
        <f t="shared" si="239"/>
        <v>141.47999999999999</v>
      </c>
      <c r="T1865" s="53">
        <v>6</v>
      </c>
      <c r="U1865" s="53">
        <v>2805.47</v>
      </c>
      <c r="Y1865" s="53">
        <v>3108.85</v>
      </c>
    </row>
    <row r="1866" spans="1:25" x14ac:dyDescent="0.3">
      <c r="A1866" s="1">
        <v>1865</v>
      </c>
      <c r="B1866" s="48">
        <v>40429</v>
      </c>
      <c r="C1866" s="44">
        <v>6668885</v>
      </c>
      <c r="D1866" s="56">
        <f t="shared" si="232"/>
        <v>143441.55983825176</v>
      </c>
      <c r="E1866" s="53">
        <v>46.491999999999997</v>
      </c>
      <c r="F1866" s="53">
        <f t="shared" si="233"/>
        <v>1.4344155983825175</v>
      </c>
      <c r="G1866" s="53">
        <f>(F1866/'Yearly GDP'!$B$9)*100</f>
        <v>107.04594017779981</v>
      </c>
      <c r="H1866" s="53">
        <f t="shared" si="234"/>
        <v>1.8721024000000002</v>
      </c>
      <c r="I1866" s="53">
        <f t="shared" si="235"/>
        <v>4.2390843577787196</v>
      </c>
      <c r="J1866" s="53">
        <f t="shared" si="236"/>
        <v>237.72149215769394</v>
      </c>
      <c r="K1866" s="53">
        <v>7.9359999999999999</v>
      </c>
      <c r="L1866" s="53">
        <v>5607.85</v>
      </c>
      <c r="M1866" s="53">
        <v>3.67</v>
      </c>
      <c r="N1866" s="53">
        <f t="shared" si="237"/>
        <v>3.6969156422212803</v>
      </c>
      <c r="O1866" s="53">
        <v>23.59</v>
      </c>
      <c r="P1866" s="53">
        <v>2.6539999999999999</v>
      </c>
      <c r="Q1866" s="53">
        <f t="shared" si="238"/>
        <v>5.282</v>
      </c>
      <c r="R1866" s="53">
        <v>82.58</v>
      </c>
      <c r="S1866" s="53">
        <f t="shared" si="239"/>
        <v>142.71949999999998</v>
      </c>
      <c r="T1866" s="53">
        <v>6.05</v>
      </c>
      <c r="U1866" s="53">
        <v>2810.04</v>
      </c>
      <c r="Y1866" s="53">
        <v>3122.11</v>
      </c>
    </row>
    <row r="1867" spans="1:25" x14ac:dyDescent="0.3">
      <c r="A1867" s="1">
        <v>1866</v>
      </c>
      <c r="B1867" s="48">
        <v>40430</v>
      </c>
      <c r="C1867" s="44">
        <v>6697750</v>
      </c>
      <c r="D1867" s="56">
        <f t="shared" si="232"/>
        <v>144472.60569456429</v>
      </c>
      <c r="E1867" s="53">
        <v>46.36</v>
      </c>
      <c r="F1867" s="53">
        <f t="shared" si="233"/>
        <v>1.4447260569456428</v>
      </c>
      <c r="G1867" s="53">
        <f>(F1867/'Yearly GDP'!$B$9)*100</f>
        <v>107.8153773840032</v>
      </c>
      <c r="H1867" s="53">
        <f t="shared" si="234"/>
        <v>1.8777549000000002</v>
      </c>
      <c r="I1867" s="53">
        <f t="shared" si="235"/>
        <v>4.2140750105351872</v>
      </c>
      <c r="J1867" s="53">
        <f t="shared" si="236"/>
        <v>237.67593763168983</v>
      </c>
      <c r="K1867" s="53">
        <v>7.9130000000000003</v>
      </c>
      <c r="L1867" s="53">
        <v>5640.05</v>
      </c>
      <c r="M1867" s="53">
        <v>3.69</v>
      </c>
      <c r="N1867" s="53">
        <f t="shared" si="237"/>
        <v>3.6989249894648131</v>
      </c>
      <c r="O1867" s="53">
        <v>23.73</v>
      </c>
      <c r="P1867" s="53">
        <v>2.762</v>
      </c>
      <c r="Q1867" s="53">
        <f t="shared" si="238"/>
        <v>5.1509999999999998</v>
      </c>
      <c r="R1867" s="53">
        <v>82.69</v>
      </c>
      <c r="S1867" s="53">
        <f t="shared" si="239"/>
        <v>143.56649999999999</v>
      </c>
      <c r="T1867" s="53">
        <v>6.05</v>
      </c>
      <c r="U1867" s="53">
        <v>2827.61</v>
      </c>
      <c r="Y1867" s="53">
        <v>3136.03</v>
      </c>
    </row>
    <row r="1868" spans="1:25" x14ac:dyDescent="0.3">
      <c r="A1868" s="1">
        <v>1867</v>
      </c>
      <c r="B1868" s="48">
        <v>40434</v>
      </c>
      <c r="C1868" s="44">
        <v>6822031</v>
      </c>
      <c r="D1868" s="56">
        <f t="shared" si="232"/>
        <v>147312.26516950983</v>
      </c>
      <c r="E1868" s="53">
        <v>46.31</v>
      </c>
      <c r="F1868" s="53">
        <f t="shared" si="233"/>
        <v>1.4731226516950984</v>
      </c>
      <c r="G1868" s="53">
        <f>(F1868/'Yearly GDP'!$B$9)*100</f>
        <v>109.93452624590286</v>
      </c>
      <c r="H1868" s="53">
        <f t="shared" si="234"/>
        <v>1.9400064000000004</v>
      </c>
      <c r="I1868" s="53">
        <f t="shared" si="235"/>
        <v>4.1118421052631575</v>
      </c>
      <c r="J1868" s="53">
        <f t="shared" si="236"/>
        <v>236.84210526315789</v>
      </c>
      <c r="K1868" s="53">
        <v>7.9770000000000003</v>
      </c>
      <c r="L1868" s="53">
        <v>5760</v>
      </c>
      <c r="M1868" s="53">
        <v>3.78</v>
      </c>
      <c r="N1868" s="53">
        <f t="shared" si="237"/>
        <v>3.8651578947368428</v>
      </c>
      <c r="O1868" s="53">
        <v>24.32</v>
      </c>
      <c r="P1868" s="53">
        <v>2.746</v>
      </c>
      <c r="Q1868" s="53">
        <f t="shared" si="238"/>
        <v>5.2309999999999999</v>
      </c>
      <c r="R1868" s="53">
        <v>82.091999999999999</v>
      </c>
      <c r="S1868" s="53">
        <f t="shared" si="239"/>
        <v>147.136</v>
      </c>
      <c r="T1868" s="53">
        <v>6.05</v>
      </c>
      <c r="U1868" s="53">
        <v>2849.5</v>
      </c>
      <c r="Y1868" s="53">
        <v>3151.03</v>
      </c>
    </row>
    <row r="1869" spans="1:25" x14ac:dyDescent="0.3">
      <c r="A1869" s="1">
        <v>1868</v>
      </c>
      <c r="B1869" s="48">
        <v>40435</v>
      </c>
      <c r="C1869" s="44">
        <v>6838479</v>
      </c>
      <c r="D1869" s="56">
        <f t="shared" si="232"/>
        <v>147795.09401339959</v>
      </c>
      <c r="E1869" s="53">
        <v>46.27</v>
      </c>
      <c r="F1869" s="53">
        <f t="shared" si="233"/>
        <v>1.4779509401339959</v>
      </c>
      <c r="G1869" s="53">
        <f>(F1869/'Yearly GDP'!$B$9)*100</f>
        <v>110.29484627865639</v>
      </c>
      <c r="H1869" s="53">
        <f t="shared" si="234"/>
        <v>1.9438967999999999</v>
      </c>
      <c r="I1869" s="53">
        <f t="shared" si="235"/>
        <v>4.0866366979975481</v>
      </c>
      <c r="J1869" s="53">
        <f t="shared" si="236"/>
        <v>236.84307315079693</v>
      </c>
      <c r="K1869" s="53">
        <v>7.944</v>
      </c>
      <c r="L1869" s="53">
        <v>5795.55</v>
      </c>
      <c r="M1869" s="53">
        <v>3.81</v>
      </c>
      <c r="N1869" s="53">
        <f t="shared" si="237"/>
        <v>3.8573633020024518</v>
      </c>
      <c r="O1869" s="53">
        <v>24.47</v>
      </c>
      <c r="P1869" s="53">
        <v>2.6829999999999998</v>
      </c>
      <c r="Q1869" s="53">
        <f t="shared" si="238"/>
        <v>5.2610000000000001</v>
      </c>
      <c r="R1869" s="53">
        <v>81.338999999999999</v>
      </c>
      <c r="S1869" s="53">
        <f t="shared" si="239"/>
        <v>148.04349999999999</v>
      </c>
      <c r="T1869" s="53">
        <v>6.05</v>
      </c>
      <c r="U1869" s="53">
        <v>2839.36</v>
      </c>
      <c r="Y1869" s="53">
        <v>3131.58</v>
      </c>
    </row>
    <row r="1870" spans="1:25" x14ac:dyDescent="0.3">
      <c r="A1870" s="1">
        <v>1869</v>
      </c>
      <c r="B1870" s="48">
        <v>40436</v>
      </c>
      <c r="C1870" s="44">
        <v>6877365</v>
      </c>
      <c r="D1870" s="56">
        <f t="shared" si="232"/>
        <v>148860.71428571429</v>
      </c>
      <c r="E1870" s="53">
        <v>46.2</v>
      </c>
      <c r="F1870" s="53">
        <f t="shared" si="233"/>
        <v>1.4886071428571428</v>
      </c>
      <c r="G1870" s="53">
        <f>(F1870/'Yearly GDP'!$B$9)*100</f>
        <v>111.09008528784648</v>
      </c>
      <c r="H1870" s="53">
        <f t="shared" si="234"/>
        <v>1.9663352000000001</v>
      </c>
      <c r="I1870" s="53">
        <f t="shared" si="235"/>
        <v>4.0420371867421183</v>
      </c>
      <c r="J1870" s="53">
        <f t="shared" si="236"/>
        <v>236.90177849636217</v>
      </c>
      <c r="K1870" s="53">
        <v>7.9480000000000004</v>
      </c>
      <c r="L1870" s="53">
        <v>5860.95</v>
      </c>
      <c r="M1870" s="53">
        <v>3.85</v>
      </c>
      <c r="N1870" s="53">
        <f t="shared" si="237"/>
        <v>3.9059628132578821</v>
      </c>
      <c r="O1870" s="53">
        <v>24.74</v>
      </c>
      <c r="P1870" s="53">
        <v>2.7229999999999999</v>
      </c>
      <c r="Q1870" s="53">
        <f t="shared" si="238"/>
        <v>5.2250000000000005</v>
      </c>
      <c r="R1870" s="53">
        <v>81.751000000000005</v>
      </c>
      <c r="S1870" s="53">
        <f t="shared" si="239"/>
        <v>152.15100000000001</v>
      </c>
      <c r="T1870" s="53">
        <v>6.15</v>
      </c>
      <c r="U1870" s="53">
        <v>2838.12</v>
      </c>
      <c r="Y1870" s="53">
        <v>3132.56</v>
      </c>
    </row>
    <row r="1871" spans="1:25" x14ac:dyDescent="0.3">
      <c r="A1871" s="1">
        <v>1870</v>
      </c>
      <c r="B1871" s="48">
        <v>40437</v>
      </c>
      <c r="C1871" s="44">
        <v>6824691</v>
      </c>
      <c r="D1871" s="56">
        <f t="shared" si="232"/>
        <v>147896.65185827282</v>
      </c>
      <c r="E1871" s="53">
        <v>46.145000000000003</v>
      </c>
      <c r="F1871" s="53">
        <f t="shared" si="233"/>
        <v>1.4789665185827281</v>
      </c>
      <c r="G1871" s="53">
        <f>(F1871/'Yearly GDP'!$B$9)*100</f>
        <v>110.37063571512896</v>
      </c>
      <c r="H1871" s="53">
        <f t="shared" si="234"/>
        <v>1.9621552999999996</v>
      </c>
      <c r="I1871" s="53">
        <f t="shared" si="235"/>
        <v>4.063388866314507</v>
      </c>
      <c r="J1871" s="53">
        <f t="shared" si="236"/>
        <v>236.84274685087362</v>
      </c>
      <c r="K1871" s="53">
        <v>7.9729999999999999</v>
      </c>
      <c r="L1871" s="53">
        <v>5828.7</v>
      </c>
      <c r="M1871" s="53">
        <v>3.83</v>
      </c>
      <c r="N1871" s="53">
        <f t="shared" si="237"/>
        <v>3.9096111336854928</v>
      </c>
      <c r="O1871" s="53">
        <v>24.61</v>
      </c>
      <c r="P1871" s="53">
        <v>2.7639999999999998</v>
      </c>
      <c r="Q1871" s="53">
        <f t="shared" si="238"/>
        <v>5.2089999999999996</v>
      </c>
      <c r="R1871" s="53">
        <v>81.501000000000005</v>
      </c>
      <c r="S1871" s="53">
        <f t="shared" si="239"/>
        <v>151.35150000000002</v>
      </c>
      <c r="T1871" s="53">
        <v>6.15</v>
      </c>
      <c r="U1871" s="53">
        <v>2810.85</v>
      </c>
      <c r="Y1871" s="53">
        <v>3110.56</v>
      </c>
    </row>
    <row r="1872" spans="1:25" x14ac:dyDescent="0.3">
      <c r="A1872" s="1">
        <v>1871</v>
      </c>
      <c r="B1872" s="48">
        <v>40438</v>
      </c>
      <c r="C1872" s="44">
        <v>6898053</v>
      </c>
      <c r="D1872" s="56">
        <f t="shared" si="232"/>
        <v>150431.86130193001</v>
      </c>
      <c r="E1872" s="53">
        <v>45.854999999999997</v>
      </c>
      <c r="F1872" s="53">
        <f t="shared" si="233"/>
        <v>1.5043186130193</v>
      </c>
      <c r="G1872" s="53">
        <f>(F1872/'Yearly GDP'!$B$9)*100</f>
        <v>112.26258306114178</v>
      </c>
      <c r="H1872" s="53">
        <f t="shared" si="234"/>
        <v>1.983474</v>
      </c>
      <c r="I1872" s="53">
        <f t="shared" si="235"/>
        <v>4.0257648953301128</v>
      </c>
      <c r="J1872" s="53">
        <f t="shared" si="236"/>
        <v>236.91425120772945</v>
      </c>
      <c r="K1872" s="53">
        <v>7.9850000000000003</v>
      </c>
      <c r="L1872" s="53">
        <v>5884.95</v>
      </c>
      <c r="M1872" s="53">
        <v>3.87</v>
      </c>
      <c r="N1872" s="53">
        <f t="shared" si="237"/>
        <v>3.9592351046698875</v>
      </c>
      <c r="O1872" s="53">
        <v>24.84</v>
      </c>
      <c r="P1872" s="53">
        <v>2.7389999999999999</v>
      </c>
      <c r="Q1872" s="53">
        <f t="shared" si="238"/>
        <v>5.2460000000000004</v>
      </c>
      <c r="R1872" s="53">
        <v>81.641000000000005</v>
      </c>
      <c r="S1872" s="53">
        <f t="shared" si="239"/>
        <v>152.76600000000002</v>
      </c>
      <c r="T1872" s="53">
        <v>6.15</v>
      </c>
      <c r="U1872" s="53">
        <v>2858.81</v>
      </c>
      <c r="Y1872" s="53">
        <v>3146.91</v>
      </c>
    </row>
    <row r="1873" spans="1:25" x14ac:dyDescent="0.3">
      <c r="A1873" s="1">
        <v>1872</v>
      </c>
      <c r="B1873" s="48">
        <v>40441</v>
      </c>
      <c r="C1873" s="44">
        <v>6969682</v>
      </c>
      <c r="D1873" s="56">
        <f t="shared" si="232"/>
        <v>152492.76884367137</v>
      </c>
      <c r="E1873" s="53">
        <v>45.704999999999998</v>
      </c>
      <c r="F1873" s="53">
        <f t="shared" si="233"/>
        <v>1.5249276884367136</v>
      </c>
      <c r="G1873" s="53">
        <f>(F1873/'Yearly GDP'!$B$9)*100</f>
        <v>113.80057376393384</v>
      </c>
      <c r="H1873" s="53">
        <f t="shared" si="234"/>
        <v>2.0152025</v>
      </c>
      <c r="I1873" s="53">
        <f t="shared" si="235"/>
        <v>3.9603960396039604</v>
      </c>
      <c r="J1873" s="53">
        <f t="shared" si="236"/>
        <v>236.84950495049503</v>
      </c>
      <c r="K1873" s="53">
        <v>7.9809999999999999</v>
      </c>
      <c r="L1873" s="53">
        <v>5980.45</v>
      </c>
      <c r="M1873" s="53">
        <v>3.93</v>
      </c>
      <c r="N1873" s="53">
        <f t="shared" si="237"/>
        <v>4.0206039603960395</v>
      </c>
      <c r="O1873" s="53">
        <v>25.25</v>
      </c>
      <c r="P1873" s="53">
        <v>2.7040000000000002</v>
      </c>
      <c r="Q1873" s="53">
        <f t="shared" si="238"/>
        <v>5.2769999999999992</v>
      </c>
      <c r="R1873" s="53">
        <v>81.581999999999994</v>
      </c>
      <c r="S1873" s="53">
        <f t="shared" si="239"/>
        <v>155.28750000000002</v>
      </c>
      <c r="T1873" s="53">
        <v>6.15</v>
      </c>
      <c r="U1873" s="53">
        <v>2874.27</v>
      </c>
      <c r="Y1873" s="53">
        <v>3159.59</v>
      </c>
    </row>
    <row r="1874" spans="1:25" x14ac:dyDescent="0.3">
      <c r="A1874" s="1">
        <v>1873</v>
      </c>
      <c r="B1874" s="48">
        <v>40442</v>
      </c>
      <c r="C1874" s="44">
        <v>6960411</v>
      </c>
      <c r="D1874" s="56">
        <f t="shared" si="232"/>
        <v>152423.32201905179</v>
      </c>
      <c r="E1874" s="53">
        <v>45.664999999999999</v>
      </c>
      <c r="F1874" s="53">
        <f t="shared" si="233"/>
        <v>1.524233220190518</v>
      </c>
      <c r="G1874" s="53">
        <f>(F1874/'Yearly GDP'!$B$9)*100</f>
        <v>113.74874777541177</v>
      </c>
      <c r="H1874" s="53">
        <f t="shared" si="234"/>
        <v>2.0214816</v>
      </c>
      <c r="I1874" s="53">
        <f t="shared" si="235"/>
        <v>3.9416633819471816</v>
      </c>
      <c r="J1874" s="53">
        <f t="shared" si="236"/>
        <v>236.85652345289711</v>
      </c>
      <c r="K1874" s="53">
        <v>7.968</v>
      </c>
      <c r="L1874" s="53">
        <v>6009.05</v>
      </c>
      <c r="M1874" s="53">
        <v>3.87</v>
      </c>
      <c r="N1874" s="53">
        <f t="shared" si="237"/>
        <v>4.0263366180528184</v>
      </c>
      <c r="O1874" s="53">
        <v>25.37</v>
      </c>
      <c r="P1874" s="53">
        <v>2.5760000000000001</v>
      </c>
      <c r="Q1874" s="53">
        <f t="shared" si="238"/>
        <v>5.3919999999999995</v>
      </c>
      <c r="R1874" s="53">
        <v>80.673000000000002</v>
      </c>
      <c r="S1874" s="53">
        <f t="shared" si="239"/>
        <v>156.02550000000002</v>
      </c>
      <c r="T1874" s="53">
        <v>6.15</v>
      </c>
      <c r="U1874" s="53">
        <v>2842.46</v>
      </c>
      <c r="Y1874" s="53">
        <v>3120.97</v>
      </c>
    </row>
    <row r="1875" spans="1:25" x14ac:dyDescent="0.3">
      <c r="A1875" s="1">
        <v>1874</v>
      </c>
      <c r="B1875" s="48">
        <v>40443</v>
      </c>
      <c r="C1875" s="44">
        <v>6936332</v>
      </c>
      <c r="D1875" s="56">
        <f t="shared" si="232"/>
        <v>152162.59734561807</v>
      </c>
      <c r="E1875" s="53">
        <v>45.585000000000001</v>
      </c>
      <c r="F1875" s="53">
        <f t="shared" si="233"/>
        <v>1.5216259734561806</v>
      </c>
      <c r="G1875" s="53">
        <f>(F1875/'Yearly GDP'!$B$9)*100</f>
        <v>113.55417712359557</v>
      </c>
      <c r="H1875" s="53">
        <f t="shared" si="234"/>
        <v>2.0113137000000001</v>
      </c>
      <c r="I1875" s="53">
        <f t="shared" si="235"/>
        <v>3.9541320680110714</v>
      </c>
      <c r="J1875" s="53">
        <f t="shared" si="236"/>
        <v>236.89205219454331</v>
      </c>
      <c r="K1875" s="53">
        <v>7.9530000000000003</v>
      </c>
      <c r="L1875" s="53">
        <v>5991</v>
      </c>
      <c r="M1875" s="53">
        <v>3.86</v>
      </c>
      <c r="N1875" s="53">
        <f t="shared" si="237"/>
        <v>3.9988679319889289</v>
      </c>
      <c r="O1875" s="53">
        <v>25.29</v>
      </c>
      <c r="P1875" s="53">
        <v>2.5550000000000002</v>
      </c>
      <c r="Q1875" s="53">
        <f t="shared" si="238"/>
        <v>5.3979999999999997</v>
      </c>
      <c r="R1875" s="53">
        <v>80.063999999999993</v>
      </c>
      <c r="S1875" s="53">
        <f t="shared" si="239"/>
        <v>155.5335</v>
      </c>
      <c r="T1875" s="53">
        <v>6.15</v>
      </c>
      <c r="U1875" s="53">
        <v>2830.76</v>
      </c>
      <c r="Y1875" s="53">
        <v>3112.84</v>
      </c>
    </row>
    <row r="1876" spans="1:25" x14ac:dyDescent="0.3">
      <c r="A1876" s="1">
        <v>1875</v>
      </c>
      <c r="B1876" s="48">
        <v>40444</v>
      </c>
      <c r="C1876" s="44">
        <v>6912002</v>
      </c>
      <c r="D1876" s="56">
        <f t="shared" si="232"/>
        <v>151995.6459593183</v>
      </c>
      <c r="E1876" s="53">
        <v>45.475000000000001</v>
      </c>
      <c r="F1876" s="53">
        <f t="shared" si="233"/>
        <v>1.5199564595931829</v>
      </c>
      <c r="G1876" s="53">
        <f>(F1876/'Yearly GDP'!$B$9)*100</f>
        <v>113.42958653680468</v>
      </c>
      <c r="H1876" s="53">
        <f t="shared" si="234"/>
        <v>1.99393</v>
      </c>
      <c r="I1876" s="53">
        <f t="shared" si="235"/>
        <v>3.9745627980922098</v>
      </c>
      <c r="J1876" s="53">
        <f t="shared" si="236"/>
        <v>236.86605723370431</v>
      </c>
      <c r="K1876" s="53">
        <v>7.9249999999999998</v>
      </c>
      <c r="L1876" s="53">
        <v>5959.55</v>
      </c>
      <c r="M1876" s="53">
        <v>3.84</v>
      </c>
      <c r="N1876" s="53">
        <f t="shared" si="237"/>
        <v>3.95043720190779</v>
      </c>
      <c r="O1876" s="53">
        <v>25.16</v>
      </c>
      <c r="P1876" s="53">
        <v>2.5529999999999999</v>
      </c>
      <c r="Q1876" s="53">
        <f t="shared" si="238"/>
        <v>5.3719999999999999</v>
      </c>
      <c r="R1876" s="53">
        <v>80.247</v>
      </c>
      <c r="S1876" s="53">
        <f t="shared" si="239"/>
        <v>155.99200000000002</v>
      </c>
      <c r="T1876" s="53">
        <v>6.2</v>
      </c>
      <c r="U1876" s="53">
        <v>2824.77</v>
      </c>
      <c r="Y1876" s="53">
        <v>3107.66</v>
      </c>
    </row>
    <row r="1877" spans="1:25" x14ac:dyDescent="0.3">
      <c r="A1877" s="1">
        <v>1876</v>
      </c>
      <c r="B1877" s="48">
        <v>40445</v>
      </c>
      <c r="C1877" s="44">
        <v>6968596</v>
      </c>
      <c r="D1877" s="56">
        <f t="shared" si="232"/>
        <v>154480.07093770782</v>
      </c>
      <c r="E1877" s="53">
        <v>45.11</v>
      </c>
      <c r="F1877" s="53">
        <f t="shared" si="233"/>
        <v>1.5448007093770781</v>
      </c>
      <c r="G1877" s="53">
        <f>(F1877/'Yearly GDP'!$B$9)*100</f>
        <v>115.28363502814017</v>
      </c>
      <c r="H1877" s="53">
        <f t="shared" si="234"/>
        <v>1.9990047000000002</v>
      </c>
      <c r="I1877" s="53">
        <f t="shared" si="235"/>
        <v>3.935458480913026</v>
      </c>
      <c r="J1877" s="53">
        <f t="shared" si="236"/>
        <v>236.84769775678868</v>
      </c>
      <c r="K1877" s="53">
        <v>7.867</v>
      </c>
      <c r="L1877" s="53">
        <v>6018.3</v>
      </c>
      <c r="M1877" s="53">
        <v>3.88</v>
      </c>
      <c r="N1877" s="53">
        <f t="shared" si="237"/>
        <v>3.931541519086974</v>
      </c>
      <c r="O1877" s="53">
        <v>25.41</v>
      </c>
      <c r="P1877" s="53">
        <v>2.61</v>
      </c>
      <c r="Q1877" s="53">
        <f t="shared" si="238"/>
        <v>5.2569999999999997</v>
      </c>
      <c r="R1877" s="53">
        <v>79.599000000000004</v>
      </c>
      <c r="S1877" s="53">
        <f t="shared" si="239"/>
        <v>157.542</v>
      </c>
      <c r="T1877" s="53">
        <v>6.2</v>
      </c>
      <c r="U1877" s="53">
        <v>2850.91</v>
      </c>
      <c r="Y1877" s="53">
        <v>3146.24</v>
      </c>
    </row>
    <row r="1878" spans="1:25" x14ac:dyDescent="0.3">
      <c r="A1878" s="1">
        <v>1877</v>
      </c>
      <c r="B1878" s="48">
        <v>40448</v>
      </c>
      <c r="C1878" s="44">
        <v>6999192</v>
      </c>
      <c r="D1878" s="56">
        <f t="shared" si="232"/>
        <v>155503.04376805155</v>
      </c>
      <c r="E1878" s="53">
        <v>45.01</v>
      </c>
      <c r="F1878" s="53">
        <f t="shared" si="233"/>
        <v>1.5550304376805155</v>
      </c>
      <c r="G1878" s="53">
        <f>(F1878/'Yearly GDP'!$B$9)*100</f>
        <v>116.04704758809817</v>
      </c>
      <c r="H1878" s="53">
        <f t="shared" si="234"/>
        <v>2.0037471999999998</v>
      </c>
      <c r="I1878" s="53">
        <f t="shared" si="235"/>
        <v>3.9246467817896389</v>
      </c>
      <c r="J1878" s="53">
        <f t="shared" si="236"/>
        <v>236.87794348508632</v>
      </c>
      <c r="K1878" s="53">
        <v>7.8639999999999999</v>
      </c>
      <c r="L1878" s="53">
        <v>6035.65</v>
      </c>
      <c r="M1878" s="53">
        <v>3.89</v>
      </c>
      <c r="N1878" s="53">
        <f t="shared" si="237"/>
        <v>3.939353218210361</v>
      </c>
      <c r="O1878" s="53">
        <v>25.48</v>
      </c>
      <c r="P1878" s="53">
        <v>2.5310000000000001</v>
      </c>
      <c r="Q1878" s="53">
        <f t="shared" si="238"/>
        <v>5.3330000000000002</v>
      </c>
      <c r="R1878" s="53">
        <v>79.554000000000002</v>
      </c>
      <c r="S1878" s="53">
        <f t="shared" si="239"/>
        <v>157.976</v>
      </c>
      <c r="T1878" s="53">
        <v>6.2</v>
      </c>
      <c r="U1878" s="53">
        <v>2855.94</v>
      </c>
      <c r="Y1878" s="53">
        <v>3149.36</v>
      </c>
    </row>
    <row r="1879" spans="1:25" x14ac:dyDescent="0.3">
      <c r="A1879" s="1">
        <v>1878</v>
      </c>
      <c r="B1879" s="48">
        <v>40449</v>
      </c>
      <c r="C1879" s="44">
        <v>7002774</v>
      </c>
      <c r="D1879" s="56">
        <f t="shared" si="232"/>
        <v>155651.78928650811</v>
      </c>
      <c r="E1879" s="53">
        <v>44.99</v>
      </c>
      <c r="F1879" s="53">
        <f t="shared" si="233"/>
        <v>1.5565178928650811</v>
      </c>
      <c r="G1879" s="53">
        <f>(F1879/'Yearly GDP'!$B$9)*100</f>
        <v>116.15805170634934</v>
      </c>
      <c r="H1879" s="53">
        <f t="shared" si="234"/>
        <v>1.9975704999999999</v>
      </c>
      <c r="I1879" s="53">
        <f t="shared" si="235"/>
        <v>3.9292730844793717</v>
      </c>
      <c r="J1879" s="53">
        <f t="shared" si="236"/>
        <v>236.91552062868371</v>
      </c>
      <c r="K1879" s="53">
        <v>7.8490000000000002</v>
      </c>
      <c r="L1879" s="53">
        <v>6029.5</v>
      </c>
      <c r="M1879" s="53">
        <v>3.82</v>
      </c>
      <c r="N1879" s="53">
        <f t="shared" si="237"/>
        <v>3.9197269155206285</v>
      </c>
      <c r="O1879" s="53">
        <v>25.45</v>
      </c>
      <c r="P1879" s="53">
        <v>2.4670000000000001</v>
      </c>
      <c r="Q1879" s="53">
        <f t="shared" si="238"/>
        <v>5.3819999999999997</v>
      </c>
      <c r="R1879" s="53">
        <v>79.212000000000003</v>
      </c>
      <c r="S1879" s="53">
        <f t="shared" si="239"/>
        <v>157.79</v>
      </c>
      <c r="T1879" s="53">
        <v>6.2</v>
      </c>
      <c r="U1879" s="53">
        <v>2861.23</v>
      </c>
      <c r="Y1879" s="53">
        <v>3147.38</v>
      </c>
    </row>
    <row r="1880" spans="1:25" x14ac:dyDescent="0.3">
      <c r="A1880" s="1">
        <v>1879</v>
      </c>
      <c r="B1880" s="48">
        <v>40450</v>
      </c>
      <c r="C1880" s="44">
        <v>6959815</v>
      </c>
      <c r="D1880" s="56">
        <f t="shared" si="232"/>
        <v>155648.32830146482</v>
      </c>
      <c r="E1880" s="53">
        <v>44.715000000000003</v>
      </c>
      <c r="F1880" s="53">
        <f t="shared" si="233"/>
        <v>1.5564832830146482</v>
      </c>
      <c r="G1880" s="53">
        <f>(F1880/'Yearly GDP'!$B$9)*100</f>
        <v>116.15546888169015</v>
      </c>
      <c r="H1880" s="53">
        <f t="shared" si="234"/>
        <v>1.9857708000000001</v>
      </c>
      <c r="I1880" s="53">
        <f t="shared" si="235"/>
        <v>3.9541320680110714</v>
      </c>
      <c r="J1880" s="53">
        <f t="shared" si="236"/>
        <v>236.90391459074735</v>
      </c>
      <c r="K1880" s="53">
        <v>7.8520000000000003</v>
      </c>
      <c r="L1880" s="53">
        <v>5991.3</v>
      </c>
      <c r="M1880" s="53">
        <v>3.79</v>
      </c>
      <c r="N1880" s="53">
        <f t="shared" si="237"/>
        <v>3.8978679319889289</v>
      </c>
      <c r="O1880" s="53">
        <v>25.29</v>
      </c>
      <c r="P1880" s="53">
        <v>2.5049999999999999</v>
      </c>
      <c r="Q1880" s="53">
        <f t="shared" si="238"/>
        <v>5.3470000000000004</v>
      </c>
      <c r="R1880" s="53">
        <v>78.905000000000001</v>
      </c>
      <c r="S1880" s="53">
        <f t="shared" si="239"/>
        <v>159.327</v>
      </c>
      <c r="T1880" s="53">
        <v>6.3</v>
      </c>
      <c r="U1880" s="53">
        <v>2843.25</v>
      </c>
      <c r="Y1880" s="53">
        <v>3136.28</v>
      </c>
    </row>
    <row r="1881" spans="1:25" x14ac:dyDescent="0.3">
      <c r="A1881" s="1">
        <v>1880</v>
      </c>
      <c r="B1881" s="48">
        <v>40451</v>
      </c>
      <c r="C1881" s="44">
        <v>6958533</v>
      </c>
      <c r="D1881" s="56">
        <f t="shared" si="232"/>
        <v>156125.9367287413</v>
      </c>
      <c r="E1881" s="53">
        <v>44.57</v>
      </c>
      <c r="F1881" s="53">
        <f t="shared" si="233"/>
        <v>1.5612593672874131</v>
      </c>
      <c r="G1881" s="53">
        <f>(F1881/'Yearly GDP'!$B$9)*100</f>
        <v>116.51189308115022</v>
      </c>
      <c r="H1881" s="53">
        <f t="shared" si="234"/>
        <v>1.9991192000000002</v>
      </c>
      <c r="I1881" s="53">
        <f t="shared" si="235"/>
        <v>3.9277297721916731</v>
      </c>
      <c r="J1881" s="53">
        <f t="shared" si="236"/>
        <v>236.84014139827178</v>
      </c>
      <c r="K1881" s="53">
        <v>7.8520000000000003</v>
      </c>
      <c r="L1881" s="53">
        <v>6029.95</v>
      </c>
      <c r="M1881" s="53">
        <v>3.82</v>
      </c>
      <c r="N1881" s="53">
        <f t="shared" si="237"/>
        <v>3.9242702278083272</v>
      </c>
      <c r="O1881" s="53">
        <v>25.46</v>
      </c>
      <c r="P1881" s="53">
        <v>2.512</v>
      </c>
      <c r="Q1881" s="53">
        <f t="shared" si="238"/>
        <v>5.34</v>
      </c>
      <c r="R1881" s="53">
        <v>78.938000000000002</v>
      </c>
      <c r="S1881" s="53">
        <f t="shared" si="239"/>
        <v>160.398</v>
      </c>
      <c r="T1881" s="53">
        <v>6.3</v>
      </c>
      <c r="U1881" s="53">
        <v>2832.69</v>
      </c>
      <c r="Y1881" s="53">
        <v>3137.3</v>
      </c>
    </row>
    <row r="1882" spans="1:25" x14ac:dyDescent="0.3">
      <c r="A1882" s="1">
        <v>1881</v>
      </c>
      <c r="B1882" s="48">
        <v>40452</v>
      </c>
      <c r="C1882" s="44">
        <v>7122514</v>
      </c>
      <c r="D1882" s="56">
        <f t="shared" si="232"/>
        <v>160507.35774647887</v>
      </c>
      <c r="E1882" s="53">
        <v>44.375</v>
      </c>
      <c r="F1882" s="53">
        <f t="shared" si="233"/>
        <v>1.6050735774647886</v>
      </c>
      <c r="G1882" s="53">
        <f>(F1882/'Yearly GDP'!$B$9)*100</f>
        <v>119.7816102585663</v>
      </c>
      <c r="H1882" s="53">
        <f t="shared" si="234"/>
        <v>2.0207248</v>
      </c>
      <c r="I1882" s="53">
        <f t="shared" si="235"/>
        <v>3.9154267815191859</v>
      </c>
      <c r="J1882" s="53">
        <f t="shared" si="236"/>
        <v>240.54032889584965</v>
      </c>
      <c r="K1882" s="53">
        <v>7.9119999999999999</v>
      </c>
      <c r="L1882" s="53">
        <v>6143.4</v>
      </c>
      <c r="M1882" s="53">
        <v>3.93</v>
      </c>
      <c r="N1882" s="53">
        <f t="shared" si="237"/>
        <v>3.996573218480814</v>
      </c>
      <c r="O1882" s="53">
        <v>25.54</v>
      </c>
      <c r="P1882" s="53">
        <v>2.5129999999999999</v>
      </c>
      <c r="Q1882" s="53">
        <f t="shared" si="238"/>
        <v>5.399</v>
      </c>
      <c r="R1882" s="53">
        <v>78.313000000000002</v>
      </c>
      <c r="S1882" s="53">
        <f t="shared" si="239"/>
        <v>159.625</v>
      </c>
      <c r="T1882" s="53">
        <v>6.25</v>
      </c>
      <c r="U1882" s="53">
        <v>2876.5</v>
      </c>
      <c r="Y1882" s="53">
        <v>3187</v>
      </c>
    </row>
    <row r="1883" spans="1:25" x14ac:dyDescent="0.3">
      <c r="A1883" s="1">
        <v>1882</v>
      </c>
      <c r="B1883" s="48">
        <v>40455</v>
      </c>
      <c r="C1883" s="44">
        <v>7149576</v>
      </c>
      <c r="D1883" s="56">
        <f t="shared" si="232"/>
        <v>160376.3122476447</v>
      </c>
      <c r="E1883" s="53">
        <v>44.58</v>
      </c>
      <c r="F1883" s="53">
        <f t="shared" si="233"/>
        <v>1.603763122476447</v>
      </c>
      <c r="G1883" s="53">
        <f>(F1883/'Yearly GDP'!$B$9)*100</f>
        <v>119.68381511018261</v>
      </c>
      <c r="H1883" s="53">
        <f t="shared" si="234"/>
        <v>2.0324095999999998</v>
      </c>
      <c r="I1883" s="53">
        <f t="shared" si="235"/>
        <v>3.9047247169074581</v>
      </c>
      <c r="J1883" s="53">
        <f t="shared" si="236"/>
        <v>240.50956657555642</v>
      </c>
      <c r="K1883" s="53">
        <v>7.9359999999999999</v>
      </c>
      <c r="L1883" s="53">
        <v>6159.45</v>
      </c>
      <c r="M1883" s="53">
        <v>3.88</v>
      </c>
      <c r="N1883" s="53">
        <f t="shared" si="237"/>
        <v>4.0312752830925422</v>
      </c>
      <c r="O1883" s="53">
        <v>25.61</v>
      </c>
      <c r="P1883" s="53">
        <v>2.4790000000000001</v>
      </c>
      <c r="Q1883" s="53">
        <f t="shared" si="238"/>
        <v>5.4569999999999999</v>
      </c>
      <c r="R1883" s="53">
        <v>78.658000000000001</v>
      </c>
      <c r="S1883" s="53">
        <f t="shared" si="239"/>
        <v>160.0625</v>
      </c>
      <c r="T1883" s="53">
        <v>6.25</v>
      </c>
      <c r="U1883" s="53">
        <v>2898.32</v>
      </c>
      <c r="Y1883" s="53">
        <v>3201.27</v>
      </c>
    </row>
    <row r="1884" spans="1:25" x14ac:dyDescent="0.3">
      <c r="A1884" s="1">
        <v>1883</v>
      </c>
      <c r="B1884" s="48">
        <v>40456</v>
      </c>
      <c r="C1884" s="44">
        <v>7162770</v>
      </c>
      <c r="D1884" s="56">
        <f t="shared" si="232"/>
        <v>161087.82188237939</v>
      </c>
      <c r="E1884" s="53">
        <v>44.465000000000003</v>
      </c>
      <c r="F1884" s="53">
        <f t="shared" si="233"/>
        <v>1.6108782188237938</v>
      </c>
      <c r="G1884" s="53">
        <f>(F1884/'Yearly GDP'!$B$9)*100</f>
        <v>120.21479244953683</v>
      </c>
      <c r="H1884" s="53">
        <f t="shared" si="234"/>
        <v>2.0327580000000003</v>
      </c>
      <c r="I1884" s="53">
        <f t="shared" si="235"/>
        <v>3.9138943248532287</v>
      </c>
      <c r="J1884" s="53">
        <f t="shared" si="236"/>
        <v>240.54011741682976</v>
      </c>
      <c r="K1884" s="53">
        <v>7.9560000000000004</v>
      </c>
      <c r="L1884" s="53">
        <v>6145.8</v>
      </c>
      <c r="M1884" s="53">
        <v>3.87</v>
      </c>
      <c r="N1884" s="53">
        <f t="shared" si="237"/>
        <v>4.0421056751467717</v>
      </c>
      <c r="O1884" s="53">
        <v>25.55</v>
      </c>
      <c r="P1884" s="53">
        <v>2.4740000000000002</v>
      </c>
      <c r="Q1884" s="53">
        <f t="shared" si="238"/>
        <v>5.4820000000000002</v>
      </c>
      <c r="R1884" s="53">
        <v>77.966999999999999</v>
      </c>
      <c r="S1884" s="53">
        <f t="shared" si="239"/>
        <v>159.6875</v>
      </c>
      <c r="T1884" s="53">
        <v>6.25</v>
      </c>
      <c r="U1884" s="53">
        <v>2922.27</v>
      </c>
      <c r="Y1884" s="53">
        <v>3231.41</v>
      </c>
    </row>
    <row r="1885" spans="1:25" x14ac:dyDescent="0.3">
      <c r="A1885" s="1">
        <v>1884</v>
      </c>
      <c r="B1885" s="48">
        <v>40457</v>
      </c>
      <c r="C1885" s="44">
        <v>7227415</v>
      </c>
      <c r="D1885" s="56">
        <f t="shared" si="232"/>
        <v>163423.74222724701</v>
      </c>
      <c r="E1885" s="53">
        <v>44.225000000000001</v>
      </c>
      <c r="F1885" s="53">
        <f t="shared" si="233"/>
        <v>1.63423742227247</v>
      </c>
      <c r="G1885" s="53">
        <f>(F1885/'Yearly GDP'!$B$9)*100</f>
        <v>121.95801658749777</v>
      </c>
      <c r="H1885" s="53">
        <f t="shared" si="234"/>
        <v>2.039596</v>
      </c>
      <c r="I1885" s="53">
        <f t="shared" si="235"/>
        <v>3.8880248833592534</v>
      </c>
      <c r="J1885" s="53">
        <f t="shared" si="236"/>
        <v>240.53071539657853</v>
      </c>
      <c r="K1885" s="53">
        <v>7.93</v>
      </c>
      <c r="L1885" s="53">
        <v>6186.45</v>
      </c>
      <c r="M1885" s="53">
        <v>3.89</v>
      </c>
      <c r="N1885" s="53">
        <f t="shared" si="237"/>
        <v>4.0419751166407458</v>
      </c>
      <c r="O1885" s="53">
        <v>25.72</v>
      </c>
      <c r="P1885" s="53">
        <v>2.4009999999999998</v>
      </c>
      <c r="Q1885" s="53">
        <f t="shared" si="238"/>
        <v>5.5289999999999999</v>
      </c>
      <c r="R1885" s="53">
        <v>77.62</v>
      </c>
      <c r="S1885" s="53">
        <f t="shared" si="239"/>
        <v>163.32199999999997</v>
      </c>
      <c r="T1885" s="53">
        <v>6.35</v>
      </c>
      <c r="U1885" s="53">
        <v>2955.09</v>
      </c>
      <c r="Y1885" s="53">
        <v>3270.66</v>
      </c>
    </row>
    <row r="1886" spans="1:25" x14ac:dyDescent="0.3">
      <c r="A1886" s="1">
        <v>1885</v>
      </c>
      <c r="B1886" s="48">
        <v>40458</v>
      </c>
      <c r="C1886" s="44">
        <v>7173806</v>
      </c>
      <c r="D1886" s="56">
        <f t="shared" si="232"/>
        <v>162303.30316742082</v>
      </c>
      <c r="E1886" s="53">
        <v>44.2</v>
      </c>
      <c r="F1886" s="53">
        <f t="shared" si="233"/>
        <v>1.6230330316742081</v>
      </c>
      <c r="G1886" s="53">
        <f>(F1886/'Yearly GDP'!$B$9)*100</f>
        <v>121.12186803538864</v>
      </c>
      <c r="H1886" s="53">
        <f t="shared" si="234"/>
        <v>2.0217168000000001</v>
      </c>
      <c r="I1886" s="53">
        <f t="shared" si="235"/>
        <v>3.9308176100628929</v>
      </c>
      <c r="J1886" s="53">
        <f t="shared" si="236"/>
        <v>240.57783018867923</v>
      </c>
      <c r="K1886" s="53">
        <v>7.9470000000000001</v>
      </c>
      <c r="L1886" s="53">
        <v>6120.3</v>
      </c>
      <c r="M1886" s="53">
        <v>3.85</v>
      </c>
      <c r="N1886" s="53">
        <f t="shared" si="237"/>
        <v>4.0161823899371072</v>
      </c>
      <c r="O1886" s="53">
        <v>25.44</v>
      </c>
      <c r="P1886" s="53">
        <v>2.3849999999999998</v>
      </c>
      <c r="Q1886" s="53">
        <f t="shared" si="238"/>
        <v>5.5620000000000003</v>
      </c>
      <c r="R1886" s="53">
        <v>77.641999999999996</v>
      </c>
      <c r="S1886" s="53">
        <f t="shared" si="239"/>
        <v>162.81600000000003</v>
      </c>
      <c r="T1886" s="53">
        <v>6.4</v>
      </c>
      <c r="U1886" s="53">
        <v>2938.75</v>
      </c>
      <c r="Y1886" s="53">
        <v>3240.22</v>
      </c>
    </row>
    <row r="1887" spans="1:25" x14ac:dyDescent="0.3">
      <c r="A1887" s="1">
        <v>1886</v>
      </c>
      <c r="B1887" s="48">
        <v>40459</v>
      </c>
      <c r="C1887" s="44">
        <v>7151046</v>
      </c>
      <c r="D1887" s="56">
        <f t="shared" si="232"/>
        <v>161005.20094562648</v>
      </c>
      <c r="E1887" s="53">
        <v>44.414999999999999</v>
      </c>
      <c r="F1887" s="53">
        <f t="shared" si="233"/>
        <v>1.6100520094562647</v>
      </c>
      <c r="G1887" s="53">
        <f>(F1887/'Yearly GDP'!$B$9)*100</f>
        <v>120.15313503404961</v>
      </c>
      <c r="H1887" s="53">
        <f t="shared" si="234"/>
        <v>2.0273167000000001</v>
      </c>
      <c r="I1887" s="53">
        <f t="shared" si="235"/>
        <v>3.9416633819471816</v>
      </c>
      <c r="J1887" s="53">
        <f t="shared" si="236"/>
        <v>240.57745368545525</v>
      </c>
      <c r="K1887" s="53">
        <v>7.9909999999999997</v>
      </c>
      <c r="L1887" s="53">
        <v>6103.45</v>
      </c>
      <c r="M1887" s="53">
        <v>3.84</v>
      </c>
      <c r="N1887" s="53">
        <f t="shared" si="237"/>
        <v>4.0493366180528181</v>
      </c>
      <c r="O1887" s="53">
        <v>25.37</v>
      </c>
      <c r="P1887" s="53">
        <v>2.3959999999999999</v>
      </c>
      <c r="Q1887" s="53">
        <f t="shared" si="238"/>
        <v>5.5949999999999998</v>
      </c>
      <c r="R1887" s="53">
        <v>77.563000000000002</v>
      </c>
      <c r="S1887" s="53">
        <f t="shared" si="239"/>
        <v>163.63650000000001</v>
      </c>
      <c r="T1887" s="53">
        <v>6.45</v>
      </c>
      <c r="U1887" s="53">
        <v>2923.45</v>
      </c>
      <c r="Y1887" s="53">
        <v>3229.66</v>
      </c>
    </row>
    <row r="1888" spans="1:25" x14ac:dyDescent="0.3">
      <c r="A1888" s="1">
        <v>1887</v>
      </c>
      <c r="B1888" s="48">
        <v>40462</v>
      </c>
      <c r="C1888" s="44">
        <v>7195809</v>
      </c>
      <c r="D1888" s="56">
        <f t="shared" si="232"/>
        <v>162049.52145028714</v>
      </c>
      <c r="E1888" s="53">
        <v>44.405000000000001</v>
      </c>
      <c r="F1888" s="53">
        <f t="shared" si="233"/>
        <v>1.6204952145028715</v>
      </c>
      <c r="G1888" s="53">
        <f>(F1888/'Yearly GDP'!$B$9)*100</f>
        <v>120.93247869424412</v>
      </c>
      <c r="H1888" s="53">
        <f t="shared" si="234"/>
        <v>2.0407999999999999</v>
      </c>
      <c r="I1888" s="53">
        <f t="shared" si="235"/>
        <v>3.9200313602508823</v>
      </c>
      <c r="J1888" s="53">
        <f t="shared" si="236"/>
        <v>240.52724421795375</v>
      </c>
      <c r="K1888" s="53">
        <v>8</v>
      </c>
      <c r="L1888" s="53">
        <v>6135.85</v>
      </c>
      <c r="M1888" s="53">
        <v>3.86</v>
      </c>
      <c r="N1888" s="53">
        <f t="shared" si="237"/>
        <v>4.0799686397491177</v>
      </c>
      <c r="O1888" s="53">
        <v>25.51</v>
      </c>
      <c r="P1888" s="53">
        <v>2.3889999999999998</v>
      </c>
      <c r="Q1888" s="53">
        <f t="shared" si="238"/>
        <v>5.6110000000000007</v>
      </c>
      <c r="R1888" s="53">
        <v>77.664000000000001</v>
      </c>
      <c r="S1888" s="53">
        <f t="shared" si="239"/>
        <v>164.5395</v>
      </c>
      <c r="T1888" s="53">
        <v>6.45</v>
      </c>
      <c r="U1888" s="53">
        <v>2946.8</v>
      </c>
      <c r="Y1888" s="53">
        <v>3272.05</v>
      </c>
    </row>
    <row r="1889" spans="1:25" x14ac:dyDescent="0.3">
      <c r="A1889" s="1">
        <v>1888</v>
      </c>
      <c r="B1889" s="48">
        <v>40463</v>
      </c>
      <c r="C1889" s="44">
        <v>7149030</v>
      </c>
      <c r="D1889" s="56">
        <f t="shared" si="232"/>
        <v>160598.22531730877</v>
      </c>
      <c r="E1889" s="53">
        <v>44.515000000000001</v>
      </c>
      <c r="F1889" s="53">
        <f t="shared" si="233"/>
        <v>1.6059822531730876</v>
      </c>
      <c r="G1889" s="53">
        <f>(F1889/'Yearly GDP'!$B$9)*100</f>
        <v>119.84942187858863</v>
      </c>
      <c r="H1889" s="53">
        <f t="shared" si="234"/>
        <v>2.0309172000000002</v>
      </c>
      <c r="I1889" s="53">
        <f t="shared" si="235"/>
        <v>3.9494470774091628</v>
      </c>
      <c r="J1889" s="53">
        <f t="shared" si="236"/>
        <v>240.55687203791467</v>
      </c>
      <c r="K1889" s="53">
        <v>8.0210000000000008</v>
      </c>
      <c r="L1889" s="53">
        <v>6090.9</v>
      </c>
      <c r="M1889" s="53">
        <v>3.83</v>
      </c>
      <c r="N1889" s="53">
        <f t="shared" si="237"/>
        <v>4.071552922590838</v>
      </c>
      <c r="O1889" s="53">
        <v>25.32</v>
      </c>
      <c r="P1889" s="53">
        <v>2.4329999999999998</v>
      </c>
      <c r="Q1889" s="53">
        <f t="shared" si="238"/>
        <v>5.588000000000001</v>
      </c>
      <c r="R1889" s="53">
        <v>77.587999999999994</v>
      </c>
      <c r="S1889" s="53">
        <f t="shared" si="239"/>
        <v>164.58</v>
      </c>
      <c r="T1889" s="53">
        <v>6.5</v>
      </c>
      <c r="U1889" s="53">
        <v>2929.98</v>
      </c>
      <c r="Y1889" s="53">
        <v>3260.74</v>
      </c>
    </row>
    <row r="1890" spans="1:25" x14ac:dyDescent="0.3">
      <c r="A1890" s="1">
        <v>1889</v>
      </c>
      <c r="B1890" s="48">
        <v>40464</v>
      </c>
      <c r="C1890" s="44">
        <v>7262507</v>
      </c>
      <c r="D1890" s="56">
        <f t="shared" si="232"/>
        <v>163699.01949735152</v>
      </c>
      <c r="E1890" s="53">
        <v>44.365000000000002</v>
      </c>
      <c r="F1890" s="53">
        <f t="shared" si="233"/>
        <v>1.6369901949735153</v>
      </c>
      <c r="G1890" s="53">
        <f>(F1890/'Yearly GDP'!$B$9)*100</f>
        <v>122.16344738608322</v>
      </c>
      <c r="H1890" s="53">
        <f t="shared" si="234"/>
        <v>2.0785002000000001</v>
      </c>
      <c r="I1890" s="53">
        <f t="shared" si="235"/>
        <v>3.8595137012736398</v>
      </c>
      <c r="J1890" s="53">
        <f t="shared" si="236"/>
        <v>240.5982246236974</v>
      </c>
      <c r="K1890" s="53">
        <v>8.0220000000000002</v>
      </c>
      <c r="L1890" s="53">
        <v>6233.9</v>
      </c>
      <c r="M1890" s="53">
        <v>3.92</v>
      </c>
      <c r="N1890" s="53">
        <f t="shared" si="237"/>
        <v>4.1624862987263604</v>
      </c>
      <c r="O1890" s="53">
        <v>25.91</v>
      </c>
      <c r="P1890" s="53">
        <v>2.4289999999999998</v>
      </c>
      <c r="Q1890" s="53">
        <f t="shared" si="238"/>
        <v>5.593</v>
      </c>
      <c r="R1890" s="53">
        <v>77.287000000000006</v>
      </c>
      <c r="S1890" s="53">
        <f t="shared" si="239"/>
        <v>169.7105</v>
      </c>
      <c r="T1890" s="53">
        <v>6.55</v>
      </c>
      <c r="U1890" s="53">
        <v>2959.45</v>
      </c>
      <c r="Y1890" s="53">
        <v>3295.22</v>
      </c>
    </row>
    <row r="1891" spans="1:25" x14ac:dyDescent="0.3">
      <c r="A1891" s="1">
        <v>1890</v>
      </c>
      <c r="B1891" s="48">
        <v>40465</v>
      </c>
      <c r="C1891" s="44">
        <v>7209194</v>
      </c>
      <c r="D1891" s="56">
        <f t="shared" si="232"/>
        <v>163455.25450629182</v>
      </c>
      <c r="E1891" s="53">
        <v>44.104999999999997</v>
      </c>
      <c r="F1891" s="53">
        <f t="shared" si="233"/>
        <v>1.6345525450629181</v>
      </c>
      <c r="G1891" s="53">
        <f>(F1891/'Yearly GDP'!$B$9)*100</f>
        <v>121.98153321365059</v>
      </c>
      <c r="H1891" s="53">
        <f t="shared" si="234"/>
        <v>2.0608200000000001</v>
      </c>
      <c r="I1891" s="53">
        <f t="shared" si="235"/>
        <v>3.894080996884735</v>
      </c>
      <c r="J1891" s="53">
        <f t="shared" si="236"/>
        <v>240.5510124610592</v>
      </c>
      <c r="K1891" s="53">
        <v>8.0250000000000004</v>
      </c>
      <c r="L1891" s="53">
        <v>6177.35</v>
      </c>
      <c r="M1891" s="53">
        <v>3.89</v>
      </c>
      <c r="N1891" s="53">
        <f t="shared" si="237"/>
        <v>4.1309190031152649</v>
      </c>
      <c r="O1891" s="53">
        <v>25.68</v>
      </c>
      <c r="P1891" s="53">
        <v>2.5089999999999999</v>
      </c>
      <c r="Q1891" s="53">
        <f t="shared" si="238"/>
        <v>5.516</v>
      </c>
      <c r="R1891" s="53">
        <v>76.881</v>
      </c>
      <c r="S1891" s="53">
        <f t="shared" si="239"/>
        <v>169.488</v>
      </c>
      <c r="T1891" s="53">
        <v>6.6</v>
      </c>
      <c r="U1891" s="53">
        <v>2950.27</v>
      </c>
      <c r="Y1891" s="53">
        <v>3279.79</v>
      </c>
    </row>
    <row r="1892" spans="1:25" x14ac:dyDescent="0.3">
      <c r="A1892" s="1">
        <v>1891</v>
      </c>
      <c r="B1892" s="48">
        <v>40466</v>
      </c>
      <c r="C1892" s="44">
        <v>7095928</v>
      </c>
      <c r="D1892" s="56">
        <f t="shared" si="232"/>
        <v>160996.66477595008</v>
      </c>
      <c r="E1892" s="53">
        <v>44.075000000000003</v>
      </c>
      <c r="F1892" s="53">
        <f t="shared" si="233"/>
        <v>1.6099666477595007</v>
      </c>
      <c r="G1892" s="53">
        <f>(F1892/'Yearly GDP'!$B$9)*100</f>
        <v>120.1467647581717</v>
      </c>
      <c r="H1892" s="53">
        <f t="shared" si="234"/>
        <v>2.0336400000000001</v>
      </c>
      <c r="I1892" s="53">
        <f t="shared" si="235"/>
        <v>3.9682539682539679</v>
      </c>
      <c r="J1892" s="53">
        <f t="shared" si="236"/>
        <v>240.58134920634919</v>
      </c>
      <c r="K1892" s="53">
        <v>8.07</v>
      </c>
      <c r="L1892" s="53">
        <v>6062.65</v>
      </c>
      <c r="M1892" s="53">
        <v>3.81</v>
      </c>
      <c r="N1892" s="53">
        <f t="shared" si="237"/>
        <v>4.1017460317460319</v>
      </c>
      <c r="O1892" s="53">
        <v>25.2</v>
      </c>
      <c r="P1892" s="53">
        <v>2.5670000000000002</v>
      </c>
      <c r="Q1892" s="53">
        <f t="shared" si="238"/>
        <v>5.5030000000000001</v>
      </c>
      <c r="R1892" s="53">
        <v>77.268000000000001</v>
      </c>
      <c r="S1892" s="53">
        <f t="shared" si="239"/>
        <v>165.06</v>
      </c>
      <c r="T1892" s="53">
        <v>6.55</v>
      </c>
      <c r="U1892" s="53">
        <v>2906.84</v>
      </c>
      <c r="Y1892" s="53">
        <v>3246.9</v>
      </c>
    </row>
    <row r="1893" spans="1:25" x14ac:dyDescent="0.3">
      <c r="A1893" s="1">
        <v>1892</v>
      </c>
      <c r="B1893" s="48">
        <v>40469</v>
      </c>
      <c r="C1893" s="44">
        <v>7102092</v>
      </c>
      <c r="D1893" s="56">
        <f t="shared" si="232"/>
        <v>160444.86614706879</v>
      </c>
      <c r="E1893" s="53">
        <v>44.265000000000001</v>
      </c>
      <c r="F1893" s="53">
        <f t="shared" si="233"/>
        <v>1.6044486614706879</v>
      </c>
      <c r="G1893" s="53">
        <f>(F1893/'Yearly GDP'!$B$9)*100</f>
        <v>119.7349747366185</v>
      </c>
      <c r="H1893" s="53">
        <f t="shared" si="234"/>
        <v>2.0294165000000004</v>
      </c>
      <c r="I1893" s="53">
        <f t="shared" si="235"/>
        <v>3.9888312724371757</v>
      </c>
      <c r="J1893" s="53">
        <f t="shared" si="236"/>
        <v>242.35939369764657</v>
      </c>
      <c r="K1893" s="53">
        <v>8.0950000000000006</v>
      </c>
      <c r="L1893" s="53">
        <v>6075.95</v>
      </c>
      <c r="M1893" s="53">
        <v>3.82</v>
      </c>
      <c r="N1893" s="53">
        <f t="shared" si="237"/>
        <v>4.1061687275628245</v>
      </c>
      <c r="O1893" s="53">
        <v>25.07</v>
      </c>
      <c r="P1893" s="53">
        <v>2.5150000000000001</v>
      </c>
      <c r="Q1893" s="53">
        <f t="shared" si="238"/>
        <v>5.58</v>
      </c>
      <c r="R1893" s="53">
        <v>77.137</v>
      </c>
      <c r="S1893" s="53">
        <f t="shared" si="239"/>
        <v>166.71550000000002</v>
      </c>
      <c r="T1893" s="53">
        <v>6.65</v>
      </c>
      <c r="U1893" s="53">
        <v>2896.28</v>
      </c>
      <c r="Y1893" s="53">
        <v>3229.65</v>
      </c>
    </row>
    <row r="1894" spans="1:25" x14ac:dyDescent="0.3">
      <c r="A1894" s="1">
        <v>1893</v>
      </c>
      <c r="B1894" s="48">
        <v>40470</v>
      </c>
      <c r="C1894" s="44">
        <v>7071689</v>
      </c>
      <c r="D1894" s="56">
        <f t="shared" si="232"/>
        <v>159433.86314958855</v>
      </c>
      <c r="E1894" s="53">
        <v>44.354999999999997</v>
      </c>
      <c r="F1894" s="53">
        <f t="shared" si="233"/>
        <v>1.5943386314958854</v>
      </c>
      <c r="G1894" s="53">
        <f>(F1894/'Yearly GDP'!$B$9)*100</f>
        <v>118.98049488775264</v>
      </c>
      <c r="H1894" s="53">
        <f t="shared" si="234"/>
        <v>2.0109881999999999</v>
      </c>
      <c r="I1894" s="53">
        <f t="shared" si="235"/>
        <v>4.0209087253719344</v>
      </c>
      <c r="J1894" s="53">
        <f t="shared" si="236"/>
        <v>242.35223160434259</v>
      </c>
      <c r="K1894" s="53">
        <v>8.0860000000000003</v>
      </c>
      <c r="L1894" s="53">
        <v>6027.3</v>
      </c>
      <c r="M1894" s="53">
        <v>3.79</v>
      </c>
      <c r="N1894" s="53">
        <f t="shared" si="237"/>
        <v>4.0650912746280659</v>
      </c>
      <c r="O1894" s="53">
        <v>24.87</v>
      </c>
      <c r="P1894" s="53">
        <v>2.4809999999999999</v>
      </c>
      <c r="Q1894" s="53">
        <f t="shared" si="238"/>
        <v>5.6050000000000004</v>
      </c>
      <c r="R1894" s="53">
        <v>78.421000000000006</v>
      </c>
      <c r="S1894" s="53">
        <f t="shared" si="239"/>
        <v>166.62900000000002</v>
      </c>
      <c r="T1894" s="53">
        <v>6.7</v>
      </c>
      <c r="U1894" s="53">
        <v>2903.08</v>
      </c>
      <c r="Y1894" s="53">
        <v>3235.67</v>
      </c>
    </row>
    <row r="1895" spans="1:25" x14ac:dyDescent="0.3">
      <c r="A1895" s="1">
        <v>1894</v>
      </c>
      <c r="B1895" s="48">
        <v>40471</v>
      </c>
      <c r="C1895" s="44">
        <v>7044228</v>
      </c>
      <c r="D1895" s="56">
        <f t="shared" si="232"/>
        <v>159173.60750197718</v>
      </c>
      <c r="E1895" s="53">
        <v>44.255000000000003</v>
      </c>
      <c r="F1895" s="53">
        <f t="shared" si="233"/>
        <v>1.5917360750197718</v>
      </c>
      <c r="G1895" s="53">
        <f>(F1895/'Yearly GDP'!$B$9)*100</f>
        <v>118.78627425520685</v>
      </c>
      <c r="H1895" s="53">
        <f t="shared" si="234"/>
        <v>2.0139633000000003</v>
      </c>
      <c r="I1895" s="53">
        <f t="shared" si="235"/>
        <v>4.0502227622519236</v>
      </c>
      <c r="J1895" s="53">
        <f t="shared" si="236"/>
        <v>242.28837586067235</v>
      </c>
      <c r="K1895" s="53">
        <v>8.157</v>
      </c>
      <c r="L1895" s="53">
        <v>5982.1</v>
      </c>
      <c r="M1895" s="53">
        <v>3.76</v>
      </c>
      <c r="N1895" s="53">
        <f t="shared" si="237"/>
        <v>4.1067772377480765</v>
      </c>
      <c r="O1895" s="53">
        <v>24.69</v>
      </c>
      <c r="P1895" s="53">
        <v>2.4809999999999999</v>
      </c>
      <c r="Q1895" s="53">
        <f t="shared" si="238"/>
        <v>5.6760000000000002</v>
      </c>
      <c r="R1895" s="53">
        <v>77.414000000000001</v>
      </c>
      <c r="S1895" s="53">
        <f t="shared" si="239"/>
        <v>167.892</v>
      </c>
      <c r="T1895" s="53">
        <v>6.8</v>
      </c>
      <c r="U1895" s="53">
        <v>2901.59</v>
      </c>
      <c r="Y1895" s="53">
        <v>3224.4</v>
      </c>
    </row>
    <row r="1896" spans="1:25" x14ac:dyDescent="0.3">
      <c r="A1896" s="1">
        <v>1895</v>
      </c>
      <c r="B1896" s="48">
        <v>40472</v>
      </c>
      <c r="C1896" s="44">
        <v>7160039</v>
      </c>
      <c r="D1896" s="56">
        <f t="shared" si="232"/>
        <v>161589.68630106069</v>
      </c>
      <c r="E1896" s="53">
        <v>44.31</v>
      </c>
      <c r="F1896" s="53">
        <f t="shared" si="233"/>
        <v>1.615896863010607</v>
      </c>
      <c r="G1896" s="53">
        <f>(F1896/'Yearly GDP'!$B$9)*100</f>
        <v>120.58931813511992</v>
      </c>
      <c r="H1896" s="53">
        <f t="shared" si="234"/>
        <v>2.049652</v>
      </c>
      <c r="I1896" s="53">
        <f t="shared" si="235"/>
        <v>3.9714058776806991</v>
      </c>
      <c r="J1896" s="53">
        <f t="shared" si="236"/>
        <v>242.31532962668786</v>
      </c>
      <c r="K1896" s="53">
        <v>8.14</v>
      </c>
      <c r="L1896" s="53">
        <v>6101.5</v>
      </c>
      <c r="M1896" s="53">
        <v>3.84</v>
      </c>
      <c r="N1896" s="53">
        <f t="shared" si="237"/>
        <v>4.1685941223193019</v>
      </c>
      <c r="O1896" s="53">
        <v>25.18</v>
      </c>
      <c r="P1896" s="53">
        <v>2.5419999999999998</v>
      </c>
      <c r="Q1896" s="53">
        <f t="shared" si="238"/>
        <v>5.5980000000000008</v>
      </c>
      <c r="R1896" s="53">
        <v>77.634</v>
      </c>
      <c r="S1896" s="53">
        <f t="shared" si="239"/>
        <v>168.70599999999999</v>
      </c>
      <c r="T1896" s="53">
        <v>6.7</v>
      </c>
      <c r="U1896" s="53">
        <v>2942.6</v>
      </c>
      <c r="Y1896" s="53">
        <v>3261.57</v>
      </c>
    </row>
    <row r="1897" spans="1:25" x14ac:dyDescent="0.3">
      <c r="A1897" s="1">
        <v>1896</v>
      </c>
      <c r="B1897" s="48">
        <v>40473</v>
      </c>
      <c r="C1897" s="44">
        <v>7147151</v>
      </c>
      <c r="D1897" s="56">
        <f t="shared" si="232"/>
        <v>160556.01482646298</v>
      </c>
      <c r="E1897" s="53">
        <v>44.515000000000001</v>
      </c>
      <c r="F1897" s="53">
        <f t="shared" si="233"/>
        <v>1.6055601482646298</v>
      </c>
      <c r="G1897" s="53">
        <f>(F1897/'Yearly GDP'!$B$9)*100</f>
        <v>119.81792151228581</v>
      </c>
      <c r="H1897" s="53">
        <f t="shared" si="234"/>
        <v>2.0391941</v>
      </c>
      <c r="I1897" s="53">
        <f t="shared" si="235"/>
        <v>3.9952057530962843</v>
      </c>
      <c r="J1897" s="53">
        <f t="shared" si="236"/>
        <v>242.35117858569717</v>
      </c>
      <c r="K1897" s="53">
        <v>8.1470000000000002</v>
      </c>
      <c r="L1897" s="53">
        <v>6066.05</v>
      </c>
      <c r="M1897" s="53">
        <v>3.82</v>
      </c>
      <c r="N1897" s="53">
        <f t="shared" si="237"/>
        <v>4.1517942469037159</v>
      </c>
      <c r="O1897" s="53">
        <v>25.03</v>
      </c>
      <c r="P1897" s="53">
        <v>2.5609999999999999</v>
      </c>
      <c r="Q1897" s="53">
        <f t="shared" si="238"/>
        <v>5.5860000000000003</v>
      </c>
      <c r="R1897" s="53">
        <v>77.685000000000002</v>
      </c>
      <c r="S1897" s="53">
        <f t="shared" si="239"/>
        <v>167.70100000000002</v>
      </c>
      <c r="T1897" s="53">
        <v>6.7</v>
      </c>
      <c r="U1897" s="53">
        <v>2949.98</v>
      </c>
      <c r="Y1897" s="53">
        <v>3273.88</v>
      </c>
    </row>
    <row r="1898" spans="1:25" x14ac:dyDescent="0.3">
      <c r="A1898" s="1">
        <v>1897</v>
      </c>
      <c r="B1898" s="48">
        <v>40476</v>
      </c>
      <c r="C1898" s="44">
        <v>7185106</v>
      </c>
      <c r="D1898" s="56">
        <f t="shared" si="232"/>
        <v>161990.89166948484</v>
      </c>
      <c r="E1898" s="53">
        <v>44.354999999999997</v>
      </c>
      <c r="F1898" s="53">
        <f t="shared" si="233"/>
        <v>1.6199089166948484</v>
      </c>
      <c r="G1898" s="53">
        <f>(F1898/'Yearly GDP'!$B$9)*100</f>
        <v>120.88872512648121</v>
      </c>
      <c r="H1898" s="53">
        <f t="shared" si="234"/>
        <v>2.0530439999999999</v>
      </c>
      <c r="I1898" s="53">
        <f t="shared" si="235"/>
        <v>3.9682539682539688</v>
      </c>
      <c r="J1898" s="53">
        <f t="shared" si="236"/>
        <v>242.29365079365081</v>
      </c>
      <c r="K1898" s="53">
        <v>8.1470000000000002</v>
      </c>
      <c r="L1898" s="53">
        <v>6105.8</v>
      </c>
      <c r="M1898" s="53">
        <v>3.84</v>
      </c>
      <c r="N1898" s="53">
        <f t="shared" si="237"/>
        <v>4.1787460317460319</v>
      </c>
      <c r="O1898" s="53">
        <v>25.2</v>
      </c>
      <c r="P1898" s="53">
        <v>2.5649999999999999</v>
      </c>
      <c r="Q1898" s="53">
        <f t="shared" si="238"/>
        <v>5.5820000000000007</v>
      </c>
      <c r="R1898" s="53">
        <v>77.302999999999997</v>
      </c>
      <c r="S1898" s="53">
        <f t="shared" si="239"/>
        <v>168.84</v>
      </c>
      <c r="T1898" s="53">
        <v>6.7</v>
      </c>
      <c r="U1898" s="53">
        <v>2969.35</v>
      </c>
      <c r="Y1898" s="53">
        <v>3314.42</v>
      </c>
    </row>
    <row r="1899" spans="1:25" x14ac:dyDescent="0.3">
      <c r="A1899" s="1">
        <v>1898</v>
      </c>
      <c r="B1899" s="48">
        <v>40477</v>
      </c>
      <c r="C1899" s="44">
        <v>7155506</v>
      </c>
      <c r="D1899" s="56">
        <f t="shared" si="232"/>
        <v>161014.98649864987</v>
      </c>
      <c r="E1899" s="53">
        <v>44.44</v>
      </c>
      <c r="F1899" s="53">
        <f t="shared" si="233"/>
        <v>1.6101498649864987</v>
      </c>
      <c r="G1899" s="53">
        <f>(F1899/'Yearly GDP'!$B$9)*100</f>
        <v>120.1604376855596</v>
      </c>
      <c r="H1899" s="53">
        <f t="shared" si="234"/>
        <v>2.0426145999999998</v>
      </c>
      <c r="I1899" s="53">
        <f t="shared" si="235"/>
        <v>4.0032025620496396</v>
      </c>
      <c r="J1899" s="53">
        <f t="shared" si="236"/>
        <v>243.47477982385908</v>
      </c>
      <c r="K1899" s="53">
        <v>8.1769999999999996</v>
      </c>
      <c r="L1899" s="53">
        <v>6082</v>
      </c>
      <c r="M1899" s="53">
        <v>3.82</v>
      </c>
      <c r="N1899" s="53">
        <f t="shared" si="237"/>
        <v>4.17379743795036</v>
      </c>
      <c r="O1899" s="53">
        <v>24.98</v>
      </c>
      <c r="P1899" s="53">
        <v>2.645</v>
      </c>
      <c r="Q1899" s="53">
        <f t="shared" si="238"/>
        <v>5.532</v>
      </c>
      <c r="R1899" s="53">
        <v>77.91</v>
      </c>
      <c r="S1899" s="53">
        <f t="shared" si="239"/>
        <v>168.61500000000001</v>
      </c>
      <c r="T1899" s="53">
        <v>6.75</v>
      </c>
      <c r="U1899" s="53">
        <v>2961.26</v>
      </c>
      <c r="Y1899" s="53">
        <v>3312.43</v>
      </c>
    </row>
    <row r="1900" spans="1:25" x14ac:dyDescent="0.3">
      <c r="A1900" s="1">
        <v>1899</v>
      </c>
      <c r="B1900" s="48">
        <v>40478</v>
      </c>
      <c r="C1900" s="44">
        <v>7101135</v>
      </c>
      <c r="D1900" s="56">
        <f t="shared" si="232"/>
        <v>159755.56805399325</v>
      </c>
      <c r="E1900" s="53">
        <v>44.45</v>
      </c>
      <c r="F1900" s="53">
        <f t="shared" si="233"/>
        <v>1.5975556805399325</v>
      </c>
      <c r="G1900" s="53">
        <f>(F1900/'Yearly GDP'!$B$9)*100</f>
        <v>119.22057317462182</v>
      </c>
      <c r="H1900" s="53">
        <f t="shared" si="234"/>
        <v>2.0072970000000003</v>
      </c>
      <c r="I1900" s="53">
        <f t="shared" si="235"/>
        <v>4.0502227622519236</v>
      </c>
      <c r="J1900" s="53">
        <f t="shared" si="236"/>
        <v>243.52571891454028</v>
      </c>
      <c r="K1900" s="53">
        <v>8.1300000000000008</v>
      </c>
      <c r="L1900" s="53">
        <v>6012.65</v>
      </c>
      <c r="M1900" s="53">
        <v>3.78</v>
      </c>
      <c r="N1900" s="53">
        <f t="shared" si="237"/>
        <v>4.0797772377480772</v>
      </c>
      <c r="O1900" s="53">
        <v>24.69</v>
      </c>
      <c r="P1900" s="53">
        <v>2.722</v>
      </c>
      <c r="Q1900" s="53">
        <f t="shared" si="238"/>
        <v>5.4080000000000013</v>
      </c>
      <c r="R1900" s="53">
        <v>78.376999999999995</v>
      </c>
      <c r="S1900" s="53">
        <f t="shared" si="239"/>
        <v>169.12649999999999</v>
      </c>
      <c r="T1900" s="53">
        <v>6.85</v>
      </c>
      <c r="U1900" s="53">
        <v>2953.86</v>
      </c>
      <c r="Y1900" s="53">
        <v>3295.73</v>
      </c>
    </row>
    <row r="1901" spans="1:25" x14ac:dyDescent="0.3">
      <c r="A1901" s="1">
        <v>1900</v>
      </c>
      <c r="B1901" s="48">
        <v>40479</v>
      </c>
      <c r="C1901" s="44">
        <v>7063031</v>
      </c>
      <c r="D1901" s="56">
        <f t="shared" si="232"/>
        <v>159113.11106104977</v>
      </c>
      <c r="E1901" s="53">
        <v>44.39</v>
      </c>
      <c r="F1901" s="53">
        <f t="shared" si="233"/>
        <v>1.5911311106104977</v>
      </c>
      <c r="G1901" s="53">
        <f>(F1901/'Yearly GDP'!$B$9)*100</f>
        <v>118.74112765749982</v>
      </c>
      <c r="H1901" s="53">
        <f t="shared" si="234"/>
        <v>2.0003964999999999</v>
      </c>
      <c r="I1901" s="53">
        <f t="shared" si="235"/>
        <v>4.0666937779585197</v>
      </c>
      <c r="J1901" s="53">
        <f t="shared" si="236"/>
        <v>243.50142334282228</v>
      </c>
      <c r="K1901" s="53">
        <v>8.1349999999999998</v>
      </c>
      <c r="L1901" s="53">
        <v>5987.7</v>
      </c>
      <c r="M1901" s="53">
        <v>3.76</v>
      </c>
      <c r="N1901" s="53">
        <f t="shared" si="237"/>
        <v>4.0683062220414801</v>
      </c>
      <c r="O1901" s="53">
        <v>24.59</v>
      </c>
      <c r="P1901" s="53">
        <v>2.6589999999999998</v>
      </c>
      <c r="Q1901" s="53">
        <f t="shared" si="238"/>
        <v>5.476</v>
      </c>
      <c r="R1901" s="53">
        <v>77.503</v>
      </c>
      <c r="S1901" s="53">
        <f t="shared" si="239"/>
        <v>167.21199999999999</v>
      </c>
      <c r="T1901" s="53">
        <v>6.8</v>
      </c>
      <c r="U1901" s="53">
        <v>2924.29</v>
      </c>
      <c r="Y1901" s="53">
        <v>3278.42</v>
      </c>
    </row>
    <row r="1902" spans="1:25" x14ac:dyDescent="0.3">
      <c r="A1902" s="1">
        <v>1901</v>
      </c>
      <c r="B1902" s="48">
        <v>40480</v>
      </c>
      <c r="C1902" s="44">
        <v>7055094</v>
      </c>
      <c r="D1902" s="56">
        <f t="shared" si="232"/>
        <v>159167.37732656513</v>
      </c>
      <c r="E1902" s="53">
        <v>44.325000000000003</v>
      </c>
      <c r="F1902" s="53">
        <f t="shared" si="233"/>
        <v>1.5916737732656512</v>
      </c>
      <c r="G1902" s="53">
        <f>(F1902/'Yearly GDP'!$B$9)*100</f>
        <v>118.78162487057098</v>
      </c>
      <c r="H1902" s="53">
        <f t="shared" si="234"/>
        <v>2.0066991000000001</v>
      </c>
      <c r="I1902" s="53">
        <f t="shared" si="235"/>
        <v>4.0469445568595708</v>
      </c>
      <c r="J1902" s="53">
        <f t="shared" si="236"/>
        <v>243.5329825981384</v>
      </c>
      <c r="K1902" s="53">
        <v>8.1210000000000004</v>
      </c>
      <c r="L1902" s="53">
        <v>6017.7</v>
      </c>
      <c r="M1902" s="53">
        <v>3.78</v>
      </c>
      <c r="N1902" s="53">
        <f t="shared" si="237"/>
        <v>4.0740554431404297</v>
      </c>
      <c r="O1902" s="53">
        <v>24.71</v>
      </c>
      <c r="P1902" s="53">
        <v>2.6030000000000002</v>
      </c>
      <c r="Q1902" s="53">
        <f t="shared" si="238"/>
        <v>5.5180000000000007</v>
      </c>
      <c r="R1902" s="53">
        <v>77.456999999999994</v>
      </c>
      <c r="S1902" s="53">
        <f t="shared" si="239"/>
        <v>169.26349999999999</v>
      </c>
      <c r="T1902" s="53">
        <v>6.85</v>
      </c>
      <c r="U1902" s="53">
        <v>2908.54</v>
      </c>
      <c r="Y1902" s="53">
        <v>3249.48</v>
      </c>
    </row>
    <row r="1903" spans="1:25" x14ac:dyDescent="0.3">
      <c r="A1903" s="1">
        <v>1902</v>
      </c>
      <c r="B1903" s="48">
        <v>40483</v>
      </c>
      <c r="C1903" s="44">
        <v>7143557</v>
      </c>
      <c r="D1903" s="56">
        <f t="shared" si="232"/>
        <v>160637.66584214076</v>
      </c>
      <c r="E1903" s="53">
        <v>44.47</v>
      </c>
      <c r="F1903" s="53">
        <f t="shared" si="233"/>
        <v>1.6063766584214076</v>
      </c>
      <c r="G1903" s="53">
        <f>(F1903/'Yearly GDP'!$B$9)*100</f>
        <v>119.87885510607519</v>
      </c>
      <c r="H1903" s="53">
        <f t="shared" si="234"/>
        <v>2.0372319999999999</v>
      </c>
      <c r="I1903" s="53">
        <f t="shared" si="235"/>
        <v>3.9808917197452227</v>
      </c>
      <c r="J1903" s="53">
        <f t="shared" si="236"/>
        <v>243.53304140127389</v>
      </c>
      <c r="K1903" s="53">
        <v>8.11</v>
      </c>
      <c r="L1903" s="53">
        <v>6117.55</v>
      </c>
      <c r="M1903" s="53">
        <v>3.85</v>
      </c>
      <c r="N1903" s="53">
        <f t="shared" si="237"/>
        <v>4.1291082802547763</v>
      </c>
      <c r="O1903" s="53">
        <v>25.12</v>
      </c>
      <c r="P1903" s="53">
        <v>2.625</v>
      </c>
      <c r="Q1903" s="53">
        <f t="shared" si="238"/>
        <v>5.4849999999999994</v>
      </c>
      <c r="R1903" s="53">
        <v>77.480999999999995</v>
      </c>
      <c r="S1903" s="53">
        <f t="shared" si="239"/>
        <v>173.328</v>
      </c>
      <c r="T1903" s="53">
        <v>6.9</v>
      </c>
      <c r="U1903" s="53">
        <v>2963.33</v>
      </c>
      <c r="Y1903" s="53">
        <v>3290.73</v>
      </c>
    </row>
    <row r="1904" spans="1:25" x14ac:dyDescent="0.3">
      <c r="A1904" s="1">
        <v>1903</v>
      </c>
      <c r="B1904" s="48">
        <v>40484</v>
      </c>
      <c r="C1904" s="44">
        <v>7154961</v>
      </c>
      <c r="D1904" s="56">
        <f t="shared" si="232"/>
        <v>161256.72751859366</v>
      </c>
      <c r="E1904" s="53">
        <v>44.37</v>
      </c>
      <c r="F1904" s="53">
        <f t="shared" si="233"/>
        <v>1.6125672751859366</v>
      </c>
      <c r="G1904" s="53">
        <f>(F1904/'Yearly GDP'!$B$9)*100</f>
        <v>120.34084143178629</v>
      </c>
      <c r="H1904" s="53">
        <f t="shared" si="234"/>
        <v>2.0036149000000001</v>
      </c>
      <c r="I1904" s="53">
        <f t="shared" si="235"/>
        <v>3.979307600477517</v>
      </c>
      <c r="J1904" s="53">
        <f t="shared" si="236"/>
        <v>243.49383207321927</v>
      </c>
      <c r="K1904" s="53">
        <v>7.9729999999999999</v>
      </c>
      <c r="L1904" s="53">
        <v>6119</v>
      </c>
      <c r="M1904" s="53">
        <v>3.85</v>
      </c>
      <c r="N1904" s="53">
        <f t="shared" si="237"/>
        <v>3.9936923995224829</v>
      </c>
      <c r="O1904" s="53">
        <v>25.13</v>
      </c>
      <c r="P1904" s="53">
        <v>2.5870000000000002</v>
      </c>
      <c r="Q1904" s="53">
        <f t="shared" si="238"/>
        <v>5.3859999999999992</v>
      </c>
      <c r="R1904" s="53">
        <v>76.891999999999996</v>
      </c>
      <c r="S1904" s="53">
        <f t="shared" si="239"/>
        <v>170.88399999999999</v>
      </c>
      <c r="T1904" s="53">
        <v>6.8</v>
      </c>
      <c r="U1904" s="53">
        <v>2973.39</v>
      </c>
      <c r="Y1904" s="53">
        <v>3301.36</v>
      </c>
    </row>
    <row r="1905" spans="1:25" x14ac:dyDescent="0.3">
      <c r="A1905" s="1">
        <v>1904</v>
      </c>
      <c r="B1905" s="48">
        <v>40485</v>
      </c>
      <c r="C1905" s="44">
        <v>7196290</v>
      </c>
      <c r="D1905" s="56">
        <f t="shared" si="232"/>
        <v>162243.03911622139</v>
      </c>
      <c r="E1905" s="53">
        <v>44.354999999999997</v>
      </c>
      <c r="F1905" s="53">
        <f t="shared" si="233"/>
        <v>1.622430391162214</v>
      </c>
      <c r="G1905" s="53">
        <f>(F1905/'Yearly GDP'!$B$9)*100</f>
        <v>121.07689486285179</v>
      </c>
      <c r="H1905" s="53">
        <f t="shared" si="234"/>
        <v>2.0126150000000003</v>
      </c>
      <c r="I1905" s="53">
        <f t="shared" si="235"/>
        <v>3.9525691699604737</v>
      </c>
      <c r="J1905" s="53">
        <f t="shared" si="236"/>
        <v>243.498023715415</v>
      </c>
      <c r="K1905" s="53">
        <v>7.9550000000000001</v>
      </c>
      <c r="L1905" s="53">
        <v>6160.5</v>
      </c>
      <c r="M1905" s="53">
        <v>3.87</v>
      </c>
      <c r="N1905" s="53">
        <f t="shared" si="237"/>
        <v>4.0024308300395264</v>
      </c>
      <c r="O1905" s="53">
        <v>25.3</v>
      </c>
      <c r="P1905" s="53">
        <v>2.5790000000000002</v>
      </c>
      <c r="Q1905" s="53">
        <f t="shared" si="238"/>
        <v>5.3759999999999994</v>
      </c>
      <c r="R1905" s="53">
        <v>76.623000000000005</v>
      </c>
      <c r="S1905" s="53">
        <f t="shared" si="239"/>
        <v>172.04</v>
      </c>
      <c r="T1905" s="53">
        <v>6.8</v>
      </c>
      <c r="U1905" s="53">
        <v>2989.54</v>
      </c>
      <c r="Y1905" s="53">
        <v>3323.01</v>
      </c>
    </row>
    <row r="1906" spans="1:25" x14ac:dyDescent="0.3">
      <c r="A1906" s="1">
        <v>1905</v>
      </c>
      <c r="B1906" s="48">
        <v>40486</v>
      </c>
      <c r="C1906" s="44">
        <v>7513453</v>
      </c>
      <c r="D1906" s="56">
        <f t="shared" si="232"/>
        <v>170760.29545454544</v>
      </c>
      <c r="E1906" s="53">
        <v>44</v>
      </c>
      <c r="F1906" s="53">
        <f t="shared" si="233"/>
        <v>1.7076029545454545</v>
      </c>
      <c r="G1906" s="53">
        <f>(F1906/'Yearly GDP'!$B$9)*100</f>
        <v>127.43305630936229</v>
      </c>
      <c r="H1906" s="53">
        <f t="shared" si="234"/>
        <v>2.0337794999999996</v>
      </c>
      <c r="I1906" s="53">
        <f t="shared" si="235"/>
        <v>3.9261876717707112</v>
      </c>
      <c r="J1906" s="53">
        <f t="shared" si="236"/>
        <v>246.63525716529253</v>
      </c>
      <c r="K1906" s="53">
        <v>7.9850000000000003</v>
      </c>
      <c r="L1906" s="53">
        <v>6281.8</v>
      </c>
      <c r="M1906" s="53">
        <v>3.95</v>
      </c>
      <c r="N1906" s="53">
        <f t="shared" si="237"/>
        <v>4.0588123282292887</v>
      </c>
      <c r="O1906" s="53">
        <v>25.47</v>
      </c>
      <c r="P1906" s="53">
        <v>2.4929999999999999</v>
      </c>
      <c r="Q1906" s="53">
        <f t="shared" si="238"/>
        <v>5.4920000000000009</v>
      </c>
      <c r="R1906" s="53">
        <v>76</v>
      </c>
      <c r="S1906" s="53">
        <f t="shared" si="239"/>
        <v>171.92249999999999</v>
      </c>
      <c r="T1906" s="53">
        <v>6.75</v>
      </c>
      <c r="U1906" s="53">
        <v>3018.99</v>
      </c>
      <c r="Y1906" s="53">
        <v>3338.29</v>
      </c>
    </row>
    <row r="1907" spans="1:25" x14ac:dyDescent="0.3">
      <c r="A1907" s="1">
        <v>1906</v>
      </c>
      <c r="B1907" s="48">
        <v>40487</v>
      </c>
      <c r="C1907" s="44">
        <v>7560607</v>
      </c>
      <c r="D1907" s="56">
        <f t="shared" si="232"/>
        <v>172125.37279453615</v>
      </c>
      <c r="E1907" s="53">
        <v>43.924999999999997</v>
      </c>
      <c r="F1907" s="53">
        <f t="shared" si="233"/>
        <v>1.7212537279453615</v>
      </c>
      <c r="G1907" s="53">
        <f>(F1907/'Yearly GDP'!$B$9)*100</f>
        <v>128.45177074219114</v>
      </c>
      <c r="H1907" s="53">
        <f t="shared" si="234"/>
        <v>2.0433615000000005</v>
      </c>
      <c r="I1907" s="53">
        <f t="shared" si="235"/>
        <v>3.907776475185619</v>
      </c>
      <c r="J1907" s="53">
        <f t="shared" si="236"/>
        <v>246.67643610785461</v>
      </c>
      <c r="K1907" s="53">
        <v>7.9850000000000003</v>
      </c>
      <c r="L1907" s="53">
        <v>6312.45</v>
      </c>
      <c r="M1907" s="53">
        <v>3.97</v>
      </c>
      <c r="N1907" s="53">
        <f t="shared" si="237"/>
        <v>4.0772235248143813</v>
      </c>
      <c r="O1907" s="53">
        <v>25.59</v>
      </c>
      <c r="P1907" s="53">
        <v>2.5390000000000001</v>
      </c>
      <c r="Q1907" s="53">
        <f t="shared" si="238"/>
        <v>5.4459999999999997</v>
      </c>
      <c r="R1907" s="53">
        <v>76.691000000000003</v>
      </c>
      <c r="S1907" s="53">
        <f t="shared" si="239"/>
        <v>172.73249999999999</v>
      </c>
      <c r="T1907" s="53">
        <v>6.75</v>
      </c>
      <c r="U1907" s="53">
        <v>3037.16</v>
      </c>
      <c r="Y1907" s="53">
        <v>3373.13</v>
      </c>
    </row>
    <row r="1908" spans="1:25" x14ac:dyDescent="0.3">
      <c r="A1908" s="1">
        <v>1907</v>
      </c>
      <c r="B1908" s="48">
        <v>40490</v>
      </c>
      <c r="C1908" s="44">
        <v>7515585</v>
      </c>
      <c r="D1908" s="56">
        <f t="shared" si="232"/>
        <v>169460.76662908681</v>
      </c>
      <c r="E1908" s="53">
        <v>44.35</v>
      </c>
      <c r="F1908" s="53">
        <f t="shared" si="233"/>
        <v>1.694607666290868</v>
      </c>
      <c r="G1908" s="53">
        <f>(F1908/'Yearly GDP'!$B$9)*100</f>
        <v>126.46325867842299</v>
      </c>
      <c r="H1908" s="53">
        <f t="shared" si="234"/>
        <v>2.0374516000000003</v>
      </c>
      <c r="I1908" s="53">
        <f t="shared" si="235"/>
        <v>3.9323633503735742</v>
      </c>
      <c r="J1908" s="53">
        <f t="shared" si="236"/>
        <v>246.68501769563508</v>
      </c>
      <c r="K1908" s="53">
        <v>8.0120000000000005</v>
      </c>
      <c r="L1908" s="53">
        <v>6273.2</v>
      </c>
      <c r="M1908" s="53">
        <v>3.94</v>
      </c>
      <c r="N1908" s="53">
        <f t="shared" si="237"/>
        <v>4.0796366496264262</v>
      </c>
      <c r="O1908" s="53">
        <v>25.43</v>
      </c>
      <c r="P1908" s="53">
        <v>2.5579999999999998</v>
      </c>
      <c r="Q1908" s="53">
        <f t="shared" si="238"/>
        <v>5.4540000000000006</v>
      </c>
      <c r="R1908" s="53">
        <v>77.164000000000001</v>
      </c>
      <c r="S1908" s="53">
        <f t="shared" si="239"/>
        <v>172.92400000000001</v>
      </c>
      <c r="T1908" s="53">
        <v>6.8</v>
      </c>
      <c r="U1908" s="53">
        <v>3037.49</v>
      </c>
      <c r="Y1908" s="53">
        <v>3374.69</v>
      </c>
    </row>
    <row r="1909" spans="1:25" x14ac:dyDescent="0.3">
      <c r="A1909" s="1">
        <v>1908</v>
      </c>
      <c r="B1909" s="48">
        <v>40491</v>
      </c>
      <c r="C1909" s="44">
        <v>7545404</v>
      </c>
      <c r="D1909" s="56">
        <f t="shared" si="232"/>
        <v>170133.12288613303</v>
      </c>
      <c r="E1909" s="53">
        <v>44.35</v>
      </c>
      <c r="F1909" s="53">
        <f t="shared" si="233"/>
        <v>1.7013312288613303</v>
      </c>
      <c r="G1909" s="53">
        <f>(F1909/'Yearly GDP'!$B$9)*100</f>
        <v>126.96501707920373</v>
      </c>
      <c r="H1909" s="53">
        <f t="shared" si="234"/>
        <v>2.0521760000000002</v>
      </c>
      <c r="I1909" s="53">
        <f t="shared" si="235"/>
        <v>3.9138943248532287</v>
      </c>
      <c r="J1909" s="53">
        <f t="shared" si="236"/>
        <v>246.63600782778866</v>
      </c>
      <c r="K1909" s="53">
        <v>8.032</v>
      </c>
      <c r="L1909" s="53">
        <v>6301.55</v>
      </c>
      <c r="M1909" s="53">
        <v>3.96</v>
      </c>
      <c r="N1909" s="53">
        <f t="shared" si="237"/>
        <v>4.1181056751467713</v>
      </c>
      <c r="O1909" s="53">
        <v>25.55</v>
      </c>
      <c r="P1909" s="53">
        <v>2.6629999999999998</v>
      </c>
      <c r="Q1909" s="53">
        <f t="shared" si="238"/>
        <v>5.3689999999999998</v>
      </c>
      <c r="R1909" s="53">
        <v>77.584000000000003</v>
      </c>
      <c r="S1909" s="53">
        <f t="shared" si="239"/>
        <v>173.74</v>
      </c>
      <c r="T1909" s="53">
        <v>6.8</v>
      </c>
      <c r="U1909" s="53">
        <v>3048.68</v>
      </c>
      <c r="Y1909" s="53">
        <v>3388.9</v>
      </c>
    </row>
    <row r="1910" spans="1:25" x14ac:dyDescent="0.3">
      <c r="A1910" s="1">
        <v>1909</v>
      </c>
      <c r="B1910" s="48">
        <v>40492</v>
      </c>
      <c r="C1910" s="44">
        <v>7526441</v>
      </c>
      <c r="D1910" s="56">
        <f t="shared" si="232"/>
        <v>169897.08803611741</v>
      </c>
      <c r="E1910" s="53">
        <v>44.3</v>
      </c>
      <c r="F1910" s="53">
        <f t="shared" si="233"/>
        <v>1.6989708803611741</v>
      </c>
      <c r="G1910" s="53">
        <f>(F1910/'Yearly GDP'!$B$9)*100</f>
        <v>126.78887166874433</v>
      </c>
      <c r="H1910" s="53">
        <f t="shared" si="234"/>
        <v>2.0550432000000001</v>
      </c>
      <c r="I1910" s="53">
        <f t="shared" si="235"/>
        <v>3.9308176100628929</v>
      </c>
      <c r="J1910" s="53">
        <f t="shared" si="236"/>
        <v>246.68632075471697</v>
      </c>
      <c r="K1910" s="53">
        <v>8.0779999999999994</v>
      </c>
      <c r="L1910" s="53">
        <v>6275.7</v>
      </c>
      <c r="M1910" s="53">
        <v>3.94</v>
      </c>
      <c r="N1910" s="53">
        <f t="shared" si="237"/>
        <v>4.1471823899371065</v>
      </c>
      <c r="O1910" s="53">
        <v>25.44</v>
      </c>
      <c r="P1910" s="53">
        <v>2.6389999999999998</v>
      </c>
      <c r="Q1910" s="53">
        <f t="shared" si="238"/>
        <v>5.4390000000000001</v>
      </c>
      <c r="R1910" s="53">
        <v>77.77</v>
      </c>
      <c r="S1910" s="53">
        <f t="shared" si="239"/>
        <v>174.26400000000001</v>
      </c>
      <c r="T1910" s="53">
        <v>6.85</v>
      </c>
      <c r="U1910" s="53">
        <v>3057.55</v>
      </c>
      <c r="Y1910" s="53">
        <v>3405.23</v>
      </c>
    </row>
    <row r="1911" spans="1:25" x14ac:dyDescent="0.3">
      <c r="A1911" s="1">
        <v>1910</v>
      </c>
      <c r="B1911" s="48">
        <v>40493</v>
      </c>
      <c r="C1911" s="44">
        <v>7439431</v>
      </c>
      <c r="D1911" s="56">
        <f t="shared" si="232"/>
        <v>167084.35710275127</v>
      </c>
      <c r="E1911" s="53">
        <v>44.524999999999999</v>
      </c>
      <c r="F1911" s="53">
        <f t="shared" si="233"/>
        <v>1.6708435710275127</v>
      </c>
      <c r="G1911" s="53">
        <f>(F1911/'Yearly GDP'!$B$9)*100</f>
        <v>124.68981873339646</v>
      </c>
      <c r="H1911" s="53">
        <f t="shared" si="234"/>
        <v>2.031399</v>
      </c>
      <c r="I1911" s="53">
        <f t="shared" si="235"/>
        <v>3.9824771007566708</v>
      </c>
      <c r="J1911" s="53">
        <f t="shared" si="236"/>
        <v>246.68458781362008</v>
      </c>
      <c r="K1911" s="53">
        <v>8.09</v>
      </c>
      <c r="L1911" s="53">
        <v>6194.25</v>
      </c>
      <c r="M1911" s="53">
        <v>3.89</v>
      </c>
      <c r="N1911" s="53">
        <f t="shared" si="237"/>
        <v>4.107522899243329</v>
      </c>
      <c r="O1911" s="53">
        <v>25.11</v>
      </c>
      <c r="P1911" s="53">
        <v>2.6560000000000001</v>
      </c>
      <c r="Q1911" s="53">
        <f t="shared" si="238"/>
        <v>5.4339999999999993</v>
      </c>
      <c r="R1911" s="53">
        <v>78.355999999999995</v>
      </c>
      <c r="S1911" s="53">
        <f t="shared" si="239"/>
        <v>172.00349999999997</v>
      </c>
      <c r="T1911" s="53">
        <v>6.85</v>
      </c>
      <c r="U1911" s="53">
        <v>3020.39</v>
      </c>
      <c r="Y1911" s="53">
        <v>3381.34</v>
      </c>
    </row>
    <row r="1912" spans="1:25" x14ac:dyDescent="0.3">
      <c r="A1912" s="1">
        <v>1911</v>
      </c>
      <c r="B1912" s="48">
        <v>40494</v>
      </c>
      <c r="C1912" s="44">
        <v>7289898</v>
      </c>
      <c r="D1912" s="56">
        <f t="shared" si="232"/>
        <v>162775.43820475606</v>
      </c>
      <c r="E1912" s="53">
        <v>44.784999999999997</v>
      </c>
      <c r="F1912" s="53">
        <f t="shared" si="233"/>
        <v>1.6277543820475606</v>
      </c>
      <c r="G1912" s="53">
        <f>(F1912/'Yearly GDP'!$B$9)*100</f>
        <v>121.47420761548959</v>
      </c>
      <c r="H1912" s="53">
        <f t="shared" si="234"/>
        <v>1.9915118000000003</v>
      </c>
      <c r="I1912" s="53">
        <f t="shared" si="235"/>
        <v>4.0617384240454912</v>
      </c>
      <c r="J1912" s="53">
        <f t="shared" si="236"/>
        <v>246.61454102355805</v>
      </c>
      <c r="K1912" s="53">
        <v>8.0890000000000004</v>
      </c>
      <c r="L1912" s="53">
        <v>6071.65</v>
      </c>
      <c r="M1912" s="53">
        <v>3.82</v>
      </c>
      <c r="N1912" s="53">
        <f t="shared" si="237"/>
        <v>4.0272615759545092</v>
      </c>
      <c r="O1912" s="53">
        <v>24.62</v>
      </c>
      <c r="P1912" s="53">
        <v>2.7890000000000001</v>
      </c>
      <c r="Q1912" s="53">
        <f t="shared" si="238"/>
        <v>5.3000000000000007</v>
      </c>
      <c r="R1912" s="53">
        <v>78.230999999999995</v>
      </c>
      <c r="S1912" s="53">
        <f t="shared" si="239"/>
        <v>168.64699999999999</v>
      </c>
      <c r="T1912" s="53">
        <v>6.85</v>
      </c>
      <c r="U1912" s="53">
        <v>2947.12</v>
      </c>
      <c r="Y1912" s="53">
        <v>3301.73</v>
      </c>
    </row>
    <row r="1913" spans="1:25" x14ac:dyDescent="0.3">
      <c r="A1913" s="1">
        <v>1912</v>
      </c>
      <c r="B1913" s="48">
        <v>40497</v>
      </c>
      <c r="C1913" s="44">
        <v>7322894</v>
      </c>
      <c r="D1913" s="56">
        <f t="shared" si="232"/>
        <v>161975.09400575093</v>
      </c>
      <c r="E1913" s="53">
        <v>45.21</v>
      </c>
      <c r="F1913" s="53">
        <f t="shared" si="233"/>
        <v>1.6197509400575092</v>
      </c>
      <c r="G1913" s="53">
        <f>(F1913/'Yearly GDP'!$B$9)*100</f>
        <v>120.87693582518723</v>
      </c>
      <c r="H1913" s="53">
        <f t="shared" si="234"/>
        <v>1.9672974000000003</v>
      </c>
      <c r="I1913" s="53">
        <f t="shared" si="235"/>
        <v>4.1000410004100036</v>
      </c>
      <c r="J1913" s="53">
        <f t="shared" si="236"/>
        <v>250.98810988109881</v>
      </c>
      <c r="K1913" s="53">
        <v>8.0660000000000007</v>
      </c>
      <c r="L1913" s="53">
        <v>6121.6</v>
      </c>
      <c r="M1913" s="53">
        <v>3.86</v>
      </c>
      <c r="N1913" s="53">
        <f t="shared" si="237"/>
        <v>3.9659589995899971</v>
      </c>
      <c r="O1913" s="53">
        <v>24.39</v>
      </c>
      <c r="P1913" s="53">
        <v>2.9670000000000001</v>
      </c>
      <c r="Q1913" s="53">
        <f t="shared" si="238"/>
        <v>5.0990000000000002</v>
      </c>
      <c r="R1913" s="53">
        <v>78.673000000000002</v>
      </c>
      <c r="S1913" s="53">
        <f t="shared" si="239"/>
        <v>167.07149999999999</v>
      </c>
      <c r="T1913" s="53">
        <v>6.85</v>
      </c>
      <c r="U1913" s="53">
        <v>2955.46</v>
      </c>
      <c r="Y1913" s="53">
        <v>3291.64</v>
      </c>
    </row>
    <row r="1914" spans="1:25" x14ac:dyDescent="0.3">
      <c r="A1914" s="1">
        <v>1913</v>
      </c>
      <c r="B1914" s="48">
        <v>40498</v>
      </c>
      <c r="C1914" s="44">
        <v>7174088</v>
      </c>
      <c r="D1914" s="56">
        <f t="shared" si="232"/>
        <v>158298.49955869373</v>
      </c>
      <c r="E1914" s="53">
        <v>45.32</v>
      </c>
      <c r="F1914" s="53">
        <f t="shared" si="233"/>
        <v>1.5829849955869373</v>
      </c>
      <c r="G1914" s="53">
        <f>(F1914/'Yearly GDP'!$B$9)*100</f>
        <v>118.13320862589083</v>
      </c>
      <c r="H1914" s="53">
        <f t="shared" si="234"/>
        <v>1.9252634000000002</v>
      </c>
      <c r="I1914" s="53">
        <f t="shared" si="235"/>
        <v>4.1911148365465216</v>
      </c>
      <c r="J1914" s="53">
        <f t="shared" si="236"/>
        <v>250.99329421626152</v>
      </c>
      <c r="K1914" s="53">
        <v>8.0690000000000008</v>
      </c>
      <c r="L1914" s="53">
        <v>5988.7</v>
      </c>
      <c r="M1914" s="53">
        <v>3.77</v>
      </c>
      <c r="N1914" s="53">
        <f t="shared" si="237"/>
        <v>3.8778851634534792</v>
      </c>
      <c r="O1914" s="53">
        <v>23.86</v>
      </c>
      <c r="P1914" s="53">
        <v>2.8450000000000002</v>
      </c>
      <c r="Q1914" s="53">
        <f t="shared" si="238"/>
        <v>5.2240000000000002</v>
      </c>
      <c r="R1914" s="53">
        <v>79.332999999999998</v>
      </c>
      <c r="S1914" s="53">
        <f t="shared" si="239"/>
        <v>163.44099999999997</v>
      </c>
      <c r="T1914" s="53">
        <v>6.85</v>
      </c>
      <c r="U1914" s="53">
        <v>2897.24</v>
      </c>
      <c r="Y1914" s="53">
        <v>3204.86</v>
      </c>
    </row>
    <row r="1915" spans="1:25" x14ac:dyDescent="0.3">
      <c r="A1915" s="1">
        <v>1914</v>
      </c>
      <c r="B1915" s="48">
        <v>40500</v>
      </c>
      <c r="C1915" s="44">
        <v>7173703</v>
      </c>
      <c r="D1915" s="56">
        <f t="shared" si="232"/>
        <v>158499.84533804684</v>
      </c>
      <c r="E1915" s="53">
        <v>45.26</v>
      </c>
      <c r="F1915" s="53">
        <f t="shared" si="233"/>
        <v>1.5849984533804684</v>
      </c>
      <c r="G1915" s="53">
        <f>(F1915/'Yearly GDP'!$B$9)*100</f>
        <v>118.28346667018421</v>
      </c>
      <c r="H1915" s="53">
        <f t="shared" si="234"/>
        <v>1.9179750000000002</v>
      </c>
      <c r="I1915" s="53">
        <f t="shared" si="235"/>
        <v>4.1841004184100417</v>
      </c>
      <c r="J1915" s="53">
        <f t="shared" si="236"/>
        <v>250.9958158995816</v>
      </c>
      <c r="K1915" s="53">
        <v>8.0250000000000004</v>
      </c>
      <c r="L1915" s="53">
        <v>5998.8</v>
      </c>
      <c r="M1915" s="53">
        <v>3.78</v>
      </c>
      <c r="N1915" s="53">
        <f t="shared" si="237"/>
        <v>3.8408995815899587</v>
      </c>
      <c r="O1915" s="53">
        <v>23.9</v>
      </c>
      <c r="P1915" s="53">
        <v>2.9009999999999998</v>
      </c>
      <c r="Q1915" s="53">
        <f t="shared" si="238"/>
        <v>5.1240000000000006</v>
      </c>
      <c r="R1915" s="53">
        <v>78.728999999999999</v>
      </c>
      <c r="S1915" s="53">
        <f t="shared" si="239"/>
        <v>163.71499999999997</v>
      </c>
      <c r="T1915" s="53">
        <v>6.85</v>
      </c>
      <c r="U1915" s="53">
        <v>2884.13</v>
      </c>
      <c r="Y1915" s="53">
        <v>3187.9</v>
      </c>
    </row>
    <row r="1916" spans="1:25" x14ac:dyDescent="0.3">
      <c r="A1916" s="1">
        <v>1915</v>
      </c>
      <c r="B1916" s="48">
        <v>40501</v>
      </c>
      <c r="C1916" s="44">
        <v>7047337</v>
      </c>
      <c r="D1916" s="56">
        <f t="shared" si="232"/>
        <v>155656.25621203755</v>
      </c>
      <c r="E1916" s="53">
        <v>45.274999999999999</v>
      </c>
      <c r="F1916" s="53">
        <f t="shared" si="233"/>
        <v>1.5565625621203756</v>
      </c>
      <c r="G1916" s="53">
        <f>(F1916/'Yearly GDP'!$B$9)*100</f>
        <v>116.16138523286384</v>
      </c>
      <c r="H1916" s="53">
        <f t="shared" si="234"/>
        <v>1.8846409999999998</v>
      </c>
      <c r="I1916" s="53">
        <f t="shared" si="235"/>
        <v>4.2607584149978699</v>
      </c>
      <c r="J1916" s="53">
        <f t="shared" si="236"/>
        <v>250.97145291861955</v>
      </c>
      <c r="K1916" s="53">
        <v>8.0299999999999994</v>
      </c>
      <c r="L1916" s="53">
        <v>5890.3</v>
      </c>
      <c r="M1916" s="53">
        <v>3.71</v>
      </c>
      <c r="N1916" s="53">
        <f t="shared" si="237"/>
        <v>3.7692415850021295</v>
      </c>
      <c r="O1916" s="53">
        <v>23.47</v>
      </c>
      <c r="P1916" s="53">
        <v>2.8730000000000002</v>
      </c>
      <c r="Q1916" s="53">
        <f t="shared" si="238"/>
        <v>5.1569999999999991</v>
      </c>
      <c r="R1916" s="53">
        <v>78.593999999999994</v>
      </c>
      <c r="S1916" s="53">
        <f t="shared" si="239"/>
        <v>158.42249999999999</v>
      </c>
      <c r="T1916" s="53">
        <v>6.75</v>
      </c>
      <c r="U1916" s="53">
        <v>2828.92</v>
      </c>
      <c r="Y1916" s="53">
        <v>3124.54</v>
      </c>
    </row>
    <row r="1917" spans="1:25" x14ac:dyDescent="0.3">
      <c r="A1917" s="1">
        <v>1916</v>
      </c>
      <c r="B1917" s="48">
        <v>40504</v>
      </c>
      <c r="C1917" s="44">
        <v>7159357</v>
      </c>
      <c r="D1917" s="56">
        <f t="shared" si="232"/>
        <v>157469.63598372374</v>
      </c>
      <c r="E1917" s="53">
        <v>45.465000000000003</v>
      </c>
      <c r="F1917" s="53">
        <f t="shared" si="233"/>
        <v>1.5746963598372374</v>
      </c>
      <c r="G1917" s="53">
        <f>(F1917/'Yearly GDP'!$B$9)*100</f>
        <v>117.51465371919683</v>
      </c>
      <c r="H1917" s="53">
        <f t="shared" si="234"/>
        <v>1.9234358000000005</v>
      </c>
      <c r="I1917" s="53">
        <f t="shared" si="235"/>
        <v>4.1701417848206832</v>
      </c>
      <c r="J1917" s="53">
        <f t="shared" si="236"/>
        <v>250.62552126772309</v>
      </c>
      <c r="K1917" s="53">
        <v>8.0210000000000008</v>
      </c>
      <c r="L1917" s="53">
        <v>6010</v>
      </c>
      <c r="M1917" s="53">
        <v>3.79</v>
      </c>
      <c r="N1917" s="53">
        <f t="shared" si="237"/>
        <v>3.8508582151793176</v>
      </c>
      <c r="O1917" s="53">
        <v>23.98</v>
      </c>
      <c r="P1917" s="53">
        <v>2.806</v>
      </c>
      <c r="Q1917" s="53">
        <f t="shared" si="238"/>
        <v>5.2150000000000007</v>
      </c>
      <c r="R1917" s="53">
        <v>78.768000000000001</v>
      </c>
      <c r="S1917" s="53">
        <f t="shared" si="239"/>
        <v>163.06399999999999</v>
      </c>
      <c r="T1917" s="53">
        <v>6.8</v>
      </c>
      <c r="U1917" s="53">
        <v>2867.07</v>
      </c>
      <c r="Y1917" s="53">
        <v>3168.32</v>
      </c>
    </row>
    <row r="1918" spans="1:25" x14ac:dyDescent="0.3">
      <c r="A1918" s="1">
        <v>1917</v>
      </c>
      <c r="B1918" s="48">
        <v>40505</v>
      </c>
      <c r="C1918" s="44">
        <v>7059397</v>
      </c>
      <c r="D1918" s="56">
        <f t="shared" si="232"/>
        <v>154930.2534840338</v>
      </c>
      <c r="E1918" s="53">
        <v>45.564999999999998</v>
      </c>
      <c r="F1918" s="53">
        <f t="shared" si="233"/>
        <v>1.549302534840338</v>
      </c>
      <c r="G1918" s="53">
        <f>(F1918/'Yearly GDP'!$B$9)*100</f>
        <v>115.61959215226403</v>
      </c>
      <c r="H1918" s="53">
        <f t="shared" si="234"/>
        <v>1.8942524000000003</v>
      </c>
      <c r="I1918" s="53">
        <f t="shared" si="235"/>
        <v>4.2211903756859428</v>
      </c>
      <c r="J1918" s="53">
        <f t="shared" si="236"/>
        <v>250.51709582102151</v>
      </c>
      <c r="K1918" s="53">
        <v>7.9960000000000004</v>
      </c>
      <c r="L1918" s="53">
        <v>5934.75</v>
      </c>
      <c r="M1918" s="53">
        <v>3.74</v>
      </c>
      <c r="N1918" s="53">
        <f t="shared" si="237"/>
        <v>3.7748096243140576</v>
      </c>
      <c r="O1918" s="53">
        <v>23.69</v>
      </c>
      <c r="P1918" s="53">
        <v>2.782</v>
      </c>
      <c r="Q1918" s="53">
        <f t="shared" si="238"/>
        <v>5.2140000000000004</v>
      </c>
      <c r="R1918" s="53">
        <v>79.762</v>
      </c>
      <c r="S1918" s="53">
        <f t="shared" si="239"/>
        <v>159.9075</v>
      </c>
      <c r="T1918" s="53">
        <v>6.75</v>
      </c>
      <c r="U1918" s="53">
        <v>2841.63</v>
      </c>
      <c r="Y1918" s="53">
        <v>3117.28</v>
      </c>
    </row>
    <row r="1919" spans="1:25" x14ac:dyDescent="0.3">
      <c r="A1919" s="1">
        <v>1918</v>
      </c>
      <c r="B1919" s="48">
        <v>40506</v>
      </c>
      <c r="C1919" s="44">
        <v>6971553</v>
      </c>
      <c r="D1919" s="56">
        <f t="shared" si="232"/>
        <v>152500.33905720222</v>
      </c>
      <c r="E1919" s="53">
        <v>45.715000000000003</v>
      </c>
      <c r="F1919" s="53">
        <f t="shared" si="233"/>
        <v>1.5250033905720222</v>
      </c>
      <c r="G1919" s="53">
        <f>(F1919/'Yearly GDP'!$B$9)*100</f>
        <v>113.80622317701656</v>
      </c>
      <c r="H1919" s="53">
        <f t="shared" si="234"/>
        <v>1.8805253</v>
      </c>
      <c r="I1919" s="53">
        <f t="shared" si="235"/>
        <v>4.2716787697565142</v>
      </c>
      <c r="J1919" s="53">
        <f t="shared" si="236"/>
        <v>250.56599743699275</v>
      </c>
      <c r="K1919" s="53">
        <v>8.0329999999999995</v>
      </c>
      <c r="L1919" s="53">
        <v>5865.75</v>
      </c>
      <c r="M1919" s="53">
        <v>3.7</v>
      </c>
      <c r="N1919" s="53">
        <f t="shared" si="237"/>
        <v>3.7613212302434853</v>
      </c>
      <c r="O1919" s="53">
        <v>23.41</v>
      </c>
      <c r="P1919" s="53">
        <v>2.9119999999999999</v>
      </c>
      <c r="Q1919" s="53">
        <f t="shared" si="238"/>
        <v>5.1209999999999996</v>
      </c>
      <c r="R1919" s="53">
        <v>79.938999999999993</v>
      </c>
      <c r="S1919" s="53">
        <f t="shared" si="239"/>
        <v>161.529</v>
      </c>
      <c r="T1919" s="53">
        <v>6.9</v>
      </c>
      <c r="U1919" s="53">
        <v>2795.74</v>
      </c>
      <c r="Y1919" s="53">
        <v>3086.17</v>
      </c>
    </row>
    <row r="1920" spans="1:25" x14ac:dyDescent="0.3">
      <c r="A1920" s="1">
        <v>1919</v>
      </c>
      <c r="B1920" s="48">
        <v>40507</v>
      </c>
      <c r="C1920" s="44">
        <v>6846906</v>
      </c>
      <c r="D1920" s="56">
        <f t="shared" si="232"/>
        <v>150266.78371557116</v>
      </c>
      <c r="E1920" s="53">
        <v>45.564999999999998</v>
      </c>
      <c r="F1920" s="53">
        <f t="shared" si="233"/>
        <v>1.5026678371557116</v>
      </c>
      <c r="G1920" s="53">
        <f>(F1920/'Yearly GDP'!$B$9)*100</f>
        <v>112.13939083251579</v>
      </c>
      <c r="H1920" s="53">
        <f t="shared" si="234"/>
        <v>1.8563985000000003</v>
      </c>
      <c r="I1920" s="53">
        <f t="shared" si="235"/>
        <v>4.319654427645788</v>
      </c>
      <c r="J1920" s="53">
        <f t="shared" si="236"/>
        <v>250.52915766738661</v>
      </c>
      <c r="K1920" s="53">
        <v>8.0190000000000001</v>
      </c>
      <c r="L1920" s="53">
        <v>5799.75</v>
      </c>
      <c r="M1920" s="53">
        <v>3.66</v>
      </c>
      <c r="N1920" s="53">
        <f t="shared" si="237"/>
        <v>3.6993455723542121</v>
      </c>
      <c r="O1920" s="53">
        <v>23.15</v>
      </c>
      <c r="P1920" s="53">
        <v>2.911</v>
      </c>
      <c r="Q1920" s="53">
        <f t="shared" si="238"/>
        <v>5.1080000000000005</v>
      </c>
      <c r="R1920" s="53">
        <v>79.694999999999993</v>
      </c>
      <c r="S1920" s="53">
        <f t="shared" si="239"/>
        <v>158.57749999999999</v>
      </c>
      <c r="T1920" s="53">
        <v>6.85</v>
      </c>
      <c r="U1920" s="53">
        <v>2729.27</v>
      </c>
      <c r="Y1920" s="53">
        <v>3035.44</v>
      </c>
    </row>
    <row r="1921" spans="1:25" x14ac:dyDescent="0.3">
      <c r="A1921" s="1">
        <v>1920</v>
      </c>
      <c r="B1921" s="48">
        <v>40508</v>
      </c>
      <c r="C1921" s="44">
        <v>6732485</v>
      </c>
      <c r="D1921" s="56">
        <f t="shared" si="232"/>
        <v>146917.29405346425</v>
      </c>
      <c r="E1921" s="53">
        <v>45.825000000000003</v>
      </c>
      <c r="F1921" s="53">
        <f t="shared" si="233"/>
        <v>1.4691729405346425</v>
      </c>
      <c r="G1921" s="53">
        <f>(F1921/'Yearly GDP'!$B$9)*100</f>
        <v>109.63977168168972</v>
      </c>
      <c r="H1921" s="53">
        <f t="shared" si="234"/>
        <v>1.8294528000000003</v>
      </c>
      <c r="I1921" s="53">
        <f t="shared" si="235"/>
        <v>4.3554006968641108</v>
      </c>
      <c r="J1921" s="53">
        <f t="shared" si="236"/>
        <v>250.52047038327524</v>
      </c>
      <c r="K1921" s="53">
        <v>7.968</v>
      </c>
      <c r="L1921" s="53">
        <v>5751.95</v>
      </c>
      <c r="M1921" s="53">
        <v>3.63</v>
      </c>
      <c r="N1921" s="53">
        <f t="shared" si="237"/>
        <v>3.6125993031358892</v>
      </c>
      <c r="O1921" s="53">
        <v>22.96</v>
      </c>
      <c r="P1921" s="53">
        <v>2.87</v>
      </c>
      <c r="Q1921" s="53">
        <f t="shared" si="238"/>
        <v>5.0979999999999999</v>
      </c>
      <c r="R1921" s="53">
        <v>80.433000000000007</v>
      </c>
      <c r="S1921" s="53">
        <f t="shared" si="239"/>
        <v>157.27600000000001</v>
      </c>
      <c r="T1921" s="53">
        <v>6.85</v>
      </c>
      <c r="U1921" s="53">
        <v>2665.52</v>
      </c>
      <c r="Y1921" s="53">
        <v>2911.23</v>
      </c>
    </row>
    <row r="1922" spans="1:25" x14ac:dyDescent="0.3">
      <c r="A1922" s="1">
        <v>1921</v>
      </c>
      <c r="B1922" s="48">
        <v>40511</v>
      </c>
      <c r="C1922" s="44">
        <v>6807008</v>
      </c>
      <c r="D1922" s="56">
        <f t="shared" si="232"/>
        <v>148543.54609929078</v>
      </c>
      <c r="E1922" s="53">
        <v>45.825000000000003</v>
      </c>
      <c r="F1922" s="53">
        <f t="shared" si="233"/>
        <v>1.4854354609929077</v>
      </c>
      <c r="G1922" s="53">
        <f>(F1922/'Yearly GDP'!$B$9)*100</f>
        <v>110.85339261141101</v>
      </c>
      <c r="H1922" s="53">
        <f t="shared" si="234"/>
        <v>1.8645216</v>
      </c>
      <c r="I1922" s="53">
        <f t="shared" si="235"/>
        <v>4.2992261392949267</v>
      </c>
      <c r="J1922" s="53">
        <f t="shared" si="236"/>
        <v>250.64488392089422</v>
      </c>
      <c r="K1922" s="53">
        <v>8.016</v>
      </c>
      <c r="L1922" s="53">
        <v>5830</v>
      </c>
      <c r="M1922" s="53">
        <v>3.67</v>
      </c>
      <c r="N1922" s="53">
        <f t="shared" si="237"/>
        <v>3.7167738607050733</v>
      </c>
      <c r="O1922" s="53">
        <v>23.26</v>
      </c>
      <c r="P1922" s="53">
        <v>2.8260000000000001</v>
      </c>
      <c r="Q1922" s="53">
        <f t="shared" si="238"/>
        <v>5.1899999999999995</v>
      </c>
      <c r="R1922" s="53">
        <v>80.902000000000001</v>
      </c>
      <c r="S1922" s="53">
        <f t="shared" si="239"/>
        <v>159.33099999999999</v>
      </c>
      <c r="T1922" s="53">
        <v>6.85</v>
      </c>
      <c r="U1922" s="53">
        <v>2691.05</v>
      </c>
      <c r="Y1922" s="53">
        <v>2912.1</v>
      </c>
    </row>
    <row r="1923" spans="1:25" x14ac:dyDescent="0.3">
      <c r="A1923" s="1">
        <v>1922</v>
      </c>
      <c r="B1923" s="48">
        <v>40512</v>
      </c>
      <c r="C1923" s="44">
        <v>6894912</v>
      </c>
      <c r="D1923" s="56">
        <f t="shared" ref="D1923:D1986" si="240">C1923/E1923</f>
        <v>150543.93013100437</v>
      </c>
      <c r="E1923" s="53">
        <v>45.8</v>
      </c>
      <c r="F1923" s="53">
        <f t="shared" ref="F1923:F1986" si="241">(D1923/100000)</f>
        <v>1.5054393013100438</v>
      </c>
      <c r="G1923" s="53">
        <f>(F1923/'Yearly GDP'!$B$9)*100</f>
        <v>112.34621651567491</v>
      </c>
      <c r="H1923" s="53">
        <f t="shared" ref="H1923:H1986" si="242">(K1923/I1923)</f>
        <v>1.8866374000000004</v>
      </c>
      <c r="I1923" s="53">
        <f t="shared" ref="I1923:I1986" si="243">(J1923/L1923)*100</f>
        <v>4.2753313381787086</v>
      </c>
      <c r="J1923" s="53">
        <f t="shared" ref="J1923:J1986" si="244">L1923/O1923</f>
        <v>250.64985036340315</v>
      </c>
      <c r="K1923" s="53">
        <v>8.0660000000000007</v>
      </c>
      <c r="L1923" s="53">
        <v>5862.7</v>
      </c>
      <c r="M1923" s="53">
        <v>3.69</v>
      </c>
      <c r="N1923" s="53">
        <f t="shared" ref="N1923:N1986" si="245">K1923-I1923</f>
        <v>3.7906686618212921</v>
      </c>
      <c r="O1923" s="53">
        <v>23.39</v>
      </c>
      <c r="P1923" s="53">
        <v>2.7970000000000002</v>
      </c>
      <c r="Q1923" s="53">
        <f t="shared" ref="Q1923:Q1986" si="246">K1923-P1923</f>
        <v>5.2690000000000001</v>
      </c>
      <c r="R1923" s="53">
        <v>81.271000000000001</v>
      </c>
      <c r="S1923" s="53">
        <f t="shared" ref="S1923:S1986" si="247">(O1923*T1923)</f>
        <v>161.39100000000002</v>
      </c>
      <c r="T1923" s="53">
        <v>6.9</v>
      </c>
      <c r="U1923" s="53">
        <v>2727.2</v>
      </c>
      <c r="Y1923" s="53">
        <v>2957.64</v>
      </c>
    </row>
    <row r="1924" spans="1:25" x14ac:dyDescent="0.3">
      <c r="A1924" s="1">
        <v>1923</v>
      </c>
      <c r="B1924" s="48">
        <v>40513</v>
      </c>
      <c r="C1924" s="44">
        <v>7039835</v>
      </c>
      <c r="D1924" s="56">
        <f t="shared" si="240"/>
        <v>155421.90087206094</v>
      </c>
      <c r="E1924" s="53">
        <v>45.295000000000002</v>
      </c>
      <c r="F1924" s="53">
        <f t="shared" si="241"/>
        <v>1.5542190087206094</v>
      </c>
      <c r="G1924" s="53">
        <f>(F1924/'Yearly GDP'!$B$9)*100</f>
        <v>115.98649318810517</v>
      </c>
      <c r="H1924" s="53">
        <f t="shared" si="242"/>
        <v>1.9295092000000003</v>
      </c>
      <c r="I1924" s="53">
        <f t="shared" si="243"/>
        <v>4.2052144659377628</v>
      </c>
      <c r="J1924" s="53">
        <f t="shared" si="244"/>
        <v>250.66862910008408</v>
      </c>
      <c r="K1924" s="53">
        <v>8.1140000000000008</v>
      </c>
      <c r="L1924" s="53">
        <v>5960.9</v>
      </c>
      <c r="M1924" s="53">
        <v>3.76</v>
      </c>
      <c r="N1924" s="53">
        <f t="shared" si="245"/>
        <v>3.9087855340622379</v>
      </c>
      <c r="O1924" s="53">
        <v>23.78</v>
      </c>
      <c r="P1924" s="53">
        <v>2.9660000000000002</v>
      </c>
      <c r="Q1924" s="53">
        <f t="shared" si="246"/>
        <v>5.1480000000000006</v>
      </c>
      <c r="R1924" s="53">
        <v>80.762</v>
      </c>
      <c r="S1924" s="53">
        <f t="shared" si="247"/>
        <v>165.27100000000002</v>
      </c>
      <c r="T1924" s="53">
        <v>6.95</v>
      </c>
      <c r="U1924" s="53">
        <v>2809.72</v>
      </c>
      <c r="Y1924" s="53">
        <v>3040.67</v>
      </c>
    </row>
    <row r="1925" spans="1:25" x14ac:dyDescent="0.3">
      <c r="A1925" s="1">
        <v>1924</v>
      </c>
      <c r="B1925" s="48">
        <v>40514</v>
      </c>
      <c r="C1925" s="44">
        <v>7107590</v>
      </c>
      <c r="D1925" s="56">
        <f t="shared" si="240"/>
        <v>157421.70542635658</v>
      </c>
      <c r="E1925" s="53">
        <v>45.15</v>
      </c>
      <c r="F1925" s="53">
        <f t="shared" si="241"/>
        <v>1.5742170542635658</v>
      </c>
      <c r="G1925" s="53">
        <f>(F1925/'Yearly GDP'!$B$9)*100</f>
        <v>117.47888464653475</v>
      </c>
      <c r="H1925" s="53">
        <f t="shared" si="242"/>
        <v>1.9376452</v>
      </c>
      <c r="I1925" s="53">
        <f t="shared" si="243"/>
        <v>4.1736227045075127</v>
      </c>
      <c r="J1925" s="53">
        <f t="shared" si="244"/>
        <v>250.90567612687812</v>
      </c>
      <c r="K1925" s="53">
        <v>8.0869999999999997</v>
      </c>
      <c r="L1925" s="53">
        <v>6011.7</v>
      </c>
      <c r="M1925" s="53">
        <v>3.78</v>
      </c>
      <c r="N1925" s="53">
        <f t="shared" si="245"/>
        <v>3.913377295492487</v>
      </c>
      <c r="O1925" s="53">
        <v>23.96</v>
      </c>
      <c r="P1925" s="53">
        <v>2.996</v>
      </c>
      <c r="Q1925" s="53">
        <f t="shared" si="246"/>
        <v>5.0909999999999993</v>
      </c>
      <c r="R1925" s="53">
        <v>80.335999999999999</v>
      </c>
      <c r="S1925" s="53">
        <f t="shared" si="247"/>
        <v>166.52200000000002</v>
      </c>
      <c r="T1925" s="53">
        <v>6.95</v>
      </c>
      <c r="U1925" s="53">
        <v>2833.54</v>
      </c>
      <c r="Y1925" s="53">
        <v>3085.04</v>
      </c>
    </row>
    <row r="1926" spans="1:25" x14ac:dyDescent="0.3">
      <c r="A1926" s="1">
        <v>1925</v>
      </c>
      <c r="B1926" s="48">
        <v>40515</v>
      </c>
      <c r="C1926" s="44">
        <v>7043620</v>
      </c>
      <c r="D1926" s="56">
        <f t="shared" si="240"/>
        <v>156821.1065345653</v>
      </c>
      <c r="E1926" s="53">
        <v>44.914999999999999</v>
      </c>
      <c r="F1926" s="53">
        <f t="shared" si="241"/>
        <v>1.5682110653456531</v>
      </c>
      <c r="G1926" s="53">
        <f>(F1926/'Yearly GDP'!$B$9)*100</f>
        <v>117.03067651833233</v>
      </c>
      <c r="H1926" s="53">
        <f t="shared" si="242"/>
        <v>1.9537242000000006</v>
      </c>
      <c r="I1926" s="53">
        <f t="shared" si="243"/>
        <v>4.1858518208455413</v>
      </c>
      <c r="J1926" s="53">
        <f t="shared" si="244"/>
        <v>250.84972791963165</v>
      </c>
      <c r="K1926" s="53">
        <v>8.1780000000000008</v>
      </c>
      <c r="L1926" s="53">
        <v>5992.8</v>
      </c>
      <c r="M1926" s="53">
        <v>3.77</v>
      </c>
      <c r="N1926" s="53">
        <f t="shared" si="245"/>
        <v>3.9921481791544595</v>
      </c>
      <c r="O1926" s="53">
        <v>23.89</v>
      </c>
      <c r="P1926" s="53">
        <v>3.0070000000000001</v>
      </c>
      <c r="Q1926" s="53">
        <f t="shared" si="246"/>
        <v>5.1710000000000012</v>
      </c>
      <c r="R1926" s="53">
        <v>79.406999999999996</v>
      </c>
      <c r="S1926" s="53">
        <f t="shared" si="247"/>
        <v>167.23000000000002</v>
      </c>
      <c r="T1926" s="53">
        <v>7</v>
      </c>
      <c r="U1926" s="53">
        <v>2769.67</v>
      </c>
      <c r="Y1926" s="53">
        <v>3004.55</v>
      </c>
    </row>
    <row r="1927" spans="1:25" x14ac:dyDescent="0.3">
      <c r="A1927" s="1">
        <v>1926</v>
      </c>
      <c r="B1927" s="48">
        <v>40518</v>
      </c>
      <c r="C1927" s="44">
        <v>7025074</v>
      </c>
      <c r="D1927" s="56">
        <f t="shared" si="240"/>
        <v>156722.23089793642</v>
      </c>
      <c r="E1927" s="53">
        <v>44.825000000000003</v>
      </c>
      <c r="F1927" s="53">
        <f t="shared" si="241"/>
        <v>1.5672223089793642</v>
      </c>
      <c r="G1927" s="53">
        <f>(F1927/'Yearly GDP'!$B$9)*100</f>
        <v>116.9568887298033</v>
      </c>
      <c r="H1927" s="53">
        <f t="shared" si="242"/>
        <v>1.9626971999999996</v>
      </c>
      <c r="I1927" s="53">
        <f t="shared" si="243"/>
        <v>4.1876046901172534</v>
      </c>
      <c r="J1927" s="53">
        <f t="shared" si="244"/>
        <v>250.93174204355111</v>
      </c>
      <c r="K1927" s="53">
        <v>8.2189999999999994</v>
      </c>
      <c r="L1927" s="53">
        <v>5992.25</v>
      </c>
      <c r="M1927" s="53">
        <v>3.77</v>
      </c>
      <c r="N1927" s="53">
        <f t="shared" si="245"/>
        <v>4.031395309882746</v>
      </c>
      <c r="O1927" s="53">
        <v>23.88</v>
      </c>
      <c r="P1927" s="53">
        <v>2.9289999999999998</v>
      </c>
      <c r="Q1927" s="53">
        <f t="shared" si="246"/>
        <v>5.2899999999999991</v>
      </c>
      <c r="R1927" s="53">
        <v>79.599000000000004</v>
      </c>
      <c r="S1927" s="53">
        <f t="shared" si="247"/>
        <v>167.16</v>
      </c>
      <c r="T1927" s="53">
        <v>7</v>
      </c>
      <c r="U1927" s="53">
        <v>2757.67</v>
      </c>
      <c r="Y1927" s="53">
        <v>2988.99</v>
      </c>
    </row>
    <row r="1928" spans="1:25" x14ac:dyDescent="0.3">
      <c r="A1928" s="1">
        <v>1927</v>
      </c>
      <c r="B1928" s="48">
        <v>40519</v>
      </c>
      <c r="C1928" s="44">
        <v>6991486</v>
      </c>
      <c r="D1928" s="56">
        <f t="shared" si="240"/>
        <v>155955.52085656926</v>
      </c>
      <c r="E1928" s="53">
        <v>44.83</v>
      </c>
      <c r="F1928" s="53">
        <f t="shared" si="241"/>
        <v>1.5595552085656925</v>
      </c>
      <c r="G1928" s="53">
        <f>(F1928/'Yearly GDP'!$B$9)*100</f>
        <v>116.38471705714122</v>
      </c>
      <c r="H1928" s="53">
        <f t="shared" si="242"/>
        <v>1.9287053999999997</v>
      </c>
      <c r="I1928" s="53">
        <f t="shared" si="243"/>
        <v>4.1981528127623848</v>
      </c>
      <c r="J1928" s="53">
        <f t="shared" si="244"/>
        <v>250.9047019311503</v>
      </c>
      <c r="K1928" s="53">
        <v>8.0969999999999995</v>
      </c>
      <c r="L1928" s="53">
        <v>5976.55</v>
      </c>
      <c r="M1928" s="53">
        <v>3.76</v>
      </c>
      <c r="N1928" s="53">
        <f t="shared" si="245"/>
        <v>3.8988471872376147</v>
      </c>
      <c r="O1928" s="53">
        <v>23.82</v>
      </c>
      <c r="P1928" s="53">
        <v>3.1349999999999998</v>
      </c>
      <c r="Q1928" s="53">
        <f t="shared" si="246"/>
        <v>4.9619999999999997</v>
      </c>
      <c r="R1928" s="53">
        <v>79.864000000000004</v>
      </c>
      <c r="S1928" s="53">
        <f t="shared" si="247"/>
        <v>166.74</v>
      </c>
      <c r="T1928" s="53">
        <v>7</v>
      </c>
      <c r="U1928" s="53">
        <v>2727.28</v>
      </c>
      <c r="Y1928" s="53">
        <v>2948.24</v>
      </c>
    </row>
    <row r="1929" spans="1:25" x14ac:dyDescent="0.3">
      <c r="A1929" s="1">
        <v>1928</v>
      </c>
      <c r="B1929" s="48">
        <v>40520</v>
      </c>
      <c r="C1929" s="44">
        <v>6895701</v>
      </c>
      <c r="D1929" s="56">
        <f t="shared" si="240"/>
        <v>153169.72456685916</v>
      </c>
      <c r="E1929" s="53">
        <v>45.02</v>
      </c>
      <c r="F1929" s="53">
        <f t="shared" si="241"/>
        <v>1.5316972456685916</v>
      </c>
      <c r="G1929" s="53">
        <f>(F1929/'Yearly GDP'!$B$9)*100</f>
        <v>114.30576460213369</v>
      </c>
      <c r="H1929" s="53">
        <f t="shared" si="242"/>
        <v>1.9092242000000006</v>
      </c>
      <c r="I1929" s="53">
        <f t="shared" si="243"/>
        <v>4.2498937526561829</v>
      </c>
      <c r="J1929" s="53">
        <f t="shared" si="244"/>
        <v>250.90097747556308</v>
      </c>
      <c r="K1929" s="53">
        <v>8.1140000000000008</v>
      </c>
      <c r="L1929" s="53">
        <v>5903.7</v>
      </c>
      <c r="M1929" s="53">
        <v>3.72</v>
      </c>
      <c r="N1929" s="53">
        <f t="shared" si="245"/>
        <v>3.8641062473438179</v>
      </c>
      <c r="O1929" s="53">
        <v>23.53</v>
      </c>
      <c r="P1929" s="53">
        <v>3.2719999999999998</v>
      </c>
      <c r="Q1929" s="53">
        <f t="shared" si="246"/>
        <v>4.8420000000000005</v>
      </c>
      <c r="R1929" s="53">
        <v>80.007999999999996</v>
      </c>
      <c r="S1929" s="53">
        <f t="shared" si="247"/>
        <v>169.41600000000003</v>
      </c>
      <c r="T1929" s="53">
        <v>7.2</v>
      </c>
      <c r="U1929" s="53">
        <v>2675.72</v>
      </c>
      <c r="Y1929" s="53">
        <v>2865.23</v>
      </c>
    </row>
    <row r="1930" spans="1:25" x14ac:dyDescent="0.3">
      <c r="A1930" s="1">
        <v>1929</v>
      </c>
      <c r="B1930" s="48">
        <v>40521</v>
      </c>
      <c r="C1930" s="44">
        <v>6694779</v>
      </c>
      <c r="D1930" s="56">
        <f t="shared" si="240"/>
        <v>148278.60465116281</v>
      </c>
      <c r="E1930" s="53">
        <v>45.15</v>
      </c>
      <c r="F1930" s="53">
        <f t="shared" si="241"/>
        <v>1.482786046511628</v>
      </c>
      <c r="G1930" s="53">
        <f>(F1930/'Yearly GDP'!$B$9)*100</f>
        <v>110.65567511280805</v>
      </c>
      <c r="H1930" s="53">
        <f t="shared" si="242"/>
        <v>1.8671249999999999</v>
      </c>
      <c r="I1930" s="53">
        <f t="shared" si="243"/>
        <v>4.3516100957354222</v>
      </c>
      <c r="J1930" s="53">
        <f t="shared" si="244"/>
        <v>250.93559617058312</v>
      </c>
      <c r="K1930" s="53">
        <v>8.125</v>
      </c>
      <c r="L1930" s="53">
        <v>5766.5</v>
      </c>
      <c r="M1930" s="53">
        <v>3.63</v>
      </c>
      <c r="N1930" s="53">
        <f t="shared" si="245"/>
        <v>3.7733899042645778</v>
      </c>
      <c r="O1930" s="53">
        <v>22.98</v>
      </c>
      <c r="P1930" s="53">
        <v>3.2130000000000001</v>
      </c>
      <c r="Q1930" s="53">
        <f t="shared" si="246"/>
        <v>4.9119999999999999</v>
      </c>
      <c r="R1930" s="53">
        <v>80.084999999999994</v>
      </c>
      <c r="S1930" s="53">
        <f t="shared" si="247"/>
        <v>164.30700000000002</v>
      </c>
      <c r="T1930" s="53">
        <v>7.15</v>
      </c>
      <c r="U1930" s="53">
        <v>2559.9699999999998</v>
      </c>
      <c r="Y1930" s="53">
        <v>2719.2</v>
      </c>
    </row>
    <row r="1931" spans="1:25" x14ac:dyDescent="0.3">
      <c r="A1931" s="1">
        <v>1930</v>
      </c>
      <c r="B1931" s="48">
        <v>40522</v>
      </c>
      <c r="C1931" s="44">
        <v>6798386</v>
      </c>
      <c r="D1931" s="56">
        <f t="shared" si="240"/>
        <v>151142.4188528235</v>
      </c>
      <c r="E1931" s="53">
        <v>44.98</v>
      </c>
      <c r="F1931" s="53">
        <f t="shared" si="241"/>
        <v>1.5114241885282349</v>
      </c>
      <c r="G1931" s="53">
        <f>(F1931/'Yearly GDP'!$B$9)*100</f>
        <v>112.79284989016678</v>
      </c>
      <c r="H1931" s="53">
        <f t="shared" si="242"/>
        <v>1.8906495000000001</v>
      </c>
      <c r="I1931" s="53">
        <f t="shared" si="243"/>
        <v>4.2826552462526761</v>
      </c>
      <c r="J1931" s="53">
        <f t="shared" si="244"/>
        <v>250.85010706638116</v>
      </c>
      <c r="K1931" s="53">
        <v>8.0969999999999995</v>
      </c>
      <c r="L1931" s="53">
        <v>5857.35</v>
      </c>
      <c r="M1931" s="53">
        <v>3.69</v>
      </c>
      <c r="N1931" s="53">
        <f t="shared" si="245"/>
        <v>3.8143447537473234</v>
      </c>
      <c r="O1931" s="53">
        <v>23.35</v>
      </c>
      <c r="P1931" s="53">
        <v>3.323</v>
      </c>
      <c r="Q1931" s="53">
        <f t="shared" si="246"/>
        <v>4.7739999999999991</v>
      </c>
      <c r="R1931" s="53">
        <v>80.066000000000003</v>
      </c>
      <c r="S1931" s="53">
        <f t="shared" si="247"/>
        <v>166.95250000000001</v>
      </c>
      <c r="T1931" s="53">
        <v>7.15</v>
      </c>
      <c r="U1931" s="53">
        <v>2609.59</v>
      </c>
      <c r="Y1931" s="53">
        <v>2786.57</v>
      </c>
    </row>
    <row r="1932" spans="1:25" x14ac:dyDescent="0.3">
      <c r="A1932" s="1">
        <v>1931</v>
      </c>
      <c r="B1932" s="48">
        <v>40525</v>
      </c>
      <c r="C1932" s="44">
        <v>6886782</v>
      </c>
      <c r="D1932" s="56">
        <f t="shared" si="240"/>
        <v>152389.40520446096</v>
      </c>
      <c r="E1932" s="53">
        <v>45.192</v>
      </c>
      <c r="F1932" s="53">
        <f t="shared" si="241"/>
        <v>1.5238940520446096</v>
      </c>
      <c r="G1932" s="53">
        <f>(F1932/'Yearly GDP'!$B$9)*100</f>
        <v>113.72343671974699</v>
      </c>
      <c r="H1932" s="53">
        <f t="shared" si="242"/>
        <v>1.9132812000000001</v>
      </c>
      <c r="I1932" s="53">
        <f t="shared" si="243"/>
        <v>4.2408821034775235</v>
      </c>
      <c r="J1932" s="53">
        <f t="shared" si="244"/>
        <v>250.5364715860899</v>
      </c>
      <c r="K1932" s="53">
        <v>8.1140000000000008</v>
      </c>
      <c r="L1932" s="53">
        <v>5907.65</v>
      </c>
      <c r="M1932" s="53">
        <v>3.72</v>
      </c>
      <c r="N1932" s="53">
        <f t="shared" si="245"/>
        <v>3.8731178965224773</v>
      </c>
      <c r="O1932" s="53">
        <v>23.58</v>
      </c>
      <c r="P1932" s="53">
        <v>3.2770000000000001</v>
      </c>
      <c r="Q1932" s="53">
        <f t="shared" si="246"/>
        <v>4.8370000000000006</v>
      </c>
      <c r="R1932" s="53">
        <v>79.64</v>
      </c>
      <c r="S1932" s="53">
        <f t="shared" si="247"/>
        <v>168.59700000000001</v>
      </c>
      <c r="T1932" s="53">
        <v>7.15</v>
      </c>
      <c r="U1932" s="53">
        <v>2657.99</v>
      </c>
      <c r="Y1932" s="53">
        <v>2846.84</v>
      </c>
    </row>
    <row r="1933" spans="1:25" x14ac:dyDescent="0.3">
      <c r="A1933" s="1">
        <v>1932</v>
      </c>
      <c r="B1933" s="48">
        <v>40526</v>
      </c>
      <c r="C1933" s="44">
        <v>6953302</v>
      </c>
      <c r="D1933" s="56">
        <f t="shared" si="240"/>
        <v>154758.55775651013</v>
      </c>
      <c r="E1933" s="53">
        <v>44.93</v>
      </c>
      <c r="F1933" s="53">
        <f t="shared" si="241"/>
        <v>1.5475855775651013</v>
      </c>
      <c r="G1933" s="53">
        <f>(F1933/'Yearly GDP'!$B$9)*100</f>
        <v>115.491461012321</v>
      </c>
      <c r="H1933" s="53">
        <f t="shared" si="242"/>
        <v>1.9210827999999998</v>
      </c>
      <c r="I1933" s="53">
        <f t="shared" si="243"/>
        <v>4.2158516020236094</v>
      </c>
      <c r="J1933" s="53">
        <f t="shared" si="244"/>
        <v>250.59443507588534</v>
      </c>
      <c r="K1933" s="53">
        <v>8.0990000000000002</v>
      </c>
      <c r="L1933" s="53">
        <v>5944.1</v>
      </c>
      <c r="M1933" s="53">
        <v>3.75</v>
      </c>
      <c r="N1933" s="53">
        <f t="shared" si="245"/>
        <v>3.8831483979763908</v>
      </c>
      <c r="O1933" s="53">
        <v>23.72</v>
      </c>
      <c r="P1933" s="53">
        <v>3.4729999999999999</v>
      </c>
      <c r="Q1933" s="53">
        <f t="shared" si="246"/>
        <v>4.6260000000000003</v>
      </c>
      <c r="R1933" s="53">
        <v>79.69</v>
      </c>
      <c r="S1933" s="53">
        <f t="shared" si="247"/>
        <v>168.41199999999998</v>
      </c>
      <c r="T1933" s="53">
        <v>7.1</v>
      </c>
      <c r="U1933" s="53">
        <v>2692.61</v>
      </c>
      <c r="Y1933" s="53">
        <v>2897.45</v>
      </c>
    </row>
    <row r="1934" spans="1:25" x14ac:dyDescent="0.3">
      <c r="A1934" s="1">
        <v>1933</v>
      </c>
      <c r="B1934" s="48">
        <v>40527</v>
      </c>
      <c r="C1934" s="44">
        <v>6896299</v>
      </c>
      <c r="D1934" s="56">
        <f t="shared" si="240"/>
        <v>152041.51417611007</v>
      </c>
      <c r="E1934" s="53">
        <v>45.357999999999997</v>
      </c>
      <c r="F1934" s="53">
        <f t="shared" si="241"/>
        <v>1.5204151417611007</v>
      </c>
      <c r="G1934" s="53">
        <f>(F1934/'Yearly GDP'!$B$9)*100</f>
        <v>113.46381654933586</v>
      </c>
      <c r="H1934" s="53">
        <f t="shared" si="242"/>
        <v>1.8991377999999999</v>
      </c>
      <c r="I1934" s="53">
        <f t="shared" si="243"/>
        <v>4.2535091450446618</v>
      </c>
      <c r="J1934" s="53">
        <f t="shared" si="244"/>
        <v>250.62951935346661</v>
      </c>
      <c r="K1934" s="53">
        <v>8.0779999999999994</v>
      </c>
      <c r="L1934" s="53">
        <v>5892.3</v>
      </c>
      <c r="M1934" s="53">
        <v>3.71</v>
      </c>
      <c r="N1934" s="53">
        <f t="shared" si="245"/>
        <v>3.8244908549553376</v>
      </c>
      <c r="O1934" s="53">
        <v>23.51</v>
      </c>
      <c r="P1934" s="53">
        <v>3.5379999999999998</v>
      </c>
      <c r="Q1934" s="53">
        <f t="shared" si="246"/>
        <v>4.5399999999999991</v>
      </c>
      <c r="R1934" s="53">
        <v>80.581999999999994</v>
      </c>
      <c r="S1934" s="53">
        <f t="shared" si="247"/>
        <v>168.09650000000002</v>
      </c>
      <c r="T1934" s="53">
        <v>7.15</v>
      </c>
      <c r="U1934" s="53">
        <v>2651.22</v>
      </c>
      <c r="Y1934" s="53">
        <v>2862.08</v>
      </c>
    </row>
    <row r="1935" spans="1:25" x14ac:dyDescent="0.3">
      <c r="A1935" s="1">
        <v>1934</v>
      </c>
      <c r="B1935" s="48">
        <v>40528</v>
      </c>
      <c r="C1935" s="44">
        <v>6933047</v>
      </c>
      <c r="D1935" s="56">
        <f t="shared" si="240"/>
        <v>152525.50874491254</v>
      </c>
      <c r="E1935" s="53">
        <v>45.454999999999998</v>
      </c>
      <c r="F1935" s="53">
        <f t="shared" si="241"/>
        <v>1.5252550874491255</v>
      </c>
      <c r="G1935" s="53">
        <f>(F1935/'Yearly GDP'!$B$9)*100</f>
        <v>113.82500652605414</v>
      </c>
      <c r="H1935" s="53">
        <f t="shared" si="242"/>
        <v>1.8894665999999998</v>
      </c>
      <c r="I1935" s="53">
        <f t="shared" si="243"/>
        <v>4.2122999157540022</v>
      </c>
      <c r="J1935" s="53">
        <f t="shared" si="244"/>
        <v>250.5791912384162</v>
      </c>
      <c r="K1935" s="53">
        <v>7.9589999999999996</v>
      </c>
      <c r="L1935" s="53">
        <v>5948.75</v>
      </c>
      <c r="M1935" s="53">
        <v>3.75</v>
      </c>
      <c r="N1935" s="53">
        <f t="shared" si="245"/>
        <v>3.7467000842459974</v>
      </c>
      <c r="O1935" s="53">
        <v>23.74</v>
      </c>
      <c r="P1935" s="53">
        <v>3.4340000000000002</v>
      </c>
      <c r="Q1935" s="53">
        <f t="shared" si="246"/>
        <v>4.5249999999999995</v>
      </c>
      <c r="R1935" s="53">
        <v>80.549000000000007</v>
      </c>
      <c r="S1935" s="53">
        <f t="shared" si="247"/>
        <v>167.36699999999999</v>
      </c>
      <c r="T1935" s="53">
        <v>7.05</v>
      </c>
      <c r="U1935" s="53">
        <v>2651.37</v>
      </c>
      <c r="Y1935" s="53">
        <v>2880.73</v>
      </c>
    </row>
    <row r="1936" spans="1:25" x14ac:dyDescent="0.3">
      <c r="A1936" s="1">
        <v>1935</v>
      </c>
      <c r="B1936" s="48">
        <v>40532</v>
      </c>
      <c r="C1936" s="44">
        <v>6922200</v>
      </c>
      <c r="D1936" s="56">
        <f t="shared" si="240"/>
        <v>152622.64358946093</v>
      </c>
      <c r="E1936" s="53">
        <v>45.354999999999997</v>
      </c>
      <c r="F1936" s="53">
        <f t="shared" si="241"/>
        <v>1.5262264358946094</v>
      </c>
      <c r="G1936" s="53">
        <f>(F1936/'Yearly GDP'!$B$9)*100</f>
        <v>113.89749521601561</v>
      </c>
      <c r="H1936" s="53">
        <f t="shared" si="242"/>
        <v>1.8905690999999998</v>
      </c>
      <c r="I1936" s="53">
        <f t="shared" si="243"/>
        <v>4.2140750105351881</v>
      </c>
      <c r="J1936" s="53">
        <f t="shared" si="244"/>
        <v>250.61314791403288</v>
      </c>
      <c r="K1936" s="53">
        <v>7.9669999999999996</v>
      </c>
      <c r="L1936" s="53">
        <v>5947.05</v>
      </c>
      <c r="M1936" s="53">
        <v>3.75</v>
      </c>
      <c r="N1936" s="53">
        <f t="shared" si="245"/>
        <v>3.7529249894648116</v>
      </c>
      <c r="O1936" s="53">
        <v>23.73</v>
      </c>
      <c r="P1936" s="53">
        <v>3.34</v>
      </c>
      <c r="Q1936" s="53">
        <f t="shared" si="246"/>
        <v>4.6269999999999998</v>
      </c>
      <c r="R1936" s="53">
        <v>80.971999999999994</v>
      </c>
      <c r="S1936" s="53">
        <f t="shared" si="247"/>
        <v>168.483</v>
      </c>
      <c r="T1936" s="53">
        <v>7.1</v>
      </c>
      <c r="U1936" s="53">
        <v>2641.69</v>
      </c>
      <c r="Y1936" s="53">
        <v>2893.85</v>
      </c>
    </row>
    <row r="1937" spans="1:25" x14ac:dyDescent="0.3">
      <c r="A1937" s="1">
        <v>1936</v>
      </c>
      <c r="B1937" s="48">
        <v>40533</v>
      </c>
      <c r="C1937" s="44">
        <v>6970609</v>
      </c>
      <c r="D1937" s="56">
        <f t="shared" si="240"/>
        <v>154182.90201282903</v>
      </c>
      <c r="E1937" s="53">
        <v>45.21</v>
      </c>
      <c r="F1937" s="53">
        <f t="shared" si="241"/>
        <v>1.5418290201282903</v>
      </c>
      <c r="G1937" s="53">
        <f>(F1937/'Yearly GDP'!$B$9)*100</f>
        <v>115.061867173753</v>
      </c>
      <c r="H1937" s="53">
        <f t="shared" si="242"/>
        <v>1.9001929999999998</v>
      </c>
      <c r="I1937" s="53">
        <f t="shared" si="243"/>
        <v>4.1753653444676413</v>
      </c>
      <c r="J1937" s="53">
        <f t="shared" si="244"/>
        <v>250.54906054279749</v>
      </c>
      <c r="K1937" s="53">
        <v>7.9340000000000002</v>
      </c>
      <c r="L1937" s="53">
        <v>6000.65</v>
      </c>
      <c r="M1937" s="53">
        <v>3.78</v>
      </c>
      <c r="N1937" s="53">
        <f t="shared" si="245"/>
        <v>3.7586346555323589</v>
      </c>
      <c r="O1937" s="53">
        <v>23.95</v>
      </c>
      <c r="P1937" s="53">
        <v>3.3029999999999999</v>
      </c>
      <c r="Q1937" s="53">
        <f t="shared" si="246"/>
        <v>4.6310000000000002</v>
      </c>
      <c r="R1937" s="53">
        <v>81.069000000000003</v>
      </c>
      <c r="S1937" s="53">
        <f t="shared" si="247"/>
        <v>171.24250000000001</v>
      </c>
      <c r="T1937" s="53">
        <v>7.15</v>
      </c>
      <c r="U1937" s="53">
        <v>2663.67</v>
      </c>
      <c r="Y1937" s="53">
        <v>2914.1</v>
      </c>
    </row>
    <row r="1938" spans="1:25" x14ac:dyDescent="0.3">
      <c r="A1938" s="1">
        <v>1937</v>
      </c>
      <c r="B1938" s="48">
        <v>40534</v>
      </c>
      <c r="C1938" s="44">
        <v>6972456</v>
      </c>
      <c r="D1938" s="56">
        <f t="shared" si="240"/>
        <v>154840.2398401066</v>
      </c>
      <c r="E1938" s="53">
        <v>45.03</v>
      </c>
      <c r="F1938" s="53">
        <f t="shared" si="241"/>
        <v>1.548402398401066</v>
      </c>
      <c r="G1938" s="53">
        <f>(F1938/'Yearly GDP'!$B$9)*100</f>
        <v>115.55241779112433</v>
      </c>
      <c r="H1938" s="53">
        <f t="shared" si="242"/>
        <v>1.9001315999999997</v>
      </c>
      <c r="I1938" s="53">
        <f t="shared" si="243"/>
        <v>4.1876046901172534</v>
      </c>
      <c r="J1938" s="53">
        <f t="shared" si="244"/>
        <v>250.60301507537687</v>
      </c>
      <c r="K1938" s="53">
        <v>7.9569999999999999</v>
      </c>
      <c r="L1938" s="53">
        <v>5984.4</v>
      </c>
      <c r="M1938" s="53">
        <v>3.77</v>
      </c>
      <c r="N1938" s="53">
        <f t="shared" si="245"/>
        <v>3.7693953098827464</v>
      </c>
      <c r="O1938" s="53">
        <v>23.88</v>
      </c>
      <c r="P1938" s="53">
        <v>3.3479999999999999</v>
      </c>
      <c r="Q1938" s="53">
        <f t="shared" si="246"/>
        <v>4.609</v>
      </c>
      <c r="R1938" s="53">
        <v>81.072999999999993</v>
      </c>
      <c r="S1938" s="53">
        <f t="shared" si="247"/>
        <v>171.93600000000001</v>
      </c>
      <c r="T1938" s="53">
        <v>7.2</v>
      </c>
      <c r="U1938" s="53">
        <v>2665.38</v>
      </c>
      <c r="Y1938" s="53">
        <v>2923.81</v>
      </c>
    </row>
    <row r="1939" spans="1:25" x14ac:dyDescent="0.3">
      <c r="A1939" s="1">
        <v>1938</v>
      </c>
      <c r="B1939" s="48">
        <v>40535</v>
      </c>
      <c r="C1939" s="44">
        <v>6962243</v>
      </c>
      <c r="D1939" s="56">
        <f t="shared" si="240"/>
        <v>154459.07931225735</v>
      </c>
      <c r="E1939" s="53">
        <v>45.075000000000003</v>
      </c>
      <c r="F1939" s="53">
        <f t="shared" si="241"/>
        <v>1.5445907931225735</v>
      </c>
      <c r="G1939" s="53">
        <f>(F1939/'Yearly GDP'!$B$9)*100</f>
        <v>115.26796963601294</v>
      </c>
      <c r="H1939" s="53">
        <f t="shared" si="242"/>
        <v>1.8928137999999999</v>
      </c>
      <c r="I1939" s="53">
        <f t="shared" si="243"/>
        <v>4.1911148365465216</v>
      </c>
      <c r="J1939" s="53">
        <f t="shared" si="244"/>
        <v>250.62866722548199</v>
      </c>
      <c r="K1939" s="53">
        <v>7.9329999999999998</v>
      </c>
      <c r="L1939" s="53">
        <v>5980</v>
      </c>
      <c r="M1939" s="53">
        <v>3.77</v>
      </c>
      <c r="N1939" s="53">
        <f t="shared" si="245"/>
        <v>3.7418851634534782</v>
      </c>
      <c r="O1939" s="53">
        <v>23.86</v>
      </c>
      <c r="P1939" s="53">
        <v>3.3969999999999998</v>
      </c>
      <c r="Q1939" s="53">
        <f t="shared" si="246"/>
        <v>4.5359999999999996</v>
      </c>
      <c r="R1939" s="53">
        <v>80.831999999999994</v>
      </c>
      <c r="S1939" s="53">
        <f t="shared" si="247"/>
        <v>171.792</v>
      </c>
      <c r="T1939" s="53">
        <v>7.2</v>
      </c>
      <c r="U1939" s="53">
        <v>2658.23</v>
      </c>
      <c r="Y1939" s="53">
        <v>2926.13</v>
      </c>
    </row>
    <row r="1940" spans="1:25" x14ac:dyDescent="0.3">
      <c r="A1940" s="1">
        <v>1939</v>
      </c>
      <c r="B1940" s="48">
        <v>40536</v>
      </c>
      <c r="C1940" s="44">
        <v>6988282</v>
      </c>
      <c r="D1940" s="56">
        <f t="shared" si="240"/>
        <v>155191.69442593827</v>
      </c>
      <c r="E1940" s="53">
        <v>45.03</v>
      </c>
      <c r="F1940" s="53">
        <f t="shared" si="241"/>
        <v>1.5519169442593828</v>
      </c>
      <c r="G1940" s="53">
        <f>(F1940/'Yearly GDP'!$B$9)*100</f>
        <v>115.81469733278975</v>
      </c>
      <c r="H1940" s="53">
        <f t="shared" si="242"/>
        <v>1.8990483999999999</v>
      </c>
      <c r="I1940" s="53">
        <f t="shared" si="243"/>
        <v>4.1684035014589416</v>
      </c>
      <c r="J1940" s="53">
        <f t="shared" si="244"/>
        <v>250.58774489370575</v>
      </c>
      <c r="K1940" s="53">
        <v>7.9160000000000004</v>
      </c>
      <c r="L1940" s="53">
        <v>6011.6</v>
      </c>
      <c r="M1940" s="53">
        <v>3.79</v>
      </c>
      <c r="N1940" s="53">
        <f t="shared" si="245"/>
        <v>3.7475964985410588</v>
      </c>
      <c r="O1940" s="53">
        <v>23.99</v>
      </c>
      <c r="P1940" s="53">
        <v>3.4140000000000001</v>
      </c>
      <c r="Q1940" s="53">
        <f t="shared" si="246"/>
        <v>4.5020000000000007</v>
      </c>
      <c r="R1940" s="53">
        <v>80.826999999999998</v>
      </c>
      <c r="S1940" s="53">
        <f t="shared" si="247"/>
        <v>171.52850000000001</v>
      </c>
      <c r="T1940" s="53">
        <v>7.15</v>
      </c>
      <c r="U1940" s="53">
        <v>2666.84</v>
      </c>
      <c r="Y1940" s="53">
        <v>2934.93</v>
      </c>
    </row>
    <row r="1941" spans="1:25" x14ac:dyDescent="0.3">
      <c r="A1941" s="1">
        <v>1940</v>
      </c>
      <c r="B1941" s="48">
        <v>40539</v>
      </c>
      <c r="C1941" s="44">
        <v>6969003</v>
      </c>
      <c r="D1941" s="56">
        <f t="shared" si="240"/>
        <v>154420.62929315309</v>
      </c>
      <c r="E1941" s="53">
        <v>45.13</v>
      </c>
      <c r="F1941" s="53">
        <f t="shared" si="241"/>
        <v>1.544206292931531</v>
      </c>
      <c r="G1941" s="53">
        <f>(F1941/'Yearly GDP'!$B$9)*100</f>
        <v>115.2392755919053</v>
      </c>
      <c r="H1941" s="53">
        <f t="shared" si="242"/>
        <v>1.8958085999999998</v>
      </c>
      <c r="I1941" s="53">
        <f t="shared" si="243"/>
        <v>4.1771094402673352</v>
      </c>
      <c r="J1941" s="53">
        <f t="shared" si="244"/>
        <v>250.54720133667502</v>
      </c>
      <c r="K1941" s="53">
        <v>7.9189999999999996</v>
      </c>
      <c r="L1941" s="53">
        <v>5998.1</v>
      </c>
      <c r="M1941" s="53">
        <v>3.78</v>
      </c>
      <c r="N1941" s="53">
        <f t="shared" si="245"/>
        <v>3.7418905597326644</v>
      </c>
      <c r="O1941" s="53">
        <v>23.94</v>
      </c>
      <c r="P1941" s="53">
        <v>3.327</v>
      </c>
      <c r="Q1941" s="53">
        <f t="shared" si="246"/>
        <v>4.5919999999999996</v>
      </c>
      <c r="R1941" s="53">
        <v>80.679000000000002</v>
      </c>
      <c r="S1941" s="53">
        <f t="shared" si="247"/>
        <v>171.17100000000002</v>
      </c>
      <c r="T1941" s="53">
        <v>7.15</v>
      </c>
      <c r="U1941" s="53">
        <v>2657.69</v>
      </c>
      <c r="Y1941" s="53">
        <v>2941.71</v>
      </c>
    </row>
    <row r="1942" spans="1:25" x14ac:dyDescent="0.3">
      <c r="A1942" s="1">
        <v>1941</v>
      </c>
      <c r="B1942" s="48">
        <v>40540</v>
      </c>
      <c r="C1942" s="44">
        <v>6968969</v>
      </c>
      <c r="D1942" s="56">
        <f t="shared" si="240"/>
        <v>154952.06225680932</v>
      </c>
      <c r="E1942" s="53">
        <v>44.975000000000001</v>
      </c>
      <c r="F1942" s="53">
        <f t="shared" si="241"/>
        <v>1.5495206225680933</v>
      </c>
      <c r="G1942" s="53">
        <f>(F1942/'Yearly GDP'!$B$9)*100</f>
        <v>115.63586735582786</v>
      </c>
      <c r="H1942" s="53">
        <f t="shared" si="242"/>
        <v>1.8911878999999998</v>
      </c>
      <c r="I1942" s="53">
        <f t="shared" si="243"/>
        <v>4.1788549937317176</v>
      </c>
      <c r="J1942" s="53">
        <f t="shared" si="244"/>
        <v>250.56414542415379</v>
      </c>
      <c r="K1942" s="53">
        <v>7.9029999999999996</v>
      </c>
      <c r="L1942" s="53">
        <v>5996</v>
      </c>
      <c r="M1942" s="53">
        <v>3.78</v>
      </c>
      <c r="N1942" s="53">
        <f t="shared" si="245"/>
        <v>3.7241450062682819</v>
      </c>
      <c r="O1942" s="53">
        <v>23.93</v>
      </c>
      <c r="P1942" s="53">
        <v>3.4820000000000002</v>
      </c>
      <c r="Q1942" s="53">
        <f t="shared" si="246"/>
        <v>4.4209999999999994</v>
      </c>
      <c r="R1942" s="53">
        <v>80.67</v>
      </c>
      <c r="S1942" s="53">
        <f t="shared" si="247"/>
        <v>171.09950000000001</v>
      </c>
      <c r="T1942" s="53">
        <v>7.15</v>
      </c>
      <c r="U1942" s="53">
        <v>2655.75</v>
      </c>
      <c r="Y1942" s="53">
        <v>2951.33</v>
      </c>
    </row>
    <row r="1943" spans="1:25" x14ac:dyDescent="0.3">
      <c r="A1943" s="1">
        <v>1942</v>
      </c>
      <c r="B1943" s="48">
        <v>40541</v>
      </c>
      <c r="C1943" s="44">
        <v>7030987</v>
      </c>
      <c r="D1943" s="56">
        <f t="shared" si="240"/>
        <v>156417.9532814238</v>
      </c>
      <c r="E1943" s="53">
        <v>44.95</v>
      </c>
      <c r="F1943" s="53">
        <f t="shared" si="241"/>
        <v>1.564179532814238</v>
      </c>
      <c r="G1943" s="53">
        <f>(F1943/'Yearly GDP'!$B$9)*100</f>
        <v>116.72981588165956</v>
      </c>
      <c r="H1943" s="53">
        <f t="shared" si="242"/>
        <v>1.9093167000000002</v>
      </c>
      <c r="I1943" s="53">
        <f t="shared" si="243"/>
        <v>4.13393964448119</v>
      </c>
      <c r="J1943" s="53">
        <f t="shared" si="244"/>
        <v>250.53121124431584</v>
      </c>
      <c r="K1943" s="53">
        <v>7.8929999999999998</v>
      </c>
      <c r="L1943" s="53">
        <v>6060.35</v>
      </c>
      <c r="M1943" s="53">
        <v>3.82</v>
      </c>
      <c r="N1943" s="53">
        <f t="shared" si="245"/>
        <v>3.7590603555188098</v>
      </c>
      <c r="O1943" s="53">
        <v>24.19</v>
      </c>
      <c r="P1943" s="53">
        <v>3.355</v>
      </c>
      <c r="Q1943" s="53">
        <f t="shared" si="246"/>
        <v>4.5380000000000003</v>
      </c>
      <c r="R1943" s="53">
        <v>80.102000000000004</v>
      </c>
      <c r="S1943" s="53">
        <f t="shared" si="247"/>
        <v>174.16800000000001</v>
      </c>
      <c r="T1943" s="53">
        <v>7.2</v>
      </c>
      <c r="U1943" s="53">
        <v>2671.23</v>
      </c>
      <c r="Y1943" s="53">
        <v>2969.69</v>
      </c>
    </row>
    <row r="1944" spans="1:25" x14ac:dyDescent="0.3">
      <c r="A1944" s="1">
        <v>1943</v>
      </c>
      <c r="B1944" s="48">
        <v>40542</v>
      </c>
      <c r="C1944" s="44">
        <v>7084909</v>
      </c>
      <c r="D1944" s="56">
        <f t="shared" si="240"/>
        <v>158039.46018291323</v>
      </c>
      <c r="E1944" s="53">
        <v>44.83</v>
      </c>
      <c r="F1944" s="53">
        <f t="shared" si="241"/>
        <v>1.5803946018291324</v>
      </c>
      <c r="G1944" s="53">
        <f>(F1944/'Yearly GDP'!$B$9)*100</f>
        <v>117.93989565889046</v>
      </c>
      <c r="H1944" s="53">
        <f t="shared" si="242"/>
        <v>1.9285200000000002</v>
      </c>
      <c r="I1944" s="53">
        <f t="shared" si="243"/>
        <v>4.1067761806981515</v>
      </c>
      <c r="J1944" s="53">
        <f t="shared" si="244"/>
        <v>250.58932238193017</v>
      </c>
      <c r="K1944" s="53">
        <v>7.92</v>
      </c>
      <c r="L1944" s="53">
        <v>6101.85</v>
      </c>
      <c r="M1944" s="53">
        <v>3.85</v>
      </c>
      <c r="N1944" s="53">
        <f t="shared" si="245"/>
        <v>3.8132238193018484</v>
      </c>
      <c r="O1944" s="53">
        <v>24.35</v>
      </c>
      <c r="P1944" s="53">
        <v>3.367</v>
      </c>
      <c r="Q1944" s="53">
        <f t="shared" si="246"/>
        <v>4.5529999999999999</v>
      </c>
      <c r="R1944" s="53">
        <v>79.798000000000002</v>
      </c>
      <c r="S1944" s="53">
        <f t="shared" si="247"/>
        <v>174.10250000000002</v>
      </c>
      <c r="T1944" s="53">
        <v>7.15</v>
      </c>
      <c r="U1944" s="53">
        <v>2690.3</v>
      </c>
      <c r="Y1944" s="53">
        <v>2985.09</v>
      </c>
    </row>
    <row r="1945" spans="1:25" x14ac:dyDescent="0.3">
      <c r="A1945" s="1">
        <v>1944</v>
      </c>
      <c r="B1945" s="48">
        <v>40543</v>
      </c>
      <c r="C1945" s="44">
        <v>7139310</v>
      </c>
      <c r="D1945" s="56">
        <f t="shared" si="240"/>
        <v>159669.67101290452</v>
      </c>
      <c r="E1945" s="53">
        <v>44.713000000000001</v>
      </c>
      <c r="F1945" s="53">
        <f t="shared" si="241"/>
        <v>1.5966967101290452</v>
      </c>
      <c r="G1945" s="53">
        <f>(F1945/'Yearly GDP'!$B$9)*100</f>
        <v>119.15647090515262</v>
      </c>
      <c r="H1945" s="53">
        <f t="shared" si="242"/>
        <v>1.9371024000000001</v>
      </c>
      <c r="I1945" s="53">
        <f t="shared" si="243"/>
        <v>4.0849673202614376</v>
      </c>
      <c r="J1945" s="53">
        <f t="shared" si="244"/>
        <v>250.59232026143789</v>
      </c>
      <c r="K1945" s="53">
        <v>7.9130000000000003</v>
      </c>
      <c r="L1945" s="53">
        <v>6134.5</v>
      </c>
      <c r="M1945" s="53">
        <v>3.87</v>
      </c>
      <c r="N1945" s="53">
        <f t="shared" si="245"/>
        <v>3.8280326797385626</v>
      </c>
      <c r="O1945" s="53">
        <v>24.48</v>
      </c>
      <c r="P1945" s="53">
        <v>3.2879999999999998</v>
      </c>
      <c r="Q1945" s="53">
        <f t="shared" si="246"/>
        <v>4.625</v>
      </c>
      <c r="R1945" s="53">
        <v>79.287999999999997</v>
      </c>
      <c r="S1945" s="53">
        <f t="shared" si="247"/>
        <v>176.256</v>
      </c>
      <c r="T1945" s="53">
        <v>7.2</v>
      </c>
      <c r="U1945" s="53">
        <v>2723.32</v>
      </c>
      <c r="Y1945" s="53">
        <v>3020.41</v>
      </c>
    </row>
    <row r="1946" spans="1:25" x14ac:dyDescent="0.3">
      <c r="A1946" s="1">
        <v>1945</v>
      </c>
      <c r="B1946" s="47">
        <v>40546</v>
      </c>
      <c r="C1946" s="44">
        <v>7181414</v>
      </c>
      <c r="D1946" s="56">
        <f t="shared" si="240"/>
        <v>160928.04481792718</v>
      </c>
      <c r="E1946" s="53">
        <v>44.625</v>
      </c>
      <c r="F1946" s="53">
        <f t="shared" si="241"/>
        <v>1.6092804481792717</v>
      </c>
      <c r="G1946" s="53">
        <f>(F1946/'Yearly GDP'!$B$10)*100</f>
        <v>95.7905028678138</v>
      </c>
      <c r="H1946" s="53">
        <f t="shared" si="242"/>
        <v>1.9557720000000001</v>
      </c>
      <c r="I1946" s="53">
        <f t="shared" si="243"/>
        <v>4.0700040700040701</v>
      </c>
      <c r="J1946" s="53">
        <f t="shared" si="244"/>
        <v>250.61457061457062</v>
      </c>
      <c r="K1946" s="53">
        <v>7.96</v>
      </c>
      <c r="L1946" s="53">
        <v>6157.6</v>
      </c>
      <c r="M1946" s="53">
        <v>3.88</v>
      </c>
      <c r="N1946" s="53">
        <f t="shared" si="245"/>
        <v>3.8899959299959299</v>
      </c>
      <c r="O1946" s="53">
        <v>24.57</v>
      </c>
      <c r="P1946" s="53">
        <v>3.3340000000000001</v>
      </c>
      <c r="Q1946" s="53">
        <f t="shared" si="246"/>
        <v>4.6259999999999994</v>
      </c>
      <c r="R1946" s="53">
        <v>79.384</v>
      </c>
      <c r="S1946" s="53">
        <f t="shared" si="247"/>
        <v>175.6755</v>
      </c>
      <c r="T1946" s="53">
        <v>7.15</v>
      </c>
      <c r="U1946" s="53">
        <v>2747.5</v>
      </c>
      <c r="Y1946" s="53">
        <v>3053.67</v>
      </c>
    </row>
    <row r="1947" spans="1:25" x14ac:dyDescent="0.3">
      <c r="A1947" s="1">
        <v>1946</v>
      </c>
      <c r="B1947" s="48">
        <v>40547</v>
      </c>
      <c r="C1947" s="44">
        <v>7171810</v>
      </c>
      <c r="D1947" s="56">
        <f t="shared" si="240"/>
        <v>159657.3909171861</v>
      </c>
      <c r="E1947" s="53">
        <v>44.92</v>
      </c>
      <c r="F1947" s="53">
        <f t="shared" si="241"/>
        <v>1.5965739091718609</v>
      </c>
      <c r="G1947" s="53">
        <f>(F1947/'Yearly GDP'!$B$10)*100</f>
        <v>95.034161260229823</v>
      </c>
      <c r="H1947" s="53">
        <f t="shared" si="242"/>
        <v>1.9790804</v>
      </c>
      <c r="I1947" s="53">
        <f t="shared" si="243"/>
        <v>4.0766408479412961</v>
      </c>
      <c r="J1947" s="53">
        <f t="shared" si="244"/>
        <v>250.56461475743987</v>
      </c>
      <c r="K1947" s="53">
        <v>8.0679999999999996</v>
      </c>
      <c r="L1947" s="53">
        <v>6146.35</v>
      </c>
      <c r="M1947" s="53">
        <v>3.87</v>
      </c>
      <c r="N1947" s="53">
        <f t="shared" si="245"/>
        <v>3.9913591520587035</v>
      </c>
      <c r="O1947" s="53">
        <v>24.53</v>
      </c>
      <c r="P1947" s="53">
        <v>3.3380000000000001</v>
      </c>
      <c r="Q1947" s="53">
        <f t="shared" si="246"/>
        <v>4.7299999999999995</v>
      </c>
      <c r="R1947" s="53">
        <v>79.698999999999998</v>
      </c>
      <c r="S1947" s="53">
        <f t="shared" si="247"/>
        <v>174.16300000000001</v>
      </c>
      <c r="T1947" s="53">
        <v>7.1</v>
      </c>
      <c r="U1947" s="53">
        <v>2740.7</v>
      </c>
      <c r="Y1947" s="53">
        <v>3052.6</v>
      </c>
    </row>
    <row r="1948" spans="1:25" x14ac:dyDescent="0.3">
      <c r="A1948" s="1">
        <v>1947</v>
      </c>
      <c r="B1948" s="48">
        <v>40548</v>
      </c>
      <c r="C1948" s="44">
        <v>7107502</v>
      </c>
      <c r="D1948" s="56">
        <f t="shared" si="240"/>
        <v>156811.9580805295</v>
      </c>
      <c r="E1948" s="53">
        <v>45.325000000000003</v>
      </c>
      <c r="F1948" s="53">
        <f t="shared" si="241"/>
        <v>1.568119580805295</v>
      </c>
      <c r="G1948" s="53">
        <f>(F1948/'Yearly GDP'!$B$10)*100</f>
        <v>93.340451238410409</v>
      </c>
      <c r="H1948" s="53">
        <f t="shared" si="242"/>
        <v>1.9572967999999999</v>
      </c>
      <c r="I1948" s="53">
        <f t="shared" si="243"/>
        <v>4.1220115416323164</v>
      </c>
      <c r="J1948" s="53">
        <f t="shared" si="244"/>
        <v>250.61005770816158</v>
      </c>
      <c r="K1948" s="53">
        <v>8.0679999999999996</v>
      </c>
      <c r="L1948" s="53">
        <v>6079.8</v>
      </c>
      <c r="M1948" s="53">
        <v>3.83</v>
      </c>
      <c r="N1948" s="53">
        <f t="shared" si="245"/>
        <v>3.9459884583676832</v>
      </c>
      <c r="O1948" s="53">
        <v>24.26</v>
      </c>
      <c r="P1948" s="53">
        <v>3.4630000000000001</v>
      </c>
      <c r="Q1948" s="53">
        <f t="shared" si="246"/>
        <v>4.6049999999999995</v>
      </c>
      <c r="R1948" s="53">
        <v>80.537999999999997</v>
      </c>
      <c r="S1948" s="53">
        <f t="shared" si="247"/>
        <v>173.45900000000003</v>
      </c>
      <c r="T1948" s="53">
        <v>7.15</v>
      </c>
      <c r="U1948" s="53">
        <v>2701.85</v>
      </c>
      <c r="Y1948" s="53">
        <v>3014.79</v>
      </c>
    </row>
    <row r="1949" spans="1:25" x14ac:dyDescent="0.3">
      <c r="A1949" s="1">
        <v>1948</v>
      </c>
      <c r="B1949" s="48">
        <v>40549</v>
      </c>
      <c r="C1949" s="44">
        <v>7052459</v>
      </c>
      <c r="D1949" s="56">
        <f t="shared" si="240"/>
        <v>155494.6312424209</v>
      </c>
      <c r="E1949" s="53">
        <v>45.354999999999997</v>
      </c>
      <c r="F1949" s="53">
        <f t="shared" si="241"/>
        <v>1.5549463124242091</v>
      </c>
      <c r="G1949" s="53">
        <f>(F1949/'Yearly GDP'!$B$10)*100</f>
        <v>92.556328120488644</v>
      </c>
      <c r="H1949" s="53">
        <f t="shared" si="242"/>
        <v>1.9616163999999998</v>
      </c>
      <c r="I1949" s="53">
        <f t="shared" si="243"/>
        <v>4.1425020712510356</v>
      </c>
      <c r="J1949" s="53">
        <f t="shared" si="244"/>
        <v>250.54888152444076</v>
      </c>
      <c r="K1949" s="53">
        <v>8.1259999999999994</v>
      </c>
      <c r="L1949" s="53">
        <v>6048.25</v>
      </c>
      <c r="M1949" s="53">
        <v>3.81</v>
      </c>
      <c r="N1949" s="53">
        <f t="shared" si="245"/>
        <v>3.9834979287489638</v>
      </c>
      <c r="O1949" s="53">
        <v>24.14</v>
      </c>
      <c r="P1949" s="53">
        <v>3.399</v>
      </c>
      <c r="Q1949" s="53">
        <f t="shared" si="246"/>
        <v>4.7269999999999994</v>
      </c>
      <c r="R1949" s="53">
        <v>81.093000000000004</v>
      </c>
      <c r="S1949" s="53">
        <f t="shared" si="247"/>
        <v>170.18700000000001</v>
      </c>
      <c r="T1949" s="53">
        <v>7.05</v>
      </c>
      <c r="U1949" s="53">
        <v>2667.85</v>
      </c>
      <c r="Y1949" s="53">
        <v>2977.26</v>
      </c>
    </row>
    <row r="1950" spans="1:25" x14ac:dyDescent="0.3">
      <c r="A1950" s="1">
        <v>1949</v>
      </c>
      <c r="B1950" s="48">
        <v>40550</v>
      </c>
      <c r="C1950" s="44">
        <v>6893801</v>
      </c>
      <c r="D1950" s="56">
        <f t="shared" si="240"/>
        <v>151996.49432256643</v>
      </c>
      <c r="E1950" s="53">
        <v>45.354999999999997</v>
      </c>
      <c r="F1950" s="53">
        <f t="shared" si="241"/>
        <v>1.5199649432256643</v>
      </c>
      <c r="G1950" s="53">
        <f>(F1950/'Yearly GDP'!$B$10)*100</f>
        <v>90.474103763432396</v>
      </c>
      <c r="H1950" s="53">
        <f t="shared" si="242"/>
        <v>1.9316844000000002</v>
      </c>
      <c r="I1950" s="53">
        <f t="shared" si="243"/>
        <v>4.2444821731748723</v>
      </c>
      <c r="J1950" s="53">
        <f t="shared" si="244"/>
        <v>250.61969439728355</v>
      </c>
      <c r="K1950" s="53">
        <v>8.1989999999999998</v>
      </c>
      <c r="L1950" s="53">
        <v>5904.6</v>
      </c>
      <c r="M1950" s="53">
        <v>3.72</v>
      </c>
      <c r="N1950" s="53">
        <f t="shared" si="245"/>
        <v>3.9545178268251275</v>
      </c>
      <c r="O1950" s="53">
        <v>23.56</v>
      </c>
      <c r="P1950" s="53">
        <v>3.3279999999999998</v>
      </c>
      <c r="Q1950" s="53">
        <f t="shared" si="246"/>
        <v>4.8710000000000004</v>
      </c>
      <c r="R1950" s="53">
        <v>81.320999999999998</v>
      </c>
      <c r="S1950" s="53">
        <f t="shared" si="247"/>
        <v>168.45400000000001</v>
      </c>
      <c r="T1950" s="53">
        <v>7.15</v>
      </c>
      <c r="U1950" s="53">
        <v>2600.02</v>
      </c>
      <c r="Y1950" s="53">
        <v>2895.09</v>
      </c>
    </row>
    <row r="1951" spans="1:25" x14ac:dyDescent="0.3">
      <c r="A1951" s="1">
        <v>1950</v>
      </c>
      <c r="B1951" s="48">
        <v>40553</v>
      </c>
      <c r="C1951" s="44">
        <v>6733822</v>
      </c>
      <c r="D1951" s="56">
        <f t="shared" si="240"/>
        <v>148485.60088202867</v>
      </c>
      <c r="E1951" s="53">
        <v>45.35</v>
      </c>
      <c r="F1951" s="53">
        <f t="shared" si="241"/>
        <v>1.4848560088202867</v>
      </c>
      <c r="G1951" s="53">
        <f>(F1951/'Yearly GDP'!$B$10)*100</f>
        <v>88.384286239302781</v>
      </c>
      <c r="H1951" s="53">
        <f t="shared" si="242"/>
        <v>1.8928026000000002</v>
      </c>
      <c r="I1951" s="53">
        <f t="shared" si="243"/>
        <v>4.34593654932638</v>
      </c>
      <c r="J1951" s="53">
        <f t="shared" si="244"/>
        <v>250.44980443285527</v>
      </c>
      <c r="K1951" s="53">
        <v>8.2260000000000009</v>
      </c>
      <c r="L1951" s="53">
        <v>5762.85</v>
      </c>
      <c r="M1951" s="53">
        <v>3.63</v>
      </c>
      <c r="N1951" s="53">
        <f t="shared" si="245"/>
        <v>3.8800634506736209</v>
      </c>
      <c r="O1951" s="53">
        <v>23.01</v>
      </c>
      <c r="P1951" s="53">
        <v>3.2869999999999999</v>
      </c>
      <c r="Q1951" s="53">
        <f t="shared" si="246"/>
        <v>4.9390000000000009</v>
      </c>
      <c r="R1951" s="53">
        <v>81.162999999999997</v>
      </c>
      <c r="S1951" s="53">
        <f t="shared" si="247"/>
        <v>163.37100000000001</v>
      </c>
      <c r="T1951" s="53">
        <v>7.1</v>
      </c>
      <c r="U1951" s="53">
        <v>2537.48</v>
      </c>
      <c r="Y1951" s="53">
        <v>2821.03</v>
      </c>
    </row>
    <row r="1952" spans="1:25" x14ac:dyDescent="0.3">
      <c r="A1952" s="1">
        <v>1951</v>
      </c>
      <c r="B1952" s="48">
        <v>40554</v>
      </c>
      <c r="C1952" s="44">
        <v>6715094</v>
      </c>
      <c r="D1952" s="56">
        <f t="shared" si="240"/>
        <v>148712.08061122798</v>
      </c>
      <c r="E1952" s="53">
        <v>45.155000000000001</v>
      </c>
      <c r="F1952" s="53">
        <f t="shared" si="241"/>
        <v>1.4871208061122798</v>
      </c>
      <c r="G1952" s="53">
        <f>(F1952/'Yearly GDP'!$B$10)*100</f>
        <v>88.519095601921421</v>
      </c>
      <c r="H1952" s="53">
        <f t="shared" si="242"/>
        <v>1.8861984000000001</v>
      </c>
      <c r="I1952" s="53">
        <f t="shared" si="243"/>
        <v>4.3516100957354222</v>
      </c>
      <c r="J1952" s="53">
        <f t="shared" si="244"/>
        <v>250.39599651871194</v>
      </c>
      <c r="K1952" s="53">
        <v>8.2080000000000002</v>
      </c>
      <c r="L1952" s="53">
        <v>5754.1</v>
      </c>
      <c r="M1952" s="53">
        <v>3.63</v>
      </c>
      <c r="N1952" s="53">
        <f t="shared" si="245"/>
        <v>3.856389904264578</v>
      </c>
      <c r="O1952" s="53">
        <v>22.98</v>
      </c>
      <c r="P1952" s="53">
        <v>3.34</v>
      </c>
      <c r="Q1952" s="53">
        <f t="shared" si="246"/>
        <v>4.8680000000000003</v>
      </c>
      <c r="R1952" s="53">
        <v>81.135000000000005</v>
      </c>
      <c r="S1952" s="53">
        <f t="shared" si="247"/>
        <v>162.00899999999999</v>
      </c>
      <c r="T1952" s="53">
        <v>7.05</v>
      </c>
      <c r="U1952" s="53">
        <v>2527.64</v>
      </c>
      <c r="Y1952" s="53">
        <v>2796.8</v>
      </c>
    </row>
    <row r="1953" spans="1:25" x14ac:dyDescent="0.3">
      <c r="A1953" s="1">
        <v>1952</v>
      </c>
      <c r="B1953" s="48">
        <v>40555</v>
      </c>
      <c r="C1953" s="44">
        <v>6816408</v>
      </c>
      <c r="D1953" s="56">
        <f t="shared" si="240"/>
        <v>151408.4406930253</v>
      </c>
      <c r="E1953" s="53">
        <v>45.02</v>
      </c>
      <c r="F1953" s="53">
        <f t="shared" si="241"/>
        <v>1.514084406930253</v>
      </c>
      <c r="G1953" s="53">
        <f>(F1953/'Yearly GDP'!$B$10)*100</f>
        <v>90.12407184108649</v>
      </c>
      <c r="H1953" s="53">
        <f t="shared" si="242"/>
        <v>1.9144698000000002</v>
      </c>
      <c r="I1953" s="53">
        <f t="shared" si="243"/>
        <v>4.2716787697565142</v>
      </c>
      <c r="J1953" s="53">
        <f t="shared" si="244"/>
        <v>250.45920546774883</v>
      </c>
      <c r="K1953" s="53">
        <v>8.1780000000000008</v>
      </c>
      <c r="L1953" s="53">
        <v>5863.25</v>
      </c>
      <c r="M1953" s="53">
        <v>3.7</v>
      </c>
      <c r="N1953" s="53">
        <f t="shared" si="245"/>
        <v>3.9063212302434867</v>
      </c>
      <c r="O1953" s="53">
        <v>23.41</v>
      </c>
      <c r="P1953" s="53">
        <v>3.367</v>
      </c>
      <c r="Q1953" s="53">
        <f t="shared" si="246"/>
        <v>4.8110000000000008</v>
      </c>
      <c r="R1953" s="53">
        <v>80.25</v>
      </c>
      <c r="S1953" s="53">
        <f t="shared" si="247"/>
        <v>167.38150000000002</v>
      </c>
      <c r="T1953" s="53">
        <v>7.15</v>
      </c>
      <c r="U1953" s="53">
        <v>2574.6999999999998</v>
      </c>
      <c r="Y1953" s="53">
        <v>2850.39</v>
      </c>
    </row>
    <row r="1954" spans="1:25" x14ac:dyDescent="0.3">
      <c r="A1954" s="1">
        <v>1953</v>
      </c>
      <c r="B1954" s="48">
        <v>40556</v>
      </c>
      <c r="C1954" s="44">
        <v>6743694</v>
      </c>
      <c r="D1954" s="56">
        <f t="shared" si="240"/>
        <v>149411.63177135261</v>
      </c>
      <c r="E1954" s="53">
        <v>45.134999999999998</v>
      </c>
      <c r="F1954" s="53">
        <f t="shared" si="241"/>
        <v>1.4941163177135262</v>
      </c>
      <c r="G1954" s="53">
        <f>(F1954/'Yearly GDP'!$B$10)*100</f>
        <v>88.935495101995613</v>
      </c>
      <c r="H1954" s="53">
        <f t="shared" si="242"/>
        <v>1.8661463999999999</v>
      </c>
      <c r="I1954" s="53">
        <f t="shared" si="243"/>
        <v>4.3630017452006982</v>
      </c>
      <c r="J1954" s="53">
        <f t="shared" si="244"/>
        <v>250.95549738219893</v>
      </c>
      <c r="K1954" s="53">
        <v>8.1419999999999995</v>
      </c>
      <c r="L1954" s="53">
        <v>5751.9</v>
      </c>
      <c r="M1954" s="53">
        <v>3.63</v>
      </c>
      <c r="N1954" s="53">
        <f t="shared" si="245"/>
        <v>3.7789982547993013</v>
      </c>
      <c r="O1954" s="53">
        <v>22.92</v>
      </c>
      <c r="P1954" s="53">
        <v>3.2989999999999999</v>
      </c>
      <c r="Q1954" s="53">
        <f t="shared" si="246"/>
        <v>4.843</v>
      </c>
      <c r="R1954" s="53">
        <v>79.406000000000006</v>
      </c>
      <c r="S1954" s="53">
        <f t="shared" si="247"/>
        <v>163.87800000000001</v>
      </c>
      <c r="T1954" s="53">
        <v>7.15</v>
      </c>
      <c r="U1954" s="53">
        <v>2548.1799999999998</v>
      </c>
      <c r="Y1954" s="53">
        <v>2835.1</v>
      </c>
    </row>
    <row r="1955" spans="1:25" x14ac:dyDescent="0.3">
      <c r="A1955" s="1">
        <v>1954</v>
      </c>
      <c r="B1955" s="48">
        <v>40557</v>
      </c>
      <c r="C1955" s="44">
        <v>6647223</v>
      </c>
      <c r="D1955" s="56">
        <f t="shared" si="240"/>
        <v>146527.56530364818</v>
      </c>
      <c r="E1955" s="53">
        <v>45.365000000000002</v>
      </c>
      <c r="F1955" s="53">
        <f t="shared" si="241"/>
        <v>1.4652756530364819</v>
      </c>
      <c r="G1955" s="53">
        <f>(F1955/'Yearly GDP'!$B$10)*100</f>
        <v>87.218788871219161</v>
      </c>
      <c r="H1955" s="53">
        <f t="shared" si="242"/>
        <v>1.842975</v>
      </c>
      <c r="I1955" s="53">
        <f t="shared" si="243"/>
        <v>4.4444444444444446</v>
      </c>
      <c r="J1955" s="53">
        <f t="shared" si="244"/>
        <v>251.31333333333333</v>
      </c>
      <c r="K1955" s="53">
        <v>8.1910000000000007</v>
      </c>
      <c r="L1955" s="53">
        <v>5654.55</v>
      </c>
      <c r="M1955" s="53">
        <v>3.57</v>
      </c>
      <c r="N1955" s="53">
        <f t="shared" si="245"/>
        <v>3.7465555555555561</v>
      </c>
      <c r="O1955" s="53">
        <v>22.5</v>
      </c>
      <c r="P1955" s="53">
        <v>3.331</v>
      </c>
      <c r="Q1955" s="53">
        <f t="shared" si="246"/>
        <v>4.8600000000000012</v>
      </c>
      <c r="R1955" s="53">
        <v>79.366</v>
      </c>
      <c r="S1955" s="53">
        <f t="shared" si="247"/>
        <v>160.875</v>
      </c>
      <c r="T1955" s="53">
        <v>7.15</v>
      </c>
      <c r="U1955" s="53">
        <v>2514.67</v>
      </c>
      <c r="Y1955" s="53">
        <v>2797.79</v>
      </c>
    </row>
    <row r="1956" spans="1:25" x14ac:dyDescent="0.3">
      <c r="A1956" s="1">
        <v>1955</v>
      </c>
      <c r="B1956" s="48">
        <v>40560</v>
      </c>
      <c r="C1956" s="44">
        <v>6614468</v>
      </c>
      <c r="D1956" s="56">
        <f t="shared" si="240"/>
        <v>145484.83448806775</v>
      </c>
      <c r="E1956" s="53">
        <v>45.465000000000003</v>
      </c>
      <c r="F1956" s="53">
        <f t="shared" si="241"/>
        <v>1.4548483448806775</v>
      </c>
      <c r="G1956" s="53">
        <f>(F1956/'Yearly GDP'!$B$10)*100</f>
        <v>86.598115766706997</v>
      </c>
      <c r="H1956" s="53">
        <f t="shared" si="242"/>
        <v>1.8526499999999999</v>
      </c>
      <c r="I1956" s="53">
        <f t="shared" si="243"/>
        <v>4.4444444444444446</v>
      </c>
      <c r="J1956" s="53">
        <f t="shared" si="244"/>
        <v>251.32222222222222</v>
      </c>
      <c r="K1956" s="53">
        <v>8.234</v>
      </c>
      <c r="L1956" s="53">
        <v>5654.75</v>
      </c>
      <c r="M1956" s="53">
        <v>3.57</v>
      </c>
      <c r="N1956" s="53">
        <f t="shared" si="245"/>
        <v>3.7895555555555553</v>
      </c>
      <c r="O1956" s="53">
        <v>22.5</v>
      </c>
      <c r="P1956" s="53">
        <v>3.3149999999999999</v>
      </c>
      <c r="Q1956" s="53">
        <f t="shared" si="246"/>
        <v>4.9190000000000005</v>
      </c>
      <c r="R1956" s="53">
        <v>79.510000000000005</v>
      </c>
      <c r="S1956" s="53">
        <f t="shared" si="247"/>
        <v>159.75</v>
      </c>
      <c r="T1956" s="53">
        <v>7.1</v>
      </c>
      <c r="U1956" s="53">
        <v>2480.4699999999998</v>
      </c>
      <c r="Y1956" s="53">
        <v>2764</v>
      </c>
    </row>
    <row r="1957" spans="1:25" x14ac:dyDescent="0.3">
      <c r="A1957" s="1">
        <v>1956</v>
      </c>
      <c r="B1957" s="48">
        <v>40561</v>
      </c>
      <c r="C1957" s="44">
        <v>6670702</v>
      </c>
      <c r="D1957" s="56">
        <f t="shared" si="240"/>
        <v>146786.26911651448</v>
      </c>
      <c r="E1957" s="53">
        <v>45.445</v>
      </c>
      <c r="F1957" s="53">
        <f t="shared" si="241"/>
        <v>1.4678626911651449</v>
      </c>
      <c r="G1957" s="53">
        <f>(F1957/'Yearly GDP'!$B$10)*100</f>
        <v>87.372779236020534</v>
      </c>
      <c r="H1957" s="53">
        <f t="shared" si="242"/>
        <v>1.8567604000000002</v>
      </c>
      <c r="I1957" s="53">
        <f t="shared" si="243"/>
        <v>4.4130626654898499</v>
      </c>
      <c r="J1957" s="53">
        <f t="shared" si="244"/>
        <v>252.60591350397175</v>
      </c>
      <c r="K1957" s="53">
        <v>8.1940000000000008</v>
      </c>
      <c r="L1957" s="53">
        <v>5724.05</v>
      </c>
      <c r="M1957" s="53">
        <v>3.61</v>
      </c>
      <c r="N1957" s="53">
        <f t="shared" si="245"/>
        <v>3.7809373345101509</v>
      </c>
      <c r="O1957" s="53">
        <v>22.66</v>
      </c>
      <c r="P1957" s="53">
        <v>3.37</v>
      </c>
      <c r="Q1957" s="53">
        <f t="shared" si="246"/>
        <v>4.8240000000000007</v>
      </c>
      <c r="R1957" s="53">
        <v>79.16</v>
      </c>
      <c r="S1957" s="53">
        <f t="shared" si="247"/>
        <v>160.886</v>
      </c>
      <c r="T1957" s="53">
        <v>7.1</v>
      </c>
      <c r="U1957" s="53">
        <v>2490.75</v>
      </c>
      <c r="Y1957" s="53">
        <v>2773.77</v>
      </c>
    </row>
    <row r="1958" spans="1:25" x14ac:dyDescent="0.3">
      <c r="A1958" s="1">
        <v>1957</v>
      </c>
      <c r="B1958" s="48">
        <v>40562</v>
      </c>
      <c r="C1958" s="44">
        <v>6661245</v>
      </c>
      <c r="D1958" s="56">
        <f t="shared" si="240"/>
        <v>146950.03309066844</v>
      </c>
      <c r="E1958" s="53">
        <v>45.33</v>
      </c>
      <c r="F1958" s="53">
        <f t="shared" si="241"/>
        <v>1.4695003309066843</v>
      </c>
      <c r="G1958" s="53">
        <f>(F1958/'Yearly GDP'!$B$10)*100</f>
        <v>87.470257792064544</v>
      </c>
      <c r="H1958" s="53">
        <f t="shared" si="242"/>
        <v>1.8422184000000001</v>
      </c>
      <c r="I1958" s="53">
        <f t="shared" si="243"/>
        <v>4.4424700133274095</v>
      </c>
      <c r="J1958" s="53">
        <f t="shared" si="244"/>
        <v>252.82318969346957</v>
      </c>
      <c r="K1958" s="53">
        <v>8.1839999999999993</v>
      </c>
      <c r="L1958" s="53">
        <v>5691.05</v>
      </c>
      <c r="M1958" s="53">
        <v>3.59</v>
      </c>
      <c r="N1958" s="53">
        <f t="shared" si="245"/>
        <v>3.7415299866725897</v>
      </c>
      <c r="O1958" s="53">
        <v>22.51</v>
      </c>
      <c r="P1958" s="53">
        <v>3.3370000000000002</v>
      </c>
      <c r="Q1958" s="53">
        <f t="shared" si="246"/>
        <v>4.8469999999999995</v>
      </c>
      <c r="R1958" s="53">
        <v>78.811000000000007</v>
      </c>
      <c r="S1958" s="53">
        <f t="shared" si="247"/>
        <v>160.94650000000001</v>
      </c>
      <c r="T1958" s="53">
        <v>7.15</v>
      </c>
      <c r="U1958" s="53">
        <v>2499.3000000000002</v>
      </c>
      <c r="Y1958" s="53">
        <v>2782.6</v>
      </c>
    </row>
    <row r="1959" spans="1:25" x14ac:dyDescent="0.3">
      <c r="A1959" s="1">
        <v>1958</v>
      </c>
      <c r="B1959" s="48">
        <v>40563</v>
      </c>
      <c r="C1959" s="44">
        <v>6678335</v>
      </c>
      <c r="D1959" s="56">
        <f t="shared" si="240"/>
        <v>146182.22611360403</v>
      </c>
      <c r="E1959" s="53">
        <v>45.685000000000002</v>
      </c>
      <c r="F1959" s="53">
        <f t="shared" si="241"/>
        <v>1.4618222611360403</v>
      </c>
      <c r="G1959" s="53">
        <f>(F1959/'Yearly GDP'!$B$10)*100</f>
        <v>87.01322982952621</v>
      </c>
      <c r="H1959" s="53">
        <f t="shared" si="242"/>
        <v>1.8365670000000003</v>
      </c>
      <c r="I1959" s="53">
        <f t="shared" si="243"/>
        <v>4.426737494466578</v>
      </c>
      <c r="J1959" s="53">
        <f t="shared" si="244"/>
        <v>252.8375387339531</v>
      </c>
      <c r="K1959" s="53">
        <v>8.1300000000000008</v>
      </c>
      <c r="L1959" s="53">
        <v>5711.6</v>
      </c>
      <c r="M1959" s="53">
        <v>3.6</v>
      </c>
      <c r="N1959" s="53">
        <f t="shared" si="245"/>
        <v>3.7032625055334227</v>
      </c>
      <c r="O1959" s="53">
        <v>22.59</v>
      </c>
      <c r="P1959" s="53">
        <v>3.4510000000000001</v>
      </c>
      <c r="Q1959" s="53">
        <f t="shared" si="246"/>
        <v>4.6790000000000003</v>
      </c>
      <c r="R1959" s="53">
        <v>78.983999999999995</v>
      </c>
      <c r="S1959" s="53">
        <f t="shared" si="247"/>
        <v>161.51850000000002</v>
      </c>
      <c r="T1959" s="53">
        <v>7.15</v>
      </c>
      <c r="U1959" s="53">
        <v>2507.34</v>
      </c>
      <c r="Y1959" s="53">
        <v>2783.19</v>
      </c>
    </row>
    <row r="1960" spans="1:25" x14ac:dyDescent="0.3">
      <c r="A1960" s="1">
        <v>1959</v>
      </c>
      <c r="B1960" s="48">
        <v>40564</v>
      </c>
      <c r="C1960" s="44">
        <v>6672207</v>
      </c>
      <c r="D1960" s="56">
        <f t="shared" si="240"/>
        <v>146224.12886259038</v>
      </c>
      <c r="E1960" s="53">
        <v>45.63</v>
      </c>
      <c r="F1960" s="53">
        <f t="shared" si="241"/>
        <v>1.4622412886259037</v>
      </c>
      <c r="G1960" s="53">
        <f>(F1960/'Yearly GDP'!$B$10)*100</f>
        <v>87.038171942018081</v>
      </c>
      <c r="H1960" s="53">
        <f t="shared" si="242"/>
        <v>1.8311210999999998</v>
      </c>
      <c r="I1960" s="53">
        <f t="shared" si="243"/>
        <v>4.4622936189201248</v>
      </c>
      <c r="J1960" s="53">
        <f t="shared" si="244"/>
        <v>254.19455600178492</v>
      </c>
      <c r="K1960" s="53">
        <v>8.1709999999999994</v>
      </c>
      <c r="L1960" s="53">
        <v>5696.5</v>
      </c>
      <c r="M1960" s="53">
        <v>3.59</v>
      </c>
      <c r="N1960" s="53">
        <f t="shared" si="245"/>
        <v>3.7087063810798746</v>
      </c>
      <c r="O1960" s="53">
        <v>22.41</v>
      </c>
      <c r="P1960" s="53">
        <v>3.4079999999999999</v>
      </c>
      <c r="Q1960" s="53">
        <f t="shared" si="246"/>
        <v>4.7629999999999999</v>
      </c>
      <c r="R1960" s="53">
        <v>78.37</v>
      </c>
      <c r="S1960" s="53">
        <f t="shared" si="247"/>
        <v>161.352</v>
      </c>
      <c r="T1960" s="53">
        <v>7.2</v>
      </c>
      <c r="U1960" s="53">
        <v>2510.89</v>
      </c>
      <c r="Y1960" s="53">
        <v>2794.89</v>
      </c>
    </row>
    <row r="1961" spans="1:25" x14ac:dyDescent="0.3">
      <c r="A1961" s="1">
        <v>1960</v>
      </c>
      <c r="B1961" s="48">
        <v>40567</v>
      </c>
      <c r="C1961" s="44">
        <v>6716215</v>
      </c>
      <c r="D1961" s="56">
        <f t="shared" si="240"/>
        <v>147706.50978667254</v>
      </c>
      <c r="E1961" s="53">
        <v>45.47</v>
      </c>
      <c r="F1961" s="53">
        <f t="shared" si="241"/>
        <v>1.4770650978667255</v>
      </c>
      <c r="G1961" s="53">
        <f>(F1961/'Yearly GDP'!$B$10)*100</f>
        <v>87.920541539686042</v>
      </c>
      <c r="H1961" s="53">
        <f t="shared" si="242"/>
        <v>1.8219810000000001</v>
      </c>
      <c r="I1961" s="53">
        <f t="shared" si="243"/>
        <v>4.4923629829290208</v>
      </c>
      <c r="J1961" s="53">
        <f t="shared" si="244"/>
        <v>258.00763701707098</v>
      </c>
      <c r="K1961" s="53">
        <v>8.1850000000000005</v>
      </c>
      <c r="L1961" s="53">
        <v>5743.25</v>
      </c>
      <c r="M1961" s="53">
        <v>3.62</v>
      </c>
      <c r="N1961" s="53">
        <f t="shared" si="245"/>
        <v>3.6926370170709797</v>
      </c>
      <c r="O1961" s="53">
        <v>22.26</v>
      </c>
      <c r="P1961" s="53">
        <v>3.4060000000000001</v>
      </c>
      <c r="Q1961" s="53">
        <f t="shared" si="246"/>
        <v>4.7789999999999999</v>
      </c>
      <c r="R1961" s="53">
        <v>78.192999999999998</v>
      </c>
      <c r="S1961" s="53">
        <f t="shared" si="247"/>
        <v>159.82679999999999</v>
      </c>
      <c r="T1961" s="53">
        <v>7.18</v>
      </c>
      <c r="U1961" s="53">
        <v>2533.46</v>
      </c>
      <c r="Y1961" s="53">
        <v>2818.15</v>
      </c>
    </row>
    <row r="1962" spans="1:25" x14ac:dyDescent="0.3">
      <c r="A1962" s="1">
        <v>1961</v>
      </c>
      <c r="B1962" s="48">
        <v>40568</v>
      </c>
      <c r="C1962" s="44">
        <v>6674585</v>
      </c>
      <c r="D1962" s="56">
        <f t="shared" si="240"/>
        <v>146020.23627215051</v>
      </c>
      <c r="E1962" s="53">
        <v>45.71</v>
      </c>
      <c r="F1962" s="53">
        <f t="shared" si="241"/>
        <v>1.4602023627215051</v>
      </c>
      <c r="G1962" s="53">
        <f>(F1962/'Yearly GDP'!$B$10)*100</f>
        <v>86.916807304851488</v>
      </c>
      <c r="H1962" s="53">
        <f t="shared" si="242"/>
        <v>1.7906184000000003</v>
      </c>
      <c r="I1962" s="53">
        <f t="shared" si="243"/>
        <v>4.5537340619307827</v>
      </c>
      <c r="J1962" s="53">
        <f t="shared" si="244"/>
        <v>258.98907103825132</v>
      </c>
      <c r="K1962" s="53">
        <v>8.1539999999999999</v>
      </c>
      <c r="L1962" s="53">
        <v>5687.4</v>
      </c>
      <c r="M1962" s="53">
        <v>3.59</v>
      </c>
      <c r="N1962" s="53">
        <f t="shared" si="245"/>
        <v>3.6002659380692172</v>
      </c>
      <c r="O1962" s="53">
        <v>21.96</v>
      </c>
      <c r="P1962" s="53">
        <v>3.33</v>
      </c>
      <c r="Q1962" s="53">
        <f t="shared" si="246"/>
        <v>4.8239999999999998</v>
      </c>
      <c r="R1962" s="53">
        <v>78.144999999999996</v>
      </c>
      <c r="S1962" s="53">
        <f t="shared" si="247"/>
        <v>159.21</v>
      </c>
      <c r="T1962" s="53">
        <v>7.25</v>
      </c>
      <c r="U1962" s="53">
        <v>2522.15</v>
      </c>
      <c r="Y1962" s="53">
        <v>2797.31</v>
      </c>
    </row>
    <row r="1963" spans="1:25" x14ac:dyDescent="0.3">
      <c r="A1963" s="1">
        <v>1962</v>
      </c>
      <c r="B1963" s="48">
        <v>40570</v>
      </c>
      <c r="C1963" s="44">
        <v>6570667</v>
      </c>
      <c r="D1963" s="56">
        <f t="shared" si="240"/>
        <v>144378.53219072733</v>
      </c>
      <c r="E1963" s="53">
        <v>45.51</v>
      </c>
      <c r="F1963" s="53">
        <f t="shared" si="241"/>
        <v>1.4437853219072734</v>
      </c>
      <c r="G1963" s="53">
        <f>(F1963/'Yearly GDP'!$B$10)*100</f>
        <v>85.939602494480567</v>
      </c>
      <c r="H1963" s="53">
        <f t="shared" si="242"/>
        <v>1.7632272</v>
      </c>
      <c r="I1963" s="53">
        <f t="shared" si="243"/>
        <v>4.621072088724584</v>
      </c>
      <c r="J1963" s="53">
        <f t="shared" si="244"/>
        <v>258.97874306839185</v>
      </c>
      <c r="K1963" s="53">
        <v>8.1479999999999997</v>
      </c>
      <c r="L1963" s="53">
        <v>5604.3</v>
      </c>
      <c r="M1963" s="53">
        <v>3.53</v>
      </c>
      <c r="N1963" s="53">
        <f t="shared" si="245"/>
        <v>3.5269279112754157</v>
      </c>
      <c r="O1963" s="53">
        <v>21.64</v>
      </c>
      <c r="P1963" s="53">
        <v>3.3889999999999998</v>
      </c>
      <c r="Q1963" s="53">
        <f t="shared" si="246"/>
        <v>4.7590000000000003</v>
      </c>
      <c r="R1963" s="53">
        <v>77.853999999999999</v>
      </c>
      <c r="S1963" s="53">
        <f t="shared" si="247"/>
        <v>155.80800000000002</v>
      </c>
      <c r="T1963" s="53">
        <v>7.2</v>
      </c>
      <c r="U1963" s="53">
        <v>2466.56</v>
      </c>
      <c r="Y1963" s="53">
        <v>2748.14</v>
      </c>
    </row>
    <row r="1964" spans="1:25" x14ac:dyDescent="0.3">
      <c r="A1964" s="1">
        <v>1963</v>
      </c>
      <c r="B1964" s="48">
        <v>40571</v>
      </c>
      <c r="C1964" s="44">
        <v>6445178</v>
      </c>
      <c r="D1964" s="56">
        <f t="shared" si="240"/>
        <v>140356.6637630662</v>
      </c>
      <c r="E1964" s="53">
        <v>45.92</v>
      </c>
      <c r="F1964" s="53">
        <f t="shared" si="241"/>
        <v>1.4035666376306619</v>
      </c>
      <c r="G1964" s="53">
        <f>(F1964/'Yearly GDP'!$B$10)*100</f>
        <v>83.54563319230131</v>
      </c>
      <c r="H1964" s="53">
        <f t="shared" si="242"/>
        <v>1.7264235999999999</v>
      </c>
      <c r="I1964" s="53">
        <f t="shared" si="243"/>
        <v>4.7103155911446066</v>
      </c>
      <c r="J1964" s="53">
        <f t="shared" si="244"/>
        <v>259.63966085727742</v>
      </c>
      <c r="K1964" s="53">
        <v>8.1319999999999997</v>
      </c>
      <c r="L1964" s="53">
        <v>5512.15</v>
      </c>
      <c r="M1964" s="53">
        <v>3.48</v>
      </c>
      <c r="N1964" s="53">
        <f t="shared" si="245"/>
        <v>3.421684408855393</v>
      </c>
      <c r="O1964" s="53">
        <v>21.23</v>
      </c>
      <c r="P1964" s="53">
        <v>3.3290000000000002</v>
      </c>
      <c r="Q1964" s="53">
        <f t="shared" si="246"/>
        <v>4.802999999999999</v>
      </c>
      <c r="R1964" s="53">
        <v>78.28</v>
      </c>
      <c r="S1964" s="53">
        <f t="shared" si="247"/>
        <v>152.85599999999999</v>
      </c>
      <c r="T1964" s="53">
        <v>7.2</v>
      </c>
      <c r="U1964" s="53">
        <v>2405.7199999999998</v>
      </c>
      <c r="Y1964" s="53">
        <v>2667.25</v>
      </c>
    </row>
    <row r="1965" spans="1:25" x14ac:dyDescent="0.3">
      <c r="A1965" s="1">
        <v>1964</v>
      </c>
      <c r="B1965" s="48">
        <v>40574</v>
      </c>
      <c r="C1965" s="44">
        <v>6441491</v>
      </c>
      <c r="D1965" s="56">
        <f t="shared" si="240"/>
        <v>140567.17948717947</v>
      </c>
      <c r="E1965" s="53">
        <v>45.825000000000003</v>
      </c>
      <c r="F1965" s="53">
        <f t="shared" si="241"/>
        <v>1.4056717948717947</v>
      </c>
      <c r="G1965" s="53">
        <f>(F1965/'Yearly GDP'!$B$10)*100</f>
        <v>83.67094017094017</v>
      </c>
      <c r="H1965" s="53">
        <f t="shared" si="242"/>
        <v>1.7159688</v>
      </c>
      <c r="I1965" s="53">
        <f t="shared" si="243"/>
        <v>4.7483380816714149</v>
      </c>
      <c r="J1965" s="53">
        <f t="shared" si="244"/>
        <v>261.43874643874642</v>
      </c>
      <c r="K1965" s="53">
        <v>8.1479999999999997</v>
      </c>
      <c r="L1965" s="53">
        <v>5505.9</v>
      </c>
      <c r="M1965" s="53">
        <v>3.47</v>
      </c>
      <c r="N1965" s="53">
        <f t="shared" si="245"/>
        <v>3.3996619183285848</v>
      </c>
      <c r="O1965" s="53">
        <v>21.06</v>
      </c>
      <c r="P1965" s="53">
        <v>3.3740000000000001</v>
      </c>
      <c r="Q1965" s="53">
        <f t="shared" si="246"/>
        <v>4.7739999999999991</v>
      </c>
      <c r="R1965" s="53">
        <v>77.864999999999995</v>
      </c>
      <c r="S1965" s="53">
        <f t="shared" si="247"/>
        <v>151.63200000000001</v>
      </c>
      <c r="T1965" s="53">
        <v>7.2</v>
      </c>
      <c r="U1965" s="53">
        <v>2408.75</v>
      </c>
      <c r="Y1965" s="53">
        <v>2650.71</v>
      </c>
    </row>
    <row r="1966" spans="1:25" x14ac:dyDescent="0.3">
      <c r="A1966" s="1">
        <v>1965</v>
      </c>
      <c r="B1966" s="48">
        <v>40575</v>
      </c>
      <c r="C1966" s="44">
        <v>6350869</v>
      </c>
      <c r="D1966" s="56">
        <f t="shared" si="240"/>
        <v>139733.09130913089</v>
      </c>
      <c r="E1966" s="53">
        <v>45.45</v>
      </c>
      <c r="F1966" s="53">
        <f t="shared" si="241"/>
        <v>1.397330913091309</v>
      </c>
      <c r="G1966" s="53">
        <f>(F1966/'Yearly GDP'!$B$10)*100</f>
        <v>83.174459112577921</v>
      </c>
      <c r="H1966" s="53">
        <f t="shared" si="242"/>
        <v>1.687878</v>
      </c>
      <c r="I1966" s="53">
        <f t="shared" si="243"/>
        <v>4.8309178743961354</v>
      </c>
      <c r="J1966" s="53">
        <f t="shared" si="244"/>
        <v>261.70048309178742</v>
      </c>
      <c r="K1966" s="53">
        <v>8.1539999999999999</v>
      </c>
      <c r="L1966" s="53">
        <v>5417.2</v>
      </c>
      <c r="M1966" s="53">
        <v>3.42</v>
      </c>
      <c r="N1966" s="53">
        <f t="shared" si="245"/>
        <v>3.3230821256038645</v>
      </c>
      <c r="O1966" s="53">
        <v>20.7</v>
      </c>
      <c r="P1966" s="53">
        <v>3.4350000000000001</v>
      </c>
      <c r="Q1966" s="53">
        <f t="shared" si="246"/>
        <v>4.7189999999999994</v>
      </c>
      <c r="R1966" s="53">
        <v>77.192999999999998</v>
      </c>
      <c r="S1966" s="53">
        <f t="shared" si="247"/>
        <v>150.07499999999999</v>
      </c>
      <c r="T1966" s="53">
        <v>7.25</v>
      </c>
      <c r="U1966" s="53">
        <v>2363.6999999999998</v>
      </c>
      <c r="Y1966" s="53">
        <v>2614.4699999999998</v>
      </c>
    </row>
    <row r="1967" spans="1:25" x14ac:dyDescent="0.3">
      <c r="A1967" s="1">
        <v>1966</v>
      </c>
      <c r="B1967" s="48">
        <v>40576</v>
      </c>
      <c r="C1967" s="44">
        <v>6371976</v>
      </c>
      <c r="D1967" s="56">
        <f t="shared" si="240"/>
        <v>139828.30809743251</v>
      </c>
      <c r="E1967" s="53">
        <v>45.57</v>
      </c>
      <c r="F1967" s="53">
        <f t="shared" si="241"/>
        <v>1.3982830809743252</v>
      </c>
      <c r="G1967" s="53">
        <f>(F1967/'Yearly GDP'!$B$10)*100</f>
        <v>83.231135772281263</v>
      </c>
      <c r="H1967" s="53">
        <f t="shared" si="242"/>
        <v>1.6952</v>
      </c>
      <c r="I1967" s="53">
        <f t="shared" si="243"/>
        <v>4.8076923076923075</v>
      </c>
      <c r="J1967" s="53">
        <f t="shared" si="244"/>
        <v>261.15384615384613</v>
      </c>
      <c r="K1967" s="53">
        <v>8.15</v>
      </c>
      <c r="L1967" s="53">
        <v>5432</v>
      </c>
      <c r="M1967" s="53">
        <v>3.43</v>
      </c>
      <c r="N1967" s="53">
        <f t="shared" si="245"/>
        <v>3.3423076923076929</v>
      </c>
      <c r="O1967" s="53">
        <v>20.8</v>
      </c>
      <c r="P1967" s="53">
        <v>3.4790000000000001</v>
      </c>
      <c r="Q1967" s="53">
        <f t="shared" si="246"/>
        <v>4.6710000000000003</v>
      </c>
      <c r="R1967" s="53">
        <v>77.278000000000006</v>
      </c>
      <c r="S1967" s="53">
        <f t="shared" si="247"/>
        <v>150.80000000000001</v>
      </c>
      <c r="T1967" s="53">
        <v>7.25</v>
      </c>
      <c r="U1967" s="53">
        <v>2365.12</v>
      </c>
      <c r="Y1967" s="53">
        <v>2615.5300000000002</v>
      </c>
    </row>
    <row r="1968" spans="1:25" x14ac:dyDescent="0.3">
      <c r="A1968" s="1">
        <v>1967</v>
      </c>
      <c r="B1968" s="48">
        <v>40577</v>
      </c>
      <c r="C1968" s="44">
        <v>6467920</v>
      </c>
      <c r="D1968" s="56">
        <f t="shared" si="240"/>
        <v>141949.30319324043</v>
      </c>
      <c r="E1968" s="53">
        <v>45.564999999999998</v>
      </c>
      <c r="F1968" s="53">
        <f t="shared" si="241"/>
        <v>1.4194930319324042</v>
      </c>
      <c r="G1968" s="53">
        <f>(F1968/'Yearly GDP'!$B$10)*100</f>
        <v>84.493632853119294</v>
      </c>
      <c r="H1968" s="53">
        <f t="shared" si="242"/>
        <v>1.7270792000000006</v>
      </c>
      <c r="I1968" s="53">
        <f t="shared" si="243"/>
        <v>4.7258979206049139</v>
      </c>
      <c r="J1968" s="53">
        <f t="shared" si="244"/>
        <v>261.18856332703211</v>
      </c>
      <c r="K1968" s="53">
        <v>8.1620000000000008</v>
      </c>
      <c r="L1968" s="53">
        <v>5526.75</v>
      </c>
      <c r="M1968" s="53">
        <v>3.49</v>
      </c>
      <c r="N1968" s="53">
        <f t="shared" si="245"/>
        <v>3.4361020793950869</v>
      </c>
      <c r="O1968" s="53">
        <v>21.16</v>
      </c>
      <c r="P1968" s="53">
        <v>3.5470000000000002</v>
      </c>
      <c r="Q1968" s="53">
        <f t="shared" si="246"/>
        <v>4.6150000000000002</v>
      </c>
      <c r="R1968" s="53">
        <v>77.867000000000004</v>
      </c>
      <c r="S1968" s="53">
        <f t="shared" si="247"/>
        <v>152.352</v>
      </c>
      <c r="T1968" s="53">
        <v>7.2</v>
      </c>
      <c r="U1968" s="53">
        <v>2387.42</v>
      </c>
      <c r="Y1968" s="53">
        <v>2652.04</v>
      </c>
    </row>
    <row r="1969" spans="1:25" x14ac:dyDescent="0.3">
      <c r="A1969" s="1">
        <v>1968</v>
      </c>
      <c r="B1969" s="48">
        <v>40578</v>
      </c>
      <c r="C1969" s="44">
        <v>6350820</v>
      </c>
      <c r="D1969" s="56">
        <f t="shared" si="240"/>
        <v>139348.76577070763</v>
      </c>
      <c r="E1969" s="53">
        <v>45.575000000000003</v>
      </c>
      <c r="F1969" s="53">
        <f t="shared" si="241"/>
        <v>1.3934876577070763</v>
      </c>
      <c r="G1969" s="53">
        <f>(F1969/'Yearly GDP'!$B$10)*100</f>
        <v>82.945693911135493</v>
      </c>
      <c r="H1969" s="53">
        <f t="shared" si="242"/>
        <v>1.6941132000000001</v>
      </c>
      <c r="I1969" s="53">
        <f t="shared" si="243"/>
        <v>4.8379293662312524</v>
      </c>
      <c r="J1969" s="53">
        <f t="shared" si="244"/>
        <v>261.04257377842282</v>
      </c>
      <c r="K1969" s="53">
        <v>8.1959999999999997</v>
      </c>
      <c r="L1969" s="53">
        <v>5395.75</v>
      </c>
      <c r="M1969" s="53">
        <v>3.4</v>
      </c>
      <c r="N1969" s="53">
        <f t="shared" si="245"/>
        <v>3.3580706337687474</v>
      </c>
      <c r="O1969" s="53">
        <v>20.67</v>
      </c>
      <c r="P1969" s="53">
        <v>3.6379999999999999</v>
      </c>
      <c r="Q1969" s="53">
        <f t="shared" si="246"/>
        <v>4.5579999999999998</v>
      </c>
      <c r="R1969" s="53">
        <v>78.156999999999996</v>
      </c>
      <c r="S1969" s="53">
        <f t="shared" si="247"/>
        <v>148.82400000000001</v>
      </c>
      <c r="T1969" s="53">
        <v>7.2</v>
      </c>
      <c r="U1969" s="53">
        <v>2356.2399999999998</v>
      </c>
      <c r="Y1969" s="53">
        <v>2616.37</v>
      </c>
    </row>
    <row r="1970" spans="1:25" x14ac:dyDescent="0.3">
      <c r="A1970" s="1">
        <v>1969</v>
      </c>
      <c r="B1970" s="48">
        <v>40581</v>
      </c>
      <c r="C1970" s="44">
        <v>6338005</v>
      </c>
      <c r="D1970" s="56">
        <f t="shared" si="240"/>
        <v>139834.63872035299</v>
      </c>
      <c r="E1970" s="53">
        <v>45.325000000000003</v>
      </c>
      <c r="F1970" s="53">
        <f t="shared" si="241"/>
        <v>1.39834638720353</v>
      </c>
      <c r="G1970" s="53">
        <f>(F1970/'Yearly GDP'!$B$10)*100</f>
        <v>83.234904000210122</v>
      </c>
      <c r="H1970" s="53">
        <f t="shared" si="242"/>
        <v>1.6980283000000003</v>
      </c>
      <c r="I1970" s="53">
        <f t="shared" si="243"/>
        <v>4.8332527791203477</v>
      </c>
      <c r="J1970" s="53">
        <f t="shared" si="244"/>
        <v>260.80231996133398</v>
      </c>
      <c r="K1970" s="53">
        <v>8.2070000000000007</v>
      </c>
      <c r="L1970" s="53">
        <v>5396</v>
      </c>
      <c r="M1970" s="53">
        <v>3.41</v>
      </c>
      <c r="N1970" s="53">
        <f t="shared" si="245"/>
        <v>3.3737472208796531</v>
      </c>
      <c r="O1970" s="53">
        <v>20.69</v>
      </c>
      <c r="P1970" s="53">
        <v>3.64</v>
      </c>
      <c r="Q1970" s="53">
        <f t="shared" si="246"/>
        <v>4.5670000000000002</v>
      </c>
      <c r="R1970" s="53">
        <v>78.122</v>
      </c>
      <c r="S1970" s="53">
        <f t="shared" si="247"/>
        <v>146.899</v>
      </c>
      <c r="T1970" s="53">
        <v>7.1</v>
      </c>
      <c r="U1970" s="53">
        <v>2343.04</v>
      </c>
      <c r="Y1970" s="53">
        <v>2597.21</v>
      </c>
    </row>
    <row r="1971" spans="1:25" x14ac:dyDescent="0.3">
      <c r="A1971" s="1">
        <v>1970</v>
      </c>
      <c r="B1971" s="48">
        <v>40582</v>
      </c>
      <c r="C1971" s="44">
        <v>6219669</v>
      </c>
      <c r="D1971" s="56">
        <f t="shared" si="240"/>
        <v>137496.82767768321</v>
      </c>
      <c r="E1971" s="53">
        <v>45.234999999999999</v>
      </c>
      <c r="F1971" s="53">
        <f t="shared" si="241"/>
        <v>1.3749682767768321</v>
      </c>
      <c r="G1971" s="53">
        <f>(F1971/'Yearly GDP'!$B$10)*100</f>
        <v>81.843349808144765</v>
      </c>
      <c r="H1971" s="53">
        <f t="shared" si="242"/>
        <v>1.6644265</v>
      </c>
      <c r="I1971" s="53">
        <f t="shared" si="243"/>
        <v>4.9140049140049138</v>
      </c>
      <c r="J1971" s="53">
        <f t="shared" si="244"/>
        <v>261.05896805896805</v>
      </c>
      <c r="K1971" s="53">
        <v>8.1790000000000003</v>
      </c>
      <c r="L1971" s="53">
        <v>5312.55</v>
      </c>
      <c r="M1971" s="53">
        <v>3.35</v>
      </c>
      <c r="N1971" s="53">
        <f t="shared" si="245"/>
        <v>3.2649950859950865</v>
      </c>
      <c r="O1971" s="53">
        <v>20.350000000000001</v>
      </c>
      <c r="P1971" s="53">
        <v>3.7370000000000001</v>
      </c>
      <c r="Q1971" s="53">
        <f t="shared" si="246"/>
        <v>4.4420000000000002</v>
      </c>
      <c r="R1971" s="53">
        <v>78.093999999999994</v>
      </c>
      <c r="S1971" s="53">
        <f t="shared" si="247"/>
        <v>145.50250000000003</v>
      </c>
      <c r="T1971" s="53">
        <v>7.15</v>
      </c>
      <c r="U1971" s="53">
        <v>2288.1799999999998</v>
      </c>
      <c r="Y1971" s="53">
        <v>2532.86</v>
      </c>
    </row>
    <row r="1972" spans="1:25" x14ac:dyDescent="0.3">
      <c r="A1972" s="1">
        <v>1971</v>
      </c>
      <c r="B1972" s="48">
        <v>40583</v>
      </c>
      <c r="C1972" s="44">
        <v>6074845</v>
      </c>
      <c r="D1972" s="56">
        <f t="shared" si="240"/>
        <v>133454.41564147625</v>
      </c>
      <c r="E1972" s="53">
        <v>45.52</v>
      </c>
      <c r="F1972" s="53">
        <f t="shared" si="241"/>
        <v>1.3345441564147627</v>
      </c>
      <c r="G1972" s="53">
        <f>(F1972/'Yearly GDP'!$B$10)*100</f>
        <v>79.437152167545406</v>
      </c>
      <c r="H1972" s="53">
        <f t="shared" si="242"/>
        <v>1.6429992</v>
      </c>
      <c r="I1972" s="53">
        <f t="shared" si="243"/>
        <v>4.9701789264413518</v>
      </c>
      <c r="J1972" s="53">
        <f t="shared" si="244"/>
        <v>261.11083499005963</v>
      </c>
      <c r="K1972" s="53">
        <v>8.1660000000000004</v>
      </c>
      <c r="L1972" s="53">
        <v>5253.55</v>
      </c>
      <c r="M1972" s="53">
        <v>3.32</v>
      </c>
      <c r="N1972" s="53">
        <f t="shared" si="245"/>
        <v>3.1958210735586485</v>
      </c>
      <c r="O1972" s="53">
        <v>20.12</v>
      </c>
      <c r="P1972" s="53">
        <v>3.6520000000000001</v>
      </c>
      <c r="Q1972" s="53">
        <f t="shared" si="246"/>
        <v>4.5140000000000002</v>
      </c>
      <c r="R1972" s="53">
        <v>77.721000000000004</v>
      </c>
      <c r="S1972" s="53">
        <f t="shared" si="247"/>
        <v>143.858</v>
      </c>
      <c r="T1972" s="53">
        <v>7.15</v>
      </c>
      <c r="U1972" s="53">
        <v>2212.4299999999998</v>
      </c>
      <c r="Y1972" s="53">
        <v>2423.91</v>
      </c>
    </row>
    <row r="1973" spans="1:25" x14ac:dyDescent="0.3">
      <c r="A1973" s="1">
        <v>1972</v>
      </c>
      <c r="B1973" s="48">
        <v>40584</v>
      </c>
      <c r="C1973" s="44">
        <v>6050262</v>
      </c>
      <c r="D1973" s="56">
        <f t="shared" si="240"/>
        <v>132521.34486912715</v>
      </c>
      <c r="E1973" s="53">
        <v>45.655000000000001</v>
      </c>
      <c r="F1973" s="53">
        <f t="shared" si="241"/>
        <v>1.3252134486912714</v>
      </c>
      <c r="G1973" s="53">
        <f>(F1973/'Yearly GDP'!$B$10)*100</f>
        <v>78.881752898289974</v>
      </c>
      <c r="H1973" s="53">
        <f t="shared" si="242"/>
        <v>1.6270131000000001</v>
      </c>
      <c r="I1973" s="53">
        <f t="shared" si="243"/>
        <v>4.9975012493753121</v>
      </c>
      <c r="J1973" s="53">
        <f t="shared" si="244"/>
        <v>261.15942028985506</v>
      </c>
      <c r="K1973" s="53">
        <v>8.1310000000000002</v>
      </c>
      <c r="L1973" s="53">
        <v>5225.8</v>
      </c>
      <c r="M1973" s="53">
        <v>3.3</v>
      </c>
      <c r="N1973" s="53">
        <f t="shared" si="245"/>
        <v>3.1334987506246881</v>
      </c>
      <c r="O1973" s="53">
        <v>20.010000000000002</v>
      </c>
      <c r="P1973" s="53">
        <v>3.702</v>
      </c>
      <c r="Q1973" s="53">
        <f t="shared" si="246"/>
        <v>4.4290000000000003</v>
      </c>
      <c r="R1973" s="53">
        <v>78.326999999999998</v>
      </c>
      <c r="S1973" s="53">
        <f t="shared" si="247"/>
        <v>143.07150000000001</v>
      </c>
      <c r="T1973" s="53">
        <v>7.15</v>
      </c>
      <c r="U1973" s="53">
        <v>2216.0700000000002</v>
      </c>
      <c r="Y1973" s="53">
        <v>2409.79</v>
      </c>
    </row>
    <row r="1974" spans="1:25" x14ac:dyDescent="0.3">
      <c r="A1974" s="1">
        <v>1973</v>
      </c>
      <c r="B1974" s="48">
        <v>40585</v>
      </c>
      <c r="C1974" s="44">
        <v>6155718</v>
      </c>
      <c r="D1974" s="56">
        <f t="shared" si="240"/>
        <v>134949.42453140413</v>
      </c>
      <c r="E1974" s="53">
        <v>45.615000000000002</v>
      </c>
      <c r="F1974" s="53">
        <f t="shared" si="241"/>
        <v>1.3494942453140413</v>
      </c>
      <c r="G1974" s="53">
        <f>(F1974/'Yearly GDP'!$B$10)*100</f>
        <v>80.327038411550078</v>
      </c>
      <c r="H1974" s="53">
        <f t="shared" si="242"/>
        <v>1.6530318000000002</v>
      </c>
      <c r="I1974" s="53">
        <f t="shared" si="243"/>
        <v>4.9164208456243852</v>
      </c>
      <c r="J1974" s="53">
        <f t="shared" si="244"/>
        <v>261.06194690265488</v>
      </c>
      <c r="K1974" s="53">
        <v>8.1270000000000007</v>
      </c>
      <c r="L1974" s="53">
        <v>5310</v>
      </c>
      <c r="M1974" s="53">
        <v>3.35</v>
      </c>
      <c r="N1974" s="53">
        <f t="shared" si="245"/>
        <v>3.2105791543756155</v>
      </c>
      <c r="O1974" s="53">
        <v>20.34</v>
      </c>
      <c r="P1974" s="53">
        <v>3.6379999999999999</v>
      </c>
      <c r="Q1974" s="53">
        <f t="shared" si="246"/>
        <v>4.4890000000000008</v>
      </c>
      <c r="R1974" s="53">
        <v>78.564999999999998</v>
      </c>
      <c r="S1974" s="53">
        <f t="shared" si="247"/>
        <v>146.44800000000001</v>
      </c>
      <c r="T1974" s="53">
        <v>7.2</v>
      </c>
      <c r="U1974" s="53">
        <v>2279.06</v>
      </c>
      <c r="Y1974" s="53">
        <v>2479.7600000000002</v>
      </c>
    </row>
    <row r="1975" spans="1:25" x14ac:dyDescent="0.3">
      <c r="A1975" s="1">
        <v>1974</v>
      </c>
      <c r="B1975" s="48">
        <v>40588</v>
      </c>
      <c r="C1975" s="44">
        <v>6334005</v>
      </c>
      <c r="D1975" s="56">
        <f t="shared" si="240"/>
        <v>139423.39863526303</v>
      </c>
      <c r="E1975" s="53">
        <v>45.43</v>
      </c>
      <c r="F1975" s="53">
        <f t="shared" si="241"/>
        <v>1.3942339863526303</v>
      </c>
      <c r="G1975" s="53">
        <f>(F1975/'Yearly GDP'!$B$10)*100</f>
        <v>82.990118235275617</v>
      </c>
      <c r="H1975" s="53">
        <f t="shared" si="242"/>
        <v>1.6875739999999999</v>
      </c>
      <c r="I1975" s="53">
        <f t="shared" si="243"/>
        <v>4.7938638542665393</v>
      </c>
      <c r="J1975" s="53">
        <f t="shared" si="244"/>
        <v>261.55321188878236</v>
      </c>
      <c r="K1975" s="53">
        <v>8.09</v>
      </c>
      <c r="L1975" s="53">
        <v>5456</v>
      </c>
      <c r="M1975" s="53">
        <v>3.45</v>
      </c>
      <c r="N1975" s="53">
        <f t="shared" si="245"/>
        <v>3.2961361457334606</v>
      </c>
      <c r="O1975" s="53">
        <v>20.86</v>
      </c>
      <c r="P1975" s="53">
        <v>3.625</v>
      </c>
      <c r="Q1975" s="53">
        <f t="shared" si="246"/>
        <v>4.4649999999999999</v>
      </c>
      <c r="R1975" s="53">
        <v>78.716999999999999</v>
      </c>
      <c r="S1975" s="53">
        <f t="shared" si="247"/>
        <v>149.149</v>
      </c>
      <c r="T1975" s="53">
        <v>7.15</v>
      </c>
      <c r="U1975" s="53">
        <v>2351.9299999999998</v>
      </c>
      <c r="Y1975" s="53">
        <v>2579.48</v>
      </c>
    </row>
    <row r="1976" spans="1:25" x14ac:dyDescent="0.3">
      <c r="A1976" s="1">
        <v>1975</v>
      </c>
      <c r="B1976" s="48">
        <v>40589</v>
      </c>
      <c r="C1976" s="44">
        <v>6363977</v>
      </c>
      <c r="D1976" s="56">
        <f t="shared" si="240"/>
        <v>139852.25799362708</v>
      </c>
      <c r="E1976" s="53">
        <v>45.505000000000003</v>
      </c>
      <c r="F1976" s="53">
        <f t="shared" si="241"/>
        <v>1.3985225799362708</v>
      </c>
      <c r="G1976" s="53">
        <f>(F1976/'Yearly GDP'!$B$10)*100</f>
        <v>83.245391662873274</v>
      </c>
      <c r="H1976" s="53">
        <f t="shared" si="242"/>
        <v>1.6988080000000003</v>
      </c>
      <c r="I1976" s="53">
        <f t="shared" si="243"/>
        <v>4.7709923664122131</v>
      </c>
      <c r="J1976" s="53">
        <f t="shared" si="244"/>
        <v>261.49809160305341</v>
      </c>
      <c r="K1976" s="53">
        <v>8.1050000000000004</v>
      </c>
      <c r="L1976" s="53">
        <v>5481</v>
      </c>
      <c r="M1976" s="53">
        <v>3.47</v>
      </c>
      <c r="N1976" s="53">
        <f t="shared" si="245"/>
        <v>3.3340076335877873</v>
      </c>
      <c r="O1976" s="53">
        <v>20.96</v>
      </c>
      <c r="P1976" s="53">
        <v>3.6040000000000001</v>
      </c>
      <c r="Q1976" s="53">
        <f t="shared" si="246"/>
        <v>4.5010000000000003</v>
      </c>
      <c r="R1976" s="53">
        <v>78.66</v>
      </c>
      <c r="S1976" s="53">
        <f t="shared" si="247"/>
        <v>149.864</v>
      </c>
      <c r="T1976" s="53">
        <v>7.15</v>
      </c>
      <c r="U1976" s="53">
        <v>2360.39</v>
      </c>
      <c r="Y1976" s="53">
        <v>2589.23</v>
      </c>
    </row>
    <row r="1977" spans="1:25" x14ac:dyDescent="0.3">
      <c r="A1977" s="1">
        <v>1976</v>
      </c>
      <c r="B1977" s="48">
        <v>40590</v>
      </c>
      <c r="C1977" s="44">
        <v>6378661</v>
      </c>
      <c r="D1977" s="56">
        <f t="shared" si="240"/>
        <v>140483.66919942739</v>
      </c>
      <c r="E1977" s="53">
        <v>45.405000000000001</v>
      </c>
      <c r="F1977" s="53">
        <f t="shared" si="241"/>
        <v>1.4048366919942739</v>
      </c>
      <c r="G1977" s="53">
        <f>(F1977/'Yearly GDP'!$B$10)*100</f>
        <v>83.621231666325826</v>
      </c>
      <c r="H1977" s="53">
        <f t="shared" si="242"/>
        <v>1.6979974999999998</v>
      </c>
      <c r="I1977" s="53">
        <f t="shared" si="243"/>
        <v>4.7732696897374707</v>
      </c>
      <c r="J1977" s="53">
        <f t="shared" si="244"/>
        <v>261.65632458233893</v>
      </c>
      <c r="K1977" s="53">
        <v>8.1050000000000004</v>
      </c>
      <c r="L1977" s="53">
        <v>5481.7</v>
      </c>
      <c r="M1977" s="53">
        <v>3.47</v>
      </c>
      <c r="N1977" s="53">
        <f t="shared" si="245"/>
        <v>3.3317303102625297</v>
      </c>
      <c r="O1977" s="53">
        <v>20.95</v>
      </c>
      <c r="P1977" s="53">
        <v>3.6230000000000002</v>
      </c>
      <c r="Q1977" s="53">
        <f t="shared" si="246"/>
        <v>4.4820000000000002</v>
      </c>
      <c r="R1977" s="53">
        <v>78.277000000000001</v>
      </c>
      <c r="S1977" s="53">
        <f t="shared" si="247"/>
        <v>149.79249999999999</v>
      </c>
      <c r="T1977" s="53">
        <v>7.15</v>
      </c>
      <c r="U1977" s="53">
        <v>2369.41</v>
      </c>
      <c r="Y1977" s="53">
        <v>2607.63</v>
      </c>
    </row>
    <row r="1978" spans="1:25" x14ac:dyDescent="0.3">
      <c r="A1978" s="1">
        <v>1977</v>
      </c>
      <c r="B1978" s="48">
        <v>40591</v>
      </c>
      <c r="C1978" s="44">
        <v>6433117</v>
      </c>
      <c r="D1978" s="56">
        <f t="shared" si="240"/>
        <v>142121.2194852535</v>
      </c>
      <c r="E1978" s="53">
        <v>45.265000000000001</v>
      </c>
      <c r="F1978" s="53">
        <f t="shared" si="241"/>
        <v>1.4212121948525351</v>
      </c>
      <c r="G1978" s="53">
        <f>(F1978/'Yearly GDP'!$B$10)*100</f>
        <v>84.595963979317574</v>
      </c>
      <c r="H1978" s="53">
        <f t="shared" si="242"/>
        <v>1.7127877000000002</v>
      </c>
      <c r="I1978" s="53">
        <f t="shared" si="243"/>
        <v>4.7192071731949028</v>
      </c>
      <c r="J1978" s="53">
        <f t="shared" si="244"/>
        <v>261.74846625766867</v>
      </c>
      <c r="K1978" s="53">
        <v>8.0830000000000002</v>
      </c>
      <c r="L1978" s="53">
        <v>5546.45</v>
      </c>
      <c r="M1978" s="53">
        <v>3.51</v>
      </c>
      <c r="N1978" s="53">
        <f t="shared" si="245"/>
        <v>3.3637928268050974</v>
      </c>
      <c r="O1978" s="53">
        <v>21.19</v>
      </c>
      <c r="P1978" s="53">
        <v>3.5760000000000001</v>
      </c>
      <c r="Q1978" s="53">
        <f t="shared" si="246"/>
        <v>4.5069999999999997</v>
      </c>
      <c r="R1978" s="53">
        <v>78.064999999999998</v>
      </c>
      <c r="S1978" s="53">
        <f t="shared" si="247"/>
        <v>152.56800000000001</v>
      </c>
      <c r="T1978" s="53">
        <v>7.2</v>
      </c>
      <c r="U1978" s="53">
        <v>2393.92</v>
      </c>
      <c r="Y1978" s="53">
        <v>2636</v>
      </c>
    </row>
    <row r="1979" spans="1:25" x14ac:dyDescent="0.3">
      <c r="A1979" s="1">
        <v>1978</v>
      </c>
      <c r="B1979" s="48">
        <v>40592</v>
      </c>
      <c r="C1979" s="44">
        <v>6330531</v>
      </c>
      <c r="D1979" s="56">
        <f t="shared" si="240"/>
        <v>140319.87143965421</v>
      </c>
      <c r="E1979" s="53">
        <v>45.115000000000002</v>
      </c>
      <c r="F1979" s="53">
        <f t="shared" si="241"/>
        <v>1.4031987143965421</v>
      </c>
      <c r="G1979" s="53">
        <f>(F1979/'Yearly GDP'!$B$10)*100</f>
        <v>83.523732999794177</v>
      </c>
      <c r="H1979" s="53">
        <f t="shared" si="242"/>
        <v>1.6894513999999998</v>
      </c>
      <c r="I1979" s="53">
        <f t="shared" si="243"/>
        <v>4.7938638542665393</v>
      </c>
      <c r="J1979" s="53">
        <f t="shared" si="244"/>
        <v>261.69463087248323</v>
      </c>
      <c r="K1979" s="53">
        <v>8.0990000000000002</v>
      </c>
      <c r="L1979" s="53">
        <v>5458.95</v>
      </c>
      <c r="M1979" s="53">
        <v>3.46</v>
      </c>
      <c r="N1979" s="53">
        <f t="shared" si="245"/>
        <v>3.3051361457334609</v>
      </c>
      <c r="O1979" s="53">
        <v>20.86</v>
      </c>
      <c r="P1979" s="53">
        <v>3.5819999999999999</v>
      </c>
      <c r="Q1979" s="53">
        <f t="shared" si="246"/>
        <v>4.5170000000000003</v>
      </c>
      <c r="R1979" s="53">
        <v>77.72</v>
      </c>
      <c r="S1979" s="53">
        <f t="shared" si="247"/>
        <v>150.19200000000001</v>
      </c>
      <c r="T1979" s="53">
        <v>7.2</v>
      </c>
      <c r="U1979" s="53">
        <v>2343.39</v>
      </c>
      <c r="Y1979" s="53">
        <v>2591.5100000000002</v>
      </c>
    </row>
    <row r="1980" spans="1:25" x14ac:dyDescent="0.3">
      <c r="A1980" s="1">
        <v>1979</v>
      </c>
      <c r="B1980" s="48">
        <v>40595</v>
      </c>
      <c r="C1980" s="44">
        <v>6379594</v>
      </c>
      <c r="D1980" s="56">
        <f t="shared" si="240"/>
        <v>141942.24051618646</v>
      </c>
      <c r="E1980" s="53">
        <v>44.945</v>
      </c>
      <c r="F1980" s="53">
        <f t="shared" si="241"/>
        <v>1.4194224051618647</v>
      </c>
      <c r="G1980" s="53">
        <f>(F1980/'Yearly GDP'!$B$10)*100</f>
        <v>84.489428878682432</v>
      </c>
      <c r="H1980" s="53">
        <f t="shared" si="242"/>
        <v>1.7036501999999996</v>
      </c>
      <c r="I1980" s="53">
        <f t="shared" si="243"/>
        <v>4.7415836889521108</v>
      </c>
      <c r="J1980" s="53">
        <f t="shared" si="244"/>
        <v>261.66903745851118</v>
      </c>
      <c r="K1980" s="53">
        <v>8.0779999999999994</v>
      </c>
      <c r="L1980" s="53">
        <v>5518.6</v>
      </c>
      <c r="M1980" s="53">
        <v>3.49</v>
      </c>
      <c r="N1980" s="53">
        <f t="shared" si="245"/>
        <v>3.3364163110478886</v>
      </c>
      <c r="O1980" s="53">
        <v>21.09</v>
      </c>
      <c r="P1980" s="53">
        <v>3.5760000000000001</v>
      </c>
      <c r="Q1980" s="53">
        <f t="shared" si="246"/>
        <v>4.5019999999999989</v>
      </c>
      <c r="R1980" s="53">
        <v>77.745000000000005</v>
      </c>
      <c r="S1980" s="53">
        <f t="shared" si="247"/>
        <v>150.79349999999999</v>
      </c>
      <c r="T1980" s="53">
        <v>7.15</v>
      </c>
      <c r="U1980" s="53">
        <v>2350.75</v>
      </c>
      <c r="Y1980" s="53">
        <v>2585.9699999999998</v>
      </c>
    </row>
    <row r="1981" spans="1:25" x14ac:dyDescent="0.3">
      <c r="A1981" s="1">
        <v>1980</v>
      </c>
      <c r="B1981" s="48">
        <v>40596</v>
      </c>
      <c r="C1981" s="44">
        <v>6328405</v>
      </c>
      <c r="D1981" s="56">
        <f t="shared" si="240"/>
        <v>140086.44161593803</v>
      </c>
      <c r="E1981" s="53">
        <v>45.174999999999997</v>
      </c>
      <c r="F1981" s="53">
        <f t="shared" si="241"/>
        <v>1.4008644161593804</v>
      </c>
      <c r="G1981" s="53">
        <f>(F1981/'Yearly GDP'!$B$10)*100</f>
        <v>83.384786676153595</v>
      </c>
      <c r="H1981" s="53">
        <f t="shared" si="242"/>
        <v>1.6851670000000001</v>
      </c>
      <c r="I1981" s="53">
        <f t="shared" si="243"/>
        <v>4.7846889952153111</v>
      </c>
      <c r="J1981" s="53">
        <f t="shared" si="244"/>
        <v>261.68421052631578</v>
      </c>
      <c r="K1981" s="53">
        <v>8.0630000000000006</v>
      </c>
      <c r="L1981" s="53">
        <v>5469.2</v>
      </c>
      <c r="M1981" s="53">
        <v>3.46</v>
      </c>
      <c r="N1981" s="53">
        <f t="shared" si="245"/>
        <v>3.2783110047846895</v>
      </c>
      <c r="O1981" s="53">
        <v>20.9</v>
      </c>
      <c r="P1981" s="53">
        <v>3.4590000000000001</v>
      </c>
      <c r="Q1981" s="53">
        <f t="shared" si="246"/>
        <v>4.604000000000001</v>
      </c>
      <c r="R1981" s="53">
        <v>77.822999999999993</v>
      </c>
      <c r="S1981" s="53">
        <f t="shared" si="247"/>
        <v>150.47999999999999</v>
      </c>
      <c r="T1981" s="53">
        <v>7.2</v>
      </c>
      <c r="U1981" s="53">
        <v>2327.5500000000002</v>
      </c>
      <c r="Y1981" s="53">
        <v>2570.7600000000002</v>
      </c>
    </row>
    <row r="1982" spans="1:25" x14ac:dyDescent="0.3">
      <c r="A1982" s="1">
        <v>1981</v>
      </c>
      <c r="B1982" s="48">
        <v>40597</v>
      </c>
      <c r="C1982" s="44">
        <v>6295533</v>
      </c>
      <c r="D1982" s="56">
        <f t="shared" si="240"/>
        <v>139652.46228926352</v>
      </c>
      <c r="E1982" s="53">
        <v>45.08</v>
      </c>
      <c r="F1982" s="53">
        <f t="shared" si="241"/>
        <v>1.3965246228926351</v>
      </c>
      <c r="G1982" s="53">
        <f>(F1982/'Yearly GDP'!$B$10)*100</f>
        <v>83.126465648371138</v>
      </c>
      <c r="H1982" s="53">
        <f t="shared" si="242"/>
        <v>1.6737198</v>
      </c>
      <c r="I1982" s="53">
        <f t="shared" si="243"/>
        <v>4.8030739673390972</v>
      </c>
      <c r="J1982" s="53">
        <f t="shared" si="244"/>
        <v>261.15994236311241</v>
      </c>
      <c r="K1982" s="53">
        <v>8.0389999999999997</v>
      </c>
      <c r="L1982" s="53">
        <v>5437.35</v>
      </c>
      <c r="M1982" s="53">
        <v>3.44</v>
      </c>
      <c r="N1982" s="53">
        <f t="shared" si="245"/>
        <v>3.2359260326609025</v>
      </c>
      <c r="O1982" s="53">
        <v>20.82</v>
      </c>
      <c r="P1982" s="53">
        <v>3.4830000000000001</v>
      </c>
      <c r="Q1982" s="53">
        <f t="shared" si="246"/>
        <v>4.5559999999999992</v>
      </c>
      <c r="R1982" s="53">
        <v>77.444000000000003</v>
      </c>
      <c r="S1982" s="53">
        <f t="shared" si="247"/>
        <v>148.863</v>
      </c>
      <c r="T1982" s="53">
        <v>7.15</v>
      </c>
      <c r="U1982" s="53">
        <v>2308.84</v>
      </c>
      <c r="Y1982" s="53">
        <v>2564.83</v>
      </c>
    </row>
    <row r="1983" spans="1:25" x14ac:dyDescent="0.3">
      <c r="A1983" s="1">
        <v>1982</v>
      </c>
      <c r="B1983" s="48">
        <v>40598</v>
      </c>
      <c r="C1983" s="44">
        <v>6124696</v>
      </c>
      <c r="D1983" s="56">
        <f t="shared" si="240"/>
        <v>134816.11270085847</v>
      </c>
      <c r="E1983" s="53">
        <v>45.43</v>
      </c>
      <c r="F1983" s="53">
        <f t="shared" si="241"/>
        <v>1.3481611270085847</v>
      </c>
      <c r="G1983" s="53">
        <f>(F1983/'Yearly GDP'!$B$10)*100</f>
        <v>80.247686131463382</v>
      </c>
      <c r="H1983" s="53">
        <f t="shared" si="242"/>
        <v>1.6271124999999997</v>
      </c>
      <c r="I1983" s="53">
        <f t="shared" si="243"/>
        <v>4.9627791563275441</v>
      </c>
      <c r="J1983" s="53">
        <f t="shared" si="244"/>
        <v>261.17617866004963</v>
      </c>
      <c r="K1983" s="53">
        <v>8.0749999999999993</v>
      </c>
      <c r="L1983" s="53">
        <v>5262.7</v>
      </c>
      <c r="M1983" s="53">
        <v>3.33</v>
      </c>
      <c r="N1983" s="53">
        <f t="shared" si="245"/>
        <v>3.1122208436724552</v>
      </c>
      <c r="O1983" s="53">
        <v>20.149999999999999</v>
      </c>
      <c r="P1983" s="53">
        <v>3.45</v>
      </c>
      <c r="Q1983" s="53">
        <f t="shared" si="246"/>
        <v>4.6249999999999991</v>
      </c>
      <c r="R1983" s="53">
        <v>77.096000000000004</v>
      </c>
      <c r="S1983" s="53">
        <f t="shared" si="247"/>
        <v>144.07249999999999</v>
      </c>
      <c r="T1983" s="53">
        <v>7.15</v>
      </c>
      <c r="U1983" s="53">
        <v>2235.21</v>
      </c>
      <c r="Y1983" s="53">
        <v>2487.83</v>
      </c>
    </row>
    <row r="1984" spans="1:25" x14ac:dyDescent="0.3">
      <c r="A1984" s="1">
        <v>1983</v>
      </c>
      <c r="B1984" s="48">
        <v>40599</v>
      </c>
      <c r="C1984" s="44">
        <v>6144380</v>
      </c>
      <c r="D1984" s="56">
        <f t="shared" si="240"/>
        <v>135712.42407509664</v>
      </c>
      <c r="E1984" s="53">
        <v>45.274999999999999</v>
      </c>
      <c r="F1984" s="53">
        <f t="shared" si="241"/>
        <v>1.3571242407509665</v>
      </c>
      <c r="G1984" s="53">
        <f>(F1984/'Yearly GDP'!$B$10)*100</f>
        <v>80.78120480660516</v>
      </c>
      <c r="H1984" s="53">
        <f t="shared" si="242"/>
        <v>1.6408448999999998</v>
      </c>
      <c r="I1984" s="53">
        <f t="shared" si="243"/>
        <v>4.9236829148202865</v>
      </c>
      <c r="J1984" s="53">
        <f t="shared" si="244"/>
        <v>261.12998522895128</v>
      </c>
      <c r="K1984" s="53">
        <v>8.0790000000000006</v>
      </c>
      <c r="L1984" s="53">
        <v>5303.55</v>
      </c>
      <c r="M1984" s="53">
        <v>3.36</v>
      </c>
      <c r="N1984" s="53">
        <f t="shared" si="245"/>
        <v>3.1553170851797141</v>
      </c>
      <c r="O1984" s="53">
        <v>20.309999999999999</v>
      </c>
      <c r="P1984" s="53">
        <v>3.4159999999999999</v>
      </c>
      <c r="Q1984" s="53">
        <f t="shared" si="246"/>
        <v>4.6630000000000003</v>
      </c>
      <c r="R1984" s="53">
        <v>77.3</v>
      </c>
      <c r="S1984" s="53">
        <f t="shared" si="247"/>
        <v>145.2165</v>
      </c>
      <c r="T1984" s="53">
        <v>7.15</v>
      </c>
      <c r="U1984" s="53">
        <v>2239.29</v>
      </c>
      <c r="Y1984" s="53">
        <v>2478.31</v>
      </c>
    </row>
    <row r="1985" spans="1:25" x14ac:dyDescent="0.3">
      <c r="A1985" s="1">
        <v>1984</v>
      </c>
      <c r="B1985" s="48">
        <v>40602</v>
      </c>
      <c r="C1985" s="44">
        <v>6195967</v>
      </c>
      <c r="D1985" s="56">
        <f t="shared" si="240"/>
        <v>136882.072241246</v>
      </c>
      <c r="E1985" s="53">
        <v>45.265000000000001</v>
      </c>
      <c r="F1985" s="53">
        <f t="shared" si="241"/>
        <v>1.36882072241246</v>
      </c>
      <c r="G1985" s="53">
        <f>(F1985/'Yearly GDP'!$B$10)*100</f>
        <v>81.477423953122624</v>
      </c>
      <c r="H1985" s="53">
        <f t="shared" si="242"/>
        <v>1.6319664</v>
      </c>
      <c r="I1985" s="53">
        <f t="shared" si="243"/>
        <v>4.8971596474045054</v>
      </c>
      <c r="J1985" s="53">
        <f t="shared" si="244"/>
        <v>261.17776689520076</v>
      </c>
      <c r="K1985" s="53">
        <v>7.992</v>
      </c>
      <c r="L1985" s="53">
        <v>5333.25</v>
      </c>
      <c r="M1985" s="53">
        <v>3.38</v>
      </c>
      <c r="N1985" s="53">
        <f t="shared" si="245"/>
        <v>3.0948403525954946</v>
      </c>
      <c r="O1985" s="53">
        <v>20.420000000000002</v>
      </c>
      <c r="P1985" s="53">
        <v>3.4220000000000002</v>
      </c>
      <c r="Q1985" s="53">
        <f t="shared" si="246"/>
        <v>4.57</v>
      </c>
      <c r="R1985" s="53">
        <v>76.921000000000006</v>
      </c>
      <c r="S1985" s="53">
        <f t="shared" si="247"/>
        <v>146.00300000000001</v>
      </c>
      <c r="T1985" s="53">
        <v>7.15</v>
      </c>
      <c r="U1985" s="53">
        <v>2245.85</v>
      </c>
      <c r="Y1985" s="53">
        <v>2489</v>
      </c>
    </row>
    <row r="1986" spans="1:25" x14ac:dyDescent="0.3">
      <c r="A1986" s="1">
        <v>1985</v>
      </c>
      <c r="B1986" s="48">
        <v>40603</v>
      </c>
      <c r="C1986" s="44">
        <v>6382495</v>
      </c>
      <c r="D1986" s="56">
        <f t="shared" si="240"/>
        <v>142291.7177572177</v>
      </c>
      <c r="E1986" s="53">
        <v>44.854999999999997</v>
      </c>
      <c r="F1986" s="53">
        <f t="shared" si="241"/>
        <v>1.4229171775721769</v>
      </c>
      <c r="G1986" s="53">
        <f>(F1986/'Yearly GDP'!$B$10)*100</f>
        <v>84.697451045962907</v>
      </c>
      <c r="H1986" s="53">
        <f t="shared" si="242"/>
        <v>1.6899316</v>
      </c>
      <c r="I1986" s="53">
        <f t="shared" si="243"/>
        <v>4.7303689687795645</v>
      </c>
      <c r="J1986" s="53">
        <f t="shared" si="244"/>
        <v>261.2251655629139</v>
      </c>
      <c r="K1986" s="53">
        <v>7.9939999999999998</v>
      </c>
      <c r="L1986" s="53">
        <v>5522.3</v>
      </c>
      <c r="M1986" s="53">
        <v>3.5</v>
      </c>
      <c r="N1986" s="53">
        <f t="shared" si="245"/>
        <v>3.2636310312204353</v>
      </c>
      <c r="O1986" s="53">
        <v>21.14</v>
      </c>
      <c r="P1986" s="53">
        <v>3.403</v>
      </c>
      <c r="Q1986" s="53">
        <f t="shared" si="246"/>
        <v>4.5909999999999993</v>
      </c>
      <c r="R1986" s="53">
        <v>77.082999999999998</v>
      </c>
      <c r="S1986" s="53">
        <f t="shared" si="247"/>
        <v>151.15100000000001</v>
      </c>
      <c r="T1986" s="53">
        <v>7.15</v>
      </c>
      <c r="U1986" s="53">
        <v>2324.88</v>
      </c>
      <c r="Y1986" s="53">
        <v>2558.42</v>
      </c>
    </row>
    <row r="1987" spans="1:25" x14ac:dyDescent="0.3">
      <c r="A1987" s="1">
        <v>1986</v>
      </c>
      <c r="B1987" s="48">
        <v>40605</v>
      </c>
      <c r="C1987" s="44">
        <v>6384304</v>
      </c>
      <c r="D1987" s="56">
        <f t="shared" ref="D1987:D2050" si="248">C1987/E1987</f>
        <v>142268.61281337048</v>
      </c>
      <c r="E1987" s="53">
        <v>44.875</v>
      </c>
      <c r="F1987" s="53">
        <f t="shared" ref="F1987:F2050" si="249">(D1987/100000)</f>
        <v>1.4226861281337049</v>
      </c>
      <c r="G1987" s="53">
        <f>(F1987/'Yearly GDP'!$B$10)*100</f>
        <v>84.683698103196718</v>
      </c>
      <c r="H1987" s="53">
        <f t="shared" ref="H1987:H2050" si="250">(K1987/I1987)</f>
        <v>1.6824319999999999</v>
      </c>
      <c r="I1987" s="53">
        <f t="shared" ref="I1987:I2050" si="251">(J1987/L1987)*100</f>
        <v>4.716981132075472</v>
      </c>
      <c r="J1987" s="53">
        <f t="shared" ref="J1987:J2050" si="252">L1987/O1987</f>
        <v>261.14150943396226</v>
      </c>
      <c r="K1987" s="53">
        <v>7.9359999999999999</v>
      </c>
      <c r="L1987" s="53">
        <v>5536.2</v>
      </c>
      <c r="M1987" s="53">
        <v>3.51</v>
      </c>
      <c r="N1987" s="53">
        <f t="shared" ref="N1987:N2050" si="253">K1987-I1987</f>
        <v>3.219018867924528</v>
      </c>
      <c r="O1987" s="53">
        <v>21.2</v>
      </c>
      <c r="P1987" s="53">
        <v>3.5590000000000002</v>
      </c>
      <c r="Q1987" s="53">
        <f t="shared" ref="Q1987:Q2050" si="254">K1987-P1987</f>
        <v>4.3769999999999998</v>
      </c>
      <c r="R1987" s="53">
        <v>76.495000000000005</v>
      </c>
      <c r="S1987" s="53">
        <f t="shared" ref="S1987:S2050" si="255">(O1987*T1987)</f>
        <v>151.58000000000001</v>
      </c>
      <c r="T1987" s="53">
        <v>7.15</v>
      </c>
      <c r="U1987" s="53">
        <v>2337.89</v>
      </c>
      <c r="Y1987" s="53">
        <v>2554.06</v>
      </c>
    </row>
    <row r="1988" spans="1:25" x14ac:dyDescent="0.3">
      <c r="A1988" s="1">
        <v>1987</v>
      </c>
      <c r="B1988" s="48">
        <v>40606</v>
      </c>
      <c r="C1988" s="44">
        <v>6384755</v>
      </c>
      <c r="D1988" s="56">
        <f t="shared" si="248"/>
        <v>142167.78000445335</v>
      </c>
      <c r="E1988" s="53">
        <v>44.91</v>
      </c>
      <c r="F1988" s="53">
        <f t="shared" si="249"/>
        <v>1.4216778000445336</v>
      </c>
      <c r="G1988" s="53">
        <f>(F1988/'Yearly GDP'!$B$10)*100</f>
        <v>84.623678574079392</v>
      </c>
      <c r="H1988" s="53">
        <f t="shared" si="250"/>
        <v>1.6844981999999999</v>
      </c>
      <c r="I1988" s="53">
        <f t="shared" si="251"/>
        <v>4.7147571900047147</v>
      </c>
      <c r="J1988" s="53">
        <f t="shared" si="252"/>
        <v>261.13861386138615</v>
      </c>
      <c r="K1988" s="53">
        <v>7.9420000000000002</v>
      </c>
      <c r="L1988" s="53">
        <v>5538.75</v>
      </c>
      <c r="M1988" s="53">
        <v>3.51</v>
      </c>
      <c r="N1988" s="53">
        <f t="shared" si="253"/>
        <v>3.2272428099952855</v>
      </c>
      <c r="O1988" s="53">
        <v>21.21</v>
      </c>
      <c r="P1988" s="53">
        <v>3.492</v>
      </c>
      <c r="Q1988" s="53">
        <f t="shared" si="254"/>
        <v>4.45</v>
      </c>
      <c r="R1988" s="53">
        <v>76.415999999999997</v>
      </c>
      <c r="S1988" s="53">
        <f t="shared" si="255"/>
        <v>151.65150000000003</v>
      </c>
      <c r="T1988" s="53">
        <v>7.15</v>
      </c>
      <c r="U1988" s="53">
        <v>2341.9899999999998</v>
      </c>
      <c r="Y1988" s="53">
        <v>2551.33</v>
      </c>
    </row>
    <row r="1989" spans="1:25" x14ac:dyDescent="0.3">
      <c r="A1989" s="1">
        <v>1988</v>
      </c>
      <c r="B1989" s="48">
        <v>40609</v>
      </c>
      <c r="C1989" s="44">
        <v>6320930</v>
      </c>
      <c r="D1989" s="56">
        <f t="shared" si="248"/>
        <v>140480.7200800089</v>
      </c>
      <c r="E1989" s="53">
        <v>44.994999999999997</v>
      </c>
      <c r="F1989" s="53">
        <f t="shared" si="249"/>
        <v>1.4048072008000891</v>
      </c>
      <c r="G1989" s="53">
        <f>(F1989/'Yearly GDP'!$B$10)*100</f>
        <v>83.619476238100546</v>
      </c>
      <c r="H1989" s="53">
        <f t="shared" si="250"/>
        <v>1.6694160000000002</v>
      </c>
      <c r="I1989" s="53">
        <f t="shared" si="251"/>
        <v>4.7801147227533454</v>
      </c>
      <c r="J1989" s="53">
        <f t="shared" si="252"/>
        <v>261.14483747609938</v>
      </c>
      <c r="K1989" s="53">
        <v>7.98</v>
      </c>
      <c r="L1989" s="53">
        <v>5463.15</v>
      </c>
      <c r="M1989" s="53">
        <v>3.46</v>
      </c>
      <c r="N1989" s="53">
        <f t="shared" si="253"/>
        <v>3.1998852772466551</v>
      </c>
      <c r="O1989" s="53">
        <v>20.92</v>
      </c>
      <c r="P1989" s="53">
        <v>3.516</v>
      </c>
      <c r="Q1989" s="53">
        <f t="shared" si="254"/>
        <v>4.4640000000000004</v>
      </c>
      <c r="R1989" s="53">
        <v>76.513999999999996</v>
      </c>
      <c r="S1989" s="53">
        <f t="shared" si="255"/>
        <v>149.57800000000003</v>
      </c>
      <c r="T1989" s="53">
        <v>7.15</v>
      </c>
      <c r="U1989" s="53">
        <v>2309.0700000000002</v>
      </c>
      <c r="Y1989" s="53">
        <v>2517.4699999999998</v>
      </c>
    </row>
    <row r="1990" spans="1:25" x14ac:dyDescent="0.3">
      <c r="A1990" s="1">
        <v>1989</v>
      </c>
      <c r="B1990" s="48">
        <v>40610</v>
      </c>
      <c r="C1990" s="44">
        <v>6381153</v>
      </c>
      <c r="D1990" s="56">
        <f t="shared" si="248"/>
        <v>141693.19418230266</v>
      </c>
      <c r="E1990" s="53">
        <v>45.034999999999997</v>
      </c>
      <c r="F1990" s="53">
        <f t="shared" si="249"/>
        <v>1.4169319418230266</v>
      </c>
      <c r="G1990" s="53">
        <f>(F1990/'Yearly GDP'!$B$10)*100</f>
        <v>84.341187013275402</v>
      </c>
      <c r="H1990" s="53">
        <f t="shared" si="250"/>
        <v>1.6835895999999999</v>
      </c>
      <c r="I1990" s="53">
        <f t="shared" si="251"/>
        <v>4.7303689687795654</v>
      </c>
      <c r="J1990" s="53">
        <f t="shared" si="252"/>
        <v>261.15421002838224</v>
      </c>
      <c r="K1990" s="53">
        <v>7.9640000000000004</v>
      </c>
      <c r="L1990" s="53">
        <v>5520.8</v>
      </c>
      <c r="M1990" s="53">
        <v>3.5</v>
      </c>
      <c r="N1990" s="53">
        <f t="shared" si="253"/>
        <v>3.233631031220435</v>
      </c>
      <c r="O1990" s="53">
        <v>21.14</v>
      </c>
      <c r="P1990" s="53">
        <v>3.5510000000000002</v>
      </c>
      <c r="Q1990" s="53">
        <f t="shared" si="254"/>
        <v>4.4130000000000003</v>
      </c>
      <c r="R1990" s="53">
        <v>76.8</v>
      </c>
      <c r="S1990" s="53">
        <f t="shared" si="255"/>
        <v>151.15100000000001</v>
      </c>
      <c r="T1990" s="53">
        <v>7.15</v>
      </c>
      <c r="U1990" s="53">
        <v>2331.71</v>
      </c>
      <c r="Y1990" s="53">
        <v>2541.44</v>
      </c>
    </row>
    <row r="1991" spans="1:25" x14ac:dyDescent="0.3">
      <c r="A1991" s="1">
        <v>1990</v>
      </c>
      <c r="B1991" s="48">
        <v>40611</v>
      </c>
      <c r="C1991" s="44">
        <v>6402169</v>
      </c>
      <c r="D1991" s="56">
        <f t="shared" si="248"/>
        <v>142571.40630219353</v>
      </c>
      <c r="E1991" s="53">
        <v>44.905000000000001</v>
      </c>
      <c r="F1991" s="53">
        <f t="shared" si="249"/>
        <v>1.4257140630219354</v>
      </c>
      <c r="G1991" s="53">
        <f>(F1991/'Yearly GDP'!$B$10)*100</f>
        <v>84.863932322734243</v>
      </c>
      <c r="H1991" s="53">
        <f t="shared" si="250"/>
        <v>1.6861398000000003</v>
      </c>
      <c r="I1991" s="53">
        <f t="shared" si="251"/>
        <v>4.7214353163361658</v>
      </c>
      <c r="J1991" s="53">
        <f t="shared" si="252"/>
        <v>261.14258734655334</v>
      </c>
      <c r="K1991" s="53">
        <v>7.9610000000000003</v>
      </c>
      <c r="L1991" s="53">
        <v>5531</v>
      </c>
      <c r="M1991" s="53">
        <v>3.5</v>
      </c>
      <c r="N1991" s="53">
        <f t="shared" si="253"/>
        <v>3.2395646836638345</v>
      </c>
      <c r="O1991" s="53">
        <v>21.18</v>
      </c>
      <c r="P1991" s="53">
        <v>3.4689999999999999</v>
      </c>
      <c r="Q1991" s="53">
        <f t="shared" si="254"/>
        <v>4.4920000000000009</v>
      </c>
      <c r="R1991" s="53">
        <v>76.718999999999994</v>
      </c>
      <c r="S1991" s="53">
        <f t="shared" si="255"/>
        <v>151.43700000000001</v>
      </c>
      <c r="T1991" s="53">
        <v>7.15</v>
      </c>
      <c r="U1991" s="53">
        <v>2346.64</v>
      </c>
      <c r="Y1991" s="53">
        <v>2559.13</v>
      </c>
    </row>
    <row r="1992" spans="1:25" x14ac:dyDescent="0.3">
      <c r="A1992" s="1">
        <v>1991</v>
      </c>
      <c r="B1992" s="48">
        <v>40612</v>
      </c>
      <c r="C1992" s="44">
        <v>6379338</v>
      </c>
      <c r="D1992" s="56">
        <f t="shared" si="248"/>
        <v>141370.37119113572</v>
      </c>
      <c r="E1992" s="53">
        <v>45.125</v>
      </c>
      <c r="F1992" s="53">
        <f t="shared" si="249"/>
        <v>1.4137037119113571</v>
      </c>
      <c r="G1992" s="53">
        <f>(F1992/'Yearly GDP'!$B$10)*100</f>
        <v>84.149030470914127</v>
      </c>
      <c r="H1992" s="53">
        <f t="shared" si="250"/>
        <v>1.6749944000000001</v>
      </c>
      <c r="I1992" s="53">
        <f t="shared" si="251"/>
        <v>4.752851711026616</v>
      </c>
      <c r="J1992" s="53">
        <f t="shared" si="252"/>
        <v>261.14068441064637</v>
      </c>
      <c r="K1992" s="53">
        <v>7.9610000000000003</v>
      </c>
      <c r="L1992" s="53">
        <v>5494.4</v>
      </c>
      <c r="M1992" s="53">
        <v>3.48</v>
      </c>
      <c r="N1992" s="53">
        <f t="shared" si="253"/>
        <v>3.2081482889733843</v>
      </c>
      <c r="O1992" s="53">
        <v>21.04</v>
      </c>
      <c r="P1992" s="53">
        <v>3.3620000000000001</v>
      </c>
      <c r="Q1992" s="53">
        <f t="shared" si="254"/>
        <v>4.5990000000000002</v>
      </c>
      <c r="R1992" s="53">
        <v>77.274000000000001</v>
      </c>
      <c r="S1992" s="53">
        <f t="shared" si="255"/>
        <v>150.43600000000001</v>
      </c>
      <c r="T1992" s="53">
        <v>7.15</v>
      </c>
      <c r="U1992" s="53">
        <v>2342.31</v>
      </c>
      <c r="Y1992" s="53">
        <v>2552.63</v>
      </c>
    </row>
    <row r="1993" spans="1:25" x14ac:dyDescent="0.3">
      <c r="A1993" s="1">
        <v>1992</v>
      </c>
      <c r="B1993" s="48">
        <v>40613</v>
      </c>
      <c r="C1993" s="44">
        <v>6322671</v>
      </c>
      <c r="D1993" s="56">
        <f t="shared" si="248"/>
        <v>140270.01663893511</v>
      </c>
      <c r="E1993" s="53">
        <v>45.075000000000003</v>
      </c>
      <c r="F1993" s="53">
        <f t="shared" si="249"/>
        <v>1.402700166389351</v>
      </c>
      <c r="G1993" s="53">
        <f>(F1993/'Yearly GDP'!$B$10)*100</f>
        <v>83.494057523175655</v>
      </c>
      <c r="H1993" s="53">
        <f t="shared" si="250"/>
        <v>1.6607024999999997</v>
      </c>
      <c r="I1993" s="53">
        <f t="shared" si="251"/>
        <v>4.7961630695443649</v>
      </c>
      <c r="J1993" s="53">
        <f t="shared" si="252"/>
        <v>261.17266187050359</v>
      </c>
      <c r="K1993" s="53">
        <v>7.9649999999999999</v>
      </c>
      <c r="L1993" s="53">
        <v>5445.45</v>
      </c>
      <c r="M1993" s="53">
        <v>3.45</v>
      </c>
      <c r="N1993" s="53">
        <f t="shared" si="253"/>
        <v>3.168836930455635</v>
      </c>
      <c r="O1993" s="53">
        <v>20.85</v>
      </c>
      <c r="P1993" s="53">
        <v>3.4020000000000001</v>
      </c>
      <c r="Q1993" s="53">
        <f t="shared" si="254"/>
        <v>4.5629999999999997</v>
      </c>
      <c r="R1993" s="53">
        <v>76.77</v>
      </c>
      <c r="S1993" s="53">
        <f t="shared" si="255"/>
        <v>149.07750000000001</v>
      </c>
      <c r="T1993" s="53">
        <v>7.15</v>
      </c>
      <c r="U1993" s="53">
        <v>2319.4299999999998</v>
      </c>
      <c r="Y1993" s="53">
        <v>2528.56</v>
      </c>
    </row>
    <row r="1994" spans="1:25" x14ac:dyDescent="0.3">
      <c r="A1994" s="1">
        <v>1993</v>
      </c>
      <c r="B1994" s="48">
        <v>40616</v>
      </c>
      <c r="C1994" s="44">
        <v>6393415</v>
      </c>
      <c r="D1994" s="56">
        <f t="shared" si="248"/>
        <v>141855.22520523629</v>
      </c>
      <c r="E1994" s="53">
        <v>45.07</v>
      </c>
      <c r="F1994" s="53">
        <f t="shared" si="249"/>
        <v>1.4185522520523628</v>
      </c>
      <c r="G1994" s="53">
        <f>(F1994/'Yearly GDP'!$B$10)*100</f>
        <v>84.437634050735895</v>
      </c>
      <c r="H1994" s="53">
        <f t="shared" si="250"/>
        <v>1.6863515999999998</v>
      </c>
      <c r="I1994" s="53">
        <f t="shared" si="251"/>
        <v>4.7214353163361666</v>
      </c>
      <c r="J1994" s="53">
        <f t="shared" si="252"/>
        <v>261.16619452313506</v>
      </c>
      <c r="K1994" s="53">
        <v>7.9619999999999997</v>
      </c>
      <c r="L1994" s="53">
        <v>5531.5</v>
      </c>
      <c r="M1994" s="53">
        <v>3.5</v>
      </c>
      <c r="N1994" s="53">
        <f t="shared" si="253"/>
        <v>3.2405646836638331</v>
      </c>
      <c r="O1994" s="53">
        <v>21.18</v>
      </c>
      <c r="P1994" s="53">
        <v>3.3650000000000002</v>
      </c>
      <c r="Q1994" s="53">
        <f t="shared" si="254"/>
        <v>4.5969999999999995</v>
      </c>
      <c r="R1994" s="53">
        <v>76.462000000000003</v>
      </c>
      <c r="S1994" s="53">
        <f t="shared" si="255"/>
        <v>151.43700000000001</v>
      </c>
      <c r="T1994" s="53">
        <v>7.15</v>
      </c>
      <c r="U1994" s="53">
        <v>2334.6799999999998</v>
      </c>
      <c r="Y1994" s="53">
        <v>2537.54</v>
      </c>
    </row>
    <row r="1995" spans="1:25" x14ac:dyDescent="0.3">
      <c r="A1995" s="1">
        <v>1994</v>
      </c>
      <c r="B1995" s="48">
        <v>40617</v>
      </c>
      <c r="C1995" s="44">
        <v>6300625</v>
      </c>
      <c r="D1995" s="56">
        <f t="shared" si="248"/>
        <v>139471.4997232983</v>
      </c>
      <c r="E1995" s="53">
        <v>45.174999999999997</v>
      </c>
      <c r="F1995" s="53">
        <f t="shared" si="249"/>
        <v>1.3947149972329831</v>
      </c>
      <c r="G1995" s="53">
        <f>(F1995/'Yearly GDP'!$B$10)*100</f>
        <v>83.018749835296617</v>
      </c>
      <c r="H1995" s="53">
        <f t="shared" si="250"/>
        <v>1.6618781</v>
      </c>
      <c r="I1995" s="53">
        <f t="shared" si="251"/>
        <v>4.7915668423574509</v>
      </c>
      <c r="J1995" s="53">
        <f t="shared" si="252"/>
        <v>261.12362242453281</v>
      </c>
      <c r="K1995" s="53">
        <v>7.9630000000000001</v>
      </c>
      <c r="L1995" s="53">
        <v>5449.65</v>
      </c>
      <c r="M1995" s="53">
        <v>3.45</v>
      </c>
      <c r="N1995" s="53">
        <f t="shared" si="253"/>
        <v>3.1714331576425492</v>
      </c>
      <c r="O1995" s="53">
        <v>20.87</v>
      </c>
      <c r="P1995" s="53">
        <v>3.3069999999999999</v>
      </c>
      <c r="Q1995" s="53">
        <f t="shared" si="254"/>
        <v>4.6560000000000006</v>
      </c>
      <c r="R1995" s="53">
        <v>76.656000000000006</v>
      </c>
      <c r="S1995" s="53">
        <f t="shared" si="255"/>
        <v>149.22050000000002</v>
      </c>
      <c r="T1995" s="53">
        <v>7.15</v>
      </c>
      <c r="U1995" s="53">
        <v>2302.7800000000002</v>
      </c>
      <c r="Y1995" s="53">
        <v>2497.89</v>
      </c>
    </row>
    <row r="1996" spans="1:25" x14ac:dyDescent="0.3">
      <c r="A1996" s="1">
        <v>1995</v>
      </c>
      <c r="B1996" s="48">
        <v>40618</v>
      </c>
      <c r="C1996" s="44">
        <v>6377950</v>
      </c>
      <c r="D1996" s="56">
        <f t="shared" si="248"/>
        <v>141370.94092873766</v>
      </c>
      <c r="E1996" s="53">
        <v>45.115000000000002</v>
      </c>
      <c r="F1996" s="53">
        <f t="shared" si="249"/>
        <v>1.4137094092873765</v>
      </c>
      <c r="G1996" s="53">
        <f>(F1996/'Yearly GDP'!$B$10)*100</f>
        <v>84.149369600439087</v>
      </c>
      <c r="H1996" s="53">
        <f t="shared" si="250"/>
        <v>1.680615</v>
      </c>
      <c r="I1996" s="53">
        <f t="shared" si="251"/>
        <v>4.7393364928909953</v>
      </c>
      <c r="J1996" s="53">
        <f t="shared" si="252"/>
        <v>261.19194312796208</v>
      </c>
      <c r="K1996" s="53">
        <v>7.9649999999999999</v>
      </c>
      <c r="L1996" s="53">
        <v>5511.15</v>
      </c>
      <c r="M1996" s="53">
        <v>3.49</v>
      </c>
      <c r="N1996" s="53">
        <f t="shared" si="253"/>
        <v>3.2256635071090045</v>
      </c>
      <c r="O1996" s="53">
        <v>21.1</v>
      </c>
      <c r="P1996" s="53">
        <v>3.1920000000000002</v>
      </c>
      <c r="Q1996" s="53">
        <f t="shared" si="254"/>
        <v>4.7729999999999997</v>
      </c>
      <c r="R1996" s="53">
        <v>76.986000000000004</v>
      </c>
      <c r="S1996" s="53">
        <f t="shared" si="255"/>
        <v>150.86500000000001</v>
      </c>
      <c r="T1996" s="53">
        <v>7.15</v>
      </c>
      <c r="U1996" s="53">
        <v>2336.61</v>
      </c>
      <c r="Y1996" s="53">
        <v>2533.89</v>
      </c>
    </row>
    <row r="1997" spans="1:25" x14ac:dyDescent="0.3">
      <c r="A1997" s="1">
        <v>1996</v>
      </c>
      <c r="B1997" s="48">
        <v>40619</v>
      </c>
      <c r="C1997" s="44">
        <v>6335313</v>
      </c>
      <c r="D1997" s="56">
        <f t="shared" si="248"/>
        <v>140285.93888396813</v>
      </c>
      <c r="E1997" s="53">
        <v>45.16</v>
      </c>
      <c r="F1997" s="53">
        <f t="shared" si="249"/>
        <v>1.4028593888396814</v>
      </c>
      <c r="G1997" s="53">
        <f>(F1997/'Yearly GDP'!$B$10)*100</f>
        <v>83.503535049981039</v>
      </c>
      <c r="H1997" s="53">
        <f t="shared" si="250"/>
        <v>1.6665053999999999</v>
      </c>
      <c r="I1997" s="53">
        <f t="shared" si="251"/>
        <v>4.7938638542665393</v>
      </c>
      <c r="J1997" s="53">
        <f t="shared" si="252"/>
        <v>261.10498561840842</v>
      </c>
      <c r="K1997" s="53">
        <v>7.9889999999999999</v>
      </c>
      <c r="L1997" s="53">
        <v>5446.65</v>
      </c>
      <c r="M1997" s="53">
        <v>3.45</v>
      </c>
      <c r="N1997" s="53">
        <f t="shared" si="253"/>
        <v>3.1951361457334606</v>
      </c>
      <c r="O1997" s="53">
        <v>20.86</v>
      </c>
      <c r="P1997" s="53">
        <v>3.2570000000000001</v>
      </c>
      <c r="Q1997" s="53">
        <f t="shared" si="254"/>
        <v>4.7319999999999993</v>
      </c>
      <c r="R1997" s="53">
        <v>76.34</v>
      </c>
      <c r="S1997" s="53">
        <f t="shared" si="255"/>
        <v>151.23499999999999</v>
      </c>
      <c r="T1997" s="53">
        <v>7.25</v>
      </c>
      <c r="U1997" s="53">
        <v>2332.7600000000002</v>
      </c>
      <c r="Y1997" s="53">
        <v>2524.33</v>
      </c>
    </row>
    <row r="1998" spans="1:25" x14ac:dyDescent="0.3">
      <c r="A1998" s="1">
        <v>1997</v>
      </c>
      <c r="B1998" s="48">
        <v>40620</v>
      </c>
      <c r="C1998" s="44">
        <v>6280788</v>
      </c>
      <c r="D1998" s="56">
        <f t="shared" si="248"/>
        <v>139526.55781406199</v>
      </c>
      <c r="E1998" s="53">
        <v>45.015000000000001</v>
      </c>
      <c r="F1998" s="53">
        <f t="shared" si="249"/>
        <v>1.3952655781406198</v>
      </c>
      <c r="G1998" s="53">
        <f>(F1998/'Yearly GDP'!$B$10)*100</f>
        <v>83.05152250837024</v>
      </c>
      <c r="H1998" s="53">
        <f t="shared" si="250"/>
        <v>1.647429</v>
      </c>
      <c r="I1998" s="53">
        <f t="shared" si="251"/>
        <v>4.8590864917395535</v>
      </c>
      <c r="J1998" s="53">
        <f t="shared" si="252"/>
        <v>261.1127308066084</v>
      </c>
      <c r="K1998" s="53">
        <v>8.0050000000000008</v>
      </c>
      <c r="L1998" s="53">
        <v>5373.7</v>
      </c>
      <c r="M1998" s="53">
        <v>3.4</v>
      </c>
      <c r="N1998" s="53">
        <f t="shared" si="253"/>
        <v>3.1459135082604472</v>
      </c>
      <c r="O1998" s="53">
        <v>20.58</v>
      </c>
      <c r="P1998" s="53">
        <v>3.2679999999999998</v>
      </c>
      <c r="Q1998" s="53">
        <f t="shared" si="254"/>
        <v>4.737000000000001</v>
      </c>
      <c r="R1998" s="53">
        <v>75.971000000000004</v>
      </c>
      <c r="S1998" s="53">
        <f t="shared" si="255"/>
        <v>149.20499999999998</v>
      </c>
      <c r="T1998" s="53">
        <v>7.25</v>
      </c>
      <c r="U1998" s="53">
        <v>2318.38</v>
      </c>
      <c r="Y1998" s="53">
        <v>2506.77</v>
      </c>
    </row>
    <row r="1999" spans="1:25" x14ac:dyDescent="0.3">
      <c r="A1999" s="1">
        <v>1998</v>
      </c>
      <c r="B1999" s="48">
        <v>40623</v>
      </c>
      <c r="C1999" s="44">
        <v>6265409</v>
      </c>
      <c r="D1999" s="56">
        <f t="shared" si="248"/>
        <v>139246.78297588622</v>
      </c>
      <c r="E1999" s="53">
        <v>44.994999999999997</v>
      </c>
      <c r="F1999" s="53">
        <f t="shared" si="249"/>
        <v>1.3924678297588622</v>
      </c>
      <c r="G1999" s="53">
        <f>(F1999/'Yearly GDP'!$B$10)*100</f>
        <v>82.884989866598943</v>
      </c>
      <c r="H1999" s="53">
        <f t="shared" si="250"/>
        <v>1.6466917999999995</v>
      </c>
      <c r="I1999" s="53">
        <f t="shared" si="251"/>
        <v>4.8685491723466416</v>
      </c>
      <c r="J1999" s="53">
        <f t="shared" si="252"/>
        <v>261.18549172346644</v>
      </c>
      <c r="K1999" s="53">
        <v>8.0169999999999995</v>
      </c>
      <c r="L1999" s="53">
        <v>5364.75</v>
      </c>
      <c r="M1999" s="53">
        <v>3.4</v>
      </c>
      <c r="N1999" s="53">
        <f t="shared" si="253"/>
        <v>3.1484508276533578</v>
      </c>
      <c r="O1999" s="53">
        <v>20.54</v>
      </c>
      <c r="P1999" s="53">
        <v>3.3319999999999999</v>
      </c>
      <c r="Q1999" s="53">
        <f t="shared" si="254"/>
        <v>4.6849999999999996</v>
      </c>
      <c r="R1999" s="53">
        <v>75.655000000000001</v>
      </c>
      <c r="S1999" s="53">
        <f t="shared" si="255"/>
        <v>148.91499999999999</v>
      </c>
      <c r="T1999" s="53">
        <v>7.25</v>
      </c>
      <c r="U1999" s="53">
        <v>2312.4699999999998</v>
      </c>
      <c r="Y1999" s="53">
        <v>2500.16</v>
      </c>
    </row>
    <row r="2000" spans="1:25" x14ac:dyDescent="0.3">
      <c r="A2000" s="1">
        <v>1999</v>
      </c>
      <c r="B2000" s="48">
        <v>40624</v>
      </c>
      <c r="C2000" s="44">
        <v>6321911</v>
      </c>
      <c r="D2000" s="56">
        <f t="shared" si="248"/>
        <v>140878.23955431755</v>
      </c>
      <c r="E2000" s="53">
        <v>44.875</v>
      </c>
      <c r="F2000" s="53">
        <f t="shared" si="249"/>
        <v>1.4087823955431755</v>
      </c>
      <c r="G2000" s="53">
        <f>(F2000/'Yearly GDP'!$B$10)*100</f>
        <v>83.856094972808066</v>
      </c>
      <c r="H2000" s="53">
        <f t="shared" si="250"/>
        <v>1.6617168</v>
      </c>
      <c r="I2000" s="53">
        <f t="shared" si="251"/>
        <v>4.8239266763145201</v>
      </c>
      <c r="J2000" s="53">
        <f t="shared" si="252"/>
        <v>261.16015436565368</v>
      </c>
      <c r="K2000" s="53">
        <v>8.016</v>
      </c>
      <c r="L2000" s="53">
        <v>5413.85</v>
      </c>
      <c r="M2000" s="53">
        <v>3.43</v>
      </c>
      <c r="N2000" s="53">
        <f t="shared" si="253"/>
        <v>3.1920733236854799</v>
      </c>
      <c r="O2000" s="53">
        <v>20.73</v>
      </c>
      <c r="P2000" s="53">
        <v>3.3279999999999998</v>
      </c>
      <c r="Q2000" s="53">
        <f t="shared" si="254"/>
        <v>4.6880000000000006</v>
      </c>
      <c r="R2000" s="53">
        <v>75.673000000000002</v>
      </c>
      <c r="S2000" s="53">
        <f t="shared" si="255"/>
        <v>150.29249999999999</v>
      </c>
      <c r="T2000" s="53">
        <v>7.25</v>
      </c>
      <c r="U2000" s="53">
        <v>2335.7399999999998</v>
      </c>
      <c r="Y2000" s="53">
        <v>2516.0100000000002</v>
      </c>
    </row>
    <row r="2001" spans="1:25" x14ac:dyDescent="0.3">
      <c r="A2001" s="1">
        <v>2000</v>
      </c>
      <c r="B2001" s="48">
        <v>40625</v>
      </c>
      <c r="C2001" s="44">
        <v>6373101</v>
      </c>
      <c r="D2001" s="56">
        <f t="shared" si="248"/>
        <v>142288.47957133289</v>
      </c>
      <c r="E2001" s="53">
        <v>44.79</v>
      </c>
      <c r="F2001" s="53">
        <f t="shared" si="249"/>
        <v>1.4228847957133288</v>
      </c>
      <c r="G2001" s="53">
        <f>(F2001/'Yearly GDP'!$B$10)*100</f>
        <v>84.695523554364812</v>
      </c>
      <c r="H2001" s="53">
        <f t="shared" si="250"/>
        <v>1.6819286999999998</v>
      </c>
      <c r="I2001" s="53">
        <f t="shared" si="251"/>
        <v>4.7641734159123397</v>
      </c>
      <c r="J2001" s="53">
        <f t="shared" si="252"/>
        <v>261.08861362553597</v>
      </c>
      <c r="K2001" s="53">
        <v>8.0129999999999999</v>
      </c>
      <c r="L2001" s="53">
        <v>5480.25</v>
      </c>
      <c r="M2001" s="53">
        <v>3.47</v>
      </c>
      <c r="N2001" s="53">
        <f t="shared" si="253"/>
        <v>3.2488265840876602</v>
      </c>
      <c r="O2001" s="53">
        <v>20.99</v>
      </c>
      <c r="P2001" s="53">
        <v>3.3540000000000001</v>
      </c>
      <c r="Q2001" s="53">
        <f t="shared" si="254"/>
        <v>4.6589999999999998</v>
      </c>
      <c r="R2001" s="53">
        <v>76.046000000000006</v>
      </c>
      <c r="S2001" s="53">
        <f t="shared" si="255"/>
        <v>153.22699999999998</v>
      </c>
      <c r="T2001" s="53">
        <v>7.3</v>
      </c>
      <c r="U2001" s="53">
        <v>2358.31</v>
      </c>
      <c r="Y2001" s="53">
        <v>2535.7800000000002</v>
      </c>
    </row>
    <row r="2002" spans="1:25" x14ac:dyDescent="0.3">
      <c r="A2002" s="1">
        <v>2001</v>
      </c>
      <c r="B2002" s="48">
        <v>40626</v>
      </c>
      <c r="C2002" s="44">
        <v>6415448</v>
      </c>
      <c r="D2002" s="56">
        <f t="shared" si="248"/>
        <v>143602.64129826525</v>
      </c>
      <c r="E2002" s="53">
        <v>44.674999999999997</v>
      </c>
      <c r="F2002" s="53">
        <f t="shared" si="249"/>
        <v>1.4360264129826525</v>
      </c>
      <c r="G2002" s="53">
        <f>(F2002/'Yearly GDP'!$B$10)*100</f>
        <v>85.477762677538848</v>
      </c>
      <c r="H2002" s="53">
        <f t="shared" si="250"/>
        <v>1.6947495000000001</v>
      </c>
      <c r="I2002" s="53">
        <f t="shared" si="251"/>
        <v>4.7281323877068555</v>
      </c>
      <c r="J2002" s="53">
        <f t="shared" si="252"/>
        <v>261.10638297872339</v>
      </c>
      <c r="K2002" s="53">
        <v>8.0129999999999999</v>
      </c>
      <c r="L2002" s="53">
        <v>5522.4</v>
      </c>
      <c r="M2002" s="53">
        <v>3.5</v>
      </c>
      <c r="N2002" s="53">
        <f t="shared" si="253"/>
        <v>3.2848676122931444</v>
      </c>
      <c r="O2002" s="53">
        <v>21.15</v>
      </c>
      <c r="P2002" s="53">
        <v>3.407</v>
      </c>
      <c r="Q2002" s="53">
        <f t="shared" si="254"/>
        <v>4.6059999999999999</v>
      </c>
      <c r="R2002" s="53">
        <v>75.888000000000005</v>
      </c>
      <c r="S2002" s="53">
        <f t="shared" si="255"/>
        <v>153.33749999999998</v>
      </c>
      <c r="T2002" s="53">
        <v>7.25</v>
      </c>
      <c r="U2002" s="53">
        <v>2379.02</v>
      </c>
      <c r="Y2002" s="53">
        <v>2556.69</v>
      </c>
    </row>
    <row r="2003" spans="1:25" x14ac:dyDescent="0.3">
      <c r="A2003" s="1">
        <v>2002</v>
      </c>
      <c r="B2003" s="48">
        <v>40627</v>
      </c>
      <c r="C2003" s="44">
        <v>6520883</v>
      </c>
      <c r="D2003" s="56">
        <f t="shared" si="248"/>
        <v>145864.73548820044</v>
      </c>
      <c r="E2003" s="53">
        <v>44.704999999999998</v>
      </c>
      <c r="F2003" s="53">
        <f t="shared" si="249"/>
        <v>1.4586473548820045</v>
      </c>
      <c r="G2003" s="53">
        <f>(F2003/'Yearly GDP'!$B$10)*100</f>
        <v>86.824247314405028</v>
      </c>
      <c r="H2003" s="53">
        <f t="shared" si="250"/>
        <v>1.7150831999999996</v>
      </c>
      <c r="I2003" s="53">
        <f t="shared" si="251"/>
        <v>4.6598322460391435</v>
      </c>
      <c r="J2003" s="53">
        <f t="shared" si="252"/>
        <v>263.47856477166823</v>
      </c>
      <c r="K2003" s="53">
        <v>7.992</v>
      </c>
      <c r="L2003" s="53">
        <v>5654.25</v>
      </c>
      <c r="M2003" s="53">
        <v>3.59</v>
      </c>
      <c r="N2003" s="53">
        <f t="shared" si="253"/>
        <v>3.3321677539608565</v>
      </c>
      <c r="O2003" s="53">
        <v>21.46</v>
      </c>
      <c r="P2003" s="53">
        <v>3.4420000000000002</v>
      </c>
      <c r="Q2003" s="53">
        <f t="shared" si="254"/>
        <v>4.55</v>
      </c>
      <c r="R2003" s="53">
        <v>76.484999999999999</v>
      </c>
      <c r="S2003" s="53">
        <f t="shared" si="255"/>
        <v>156.65800000000002</v>
      </c>
      <c r="T2003" s="53">
        <v>7.3</v>
      </c>
      <c r="U2003" s="53">
        <v>2401.12</v>
      </c>
      <c r="Y2003" s="53">
        <v>2593.5500000000002</v>
      </c>
    </row>
    <row r="2004" spans="1:25" x14ac:dyDescent="0.3">
      <c r="A2004" s="1">
        <v>2003</v>
      </c>
      <c r="B2004" s="48">
        <v>40630</v>
      </c>
      <c r="C2004" s="44">
        <v>6546247</v>
      </c>
      <c r="D2004" s="56">
        <f t="shared" si="248"/>
        <v>146121.58482142858</v>
      </c>
      <c r="E2004" s="53">
        <v>44.8</v>
      </c>
      <c r="F2004" s="53">
        <f t="shared" si="249"/>
        <v>1.4612158482142859</v>
      </c>
      <c r="G2004" s="53">
        <f>(F2004/'Yearly GDP'!$B$10)*100</f>
        <v>86.977133822278915</v>
      </c>
      <c r="H2004" s="53">
        <f t="shared" si="250"/>
        <v>1.7233138000000001</v>
      </c>
      <c r="I2004" s="53">
        <f t="shared" si="251"/>
        <v>4.6317739694302915</v>
      </c>
      <c r="J2004" s="53">
        <f t="shared" si="252"/>
        <v>263.42056507642428</v>
      </c>
      <c r="K2004" s="53">
        <v>7.9820000000000002</v>
      </c>
      <c r="L2004" s="53">
        <v>5687.25</v>
      </c>
      <c r="M2004" s="53">
        <v>3.61</v>
      </c>
      <c r="N2004" s="53">
        <f t="shared" si="253"/>
        <v>3.3502260305697087</v>
      </c>
      <c r="O2004" s="53">
        <v>21.59</v>
      </c>
      <c r="P2004" s="53">
        <v>3.4409999999999998</v>
      </c>
      <c r="Q2004" s="53">
        <f t="shared" si="254"/>
        <v>4.5410000000000004</v>
      </c>
      <c r="R2004" s="53">
        <v>76.376000000000005</v>
      </c>
      <c r="S2004" s="53">
        <f t="shared" si="255"/>
        <v>156.5275</v>
      </c>
      <c r="T2004" s="53">
        <v>7.25</v>
      </c>
      <c r="U2004" s="53">
        <v>2411.4899999999998</v>
      </c>
      <c r="Y2004" s="53">
        <v>2598.3000000000002</v>
      </c>
    </row>
    <row r="2005" spans="1:25" x14ac:dyDescent="0.3">
      <c r="A2005" s="1">
        <v>2004</v>
      </c>
      <c r="B2005" s="48">
        <v>40631</v>
      </c>
      <c r="C2005" s="44">
        <v>6586169</v>
      </c>
      <c r="D2005" s="56">
        <f t="shared" si="248"/>
        <v>147374.55806668158</v>
      </c>
      <c r="E2005" s="53">
        <v>44.69</v>
      </c>
      <c r="F2005" s="53">
        <f t="shared" si="249"/>
        <v>1.4737455806668158</v>
      </c>
      <c r="G2005" s="53">
        <f>(F2005/'Yearly GDP'!$B$10)*100</f>
        <v>87.72295123016761</v>
      </c>
      <c r="H2005" s="53">
        <f t="shared" si="250"/>
        <v>1.7420354000000002</v>
      </c>
      <c r="I2005" s="53">
        <f t="shared" si="251"/>
        <v>4.5934772622875517</v>
      </c>
      <c r="J2005" s="53">
        <f t="shared" si="252"/>
        <v>263.49793293523197</v>
      </c>
      <c r="K2005" s="53">
        <v>8.0020000000000007</v>
      </c>
      <c r="L2005" s="53">
        <v>5736.35</v>
      </c>
      <c r="M2005" s="53">
        <v>3.64</v>
      </c>
      <c r="N2005" s="53">
        <f t="shared" si="253"/>
        <v>3.408522737712449</v>
      </c>
      <c r="O2005" s="53">
        <v>21.77</v>
      </c>
      <c r="P2005" s="53">
        <v>3.4910000000000001</v>
      </c>
      <c r="Q2005" s="53">
        <f t="shared" si="254"/>
        <v>4.511000000000001</v>
      </c>
      <c r="R2005" s="53">
        <v>76.501999999999995</v>
      </c>
      <c r="S2005" s="53">
        <f t="shared" si="255"/>
        <v>156.744</v>
      </c>
      <c r="T2005" s="53">
        <v>7.2</v>
      </c>
      <c r="U2005" s="53">
        <v>2417.14</v>
      </c>
      <c r="Y2005" s="53">
        <v>2600.92</v>
      </c>
    </row>
    <row r="2006" spans="1:25" x14ac:dyDescent="0.3">
      <c r="A2006" s="1">
        <v>2005</v>
      </c>
      <c r="B2006" s="48">
        <v>40632</v>
      </c>
      <c r="C2006" s="44">
        <v>6654448</v>
      </c>
      <c r="D2006" s="56">
        <f t="shared" si="248"/>
        <v>149102.57674210172</v>
      </c>
      <c r="E2006" s="53">
        <v>44.63</v>
      </c>
      <c r="F2006" s="53">
        <f t="shared" si="249"/>
        <v>1.4910257674210172</v>
      </c>
      <c r="G2006" s="53">
        <f>(F2006/'Yearly GDP'!$B$10)*100</f>
        <v>88.751533775060551</v>
      </c>
      <c r="H2006" s="53">
        <f t="shared" si="250"/>
        <v>1.7611151999999997</v>
      </c>
      <c r="I2006" s="53">
        <f t="shared" si="251"/>
        <v>4.5516613563950852</v>
      </c>
      <c r="J2006" s="53">
        <f t="shared" si="252"/>
        <v>263.4342284934001</v>
      </c>
      <c r="K2006" s="53">
        <v>8.016</v>
      </c>
      <c r="L2006" s="53">
        <v>5787.65</v>
      </c>
      <c r="M2006" s="53">
        <v>3.67</v>
      </c>
      <c r="N2006" s="53">
        <f t="shared" si="253"/>
        <v>3.4643386436049148</v>
      </c>
      <c r="O2006" s="53">
        <v>21.97</v>
      </c>
      <c r="P2006" s="53">
        <v>3.444</v>
      </c>
      <c r="Q2006" s="53">
        <f t="shared" si="254"/>
        <v>4.5720000000000001</v>
      </c>
      <c r="R2006" s="53">
        <v>76.356999999999999</v>
      </c>
      <c r="S2006" s="53">
        <f t="shared" si="255"/>
        <v>161.47949999999997</v>
      </c>
      <c r="T2006" s="53">
        <v>7.35</v>
      </c>
      <c r="U2006" s="53">
        <v>2453.96</v>
      </c>
      <c r="Y2006" s="53">
        <v>2644.09</v>
      </c>
    </row>
    <row r="2007" spans="1:25" x14ac:dyDescent="0.3">
      <c r="A2007" s="1">
        <v>2006</v>
      </c>
      <c r="B2007" s="48">
        <v>40633</v>
      </c>
      <c r="C2007" s="44">
        <v>6702616</v>
      </c>
      <c r="D2007" s="56">
        <f t="shared" si="248"/>
        <v>150502.21174357249</v>
      </c>
      <c r="E2007" s="53">
        <v>44.534999999999997</v>
      </c>
      <c r="F2007" s="53">
        <f t="shared" si="249"/>
        <v>1.505022117435725</v>
      </c>
      <c r="G2007" s="53">
        <f>(F2007/'Yearly GDP'!$B$10)*100</f>
        <v>89.584649847364588</v>
      </c>
      <c r="H2007" s="53">
        <f t="shared" si="250"/>
        <v>1.7678790000000004</v>
      </c>
      <c r="I2007" s="53">
        <f t="shared" si="251"/>
        <v>4.5167118337850036</v>
      </c>
      <c r="J2007" s="53">
        <f t="shared" si="252"/>
        <v>263.49367660343268</v>
      </c>
      <c r="K2007" s="53">
        <v>7.9850000000000003</v>
      </c>
      <c r="L2007" s="53">
        <v>5833.75</v>
      </c>
      <c r="M2007" s="53">
        <v>3.7</v>
      </c>
      <c r="N2007" s="53">
        <f t="shared" si="253"/>
        <v>3.4682881662149967</v>
      </c>
      <c r="O2007" s="53">
        <v>22.14</v>
      </c>
      <c r="P2007" s="53">
        <v>3.47</v>
      </c>
      <c r="Q2007" s="53">
        <f t="shared" si="254"/>
        <v>4.5150000000000006</v>
      </c>
      <c r="R2007" s="53">
        <v>76.072000000000003</v>
      </c>
      <c r="S2007" s="53">
        <f t="shared" si="255"/>
        <v>160.51500000000001</v>
      </c>
      <c r="T2007" s="53">
        <v>7.25</v>
      </c>
      <c r="U2007" s="53">
        <v>2457.29</v>
      </c>
      <c r="Y2007" s="53">
        <v>2649.12</v>
      </c>
    </row>
    <row r="2008" spans="1:25" x14ac:dyDescent="0.3">
      <c r="A2008" s="1">
        <v>2007</v>
      </c>
      <c r="B2008" s="48">
        <v>40634</v>
      </c>
      <c r="C2008" s="44">
        <v>6731138</v>
      </c>
      <c r="D2008" s="56">
        <f t="shared" si="248"/>
        <v>151619.28145061381</v>
      </c>
      <c r="E2008" s="53">
        <v>44.395000000000003</v>
      </c>
      <c r="F2008" s="53">
        <f t="shared" si="249"/>
        <v>1.5161928145061381</v>
      </c>
      <c r="G2008" s="53">
        <f>(F2008/'Yearly GDP'!$B$10)*100</f>
        <v>90.249572292032028</v>
      </c>
      <c r="H2008" s="53">
        <f t="shared" si="250"/>
        <v>1.7654835000000002</v>
      </c>
      <c r="I2008" s="53">
        <f t="shared" si="251"/>
        <v>4.522840343735866</v>
      </c>
      <c r="J2008" s="53">
        <f t="shared" si="252"/>
        <v>263.50293984622346</v>
      </c>
      <c r="K2008" s="53">
        <v>7.9850000000000003</v>
      </c>
      <c r="L2008" s="53">
        <v>5826.05</v>
      </c>
      <c r="M2008" s="53">
        <v>3.7</v>
      </c>
      <c r="N2008" s="53">
        <f t="shared" si="253"/>
        <v>3.4621596562641344</v>
      </c>
      <c r="O2008" s="53">
        <v>22.11</v>
      </c>
      <c r="P2008" s="53">
        <v>3.45</v>
      </c>
      <c r="Q2008" s="53">
        <f t="shared" si="254"/>
        <v>4.5350000000000001</v>
      </c>
      <c r="R2008" s="53">
        <v>76.082999999999998</v>
      </c>
      <c r="S2008" s="53">
        <f t="shared" si="255"/>
        <v>160.29749999999999</v>
      </c>
      <c r="T2008" s="53">
        <v>7.25</v>
      </c>
      <c r="U2008" s="53">
        <v>2491.29</v>
      </c>
      <c r="Y2008" s="53">
        <v>2699.65</v>
      </c>
    </row>
    <row r="2009" spans="1:25" x14ac:dyDescent="0.3">
      <c r="A2009" s="1">
        <v>2008</v>
      </c>
      <c r="B2009" s="48">
        <v>40637</v>
      </c>
      <c r="C2009" s="44">
        <v>6833118</v>
      </c>
      <c r="D2009" s="56">
        <f t="shared" si="248"/>
        <v>153916.38698051582</v>
      </c>
      <c r="E2009" s="53">
        <v>44.395000000000003</v>
      </c>
      <c r="F2009" s="53">
        <f t="shared" si="249"/>
        <v>1.5391638698051582</v>
      </c>
      <c r="G2009" s="53">
        <f>(F2009/'Yearly GDP'!$B$10)*100</f>
        <v>91.616897012211794</v>
      </c>
      <c r="H2009" s="53">
        <f t="shared" si="250"/>
        <v>1.7910355</v>
      </c>
      <c r="I2009" s="53">
        <f t="shared" si="251"/>
        <v>4.4583147570218458</v>
      </c>
      <c r="J2009" s="53">
        <f t="shared" si="252"/>
        <v>263.41729826125726</v>
      </c>
      <c r="K2009" s="53">
        <v>7.9850000000000003</v>
      </c>
      <c r="L2009" s="53">
        <v>5908.45</v>
      </c>
      <c r="M2009" s="53">
        <v>3.75</v>
      </c>
      <c r="N2009" s="53">
        <f t="shared" si="253"/>
        <v>3.5266852429781546</v>
      </c>
      <c r="O2009" s="53">
        <v>22.43</v>
      </c>
      <c r="P2009" s="53">
        <v>3.4249999999999998</v>
      </c>
      <c r="Q2009" s="53">
        <f t="shared" si="254"/>
        <v>4.5600000000000005</v>
      </c>
      <c r="R2009" s="53">
        <v>76.159000000000006</v>
      </c>
      <c r="S2009" s="53">
        <f t="shared" si="255"/>
        <v>162.61750000000001</v>
      </c>
      <c r="T2009" s="53">
        <v>7.25</v>
      </c>
      <c r="U2009" s="53">
        <v>2527.48</v>
      </c>
      <c r="Y2009" s="53">
        <v>2764.87</v>
      </c>
    </row>
    <row r="2010" spans="1:25" x14ac:dyDescent="0.3">
      <c r="A2010" s="1">
        <v>2009</v>
      </c>
      <c r="B2010" s="48">
        <v>40638</v>
      </c>
      <c r="C2010" s="44">
        <v>6871202</v>
      </c>
      <c r="D2010" s="56">
        <f t="shared" si="248"/>
        <v>155018.65764241398</v>
      </c>
      <c r="E2010" s="53">
        <v>44.325000000000003</v>
      </c>
      <c r="F2010" s="53">
        <f t="shared" si="249"/>
        <v>1.5501865764241398</v>
      </c>
      <c r="G2010" s="53">
        <f>(F2010/'Yearly GDP'!$B$10)*100</f>
        <v>92.273010501436886</v>
      </c>
      <c r="H2010" s="53">
        <f t="shared" si="250"/>
        <v>1.7892411000000004</v>
      </c>
      <c r="I2010" s="53">
        <f t="shared" si="251"/>
        <v>4.4583147570218449</v>
      </c>
      <c r="J2010" s="53">
        <f t="shared" si="252"/>
        <v>263.48863129736958</v>
      </c>
      <c r="K2010" s="53">
        <v>7.9770000000000003</v>
      </c>
      <c r="L2010" s="53">
        <v>5910.05</v>
      </c>
      <c r="M2010" s="53">
        <v>3.75</v>
      </c>
      <c r="N2010" s="53">
        <f t="shared" si="253"/>
        <v>3.5186852429781554</v>
      </c>
      <c r="O2010" s="53">
        <v>22.43</v>
      </c>
      <c r="P2010" s="53">
        <v>3.4870000000000001</v>
      </c>
      <c r="Q2010" s="53">
        <f t="shared" si="254"/>
        <v>4.49</v>
      </c>
      <c r="R2010" s="53">
        <v>76.111000000000004</v>
      </c>
      <c r="S2010" s="53">
        <f t="shared" si="255"/>
        <v>162.61750000000001</v>
      </c>
      <c r="T2010" s="53">
        <v>7.25</v>
      </c>
      <c r="U2010" s="53">
        <v>2547.11</v>
      </c>
      <c r="Y2010" s="53">
        <v>2797.23</v>
      </c>
    </row>
    <row r="2011" spans="1:25" x14ac:dyDescent="0.3">
      <c r="A2011" s="1">
        <v>2010</v>
      </c>
      <c r="B2011" s="48">
        <v>40639</v>
      </c>
      <c r="C2011" s="44">
        <v>6875853</v>
      </c>
      <c r="D2011" s="56">
        <f t="shared" si="248"/>
        <v>156003.47135564379</v>
      </c>
      <c r="E2011" s="53">
        <v>44.075000000000003</v>
      </c>
      <c r="F2011" s="53">
        <f t="shared" si="249"/>
        <v>1.5600347135564379</v>
      </c>
      <c r="G2011" s="53">
        <f>(F2011/'Yearly GDP'!$B$10)*100</f>
        <v>92.85920914026417</v>
      </c>
      <c r="H2011" s="53">
        <f t="shared" si="250"/>
        <v>1.7865639999999998</v>
      </c>
      <c r="I2011" s="53">
        <f t="shared" si="251"/>
        <v>4.4722719141323797</v>
      </c>
      <c r="J2011" s="53">
        <f t="shared" si="252"/>
        <v>263.49508050089446</v>
      </c>
      <c r="K2011" s="53">
        <v>7.99</v>
      </c>
      <c r="L2011" s="53">
        <v>5891.75</v>
      </c>
      <c r="M2011" s="53">
        <v>3.74</v>
      </c>
      <c r="N2011" s="53">
        <f t="shared" si="253"/>
        <v>3.5177280858676205</v>
      </c>
      <c r="O2011" s="53">
        <v>22.36</v>
      </c>
      <c r="P2011" s="53">
        <v>3.5489999999999999</v>
      </c>
      <c r="Q2011" s="53">
        <f t="shared" si="254"/>
        <v>4.4410000000000007</v>
      </c>
      <c r="R2011" s="53">
        <v>75.757000000000005</v>
      </c>
      <c r="S2011" s="53">
        <f t="shared" si="255"/>
        <v>160.99199999999999</v>
      </c>
      <c r="T2011" s="53">
        <v>7.2</v>
      </c>
      <c r="U2011" s="53">
        <v>2555.56</v>
      </c>
      <c r="Y2011" s="53">
        <v>2818.87</v>
      </c>
    </row>
    <row r="2012" spans="1:25" x14ac:dyDescent="0.3">
      <c r="A2012" s="1">
        <v>2011</v>
      </c>
      <c r="B2012" s="48">
        <v>40640</v>
      </c>
      <c r="C2012" s="44">
        <v>6881885</v>
      </c>
      <c r="D2012" s="56">
        <f t="shared" si="248"/>
        <v>155681.14466689288</v>
      </c>
      <c r="E2012" s="53">
        <v>44.204999999999998</v>
      </c>
      <c r="F2012" s="53">
        <f t="shared" si="249"/>
        <v>1.5568114466689289</v>
      </c>
      <c r="G2012" s="53">
        <f>(F2012/'Yearly GDP'!$B$10)*100</f>
        <v>92.667348016007679</v>
      </c>
      <c r="H2012" s="53">
        <f t="shared" si="250"/>
        <v>1.7813916000000001</v>
      </c>
      <c r="I2012" s="53">
        <f t="shared" si="251"/>
        <v>4.476275738585497</v>
      </c>
      <c r="J2012" s="53">
        <f t="shared" si="252"/>
        <v>263.46016114592658</v>
      </c>
      <c r="K2012" s="53">
        <v>7.9740000000000002</v>
      </c>
      <c r="L2012" s="53">
        <v>5885.7</v>
      </c>
      <c r="M2012" s="53">
        <v>3.73</v>
      </c>
      <c r="N2012" s="53">
        <f t="shared" si="253"/>
        <v>3.4977242614145032</v>
      </c>
      <c r="O2012" s="53">
        <v>22.34</v>
      </c>
      <c r="P2012" s="53">
        <v>3.5489999999999999</v>
      </c>
      <c r="Q2012" s="53">
        <f t="shared" si="254"/>
        <v>4.4250000000000007</v>
      </c>
      <c r="R2012" s="53">
        <v>75.81</v>
      </c>
      <c r="S2012" s="53">
        <f t="shared" si="255"/>
        <v>157.49699999999999</v>
      </c>
      <c r="T2012" s="53">
        <v>7.05</v>
      </c>
      <c r="U2012" s="53">
        <v>2578.09</v>
      </c>
      <c r="Y2012" s="53">
        <v>2843.39</v>
      </c>
    </row>
    <row r="2013" spans="1:25" x14ac:dyDescent="0.3">
      <c r="A2013" s="1">
        <v>2012</v>
      </c>
      <c r="B2013" s="48">
        <v>40641</v>
      </c>
      <c r="C2013" s="44">
        <v>6817019</v>
      </c>
      <c r="D2013" s="56">
        <f t="shared" si="248"/>
        <v>154651.06624319419</v>
      </c>
      <c r="E2013" s="53">
        <v>44.08</v>
      </c>
      <c r="F2013" s="53">
        <f t="shared" si="249"/>
        <v>1.5465106624319418</v>
      </c>
      <c r="G2013" s="53">
        <f>(F2013/'Yearly GDP'!$B$10)*100</f>
        <v>92.054206097139385</v>
      </c>
      <c r="H2013" s="53">
        <f t="shared" si="250"/>
        <v>1.766637</v>
      </c>
      <c r="I2013" s="53">
        <f t="shared" si="251"/>
        <v>4.508566275924256</v>
      </c>
      <c r="J2013" s="53">
        <f t="shared" si="252"/>
        <v>263.39044183949505</v>
      </c>
      <c r="K2013" s="53">
        <v>7.9649999999999999</v>
      </c>
      <c r="L2013" s="53">
        <v>5842</v>
      </c>
      <c r="M2013" s="53">
        <v>3.71</v>
      </c>
      <c r="N2013" s="53">
        <f t="shared" si="253"/>
        <v>3.4564337240757439</v>
      </c>
      <c r="O2013" s="53">
        <v>22.18</v>
      </c>
      <c r="P2013" s="53">
        <v>3.5830000000000002</v>
      </c>
      <c r="Q2013" s="53">
        <f t="shared" si="254"/>
        <v>4.3819999999999997</v>
      </c>
      <c r="R2013" s="53">
        <v>75.272999999999996</v>
      </c>
      <c r="S2013" s="53">
        <f t="shared" si="255"/>
        <v>158.58700000000002</v>
      </c>
      <c r="T2013" s="53">
        <v>7.15</v>
      </c>
      <c r="U2013" s="53">
        <v>2544.14</v>
      </c>
      <c r="Y2013" s="53">
        <v>2805.88</v>
      </c>
    </row>
    <row r="2014" spans="1:25" x14ac:dyDescent="0.3">
      <c r="A2014" s="1">
        <v>2013</v>
      </c>
      <c r="B2014" s="48">
        <v>40644</v>
      </c>
      <c r="C2014" s="44">
        <v>6757074</v>
      </c>
      <c r="D2014" s="56">
        <f t="shared" si="248"/>
        <v>152254.93465525011</v>
      </c>
      <c r="E2014" s="53">
        <v>44.38</v>
      </c>
      <c r="F2014" s="53">
        <f t="shared" si="249"/>
        <v>1.5225493465525011</v>
      </c>
      <c r="G2014" s="53">
        <f>(F2014/'Yearly GDP'!$B$10)*100</f>
        <v>90.627937294791735</v>
      </c>
      <c r="H2014" s="53">
        <f t="shared" si="250"/>
        <v>1.7609724000000002</v>
      </c>
      <c r="I2014" s="53">
        <f t="shared" si="251"/>
        <v>4.5537340619307827</v>
      </c>
      <c r="J2014" s="53">
        <f t="shared" si="252"/>
        <v>263.4653916211293</v>
      </c>
      <c r="K2014" s="53">
        <v>8.0190000000000001</v>
      </c>
      <c r="L2014" s="53">
        <v>5785.7</v>
      </c>
      <c r="M2014" s="53">
        <v>3.67</v>
      </c>
      <c r="N2014" s="53">
        <f t="shared" si="253"/>
        <v>3.4652659380692175</v>
      </c>
      <c r="O2014" s="53">
        <v>21.96</v>
      </c>
      <c r="P2014" s="53">
        <v>3.5870000000000002</v>
      </c>
      <c r="Q2014" s="53">
        <f t="shared" si="254"/>
        <v>4.4320000000000004</v>
      </c>
      <c r="R2014" s="53">
        <v>75.281999999999996</v>
      </c>
      <c r="S2014" s="53">
        <f t="shared" si="255"/>
        <v>157.01400000000001</v>
      </c>
      <c r="T2014" s="53">
        <v>7.15</v>
      </c>
      <c r="U2014" s="53">
        <v>2529.17</v>
      </c>
      <c r="Y2014" s="53">
        <v>2786.37</v>
      </c>
    </row>
    <row r="2015" spans="1:25" x14ac:dyDescent="0.3">
      <c r="A2015" s="1">
        <v>2014</v>
      </c>
      <c r="B2015" s="48">
        <v>40646</v>
      </c>
      <c r="C2015" s="44">
        <v>6860667</v>
      </c>
      <c r="D2015" s="56">
        <f t="shared" si="248"/>
        <v>154085.72711959574</v>
      </c>
      <c r="E2015" s="53">
        <v>44.524999999999999</v>
      </c>
      <c r="F2015" s="53">
        <f t="shared" si="249"/>
        <v>1.5408572711959574</v>
      </c>
      <c r="G2015" s="53">
        <f>(F2015/'Yearly GDP'!$B$10)*100</f>
        <v>91.717694714045081</v>
      </c>
      <c r="H2015" s="53">
        <f t="shared" si="250"/>
        <v>1.7997831999999998</v>
      </c>
      <c r="I2015" s="53">
        <f t="shared" si="251"/>
        <v>4.4583147570218458</v>
      </c>
      <c r="J2015" s="53">
        <f t="shared" si="252"/>
        <v>263.55327686134643</v>
      </c>
      <c r="K2015" s="53">
        <v>8.0239999999999991</v>
      </c>
      <c r="L2015" s="53">
        <v>5911.5</v>
      </c>
      <c r="M2015" s="53">
        <v>3.75</v>
      </c>
      <c r="N2015" s="53">
        <f t="shared" si="253"/>
        <v>3.5656852429781534</v>
      </c>
      <c r="O2015" s="53">
        <v>22.43</v>
      </c>
      <c r="P2015" s="53">
        <v>3.4580000000000002</v>
      </c>
      <c r="Q2015" s="53">
        <f t="shared" si="254"/>
        <v>4.5659999999999989</v>
      </c>
      <c r="R2015" s="53">
        <v>75.19</v>
      </c>
      <c r="S2015" s="53">
        <f t="shared" si="255"/>
        <v>161.49600000000001</v>
      </c>
      <c r="T2015" s="53">
        <v>7.2</v>
      </c>
      <c r="U2015" s="53">
        <v>2562.73</v>
      </c>
      <c r="Y2015" s="53">
        <v>2825.22</v>
      </c>
    </row>
    <row r="2016" spans="1:25" x14ac:dyDescent="0.3">
      <c r="A2016" s="1">
        <v>2015</v>
      </c>
      <c r="B2016" s="48">
        <v>40648</v>
      </c>
      <c r="C2016" s="44">
        <v>6908324</v>
      </c>
      <c r="D2016" s="56">
        <f t="shared" si="248"/>
        <v>156032.16261998873</v>
      </c>
      <c r="E2016" s="53">
        <v>44.274999999999999</v>
      </c>
      <c r="F2016" s="53">
        <f t="shared" si="249"/>
        <v>1.5603216261998873</v>
      </c>
      <c r="G2016" s="53">
        <f>(F2016/'Yearly GDP'!$B$10)*100</f>
        <v>92.876287273802831</v>
      </c>
      <c r="H2016" s="53">
        <f t="shared" si="250"/>
        <v>1.7756928000000003</v>
      </c>
      <c r="I2016" s="53">
        <f t="shared" si="251"/>
        <v>4.5413260672116254</v>
      </c>
      <c r="J2016" s="53">
        <f t="shared" si="252"/>
        <v>264.51180744777474</v>
      </c>
      <c r="K2016" s="53">
        <v>8.0640000000000001</v>
      </c>
      <c r="L2016" s="53">
        <v>5824.55</v>
      </c>
      <c r="M2016" s="53">
        <v>3.69</v>
      </c>
      <c r="N2016" s="53">
        <f t="shared" si="253"/>
        <v>3.5226739327883747</v>
      </c>
      <c r="O2016" s="53">
        <v>22.02</v>
      </c>
      <c r="P2016" s="53">
        <v>3.4129999999999998</v>
      </c>
      <c r="Q2016" s="53">
        <f t="shared" si="254"/>
        <v>4.6509999999999998</v>
      </c>
      <c r="R2016" s="53">
        <v>75.028000000000006</v>
      </c>
      <c r="S2016" s="53">
        <f t="shared" si="255"/>
        <v>159.2046</v>
      </c>
      <c r="T2016" s="53">
        <v>7.23</v>
      </c>
      <c r="U2016" s="53">
        <v>2557.12</v>
      </c>
      <c r="Y2016" s="53">
        <v>2817</v>
      </c>
    </row>
    <row r="2017" spans="1:25" x14ac:dyDescent="0.3">
      <c r="A2017" s="1">
        <v>2016</v>
      </c>
      <c r="B2017" s="48">
        <v>40651</v>
      </c>
      <c r="C2017" s="44">
        <v>6734792</v>
      </c>
      <c r="D2017" s="56">
        <f t="shared" si="248"/>
        <v>151258.66367209432</v>
      </c>
      <c r="E2017" s="53">
        <v>44.524999999999999</v>
      </c>
      <c r="F2017" s="53">
        <f t="shared" si="249"/>
        <v>1.5125866367209433</v>
      </c>
      <c r="G2017" s="53">
        <f>(F2017/'Yearly GDP'!$B$10)*100</f>
        <v>90.034918852437102</v>
      </c>
      <c r="H2017" s="53">
        <f t="shared" si="250"/>
        <v>1.7505612000000004</v>
      </c>
      <c r="I2017" s="53">
        <f t="shared" si="251"/>
        <v>4.6168051708217908</v>
      </c>
      <c r="J2017" s="53">
        <f t="shared" si="252"/>
        <v>264.50138504155126</v>
      </c>
      <c r="K2017" s="53">
        <v>8.0820000000000007</v>
      </c>
      <c r="L2017" s="53">
        <v>5729.1</v>
      </c>
      <c r="M2017" s="53">
        <v>3.63</v>
      </c>
      <c r="N2017" s="53">
        <f t="shared" si="253"/>
        <v>3.46519482917821</v>
      </c>
      <c r="O2017" s="53">
        <v>21.66</v>
      </c>
      <c r="P2017" s="53">
        <v>3.38</v>
      </c>
      <c r="Q2017" s="53">
        <f t="shared" si="254"/>
        <v>4.7020000000000008</v>
      </c>
      <c r="R2017" s="53">
        <v>75.73</v>
      </c>
      <c r="S2017" s="53">
        <f t="shared" si="255"/>
        <v>157.035</v>
      </c>
      <c r="T2017" s="53">
        <v>7.25</v>
      </c>
      <c r="U2017" s="53">
        <v>2521.66</v>
      </c>
      <c r="Y2017" s="53">
        <v>2779.41</v>
      </c>
    </row>
    <row r="2018" spans="1:25" x14ac:dyDescent="0.3">
      <c r="A2018" s="1">
        <v>2017</v>
      </c>
      <c r="B2018" s="48">
        <v>40652</v>
      </c>
      <c r="C2018" s="44">
        <v>6741225</v>
      </c>
      <c r="D2018" s="56">
        <f t="shared" si="248"/>
        <v>151880.7029401825</v>
      </c>
      <c r="E2018" s="53">
        <v>44.384999999999998</v>
      </c>
      <c r="F2018" s="53">
        <f t="shared" si="249"/>
        <v>1.518807029401825</v>
      </c>
      <c r="G2018" s="53">
        <f>(F2018/'Yearly GDP'!$B$10)*100</f>
        <v>90.405180321537202</v>
      </c>
      <c r="H2018" s="53">
        <f t="shared" si="250"/>
        <v>1.7493200000000002</v>
      </c>
      <c r="I2018" s="53">
        <f t="shared" si="251"/>
        <v>4.6189376443418011</v>
      </c>
      <c r="J2018" s="53">
        <f t="shared" si="252"/>
        <v>265.16166281755198</v>
      </c>
      <c r="K2018" s="53">
        <v>8.08</v>
      </c>
      <c r="L2018" s="53">
        <v>5740.75</v>
      </c>
      <c r="M2018" s="53">
        <v>3.64</v>
      </c>
      <c r="N2018" s="53">
        <f t="shared" si="253"/>
        <v>3.461062355658199</v>
      </c>
      <c r="O2018" s="53">
        <v>21.65</v>
      </c>
      <c r="P2018" s="53">
        <v>3.3650000000000002</v>
      </c>
      <c r="Q2018" s="53">
        <f t="shared" si="254"/>
        <v>4.7149999999999999</v>
      </c>
      <c r="R2018" s="53">
        <v>75.248999999999995</v>
      </c>
      <c r="S2018" s="53">
        <f t="shared" si="255"/>
        <v>156.96249999999998</v>
      </c>
      <c r="T2018" s="53">
        <v>7.25</v>
      </c>
      <c r="U2018" s="53">
        <v>2534.52</v>
      </c>
      <c r="Y2018" s="53">
        <v>2785.46</v>
      </c>
    </row>
    <row r="2019" spans="1:25" x14ac:dyDescent="0.3">
      <c r="A2019" s="1">
        <v>2018</v>
      </c>
      <c r="B2019" s="48">
        <v>40653</v>
      </c>
      <c r="C2019" s="44">
        <v>6854267</v>
      </c>
      <c r="D2019" s="56">
        <f t="shared" si="248"/>
        <v>154811.22529644269</v>
      </c>
      <c r="E2019" s="53">
        <v>44.274999999999999</v>
      </c>
      <c r="F2019" s="53">
        <f t="shared" si="249"/>
        <v>1.5481122529644269</v>
      </c>
      <c r="G2019" s="53">
        <f>(F2019/'Yearly GDP'!$B$10)*100</f>
        <v>92.149538866930186</v>
      </c>
      <c r="H2019" s="53">
        <f t="shared" si="250"/>
        <v>1.7850952000000002</v>
      </c>
      <c r="I2019" s="53">
        <f t="shared" si="251"/>
        <v>4.5330915684496826</v>
      </c>
      <c r="J2019" s="53">
        <f t="shared" si="252"/>
        <v>265.26065276518585</v>
      </c>
      <c r="K2019" s="53">
        <v>8.0920000000000005</v>
      </c>
      <c r="L2019" s="53">
        <v>5851.65</v>
      </c>
      <c r="M2019" s="53">
        <v>3.71</v>
      </c>
      <c r="N2019" s="53">
        <f t="shared" si="253"/>
        <v>3.5589084315503179</v>
      </c>
      <c r="O2019" s="53">
        <v>22.06</v>
      </c>
      <c r="P2019" s="53">
        <v>3.4079999999999999</v>
      </c>
      <c r="Q2019" s="53">
        <f t="shared" si="254"/>
        <v>4.6840000000000011</v>
      </c>
      <c r="R2019" s="53">
        <v>74.566999999999993</v>
      </c>
      <c r="S2019" s="53">
        <f t="shared" si="255"/>
        <v>163.244</v>
      </c>
      <c r="T2019" s="53">
        <v>7.4</v>
      </c>
      <c r="U2019" s="53">
        <v>2563.9</v>
      </c>
      <c r="Y2019" s="53">
        <v>2822.1</v>
      </c>
    </row>
    <row r="2020" spans="1:25" x14ac:dyDescent="0.3">
      <c r="A2020" s="1">
        <v>2019</v>
      </c>
      <c r="B2020" s="48">
        <v>40654</v>
      </c>
      <c r="C2020" s="44">
        <v>6866276</v>
      </c>
      <c r="D2020" s="56">
        <f t="shared" si="248"/>
        <v>154715.54754393871</v>
      </c>
      <c r="E2020" s="53">
        <v>44.38</v>
      </c>
      <c r="F2020" s="53">
        <f t="shared" si="249"/>
        <v>1.547155475439387</v>
      </c>
      <c r="G2020" s="53">
        <f>(F2020/'Yearly GDP'!$B$10)*100</f>
        <v>92.092587823773044</v>
      </c>
      <c r="H2020" s="53">
        <f t="shared" si="250"/>
        <v>1.7987979999999999</v>
      </c>
      <c r="I2020" s="53">
        <f t="shared" si="251"/>
        <v>4.508566275924256</v>
      </c>
      <c r="J2020" s="53">
        <f t="shared" si="252"/>
        <v>265.31559963931471</v>
      </c>
      <c r="K2020" s="53">
        <v>8.11</v>
      </c>
      <c r="L2020" s="53">
        <v>5884.7</v>
      </c>
      <c r="M2020" s="53">
        <v>3.73</v>
      </c>
      <c r="N2020" s="53">
        <f t="shared" si="253"/>
        <v>3.6014337240757435</v>
      </c>
      <c r="O2020" s="53">
        <v>22.18</v>
      </c>
      <c r="P2020" s="53">
        <v>3.3940000000000001</v>
      </c>
      <c r="Q2020" s="53">
        <f t="shared" si="254"/>
        <v>4.7159999999999993</v>
      </c>
      <c r="R2020" s="53">
        <v>74.180000000000007</v>
      </c>
      <c r="S2020" s="53">
        <f t="shared" si="255"/>
        <v>165.24100000000001</v>
      </c>
      <c r="T2020" s="53">
        <v>7.45</v>
      </c>
      <c r="U2020" s="53">
        <v>2567.0100000000002</v>
      </c>
      <c r="Y2020" s="53">
        <v>2822.66</v>
      </c>
    </row>
    <row r="2021" spans="1:25" x14ac:dyDescent="0.3">
      <c r="A2021" s="1">
        <v>2020</v>
      </c>
      <c r="B2021" s="48">
        <v>40658</v>
      </c>
      <c r="C2021" s="44">
        <v>6866598</v>
      </c>
      <c r="D2021" s="56">
        <f t="shared" si="248"/>
        <v>154461.77032954674</v>
      </c>
      <c r="E2021" s="53">
        <v>44.454999999999998</v>
      </c>
      <c r="F2021" s="53">
        <f t="shared" si="249"/>
        <v>1.5446177032954673</v>
      </c>
      <c r="G2021" s="53">
        <f>(F2021/'Yearly GDP'!$B$10)*100</f>
        <v>91.941529958063541</v>
      </c>
      <c r="H2021" s="53">
        <f t="shared" si="250"/>
        <v>1.7845996000000002</v>
      </c>
      <c r="I2021" s="53">
        <f t="shared" si="251"/>
        <v>4.557885141294439</v>
      </c>
      <c r="J2021" s="53">
        <f t="shared" si="252"/>
        <v>267.75296262534181</v>
      </c>
      <c r="K2021" s="53">
        <v>8.1340000000000003</v>
      </c>
      <c r="L2021" s="53">
        <v>5874.5</v>
      </c>
      <c r="M2021" s="53">
        <v>3.73</v>
      </c>
      <c r="N2021" s="53">
        <f t="shared" si="253"/>
        <v>3.5761148587055613</v>
      </c>
      <c r="O2021" s="53">
        <v>21.94</v>
      </c>
      <c r="P2021" s="53">
        <v>3.3660000000000001</v>
      </c>
      <c r="Q2021" s="53">
        <f t="shared" si="254"/>
        <v>4.7680000000000007</v>
      </c>
      <c r="R2021" s="53">
        <v>74.180999999999997</v>
      </c>
      <c r="S2021" s="53">
        <f t="shared" si="255"/>
        <v>162.35600000000002</v>
      </c>
      <c r="T2021" s="53">
        <v>7.4</v>
      </c>
      <c r="U2021" s="53">
        <v>2569.88</v>
      </c>
      <c r="Y2021" s="53">
        <v>2816.73</v>
      </c>
    </row>
    <row r="2022" spans="1:25" x14ac:dyDescent="0.3">
      <c r="A2022" s="1">
        <v>2021</v>
      </c>
      <c r="B2022" s="48">
        <v>40659</v>
      </c>
      <c r="C2022" s="44">
        <v>6861784</v>
      </c>
      <c r="D2022" s="56">
        <f t="shared" si="248"/>
        <v>154232.05214654977</v>
      </c>
      <c r="E2022" s="53">
        <v>44.49</v>
      </c>
      <c r="F2022" s="53">
        <f t="shared" si="249"/>
        <v>1.5423205214654978</v>
      </c>
      <c r="G2022" s="53">
        <f>(F2022/'Yearly GDP'!$B$10)*100</f>
        <v>91.804792944374867</v>
      </c>
      <c r="H2022" s="53">
        <f t="shared" si="250"/>
        <v>1.7727381</v>
      </c>
      <c r="I2022" s="53">
        <f t="shared" si="251"/>
        <v>4.564125969876768</v>
      </c>
      <c r="J2022" s="53">
        <f t="shared" si="252"/>
        <v>267.84116841624825</v>
      </c>
      <c r="K2022" s="53">
        <v>8.0909999999999993</v>
      </c>
      <c r="L2022" s="53">
        <v>5868.4</v>
      </c>
      <c r="M2022" s="53">
        <v>3.72</v>
      </c>
      <c r="N2022" s="53">
        <f t="shared" si="253"/>
        <v>3.5268740301232313</v>
      </c>
      <c r="O2022" s="53">
        <v>21.91</v>
      </c>
      <c r="P2022" s="53">
        <v>3.3090000000000002</v>
      </c>
      <c r="Q2022" s="53">
        <f t="shared" si="254"/>
        <v>4.7819999999999991</v>
      </c>
      <c r="R2022" s="53">
        <v>74.025000000000006</v>
      </c>
      <c r="S2022" s="53">
        <f t="shared" si="255"/>
        <v>163.2295</v>
      </c>
      <c r="T2022" s="53">
        <v>7.45</v>
      </c>
      <c r="U2022" s="53">
        <v>2563.2199999999998</v>
      </c>
      <c r="Y2022" s="53">
        <v>2824.39</v>
      </c>
    </row>
    <row r="2023" spans="1:25" x14ac:dyDescent="0.3">
      <c r="A2023" s="1">
        <v>2022</v>
      </c>
      <c r="B2023" s="48">
        <v>40660</v>
      </c>
      <c r="C2023" s="44">
        <v>6850881</v>
      </c>
      <c r="D2023" s="56">
        <f t="shared" si="248"/>
        <v>154525.34115258825</v>
      </c>
      <c r="E2023" s="53">
        <v>44.335000000000001</v>
      </c>
      <c r="F2023" s="53">
        <f t="shared" si="249"/>
        <v>1.5452534115258825</v>
      </c>
      <c r="G2023" s="53">
        <f>(F2023/'Yearly GDP'!$B$10)*100</f>
        <v>91.979369733683484</v>
      </c>
      <c r="H2023" s="53">
        <f t="shared" si="250"/>
        <v>1.7630288999999999</v>
      </c>
      <c r="I2023" s="53">
        <f t="shared" si="251"/>
        <v>4.5892611289582375</v>
      </c>
      <c r="J2023" s="53">
        <f t="shared" si="252"/>
        <v>267.73290500229461</v>
      </c>
      <c r="K2023" s="53">
        <v>8.0909999999999993</v>
      </c>
      <c r="L2023" s="53">
        <v>5833.9</v>
      </c>
      <c r="M2023" s="53">
        <v>3.7</v>
      </c>
      <c r="N2023" s="53">
        <f t="shared" si="253"/>
        <v>3.5017388710417618</v>
      </c>
      <c r="O2023" s="53">
        <v>21.79</v>
      </c>
      <c r="P2023" s="53">
        <v>3.3570000000000002</v>
      </c>
      <c r="Q2023" s="53">
        <f t="shared" si="254"/>
        <v>4.7339999999999991</v>
      </c>
      <c r="R2023" s="53">
        <v>73.691000000000003</v>
      </c>
      <c r="S2023" s="53">
        <f t="shared" si="255"/>
        <v>163.42499999999998</v>
      </c>
      <c r="T2023" s="53">
        <v>7.5</v>
      </c>
      <c r="U2023" s="53">
        <v>2561.9299999999998</v>
      </c>
      <c r="Y2023" s="53">
        <v>2817.31</v>
      </c>
    </row>
    <row r="2024" spans="1:25" x14ac:dyDescent="0.3">
      <c r="A2024" s="1">
        <v>2023</v>
      </c>
      <c r="B2024" s="48">
        <v>40661</v>
      </c>
      <c r="C2024" s="44">
        <v>6800708</v>
      </c>
      <c r="D2024" s="56">
        <f t="shared" si="248"/>
        <v>153480.20762807492</v>
      </c>
      <c r="E2024" s="53">
        <v>44.31</v>
      </c>
      <c r="F2024" s="53">
        <f t="shared" si="249"/>
        <v>1.5348020762807493</v>
      </c>
      <c r="G2024" s="53">
        <f>(F2024/'Yearly GDP'!$B$10)*100</f>
        <v>91.357266445282704</v>
      </c>
      <c r="H2024" s="53">
        <f t="shared" si="250"/>
        <v>1.7527871000000002</v>
      </c>
      <c r="I2024" s="53">
        <f t="shared" si="251"/>
        <v>4.6274872744099955</v>
      </c>
      <c r="J2024" s="53">
        <f t="shared" si="252"/>
        <v>267.72096251735309</v>
      </c>
      <c r="K2024" s="53">
        <v>8.1110000000000007</v>
      </c>
      <c r="L2024" s="53">
        <v>5785.45</v>
      </c>
      <c r="M2024" s="53">
        <v>3.67</v>
      </c>
      <c r="N2024" s="53">
        <f t="shared" si="253"/>
        <v>3.4835127255900051</v>
      </c>
      <c r="O2024" s="53">
        <v>21.61</v>
      </c>
      <c r="P2024" s="53">
        <v>3.3159999999999998</v>
      </c>
      <c r="Q2024" s="53">
        <f t="shared" si="254"/>
        <v>4.7950000000000008</v>
      </c>
      <c r="R2024" s="53">
        <v>73.311000000000007</v>
      </c>
      <c r="S2024" s="53">
        <f t="shared" si="255"/>
        <v>162.07499999999999</v>
      </c>
      <c r="T2024" s="53">
        <v>7.5</v>
      </c>
      <c r="U2024" s="53">
        <v>2539.44</v>
      </c>
      <c r="Y2024" s="53">
        <v>2802.15</v>
      </c>
    </row>
    <row r="2025" spans="1:25" x14ac:dyDescent="0.3">
      <c r="A2025" s="1">
        <v>2024</v>
      </c>
      <c r="B2025" s="48">
        <v>40662</v>
      </c>
      <c r="C2025" s="44">
        <v>6753614</v>
      </c>
      <c r="D2025" s="56">
        <f t="shared" si="248"/>
        <v>152606.80149135689</v>
      </c>
      <c r="E2025" s="53">
        <v>44.255000000000003</v>
      </c>
      <c r="F2025" s="53">
        <f t="shared" si="249"/>
        <v>1.5260680149135688</v>
      </c>
      <c r="G2025" s="53">
        <f>(F2025/'Yearly GDP'!$B$10)*100</f>
        <v>90.837381840093386</v>
      </c>
      <c r="H2025" s="53">
        <f t="shared" si="250"/>
        <v>1.7376359999999997</v>
      </c>
      <c r="I2025" s="53">
        <f t="shared" si="251"/>
        <v>4.6816479400749067</v>
      </c>
      <c r="J2025" s="53">
        <f t="shared" si="252"/>
        <v>269.17134831460675</v>
      </c>
      <c r="K2025" s="53">
        <v>8.1349999999999998</v>
      </c>
      <c r="L2025" s="53">
        <v>5749.5</v>
      </c>
      <c r="M2025" s="53">
        <v>3.65</v>
      </c>
      <c r="N2025" s="53">
        <f t="shared" si="253"/>
        <v>3.4533520599250931</v>
      </c>
      <c r="O2025" s="53">
        <v>21.36</v>
      </c>
      <c r="P2025" s="53">
        <v>3.29</v>
      </c>
      <c r="Q2025" s="53">
        <f t="shared" si="254"/>
        <v>4.8449999999999998</v>
      </c>
      <c r="R2025" s="53">
        <v>73.106999999999999</v>
      </c>
      <c r="S2025" s="53">
        <f t="shared" si="255"/>
        <v>162.33599999999998</v>
      </c>
      <c r="T2025" s="53">
        <v>7.6</v>
      </c>
      <c r="U2025" s="53">
        <v>2509.4899999999998</v>
      </c>
      <c r="Y2025" s="53">
        <v>2769.75</v>
      </c>
    </row>
    <row r="2026" spans="1:25" x14ac:dyDescent="0.3">
      <c r="A2026" s="1">
        <v>2025</v>
      </c>
      <c r="B2026" s="48">
        <v>40665</v>
      </c>
      <c r="C2026" s="44">
        <v>6695401</v>
      </c>
      <c r="D2026" s="56">
        <f t="shared" si="248"/>
        <v>151205.98464317975</v>
      </c>
      <c r="E2026" s="53">
        <v>44.28</v>
      </c>
      <c r="F2026" s="53">
        <f t="shared" si="249"/>
        <v>1.5120598464317976</v>
      </c>
      <c r="G2026" s="53">
        <f>(F2026/'Yearly GDP'!$B$10)*100</f>
        <v>90.003562287606997</v>
      </c>
      <c r="H2026" s="53">
        <f t="shared" si="250"/>
        <v>1.7246541</v>
      </c>
      <c r="I2026" s="53">
        <f t="shared" si="251"/>
        <v>4.7192071731949028</v>
      </c>
      <c r="J2026" s="53">
        <f t="shared" si="252"/>
        <v>269.05615856536099</v>
      </c>
      <c r="K2026" s="53">
        <v>8.1389999999999993</v>
      </c>
      <c r="L2026" s="53">
        <v>5701.3</v>
      </c>
      <c r="M2026" s="53">
        <v>3.62</v>
      </c>
      <c r="N2026" s="53">
        <f t="shared" si="253"/>
        <v>3.4197928268050966</v>
      </c>
      <c r="O2026" s="53">
        <v>21.19</v>
      </c>
      <c r="P2026" s="53">
        <v>3.2810000000000001</v>
      </c>
      <c r="Q2026" s="53">
        <f t="shared" si="254"/>
        <v>4.8579999999999988</v>
      </c>
      <c r="R2026" s="53">
        <v>73.138999999999996</v>
      </c>
      <c r="S2026" s="53">
        <f t="shared" si="255"/>
        <v>161.04400000000001</v>
      </c>
      <c r="T2026" s="53">
        <v>7.6</v>
      </c>
      <c r="U2026" s="53">
        <v>2490.52</v>
      </c>
      <c r="Y2026" s="53">
        <v>2731.97</v>
      </c>
    </row>
    <row r="2027" spans="1:25" x14ac:dyDescent="0.3">
      <c r="A2027" s="1">
        <v>2026</v>
      </c>
      <c r="B2027" s="48">
        <v>40666</v>
      </c>
      <c r="C2027" s="44">
        <v>6551592</v>
      </c>
      <c r="D2027" s="56">
        <f t="shared" si="248"/>
        <v>147292.98561151081</v>
      </c>
      <c r="E2027" s="53">
        <v>44.48</v>
      </c>
      <c r="F2027" s="53">
        <f t="shared" si="249"/>
        <v>1.4729298561151081</v>
      </c>
      <c r="G2027" s="53">
        <f>(F2027/'Yearly GDP'!$B$10)*100</f>
        <v>87.674396197327866</v>
      </c>
      <c r="H2027" s="53">
        <f t="shared" si="250"/>
        <v>1.701964</v>
      </c>
      <c r="I2027" s="53">
        <f t="shared" si="251"/>
        <v>4.8355899419729207</v>
      </c>
      <c r="J2027" s="53">
        <f t="shared" si="252"/>
        <v>269.11266924564796</v>
      </c>
      <c r="K2027" s="53">
        <v>8.23</v>
      </c>
      <c r="L2027" s="53">
        <v>5565.25</v>
      </c>
      <c r="M2027" s="53">
        <v>3.53</v>
      </c>
      <c r="N2027" s="53">
        <f t="shared" si="253"/>
        <v>3.3944100580270797</v>
      </c>
      <c r="O2027" s="53">
        <v>20.68</v>
      </c>
      <c r="P2027" s="53">
        <v>3.2509999999999999</v>
      </c>
      <c r="Q2027" s="53">
        <f t="shared" si="254"/>
        <v>4.979000000000001</v>
      </c>
      <c r="R2027" s="53">
        <v>73.314999999999998</v>
      </c>
      <c r="S2027" s="53">
        <f t="shared" si="255"/>
        <v>159.23599999999999</v>
      </c>
      <c r="T2027" s="53">
        <v>7.7</v>
      </c>
      <c r="U2027" s="53">
        <v>2440.0500000000002</v>
      </c>
      <c r="Y2027" s="53">
        <v>2682.92</v>
      </c>
    </row>
    <row r="2028" spans="1:25" x14ac:dyDescent="0.3">
      <c r="A2028" s="1">
        <v>2027</v>
      </c>
      <c r="B2028" s="48">
        <v>40667</v>
      </c>
      <c r="C2028" s="44">
        <v>6535451</v>
      </c>
      <c r="D2028" s="56">
        <f t="shared" si="248"/>
        <v>147327.56988277729</v>
      </c>
      <c r="E2028" s="53">
        <v>44.36</v>
      </c>
      <c r="F2028" s="53">
        <f t="shared" si="249"/>
        <v>1.4732756988277729</v>
      </c>
      <c r="G2028" s="53">
        <f>(F2028/'Yearly GDP'!$B$10)*100</f>
        <v>87.694982073081718</v>
      </c>
      <c r="H2028" s="53">
        <f t="shared" si="250"/>
        <v>1.7069051999999998</v>
      </c>
      <c r="I2028" s="53">
        <f t="shared" si="251"/>
        <v>4.8590864917395535</v>
      </c>
      <c r="J2028" s="53">
        <f t="shared" si="252"/>
        <v>269.05490767735665</v>
      </c>
      <c r="K2028" s="53">
        <v>8.2940000000000005</v>
      </c>
      <c r="L2028" s="53">
        <v>5537.15</v>
      </c>
      <c r="M2028" s="53">
        <v>3.51</v>
      </c>
      <c r="N2028" s="53">
        <f t="shared" si="253"/>
        <v>3.4349135082604469</v>
      </c>
      <c r="O2028" s="53">
        <v>20.58</v>
      </c>
      <c r="P2028" s="53">
        <v>3.2210000000000001</v>
      </c>
      <c r="Q2028" s="53">
        <f t="shared" si="254"/>
        <v>5.0730000000000004</v>
      </c>
      <c r="R2028" s="53">
        <v>73.212999999999994</v>
      </c>
      <c r="S2028" s="53">
        <f t="shared" si="255"/>
        <v>162.58199999999999</v>
      </c>
      <c r="T2028" s="53">
        <v>7.9</v>
      </c>
      <c r="U2028" s="53">
        <v>2430.2800000000002</v>
      </c>
      <c r="Y2028" s="53">
        <v>2669.41</v>
      </c>
    </row>
    <row r="2029" spans="1:25" x14ac:dyDescent="0.3">
      <c r="A2029" s="1">
        <v>2028</v>
      </c>
      <c r="B2029" s="48">
        <v>40668</v>
      </c>
      <c r="C2029" s="44">
        <v>6454247</v>
      </c>
      <c r="D2029" s="56">
        <f t="shared" si="248"/>
        <v>144180.65452920808</v>
      </c>
      <c r="E2029" s="53">
        <v>44.765000000000001</v>
      </c>
      <c r="F2029" s="53">
        <f t="shared" si="249"/>
        <v>1.4418065452920807</v>
      </c>
      <c r="G2029" s="53">
        <f>(F2029/'Yearly GDP'!$B$10)*100</f>
        <v>85.821818172147672</v>
      </c>
      <c r="H2029" s="53">
        <f t="shared" si="250"/>
        <v>1.6800576000000005</v>
      </c>
      <c r="I2029" s="53">
        <f t="shared" si="251"/>
        <v>4.9212598425196843</v>
      </c>
      <c r="J2029" s="53">
        <f t="shared" si="252"/>
        <v>268.69340551181102</v>
      </c>
      <c r="K2029" s="53">
        <v>8.2680000000000007</v>
      </c>
      <c r="L2029" s="53">
        <v>5459.85</v>
      </c>
      <c r="M2029" s="53">
        <v>3.43</v>
      </c>
      <c r="N2029" s="53">
        <f t="shared" si="253"/>
        <v>3.3467401574803164</v>
      </c>
      <c r="O2029" s="53">
        <v>20.32</v>
      </c>
      <c r="P2029" s="53">
        <v>3.1520000000000001</v>
      </c>
      <c r="Q2029" s="53">
        <f t="shared" si="254"/>
        <v>5.1160000000000005</v>
      </c>
      <c r="R2029" s="53">
        <v>74.375</v>
      </c>
      <c r="S2029" s="53">
        <f t="shared" si="255"/>
        <v>161.54400000000001</v>
      </c>
      <c r="T2029" s="53">
        <v>7.95</v>
      </c>
      <c r="U2029" s="53">
        <v>2405.71</v>
      </c>
      <c r="Y2029" s="53">
        <v>2641.81</v>
      </c>
    </row>
    <row r="2030" spans="1:25" x14ac:dyDescent="0.3">
      <c r="A2030" s="1">
        <v>2029</v>
      </c>
      <c r="B2030" s="48">
        <v>40669</v>
      </c>
      <c r="C2030" s="44">
        <v>6533615</v>
      </c>
      <c r="D2030" s="56">
        <f t="shared" si="248"/>
        <v>146067.85155376705</v>
      </c>
      <c r="E2030" s="53">
        <v>44.73</v>
      </c>
      <c r="F2030" s="53">
        <f t="shared" si="249"/>
        <v>1.4606785155376705</v>
      </c>
      <c r="G2030" s="53">
        <f>(F2030/'Yearly GDP'!$B$10)*100</f>
        <v>86.945149734385154</v>
      </c>
      <c r="H2030" s="53">
        <f t="shared" si="250"/>
        <v>1.6914261000000002</v>
      </c>
      <c r="I2030" s="53">
        <f t="shared" si="251"/>
        <v>4.8379293662312524</v>
      </c>
      <c r="J2030" s="53">
        <f t="shared" si="252"/>
        <v>268.57522980164487</v>
      </c>
      <c r="K2030" s="53">
        <v>8.1829999999999998</v>
      </c>
      <c r="L2030" s="53">
        <v>5551.45</v>
      </c>
      <c r="M2030" s="53">
        <v>3.49</v>
      </c>
      <c r="N2030" s="53">
        <f t="shared" si="253"/>
        <v>3.3450706337687475</v>
      </c>
      <c r="O2030" s="53">
        <v>20.67</v>
      </c>
      <c r="P2030" s="53">
        <v>3.15</v>
      </c>
      <c r="Q2030" s="53">
        <f t="shared" si="254"/>
        <v>5.0329999999999995</v>
      </c>
      <c r="R2030" s="53">
        <v>75.08</v>
      </c>
      <c r="S2030" s="53">
        <f t="shared" si="255"/>
        <v>164.32650000000001</v>
      </c>
      <c r="T2030" s="53">
        <v>7.95</v>
      </c>
      <c r="U2030" s="53">
        <v>2436.81</v>
      </c>
      <c r="Y2030" s="53">
        <v>2663.79</v>
      </c>
    </row>
    <row r="2031" spans="1:25" x14ac:dyDescent="0.3">
      <c r="A2031" s="1">
        <v>2030</v>
      </c>
      <c r="B2031" s="48">
        <v>40672</v>
      </c>
      <c r="C2031" s="44">
        <v>6548930</v>
      </c>
      <c r="D2031" s="56">
        <f t="shared" si="248"/>
        <v>146541.28440366974</v>
      </c>
      <c r="E2031" s="53">
        <v>44.69</v>
      </c>
      <c r="F2031" s="53">
        <f t="shared" si="249"/>
        <v>1.4654128440366974</v>
      </c>
      <c r="G2031" s="53">
        <f>(F2031/'Yearly GDP'!$B$10)*100</f>
        <v>87.226955002184368</v>
      </c>
      <c r="H2031" s="53">
        <f t="shared" si="250"/>
        <v>1.7069292</v>
      </c>
      <c r="I2031" s="53">
        <f t="shared" si="251"/>
        <v>4.8402710551790902</v>
      </c>
      <c r="J2031" s="53">
        <f t="shared" si="252"/>
        <v>268.68828654404649</v>
      </c>
      <c r="K2031" s="53">
        <v>8.2620000000000005</v>
      </c>
      <c r="L2031" s="53">
        <v>5551.1</v>
      </c>
      <c r="M2031" s="53">
        <v>3.49</v>
      </c>
      <c r="N2031" s="53">
        <f t="shared" si="253"/>
        <v>3.4217289448209103</v>
      </c>
      <c r="O2031" s="53">
        <v>20.66</v>
      </c>
      <c r="P2031" s="53">
        <v>3.157</v>
      </c>
      <c r="Q2031" s="53">
        <f t="shared" si="254"/>
        <v>5.1050000000000004</v>
      </c>
      <c r="R2031" s="53">
        <v>74.900000000000006</v>
      </c>
      <c r="S2031" s="53">
        <f t="shared" si="255"/>
        <v>164.24700000000001</v>
      </c>
      <c r="T2031" s="53">
        <v>7.95</v>
      </c>
      <c r="U2031" s="53">
        <v>2434.56</v>
      </c>
      <c r="Y2031" s="53">
        <v>2666.96</v>
      </c>
    </row>
    <row r="2032" spans="1:25" x14ac:dyDescent="0.3">
      <c r="A2032" s="1">
        <v>2031</v>
      </c>
      <c r="B2032" s="48">
        <v>40673</v>
      </c>
      <c r="C2032" s="44">
        <v>6551535</v>
      </c>
      <c r="D2032" s="56">
        <f t="shared" si="248"/>
        <v>146419.37646664432</v>
      </c>
      <c r="E2032" s="53">
        <v>44.744999999999997</v>
      </c>
      <c r="F2032" s="53">
        <f t="shared" si="249"/>
        <v>1.4641937646664431</v>
      </c>
      <c r="G2032" s="53">
        <f>(F2032/'Yearly GDP'!$B$10)*100</f>
        <v>87.154390753954942</v>
      </c>
      <c r="H2032" s="53">
        <f t="shared" si="250"/>
        <v>1.7073323999999999</v>
      </c>
      <c r="I2032" s="53">
        <f t="shared" si="251"/>
        <v>4.8520135856380406</v>
      </c>
      <c r="J2032" s="53">
        <f t="shared" si="252"/>
        <v>268.86220281416792</v>
      </c>
      <c r="K2032" s="53">
        <v>8.2840000000000007</v>
      </c>
      <c r="L2032" s="53">
        <v>5541.25</v>
      </c>
      <c r="M2032" s="53">
        <v>3.48</v>
      </c>
      <c r="N2032" s="53">
        <f t="shared" si="253"/>
        <v>3.4319864143619601</v>
      </c>
      <c r="O2032" s="53">
        <v>20.61</v>
      </c>
      <c r="P2032" s="53">
        <v>3.2130000000000001</v>
      </c>
      <c r="Q2032" s="53">
        <f t="shared" si="254"/>
        <v>5.0710000000000006</v>
      </c>
      <c r="R2032" s="53">
        <v>74.781999999999996</v>
      </c>
      <c r="S2032" s="53">
        <f t="shared" si="255"/>
        <v>165.91050000000001</v>
      </c>
      <c r="T2032" s="53">
        <v>8.0500000000000007</v>
      </c>
      <c r="U2032" s="53">
        <v>2436.04</v>
      </c>
      <c r="Y2032" s="53">
        <v>2671.21</v>
      </c>
    </row>
    <row r="2033" spans="1:25" x14ac:dyDescent="0.3">
      <c r="A2033" s="1">
        <v>2032</v>
      </c>
      <c r="B2033" s="48">
        <v>40674</v>
      </c>
      <c r="C2033" s="44">
        <v>6579574</v>
      </c>
      <c r="D2033" s="56">
        <f t="shared" si="248"/>
        <v>147524.08071748877</v>
      </c>
      <c r="E2033" s="53">
        <v>44.6</v>
      </c>
      <c r="F2033" s="53">
        <f t="shared" si="249"/>
        <v>1.4752408071748877</v>
      </c>
      <c r="G2033" s="53">
        <f>(F2033/'Yearly GDP'!$B$10)*100</f>
        <v>87.811952808029034</v>
      </c>
      <c r="H2033" s="53">
        <f t="shared" si="250"/>
        <v>1.7172731999999997</v>
      </c>
      <c r="I2033" s="53">
        <f t="shared" si="251"/>
        <v>4.8285852245292133</v>
      </c>
      <c r="J2033" s="53">
        <f t="shared" si="252"/>
        <v>268.71318203766299</v>
      </c>
      <c r="K2033" s="53">
        <v>8.2919999999999998</v>
      </c>
      <c r="L2033" s="53">
        <v>5565.05</v>
      </c>
      <c r="M2033" s="53">
        <v>3.5</v>
      </c>
      <c r="N2033" s="53">
        <f t="shared" si="253"/>
        <v>3.4634147754707865</v>
      </c>
      <c r="O2033" s="53">
        <v>20.71</v>
      </c>
      <c r="P2033" s="53">
        <v>3.1560000000000001</v>
      </c>
      <c r="Q2033" s="53">
        <f t="shared" si="254"/>
        <v>5.1359999999999992</v>
      </c>
      <c r="R2033" s="53">
        <v>75.516999999999996</v>
      </c>
      <c r="S2033" s="53">
        <f t="shared" si="255"/>
        <v>166.71550000000002</v>
      </c>
      <c r="T2033" s="53">
        <v>8.0500000000000007</v>
      </c>
      <c r="U2033" s="53">
        <v>2451.94</v>
      </c>
      <c r="Y2033" s="53">
        <v>2693.81</v>
      </c>
    </row>
    <row r="2034" spans="1:25" x14ac:dyDescent="0.3">
      <c r="A2034" s="1">
        <v>2033</v>
      </c>
      <c r="B2034" s="48">
        <v>40675</v>
      </c>
      <c r="C2034" s="44">
        <v>6505532</v>
      </c>
      <c r="D2034" s="56">
        <f t="shared" si="248"/>
        <v>144605.93936160754</v>
      </c>
      <c r="E2034" s="53">
        <v>44.988</v>
      </c>
      <c r="F2034" s="53">
        <f t="shared" si="249"/>
        <v>1.4460593936160755</v>
      </c>
      <c r="G2034" s="53">
        <f>(F2034/'Yearly GDP'!$B$10)*100</f>
        <v>86.074963905718789</v>
      </c>
      <c r="H2034" s="53">
        <f t="shared" si="250"/>
        <v>1.6752479999999998</v>
      </c>
      <c r="I2034" s="53">
        <f t="shared" si="251"/>
        <v>4.9019607843137258</v>
      </c>
      <c r="J2034" s="53">
        <f t="shared" si="252"/>
        <v>268.92892156862746</v>
      </c>
      <c r="K2034" s="53">
        <v>8.2119999999999997</v>
      </c>
      <c r="L2034" s="53">
        <v>5486.15</v>
      </c>
      <c r="M2034" s="53">
        <v>3.45</v>
      </c>
      <c r="N2034" s="53">
        <f t="shared" si="253"/>
        <v>3.3100392156862739</v>
      </c>
      <c r="O2034" s="53">
        <v>20.399999999999999</v>
      </c>
      <c r="P2034" s="53">
        <v>3.226</v>
      </c>
      <c r="Q2034" s="53">
        <f t="shared" si="254"/>
        <v>4.9859999999999998</v>
      </c>
      <c r="R2034" s="53">
        <v>75.417000000000002</v>
      </c>
      <c r="S2034" s="53">
        <f t="shared" si="255"/>
        <v>163.19999999999999</v>
      </c>
      <c r="T2034" s="53">
        <v>8</v>
      </c>
      <c r="U2034" s="53">
        <v>2427.4299999999998</v>
      </c>
      <c r="Y2034" s="53">
        <v>2666.6</v>
      </c>
    </row>
    <row r="2035" spans="1:25" x14ac:dyDescent="0.3">
      <c r="A2035" s="1">
        <v>2034</v>
      </c>
      <c r="B2035" s="48">
        <v>40676</v>
      </c>
      <c r="C2035" s="44">
        <v>6565754</v>
      </c>
      <c r="D2035" s="56">
        <f t="shared" si="248"/>
        <v>146344.67847988408</v>
      </c>
      <c r="E2035" s="53">
        <v>44.865000000000002</v>
      </c>
      <c r="F2035" s="53">
        <f t="shared" si="249"/>
        <v>1.4634467847988408</v>
      </c>
      <c r="G2035" s="53">
        <f>(F2035/'Yearly GDP'!$B$10)*100</f>
        <v>87.10992766659767</v>
      </c>
      <c r="H2035" s="53">
        <f t="shared" si="250"/>
        <v>1.7048560000000001</v>
      </c>
      <c r="I2035" s="53">
        <f t="shared" si="251"/>
        <v>4.8543689320388346</v>
      </c>
      <c r="J2035" s="53">
        <f t="shared" si="252"/>
        <v>269.16262135922329</v>
      </c>
      <c r="K2035" s="53">
        <v>8.2759999999999998</v>
      </c>
      <c r="L2035" s="53">
        <v>5544.75</v>
      </c>
      <c r="M2035" s="53">
        <v>3.48</v>
      </c>
      <c r="N2035" s="53">
        <f t="shared" si="253"/>
        <v>3.4216310679611652</v>
      </c>
      <c r="O2035" s="53">
        <v>20.6</v>
      </c>
      <c r="P2035" s="53">
        <v>3.169</v>
      </c>
      <c r="Q2035" s="53">
        <f t="shared" si="254"/>
        <v>5.1069999999999993</v>
      </c>
      <c r="R2035" s="53">
        <v>75.938000000000002</v>
      </c>
      <c r="S2035" s="53">
        <f t="shared" si="255"/>
        <v>165.83</v>
      </c>
      <c r="T2035" s="53">
        <v>8.0500000000000007</v>
      </c>
      <c r="U2035" s="53">
        <v>2452.21</v>
      </c>
      <c r="Y2035" s="53">
        <v>2691.71</v>
      </c>
    </row>
    <row r="2036" spans="1:25" x14ac:dyDescent="0.3">
      <c r="A2036" s="1">
        <v>2035</v>
      </c>
      <c r="B2036" s="48">
        <v>40679</v>
      </c>
      <c r="C2036" s="44">
        <v>6525544</v>
      </c>
      <c r="D2036" s="56">
        <f t="shared" si="248"/>
        <v>144514.31735134535</v>
      </c>
      <c r="E2036" s="53">
        <v>45.155000000000001</v>
      </c>
      <c r="F2036" s="53">
        <f t="shared" si="249"/>
        <v>1.4451431735134534</v>
      </c>
      <c r="G2036" s="53">
        <f>(F2036/'Yearly GDP'!$B$10)*100</f>
        <v>86.020426994848421</v>
      </c>
      <c r="H2036" s="53">
        <f t="shared" si="250"/>
        <v>1.6889037</v>
      </c>
      <c r="I2036" s="53">
        <f t="shared" si="251"/>
        <v>4.9043648847474248</v>
      </c>
      <c r="J2036" s="53">
        <f t="shared" si="252"/>
        <v>269.69102501226092</v>
      </c>
      <c r="K2036" s="53">
        <v>8.2829999999999995</v>
      </c>
      <c r="L2036" s="53">
        <v>5499</v>
      </c>
      <c r="M2036" s="53">
        <v>3.45</v>
      </c>
      <c r="N2036" s="53">
        <f t="shared" si="253"/>
        <v>3.3786351152525746</v>
      </c>
      <c r="O2036" s="53">
        <v>20.39</v>
      </c>
      <c r="P2036" s="53">
        <v>3.1469999999999998</v>
      </c>
      <c r="Q2036" s="53">
        <f t="shared" si="254"/>
        <v>5.1359999999999992</v>
      </c>
      <c r="R2036" s="53">
        <v>75.650999999999996</v>
      </c>
      <c r="S2036" s="53">
        <f t="shared" si="255"/>
        <v>165.15899999999999</v>
      </c>
      <c r="T2036" s="53">
        <v>8.1</v>
      </c>
      <c r="U2036" s="53">
        <v>2430.44</v>
      </c>
      <c r="Y2036" s="53">
        <v>2666.92</v>
      </c>
    </row>
    <row r="2037" spans="1:25" x14ac:dyDescent="0.3">
      <c r="A2037" s="1">
        <v>2036</v>
      </c>
      <c r="B2037" s="48">
        <v>40680</v>
      </c>
      <c r="C2037" s="44">
        <v>6462717</v>
      </c>
      <c r="D2037" s="56">
        <f t="shared" si="248"/>
        <v>143233.97606382979</v>
      </c>
      <c r="E2037" s="53">
        <v>45.12</v>
      </c>
      <c r="F2037" s="53">
        <f t="shared" si="249"/>
        <v>1.4323397606382979</v>
      </c>
      <c r="G2037" s="53">
        <f>(F2037/'Yearly GDP'!$B$10)*100</f>
        <v>85.258319085612982</v>
      </c>
      <c r="H2037" s="53">
        <f t="shared" si="250"/>
        <v>1.6698527999999999</v>
      </c>
      <c r="I2037" s="53">
        <f t="shared" si="251"/>
        <v>4.9603174603174605</v>
      </c>
      <c r="J2037" s="53">
        <f t="shared" si="252"/>
        <v>269.78918650793651</v>
      </c>
      <c r="K2037" s="53">
        <v>8.2829999999999995</v>
      </c>
      <c r="L2037" s="53">
        <v>5438.95</v>
      </c>
      <c r="M2037" s="53">
        <v>3.41</v>
      </c>
      <c r="N2037" s="53">
        <f t="shared" si="253"/>
        <v>3.322682539682539</v>
      </c>
      <c r="O2037" s="53">
        <v>20.16</v>
      </c>
      <c r="P2037" s="53">
        <v>3.1139999999999999</v>
      </c>
      <c r="Q2037" s="53">
        <f t="shared" si="254"/>
        <v>5.1689999999999996</v>
      </c>
      <c r="R2037" s="53">
        <v>75.545000000000002</v>
      </c>
      <c r="S2037" s="53">
        <f t="shared" si="255"/>
        <v>163.29599999999999</v>
      </c>
      <c r="T2037" s="53">
        <v>8.1</v>
      </c>
      <c r="U2037" s="53">
        <v>2411.27</v>
      </c>
      <c r="Y2037" s="53">
        <v>2650.28</v>
      </c>
    </row>
    <row r="2038" spans="1:25" x14ac:dyDescent="0.3">
      <c r="A2038" s="1">
        <v>2037</v>
      </c>
      <c r="B2038" s="48">
        <v>40681</v>
      </c>
      <c r="C2038" s="44">
        <v>6411071</v>
      </c>
      <c r="D2038" s="56">
        <f t="shared" si="248"/>
        <v>142262.75380006657</v>
      </c>
      <c r="E2038" s="53">
        <v>45.064999999999998</v>
      </c>
      <c r="F2038" s="53">
        <f t="shared" si="249"/>
        <v>1.4226275380006657</v>
      </c>
      <c r="G2038" s="53">
        <f>(F2038/'Yearly GDP'!$B$10)*100</f>
        <v>84.680210595277714</v>
      </c>
      <c r="H2038" s="53">
        <f t="shared" si="250"/>
        <v>1.6733255999999999</v>
      </c>
      <c r="I2038" s="53">
        <f t="shared" si="251"/>
        <v>4.9554013875123886</v>
      </c>
      <c r="J2038" s="53">
        <f t="shared" si="252"/>
        <v>268.61248761149653</v>
      </c>
      <c r="K2038" s="53">
        <v>8.2919999999999998</v>
      </c>
      <c r="L2038" s="53">
        <v>5420.6</v>
      </c>
      <c r="M2038" s="53">
        <v>3.4</v>
      </c>
      <c r="N2038" s="53">
        <f t="shared" si="253"/>
        <v>3.3365986124876112</v>
      </c>
      <c r="O2038" s="53">
        <v>20.18</v>
      </c>
      <c r="P2038" s="53">
        <v>3.1840000000000002</v>
      </c>
      <c r="Q2038" s="53">
        <f t="shared" si="254"/>
        <v>5.1079999999999997</v>
      </c>
      <c r="R2038" s="53">
        <v>75.632000000000005</v>
      </c>
      <c r="S2038" s="53">
        <f t="shared" si="255"/>
        <v>163.458</v>
      </c>
      <c r="T2038" s="53">
        <v>8.1</v>
      </c>
      <c r="U2038" s="53">
        <v>2396.98</v>
      </c>
      <c r="Y2038" s="53">
        <v>2632.1</v>
      </c>
    </row>
    <row r="2039" spans="1:25" x14ac:dyDescent="0.3">
      <c r="A2039" s="1">
        <v>2038</v>
      </c>
      <c r="B2039" s="48">
        <v>40682</v>
      </c>
      <c r="C2039" s="44">
        <v>6403821</v>
      </c>
      <c r="D2039" s="56">
        <f t="shared" si="248"/>
        <v>142386.23679822122</v>
      </c>
      <c r="E2039" s="53">
        <v>44.975000000000001</v>
      </c>
      <c r="F2039" s="53">
        <f t="shared" si="249"/>
        <v>1.4238623679822122</v>
      </c>
      <c r="G2039" s="53">
        <f>(F2039/'Yearly GDP'!$B$10)*100</f>
        <v>84.753712379893585</v>
      </c>
      <c r="H2039" s="53">
        <f t="shared" si="250"/>
        <v>1.6808419999999999</v>
      </c>
      <c r="I2039" s="53">
        <f t="shared" si="251"/>
        <v>4.9504950495049505</v>
      </c>
      <c r="J2039" s="53">
        <f t="shared" si="252"/>
        <v>268.71782178217825</v>
      </c>
      <c r="K2039" s="53">
        <v>8.3209999999999997</v>
      </c>
      <c r="L2039" s="53">
        <v>5428.1</v>
      </c>
      <c r="M2039" s="53">
        <v>3.41</v>
      </c>
      <c r="N2039" s="53">
        <f t="shared" si="253"/>
        <v>3.3705049504950493</v>
      </c>
      <c r="O2039" s="53">
        <v>20.2</v>
      </c>
      <c r="P2039" s="53">
        <v>3.173</v>
      </c>
      <c r="Q2039" s="53">
        <f t="shared" si="254"/>
        <v>5.1479999999999997</v>
      </c>
      <c r="R2039" s="53">
        <v>75.277000000000001</v>
      </c>
      <c r="S2039" s="53">
        <f t="shared" si="255"/>
        <v>164.63</v>
      </c>
      <c r="T2039" s="53">
        <v>8.15</v>
      </c>
      <c r="U2039" s="53">
        <v>2382.38</v>
      </c>
      <c r="Y2039" s="53">
        <v>2618</v>
      </c>
    </row>
    <row r="2040" spans="1:25" x14ac:dyDescent="0.3">
      <c r="A2040" s="1">
        <v>2039</v>
      </c>
      <c r="B2040" s="48">
        <v>40683</v>
      </c>
      <c r="C2040" s="44">
        <v>6442007</v>
      </c>
      <c r="D2040" s="56">
        <f t="shared" si="248"/>
        <v>143314.94994438265</v>
      </c>
      <c r="E2040" s="53">
        <v>44.95</v>
      </c>
      <c r="F2040" s="53">
        <f t="shared" si="249"/>
        <v>1.4331494994438265</v>
      </c>
      <c r="G2040" s="53">
        <f>(F2040/'Yearly GDP'!$B$10)*100</f>
        <v>85.3065178240373</v>
      </c>
      <c r="H2040" s="53">
        <f t="shared" si="250"/>
        <v>1.6992035999999999</v>
      </c>
      <c r="I2040" s="53">
        <f t="shared" si="251"/>
        <v>4.9164208456243852</v>
      </c>
      <c r="J2040" s="53">
        <f t="shared" si="252"/>
        <v>269.73205506391349</v>
      </c>
      <c r="K2040" s="53">
        <v>8.3539999999999992</v>
      </c>
      <c r="L2040" s="53">
        <v>5486.35</v>
      </c>
      <c r="M2040" s="53">
        <v>3.44</v>
      </c>
      <c r="N2040" s="53">
        <f t="shared" si="253"/>
        <v>3.437579154375614</v>
      </c>
      <c r="O2040" s="53">
        <v>20.34</v>
      </c>
      <c r="P2040" s="53">
        <v>3.1469999999999998</v>
      </c>
      <c r="Q2040" s="53">
        <f t="shared" si="254"/>
        <v>5.206999999999999</v>
      </c>
      <c r="R2040" s="53">
        <v>75.578999999999994</v>
      </c>
      <c r="S2040" s="53">
        <f t="shared" si="255"/>
        <v>165.77100000000002</v>
      </c>
      <c r="T2040" s="53">
        <v>8.15</v>
      </c>
      <c r="U2040" s="53">
        <v>2400.63</v>
      </c>
      <c r="Y2040" s="53">
        <v>2635.72</v>
      </c>
    </row>
    <row r="2041" spans="1:25" x14ac:dyDescent="0.3">
      <c r="A2041" s="1">
        <v>2040</v>
      </c>
      <c r="B2041" s="48">
        <v>40686</v>
      </c>
      <c r="C2041" s="44">
        <v>6335055</v>
      </c>
      <c r="D2041" s="56">
        <f t="shared" si="248"/>
        <v>140063.12182179969</v>
      </c>
      <c r="E2041" s="53">
        <v>45.23</v>
      </c>
      <c r="F2041" s="53">
        <f t="shared" si="249"/>
        <v>1.400631218217997</v>
      </c>
      <c r="G2041" s="53">
        <f>(F2041/'Yearly GDP'!$B$10)*100</f>
        <v>83.370905846309356</v>
      </c>
      <c r="H2041" s="53">
        <f t="shared" si="250"/>
        <v>1.6629591999999997</v>
      </c>
      <c r="I2041" s="53">
        <f t="shared" si="251"/>
        <v>5.0175614651279483</v>
      </c>
      <c r="J2041" s="53">
        <f t="shared" si="252"/>
        <v>270.27345709984951</v>
      </c>
      <c r="K2041" s="53">
        <v>8.3439999999999994</v>
      </c>
      <c r="L2041" s="53">
        <v>5386.55</v>
      </c>
      <c r="M2041" s="53">
        <v>3.38</v>
      </c>
      <c r="N2041" s="53">
        <f t="shared" si="253"/>
        <v>3.3264385348720511</v>
      </c>
      <c r="O2041" s="53">
        <v>19.93</v>
      </c>
      <c r="P2041" s="53">
        <v>3.129</v>
      </c>
      <c r="Q2041" s="53">
        <f t="shared" si="254"/>
        <v>5.2149999999999999</v>
      </c>
      <c r="R2041" s="53">
        <v>76.233999999999995</v>
      </c>
      <c r="S2041" s="53">
        <f t="shared" si="255"/>
        <v>162.42950000000002</v>
      </c>
      <c r="T2041" s="53">
        <v>8.15</v>
      </c>
      <c r="U2041" s="53">
        <v>2361.8000000000002</v>
      </c>
      <c r="Y2041" s="53">
        <v>2598.13</v>
      </c>
    </row>
    <row r="2042" spans="1:25" x14ac:dyDescent="0.3">
      <c r="A2042" s="1">
        <v>2041</v>
      </c>
      <c r="B2042" s="48">
        <v>40687</v>
      </c>
      <c r="C2042" s="44">
        <v>6339405</v>
      </c>
      <c r="D2042" s="56">
        <f t="shared" si="248"/>
        <v>140205.7945372111</v>
      </c>
      <c r="E2042" s="53">
        <v>45.215000000000003</v>
      </c>
      <c r="F2042" s="53">
        <f t="shared" si="249"/>
        <v>1.4020579453721109</v>
      </c>
      <c r="G2042" s="53">
        <f>(F2042/'Yearly GDP'!$B$10)*100</f>
        <v>83.45583008167327</v>
      </c>
      <c r="H2042" s="53">
        <f t="shared" si="250"/>
        <v>1.6664259999999997</v>
      </c>
      <c r="I2042" s="53">
        <f t="shared" si="251"/>
        <v>5.0251256281407048</v>
      </c>
      <c r="J2042" s="53">
        <f t="shared" si="252"/>
        <v>271.09798994974881</v>
      </c>
      <c r="K2042" s="53">
        <v>8.3740000000000006</v>
      </c>
      <c r="L2042" s="53">
        <v>5394.85</v>
      </c>
      <c r="M2042" s="53">
        <v>3.38</v>
      </c>
      <c r="N2042" s="53">
        <f t="shared" si="253"/>
        <v>3.3488743718592957</v>
      </c>
      <c r="O2042" s="53">
        <v>19.899999999999999</v>
      </c>
      <c r="P2042" s="53">
        <v>3.1160000000000001</v>
      </c>
      <c r="Q2042" s="53">
        <f t="shared" si="254"/>
        <v>5.2580000000000009</v>
      </c>
      <c r="R2042" s="53">
        <v>76.022999999999996</v>
      </c>
      <c r="S2042" s="53">
        <f t="shared" si="255"/>
        <v>161.18999999999997</v>
      </c>
      <c r="T2042" s="53">
        <v>8.1</v>
      </c>
      <c r="U2042" s="53">
        <v>2366.23</v>
      </c>
      <c r="Y2042" s="53">
        <v>2598.42</v>
      </c>
    </row>
    <row r="2043" spans="1:25" x14ac:dyDescent="0.3">
      <c r="A2043" s="1">
        <v>2042</v>
      </c>
      <c r="B2043" s="48">
        <v>40688</v>
      </c>
      <c r="C2043" s="44">
        <v>6305500</v>
      </c>
      <c r="D2043" s="56">
        <f t="shared" si="248"/>
        <v>139117.48483177053</v>
      </c>
      <c r="E2043" s="53">
        <v>45.325000000000003</v>
      </c>
      <c r="F2043" s="53">
        <f t="shared" si="249"/>
        <v>1.3911748483177053</v>
      </c>
      <c r="G2043" s="53">
        <f>(F2043/'Yearly GDP'!$B$10)*100</f>
        <v>82.808026685577701</v>
      </c>
      <c r="H2043" s="53">
        <f t="shared" si="250"/>
        <v>1.6513528</v>
      </c>
      <c r="I2043" s="53">
        <f t="shared" si="251"/>
        <v>5.0709939148073024</v>
      </c>
      <c r="J2043" s="53">
        <f t="shared" si="252"/>
        <v>271.24492900608521</v>
      </c>
      <c r="K2043" s="53">
        <v>8.3740000000000006</v>
      </c>
      <c r="L2043" s="53">
        <v>5348.95</v>
      </c>
      <c r="M2043" s="53">
        <v>3.36</v>
      </c>
      <c r="N2043" s="53">
        <f t="shared" si="253"/>
        <v>3.3030060851926981</v>
      </c>
      <c r="O2043" s="53">
        <v>19.72</v>
      </c>
      <c r="P2043" s="53">
        <v>3.1320000000000001</v>
      </c>
      <c r="Q2043" s="53">
        <f t="shared" si="254"/>
        <v>5.2420000000000009</v>
      </c>
      <c r="R2043" s="53">
        <v>76.03</v>
      </c>
      <c r="S2043" s="53">
        <f t="shared" si="255"/>
        <v>160.71799999999999</v>
      </c>
      <c r="T2043" s="53">
        <v>8.15</v>
      </c>
      <c r="U2043" s="53">
        <v>2353.13</v>
      </c>
      <c r="Y2043" s="53">
        <v>2586.31</v>
      </c>
    </row>
    <row r="2044" spans="1:25" x14ac:dyDescent="0.3">
      <c r="A2044" s="1">
        <v>2043</v>
      </c>
      <c r="B2044" s="48">
        <v>40689</v>
      </c>
      <c r="C2044" s="44">
        <v>6362050</v>
      </c>
      <c r="D2044" s="56">
        <f t="shared" si="248"/>
        <v>140427.10517602914</v>
      </c>
      <c r="E2044" s="53">
        <v>45.305</v>
      </c>
      <c r="F2044" s="53">
        <f t="shared" si="249"/>
        <v>1.4042710517602914</v>
      </c>
      <c r="G2044" s="53">
        <f>(F2044/'Yearly GDP'!$B$10)*100</f>
        <v>83.587562604779251</v>
      </c>
      <c r="H2044" s="53">
        <f t="shared" si="250"/>
        <v>1.6752015000000002</v>
      </c>
      <c r="I2044" s="53">
        <f t="shared" si="251"/>
        <v>5.0125313283208017</v>
      </c>
      <c r="J2044" s="53">
        <f t="shared" si="252"/>
        <v>271.29573934837094</v>
      </c>
      <c r="K2044" s="53">
        <v>8.3970000000000002</v>
      </c>
      <c r="L2044" s="53">
        <v>5412.35</v>
      </c>
      <c r="M2044" s="53">
        <v>3.4</v>
      </c>
      <c r="N2044" s="53">
        <f t="shared" si="253"/>
        <v>3.3844686716791985</v>
      </c>
      <c r="O2044" s="53">
        <v>19.95</v>
      </c>
      <c r="P2044" s="53">
        <v>3.0590000000000002</v>
      </c>
      <c r="Q2044" s="53">
        <f t="shared" si="254"/>
        <v>5.3380000000000001</v>
      </c>
      <c r="R2044" s="53">
        <v>75.632000000000005</v>
      </c>
      <c r="S2044" s="53">
        <f t="shared" si="255"/>
        <v>162.5925</v>
      </c>
      <c r="T2044" s="53">
        <v>8.15</v>
      </c>
      <c r="U2044" s="53">
        <v>2358.5100000000002</v>
      </c>
      <c r="Y2044" s="53">
        <v>2590.77</v>
      </c>
    </row>
    <row r="2045" spans="1:25" x14ac:dyDescent="0.3">
      <c r="A2045" s="1">
        <v>2044</v>
      </c>
      <c r="B2045" s="48">
        <v>40690</v>
      </c>
      <c r="C2045" s="44">
        <v>6438418</v>
      </c>
      <c r="D2045" s="56">
        <f t="shared" si="248"/>
        <v>142505.93182824258</v>
      </c>
      <c r="E2045" s="53">
        <v>45.18</v>
      </c>
      <c r="F2045" s="53">
        <f t="shared" si="249"/>
        <v>1.4250593182824258</v>
      </c>
      <c r="G2045" s="53">
        <f>(F2045/'Yearly GDP'!$B$10)*100</f>
        <v>84.82495942157297</v>
      </c>
      <c r="H2045" s="53">
        <f t="shared" si="250"/>
        <v>1.7133882000000002</v>
      </c>
      <c r="I2045" s="53">
        <f t="shared" si="251"/>
        <v>4.9358341559723593</v>
      </c>
      <c r="J2045" s="53">
        <f t="shared" si="252"/>
        <v>270.29121421520239</v>
      </c>
      <c r="K2045" s="53">
        <v>8.4570000000000007</v>
      </c>
      <c r="L2045" s="53">
        <v>5476.1</v>
      </c>
      <c r="M2045" s="53">
        <v>3.44</v>
      </c>
      <c r="N2045" s="53">
        <f t="shared" si="253"/>
        <v>3.5211658440276414</v>
      </c>
      <c r="O2045" s="53">
        <v>20.260000000000002</v>
      </c>
      <c r="P2045" s="53">
        <v>3.0720000000000001</v>
      </c>
      <c r="Q2045" s="53">
        <f t="shared" si="254"/>
        <v>5.3850000000000007</v>
      </c>
      <c r="R2045" s="53">
        <v>75.018000000000001</v>
      </c>
      <c r="S2045" s="53">
        <f t="shared" si="255"/>
        <v>166.13200000000001</v>
      </c>
      <c r="T2045" s="53">
        <v>8.1999999999999993</v>
      </c>
      <c r="U2045" s="53">
        <v>2399.9299999999998</v>
      </c>
      <c r="Y2045" s="53">
        <v>2622.65</v>
      </c>
    </row>
    <row r="2046" spans="1:25" x14ac:dyDescent="0.3">
      <c r="A2046" s="1">
        <v>2045</v>
      </c>
      <c r="B2046" s="48">
        <v>40693</v>
      </c>
      <c r="C2046" s="44">
        <v>6463920</v>
      </c>
      <c r="D2046" s="56">
        <f t="shared" si="248"/>
        <v>143371.85316624155</v>
      </c>
      <c r="E2046" s="53">
        <v>45.085000000000001</v>
      </c>
      <c r="F2046" s="53">
        <f t="shared" si="249"/>
        <v>1.4337185316624155</v>
      </c>
      <c r="G2046" s="53">
        <f>(F2046/'Yearly GDP'!$B$10)*100</f>
        <v>85.340388789429497</v>
      </c>
      <c r="H2046" s="53">
        <f t="shared" si="250"/>
        <v>1.7074800000000001</v>
      </c>
      <c r="I2046" s="53">
        <f t="shared" si="251"/>
        <v>4.9382716049382713</v>
      </c>
      <c r="J2046" s="53">
        <f t="shared" si="252"/>
        <v>270.27654320987654</v>
      </c>
      <c r="K2046" s="53">
        <v>8.4320000000000004</v>
      </c>
      <c r="L2046" s="53">
        <v>5473.1</v>
      </c>
      <c r="M2046" s="53">
        <v>3.39</v>
      </c>
      <c r="N2046" s="53">
        <f t="shared" si="253"/>
        <v>3.4937283950617291</v>
      </c>
      <c r="O2046" s="53">
        <v>20.25</v>
      </c>
      <c r="P2046" s="53">
        <v>3.0619999999999998</v>
      </c>
      <c r="Q2046" s="53">
        <f t="shared" si="254"/>
        <v>5.370000000000001</v>
      </c>
      <c r="R2046" s="53">
        <v>75.03</v>
      </c>
      <c r="S2046" s="53">
        <f t="shared" si="255"/>
        <v>166.04999999999998</v>
      </c>
      <c r="T2046" s="53">
        <v>8.1999999999999993</v>
      </c>
      <c r="U2046" s="53">
        <v>2420.31</v>
      </c>
      <c r="Y2046" s="53">
        <v>2642</v>
      </c>
    </row>
    <row r="2047" spans="1:25" x14ac:dyDescent="0.3">
      <c r="A2047" s="1">
        <v>2046</v>
      </c>
      <c r="B2047" s="48">
        <v>40694</v>
      </c>
      <c r="C2047" s="44">
        <v>6569743</v>
      </c>
      <c r="D2047" s="56">
        <f t="shared" si="248"/>
        <v>145799.88903683977</v>
      </c>
      <c r="E2047" s="53">
        <v>45.06</v>
      </c>
      <c r="F2047" s="53">
        <f t="shared" si="249"/>
        <v>1.4579988903683978</v>
      </c>
      <c r="G2047" s="53">
        <f>(F2047/'Yearly GDP'!$B$10)*100</f>
        <v>86.785648236214158</v>
      </c>
      <c r="H2047" s="53">
        <f t="shared" si="250"/>
        <v>1.7267783000000001</v>
      </c>
      <c r="I2047" s="53">
        <f t="shared" si="251"/>
        <v>4.8709206039941542</v>
      </c>
      <c r="J2047" s="53">
        <f t="shared" si="252"/>
        <v>270.83049196298094</v>
      </c>
      <c r="K2047" s="53">
        <v>8.4109999999999996</v>
      </c>
      <c r="L2047" s="53">
        <v>5560.15</v>
      </c>
      <c r="M2047" s="53">
        <v>3.45</v>
      </c>
      <c r="N2047" s="53">
        <f t="shared" si="253"/>
        <v>3.5400793960058454</v>
      </c>
      <c r="O2047" s="53">
        <v>20.53</v>
      </c>
      <c r="P2047" s="53">
        <v>3.0590000000000002</v>
      </c>
      <c r="Q2047" s="53">
        <f t="shared" si="254"/>
        <v>5.3519999999999994</v>
      </c>
      <c r="R2047" s="53">
        <v>74.695999999999998</v>
      </c>
      <c r="S2047" s="53">
        <f t="shared" si="255"/>
        <v>168.346</v>
      </c>
      <c r="T2047" s="53">
        <v>8.1999999999999993</v>
      </c>
      <c r="U2047" s="53">
        <v>2458.62</v>
      </c>
      <c r="Y2047" s="53">
        <v>2678.73</v>
      </c>
    </row>
    <row r="2048" spans="1:25" x14ac:dyDescent="0.3">
      <c r="A2048" s="1">
        <v>2047</v>
      </c>
      <c r="B2048" s="48">
        <v>40695</v>
      </c>
      <c r="C2048" s="44">
        <v>6614810</v>
      </c>
      <c r="D2048" s="56">
        <f t="shared" si="248"/>
        <v>147503.84658267366</v>
      </c>
      <c r="E2048" s="53">
        <v>44.844999999999999</v>
      </c>
      <c r="F2048" s="53">
        <f t="shared" si="249"/>
        <v>1.4750384658267366</v>
      </c>
      <c r="G2048" s="53">
        <f>(F2048/'Yearly GDP'!$B$10)*100</f>
        <v>87.799908680162901</v>
      </c>
      <c r="H2048" s="53">
        <f t="shared" si="250"/>
        <v>1.7197319999999998</v>
      </c>
      <c r="I2048" s="53">
        <f t="shared" si="251"/>
        <v>4.8426150121065374</v>
      </c>
      <c r="J2048" s="53">
        <f t="shared" si="252"/>
        <v>270.79903147699758</v>
      </c>
      <c r="K2048" s="53">
        <v>8.3279999999999994</v>
      </c>
      <c r="L2048" s="53">
        <v>5592</v>
      </c>
      <c r="M2048" s="53">
        <v>3.47</v>
      </c>
      <c r="N2048" s="53">
        <f t="shared" si="253"/>
        <v>3.485384987893462</v>
      </c>
      <c r="O2048" s="53">
        <v>20.65</v>
      </c>
      <c r="P2048" s="53">
        <v>2.944</v>
      </c>
      <c r="Q2048" s="53">
        <f t="shared" si="254"/>
        <v>5.3839999999999995</v>
      </c>
      <c r="R2048" s="53">
        <v>74.730999999999995</v>
      </c>
      <c r="S2048" s="53">
        <f t="shared" si="255"/>
        <v>169.32999999999998</v>
      </c>
      <c r="T2048" s="53">
        <v>8.1999999999999993</v>
      </c>
      <c r="U2048" s="53">
        <v>2475.11</v>
      </c>
      <c r="Y2048" s="53">
        <v>2693.76</v>
      </c>
    </row>
    <row r="2049" spans="1:25" x14ac:dyDescent="0.3">
      <c r="A2049" s="1">
        <v>2048</v>
      </c>
      <c r="B2049" s="48">
        <v>40696</v>
      </c>
      <c r="C2049" s="44">
        <v>6561689</v>
      </c>
      <c r="D2049" s="56">
        <f t="shared" si="248"/>
        <v>146384.58449525933</v>
      </c>
      <c r="E2049" s="53">
        <v>44.825000000000003</v>
      </c>
      <c r="F2049" s="53">
        <f t="shared" si="249"/>
        <v>1.4638458449525933</v>
      </c>
      <c r="G2049" s="53">
        <f>(F2049/'Yearly GDP'!$B$10)*100</f>
        <v>87.133681247178174</v>
      </c>
      <c r="H2049" s="53">
        <f t="shared" si="250"/>
        <v>1.6963670999999998</v>
      </c>
      <c r="I2049" s="53">
        <f t="shared" si="251"/>
        <v>4.8804294777940465</v>
      </c>
      <c r="J2049" s="53">
        <f t="shared" si="252"/>
        <v>270.88091752074189</v>
      </c>
      <c r="K2049" s="53">
        <v>8.2789999999999999</v>
      </c>
      <c r="L2049" s="53">
        <v>5550.35</v>
      </c>
      <c r="M2049" s="53">
        <v>3.44</v>
      </c>
      <c r="N2049" s="53">
        <f t="shared" si="253"/>
        <v>3.3985705222059535</v>
      </c>
      <c r="O2049" s="53">
        <v>20.49</v>
      </c>
      <c r="P2049" s="53">
        <v>3.0310000000000001</v>
      </c>
      <c r="Q2049" s="53">
        <f t="shared" si="254"/>
        <v>5.2479999999999993</v>
      </c>
      <c r="R2049" s="53">
        <v>74.375</v>
      </c>
      <c r="S2049" s="53">
        <f t="shared" si="255"/>
        <v>168.01799999999997</v>
      </c>
      <c r="T2049" s="53">
        <v>8.1999999999999993</v>
      </c>
      <c r="U2049" s="53">
        <v>2459.06</v>
      </c>
      <c r="Y2049" s="53">
        <v>2681.94</v>
      </c>
    </row>
    <row r="2050" spans="1:25" x14ac:dyDescent="0.3">
      <c r="A2050" s="1">
        <v>2049</v>
      </c>
      <c r="B2050" s="48">
        <v>40697</v>
      </c>
      <c r="C2050" s="44">
        <v>6520987</v>
      </c>
      <c r="D2050" s="56">
        <f t="shared" si="248"/>
        <v>145460.33905866608</v>
      </c>
      <c r="E2050" s="53">
        <v>44.83</v>
      </c>
      <c r="F2050" s="53">
        <f t="shared" si="249"/>
        <v>1.4546033905866609</v>
      </c>
      <c r="G2050" s="53">
        <f>(F2050/'Yearly GDP'!$B$10)*100</f>
        <v>86.583535153967915</v>
      </c>
      <c r="H2050" s="53">
        <f t="shared" si="250"/>
        <v>1.6841916000000001</v>
      </c>
      <c r="I2050" s="53">
        <f t="shared" si="251"/>
        <v>4.909180166912126</v>
      </c>
      <c r="J2050" s="53">
        <f t="shared" si="252"/>
        <v>270.82719685812469</v>
      </c>
      <c r="K2050" s="53">
        <v>8.2680000000000007</v>
      </c>
      <c r="L2050" s="53">
        <v>5516.75</v>
      </c>
      <c r="M2050" s="53">
        <v>3.42</v>
      </c>
      <c r="N2050" s="53">
        <f t="shared" si="253"/>
        <v>3.3588198330878747</v>
      </c>
      <c r="O2050" s="53">
        <v>20.37</v>
      </c>
      <c r="P2050" s="53">
        <v>2.9910000000000001</v>
      </c>
      <c r="Q2050" s="53">
        <f t="shared" si="254"/>
        <v>5.277000000000001</v>
      </c>
      <c r="R2050" s="53">
        <v>73.807000000000002</v>
      </c>
      <c r="S2050" s="53">
        <f t="shared" si="255"/>
        <v>167.03399999999999</v>
      </c>
      <c r="T2050" s="53">
        <v>8.1999999999999993</v>
      </c>
      <c r="U2050" s="53">
        <v>2454.1999999999998</v>
      </c>
      <c r="Y2050" s="53">
        <v>2674.59</v>
      </c>
    </row>
    <row r="2051" spans="1:25" x14ac:dyDescent="0.3">
      <c r="A2051" s="1">
        <v>2050</v>
      </c>
      <c r="B2051" s="48">
        <v>40700</v>
      </c>
      <c r="C2051" s="44">
        <v>6527995</v>
      </c>
      <c r="D2051" s="56">
        <f t="shared" ref="D2051:D2114" si="256">C2051/E2051</f>
        <v>145860.68595687632</v>
      </c>
      <c r="E2051" s="53">
        <v>44.755000000000003</v>
      </c>
      <c r="F2051" s="53">
        <f t="shared" ref="F2051:F2114" si="257">(D2051/100000)</f>
        <v>1.4586068595687631</v>
      </c>
      <c r="G2051" s="53">
        <f>(F2051/'Yearly GDP'!$B$10)*100</f>
        <v>86.821836879093055</v>
      </c>
      <c r="H2051" s="53">
        <f t="shared" ref="H2051:H2114" si="258">(K2051/I2051)</f>
        <v>1.6877222999999997</v>
      </c>
      <c r="I2051" s="53">
        <f t="shared" ref="I2051:I2114" si="259">(J2051/L2051)*100</f>
        <v>4.8947626040137058</v>
      </c>
      <c r="J2051" s="53">
        <f t="shared" ref="J2051:J2114" si="260">L2051/O2051</f>
        <v>270.78071463534019</v>
      </c>
      <c r="K2051" s="53">
        <v>8.2609999999999992</v>
      </c>
      <c r="L2051" s="53">
        <v>5532.05</v>
      </c>
      <c r="M2051" s="53">
        <v>3.43</v>
      </c>
      <c r="N2051" s="53">
        <f t="shared" ref="N2051:N2114" si="261">K2051-I2051</f>
        <v>3.3662373959862935</v>
      </c>
      <c r="O2051" s="53">
        <v>20.43</v>
      </c>
      <c r="P2051" s="53">
        <v>2.9969999999999999</v>
      </c>
      <c r="Q2051" s="53">
        <f t="shared" ref="Q2051:Q2114" si="262">K2051-P2051</f>
        <v>5.2639999999999993</v>
      </c>
      <c r="R2051" s="53">
        <v>73.998999999999995</v>
      </c>
      <c r="S2051" s="53">
        <f t="shared" ref="S2051:S2114" si="263">(O2051*T2051)</f>
        <v>167.52599999999998</v>
      </c>
      <c r="T2051" s="53">
        <v>8.1999999999999993</v>
      </c>
      <c r="U2051" s="53">
        <v>2453.61</v>
      </c>
      <c r="Y2051" s="53">
        <v>2678.35</v>
      </c>
    </row>
    <row r="2052" spans="1:25" x14ac:dyDescent="0.3">
      <c r="A2052" s="1">
        <v>2051</v>
      </c>
      <c r="B2052" s="48">
        <v>40701</v>
      </c>
      <c r="C2052" s="44">
        <v>6567281</v>
      </c>
      <c r="D2052" s="56">
        <f t="shared" si="256"/>
        <v>147001.25349748181</v>
      </c>
      <c r="E2052" s="53">
        <v>44.674999999999997</v>
      </c>
      <c r="F2052" s="53">
        <f t="shared" si="257"/>
        <v>1.4700125349748181</v>
      </c>
      <c r="G2052" s="53">
        <f>(F2052/'Yearly GDP'!$B$10)*100</f>
        <v>87.500746129453461</v>
      </c>
      <c r="H2052" s="53">
        <f t="shared" si="258"/>
        <v>1.6998768000000002</v>
      </c>
      <c r="I2052" s="53">
        <f t="shared" si="259"/>
        <v>4.8732943469785575</v>
      </c>
      <c r="J2052" s="53">
        <f t="shared" si="260"/>
        <v>270.76754385964909</v>
      </c>
      <c r="K2052" s="53">
        <v>8.2840000000000007</v>
      </c>
      <c r="L2052" s="53">
        <v>5556.15</v>
      </c>
      <c r="M2052" s="53">
        <v>3.44</v>
      </c>
      <c r="N2052" s="53">
        <f t="shared" si="261"/>
        <v>3.4107056530214432</v>
      </c>
      <c r="O2052" s="53">
        <v>20.52</v>
      </c>
      <c r="P2052" s="53">
        <v>3</v>
      </c>
      <c r="Q2052" s="53">
        <f t="shared" si="262"/>
        <v>5.2840000000000007</v>
      </c>
      <c r="R2052" s="53">
        <v>73.528000000000006</v>
      </c>
      <c r="S2052" s="53">
        <f t="shared" si="263"/>
        <v>168.26399999999998</v>
      </c>
      <c r="T2052" s="53">
        <v>8.1999999999999993</v>
      </c>
      <c r="U2052" s="53">
        <v>2472.66</v>
      </c>
      <c r="Y2052" s="53">
        <v>2695.15</v>
      </c>
    </row>
    <row r="2053" spans="1:25" x14ac:dyDescent="0.3">
      <c r="A2053" s="1">
        <v>2052</v>
      </c>
      <c r="B2053" s="48">
        <v>40702</v>
      </c>
      <c r="C2053" s="44">
        <v>6553372</v>
      </c>
      <c r="D2053" s="56">
        <f t="shared" si="256"/>
        <v>146591.477463371</v>
      </c>
      <c r="E2053" s="53">
        <v>44.704999999999998</v>
      </c>
      <c r="F2053" s="53">
        <f t="shared" si="257"/>
        <v>1.46591477463371</v>
      </c>
      <c r="G2053" s="53">
        <f>(F2053/'Yearly GDP'!$B$10)*100</f>
        <v>87.256831823435121</v>
      </c>
      <c r="H2053" s="53">
        <f t="shared" si="258"/>
        <v>1.6834167999999998</v>
      </c>
      <c r="I2053" s="53">
        <f t="shared" si="259"/>
        <v>4.8995590396864284</v>
      </c>
      <c r="J2053" s="53">
        <f t="shared" si="260"/>
        <v>270.79127878490937</v>
      </c>
      <c r="K2053" s="53">
        <v>8.2479999999999993</v>
      </c>
      <c r="L2053" s="53">
        <v>5526.85</v>
      </c>
      <c r="M2053" s="53">
        <v>3.43</v>
      </c>
      <c r="N2053" s="53">
        <f t="shared" si="261"/>
        <v>3.348440960313571</v>
      </c>
      <c r="O2053" s="53">
        <v>20.41</v>
      </c>
      <c r="P2053" s="53">
        <v>2.9460000000000002</v>
      </c>
      <c r="Q2053" s="53">
        <f t="shared" si="262"/>
        <v>5.3019999999999996</v>
      </c>
      <c r="R2053" s="53">
        <v>73.938999999999993</v>
      </c>
      <c r="S2053" s="53">
        <f t="shared" si="263"/>
        <v>167.36199999999999</v>
      </c>
      <c r="T2053" s="53">
        <v>8.1999999999999993</v>
      </c>
      <c r="U2053" s="53">
        <v>2471.4899999999998</v>
      </c>
      <c r="Y2053" s="53">
        <v>2697.83</v>
      </c>
    </row>
    <row r="2054" spans="1:25" x14ac:dyDescent="0.3">
      <c r="A2054" s="1">
        <v>2053</v>
      </c>
      <c r="B2054" s="48">
        <v>40703</v>
      </c>
      <c r="C2054" s="44">
        <v>6546686</v>
      </c>
      <c r="D2054" s="56">
        <f t="shared" si="256"/>
        <v>146343.71297641669</v>
      </c>
      <c r="E2054" s="53">
        <v>44.734999999999999</v>
      </c>
      <c r="F2054" s="53">
        <f t="shared" si="257"/>
        <v>1.4634371297641668</v>
      </c>
      <c r="G2054" s="53">
        <f>(F2054/'Yearly GDP'!$B$10)*100</f>
        <v>87.109352962152784</v>
      </c>
      <c r="H2054" s="53">
        <f t="shared" si="258"/>
        <v>1.6860491000000002</v>
      </c>
      <c r="I2054" s="53">
        <f t="shared" si="259"/>
        <v>4.9043648847474248</v>
      </c>
      <c r="J2054" s="53">
        <f t="shared" si="260"/>
        <v>270.77243746934772</v>
      </c>
      <c r="K2054" s="53">
        <v>8.2690000000000001</v>
      </c>
      <c r="L2054" s="53">
        <v>5521.05</v>
      </c>
      <c r="M2054" s="53">
        <v>3.42</v>
      </c>
      <c r="N2054" s="53">
        <f t="shared" si="261"/>
        <v>3.3646351152525753</v>
      </c>
      <c r="O2054" s="53">
        <v>20.39</v>
      </c>
      <c r="P2054" s="53">
        <v>2.9969999999999999</v>
      </c>
      <c r="Q2054" s="53">
        <f t="shared" si="262"/>
        <v>5.2720000000000002</v>
      </c>
      <c r="R2054" s="53">
        <v>74.200999999999993</v>
      </c>
      <c r="S2054" s="53">
        <f t="shared" si="263"/>
        <v>167.19799999999998</v>
      </c>
      <c r="T2054" s="53">
        <v>8.1999999999999993</v>
      </c>
      <c r="U2054" s="53">
        <v>2466.6799999999998</v>
      </c>
      <c r="Y2054" s="53">
        <v>2695.1</v>
      </c>
    </row>
    <row r="2055" spans="1:25" x14ac:dyDescent="0.3">
      <c r="A2055" s="1">
        <v>2054</v>
      </c>
      <c r="B2055" s="48">
        <v>40704</v>
      </c>
      <c r="C2055" s="44">
        <v>6511538</v>
      </c>
      <c r="D2055" s="56">
        <f t="shared" si="256"/>
        <v>145574.29018555779</v>
      </c>
      <c r="E2055" s="53">
        <v>44.73</v>
      </c>
      <c r="F2055" s="53">
        <f t="shared" si="257"/>
        <v>1.4557429018555779</v>
      </c>
      <c r="G2055" s="53">
        <f>(F2055/'Yearly GDP'!$B$10)*100</f>
        <v>86.651363205689165</v>
      </c>
      <c r="H2055" s="53">
        <f t="shared" si="258"/>
        <v>1.6684109999999999</v>
      </c>
      <c r="I2055" s="53">
        <f t="shared" si="259"/>
        <v>4.9358341559723593</v>
      </c>
      <c r="J2055" s="53">
        <f t="shared" si="260"/>
        <v>270.7699901283317</v>
      </c>
      <c r="K2055" s="53">
        <v>8.2349999999999994</v>
      </c>
      <c r="L2055" s="53">
        <v>5485.8</v>
      </c>
      <c r="M2055" s="53">
        <v>3.4</v>
      </c>
      <c r="N2055" s="53">
        <f t="shared" si="261"/>
        <v>3.2991658440276401</v>
      </c>
      <c r="O2055" s="53">
        <v>20.260000000000002</v>
      </c>
      <c r="P2055" s="53">
        <v>2.9729999999999999</v>
      </c>
      <c r="Q2055" s="53">
        <f t="shared" si="262"/>
        <v>5.2619999999999996</v>
      </c>
      <c r="R2055" s="53">
        <v>74.798000000000002</v>
      </c>
      <c r="S2055" s="53">
        <f t="shared" si="263"/>
        <v>165.11900000000003</v>
      </c>
      <c r="T2055" s="53">
        <v>8.15</v>
      </c>
      <c r="U2055" s="53">
        <v>2456.58</v>
      </c>
      <c r="Y2055" s="53">
        <v>2685.88</v>
      </c>
    </row>
    <row r="2056" spans="1:25" x14ac:dyDescent="0.3">
      <c r="A2056" s="1">
        <v>2055</v>
      </c>
      <c r="B2056" s="48">
        <v>40707</v>
      </c>
      <c r="C2056" s="44">
        <v>6511349</v>
      </c>
      <c r="D2056" s="56">
        <f t="shared" si="256"/>
        <v>145132.04056614285</v>
      </c>
      <c r="E2056" s="53">
        <v>44.865000000000002</v>
      </c>
      <c r="F2056" s="53">
        <f t="shared" si="257"/>
        <v>1.4513204056614286</v>
      </c>
      <c r="G2056" s="53">
        <f>(F2056/'Yearly GDP'!$B$10)*100</f>
        <v>86.388119384608856</v>
      </c>
      <c r="H2056" s="53">
        <f t="shared" si="258"/>
        <v>1.6698149999999998</v>
      </c>
      <c r="I2056" s="53">
        <f t="shared" si="259"/>
        <v>4.9382716049382722</v>
      </c>
      <c r="J2056" s="53">
        <f t="shared" si="260"/>
        <v>270.75555555555559</v>
      </c>
      <c r="K2056" s="53">
        <v>8.2460000000000004</v>
      </c>
      <c r="L2056" s="53">
        <v>5482.8</v>
      </c>
      <c r="M2056" s="53">
        <v>3.4</v>
      </c>
      <c r="N2056" s="53">
        <f t="shared" si="261"/>
        <v>3.3077283950617282</v>
      </c>
      <c r="O2056" s="53">
        <v>20.25</v>
      </c>
      <c r="P2056" s="53">
        <v>2.984</v>
      </c>
      <c r="Q2056" s="53">
        <f t="shared" si="262"/>
        <v>5.2620000000000005</v>
      </c>
      <c r="R2056" s="53">
        <v>74.596000000000004</v>
      </c>
      <c r="S2056" s="53">
        <f t="shared" si="263"/>
        <v>165.03749999999999</v>
      </c>
      <c r="T2056" s="53">
        <v>8.15</v>
      </c>
      <c r="U2056" s="53">
        <v>2465.41</v>
      </c>
      <c r="Y2056" s="53">
        <v>2690.11</v>
      </c>
    </row>
    <row r="2057" spans="1:25" x14ac:dyDescent="0.3">
      <c r="A2057" s="1">
        <v>2056</v>
      </c>
      <c r="B2057" s="48">
        <v>40708</v>
      </c>
      <c r="C2057" s="44">
        <v>6545380</v>
      </c>
      <c r="D2057" s="56">
        <f t="shared" si="256"/>
        <v>146278.55003799222</v>
      </c>
      <c r="E2057" s="53">
        <v>44.746000000000002</v>
      </c>
      <c r="F2057" s="53">
        <f t="shared" si="257"/>
        <v>1.4627855003799222</v>
      </c>
      <c r="G2057" s="53">
        <f>(F2057/'Yearly GDP'!$B$10)*100</f>
        <v>87.070565498804896</v>
      </c>
      <c r="H2057" s="53">
        <f t="shared" si="258"/>
        <v>1.6928385000000001</v>
      </c>
      <c r="I2057" s="53">
        <f t="shared" si="259"/>
        <v>4.9236829148202856</v>
      </c>
      <c r="J2057" s="53">
        <f t="shared" si="260"/>
        <v>270.82717872968982</v>
      </c>
      <c r="K2057" s="53">
        <v>8.3350000000000009</v>
      </c>
      <c r="L2057" s="53">
        <v>5500.5</v>
      </c>
      <c r="M2057" s="53">
        <v>3.41</v>
      </c>
      <c r="N2057" s="53">
        <f t="shared" si="261"/>
        <v>3.4113170851797152</v>
      </c>
      <c r="O2057" s="53">
        <v>20.309999999999999</v>
      </c>
      <c r="P2057" s="53">
        <v>3.0990000000000002</v>
      </c>
      <c r="Q2057" s="53">
        <f t="shared" si="262"/>
        <v>5.2360000000000007</v>
      </c>
      <c r="R2057" s="53">
        <v>74.691999999999993</v>
      </c>
      <c r="S2057" s="53">
        <f t="shared" si="263"/>
        <v>165.5265</v>
      </c>
      <c r="T2057" s="53">
        <v>8.15</v>
      </c>
      <c r="U2057" s="53">
        <v>2477.86</v>
      </c>
      <c r="Y2057" s="53">
        <v>2703.18</v>
      </c>
    </row>
    <row r="2058" spans="1:25" x14ac:dyDescent="0.3">
      <c r="A2058" s="1">
        <v>2057</v>
      </c>
      <c r="B2058" s="48">
        <v>40709</v>
      </c>
      <c r="C2058" s="44">
        <v>6490491</v>
      </c>
      <c r="D2058" s="56">
        <f t="shared" si="256"/>
        <v>144974.11212865758</v>
      </c>
      <c r="E2058" s="53">
        <v>44.77</v>
      </c>
      <c r="F2058" s="53">
        <f t="shared" si="257"/>
        <v>1.4497411212865758</v>
      </c>
      <c r="G2058" s="53">
        <f>(F2058/'Yearly GDP'!$B$10)*100</f>
        <v>86.294114362296185</v>
      </c>
      <c r="H2058" s="53">
        <f t="shared" si="258"/>
        <v>1.6894764</v>
      </c>
      <c r="I2058" s="53">
        <f t="shared" si="259"/>
        <v>4.9701789264413518</v>
      </c>
      <c r="J2058" s="53">
        <f t="shared" si="260"/>
        <v>270.75049701789266</v>
      </c>
      <c r="K2058" s="53">
        <v>8.3970000000000002</v>
      </c>
      <c r="L2058" s="53">
        <v>5447.5</v>
      </c>
      <c r="M2058" s="53">
        <v>3.38</v>
      </c>
      <c r="N2058" s="53">
        <f t="shared" si="261"/>
        <v>3.4268210735586484</v>
      </c>
      <c r="O2058" s="53">
        <v>20.12</v>
      </c>
      <c r="P2058" s="53">
        <v>2.9670000000000001</v>
      </c>
      <c r="Q2058" s="53">
        <f t="shared" si="262"/>
        <v>5.43</v>
      </c>
      <c r="R2058" s="53">
        <v>76.072000000000003</v>
      </c>
      <c r="S2058" s="53">
        <f t="shared" si="263"/>
        <v>163.97800000000001</v>
      </c>
      <c r="T2058" s="53">
        <v>8.15</v>
      </c>
      <c r="U2058" s="53">
        <v>2460.7399999999998</v>
      </c>
      <c r="Y2058" s="53">
        <v>2687.66</v>
      </c>
    </row>
    <row r="2059" spans="1:25" x14ac:dyDescent="0.3">
      <c r="A2059" s="1">
        <v>2058</v>
      </c>
      <c r="B2059" s="48">
        <v>40710</v>
      </c>
      <c r="C2059" s="44">
        <v>6439506</v>
      </c>
      <c r="D2059" s="56">
        <f t="shared" si="256"/>
        <v>143402.87273132167</v>
      </c>
      <c r="E2059" s="53">
        <v>44.905000000000001</v>
      </c>
      <c r="F2059" s="53">
        <f t="shared" si="257"/>
        <v>1.4340287273132166</v>
      </c>
      <c r="G2059" s="53">
        <f>(F2059/'Yearly GDP'!$B$10)*100</f>
        <v>85.358852816262896</v>
      </c>
      <c r="H2059" s="53">
        <f t="shared" si="258"/>
        <v>1.6541900000000003</v>
      </c>
      <c r="I2059" s="53">
        <f t="shared" si="259"/>
        <v>5.0175614651279474</v>
      </c>
      <c r="J2059" s="53">
        <f t="shared" si="260"/>
        <v>270.7852483692925</v>
      </c>
      <c r="K2059" s="53">
        <v>8.3000000000000007</v>
      </c>
      <c r="L2059" s="53">
        <v>5396.75</v>
      </c>
      <c r="M2059" s="53">
        <v>3.35</v>
      </c>
      <c r="N2059" s="53">
        <f t="shared" si="261"/>
        <v>3.2824385348720533</v>
      </c>
      <c r="O2059" s="53">
        <v>19.93</v>
      </c>
      <c r="P2059" s="53">
        <v>2.9260000000000002</v>
      </c>
      <c r="Q2059" s="53">
        <f t="shared" si="262"/>
        <v>5.3740000000000006</v>
      </c>
      <c r="R2059" s="53">
        <v>76.224000000000004</v>
      </c>
      <c r="S2059" s="53">
        <f t="shared" si="263"/>
        <v>162.42950000000002</v>
      </c>
      <c r="T2059" s="53">
        <v>8.15</v>
      </c>
      <c r="U2059" s="53">
        <v>2444.21</v>
      </c>
      <c r="Y2059" s="53">
        <v>2665.99</v>
      </c>
    </row>
    <row r="2060" spans="1:25" x14ac:dyDescent="0.3">
      <c r="A2060" s="1">
        <v>2059</v>
      </c>
      <c r="B2060" s="48">
        <v>40711</v>
      </c>
      <c r="C2060" s="44">
        <v>6399109</v>
      </c>
      <c r="D2060" s="56">
        <f t="shared" si="256"/>
        <v>142837.25446428571</v>
      </c>
      <c r="E2060" s="53">
        <v>44.8</v>
      </c>
      <c r="F2060" s="53">
        <f t="shared" si="257"/>
        <v>1.428372544642857</v>
      </c>
      <c r="G2060" s="53">
        <f>(F2060/'Yearly GDP'!$B$10)*100</f>
        <v>85.022175276360528</v>
      </c>
      <c r="H2060" s="53">
        <f t="shared" si="258"/>
        <v>1.6401050000000001</v>
      </c>
      <c r="I2060" s="53">
        <f t="shared" si="259"/>
        <v>5.0454086781029259</v>
      </c>
      <c r="J2060" s="53">
        <f t="shared" si="260"/>
        <v>270.7568113017154</v>
      </c>
      <c r="K2060" s="53">
        <v>8.2750000000000004</v>
      </c>
      <c r="L2060" s="53">
        <v>5366.4</v>
      </c>
      <c r="M2060" s="53">
        <v>3.33</v>
      </c>
      <c r="N2060" s="53">
        <f t="shared" si="261"/>
        <v>3.2295913218970744</v>
      </c>
      <c r="O2060" s="53">
        <v>19.82</v>
      </c>
      <c r="P2060" s="53">
        <v>2.944</v>
      </c>
      <c r="Q2060" s="53">
        <f t="shared" si="262"/>
        <v>5.3310000000000004</v>
      </c>
      <c r="R2060" s="53">
        <v>75.460999999999999</v>
      </c>
      <c r="S2060" s="53">
        <f t="shared" si="263"/>
        <v>161.53300000000002</v>
      </c>
      <c r="T2060" s="53">
        <v>8.15</v>
      </c>
      <c r="U2060" s="53">
        <v>2424.54</v>
      </c>
      <c r="Y2060" s="53">
        <v>2642</v>
      </c>
    </row>
    <row r="2061" spans="1:25" x14ac:dyDescent="0.3">
      <c r="A2061" s="1">
        <v>2060</v>
      </c>
      <c r="B2061" s="48">
        <v>40714</v>
      </c>
      <c r="C2061" s="44">
        <v>6258503</v>
      </c>
      <c r="D2061" s="56">
        <f t="shared" si="256"/>
        <v>139077.84444444443</v>
      </c>
      <c r="E2061" s="53">
        <v>45</v>
      </c>
      <c r="F2061" s="53">
        <f t="shared" si="257"/>
        <v>1.3907784444444444</v>
      </c>
      <c r="G2061" s="53">
        <f>(F2061/'Yearly GDP'!$B$10)*100</f>
        <v>82.784431216931225</v>
      </c>
      <c r="H2061" s="53">
        <f t="shared" si="258"/>
        <v>1.5916632000000002</v>
      </c>
      <c r="I2061" s="53">
        <f t="shared" si="259"/>
        <v>5.1493305870236865</v>
      </c>
      <c r="J2061" s="53">
        <f t="shared" si="260"/>
        <v>270.74665293511839</v>
      </c>
      <c r="K2061" s="53">
        <v>8.1959999999999997</v>
      </c>
      <c r="L2061" s="53">
        <v>5257.9</v>
      </c>
      <c r="M2061" s="53">
        <v>3.26</v>
      </c>
      <c r="N2061" s="53">
        <f t="shared" si="261"/>
        <v>3.0466694129763132</v>
      </c>
      <c r="O2061" s="53">
        <v>19.420000000000002</v>
      </c>
      <c r="P2061" s="53">
        <v>2.956</v>
      </c>
      <c r="Q2061" s="53">
        <f t="shared" si="262"/>
        <v>5.24</v>
      </c>
      <c r="R2061" s="53">
        <v>75.5</v>
      </c>
      <c r="S2061" s="53">
        <f t="shared" si="263"/>
        <v>157.30200000000002</v>
      </c>
      <c r="T2061" s="53">
        <v>8.1</v>
      </c>
      <c r="U2061" s="53">
        <v>2352.6999999999998</v>
      </c>
      <c r="Y2061" s="53">
        <v>2558.9</v>
      </c>
    </row>
    <row r="2062" spans="1:25" x14ac:dyDescent="0.3">
      <c r="A2062" s="1">
        <v>2061</v>
      </c>
      <c r="B2062" s="48">
        <v>40715</v>
      </c>
      <c r="C2062" s="44">
        <v>6259052</v>
      </c>
      <c r="D2062" s="56">
        <f t="shared" si="256"/>
        <v>139570.78827071024</v>
      </c>
      <c r="E2062" s="53">
        <v>44.844999999999999</v>
      </c>
      <c r="F2062" s="53">
        <f t="shared" si="257"/>
        <v>1.3957078827071023</v>
      </c>
      <c r="G2062" s="53">
        <f>(F2062/'Yearly GDP'!$B$10)*100</f>
        <v>83.07785016113705</v>
      </c>
      <c r="H2062" s="53">
        <f t="shared" si="258"/>
        <v>1.60223</v>
      </c>
      <c r="I2062" s="53">
        <f t="shared" si="259"/>
        <v>5.1334702258726894</v>
      </c>
      <c r="J2062" s="53">
        <f t="shared" si="260"/>
        <v>270.8341889117043</v>
      </c>
      <c r="K2062" s="53">
        <v>8.2249999999999996</v>
      </c>
      <c r="L2062" s="53">
        <v>5275.85</v>
      </c>
      <c r="M2062" s="53">
        <v>3.27</v>
      </c>
      <c r="N2062" s="53">
        <f t="shared" si="261"/>
        <v>3.0915297741273102</v>
      </c>
      <c r="O2062" s="53">
        <v>19.48</v>
      </c>
      <c r="P2062" s="53">
        <v>2.98</v>
      </c>
      <c r="Q2062" s="53">
        <f t="shared" si="262"/>
        <v>5.2449999999999992</v>
      </c>
      <c r="R2062" s="53">
        <v>74.930999999999997</v>
      </c>
      <c r="S2062" s="53">
        <f t="shared" si="263"/>
        <v>158.762</v>
      </c>
      <c r="T2062" s="53">
        <v>8.15</v>
      </c>
      <c r="U2062" s="53">
        <v>2345.75</v>
      </c>
      <c r="Y2062" s="53">
        <v>2549.83</v>
      </c>
    </row>
    <row r="2063" spans="1:25" x14ac:dyDescent="0.3">
      <c r="A2063" s="1">
        <v>2062</v>
      </c>
      <c r="B2063" s="48">
        <v>40716</v>
      </c>
      <c r="C2063" s="44">
        <v>6232961</v>
      </c>
      <c r="D2063" s="56">
        <f t="shared" si="256"/>
        <v>138834.1908898541</v>
      </c>
      <c r="E2063" s="53">
        <v>44.895000000000003</v>
      </c>
      <c r="F2063" s="53">
        <f t="shared" si="257"/>
        <v>1.3883419088985409</v>
      </c>
      <c r="G2063" s="53">
        <f>(F2063/'Yearly GDP'!$B$10)*100</f>
        <v>82.639399339198874</v>
      </c>
      <c r="H2063" s="53">
        <f t="shared" si="258"/>
        <v>1.6056445999999998</v>
      </c>
      <c r="I2063" s="53">
        <f t="shared" si="259"/>
        <v>5.1387461459403907</v>
      </c>
      <c r="J2063" s="53">
        <f t="shared" si="260"/>
        <v>271.23843782117166</v>
      </c>
      <c r="K2063" s="53">
        <v>8.2509999999999994</v>
      </c>
      <c r="L2063" s="53">
        <v>5278.3</v>
      </c>
      <c r="M2063" s="53">
        <v>3.27</v>
      </c>
      <c r="N2063" s="53">
        <f t="shared" si="261"/>
        <v>3.1122538540596087</v>
      </c>
      <c r="O2063" s="53">
        <v>19.46</v>
      </c>
      <c r="P2063" s="53">
        <v>2.98</v>
      </c>
      <c r="Q2063" s="53">
        <f t="shared" si="262"/>
        <v>5.270999999999999</v>
      </c>
      <c r="R2063" s="53">
        <v>75.188000000000002</v>
      </c>
      <c r="S2063" s="53">
        <f t="shared" si="263"/>
        <v>158.40440000000001</v>
      </c>
      <c r="T2063" s="53">
        <v>8.14</v>
      </c>
      <c r="U2063" s="53">
        <v>2328.38</v>
      </c>
      <c r="Y2063" s="53">
        <v>2527.5700000000002</v>
      </c>
    </row>
    <row r="2064" spans="1:25" x14ac:dyDescent="0.3">
      <c r="A2064" s="1">
        <v>2063</v>
      </c>
      <c r="B2064" s="48">
        <v>40717</v>
      </c>
      <c r="C2064" s="44">
        <v>6254649</v>
      </c>
      <c r="D2064" s="56">
        <f t="shared" si="256"/>
        <v>139131.33133133134</v>
      </c>
      <c r="E2064" s="53">
        <v>44.954999999999998</v>
      </c>
      <c r="F2064" s="53">
        <f t="shared" si="257"/>
        <v>1.3913133133133133</v>
      </c>
      <c r="G2064" s="53">
        <f>(F2064/'Yearly GDP'!$B$10)*100</f>
        <v>82.816268649601994</v>
      </c>
      <c r="H2064" s="53">
        <f t="shared" si="258"/>
        <v>1.6213548000000002</v>
      </c>
      <c r="I2064" s="53">
        <f t="shared" si="259"/>
        <v>5.0994390617032126</v>
      </c>
      <c r="J2064" s="53">
        <f t="shared" si="260"/>
        <v>271.2901580826109</v>
      </c>
      <c r="K2064" s="53">
        <v>8.2680000000000007</v>
      </c>
      <c r="L2064" s="53">
        <v>5320</v>
      </c>
      <c r="M2064" s="53">
        <v>3.3</v>
      </c>
      <c r="N2064" s="53">
        <f t="shared" si="261"/>
        <v>3.1685609382967881</v>
      </c>
      <c r="O2064" s="53">
        <v>19.61</v>
      </c>
      <c r="P2064" s="53">
        <v>2.9140000000000001</v>
      </c>
      <c r="Q2064" s="53">
        <f t="shared" si="262"/>
        <v>5.354000000000001</v>
      </c>
      <c r="R2064" s="53">
        <v>75.903999999999996</v>
      </c>
      <c r="S2064" s="53">
        <f t="shared" si="263"/>
        <v>159.82150000000001</v>
      </c>
      <c r="T2064" s="53">
        <v>8.15</v>
      </c>
      <c r="U2064" s="53">
        <v>2327.71</v>
      </c>
      <c r="Y2064" s="53">
        <v>2527.7600000000002</v>
      </c>
    </row>
    <row r="2065" spans="1:25" x14ac:dyDescent="0.3">
      <c r="A2065" s="1">
        <v>2064</v>
      </c>
      <c r="B2065" s="48">
        <v>40718</v>
      </c>
      <c r="C2065" s="44">
        <v>6411484</v>
      </c>
      <c r="D2065" s="56">
        <f t="shared" si="256"/>
        <v>142493.25480608956</v>
      </c>
      <c r="E2065" s="53">
        <v>44.994999999999997</v>
      </c>
      <c r="F2065" s="53">
        <f t="shared" si="257"/>
        <v>1.4249325480608956</v>
      </c>
      <c r="G2065" s="53">
        <f>(F2065/'Yearly GDP'!$B$10)*100</f>
        <v>84.817413575053308</v>
      </c>
      <c r="H2065" s="53">
        <f t="shared" si="258"/>
        <v>1.6634198999999998</v>
      </c>
      <c r="I2065" s="53">
        <f t="shared" si="259"/>
        <v>4.9578582052553299</v>
      </c>
      <c r="J2065" s="53">
        <f t="shared" si="260"/>
        <v>271.25681705503223</v>
      </c>
      <c r="K2065" s="53">
        <v>8.2469999999999999</v>
      </c>
      <c r="L2065" s="53">
        <v>5471.25</v>
      </c>
      <c r="M2065" s="53">
        <v>3.39</v>
      </c>
      <c r="N2065" s="53">
        <f t="shared" si="261"/>
        <v>3.2891417947446699</v>
      </c>
      <c r="O2065" s="53">
        <v>20.170000000000002</v>
      </c>
      <c r="P2065" s="53">
        <v>2.871</v>
      </c>
      <c r="Q2065" s="53">
        <f t="shared" si="262"/>
        <v>5.3759999999999994</v>
      </c>
      <c r="R2065" s="53">
        <v>76.209999999999994</v>
      </c>
      <c r="S2065" s="53">
        <f t="shared" si="263"/>
        <v>164.18380000000002</v>
      </c>
      <c r="T2065" s="53">
        <v>8.14</v>
      </c>
      <c r="U2065" s="53">
        <v>2384.4699999999998</v>
      </c>
      <c r="Y2065" s="53">
        <v>2577.38</v>
      </c>
    </row>
    <row r="2066" spans="1:25" x14ac:dyDescent="0.3">
      <c r="A2066" s="1">
        <v>2065</v>
      </c>
      <c r="B2066" s="48">
        <v>40721</v>
      </c>
      <c r="C2066" s="44">
        <v>6483046</v>
      </c>
      <c r="D2066" s="56">
        <f t="shared" si="256"/>
        <v>143955.72332630178</v>
      </c>
      <c r="E2066" s="53">
        <v>45.034999999999997</v>
      </c>
      <c r="F2066" s="53">
        <f t="shared" si="257"/>
        <v>1.4395572332630178</v>
      </c>
      <c r="G2066" s="53">
        <f>(F2066/'Yearly GDP'!$B$10)*100</f>
        <v>85.687930551370101</v>
      </c>
      <c r="H2066" s="53">
        <f t="shared" si="258"/>
        <v>1.6837956000000001</v>
      </c>
      <c r="I2066" s="53">
        <f t="shared" si="259"/>
        <v>4.9067713444553487</v>
      </c>
      <c r="J2066" s="53">
        <f t="shared" si="260"/>
        <v>271.17762512266933</v>
      </c>
      <c r="K2066" s="53">
        <v>8.2620000000000005</v>
      </c>
      <c r="L2066" s="53">
        <v>5526.6</v>
      </c>
      <c r="M2066" s="53">
        <v>3.43</v>
      </c>
      <c r="N2066" s="53">
        <f t="shared" si="261"/>
        <v>3.3552286555446518</v>
      </c>
      <c r="O2066" s="53">
        <v>20.38</v>
      </c>
      <c r="P2066" s="53">
        <v>2.9319999999999999</v>
      </c>
      <c r="Q2066" s="53">
        <f t="shared" si="262"/>
        <v>5.33</v>
      </c>
      <c r="R2066" s="53">
        <v>75.828000000000003</v>
      </c>
      <c r="S2066" s="53">
        <f t="shared" si="263"/>
        <v>166.09700000000001</v>
      </c>
      <c r="T2066" s="53">
        <v>8.15</v>
      </c>
      <c r="U2066" s="53">
        <v>2412.33</v>
      </c>
      <c r="Y2066" s="53">
        <v>2598.4899999999998</v>
      </c>
    </row>
    <row r="2067" spans="1:25" x14ac:dyDescent="0.3">
      <c r="A2067" s="1">
        <v>2066</v>
      </c>
      <c r="B2067" s="48">
        <v>40722</v>
      </c>
      <c r="C2067" s="44">
        <v>6497274</v>
      </c>
      <c r="D2067" s="56">
        <f t="shared" si="256"/>
        <v>144255.63943161635</v>
      </c>
      <c r="E2067" s="53">
        <v>45.04</v>
      </c>
      <c r="F2067" s="53">
        <f t="shared" si="257"/>
        <v>1.4425563943161634</v>
      </c>
      <c r="G2067" s="53">
        <f>(F2067/'Yearly GDP'!$B$10)*100</f>
        <v>85.866452042628779</v>
      </c>
      <c r="H2067" s="53">
        <f t="shared" si="258"/>
        <v>1.6940672000000003</v>
      </c>
      <c r="I2067" s="53">
        <f t="shared" si="259"/>
        <v>4.8923679060665357</v>
      </c>
      <c r="J2067" s="53">
        <f t="shared" si="260"/>
        <v>271.29647749510764</v>
      </c>
      <c r="K2067" s="53">
        <v>8.2880000000000003</v>
      </c>
      <c r="L2067" s="53">
        <v>5545.3</v>
      </c>
      <c r="M2067" s="53">
        <v>3.44</v>
      </c>
      <c r="N2067" s="53">
        <f t="shared" si="261"/>
        <v>3.3956320939334645</v>
      </c>
      <c r="O2067" s="53">
        <v>20.440000000000001</v>
      </c>
      <c r="P2067" s="53">
        <v>3.0339999999999998</v>
      </c>
      <c r="Q2067" s="53">
        <f t="shared" si="262"/>
        <v>5.2540000000000004</v>
      </c>
      <c r="R2067" s="53">
        <v>75.489999999999995</v>
      </c>
      <c r="S2067" s="53">
        <f t="shared" si="263"/>
        <v>166.58600000000001</v>
      </c>
      <c r="T2067" s="53">
        <v>8.15</v>
      </c>
      <c r="U2067" s="53">
        <v>2430.66</v>
      </c>
      <c r="Y2067" s="53">
        <v>2613.17</v>
      </c>
    </row>
    <row r="2068" spans="1:25" x14ac:dyDescent="0.3">
      <c r="A2068" s="1">
        <v>2067</v>
      </c>
      <c r="B2068" s="48">
        <v>40723</v>
      </c>
      <c r="C2068" s="44">
        <v>6540241</v>
      </c>
      <c r="D2068" s="56">
        <f t="shared" si="256"/>
        <v>145776.016939708</v>
      </c>
      <c r="E2068" s="53">
        <v>44.865000000000002</v>
      </c>
      <c r="F2068" s="53">
        <f t="shared" si="257"/>
        <v>1.4577601693970801</v>
      </c>
      <c r="G2068" s="53">
        <f>(F2068/'Yearly GDP'!$B$10)*100</f>
        <v>86.77143865458811</v>
      </c>
      <c r="H2068" s="53">
        <f t="shared" si="258"/>
        <v>1.7178734999999998</v>
      </c>
      <c r="I2068" s="53">
        <f t="shared" si="259"/>
        <v>4.8426150121065383</v>
      </c>
      <c r="J2068" s="53">
        <f t="shared" si="260"/>
        <v>271.20823244552059</v>
      </c>
      <c r="K2068" s="53">
        <v>8.3190000000000008</v>
      </c>
      <c r="L2068" s="53">
        <v>5600.45</v>
      </c>
      <c r="M2068" s="53">
        <v>3.47</v>
      </c>
      <c r="N2068" s="53">
        <f t="shared" si="261"/>
        <v>3.4763849878934625</v>
      </c>
      <c r="O2068" s="53">
        <v>20.65</v>
      </c>
      <c r="P2068" s="53">
        <v>3.121</v>
      </c>
      <c r="Q2068" s="53">
        <f t="shared" si="262"/>
        <v>5.1980000000000004</v>
      </c>
      <c r="R2068" s="53">
        <v>75.073999999999998</v>
      </c>
      <c r="S2068" s="53">
        <f t="shared" si="263"/>
        <v>169.32999999999998</v>
      </c>
      <c r="T2068" s="53">
        <v>8.1999999999999993</v>
      </c>
      <c r="U2068" s="53">
        <v>2446.66</v>
      </c>
      <c r="Y2068" s="53">
        <v>2640.87</v>
      </c>
    </row>
    <row r="2069" spans="1:25" x14ac:dyDescent="0.3">
      <c r="A2069" s="1">
        <v>2068</v>
      </c>
      <c r="B2069" s="48">
        <v>40724</v>
      </c>
      <c r="C2069" s="44">
        <v>6574743</v>
      </c>
      <c r="D2069" s="56">
        <f t="shared" si="256"/>
        <v>147085.97315436241</v>
      </c>
      <c r="E2069" s="53">
        <v>44.7</v>
      </c>
      <c r="F2069" s="53">
        <f t="shared" si="257"/>
        <v>1.470859731543624</v>
      </c>
      <c r="G2069" s="53">
        <f>(F2069/'Yearly GDP'!$B$10)*100</f>
        <v>87.551174496644293</v>
      </c>
      <c r="H2069" s="53">
        <f t="shared" si="258"/>
        <v>1.7334731999999999</v>
      </c>
      <c r="I2069" s="53">
        <f t="shared" si="259"/>
        <v>4.8030739673390972</v>
      </c>
      <c r="J2069" s="53">
        <f t="shared" si="260"/>
        <v>271.24879923150814</v>
      </c>
      <c r="K2069" s="53">
        <v>8.3260000000000005</v>
      </c>
      <c r="L2069" s="53">
        <v>5647.4</v>
      </c>
      <c r="M2069" s="53">
        <v>3.5</v>
      </c>
      <c r="N2069" s="53">
        <f t="shared" si="261"/>
        <v>3.5229260326609033</v>
      </c>
      <c r="O2069" s="53">
        <v>20.82</v>
      </c>
      <c r="P2069" s="53">
        <v>3.16</v>
      </c>
      <c r="Q2069" s="53">
        <f t="shared" si="262"/>
        <v>5.1660000000000004</v>
      </c>
      <c r="R2069" s="53">
        <v>74.635000000000005</v>
      </c>
      <c r="S2069" s="53">
        <f t="shared" si="263"/>
        <v>169.68300000000002</v>
      </c>
      <c r="T2069" s="53">
        <v>8.15</v>
      </c>
      <c r="U2069" s="53">
        <v>2451.5100000000002</v>
      </c>
      <c r="Y2069" s="53">
        <v>2653.52</v>
      </c>
    </row>
    <row r="2070" spans="1:25" x14ac:dyDescent="0.3">
      <c r="A2070" s="1">
        <v>2069</v>
      </c>
      <c r="B2070" s="48">
        <v>40725</v>
      </c>
      <c r="C2070" s="44">
        <v>6584337</v>
      </c>
      <c r="D2070" s="56">
        <f t="shared" si="256"/>
        <v>147531.63791171857</v>
      </c>
      <c r="E2070" s="53">
        <v>44.63</v>
      </c>
      <c r="F2070" s="53">
        <f t="shared" si="257"/>
        <v>1.4753163791171857</v>
      </c>
      <c r="G2070" s="53">
        <f>(F2070/'Yearly GDP'!$B$10)*100</f>
        <v>87.816451137927714</v>
      </c>
      <c r="H2070" s="53">
        <f t="shared" si="258"/>
        <v>1.7334549999999997</v>
      </c>
      <c r="I2070" s="53">
        <f t="shared" si="259"/>
        <v>4.8192771084337354</v>
      </c>
      <c r="J2070" s="53">
        <f t="shared" si="260"/>
        <v>271.19036144578314</v>
      </c>
      <c r="K2070" s="53">
        <v>8.3539999999999992</v>
      </c>
      <c r="L2070" s="53">
        <v>5627.2</v>
      </c>
      <c r="M2070" s="53">
        <v>3.49</v>
      </c>
      <c r="N2070" s="53">
        <f t="shared" si="261"/>
        <v>3.5347228915662638</v>
      </c>
      <c r="O2070" s="53">
        <v>20.75</v>
      </c>
      <c r="P2070" s="53">
        <v>3.1819999999999999</v>
      </c>
      <c r="Q2070" s="53">
        <f t="shared" si="262"/>
        <v>5.1719999999999988</v>
      </c>
      <c r="R2070" s="53">
        <v>74.674000000000007</v>
      </c>
      <c r="S2070" s="53">
        <f t="shared" si="263"/>
        <v>170.14999999999998</v>
      </c>
      <c r="T2070" s="53">
        <v>8.1999999999999993</v>
      </c>
      <c r="U2070" s="53">
        <v>2469.38</v>
      </c>
      <c r="Y2070" s="53">
        <v>2665.41</v>
      </c>
    </row>
    <row r="2071" spans="1:25" x14ac:dyDescent="0.3">
      <c r="A2071" s="1">
        <v>2070</v>
      </c>
      <c r="B2071" s="48">
        <v>40728</v>
      </c>
      <c r="C2071" s="44">
        <v>6630191</v>
      </c>
      <c r="D2071" s="56">
        <f t="shared" si="256"/>
        <v>149227.79653387351</v>
      </c>
      <c r="E2071" s="53">
        <v>44.43</v>
      </c>
      <c r="F2071" s="53">
        <f t="shared" si="257"/>
        <v>1.492277965338735</v>
      </c>
      <c r="G2071" s="53">
        <f>(F2071/'Yearly GDP'!$B$10)*100</f>
        <v>88.826069365400897</v>
      </c>
      <c r="H2071" s="53">
        <f t="shared" si="258"/>
        <v>1.7407630999999997</v>
      </c>
      <c r="I2071" s="53">
        <f t="shared" si="259"/>
        <v>4.8007681228996644</v>
      </c>
      <c r="J2071" s="53">
        <f t="shared" si="260"/>
        <v>271.26740278444555</v>
      </c>
      <c r="K2071" s="53">
        <v>8.3569999999999993</v>
      </c>
      <c r="L2071" s="53">
        <v>5650.5</v>
      </c>
      <c r="M2071" s="53">
        <v>3.5</v>
      </c>
      <c r="N2071" s="53">
        <f t="shared" si="261"/>
        <v>3.5562318771003349</v>
      </c>
      <c r="O2071" s="53">
        <v>20.83</v>
      </c>
      <c r="P2071" s="53">
        <v>3.2</v>
      </c>
      <c r="Q2071" s="53">
        <f t="shared" si="262"/>
        <v>5.1569999999999991</v>
      </c>
      <c r="R2071" s="53">
        <v>74.569999999999993</v>
      </c>
      <c r="S2071" s="53">
        <f t="shared" si="263"/>
        <v>170.80599999999998</v>
      </c>
      <c r="T2071" s="53">
        <v>8.1999999999999993</v>
      </c>
      <c r="U2071" s="53">
        <v>2491.4899999999998</v>
      </c>
      <c r="Y2071" s="53">
        <v>2693.73</v>
      </c>
    </row>
    <row r="2072" spans="1:25" x14ac:dyDescent="0.3">
      <c r="A2072" s="1">
        <v>2071</v>
      </c>
      <c r="B2072" s="48">
        <v>40729</v>
      </c>
      <c r="C2072" s="44">
        <v>6611655</v>
      </c>
      <c r="D2072" s="56">
        <f t="shared" si="256"/>
        <v>148810.60094530723</v>
      </c>
      <c r="E2072" s="53">
        <v>44.43</v>
      </c>
      <c r="F2072" s="53">
        <f t="shared" si="257"/>
        <v>1.4881060094530723</v>
      </c>
      <c r="G2072" s="53">
        <f>(F2072/'Yearly GDP'!$B$10)*100</f>
        <v>88.577738657920975</v>
      </c>
      <c r="H2072" s="53">
        <f t="shared" si="258"/>
        <v>1.7320068000000002</v>
      </c>
      <c r="I2072" s="53">
        <f t="shared" si="259"/>
        <v>4.8169556840077066</v>
      </c>
      <c r="J2072" s="53">
        <f t="shared" si="260"/>
        <v>271.29576107899805</v>
      </c>
      <c r="K2072" s="53">
        <v>8.343</v>
      </c>
      <c r="L2072" s="53">
        <v>5632.1</v>
      </c>
      <c r="M2072" s="53">
        <v>3.49</v>
      </c>
      <c r="N2072" s="53">
        <f t="shared" si="261"/>
        <v>3.5260443159922934</v>
      </c>
      <c r="O2072" s="53">
        <v>20.76</v>
      </c>
      <c r="P2072" s="53">
        <v>3.1190000000000002</v>
      </c>
      <c r="Q2072" s="53">
        <f t="shared" si="262"/>
        <v>5.2240000000000002</v>
      </c>
      <c r="R2072" s="53">
        <v>74.984999999999999</v>
      </c>
      <c r="S2072" s="53">
        <f t="shared" si="263"/>
        <v>170.232</v>
      </c>
      <c r="T2072" s="53">
        <v>8.1999999999999993</v>
      </c>
      <c r="U2072" s="53">
        <v>2486.6</v>
      </c>
      <c r="Y2072" s="53">
        <v>2700.76</v>
      </c>
    </row>
    <row r="2073" spans="1:25" x14ac:dyDescent="0.3">
      <c r="A2073" s="1">
        <v>2072</v>
      </c>
      <c r="B2073" s="48">
        <v>40730</v>
      </c>
      <c r="C2073" s="44">
        <v>6605352</v>
      </c>
      <c r="D2073" s="56">
        <f t="shared" si="256"/>
        <v>148501.61870503597</v>
      </c>
      <c r="E2073" s="53">
        <v>44.48</v>
      </c>
      <c r="F2073" s="53">
        <f t="shared" si="257"/>
        <v>1.4850161870503598</v>
      </c>
      <c r="G2073" s="53">
        <f>(F2073/'Yearly GDP'!$B$10)*100</f>
        <v>88.39382065775952</v>
      </c>
      <c r="H2073" s="53">
        <f t="shared" si="258"/>
        <v>1.7282642000000001</v>
      </c>
      <c r="I2073" s="53">
        <f t="shared" si="259"/>
        <v>4.8216007714561231</v>
      </c>
      <c r="J2073" s="53">
        <f t="shared" si="260"/>
        <v>271.23674059787851</v>
      </c>
      <c r="K2073" s="53">
        <v>8.3330000000000002</v>
      </c>
      <c r="L2073" s="53">
        <v>5625.45</v>
      </c>
      <c r="M2073" s="53">
        <v>3.49</v>
      </c>
      <c r="N2073" s="53">
        <f t="shared" si="261"/>
        <v>3.5113992285438771</v>
      </c>
      <c r="O2073" s="53">
        <v>20.74</v>
      </c>
      <c r="P2073" s="53">
        <v>3.11</v>
      </c>
      <c r="Q2073" s="53">
        <f t="shared" si="262"/>
        <v>5.2230000000000008</v>
      </c>
      <c r="R2073" s="53">
        <v>75.44</v>
      </c>
      <c r="S2073" s="53">
        <f t="shared" si="263"/>
        <v>170.06799999999998</v>
      </c>
      <c r="T2073" s="53">
        <v>8.1999999999999993</v>
      </c>
      <c r="U2073" s="53">
        <v>2488.5100000000002</v>
      </c>
      <c r="Y2073" s="53">
        <v>2707.53</v>
      </c>
    </row>
    <row r="2074" spans="1:25" x14ac:dyDescent="0.3">
      <c r="A2074" s="1">
        <v>2073</v>
      </c>
      <c r="B2074" s="48">
        <v>40731</v>
      </c>
      <c r="C2074" s="44">
        <v>6702272</v>
      </c>
      <c r="D2074" s="56">
        <f t="shared" si="256"/>
        <v>151361.15627822943</v>
      </c>
      <c r="E2074" s="53">
        <v>44.28</v>
      </c>
      <c r="F2074" s="53">
        <f t="shared" si="257"/>
        <v>1.5136115627822944</v>
      </c>
      <c r="G2074" s="53">
        <f>(F2074/'Yearly GDP'!$B$10)*100</f>
        <v>90.095926356088953</v>
      </c>
      <c r="H2074" s="53">
        <f t="shared" si="258"/>
        <v>1.7654208000000002</v>
      </c>
      <c r="I2074" s="53">
        <f t="shared" si="259"/>
        <v>4.7348484848484844</v>
      </c>
      <c r="J2074" s="53">
        <f t="shared" si="260"/>
        <v>271.25710227272725</v>
      </c>
      <c r="K2074" s="53">
        <v>8.359</v>
      </c>
      <c r="L2074" s="53">
        <v>5728.95</v>
      </c>
      <c r="M2074" s="53">
        <v>3.55</v>
      </c>
      <c r="N2074" s="53">
        <f t="shared" si="261"/>
        <v>3.6241515151515156</v>
      </c>
      <c r="O2074" s="53">
        <v>21.12</v>
      </c>
      <c r="P2074" s="53">
        <v>3.1379999999999999</v>
      </c>
      <c r="Q2074" s="53">
        <f t="shared" si="262"/>
        <v>5.2210000000000001</v>
      </c>
      <c r="R2074" s="53">
        <v>75.257000000000005</v>
      </c>
      <c r="S2074" s="53">
        <f t="shared" si="263"/>
        <v>173.184</v>
      </c>
      <c r="T2074" s="53">
        <v>8.1999999999999993</v>
      </c>
      <c r="U2074" s="53">
        <v>2517.38</v>
      </c>
      <c r="Y2074" s="53">
        <v>2734.03</v>
      </c>
    </row>
    <row r="2075" spans="1:25" x14ac:dyDescent="0.3">
      <c r="A2075" s="1">
        <v>2074</v>
      </c>
      <c r="B2075" s="48">
        <v>40732</v>
      </c>
      <c r="C2075" s="44">
        <v>6619701</v>
      </c>
      <c r="D2075" s="56">
        <f t="shared" si="256"/>
        <v>149159.55385308698</v>
      </c>
      <c r="E2075" s="53">
        <v>44.38</v>
      </c>
      <c r="F2075" s="53">
        <f t="shared" si="257"/>
        <v>1.4915955385308699</v>
      </c>
      <c r="G2075" s="53">
        <f>(F2075/'Yearly GDP'!$B$10)*100</f>
        <v>88.785448722075586</v>
      </c>
      <c r="H2075" s="53">
        <f t="shared" si="258"/>
        <v>1.7436885000000002</v>
      </c>
      <c r="I2075" s="53">
        <f t="shared" si="259"/>
        <v>4.7915668423574509</v>
      </c>
      <c r="J2075" s="53">
        <f t="shared" si="260"/>
        <v>271.23382846190702</v>
      </c>
      <c r="K2075" s="53">
        <v>8.3550000000000004</v>
      </c>
      <c r="L2075" s="53">
        <v>5660.65</v>
      </c>
      <c r="M2075" s="53">
        <v>3.51</v>
      </c>
      <c r="N2075" s="53">
        <f t="shared" si="261"/>
        <v>3.5634331576425495</v>
      </c>
      <c r="O2075" s="53">
        <v>20.87</v>
      </c>
      <c r="P2075" s="53">
        <v>3.03</v>
      </c>
      <c r="Q2075" s="53">
        <f t="shared" si="262"/>
        <v>5.3250000000000011</v>
      </c>
      <c r="R2075" s="53">
        <v>75.513999999999996</v>
      </c>
      <c r="S2075" s="53">
        <f t="shared" si="263"/>
        <v>170.09050000000002</v>
      </c>
      <c r="T2075" s="53">
        <v>8.15</v>
      </c>
      <c r="U2075" s="53">
        <v>2501.19</v>
      </c>
      <c r="Y2075" s="53">
        <v>2711.38</v>
      </c>
    </row>
    <row r="2076" spans="1:25" x14ac:dyDescent="0.3">
      <c r="A2076" s="1">
        <v>2075</v>
      </c>
      <c r="B2076" s="48">
        <v>40735</v>
      </c>
      <c r="C2076" s="44">
        <v>6578822</v>
      </c>
      <c r="D2076" s="56">
        <f t="shared" si="256"/>
        <v>147888.54670113523</v>
      </c>
      <c r="E2076" s="53">
        <v>44.484999999999999</v>
      </c>
      <c r="F2076" s="53">
        <f t="shared" si="257"/>
        <v>1.4788854670113523</v>
      </c>
      <c r="G2076" s="53">
        <f>(F2076/'Yearly GDP'!$B$10)*100</f>
        <v>88.028896845913835</v>
      </c>
      <c r="H2076" s="53">
        <f t="shared" si="258"/>
        <v>1.7199507000000003</v>
      </c>
      <c r="I2076" s="53">
        <f t="shared" si="259"/>
        <v>4.8379293662312524</v>
      </c>
      <c r="J2076" s="53">
        <f t="shared" si="260"/>
        <v>271.70295113691338</v>
      </c>
      <c r="K2076" s="53">
        <v>8.3209999999999997</v>
      </c>
      <c r="L2076" s="53">
        <v>5616.1</v>
      </c>
      <c r="M2076" s="53">
        <v>3.48</v>
      </c>
      <c r="N2076" s="53">
        <f t="shared" si="261"/>
        <v>3.4830706337687474</v>
      </c>
      <c r="O2076" s="53">
        <v>20.67</v>
      </c>
      <c r="P2076" s="53">
        <v>2.9239999999999999</v>
      </c>
      <c r="Q2076" s="53">
        <f t="shared" si="262"/>
        <v>5.3970000000000002</v>
      </c>
      <c r="R2076" s="53">
        <v>76.373999999999995</v>
      </c>
      <c r="S2076" s="53">
        <f t="shared" si="263"/>
        <v>168.46050000000002</v>
      </c>
      <c r="T2076" s="53">
        <v>8.15</v>
      </c>
      <c r="U2076" s="53">
        <v>2494.2800000000002</v>
      </c>
      <c r="Y2076" s="53">
        <v>2701.63</v>
      </c>
    </row>
    <row r="2077" spans="1:25" x14ac:dyDescent="0.3">
      <c r="A2077" s="1">
        <v>2076</v>
      </c>
      <c r="B2077" s="48">
        <v>40736</v>
      </c>
      <c r="C2077" s="44">
        <v>6511821</v>
      </c>
      <c r="D2077" s="56">
        <f t="shared" si="256"/>
        <v>145662.02885583267</v>
      </c>
      <c r="E2077" s="53">
        <v>44.704999999999998</v>
      </c>
      <c r="F2077" s="53">
        <f t="shared" si="257"/>
        <v>1.4566202885583268</v>
      </c>
      <c r="G2077" s="53">
        <f>(F2077/'Yearly GDP'!$B$10)*100</f>
        <v>86.703588604662315</v>
      </c>
      <c r="H2077" s="53">
        <f t="shared" si="258"/>
        <v>1.6800119999999998</v>
      </c>
      <c r="I2077" s="53">
        <f t="shared" si="259"/>
        <v>4.9285362247412516</v>
      </c>
      <c r="J2077" s="53">
        <f t="shared" si="260"/>
        <v>272.35830458353865</v>
      </c>
      <c r="K2077" s="53">
        <v>8.2799999999999994</v>
      </c>
      <c r="L2077" s="53">
        <v>5526.15</v>
      </c>
      <c r="M2077" s="53">
        <v>3.43</v>
      </c>
      <c r="N2077" s="53">
        <f t="shared" si="261"/>
        <v>3.3514637752587477</v>
      </c>
      <c r="O2077" s="53">
        <v>20.29</v>
      </c>
      <c r="P2077" s="53">
        <v>2.8769999999999998</v>
      </c>
      <c r="Q2077" s="53">
        <f t="shared" si="262"/>
        <v>5.4029999999999996</v>
      </c>
      <c r="R2077" s="53">
        <v>76.233999999999995</v>
      </c>
      <c r="S2077" s="53">
        <f t="shared" si="263"/>
        <v>165.36349999999999</v>
      </c>
      <c r="T2077" s="53">
        <v>8.15</v>
      </c>
      <c r="U2077" s="53">
        <v>2463.62</v>
      </c>
      <c r="Y2077" s="53">
        <v>2671.67</v>
      </c>
    </row>
    <row r="2078" spans="1:25" x14ac:dyDescent="0.3">
      <c r="A2078" s="1">
        <v>2077</v>
      </c>
      <c r="B2078" s="48">
        <v>40737</v>
      </c>
      <c r="C2078" s="44">
        <v>6583815</v>
      </c>
      <c r="D2078" s="56">
        <f t="shared" si="256"/>
        <v>147867.8270634475</v>
      </c>
      <c r="E2078" s="53">
        <v>44.524999999999999</v>
      </c>
      <c r="F2078" s="53">
        <f t="shared" si="257"/>
        <v>1.478678270634475</v>
      </c>
      <c r="G2078" s="53">
        <f>(F2078/'Yearly GDP'!$B$10)*100</f>
        <v>88.016563728242559</v>
      </c>
      <c r="H2078" s="53">
        <f t="shared" si="258"/>
        <v>1.7033555</v>
      </c>
      <c r="I2078" s="53">
        <f t="shared" si="259"/>
        <v>4.8756704046806432</v>
      </c>
      <c r="J2078" s="53">
        <f t="shared" si="260"/>
        <v>272.32813261823497</v>
      </c>
      <c r="K2078" s="53">
        <v>8.3049999999999997</v>
      </c>
      <c r="L2078" s="53">
        <v>5585.45</v>
      </c>
      <c r="M2078" s="53">
        <v>3.46</v>
      </c>
      <c r="N2078" s="53">
        <f t="shared" si="261"/>
        <v>3.4293295953193565</v>
      </c>
      <c r="O2078" s="53">
        <v>20.51</v>
      </c>
      <c r="P2078" s="53">
        <v>2.8839999999999999</v>
      </c>
      <c r="Q2078" s="53">
        <f t="shared" si="262"/>
        <v>5.4209999999999994</v>
      </c>
      <c r="R2078" s="53">
        <v>75.546999999999997</v>
      </c>
      <c r="S2078" s="53">
        <f t="shared" si="263"/>
        <v>167.15650000000002</v>
      </c>
      <c r="T2078" s="53">
        <v>8.15</v>
      </c>
      <c r="U2078" s="53">
        <v>2492.0700000000002</v>
      </c>
      <c r="Y2078" s="53">
        <v>2704.57</v>
      </c>
    </row>
    <row r="2079" spans="1:25" x14ac:dyDescent="0.3">
      <c r="A2079" s="1">
        <v>2078</v>
      </c>
      <c r="B2079" s="48">
        <v>40738</v>
      </c>
      <c r="C2079" s="44">
        <v>6601849</v>
      </c>
      <c r="D2079" s="56">
        <f t="shared" si="256"/>
        <v>148339.48994495001</v>
      </c>
      <c r="E2079" s="53">
        <v>44.505000000000003</v>
      </c>
      <c r="F2079" s="53">
        <f t="shared" si="257"/>
        <v>1.4833948994495001</v>
      </c>
      <c r="G2079" s="53">
        <f>(F2079/'Yearly GDP'!$B$10)*100</f>
        <v>88.297315443422633</v>
      </c>
      <c r="H2079" s="53">
        <f t="shared" si="258"/>
        <v>1.6947584999999998</v>
      </c>
      <c r="I2079" s="53">
        <f t="shared" si="259"/>
        <v>4.8661800486618008</v>
      </c>
      <c r="J2079" s="53">
        <f t="shared" si="260"/>
        <v>272.49635036496352</v>
      </c>
      <c r="K2079" s="53">
        <v>8.2469999999999999</v>
      </c>
      <c r="L2079" s="53">
        <v>5599.8</v>
      </c>
      <c r="M2079" s="53">
        <v>3.47</v>
      </c>
      <c r="N2079" s="53">
        <f t="shared" si="261"/>
        <v>3.3808199513381991</v>
      </c>
      <c r="O2079" s="53">
        <v>20.55</v>
      </c>
      <c r="P2079" s="53">
        <v>2.9529999999999998</v>
      </c>
      <c r="Q2079" s="53">
        <f t="shared" si="262"/>
        <v>5.2940000000000005</v>
      </c>
      <c r="R2079" s="53">
        <v>75.561999999999998</v>
      </c>
      <c r="S2079" s="53">
        <f t="shared" si="263"/>
        <v>167.48250000000002</v>
      </c>
      <c r="T2079" s="53">
        <v>8.15</v>
      </c>
      <c r="U2079" s="53">
        <v>2503.11</v>
      </c>
      <c r="Y2079" s="53">
        <v>2710.47</v>
      </c>
    </row>
    <row r="2080" spans="1:25" x14ac:dyDescent="0.3">
      <c r="A2080" s="1">
        <v>2079</v>
      </c>
      <c r="B2080" s="48">
        <v>40739</v>
      </c>
      <c r="C2080" s="44">
        <v>6589214</v>
      </c>
      <c r="D2080" s="56">
        <f t="shared" si="256"/>
        <v>148022.32955183645</v>
      </c>
      <c r="E2080" s="53">
        <v>44.515000000000001</v>
      </c>
      <c r="F2080" s="53">
        <f t="shared" si="257"/>
        <v>1.4802232955183645</v>
      </c>
      <c r="G2080" s="53">
        <f>(F2080/'Yearly GDP'!$B$10)*100</f>
        <v>88.108529495140758</v>
      </c>
      <c r="H2080" s="53">
        <f t="shared" si="258"/>
        <v>1.6928509999999999</v>
      </c>
      <c r="I2080" s="53">
        <f t="shared" si="259"/>
        <v>4.8899755501222497</v>
      </c>
      <c r="J2080" s="53">
        <f t="shared" si="260"/>
        <v>272.91442542787291</v>
      </c>
      <c r="K2080" s="53">
        <v>8.2780000000000005</v>
      </c>
      <c r="L2080" s="53">
        <v>5581.1</v>
      </c>
      <c r="M2080" s="53">
        <v>3.46</v>
      </c>
      <c r="N2080" s="53">
        <f t="shared" si="261"/>
        <v>3.3880244498777508</v>
      </c>
      <c r="O2080" s="53">
        <v>20.45</v>
      </c>
      <c r="P2080" s="53">
        <v>2.9079999999999999</v>
      </c>
      <c r="Q2080" s="53">
        <f t="shared" si="262"/>
        <v>5.370000000000001</v>
      </c>
      <c r="R2080" s="53">
        <v>75.52</v>
      </c>
      <c r="S2080" s="53">
        <f t="shared" si="263"/>
        <v>165.64499999999998</v>
      </c>
      <c r="T2080" s="53">
        <v>8.1</v>
      </c>
      <c r="U2080" s="53">
        <v>2498.9899999999998</v>
      </c>
      <c r="Y2080" s="53">
        <v>2713.97</v>
      </c>
    </row>
    <row r="2081" spans="1:25" x14ac:dyDescent="0.3">
      <c r="A2081" s="1">
        <v>2080</v>
      </c>
      <c r="B2081" s="48">
        <v>40742</v>
      </c>
      <c r="C2081" s="44">
        <v>6588886</v>
      </c>
      <c r="D2081" s="56">
        <f t="shared" si="256"/>
        <v>147832.30872784383</v>
      </c>
      <c r="E2081" s="53">
        <v>44.57</v>
      </c>
      <c r="F2081" s="53">
        <f t="shared" si="257"/>
        <v>1.4783230872784383</v>
      </c>
      <c r="G2081" s="53">
        <f>(F2081/'Yearly GDP'!$B$10)*100</f>
        <v>87.995421861811806</v>
      </c>
      <c r="H2081" s="53">
        <f t="shared" si="258"/>
        <v>1.6829999999999998</v>
      </c>
      <c r="I2081" s="53">
        <f t="shared" si="259"/>
        <v>4.9019607843137258</v>
      </c>
      <c r="J2081" s="53">
        <f t="shared" si="260"/>
        <v>272.89460784313729</v>
      </c>
      <c r="K2081" s="53">
        <v>8.25</v>
      </c>
      <c r="L2081" s="53">
        <v>5567.05</v>
      </c>
      <c r="M2081" s="53">
        <v>3.45</v>
      </c>
      <c r="N2081" s="53">
        <f t="shared" si="261"/>
        <v>3.3480392156862742</v>
      </c>
      <c r="O2081" s="53">
        <v>20.399999999999999</v>
      </c>
      <c r="P2081" s="53">
        <v>2.92</v>
      </c>
      <c r="Q2081" s="53">
        <f t="shared" si="262"/>
        <v>5.33</v>
      </c>
      <c r="R2081" s="53">
        <v>75.793000000000006</v>
      </c>
      <c r="S2081" s="53">
        <f t="shared" si="263"/>
        <v>165.23999999999998</v>
      </c>
      <c r="T2081" s="53">
        <v>8.1</v>
      </c>
      <c r="U2081" s="53">
        <v>2504.91</v>
      </c>
      <c r="Y2081" s="53">
        <v>2713.96</v>
      </c>
    </row>
    <row r="2082" spans="1:25" x14ac:dyDescent="0.3">
      <c r="A2082" s="1">
        <v>2081</v>
      </c>
      <c r="B2082" s="48">
        <v>40743</v>
      </c>
      <c r="C2082" s="44">
        <v>6628888</v>
      </c>
      <c r="D2082" s="56">
        <f t="shared" si="256"/>
        <v>148980.51466456905</v>
      </c>
      <c r="E2082" s="53">
        <v>44.494999999999997</v>
      </c>
      <c r="F2082" s="53">
        <f t="shared" si="257"/>
        <v>1.4898051466456905</v>
      </c>
      <c r="G2082" s="53">
        <f>(F2082/'Yearly GDP'!$B$10)*100</f>
        <v>88.678877776529191</v>
      </c>
      <c r="H2082" s="53">
        <f t="shared" si="258"/>
        <v>1.6988763000000002</v>
      </c>
      <c r="I2082" s="53">
        <f t="shared" si="259"/>
        <v>4.8614487117160907</v>
      </c>
      <c r="J2082" s="53">
        <f t="shared" si="260"/>
        <v>272.89985415653865</v>
      </c>
      <c r="K2082" s="53">
        <v>8.2590000000000003</v>
      </c>
      <c r="L2082" s="53">
        <v>5613.55</v>
      </c>
      <c r="M2082" s="53">
        <v>3.48</v>
      </c>
      <c r="N2082" s="53">
        <f t="shared" si="261"/>
        <v>3.3975512882839096</v>
      </c>
      <c r="O2082" s="53">
        <v>20.57</v>
      </c>
      <c r="P2082" s="53">
        <v>2.8780000000000001</v>
      </c>
      <c r="Q2082" s="53">
        <f t="shared" si="262"/>
        <v>5.3810000000000002</v>
      </c>
      <c r="R2082" s="53">
        <v>75.513000000000005</v>
      </c>
      <c r="S2082" s="53">
        <f t="shared" si="263"/>
        <v>165.9999</v>
      </c>
      <c r="T2082" s="53">
        <v>8.07</v>
      </c>
      <c r="U2082" s="53">
        <v>2516.1</v>
      </c>
      <c r="Y2082" s="53">
        <v>2731.2</v>
      </c>
    </row>
    <row r="2083" spans="1:25" x14ac:dyDescent="0.3">
      <c r="A2083" s="1">
        <v>2082</v>
      </c>
      <c r="B2083" s="48">
        <v>40744</v>
      </c>
      <c r="C2083" s="44">
        <v>6570167</v>
      </c>
      <c r="D2083" s="56">
        <f t="shared" si="256"/>
        <v>147810.28121484813</v>
      </c>
      <c r="E2083" s="53">
        <v>44.45</v>
      </c>
      <c r="F2083" s="53">
        <f t="shared" si="257"/>
        <v>1.4781028121484814</v>
      </c>
      <c r="G2083" s="53">
        <f>(F2083/'Yearly GDP'!$B$10)*100</f>
        <v>87.982310246933409</v>
      </c>
      <c r="H2083" s="53">
        <f t="shared" si="258"/>
        <v>1.6841519999999999</v>
      </c>
      <c r="I2083" s="53">
        <f t="shared" si="259"/>
        <v>4.9164208456243852</v>
      </c>
      <c r="J2083" s="53">
        <f t="shared" si="260"/>
        <v>273.69960668633234</v>
      </c>
      <c r="K2083" s="53">
        <v>8.2799999999999994</v>
      </c>
      <c r="L2083" s="53">
        <v>5567.05</v>
      </c>
      <c r="M2083" s="53">
        <v>3.45</v>
      </c>
      <c r="N2083" s="53">
        <f t="shared" si="261"/>
        <v>3.3635791543756142</v>
      </c>
      <c r="O2083" s="53">
        <v>20.34</v>
      </c>
      <c r="P2083" s="53">
        <v>2.931</v>
      </c>
      <c r="Q2083" s="53">
        <f t="shared" si="262"/>
        <v>5.3489999999999993</v>
      </c>
      <c r="R2083" s="53">
        <v>75.093999999999994</v>
      </c>
      <c r="S2083" s="53">
        <f t="shared" si="263"/>
        <v>164.75399999999999</v>
      </c>
      <c r="T2083" s="53">
        <v>8.1</v>
      </c>
      <c r="U2083" s="53">
        <v>2488.19</v>
      </c>
      <c r="Y2083" s="53">
        <v>2716.86</v>
      </c>
    </row>
    <row r="2084" spans="1:25" x14ac:dyDescent="0.3">
      <c r="A2084" s="1">
        <v>2083</v>
      </c>
      <c r="B2084" s="48">
        <v>40745</v>
      </c>
      <c r="C2084" s="44">
        <v>6541898</v>
      </c>
      <c r="D2084" s="56">
        <f t="shared" si="256"/>
        <v>147323.45456592727</v>
      </c>
      <c r="E2084" s="53">
        <v>44.405000000000001</v>
      </c>
      <c r="F2084" s="53">
        <f t="shared" si="257"/>
        <v>1.4732345456592728</v>
      </c>
      <c r="G2084" s="53">
        <f>(F2084/'Yearly GDP'!$B$10)*100</f>
        <v>87.692532479718622</v>
      </c>
      <c r="H2084" s="53">
        <f t="shared" si="258"/>
        <v>1.6754849999999999</v>
      </c>
      <c r="I2084" s="53">
        <f t="shared" si="259"/>
        <v>4.9382716049382713</v>
      </c>
      <c r="J2084" s="53">
        <f t="shared" si="260"/>
        <v>273.65925925925927</v>
      </c>
      <c r="K2084" s="53">
        <v>8.2739999999999991</v>
      </c>
      <c r="L2084" s="53">
        <v>5541.6</v>
      </c>
      <c r="M2084" s="53">
        <v>3.44</v>
      </c>
      <c r="N2084" s="53">
        <f t="shared" si="261"/>
        <v>3.3357283950617278</v>
      </c>
      <c r="O2084" s="53">
        <v>20.25</v>
      </c>
      <c r="P2084" s="53">
        <v>3.0139999999999998</v>
      </c>
      <c r="Q2084" s="53">
        <f t="shared" si="262"/>
        <v>5.26</v>
      </c>
      <c r="R2084" s="53">
        <v>74.230999999999995</v>
      </c>
      <c r="S2084" s="53">
        <f t="shared" si="263"/>
        <v>164.02500000000001</v>
      </c>
      <c r="T2084" s="53">
        <v>8.1</v>
      </c>
      <c r="U2084" s="53">
        <v>2476.73</v>
      </c>
      <c r="Y2084" s="53">
        <v>2706.28</v>
      </c>
    </row>
    <row r="2085" spans="1:25" x14ac:dyDescent="0.3">
      <c r="A2085" s="1">
        <v>2084</v>
      </c>
      <c r="B2085" s="48">
        <v>40746</v>
      </c>
      <c r="C2085" s="44">
        <v>6627248</v>
      </c>
      <c r="D2085" s="56">
        <f t="shared" si="256"/>
        <v>149430.62006764373</v>
      </c>
      <c r="E2085" s="53">
        <v>44.35</v>
      </c>
      <c r="F2085" s="53">
        <f t="shared" si="257"/>
        <v>1.4943062006764374</v>
      </c>
      <c r="G2085" s="53">
        <f>(F2085/'Yearly GDP'!$B$10)*100</f>
        <v>88.946797659311756</v>
      </c>
      <c r="H2085" s="53">
        <f t="shared" si="258"/>
        <v>1.7101898000000002</v>
      </c>
      <c r="I2085" s="53">
        <f t="shared" si="259"/>
        <v>4.8614487117160907</v>
      </c>
      <c r="J2085" s="53">
        <f t="shared" si="260"/>
        <v>273.89158969372869</v>
      </c>
      <c r="K2085" s="53">
        <v>8.3140000000000001</v>
      </c>
      <c r="L2085" s="53">
        <v>5633.95</v>
      </c>
      <c r="M2085" s="53">
        <v>3.5</v>
      </c>
      <c r="N2085" s="53">
        <f t="shared" si="261"/>
        <v>3.4525512882839093</v>
      </c>
      <c r="O2085" s="53">
        <v>20.57</v>
      </c>
      <c r="P2085" s="53">
        <v>2.964</v>
      </c>
      <c r="Q2085" s="53">
        <f t="shared" si="262"/>
        <v>5.35</v>
      </c>
      <c r="R2085" s="53">
        <v>74.412000000000006</v>
      </c>
      <c r="S2085" s="53">
        <f t="shared" si="263"/>
        <v>166.61699999999999</v>
      </c>
      <c r="T2085" s="53">
        <v>8.1</v>
      </c>
      <c r="U2085" s="53">
        <v>2511.33</v>
      </c>
      <c r="Y2085" s="53">
        <v>2733.67</v>
      </c>
    </row>
    <row r="2086" spans="1:25" x14ac:dyDescent="0.3">
      <c r="A2086" s="1">
        <v>2085</v>
      </c>
      <c r="B2086" s="48">
        <v>40749</v>
      </c>
      <c r="C2086" s="44">
        <v>6676953</v>
      </c>
      <c r="D2086" s="56">
        <f t="shared" si="256"/>
        <v>150381.82432432432</v>
      </c>
      <c r="E2086" s="53">
        <v>44.4</v>
      </c>
      <c r="F2086" s="53">
        <f t="shared" si="257"/>
        <v>1.5038182432432432</v>
      </c>
      <c r="G2086" s="53">
        <f>(F2086/'Yearly GDP'!$B$10)*100</f>
        <v>89.512990669240665</v>
      </c>
      <c r="H2086" s="53">
        <f t="shared" si="258"/>
        <v>1.7176874000000002</v>
      </c>
      <c r="I2086" s="53">
        <f t="shared" si="259"/>
        <v>4.8285852245292125</v>
      </c>
      <c r="J2086" s="53">
        <f t="shared" si="260"/>
        <v>274.27812650893287</v>
      </c>
      <c r="K2086" s="53">
        <v>8.2940000000000005</v>
      </c>
      <c r="L2086" s="53">
        <v>5680.3</v>
      </c>
      <c r="M2086" s="53">
        <v>3.52</v>
      </c>
      <c r="N2086" s="53">
        <f t="shared" si="261"/>
        <v>3.465414775470788</v>
      </c>
      <c r="O2086" s="53">
        <v>20.71</v>
      </c>
      <c r="P2086" s="53">
        <v>3.004</v>
      </c>
      <c r="Q2086" s="53">
        <f t="shared" si="262"/>
        <v>5.2900000000000009</v>
      </c>
      <c r="R2086" s="53">
        <v>74.254000000000005</v>
      </c>
      <c r="S2086" s="53">
        <f t="shared" si="263"/>
        <v>168.78650000000002</v>
      </c>
      <c r="T2086" s="53">
        <v>8.15</v>
      </c>
      <c r="U2086" s="53">
        <v>2528.3200000000002</v>
      </c>
      <c r="Y2086" s="53">
        <v>2743.52</v>
      </c>
    </row>
    <row r="2087" spans="1:25" x14ac:dyDescent="0.3">
      <c r="A2087" s="1">
        <v>2086</v>
      </c>
      <c r="B2087" s="48">
        <v>40750</v>
      </c>
      <c r="C2087" s="44">
        <v>6590445</v>
      </c>
      <c r="D2087" s="56">
        <f t="shared" si="256"/>
        <v>149172.58940697147</v>
      </c>
      <c r="E2087" s="53">
        <v>44.18</v>
      </c>
      <c r="F2087" s="53">
        <f t="shared" si="257"/>
        <v>1.4917258940697147</v>
      </c>
      <c r="G2087" s="53">
        <f>(F2087/'Yearly GDP'!$B$10)*100</f>
        <v>88.793207980340156</v>
      </c>
      <c r="H2087" s="53">
        <f t="shared" si="258"/>
        <v>1.7067702000000002</v>
      </c>
      <c r="I2087" s="53">
        <f t="shared" si="259"/>
        <v>4.9455984174085064</v>
      </c>
      <c r="J2087" s="53">
        <f t="shared" si="260"/>
        <v>275.70969337289813</v>
      </c>
      <c r="K2087" s="53">
        <v>8.4410000000000007</v>
      </c>
      <c r="L2087" s="53">
        <v>5574.85</v>
      </c>
      <c r="M2087" s="53">
        <v>3.46</v>
      </c>
      <c r="N2087" s="53">
        <f t="shared" si="261"/>
        <v>3.4954015825914944</v>
      </c>
      <c r="O2087" s="53">
        <v>20.22</v>
      </c>
      <c r="P2087" s="53">
        <v>2.9550000000000001</v>
      </c>
      <c r="Q2087" s="53">
        <f t="shared" si="262"/>
        <v>5.4860000000000007</v>
      </c>
      <c r="R2087" s="53">
        <v>73.629000000000005</v>
      </c>
      <c r="S2087" s="53">
        <f t="shared" si="263"/>
        <v>166.815</v>
      </c>
      <c r="T2087" s="53">
        <v>8.25</v>
      </c>
      <c r="U2087" s="53">
        <v>2498.0700000000002</v>
      </c>
      <c r="Y2087" s="53">
        <v>2722.36</v>
      </c>
    </row>
    <row r="2088" spans="1:25" x14ac:dyDescent="0.3">
      <c r="A2088" s="1">
        <v>2087</v>
      </c>
      <c r="B2088" s="48">
        <v>40751</v>
      </c>
      <c r="C2088" s="44">
        <v>6584477</v>
      </c>
      <c r="D2088" s="56">
        <f t="shared" si="256"/>
        <v>149358.67074968811</v>
      </c>
      <c r="E2088" s="53">
        <v>44.085000000000001</v>
      </c>
      <c r="F2088" s="53">
        <f t="shared" si="257"/>
        <v>1.4935867074968812</v>
      </c>
      <c r="G2088" s="53">
        <f>(F2088/'Yearly GDP'!$B$10)*100</f>
        <v>88.903970684338162</v>
      </c>
      <c r="H2088" s="53">
        <f t="shared" si="258"/>
        <v>1.6978059000000001</v>
      </c>
      <c r="I2088" s="53">
        <f t="shared" si="259"/>
        <v>4.9776007964161275</v>
      </c>
      <c r="J2088" s="53">
        <f t="shared" si="260"/>
        <v>276.09756097560978</v>
      </c>
      <c r="K2088" s="53">
        <v>8.4510000000000005</v>
      </c>
      <c r="L2088" s="53">
        <v>5546.8</v>
      </c>
      <c r="M2088" s="53">
        <v>3.44</v>
      </c>
      <c r="N2088" s="53">
        <f t="shared" si="261"/>
        <v>3.473399203583873</v>
      </c>
      <c r="O2088" s="53">
        <v>20.09</v>
      </c>
      <c r="P2088" s="53">
        <v>2.9820000000000002</v>
      </c>
      <c r="Q2088" s="53">
        <f t="shared" si="262"/>
        <v>5.4690000000000003</v>
      </c>
      <c r="R2088" s="53">
        <v>74.272999999999996</v>
      </c>
      <c r="S2088" s="53">
        <f t="shared" si="263"/>
        <v>169.76049999999998</v>
      </c>
      <c r="T2088" s="53">
        <v>8.4499999999999993</v>
      </c>
      <c r="U2088" s="53">
        <v>2501.11</v>
      </c>
      <c r="Y2088" s="53">
        <v>2728.27</v>
      </c>
    </row>
    <row r="2089" spans="1:25" x14ac:dyDescent="0.3">
      <c r="A2089" s="1">
        <v>2088</v>
      </c>
      <c r="B2089" s="48">
        <v>40752</v>
      </c>
      <c r="C2089" s="44">
        <v>6516234</v>
      </c>
      <c r="D2089" s="56">
        <f t="shared" si="256"/>
        <v>147827.4500907441</v>
      </c>
      <c r="E2089" s="53">
        <v>44.08</v>
      </c>
      <c r="F2089" s="53">
        <f t="shared" si="257"/>
        <v>1.4782745009074409</v>
      </c>
      <c r="G2089" s="53">
        <f>(F2089/'Yearly GDP'!$B$10)*100</f>
        <v>87.992529815919113</v>
      </c>
      <c r="H2089" s="53">
        <f t="shared" si="258"/>
        <v>1.681149</v>
      </c>
      <c r="I2089" s="53">
        <f t="shared" si="259"/>
        <v>5.0352467270896275</v>
      </c>
      <c r="J2089" s="53">
        <f t="shared" si="260"/>
        <v>276.32175226586105</v>
      </c>
      <c r="K2089" s="53">
        <v>8.4649999999999999</v>
      </c>
      <c r="L2089" s="53">
        <v>5487.75</v>
      </c>
      <c r="M2089" s="53">
        <v>3.4</v>
      </c>
      <c r="N2089" s="53">
        <f t="shared" si="261"/>
        <v>3.4297532729103724</v>
      </c>
      <c r="O2089" s="53">
        <v>19.86</v>
      </c>
      <c r="P2089" s="53">
        <v>2.9550000000000001</v>
      </c>
      <c r="Q2089" s="53">
        <f t="shared" si="262"/>
        <v>5.51</v>
      </c>
      <c r="R2089" s="53">
        <v>74.391000000000005</v>
      </c>
      <c r="S2089" s="53">
        <f t="shared" si="263"/>
        <v>166.82400000000001</v>
      </c>
      <c r="T2089" s="53">
        <v>8.4</v>
      </c>
      <c r="U2089" s="53">
        <v>2475.86</v>
      </c>
      <c r="Y2089" s="53">
        <v>2705.9</v>
      </c>
    </row>
    <row r="2090" spans="1:25" x14ac:dyDescent="0.3">
      <c r="A2090" s="1">
        <v>2089</v>
      </c>
      <c r="B2090" s="48">
        <v>40753</v>
      </c>
      <c r="C2090" s="44">
        <v>6462238</v>
      </c>
      <c r="D2090" s="56">
        <f t="shared" si="256"/>
        <v>146171.40918344265</v>
      </c>
      <c r="E2090" s="53">
        <v>44.21</v>
      </c>
      <c r="F2090" s="53">
        <f t="shared" si="257"/>
        <v>1.4617140918344265</v>
      </c>
      <c r="G2090" s="53">
        <f>(F2090/'Yearly GDP'!$B$10)*100</f>
        <v>87.006791180620624</v>
      </c>
      <c r="H2090" s="53">
        <f t="shared" si="258"/>
        <v>1.6705104000000004</v>
      </c>
      <c r="I2090" s="53">
        <f t="shared" si="259"/>
        <v>5.0607287449392704</v>
      </c>
      <c r="J2090" s="53">
        <f t="shared" si="260"/>
        <v>277.4291497975708</v>
      </c>
      <c r="K2090" s="53">
        <v>8.4540000000000006</v>
      </c>
      <c r="L2090" s="53">
        <v>5482</v>
      </c>
      <c r="M2090" s="53">
        <v>3.4</v>
      </c>
      <c r="N2090" s="53">
        <f t="shared" si="261"/>
        <v>3.3932712550607302</v>
      </c>
      <c r="O2090" s="53">
        <v>19.760000000000002</v>
      </c>
      <c r="P2090" s="53">
        <v>2.7919999999999998</v>
      </c>
      <c r="Q2090" s="53">
        <f t="shared" si="262"/>
        <v>5.6620000000000008</v>
      </c>
      <c r="R2090" s="53">
        <v>74.036000000000001</v>
      </c>
      <c r="S2090" s="53">
        <f t="shared" si="263"/>
        <v>165.98400000000001</v>
      </c>
      <c r="T2090" s="53">
        <v>8.4</v>
      </c>
      <c r="U2090" s="53">
        <v>2461.62</v>
      </c>
      <c r="Y2090" s="53">
        <v>2691.99</v>
      </c>
    </row>
    <row r="2091" spans="1:25" x14ac:dyDescent="0.3">
      <c r="A2091" s="1">
        <v>2090</v>
      </c>
      <c r="B2091" s="48">
        <v>40756</v>
      </c>
      <c r="C2091" s="44">
        <v>6480825</v>
      </c>
      <c r="D2091" s="56">
        <f t="shared" si="256"/>
        <v>147057.52212389381</v>
      </c>
      <c r="E2091" s="53">
        <v>44.07</v>
      </c>
      <c r="F2091" s="53">
        <f t="shared" si="257"/>
        <v>1.470575221238938</v>
      </c>
      <c r="G2091" s="53">
        <f>(F2091/'Yearly GDP'!$B$10)*100</f>
        <v>87.534239359460599</v>
      </c>
      <c r="H2091" s="53">
        <f t="shared" si="258"/>
        <v>1.6761241000000002</v>
      </c>
      <c r="I2091" s="53">
        <f t="shared" si="259"/>
        <v>5.0479555779909129</v>
      </c>
      <c r="J2091" s="53">
        <f t="shared" si="260"/>
        <v>278.48561332660273</v>
      </c>
      <c r="K2091" s="53">
        <v>8.4610000000000003</v>
      </c>
      <c r="L2091" s="53">
        <v>5516.8</v>
      </c>
      <c r="M2091" s="53">
        <v>3.42</v>
      </c>
      <c r="N2091" s="53">
        <f t="shared" si="261"/>
        <v>3.4130444220090874</v>
      </c>
      <c r="O2091" s="53">
        <v>19.809999999999999</v>
      </c>
      <c r="P2091" s="53">
        <v>2.7530000000000001</v>
      </c>
      <c r="Q2091" s="53">
        <f t="shared" si="262"/>
        <v>5.7080000000000002</v>
      </c>
      <c r="R2091" s="53">
        <v>74.456000000000003</v>
      </c>
      <c r="S2091" s="53">
        <f t="shared" si="263"/>
        <v>166.404</v>
      </c>
      <c r="T2091" s="53">
        <v>8.4</v>
      </c>
      <c r="U2091" s="53">
        <v>2460.4899999999998</v>
      </c>
      <c r="Y2091" s="53">
        <v>2685.75</v>
      </c>
    </row>
    <row r="2092" spans="1:25" x14ac:dyDescent="0.3">
      <c r="A2092" s="1">
        <v>2091</v>
      </c>
      <c r="B2092" s="48">
        <v>40757</v>
      </c>
      <c r="C2092" s="44">
        <v>6428690</v>
      </c>
      <c r="D2092" s="56">
        <f t="shared" si="256"/>
        <v>145313.9692585895</v>
      </c>
      <c r="E2092" s="53">
        <v>44.24</v>
      </c>
      <c r="F2092" s="53">
        <f t="shared" si="257"/>
        <v>1.453139692585895</v>
      </c>
      <c r="G2092" s="53">
        <f>(F2092/'Yearly GDP'!$B$10)*100</f>
        <v>86.496410272969953</v>
      </c>
      <c r="H2092" s="53">
        <f t="shared" si="258"/>
        <v>1.6534560000000003</v>
      </c>
      <c r="I2092" s="53">
        <f t="shared" si="259"/>
        <v>5.1020408163265296</v>
      </c>
      <c r="J2092" s="53">
        <f t="shared" si="260"/>
        <v>278.3954081632653</v>
      </c>
      <c r="K2092" s="53">
        <v>8.4359999999999999</v>
      </c>
      <c r="L2092" s="53">
        <v>5456.55</v>
      </c>
      <c r="M2092" s="53">
        <v>3.39</v>
      </c>
      <c r="N2092" s="53">
        <f t="shared" si="261"/>
        <v>3.3339591836734703</v>
      </c>
      <c r="O2092" s="53">
        <v>19.600000000000001</v>
      </c>
      <c r="P2092" s="53">
        <v>2.613</v>
      </c>
      <c r="Q2092" s="53">
        <f t="shared" si="262"/>
        <v>5.8230000000000004</v>
      </c>
      <c r="R2092" s="53">
        <v>74.665999999999997</v>
      </c>
      <c r="S2092" s="53">
        <f t="shared" si="263"/>
        <v>165.62</v>
      </c>
      <c r="T2092" s="53">
        <v>8.4499999999999993</v>
      </c>
      <c r="U2092" s="53">
        <v>2424.04</v>
      </c>
      <c r="Y2092" s="53">
        <v>2645.62</v>
      </c>
    </row>
    <row r="2093" spans="1:25" x14ac:dyDescent="0.3">
      <c r="A2093" s="1">
        <v>2092</v>
      </c>
      <c r="B2093" s="48">
        <v>40758</v>
      </c>
      <c r="C2093" s="44">
        <v>6388704</v>
      </c>
      <c r="D2093" s="56">
        <f t="shared" si="256"/>
        <v>144165.72266726842</v>
      </c>
      <c r="E2093" s="53">
        <v>44.314999999999998</v>
      </c>
      <c r="F2093" s="53">
        <f t="shared" si="257"/>
        <v>1.4416572266726841</v>
      </c>
      <c r="G2093" s="53">
        <f>(F2093/'Yearly GDP'!$B$10)*100</f>
        <v>85.812930159088339</v>
      </c>
      <c r="H2093" s="53">
        <f t="shared" si="258"/>
        <v>1.6357465999999998</v>
      </c>
      <c r="I2093" s="53">
        <f t="shared" si="259"/>
        <v>5.1493305870236874</v>
      </c>
      <c r="J2093" s="53">
        <f t="shared" si="260"/>
        <v>278.31101956745624</v>
      </c>
      <c r="K2093" s="53">
        <v>8.423</v>
      </c>
      <c r="L2093" s="53">
        <v>5404.8</v>
      </c>
      <c r="M2093" s="53">
        <v>3.33</v>
      </c>
      <c r="N2093" s="53">
        <f t="shared" si="261"/>
        <v>3.2736694129763126</v>
      </c>
      <c r="O2093" s="53">
        <v>19.420000000000002</v>
      </c>
      <c r="P2093" s="53">
        <v>2.6150000000000002</v>
      </c>
      <c r="Q2093" s="53">
        <f t="shared" si="262"/>
        <v>5.8079999999999998</v>
      </c>
      <c r="R2093" s="53">
        <v>74.198999999999998</v>
      </c>
      <c r="S2093" s="53">
        <f t="shared" si="263"/>
        <v>163.12800000000001</v>
      </c>
      <c r="T2093" s="53">
        <v>8.4</v>
      </c>
      <c r="U2093" s="53">
        <v>2415.98</v>
      </c>
      <c r="Y2093" s="53">
        <v>2637.96</v>
      </c>
    </row>
    <row r="2094" spans="1:25" x14ac:dyDescent="0.3">
      <c r="A2094" s="1">
        <v>2093</v>
      </c>
      <c r="B2094" s="48">
        <v>40759</v>
      </c>
      <c r="C2094" s="44">
        <v>6330060</v>
      </c>
      <c r="D2094" s="56">
        <f t="shared" si="256"/>
        <v>142104.83780446739</v>
      </c>
      <c r="E2094" s="53">
        <v>44.545000000000002</v>
      </c>
      <c r="F2094" s="53">
        <f t="shared" si="257"/>
        <v>1.4210483780446739</v>
      </c>
      <c r="G2094" s="53">
        <f>(F2094/'Yearly GDP'!$B$10)*100</f>
        <v>84.586212978849645</v>
      </c>
      <c r="H2094" s="53">
        <f t="shared" si="258"/>
        <v>1.6125357000000005</v>
      </c>
      <c r="I2094" s="53">
        <f t="shared" si="259"/>
        <v>5.2110474205315258</v>
      </c>
      <c r="J2094" s="53">
        <f t="shared" si="260"/>
        <v>277.84262636789992</v>
      </c>
      <c r="K2094" s="53">
        <v>8.4030000000000005</v>
      </c>
      <c r="L2094" s="53">
        <v>5331.8</v>
      </c>
      <c r="M2094" s="53">
        <v>3.29</v>
      </c>
      <c r="N2094" s="53">
        <f t="shared" si="261"/>
        <v>3.1919525794684747</v>
      </c>
      <c r="O2094" s="53">
        <v>19.190000000000001</v>
      </c>
      <c r="P2094" s="53">
        <v>2.407</v>
      </c>
      <c r="Q2094" s="53">
        <f t="shared" si="262"/>
        <v>5.9960000000000004</v>
      </c>
      <c r="R2094" s="53">
        <v>75.36</v>
      </c>
      <c r="S2094" s="53">
        <f t="shared" si="263"/>
        <v>161.19600000000003</v>
      </c>
      <c r="T2094" s="53">
        <v>8.4</v>
      </c>
      <c r="U2094" s="53">
        <v>2394.96</v>
      </c>
      <c r="Y2094" s="53">
        <v>2620.17</v>
      </c>
    </row>
    <row r="2095" spans="1:25" x14ac:dyDescent="0.3">
      <c r="A2095" s="1">
        <v>2094</v>
      </c>
      <c r="B2095" s="48">
        <v>40760</v>
      </c>
      <c r="C2095" s="44">
        <v>6199773</v>
      </c>
      <c r="D2095" s="56">
        <f t="shared" si="256"/>
        <v>138635.35330948123</v>
      </c>
      <c r="E2095" s="53">
        <v>44.72</v>
      </c>
      <c r="F2095" s="53">
        <f t="shared" si="257"/>
        <v>1.3863535330948122</v>
      </c>
      <c r="G2095" s="53">
        <f>(F2095/'Yearly GDP'!$B$10)*100</f>
        <v>82.521043636595977</v>
      </c>
      <c r="H2095" s="53">
        <f t="shared" si="258"/>
        <v>1.5600816000000004</v>
      </c>
      <c r="I2095" s="53">
        <f t="shared" si="259"/>
        <v>5.3304904051172697</v>
      </c>
      <c r="J2095" s="53">
        <f t="shared" si="260"/>
        <v>277.78518123667374</v>
      </c>
      <c r="K2095" s="53">
        <v>8.3160000000000007</v>
      </c>
      <c r="L2095" s="53">
        <v>5211.25</v>
      </c>
      <c r="M2095" s="53">
        <v>3.21</v>
      </c>
      <c r="N2095" s="53">
        <f t="shared" si="261"/>
        <v>2.985509594882731</v>
      </c>
      <c r="O2095" s="53">
        <v>18.760000000000002</v>
      </c>
      <c r="P2095" s="53">
        <v>2.5630000000000002</v>
      </c>
      <c r="Q2095" s="53">
        <f t="shared" si="262"/>
        <v>5.7530000000000001</v>
      </c>
      <c r="R2095" s="53">
        <v>74.802000000000007</v>
      </c>
      <c r="S2095" s="53">
        <f t="shared" si="263"/>
        <v>155.70800000000003</v>
      </c>
      <c r="T2095" s="53">
        <v>8.3000000000000007</v>
      </c>
      <c r="U2095" s="53">
        <v>2354.63</v>
      </c>
      <c r="Y2095" s="53">
        <v>2549.12</v>
      </c>
    </row>
    <row r="2096" spans="1:25" x14ac:dyDescent="0.3">
      <c r="A2096" s="1">
        <v>2095</v>
      </c>
      <c r="B2096" s="48">
        <v>40763</v>
      </c>
      <c r="C2096" s="44">
        <v>6104414</v>
      </c>
      <c r="D2096" s="56">
        <f t="shared" si="256"/>
        <v>135744.14053813653</v>
      </c>
      <c r="E2096" s="53">
        <v>44.97</v>
      </c>
      <c r="F2096" s="53">
        <f t="shared" si="257"/>
        <v>1.3574414053813653</v>
      </c>
      <c r="G2096" s="53">
        <f>(F2096/'Yearly GDP'!$B$10)*100</f>
        <v>80.800083653652706</v>
      </c>
      <c r="H2096" s="53">
        <f t="shared" si="258"/>
        <v>1.5233284</v>
      </c>
      <c r="I2096" s="53">
        <f t="shared" si="259"/>
        <v>5.4229934924078087</v>
      </c>
      <c r="J2096" s="53">
        <f t="shared" si="260"/>
        <v>277.57592190889369</v>
      </c>
      <c r="K2096" s="53">
        <v>8.2609999999999992</v>
      </c>
      <c r="L2096" s="53">
        <v>5118.5</v>
      </c>
      <c r="M2096" s="53">
        <v>3.16</v>
      </c>
      <c r="N2096" s="53">
        <f t="shared" si="261"/>
        <v>2.8380065075921905</v>
      </c>
      <c r="O2096" s="53">
        <v>18.440000000000001</v>
      </c>
      <c r="P2096" s="53">
        <v>2.3159999999999998</v>
      </c>
      <c r="Q2096" s="53">
        <f t="shared" si="262"/>
        <v>5.9449999999999994</v>
      </c>
      <c r="R2096" s="53">
        <v>74.938000000000002</v>
      </c>
      <c r="S2096" s="53">
        <f t="shared" si="263"/>
        <v>152.13000000000002</v>
      </c>
      <c r="T2096" s="53">
        <v>8.25</v>
      </c>
      <c r="U2096" s="53">
        <v>2323.16</v>
      </c>
      <c r="Y2096" s="53">
        <v>2492.33</v>
      </c>
    </row>
    <row r="2097" spans="1:25" x14ac:dyDescent="0.3">
      <c r="A2097" s="1">
        <v>2096</v>
      </c>
      <c r="B2097" s="48">
        <v>40764</v>
      </c>
      <c r="C2097" s="44">
        <v>6030837</v>
      </c>
      <c r="D2097" s="56">
        <f t="shared" si="256"/>
        <v>133396.08493696083</v>
      </c>
      <c r="E2097" s="53">
        <v>45.21</v>
      </c>
      <c r="F2097" s="53">
        <f t="shared" si="257"/>
        <v>1.3339608493696082</v>
      </c>
      <c r="G2097" s="53">
        <f>(F2097/'Yearly GDP'!$B$10)*100</f>
        <v>79.402431510095724</v>
      </c>
      <c r="H2097" s="53">
        <f t="shared" si="258"/>
        <v>1.5006047999999996</v>
      </c>
      <c r="I2097" s="53">
        <f t="shared" si="259"/>
        <v>5.4824561403508785</v>
      </c>
      <c r="J2097" s="53">
        <f t="shared" si="260"/>
        <v>278.11677631578954</v>
      </c>
      <c r="K2097" s="53">
        <v>8.2270000000000003</v>
      </c>
      <c r="L2097" s="53">
        <v>5072.8500000000004</v>
      </c>
      <c r="M2097" s="53">
        <v>3.13</v>
      </c>
      <c r="N2097" s="53">
        <f t="shared" si="261"/>
        <v>2.7445438596491218</v>
      </c>
      <c r="O2097" s="53">
        <v>18.239999999999998</v>
      </c>
      <c r="P2097" s="53">
        <v>2.2749999999999999</v>
      </c>
      <c r="Q2097" s="53">
        <f t="shared" si="262"/>
        <v>5.952</v>
      </c>
      <c r="R2097" s="53">
        <v>74.724000000000004</v>
      </c>
      <c r="S2097" s="53">
        <f t="shared" si="263"/>
        <v>150.47999999999999</v>
      </c>
      <c r="T2097" s="53">
        <v>8.25</v>
      </c>
      <c r="U2097" s="53">
        <v>2290.3000000000002</v>
      </c>
      <c r="Y2097" s="53">
        <v>2449.04</v>
      </c>
    </row>
    <row r="2098" spans="1:25" x14ac:dyDescent="0.3">
      <c r="A2098" s="1">
        <v>2097</v>
      </c>
      <c r="B2098" s="48">
        <v>40765</v>
      </c>
      <c r="C2098" s="44">
        <v>6126767</v>
      </c>
      <c r="D2098" s="56">
        <f t="shared" si="256"/>
        <v>135383.20627554966</v>
      </c>
      <c r="E2098" s="53">
        <v>45.255000000000003</v>
      </c>
      <c r="F2098" s="53">
        <f t="shared" si="257"/>
        <v>1.3538320627554965</v>
      </c>
      <c r="G2098" s="53">
        <f>(F2098/'Yearly GDP'!$B$10)*100</f>
        <v>80.585241830684311</v>
      </c>
      <c r="H2098" s="53">
        <f t="shared" si="258"/>
        <v>1.5204351999999999</v>
      </c>
      <c r="I2098" s="53">
        <f t="shared" si="259"/>
        <v>5.3879310344827589</v>
      </c>
      <c r="J2098" s="53">
        <f t="shared" si="260"/>
        <v>278.07112068965517</v>
      </c>
      <c r="K2098" s="53">
        <v>8.1920000000000002</v>
      </c>
      <c r="L2098" s="53">
        <v>5161</v>
      </c>
      <c r="M2098" s="53">
        <v>3.19</v>
      </c>
      <c r="N2098" s="53">
        <f t="shared" si="261"/>
        <v>2.8040689655172413</v>
      </c>
      <c r="O2098" s="53">
        <v>18.559999999999999</v>
      </c>
      <c r="P2098" s="53">
        <v>2.0950000000000002</v>
      </c>
      <c r="Q2098" s="53">
        <f t="shared" si="262"/>
        <v>6.0969999999999995</v>
      </c>
      <c r="R2098" s="53">
        <v>74.769000000000005</v>
      </c>
      <c r="S2098" s="53">
        <f t="shared" si="263"/>
        <v>153.11999999999998</v>
      </c>
      <c r="T2098" s="53">
        <v>8.25</v>
      </c>
      <c r="U2098" s="53">
        <v>2339.73</v>
      </c>
      <c r="Y2098" s="53">
        <v>2509.2199999999998</v>
      </c>
    </row>
    <row r="2099" spans="1:25" x14ac:dyDescent="0.3">
      <c r="A2099" s="1">
        <v>2098</v>
      </c>
      <c r="B2099" s="48">
        <v>40766</v>
      </c>
      <c r="C2099" s="44">
        <v>6103868</v>
      </c>
      <c r="D2099" s="56">
        <f t="shared" si="256"/>
        <v>134402.02576241331</v>
      </c>
      <c r="E2099" s="53">
        <v>45.414999999999999</v>
      </c>
      <c r="F2099" s="53">
        <f t="shared" si="257"/>
        <v>1.3440202576241331</v>
      </c>
      <c r="G2099" s="53">
        <f>(F2099/'Yearly GDP'!$B$10)*100</f>
        <v>80.0012058109603</v>
      </c>
      <c r="H2099" s="53">
        <f t="shared" si="258"/>
        <v>1.5162022999999996</v>
      </c>
      <c r="I2099" s="53">
        <f t="shared" si="259"/>
        <v>5.4141851651326487</v>
      </c>
      <c r="J2099" s="53">
        <f t="shared" si="260"/>
        <v>278.19707634001088</v>
      </c>
      <c r="K2099" s="53">
        <v>8.2089999999999996</v>
      </c>
      <c r="L2099" s="53">
        <v>5138.3</v>
      </c>
      <c r="M2099" s="53">
        <v>3.17</v>
      </c>
      <c r="N2099" s="53">
        <f t="shared" si="261"/>
        <v>2.7948148348673509</v>
      </c>
      <c r="O2099" s="53">
        <v>18.47</v>
      </c>
      <c r="P2099" s="53">
        <v>2.3330000000000002</v>
      </c>
      <c r="Q2099" s="53">
        <f t="shared" si="262"/>
        <v>5.8759999999999994</v>
      </c>
      <c r="R2099" s="53">
        <v>74.81</v>
      </c>
      <c r="S2099" s="53">
        <f t="shared" si="263"/>
        <v>153.30100000000002</v>
      </c>
      <c r="T2099" s="53">
        <v>8.3000000000000007</v>
      </c>
      <c r="U2099" s="53">
        <v>2336.46</v>
      </c>
      <c r="Y2099" s="53">
        <v>2501.63</v>
      </c>
    </row>
    <row r="2100" spans="1:25" x14ac:dyDescent="0.3">
      <c r="A2100" s="1">
        <v>2099</v>
      </c>
      <c r="B2100" s="48">
        <v>40767</v>
      </c>
      <c r="C2100" s="44">
        <v>6057101</v>
      </c>
      <c r="D2100" s="56">
        <f t="shared" si="256"/>
        <v>133416.32158590309</v>
      </c>
      <c r="E2100" s="53">
        <v>45.4</v>
      </c>
      <c r="F2100" s="53">
        <f t="shared" si="257"/>
        <v>1.3341632158590309</v>
      </c>
      <c r="G2100" s="53">
        <f>(F2100/'Yearly GDP'!$B$10)*100</f>
        <v>79.414477134466125</v>
      </c>
      <c r="H2100" s="53">
        <f t="shared" si="258"/>
        <v>1.5139199999999997</v>
      </c>
      <c r="I2100" s="53">
        <f t="shared" si="259"/>
        <v>5.4824561403508785</v>
      </c>
      <c r="J2100" s="53">
        <f t="shared" si="260"/>
        <v>278.12225877192986</v>
      </c>
      <c r="K2100" s="53">
        <v>8.3000000000000007</v>
      </c>
      <c r="L2100" s="53">
        <v>5072.95</v>
      </c>
      <c r="M2100" s="53">
        <v>3.13</v>
      </c>
      <c r="N2100" s="53">
        <f t="shared" si="261"/>
        <v>2.8175438596491222</v>
      </c>
      <c r="O2100" s="53">
        <v>18.239999999999998</v>
      </c>
      <c r="P2100" s="53">
        <v>2.2599999999999998</v>
      </c>
      <c r="Q2100" s="53">
        <f t="shared" si="262"/>
        <v>6.0400000000000009</v>
      </c>
      <c r="R2100" s="53">
        <v>74.742999999999995</v>
      </c>
      <c r="S2100" s="53">
        <f t="shared" si="263"/>
        <v>151.392</v>
      </c>
      <c r="T2100" s="53">
        <v>8.3000000000000007</v>
      </c>
      <c r="U2100" s="53">
        <v>2320.25</v>
      </c>
      <c r="Y2100" s="53">
        <v>2493.9699999999998</v>
      </c>
    </row>
    <row r="2101" spans="1:25" x14ac:dyDescent="0.3">
      <c r="A2101" s="1">
        <v>2100</v>
      </c>
      <c r="B2101" s="48">
        <v>40771</v>
      </c>
      <c r="C2101" s="44">
        <v>5997964</v>
      </c>
      <c r="D2101" s="56">
        <f t="shared" si="256"/>
        <v>132157.40883551835</v>
      </c>
      <c r="E2101" s="53">
        <v>45.384999999999998</v>
      </c>
      <c r="F2101" s="53">
        <f t="shared" si="257"/>
        <v>1.3215740883551834</v>
      </c>
      <c r="G2101" s="53">
        <f>(F2101/'Yearly GDP'!$B$10)*100</f>
        <v>78.665124306856157</v>
      </c>
      <c r="H2101" s="53">
        <f t="shared" si="258"/>
        <v>1.5013189999999998</v>
      </c>
      <c r="I2101" s="53">
        <f t="shared" si="259"/>
        <v>5.5218111540585308</v>
      </c>
      <c r="J2101" s="53">
        <f t="shared" si="260"/>
        <v>278.06736609607952</v>
      </c>
      <c r="K2101" s="53">
        <v>8.2899999999999991</v>
      </c>
      <c r="L2101" s="53">
        <v>5035.8</v>
      </c>
      <c r="M2101" s="53">
        <v>3.11</v>
      </c>
      <c r="N2101" s="53">
        <f t="shared" si="261"/>
        <v>2.7681888459414683</v>
      </c>
      <c r="O2101" s="53">
        <v>18.11</v>
      </c>
      <c r="P2101" s="53">
        <v>2.2250000000000001</v>
      </c>
      <c r="Q2101" s="53">
        <f t="shared" si="262"/>
        <v>6.0649999999999995</v>
      </c>
      <c r="R2101" s="53">
        <v>74.093000000000004</v>
      </c>
      <c r="S2101" s="53">
        <f t="shared" si="263"/>
        <v>150.31300000000002</v>
      </c>
      <c r="T2101" s="53">
        <v>8.3000000000000007</v>
      </c>
      <c r="U2101" s="53">
        <v>2281.37</v>
      </c>
      <c r="Y2101" s="53">
        <v>2457.52</v>
      </c>
    </row>
    <row r="2102" spans="1:25" x14ac:dyDescent="0.3">
      <c r="A2102" s="1">
        <v>2101</v>
      </c>
      <c r="B2102" s="48">
        <v>40772</v>
      </c>
      <c r="C2102" s="44">
        <v>5988133</v>
      </c>
      <c r="D2102" s="56">
        <f t="shared" si="256"/>
        <v>131868.15679365781</v>
      </c>
      <c r="E2102" s="53">
        <v>45.41</v>
      </c>
      <c r="F2102" s="53">
        <f t="shared" si="257"/>
        <v>1.318681567936578</v>
      </c>
      <c r="G2102" s="53">
        <f>(F2102/'Yearly GDP'!$B$10)*100</f>
        <v>78.492950472415359</v>
      </c>
      <c r="H2102" s="53">
        <f t="shared" si="258"/>
        <v>1.5187649999999999</v>
      </c>
      <c r="I2102" s="53">
        <f t="shared" si="259"/>
        <v>5.4794520547945202</v>
      </c>
      <c r="J2102" s="53">
        <f t="shared" si="260"/>
        <v>277.07397260273973</v>
      </c>
      <c r="K2102" s="53">
        <v>8.3219999999999992</v>
      </c>
      <c r="L2102" s="53">
        <v>5056.6000000000004</v>
      </c>
      <c r="M2102" s="53">
        <v>3.12</v>
      </c>
      <c r="N2102" s="53">
        <f t="shared" si="261"/>
        <v>2.8425479452054789</v>
      </c>
      <c r="O2102" s="53">
        <v>18.25</v>
      </c>
      <c r="P2102" s="53">
        <v>2.1669999999999998</v>
      </c>
      <c r="Q2102" s="53">
        <f t="shared" si="262"/>
        <v>6.1549999999999994</v>
      </c>
      <c r="R2102" s="53">
        <v>73.757999999999996</v>
      </c>
      <c r="S2102" s="53">
        <f t="shared" si="263"/>
        <v>152.38749999999999</v>
      </c>
      <c r="T2102" s="53">
        <v>8.35</v>
      </c>
      <c r="U2102" s="53">
        <v>2253.7800000000002</v>
      </c>
      <c r="Y2102" s="53">
        <v>2431.88</v>
      </c>
    </row>
    <row r="2103" spans="1:25" x14ac:dyDescent="0.3">
      <c r="A2103" s="1">
        <v>2102</v>
      </c>
      <c r="B2103" s="48">
        <v>40773</v>
      </c>
      <c r="C2103" s="44">
        <v>5870820</v>
      </c>
      <c r="D2103" s="56">
        <f t="shared" si="256"/>
        <v>128337.9604328342</v>
      </c>
      <c r="E2103" s="53">
        <v>45.744999999999997</v>
      </c>
      <c r="F2103" s="53">
        <f t="shared" si="257"/>
        <v>1.2833796043283419</v>
      </c>
      <c r="G2103" s="53">
        <f>(F2103/'Yearly GDP'!$B$10)*100</f>
        <v>76.391643114782255</v>
      </c>
      <c r="H2103" s="53">
        <f t="shared" si="258"/>
        <v>1.4738745</v>
      </c>
      <c r="I2103" s="53">
        <f t="shared" si="259"/>
        <v>5.6022408963585431</v>
      </c>
      <c r="J2103" s="53">
        <f t="shared" si="260"/>
        <v>276.98319327731087</v>
      </c>
      <c r="K2103" s="53">
        <v>8.2569999999999997</v>
      </c>
      <c r="L2103" s="53">
        <v>4944.1499999999996</v>
      </c>
      <c r="M2103" s="53">
        <v>2.92</v>
      </c>
      <c r="N2103" s="53">
        <f t="shared" si="261"/>
        <v>2.6547591036414566</v>
      </c>
      <c r="O2103" s="53">
        <v>17.850000000000001</v>
      </c>
      <c r="P2103" s="53">
        <v>2.0680000000000001</v>
      </c>
      <c r="Q2103" s="53">
        <f t="shared" si="262"/>
        <v>6.1890000000000001</v>
      </c>
      <c r="R2103" s="53">
        <v>74.314999999999998</v>
      </c>
      <c r="S2103" s="53">
        <f t="shared" si="263"/>
        <v>149.04750000000001</v>
      </c>
      <c r="T2103" s="53">
        <v>8.35</v>
      </c>
      <c r="U2103" s="53">
        <v>2208.6799999999998</v>
      </c>
      <c r="Y2103" s="53">
        <v>2376.12</v>
      </c>
    </row>
    <row r="2104" spans="1:25" x14ac:dyDescent="0.3">
      <c r="A2104" s="1">
        <v>2103</v>
      </c>
      <c r="B2104" s="48">
        <v>40774</v>
      </c>
      <c r="C2104" s="44">
        <v>5787615</v>
      </c>
      <c r="D2104" s="56">
        <f t="shared" si="256"/>
        <v>126726.84475585724</v>
      </c>
      <c r="E2104" s="53">
        <v>45.67</v>
      </c>
      <c r="F2104" s="53">
        <f t="shared" si="257"/>
        <v>1.2672684475585723</v>
      </c>
      <c r="G2104" s="53">
        <f>(F2104/'Yearly GDP'!$B$10)*100</f>
        <v>75.432645688010254</v>
      </c>
      <c r="H2104" s="53">
        <f t="shared" si="258"/>
        <v>1.4441492999999999</v>
      </c>
      <c r="I2104" s="53">
        <f t="shared" si="259"/>
        <v>5.7175528873642083</v>
      </c>
      <c r="J2104" s="53">
        <f t="shared" si="260"/>
        <v>277.05260148656373</v>
      </c>
      <c r="K2104" s="53">
        <v>8.2569999999999997</v>
      </c>
      <c r="L2104" s="53">
        <v>4845.6499999999996</v>
      </c>
      <c r="M2104" s="53">
        <v>2.86</v>
      </c>
      <c r="N2104" s="53">
        <f t="shared" si="261"/>
        <v>2.5394471126357914</v>
      </c>
      <c r="O2104" s="53">
        <v>17.489999999999998</v>
      </c>
      <c r="P2104" s="53">
        <v>2.0670000000000002</v>
      </c>
      <c r="Q2104" s="53">
        <f t="shared" si="262"/>
        <v>6.1899999999999995</v>
      </c>
      <c r="R2104" s="53">
        <v>74.105999999999995</v>
      </c>
      <c r="S2104" s="53">
        <f t="shared" si="263"/>
        <v>146.04149999999998</v>
      </c>
      <c r="T2104" s="53">
        <v>8.35</v>
      </c>
      <c r="U2104" s="53">
        <v>2177.2199999999998</v>
      </c>
      <c r="Y2104" s="53">
        <v>2338.58</v>
      </c>
    </row>
    <row r="2105" spans="1:25" x14ac:dyDescent="0.3">
      <c r="A2105" s="1">
        <v>2104</v>
      </c>
      <c r="B2105" s="48">
        <v>40777</v>
      </c>
      <c r="C2105" s="44">
        <v>5857165</v>
      </c>
      <c r="D2105" s="56">
        <f t="shared" si="256"/>
        <v>128531.16085143735</v>
      </c>
      <c r="E2105" s="53">
        <v>45.57</v>
      </c>
      <c r="F2105" s="53">
        <f t="shared" si="257"/>
        <v>1.2853116085143734</v>
      </c>
      <c r="G2105" s="53">
        <f>(F2105/'Yearly GDP'!$B$10)*100</f>
        <v>76.506643363950801</v>
      </c>
      <c r="H2105" s="53">
        <f t="shared" si="258"/>
        <v>1.4619591999999999</v>
      </c>
      <c r="I2105" s="53">
        <f t="shared" si="259"/>
        <v>5.6561085972850682</v>
      </c>
      <c r="J2105" s="53">
        <f t="shared" si="260"/>
        <v>277.08144796380094</v>
      </c>
      <c r="K2105" s="53">
        <v>8.2690000000000001</v>
      </c>
      <c r="L2105" s="53">
        <v>4898.8</v>
      </c>
      <c r="M2105" s="53">
        <v>2.89</v>
      </c>
      <c r="N2105" s="53">
        <f t="shared" si="261"/>
        <v>2.6128914027149319</v>
      </c>
      <c r="O2105" s="53">
        <v>17.68</v>
      </c>
      <c r="P2105" s="53">
        <v>2.109</v>
      </c>
      <c r="Q2105" s="53">
        <f t="shared" si="262"/>
        <v>6.16</v>
      </c>
      <c r="R2105" s="53">
        <v>74.168000000000006</v>
      </c>
      <c r="S2105" s="53">
        <f t="shared" si="263"/>
        <v>147.62799999999999</v>
      </c>
      <c r="T2105" s="53">
        <v>8.35</v>
      </c>
      <c r="U2105" s="53">
        <v>2202.94</v>
      </c>
      <c r="Y2105" s="53">
        <v>2374.41</v>
      </c>
    </row>
    <row r="2106" spans="1:25" x14ac:dyDescent="0.3">
      <c r="A2106" s="1">
        <v>2105</v>
      </c>
      <c r="B2106" s="48">
        <v>40778</v>
      </c>
      <c r="C2106" s="44">
        <v>5909218</v>
      </c>
      <c r="D2106" s="56">
        <f t="shared" si="256"/>
        <v>129517.10684931507</v>
      </c>
      <c r="E2106" s="53">
        <v>45.625</v>
      </c>
      <c r="F2106" s="53">
        <f t="shared" si="257"/>
        <v>1.2951710684931508</v>
      </c>
      <c r="G2106" s="53">
        <f>(F2106/'Yearly GDP'!$B$10)*100</f>
        <v>77.093515981735166</v>
      </c>
      <c r="H2106" s="53">
        <f t="shared" si="258"/>
        <v>1.4769555000000001</v>
      </c>
      <c r="I2106" s="53">
        <f t="shared" si="259"/>
        <v>5.5959709009513148</v>
      </c>
      <c r="J2106" s="53">
        <f t="shared" si="260"/>
        <v>276.9390039171796</v>
      </c>
      <c r="K2106" s="53">
        <v>8.2650000000000006</v>
      </c>
      <c r="L2106" s="53">
        <v>4948.8999999999996</v>
      </c>
      <c r="M2106" s="53">
        <v>2.92</v>
      </c>
      <c r="N2106" s="53">
        <f t="shared" si="261"/>
        <v>2.6690290990486858</v>
      </c>
      <c r="O2106" s="53">
        <v>17.87</v>
      </c>
      <c r="P2106" s="53">
        <v>2.1579999999999999</v>
      </c>
      <c r="Q2106" s="53">
        <f t="shared" si="262"/>
        <v>6.1070000000000011</v>
      </c>
      <c r="R2106" s="53">
        <v>73.960999999999999</v>
      </c>
      <c r="S2106" s="53">
        <f t="shared" si="263"/>
        <v>149.21450000000002</v>
      </c>
      <c r="T2106" s="53">
        <v>8.35</v>
      </c>
      <c r="U2106" s="53">
        <v>2225.7600000000002</v>
      </c>
      <c r="Y2106" s="53">
        <v>2402.06</v>
      </c>
    </row>
    <row r="2107" spans="1:25" x14ac:dyDescent="0.3">
      <c r="A2107" s="1">
        <v>2106</v>
      </c>
      <c r="B2107" s="48">
        <v>40779</v>
      </c>
      <c r="C2107" s="44">
        <v>5849456</v>
      </c>
      <c r="D2107" s="56">
        <f t="shared" si="256"/>
        <v>127175.91042504621</v>
      </c>
      <c r="E2107" s="53">
        <v>45.994999999999997</v>
      </c>
      <c r="F2107" s="53">
        <f t="shared" si="257"/>
        <v>1.2717591042504621</v>
      </c>
      <c r="G2107" s="53">
        <f>(F2107/'Yearly GDP'!$B$10)*100</f>
        <v>75.699946681575128</v>
      </c>
      <c r="H2107" s="53">
        <f t="shared" si="258"/>
        <v>1.4504769999999998</v>
      </c>
      <c r="I2107" s="53">
        <f t="shared" si="259"/>
        <v>5.6657223796034</v>
      </c>
      <c r="J2107" s="53">
        <f t="shared" si="260"/>
        <v>276.99150141643059</v>
      </c>
      <c r="K2107" s="53">
        <v>8.218</v>
      </c>
      <c r="L2107" s="53">
        <v>4888.8999999999996</v>
      </c>
      <c r="M2107" s="53">
        <v>2.89</v>
      </c>
      <c r="N2107" s="53">
        <f t="shared" si="261"/>
        <v>2.5522776203966</v>
      </c>
      <c r="O2107" s="53">
        <v>17.649999999999999</v>
      </c>
      <c r="P2107" s="53">
        <v>2.294</v>
      </c>
      <c r="Q2107" s="53">
        <f t="shared" si="262"/>
        <v>5.9239999999999995</v>
      </c>
      <c r="R2107" s="53">
        <v>74.087000000000003</v>
      </c>
      <c r="S2107" s="53">
        <f t="shared" si="263"/>
        <v>147.37749999999997</v>
      </c>
      <c r="T2107" s="53">
        <v>8.35</v>
      </c>
      <c r="U2107" s="53">
        <v>2209.56</v>
      </c>
      <c r="Y2107" s="53">
        <v>2391.67</v>
      </c>
    </row>
    <row r="2108" spans="1:25" x14ac:dyDescent="0.3">
      <c r="A2108" s="1">
        <v>2107</v>
      </c>
      <c r="B2108" s="48">
        <v>40780</v>
      </c>
      <c r="C2108" s="44">
        <v>5803583</v>
      </c>
      <c r="D2108" s="56">
        <f t="shared" si="256"/>
        <v>126041.54631338907</v>
      </c>
      <c r="E2108" s="53">
        <v>46.045000000000002</v>
      </c>
      <c r="F2108" s="53">
        <f t="shared" si="257"/>
        <v>1.2604154631338906</v>
      </c>
      <c r="G2108" s="53">
        <f>(F2108/'Yearly GDP'!$B$10)*100</f>
        <v>75.024729948445881</v>
      </c>
      <c r="H2108" s="53">
        <f t="shared" si="258"/>
        <v>1.4404014999999999</v>
      </c>
      <c r="I2108" s="53">
        <f t="shared" si="259"/>
        <v>5.7240984544934168</v>
      </c>
      <c r="J2108" s="53">
        <f t="shared" si="260"/>
        <v>277.02346880366343</v>
      </c>
      <c r="K2108" s="53">
        <v>8.2449999999999992</v>
      </c>
      <c r="L2108" s="53">
        <v>4839.6000000000004</v>
      </c>
      <c r="M2108" s="53">
        <v>2.86</v>
      </c>
      <c r="N2108" s="53">
        <f t="shared" si="261"/>
        <v>2.5209015455065824</v>
      </c>
      <c r="O2108" s="53">
        <v>17.47</v>
      </c>
      <c r="P2108" s="53">
        <v>2.234</v>
      </c>
      <c r="Q2108" s="53">
        <f t="shared" si="262"/>
        <v>6.0109999999999992</v>
      </c>
      <c r="R2108" s="53">
        <v>74.361999999999995</v>
      </c>
      <c r="S2108" s="53">
        <f t="shared" si="263"/>
        <v>145.87449999999998</v>
      </c>
      <c r="T2108" s="53">
        <v>8.35</v>
      </c>
      <c r="U2108" s="53">
        <v>2179.5</v>
      </c>
      <c r="Y2108" s="53">
        <v>2374.5100000000002</v>
      </c>
    </row>
    <row r="2109" spans="1:25" x14ac:dyDescent="0.3">
      <c r="A2109" s="1">
        <v>2108</v>
      </c>
      <c r="B2109" s="48">
        <v>40781</v>
      </c>
      <c r="C2109" s="44">
        <v>5677321</v>
      </c>
      <c r="D2109" s="56">
        <f t="shared" si="256"/>
        <v>122992.22270363952</v>
      </c>
      <c r="E2109" s="53">
        <v>46.16</v>
      </c>
      <c r="F2109" s="53">
        <f t="shared" si="257"/>
        <v>1.2299222270363952</v>
      </c>
      <c r="G2109" s="53">
        <f>(F2109/'Yearly GDP'!$B$10)*100</f>
        <v>73.20965637121401</v>
      </c>
      <c r="H2109" s="53">
        <f t="shared" si="258"/>
        <v>1.4231342</v>
      </c>
      <c r="I2109" s="53">
        <f t="shared" si="259"/>
        <v>5.8343057176196034</v>
      </c>
      <c r="J2109" s="53">
        <f t="shared" si="260"/>
        <v>277.00116686114353</v>
      </c>
      <c r="K2109" s="53">
        <v>8.3030000000000008</v>
      </c>
      <c r="L2109" s="53">
        <v>4747.8</v>
      </c>
      <c r="M2109" s="53">
        <v>2.8</v>
      </c>
      <c r="N2109" s="53">
        <f t="shared" si="261"/>
        <v>2.4686942823803975</v>
      </c>
      <c r="O2109" s="53">
        <v>17.14</v>
      </c>
      <c r="P2109" s="53">
        <v>2.19</v>
      </c>
      <c r="Q2109" s="53">
        <f t="shared" si="262"/>
        <v>6.1130000000000013</v>
      </c>
      <c r="R2109" s="53">
        <v>73.869</v>
      </c>
      <c r="S2109" s="53">
        <f t="shared" si="263"/>
        <v>143.119</v>
      </c>
      <c r="T2109" s="53">
        <v>8.35</v>
      </c>
      <c r="U2109" s="53">
        <v>2131.88</v>
      </c>
      <c r="Y2109" s="53">
        <v>2321.44</v>
      </c>
    </row>
    <row r="2110" spans="1:25" x14ac:dyDescent="0.3">
      <c r="A2110" s="1">
        <v>2109</v>
      </c>
      <c r="B2110" s="48">
        <v>40784</v>
      </c>
      <c r="C2110" s="44">
        <v>5843390</v>
      </c>
      <c r="D2110" s="56">
        <f t="shared" si="256"/>
        <v>126878.51481923787</v>
      </c>
      <c r="E2110" s="53">
        <v>46.055</v>
      </c>
      <c r="F2110" s="53">
        <f t="shared" si="257"/>
        <v>1.2687851481923786</v>
      </c>
      <c r="G2110" s="53">
        <f>(F2110/'Yearly GDP'!$B$10)*100</f>
        <v>75.522925487641587</v>
      </c>
      <c r="H2110" s="53">
        <f t="shared" si="258"/>
        <v>1.4786976000000001</v>
      </c>
      <c r="I2110" s="53">
        <f t="shared" si="259"/>
        <v>5.6306306306306304</v>
      </c>
      <c r="J2110" s="53">
        <f t="shared" si="260"/>
        <v>277.0045045045045</v>
      </c>
      <c r="K2110" s="53">
        <v>8.3260000000000005</v>
      </c>
      <c r="L2110" s="53">
        <v>4919.6000000000004</v>
      </c>
      <c r="M2110" s="53">
        <v>2.9</v>
      </c>
      <c r="N2110" s="53">
        <f t="shared" si="261"/>
        <v>2.6953693693693701</v>
      </c>
      <c r="O2110" s="53">
        <v>17.760000000000002</v>
      </c>
      <c r="P2110" s="53">
        <v>2.2639999999999998</v>
      </c>
      <c r="Q2110" s="53">
        <f t="shared" si="262"/>
        <v>6.0620000000000012</v>
      </c>
      <c r="R2110" s="53">
        <v>73.777000000000001</v>
      </c>
      <c r="S2110" s="53">
        <f t="shared" si="263"/>
        <v>149.18400000000003</v>
      </c>
      <c r="T2110" s="53">
        <v>8.4</v>
      </c>
      <c r="U2110" s="53">
        <v>2187.38</v>
      </c>
      <c r="Y2110" s="53">
        <v>2376.36</v>
      </c>
    </row>
    <row r="2111" spans="1:25" x14ac:dyDescent="0.3">
      <c r="A2111" s="1">
        <v>2110</v>
      </c>
      <c r="B2111" s="48">
        <v>40785</v>
      </c>
      <c r="C2111" s="44">
        <v>5921684</v>
      </c>
      <c r="D2111" s="56">
        <f t="shared" si="256"/>
        <v>128480.88522456064</v>
      </c>
      <c r="E2111" s="53">
        <v>46.09</v>
      </c>
      <c r="F2111" s="53">
        <f t="shared" si="257"/>
        <v>1.2848088522456065</v>
      </c>
      <c r="G2111" s="53">
        <f>(F2111/'Yearly GDP'!$B$10)*100</f>
        <v>76.476717395571811</v>
      </c>
      <c r="H2111" s="53">
        <f t="shared" si="258"/>
        <v>1.5015795000000003</v>
      </c>
      <c r="I2111" s="53">
        <f t="shared" si="259"/>
        <v>5.5401662049861491</v>
      </c>
      <c r="J2111" s="53">
        <f t="shared" si="260"/>
        <v>277.0637119113573</v>
      </c>
      <c r="K2111" s="53">
        <v>8.3190000000000008</v>
      </c>
      <c r="L2111" s="53">
        <v>5001</v>
      </c>
      <c r="M2111" s="53">
        <v>2.95</v>
      </c>
      <c r="N2111" s="53">
        <f t="shared" si="261"/>
        <v>2.7788337950138517</v>
      </c>
      <c r="O2111" s="53">
        <v>18.05</v>
      </c>
      <c r="P2111" s="53">
        <v>2.1760000000000002</v>
      </c>
      <c r="Q2111" s="53">
        <f t="shared" si="262"/>
        <v>6.1430000000000007</v>
      </c>
      <c r="R2111" s="53">
        <v>73.995999999999995</v>
      </c>
      <c r="S2111" s="53">
        <f t="shared" si="263"/>
        <v>151.62</v>
      </c>
      <c r="T2111" s="53">
        <v>8.4</v>
      </c>
      <c r="U2111" s="53">
        <v>2223.85</v>
      </c>
      <c r="Y2111" s="53">
        <v>2410.9299999999998</v>
      </c>
    </row>
    <row r="2112" spans="1:25" x14ac:dyDescent="0.3">
      <c r="A2112" s="1">
        <v>2111</v>
      </c>
      <c r="B2112" s="48">
        <v>40788</v>
      </c>
      <c r="C2112" s="44">
        <v>5970987</v>
      </c>
      <c r="D2112" s="56">
        <f t="shared" si="256"/>
        <v>130413.60707655347</v>
      </c>
      <c r="E2112" s="53">
        <v>45.784999999999997</v>
      </c>
      <c r="F2112" s="53">
        <f t="shared" si="257"/>
        <v>1.3041360707655347</v>
      </c>
      <c r="G2112" s="53">
        <f>(F2112/'Yearly GDP'!$B$10)*100</f>
        <v>77.627147069377074</v>
      </c>
      <c r="H2112" s="53">
        <f t="shared" si="258"/>
        <v>1.5186831000000003</v>
      </c>
      <c r="I2112" s="53">
        <f t="shared" si="259"/>
        <v>5.4975261132490374</v>
      </c>
      <c r="J2112" s="53">
        <f t="shared" si="260"/>
        <v>277.07531610775152</v>
      </c>
      <c r="K2112" s="53">
        <v>8.3490000000000002</v>
      </c>
      <c r="L2112" s="53">
        <v>5040</v>
      </c>
      <c r="M2112" s="53">
        <v>2.98</v>
      </c>
      <c r="N2112" s="53">
        <f t="shared" si="261"/>
        <v>2.8514738867509628</v>
      </c>
      <c r="O2112" s="53">
        <v>18.190000000000001</v>
      </c>
      <c r="P2112" s="53">
        <v>1.994</v>
      </c>
      <c r="Q2112" s="53">
        <f t="shared" si="262"/>
        <v>6.3550000000000004</v>
      </c>
      <c r="R2112" s="53">
        <v>74.838999999999999</v>
      </c>
      <c r="S2112" s="53">
        <f t="shared" si="263"/>
        <v>152.79600000000002</v>
      </c>
      <c r="T2112" s="53">
        <v>8.4</v>
      </c>
      <c r="U2112" s="53">
        <v>2241.1</v>
      </c>
      <c r="Y2112" s="53">
        <v>2427.15</v>
      </c>
    </row>
    <row r="2113" spans="1:25" x14ac:dyDescent="0.3">
      <c r="A2113" s="1">
        <v>2112</v>
      </c>
      <c r="B2113" s="48">
        <v>40791</v>
      </c>
      <c r="C2113" s="44">
        <v>5955568</v>
      </c>
      <c r="D2113" s="56">
        <f t="shared" si="256"/>
        <v>129491.38980692295</v>
      </c>
      <c r="E2113" s="53">
        <v>45.991999999999997</v>
      </c>
      <c r="F2113" s="53">
        <f t="shared" si="257"/>
        <v>1.2949138980692294</v>
      </c>
      <c r="G2113" s="53">
        <f>(F2113/'Yearly GDP'!$B$10)*100</f>
        <v>77.078208218406516</v>
      </c>
      <c r="H2113" s="53">
        <f t="shared" si="258"/>
        <v>1.5009568</v>
      </c>
      <c r="I2113" s="53">
        <f t="shared" si="259"/>
        <v>5.5218111540585317</v>
      </c>
      <c r="J2113" s="53">
        <f t="shared" si="260"/>
        <v>277.04030922142465</v>
      </c>
      <c r="K2113" s="53">
        <v>8.2880000000000003</v>
      </c>
      <c r="L2113" s="53">
        <v>5017.2</v>
      </c>
      <c r="M2113" s="53">
        <v>2.96</v>
      </c>
      <c r="N2113" s="53">
        <f t="shared" si="261"/>
        <v>2.7661888459414685</v>
      </c>
      <c r="O2113" s="53">
        <v>18.11</v>
      </c>
      <c r="P2113" s="53">
        <v>1.988</v>
      </c>
      <c r="Q2113" s="53">
        <f t="shared" si="262"/>
        <v>6.3000000000000007</v>
      </c>
      <c r="R2113" s="53">
        <v>75.222999999999999</v>
      </c>
      <c r="S2113" s="53">
        <f t="shared" si="263"/>
        <v>152.124</v>
      </c>
      <c r="T2113" s="53">
        <v>8.4</v>
      </c>
      <c r="U2113" s="53">
        <v>2251.0100000000002</v>
      </c>
      <c r="Y2113" s="53">
        <v>2432.7199999999998</v>
      </c>
    </row>
    <row r="2114" spans="1:25" x14ac:dyDescent="0.3">
      <c r="A2114" s="1">
        <v>2113</v>
      </c>
      <c r="B2114" s="48">
        <v>40792</v>
      </c>
      <c r="C2114" s="44">
        <v>5985451</v>
      </c>
      <c r="D2114" s="56">
        <f t="shared" si="256"/>
        <v>129794.01496259352</v>
      </c>
      <c r="E2114" s="53">
        <v>46.115000000000002</v>
      </c>
      <c r="F2114" s="53">
        <f t="shared" si="257"/>
        <v>1.2979401496259351</v>
      </c>
      <c r="G2114" s="53">
        <f>(F2114/'Yearly GDP'!$B$10)*100</f>
        <v>77.258342239639006</v>
      </c>
      <c r="H2114" s="53">
        <f t="shared" si="258"/>
        <v>1.5179712000000003</v>
      </c>
      <c r="I2114" s="53">
        <f t="shared" si="259"/>
        <v>5.4704595185995615</v>
      </c>
      <c r="J2114" s="53">
        <f t="shared" si="260"/>
        <v>277.04048140043761</v>
      </c>
      <c r="K2114" s="53">
        <v>8.3040000000000003</v>
      </c>
      <c r="L2114" s="53">
        <v>5064.3</v>
      </c>
      <c r="M2114" s="53">
        <v>2.99</v>
      </c>
      <c r="N2114" s="53">
        <f t="shared" si="261"/>
        <v>2.8335404814004388</v>
      </c>
      <c r="O2114" s="53">
        <v>18.28</v>
      </c>
      <c r="P2114" s="53">
        <v>1.982</v>
      </c>
      <c r="Q2114" s="53">
        <f t="shared" si="262"/>
        <v>6.3220000000000001</v>
      </c>
      <c r="R2114" s="53">
        <v>76.057000000000002</v>
      </c>
      <c r="S2114" s="53">
        <f t="shared" si="263"/>
        <v>153.55200000000002</v>
      </c>
      <c r="T2114" s="53">
        <v>8.4</v>
      </c>
      <c r="U2114" s="53">
        <v>2259.16</v>
      </c>
      <c r="Y2114" s="53">
        <v>2455.06</v>
      </c>
    </row>
    <row r="2115" spans="1:25" x14ac:dyDescent="0.3">
      <c r="A2115" s="1">
        <v>2114</v>
      </c>
      <c r="B2115" s="48">
        <v>40793</v>
      </c>
      <c r="C2115" s="44">
        <v>6072214</v>
      </c>
      <c r="D2115" s="56">
        <f t="shared" ref="D2115:D2178" si="264">C2115/E2115</f>
        <v>131532.84956135601</v>
      </c>
      <c r="E2115" s="53">
        <v>46.164999999999999</v>
      </c>
      <c r="F2115" s="53">
        <f t="shared" ref="F2115:F2178" si="265">(D2115/100000)</f>
        <v>1.31532849561356</v>
      </c>
      <c r="G2115" s="53">
        <f>(F2115/'Yearly GDP'!$B$10)*100</f>
        <v>78.293362834140481</v>
      </c>
      <c r="H2115" s="53">
        <f t="shared" ref="H2115:H2178" si="266">(K2115/I2115)</f>
        <v>1.5373500000000002</v>
      </c>
      <c r="I2115" s="53">
        <f t="shared" ref="I2115:I2178" si="267">(J2115/L2115)*100</f>
        <v>5.4054054054054053</v>
      </c>
      <c r="J2115" s="53">
        <f t="shared" ref="J2115:J2178" si="268">L2115/O2115</f>
        <v>277.0081081081081</v>
      </c>
      <c r="K2115" s="53">
        <v>8.31</v>
      </c>
      <c r="L2115" s="53">
        <v>5124.6499999999996</v>
      </c>
      <c r="M2115" s="53">
        <v>3.03</v>
      </c>
      <c r="N2115" s="53">
        <f t="shared" ref="N2115:N2178" si="269">K2115-I2115</f>
        <v>2.9045945945945952</v>
      </c>
      <c r="O2115" s="53">
        <v>18.5</v>
      </c>
      <c r="P2115" s="53">
        <v>2.0409999999999999</v>
      </c>
      <c r="Q2115" s="53">
        <f t="shared" ref="Q2115:Q2178" si="270">K2115-P2115</f>
        <v>6.2690000000000001</v>
      </c>
      <c r="R2115" s="53">
        <v>75.566000000000003</v>
      </c>
      <c r="S2115" s="53">
        <f t="shared" ref="S2115:S2178" si="271">(O2115*T2115)</f>
        <v>155.4</v>
      </c>
      <c r="T2115" s="53">
        <v>8.4</v>
      </c>
      <c r="U2115" s="53">
        <v>2292.4299999999998</v>
      </c>
      <c r="Y2115" s="53">
        <v>2483.73</v>
      </c>
    </row>
    <row r="2116" spans="1:25" x14ac:dyDescent="0.3">
      <c r="A2116" s="1">
        <v>2115</v>
      </c>
      <c r="B2116" s="48">
        <v>40794</v>
      </c>
      <c r="C2116" s="44">
        <v>6090509</v>
      </c>
      <c r="D2116" s="56">
        <f t="shared" si="264"/>
        <v>131857.73977051312</v>
      </c>
      <c r="E2116" s="53">
        <v>46.19</v>
      </c>
      <c r="F2116" s="53">
        <f t="shared" si="265"/>
        <v>1.3185773977051312</v>
      </c>
      <c r="G2116" s="53">
        <f>(F2116/'Yearly GDP'!$B$10)*100</f>
        <v>78.486749863400661</v>
      </c>
      <c r="H2116" s="53">
        <f t="shared" si="266"/>
        <v>1.543056</v>
      </c>
      <c r="I2116" s="53">
        <f t="shared" si="267"/>
        <v>5.376344086021505</v>
      </c>
      <c r="J2116" s="53">
        <f t="shared" si="268"/>
        <v>277.05645161290323</v>
      </c>
      <c r="K2116" s="53">
        <v>8.2959999999999994</v>
      </c>
      <c r="L2116" s="53">
        <v>5153.25</v>
      </c>
      <c r="M2116" s="53">
        <v>3.04</v>
      </c>
      <c r="N2116" s="53">
        <f t="shared" si="269"/>
        <v>2.9196559139784943</v>
      </c>
      <c r="O2116" s="53">
        <v>18.600000000000001</v>
      </c>
      <c r="P2116" s="53">
        <v>1.9770000000000001</v>
      </c>
      <c r="Q2116" s="53">
        <f t="shared" si="270"/>
        <v>6.3189999999999991</v>
      </c>
      <c r="R2116" s="53">
        <v>76.352000000000004</v>
      </c>
      <c r="S2116" s="53">
        <f t="shared" si="271"/>
        <v>155.31</v>
      </c>
      <c r="T2116" s="53">
        <v>8.35</v>
      </c>
      <c r="U2116" s="53">
        <v>2297.14</v>
      </c>
      <c r="Y2116" s="53">
        <v>2495.77</v>
      </c>
    </row>
    <row r="2117" spans="1:25" x14ac:dyDescent="0.3">
      <c r="A2117" s="1">
        <v>2116</v>
      </c>
      <c r="B2117" s="48">
        <v>40795</v>
      </c>
      <c r="C2117" s="44">
        <v>6007476</v>
      </c>
      <c r="D2117" s="56">
        <f t="shared" si="264"/>
        <v>129220.82168208217</v>
      </c>
      <c r="E2117" s="53">
        <v>46.49</v>
      </c>
      <c r="F2117" s="53">
        <f t="shared" si="265"/>
        <v>1.2922082168208218</v>
      </c>
      <c r="G2117" s="53">
        <f>(F2117/'Yearly GDP'!$B$10)*100</f>
        <v>76.917155763144152</v>
      </c>
      <c r="H2117" s="53">
        <f t="shared" si="266"/>
        <v>1.5181364000000002</v>
      </c>
      <c r="I2117" s="53">
        <f t="shared" si="267"/>
        <v>5.4764512595837891</v>
      </c>
      <c r="J2117" s="53">
        <f t="shared" si="268"/>
        <v>277.07831325301203</v>
      </c>
      <c r="K2117" s="53">
        <v>8.3140000000000001</v>
      </c>
      <c r="L2117" s="53">
        <v>5059.45</v>
      </c>
      <c r="M2117" s="53">
        <v>2.99</v>
      </c>
      <c r="N2117" s="53">
        <f t="shared" si="269"/>
        <v>2.837548740416211</v>
      </c>
      <c r="O2117" s="53">
        <v>18.260000000000002</v>
      </c>
      <c r="P2117" s="53">
        <v>1.915</v>
      </c>
      <c r="Q2117" s="53">
        <f t="shared" si="270"/>
        <v>6.399</v>
      </c>
      <c r="R2117" s="53">
        <v>77.3</v>
      </c>
      <c r="S2117" s="53">
        <f t="shared" si="271"/>
        <v>152.471</v>
      </c>
      <c r="T2117" s="53">
        <v>8.35</v>
      </c>
      <c r="U2117" s="53">
        <v>2273.7800000000002</v>
      </c>
      <c r="Y2117" s="53">
        <v>2476.81</v>
      </c>
    </row>
    <row r="2118" spans="1:25" x14ac:dyDescent="0.3">
      <c r="A2118" s="1">
        <v>2117</v>
      </c>
      <c r="B2118" s="48">
        <v>40798</v>
      </c>
      <c r="C2118" s="44">
        <v>5890142</v>
      </c>
      <c r="D2118" s="56">
        <f t="shared" si="264"/>
        <v>124725.08205399683</v>
      </c>
      <c r="E2118" s="53">
        <v>47.225000000000001</v>
      </c>
      <c r="F2118" s="53">
        <f t="shared" si="265"/>
        <v>1.2472508205399682</v>
      </c>
      <c r="G2118" s="53">
        <f>(F2118/'Yearly GDP'!$B$10)*100</f>
        <v>74.241120270236209</v>
      </c>
      <c r="H2118" s="53">
        <f t="shared" si="266"/>
        <v>1.4809512000000002</v>
      </c>
      <c r="I2118" s="53">
        <f t="shared" si="267"/>
        <v>5.5991041433370654</v>
      </c>
      <c r="J2118" s="53">
        <f t="shared" si="268"/>
        <v>276.97648376259798</v>
      </c>
      <c r="K2118" s="53">
        <v>8.2919999999999998</v>
      </c>
      <c r="L2118" s="53">
        <v>4946.8</v>
      </c>
      <c r="M2118" s="53">
        <v>2.92</v>
      </c>
      <c r="N2118" s="53">
        <f t="shared" si="269"/>
        <v>2.6928958566629344</v>
      </c>
      <c r="O2118" s="53">
        <v>17.86</v>
      </c>
      <c r="P2118" s="53">
        <v>1.948</v>
      </c>
      <c r="Q2118" s="53">
        <f t="shared" si="270"/>
        <v>6.3439999999999994</v>
      </c>
      <c r="R2118" s="53">
        <v>77.665999999999997</v>
      </c>
      <c r="S2118" s="53">
        <f t="shared" si="271"/>
        <v>149.131</v>
      </c>
      <c r="T2118" s="53">
        <v>8.35</v>
      </c>
      <c r="U2118" s="53">
        <v>2216.62</v>
      </c>
      <c r="Y2118" s="53">
        <v>2433.79</v>
      </c>
    </row>
    <row r="2119" spans="1:25" x14ac:dyDescent="0.3">
      <c r="A2119" s="1">
        <v>2118</v>
      </c>
      <c r="B2119" s="48">
        <v>40799</v>
      </c>
      <c r="C2119" s="44">
        <v>5889823</v>
      </c>
      <c r="D2119" s="56">
        <f t="shared" si="264"/>
        <v>123748.77613194664</v>
      </c>
      <c r="E2119" s="53">
        <v>47.594999999999999</v>
      </c>
      <c r="F2119" s="53">
        <f t="shared" si="265"/>
        <v>1.2374877613194664</v>
      </c>
      <c r="G2119" s="53">
        <f>(F2119/'Yearly GDP'!$B$10)*100</f>
        <v>73.659985792825381</v>
      </c>
      <c r="H2119" s="53">
        <f t="shared" si="266"/>
        <v>1.4851799999999997</v>
      </c>
      <c r="I2119" s="53">
        <f t="shared" si="267"/>
        <v>5.6053811659192831</v>
      </c>
      <c r="J2119" s="53">
        <f t="shared" si="268"/>
        <v>276.9590807174888</v>
      </c>
      <c r="K2119" s="53">
        <v>8.3249999999999993</v>
      </c>
      <c r="L2119" s="53">
        <v>4940.95</v>
      </c>
      <c r="M2119" s="53">
        <v>2.92</v>
      </c>
      <c r="N2119" s="53">
        <f t="shared" si="269"/>
        <v>2.7196188340807161</v>
      </c>
      <c r="O2119" s="53">
        <v>17.84</v>
      </c>
      <c r="P2119" s="53">
        <v>1.992</v>
      </c>
      <c r="Q2119" s="53">
        <f t="shared" si="270"/>
        <v>6.3329999999999993</v>
      </c>
      <c r="R2119" s="53">
        <v>76.997</v>
      </c>
      <c r="S2119" s="53">
        <f t="shared" si="271"/>
        <v>148.964</v>
      </c>
      <c r="T2119" s="53">
        <v>8.35</v>
      </c>
      <c r="U2119" s="53">
        <v>2215.62</v>
      </c>
      <c r="Y2119" s="53">
        <v>2436.66</v>
      </c>
    </row>
    <row r="2120" spans="1:25" x14ac:dyDescent="0.3">
      <c r="A2120" s="1">
        <v>2119</v>
      </c>
      <c r="B2120" s="48">
        <v>40800</v>
      </c>
      <c r="C2120" s="44">
        <v>5945762</v>
      </c>
      <c r="D2120" s="56">
        <f t="shared" si="264"/>
        <v>124792.98982054779</v>
      </c>
      <c r="E2120" s="53">
        <v>47.645000000000003</v>
      </c>
      <c r="F2120" s="53">
        <f t="shared" si="265"/>
        <v>1.2479298982054778</v>
      </c>
      <c r="G2120" s="53">
        <f>(F2120/'Yearly GDP'!$B$10)*100</f>
        <v>74.28154155984987</v>
      </c>
      <c r="H2120" s="53">
        <f t="shared" si="266"/>
        <v>1.5108070000000002</v>
      </c>
      <c r="I2120" s="53">
        <f t="shared" si="267"/>
        <v>5.5248618784530379</v>
      </c>
      <c r="J2120" s="53">
        <f t="shared" si="268"/>
        <v>276.93646408839777</v>
      </c>
      <c r="K2120" s="53">
        <v>8.3469999999999995</v>
      </c>
      <c r="L2120" s="53">
        <v>5012.55</v>
      </c>
      <c r="M2120" s="53">
        <v>2.96</v>
      </c>
      <c r="N2120" s="53">
        <f t="shared" si="269"/>
        <v>2.8221381215469616</v>
      </c>
      <c r="O2120" s="53">
        <v>18.100000000000001</v>
      </c>
      <c r="P2120" s="53">
        <v>1.992</v>
      </c>
      <c r="Q2120" s="53">
        <f t="shared" si="270"/>
        <v>6.3549999999999995</v>
      </c>
      <c r="R2120" s="53">
        <v>76.875</v>
      </c>
      <c r="S2120" s="53">
        <f t="shared" si="271"/>
        <v>152.04000000000002</v>
      </c>
      <c r="T2120" s="53">
        <v>8.4</v>
      </c>
      <c r="U2120" s="53">
        <v>2221.16</v>
      </c>
      <c r="Y2120" s="53">
        <v>2449.9699999999998</v>
      </c>
    </row>
    <row r="2121" spans="1:25" x14ac:dyDescent="0.3">
      <c r="A2121" s="1">
        <v>2120</v>
      </c>
      <c r="B2121" s="48">
        <v>40801</v>
      </c>
      <c r="C2121" s="44">
        <v>6007075</v>
      </c>
      <c r="D2121" s="56">
        <f t="shared" si="264"/>
        <v>126278.64200126129</v>
      </c>
      <c r="E2121" s="53">
        <v>47.57</v>
      </c>
      <c r="F2121" s="53">
        <f t="shared" si="265"/>
        <v>1.2627864200126129</v>
      </c>
      <c r="G2121" s="53">
        <f>(F2121/'Yearly GDP'!$B$10)*100</f>
        <v>75.165858334084106</v>
      </c>
      <c r="H2121" s="53">
        <f t="shared" si="266"/>
        <v>1.5267056999999999</v>
      </c>
      <c r="I2121" s="53">
        <f t="shared" si="267"/>
        <v>5.4555373704309877</v>
      </c>
      <c r="J2121" s="53">
        <f t="shared" si="268"/>
        <v>276.90671031096565</v>
      </c>
      <c r="K2121" s="53">
        <v>8.3290000000000006</v>
      </c>
      <c r="L2121" s="53">
        <v>5075.7</v>
      </c>
      <c r="M2121" s="53">
        <v>3</v>
      </c>
      <c r="N2121" s="53">
        <f t="shared" si="269"/>
        <v>2.8734626295690129</v>
      </c>
      <c r="O2121" s="53">
        <v>18.329999999999998</v>
      </c>
      <c r="P2121" s="53">
        <v>2.0830000000000002</v>
      </c>
      <c r="Q2121" s="53">
        <f t="shared" si="270"/>
        <v>6.2460000000000004</v>
      </c>
      <c r="R2121" s="53">
        <v>76.266999999999996</v>
      </c>
      <c r="S2121" s="53">
        <f t="shared" si="271"/>
        <v>153.97199999999998</v>
      </c>
      <c r="T2121" s="53">
        <v>8.4</v>
      </c>
      <c r="U2121" s="53">
        <v>2237.67</v>
      </c>
      <c r="Y2121" s="53">
        <v>2461.61</v>
      </c>
    </row>
    <row r="2122" spans="1:25" x14ac:dyDescent="0.3">
      <c r="A2122" s="1">
        <v>2121</v>
      </c>
      <c r="B2122" s="48">
        <v>40802</v>
      </c>
      <c r="C2122" s="44">
        <v>6030616</v>
      </c>
      <c r="D2122" s="56">
        <f t="shared" si="264"/>
        <v>127416.3532643144</v>
      </c>
      <c r="E2122" s="53">
        <v>47.33</v>
      </c>
      <c r="F2122" s="53">
        <f t="shared" si="265"/>
        <v>1.274163532643144</v>
      </c>
      <c r="G2122" s="53">
        <f>(F2122/'Yearly GDP'!$B$10)*100</f>
        <v>75.843067419234771</v>
      </c>
      <c r="H2122" s="53">
        <f t="shared" si="266"/>
        <v>1.5352631999999997</v>
      </c>
      <c r="I2122" s="53">
        <f t="shared" si="267"/>
        <v>5.446623093681918</v>
      </c>
      <c r="J2122" s="53">
        <f t="shared" si="268"/>
        <v>276.91993464052291</v>
      </c>
      <c r="K2122" s="53">
        <v>8.3620000000000001</v>
      </c>
      <c r="L2122" s="53">
        <v>5084.25</v>
      </c>
      <c r="M2122" s="53">
        <v>3</v>
      </c>
      <c r="N2122" s="53">
        <f t="shared" si="269"/>
        <v>2.9153769063180821</v>
      </c>
      <c r="O2122" s="53">
        <v>18.36</v>
      </c>
      <c r="P2122" s="53">
        <v>2.0569999999999999</v>
      </c>
      <c r="Q2122" s="53">
        <f t="shared" si="270"/>
        <v>6.3049999999999997</v>
      </c>
      <c r="R2122" s="53">
        <v>76.593000000000004</v>
      </c>
      <c r="S2122" s="53">
        <f t="shared" si="271"/>
        <v>155.142</v>
      </c>
      <c r="T2122" s="53">
        <v>8.4499999999999993</v>
      </c>
      <c r="U2122" s="53">
        <v>2243.44</v>
      </c>
      <c r="Y2122" s="53">
        <v>2464.54</v>
      </c>
    </row>
    <row r="2123" spans="1:25" x14ac:dyDescent="0.3">
      <c r="A2123" s="1">
        <v>2122</v>
      </c>
      <c r="B2123" s="48">
        <v>40805</v>
      </c>
      <c r="C2123" s="44">
        <v>5990938</v>
      </c>
      <c r="D2123" s="56">
        <f t="shared" si="264"/>
        <v>125307.21606358502</v>
      </c>
      <c r="E2123" s="53">
        <v>47.81</v>
      </c>
      <c r="F2123" s="53">
        <f t="shared" si="265"/>
        <v>1.2530721606358501</v>
      </c>
      <c r="G2123" s="53">
        <f>(F2123/'Yearly GDP'!$B$10)*100</f>
        <v>74.587628609276805</v>
      </c>
      <c r="H2123" s="53">
        <f t="shared" si="266"/>
        <v>1.5133793000000002</v>
      </c>
      <c r="I2123" s="53">
        <f t="shared" si="267"/>
        <v>5.5035773252614195</v>
      </c>
      <c r="J2123" s="53">
        <f t="shared" si="268"/>
        <v>276.93725921849199</v>
      </c>
      <c r="K2123" s="53">
        <v>8.3290000000000006</v>
      </c>
      <c r="L2123" s="53">
        <v>5031.95</v>
      </c>
      <c r="M2123" s="53">
        <v>2.97</v>
      </c>
      <c r="N2123" s="53">
        <f t="shared" si="269"/>
        <v>2.8254226747385811</v>
      </c>
      <c r="O2123" s="53">
        <v>18.170000000000002</v>
      </c>
      <c r="P2123" s="53">
        <v>1.956</v>
      </c>
      <c r="Q2123" s="53">
        <f t="shared" si="270"/>
        <v>6.3730000000000011</v>
      </c>
      <c r="R2123" s="53">
        <v>77.435000000000002</v>
      </c>
      <c r="S2123" s="53">
        <f t="shared" si="271"/>
        <v>153.17310000000001</v>
      </c>
      <c r="T2123" s="53">
        <v>8.43</v>
      </c>
      <c r="U2123" s="53">
        <v>2241.29</v>
      </c>
      <c r="Y2123" s="53">
        <v>2460.66</v>
      </c>
    </row>
    <row r="2124" spans="1:25" x14ac:dyDescent="0.3">
      <c r="A2124" s="1">
        <v>2123</v>
      </c>
      <c r="B2124" s="48">
        <v>40806</v>
      </c>
      <c r="C2124" s="44">
        <v>6078489</v>
      </c>
      <c r="D2124" s="56">
        <f t="shared" si="264"/>
        <v>126490.25075434399</v>
      </c>
      <c r="E2124" s="53">
        <v>48.055</v>
      </c>
      <c r="F2124" s="53">
        <f t="shared" si="265"/>
        <v>1.2649025075434399</v>
      </c>
      <c r="G2124" s="53">
        <f>(F2124/'Yearly GDP'!$B$10)*100</f>
        <v>75.291815925204759</v>
      </c>
      <c r="H2124" s="53">
        <f t="shared" si="266"/>
        <v>1.5473471999999997</v>
      </c>
      <c r="I2124" s="53">
        <f t="shared" si="267"/>
        <v>5.3879310344827598</v>
      </c>
      <c r="J2124" s="53">
        <f t="shared" si="268"/>
        <v>276.95043103448279</v>
      </c>
      <c r="K2124" s="53">
        <v>8.3369999999999997</v>
      </c>
      <c r="L2124" s="53">
        <v>5140.2</v>
      </c>
      <c r="M2124" s="53">
        <v>3.04</v>
      </c>
      <c r="N2124" s="53">
        <f t="shared" si="269"/>
        <v>2.94906896551724</v>
      </c>
      <c r="O2124" s="53">
        <v>18.559999999999999</v>
      </c>
      <c r="P2124" s="53">
        <v>1.9370000000000001</v>
      </c>
      <c r="Q2124" s="53">
        <f t="shared" si="270"/>
        <v>6.3999999999999995</v>
      </c>
      <c r="R2124" s="53">
        <v>77.528000000000006</v>
      </c>
      <c r="S2124" s="53">
        <f t="shared" si="271"/>
        <v>156.83199999999997</v>
      </c>
      <c r="T2124" s="53">
        <v>8.4499999999999993</v>
      </c>
      <c r="U2124" s="53">
        <v>2259.42</v>
      </c>
      <c r="Y2124" s="53">
        <v>2490.94</v>
      </c>
    </row>
    <row r="2125" spans="1:25" x14ac:dyDescent="0.3">
      <c r="A2125" s="1">
        <v>2124</v>
      </c>
      <c r="B2125" s="48">
        <v>40807</v>
      </c>
      <c r="C2125" s="44">
        <v>6095750</v>
      </c>
      <c r="D2125" s="56">
        <f t="shared" si="264"/>
        <v>126127.66397682599</v>
      </c>
      <c r="E2125" s="53">
        <v>48.33</v>
      </c>
      <c r="F2125" s="53">
        <f t="shared" si="265"/>
        <v>1.26127663976826</v>
      </c>
      <c r="G2125" s="53">
        <f>(F2125/'Yearly GDP'!$B$10)*100</f>
        <v>75.075990462396433</v>
      </c>
      <c r="H2125" s="53">
        <f t="shared" si="266"/>
        <v>1.5440111999999999</v>
      </c>
      <c r="I2125" s="53">
        <f t="shared" si="267"/>
        <v>5.3937432578209279</v>
      </c>
      <c r="J2125" s="53">
        <f t="shared" si="268"/>
        <v>276.8743257820928</v>
      </c>
      <c r="K2125" s="53">
        <v>8.3279999999999994</v>
      </c>
      <c r="L2125" s="53">
        <v>5133.25</v>
      </c>
      <c r="M2125" s="53">
        <v>3.03</v>
      </c>
      <c r="N2125" s="53">
        <f t="shared" si="269"/>
        <v>2.9342567421790715</v>
      </c>
      <c r="O2125" s="53">
        <v>18.54</v>
      </c>
      <c r="P2125" s="53">
        <v>1.8560000000000001</v>
      </c>
      <c r="Q2125" s="53">
        <f t="shared" si="270"/>
        <v>6.4719999999999995</v>
      </c>
      <c r="R2125" s="53">
        <v>77.858999999999995</v>
      </c>
      <c r="S2125" s="53">
        <f t="shared" si="271"/>
        <v>156.66299999999998</v>
      </c>
      <c r="T2125" s="53">
        <v>8.4499999999999993</v>
      </c>
      <c r="U2125" s="53">
        <v>2271.77</v>
      </c>
      <c r="Y2125" s="53">
        <v>2519.48</v>
      </c>
    </row>
    <row r="2126" spans="1:25" x14ac:dyDescent="0.3">
      <c r="A2126" s="1">
        <v>2125</v>
      </c>
      <c r="B2126" s="48">
        <v>40808</v>
      </c>
      <c r="C2126" s="44">
        <v>5881121</v>
      </c>
      <c r="D2126" s="56">
        <f t="shared" si="264"/>
        <v>118630.78164397377</v>
      </c>
      <c r="E2126" s="53">
        <v>49.575000000000003</v>
      </c>
      <c r="F2126" s="53">
        <f t="shared" si="265"/>
        <v>1.1863078164397376</v>
      </c>
      <c r="G2126" s="53">
        <f>(F2126/'Yearly GDP'!$B$10)*100</f>
        <v>70.613560502365331</v>
      </c>
      <c r="H2126" s="53">
        <f t="shared" si="266"/>
        <v>1.4757400000000003</v>
      </c>
      <c r="I2126" s="53">
        <f t="shared" si="267"/>
        <v>5.6242969628796393</v>
      </c>
      <c r="J2126" s="53">
        <f t="shared" si="268"/>
        <v>276.92069741282336</v>
      </c>
      <c r="K2126" s="53">
        <v>8.3000000000000007</v>
      </c>
      <c r="L2126" s="53">
        <v>4923.6499999999996</v>
      </c>
      <c r="M2126" s="53">
        <v>2.91</v>
      </c>
      <c r="N2126" s="53">
        <f t="shared" si="269"/>
        <v>2.6757030371203614</v>
      </c>
      <c r="O2126" s="53">
        <v>17.78</v>
      </c>
      <c r="P2126" s="53">
        <v>1.72</v>
      </c>
      <c r="Q2126" s="53">
        <f t="shared" si="270"/>
        <v>6.580000000000001</v>
      </c>
      <c r="R2126" s="53">
        <v>79.099999999999994</v>
      </c>
      <c r="S2126" s="53">
        <f t="shared" si="271"/>
        <v>149.352</v>
      </c>
      <c r="T2126" s="53">
        <v>8.4</v>
      </c>
      <c r="U2126" s="53">
        <v>2198.64</v>
      </c>
      <c r="Y2126" s="53">
        <v>2442.62</v>
      </c>
    </row>
    <row r="2127" spans="1:25" x14ac:dyDescent="0.3">
      <c r="A2127" s="1">
        <v>2126</v>
      </c>
      <c r="B2127" s="48">
        <v>40809</v>
      </c>
      <c r="C2127" s="44">
        <v>5824933</v>
      </c>
      <c r="D2127" s="56">
        <f t="shared" si="264"/>
        <v>118033.0901722391</v>
      </c>
      <c r="E2127" s="53">
        <v>49.35</v>
      </c>
      <c r="F2127" s="53">
        <f t="shared" si="265"/>
        <v>1.1803309017223911</v>
      </c>
      <c r="G2127" s="53">
        <f>(F2127/'Yearly GDP'!$B$10)*100</f>
        <v>70.25779176918995</v>
      </c>
      <c r="H2127" s="53">
        <f t="shared" si="266"/>
        <v>1.4594915999999996</v>
      </c>
      <c r="I2127" s="53">
        <f t="shared" si="267"/>
        <v>5.6882821387940856</v>
      </c>
      <c r="J2127" s="53">
        <f t="shared" si="268"/>
        <v>276.89135381114909</v>
      </c>
      <c r="K2127" s="53">
        <v>8.3019999999999996</v>
      </c>
      <c r="L2127" s="53">
        <v>4867.75</v>
      </c>
      <c r="M2127" s="53">
        <v>2.87</v>
      </c>
      <c r="N2127" s="53">
        <f t="shared" si="269"/>
        <v>2.613717861205914</v>
      </c>
      <c r="O2127" s="53">
        <v>17.579999999999998</v>
      </c>
      <c r="P2127" s="53">
        <v>1.83</v>
      </c>
      <c r="Q2127" s="53">
        <f t="shared" si="270"/>
        <v>6.4719999999999995</v>
      </c>
      <c r="R2127" s="53">
        <v>79.227999999999994</v>
      </c>
      <c r="S2127" s="53">
        <f t="shared" si="271"/>
        <v>147.672</v>
      </c>
      <c r="T2127" s="53">
        <v>8.4</v>
      </c>
      <c r="U2127" s="53">
        <v>2177.85</v>
      </c>
      <c r="Y2127" s="53">
        <v>2422.5100000000002</v>
      </c>
    </row>
    <row r="2128" spans="1:25" x14ac:dyDescent="0.3">
      <c r="A2128" s="1">
        <v>2127</v>
      </c>
      <c r="B2128" s="48">
        <v>40812</v>
      </c>
      <c r="C2128" s="44">
        <v>5752828</v>
      </c>
      <c r="D2128" s="56">
        <f t="shared" si="264"/>
        <v>116336.25884732053</v>
      </c>
      <c r="E2128" s="53">
        <v>49.45</v>
      </c>
      <c r="F2128" s="53">
        <f t="shared" si="265"/>
        <v>1.1633625884732053</v>
      </c>
      <c r="G2128" s="53">
        <f>(F2128/'Yearly GDP'!$B$10)*100</f>
        <v>69.247773123405082</v>
      </c>
      <c r="H2128" s="53">
        <f t="shared" si="266"/>
        <v>1.4511006</v>
      </c>
      <c r="I2128" s="53">
        <f t="shared" si="267"/>
        <v>5.72737686139748</v>
      </c>
      <c r="J2128" s="53">
        <f t="shared" si="268"/>
        <v>276.94158075601371</v>
      </c>
      <c r="K2128" s="53">
        <v>8.3109999999999999</v>
      </c>
      <c r="L2128" s="53">
        <v>4835.3999999999996</v>
      </c>
      <c r="M2128" s="53">
        <v>2.86</v>
      </c>
      <c r="N2128" s="53">
        <f t="shared" si="269"/>
        <v>2.5836231386025199</v>
      </c>
      <c r="O2128" s="53">
        <v>17.46</v>
      </c>
      <c r="P2128" s="53">
        <v>1.9039999999999999</v>
      </c>
      <c r="Q2128" s="53">
        <f t="shared" si="270"/>
        <v>6.407</v>
      </c>
      <c r="R2128" s="53">
        <v>79.063000000000002</v>
      </c>
      <c r="S2128" s="53">
        <f t="shared" si="271"/>
        <v>146.48940000000002</v>
      </c>
      <c r="T2128" s="53">
        <v>8.39</v>
      </c>
      <c r="U2128" s="53">
        <v>2148.11</v>
      </c>
      <c r="Y2128" s="53">
        <v>2388.96</v>
      </c>
    </row>
    <row r="2129" spans="1:25" x14ac:dyDescent="0.3">
      <c r="A2129" s="1">
        <v>2128</v>
      </c>
      <c r="B2129" s="48">
        <v>40813</v>
      </c>
      <c r="C2129" s="44">
        <v>5885120</v>
      </c>
      <c r="D2129" s="56">
        <f t="shared" si="264"/>
        <v>120313.19636103445</v>
      </c>
      <c r="E2129" s="53">
        <v>48.914999999999999</v>
      </c>
      <c r="F2129" s="53">
        <f t="shared" si="265"/>
        <v>1.2031319636103446</v>
      </c>
      <c r="G2129" s="53">
        <f>(F2129/'Yearly GDP'!$B$10)*100</f>
        <v>71.61499783394909</v>
      </c>
      <c r="H2129" s="53">
        <f t="shared" si="266"/>
        <v>1.4945170000000001</v>
      </c>
      <c r="I2129" s="53">
        <f t="shared" si="267"/>
        <v>5.5710306406685239</v>
      </c>
      <c r="J2129" s="53">
        <f t="shared" si="268"/>
        <v>276.94986072423399</v>
      </c>
      <c r="K2129" s="53">
        <v>8.3260000000000005</v>
      </c>
      <c r="L2129" s="53">
        <v>4971.25</v>
      </c>
      <c r="M2129" s="53">
        <v>2.94</v>
      </c>
      <c r="N2129" s="53">
        <f t="shared" si="269"/>
        <v>2.7549693593314766</v>
      </c>
      <c r="O2129" s="53">
        <v>17.95</v>
      </c>
      <c r="P2129" s="53">
        <v>1.98</v>
      </c>
      <c r="Q2129" s="53">
        <f t="shared" si="270"/>
        <v>6.3460000000000001</v>
      </c>
      <c r="R2129" s="53">
        <v>78.028000000000006</v>
      </c>
      <c r="S2129" s="53">
        <f t="shared" si="271"/>
        <v>151.67749999999998</v>
      </c>
      <c r="T2129" s="53">
        <v>8.4499999999999993</v>
      </c>
      <c r="U2129" s="53">
        <v>2180.6799999999998</v>
      </c>
      <c r="Y2129" s="53">
        <v>2432.39</v>
      </c>
    </row>
    <row r="2130" spans="1:25" x14ac:dyDescent="0.3">
      <c r="A2130" s="1">
        <v>2129</v>
      </c>
      <c r="B2130" s="48">
        <v>40814</v>
      </c>
      <c r="C2130" s="44">
        <v>5856681</v>
      </c>
      <c r="D2130" s="56">
        <f t="shared" si="264"/>
        <v>119292.82004277421</v>
      </c>
      <c r="E2130" s="53">
        <v>49.094999999999999</v>
      </c>
      <c r="F2130" s="53">
        <f t="shared" si="265"/>
        <v>1.1929282004277422</v>
      </c>
      <c r="G2130" s="53">
        <f>(F2130/'Yearly GDP'!$B$10)*100</f>
        <v>71.007630977841799</v>
      </c>
      <c r="H2130" s="53">
        <f t="shared" si="266"/>
        <v>1.4907741999999999</v>
      </c>
      <c r="I2130" s="53">
        <f t="shared" si="267"/>
        <v>5.5991041433370663</v>
      </c>
      <c r="J2130" s="53">
        <f t="shared" si="268"/>
        <v>276.92609182530794</v>
      </c>
      <c r="K2130" s="53">
        <v>8.3469999999999995</v>
      </c>
      <c r="L2130" s="53">
        <v>4945.8999999999996</v>
      </c>
      <c r="M2130" s="53">
        <v>2.92</v>
      </c>
      <c r="N2130" s="53">
        <f t="shared" si="269"/>
        <v>2.7478958566629332</v>
      </c>
      <c r="O2130" s="53">
        <v>17.86</v>
      </c>
      <c r="P2130" s="53">
        <v>1.9870000000000001</v>
      </c>
      <c r="Q2130" s="53">
        <f t="shared" si="270"/>
        <v>6.3599999999999994</v>
      </c>
      <c r="R2130" s="53">
        <v>78.429000000000002</v>
      </c>
      <c r="S2130" s="53">
        <f t="shared" si="271"/>
        <v>150.5598</v>
      </c>
      <c r="T2130" s="53">
        <v>8.43</v>
      </c>
      <c r="U2130" s="53">
        <v>2166.7199999999998</v>
      </c>
      <c r="Y2130" s="53">
        <v>2409.14</v>
      </c>
    </row>
    <row r="2131" spans="1:25" x14ac:dyDescent="0.3">
      <c r="A2131" s="1">
        <v>2130</v>
      </c>
      <c r="B2131" s="48">
        <v>40815</v>
      </c>
      <c r="C2131" s="44">
        <v>5881820</v>
      </c>
      <c r="D2131" s="56">
        <f t="shared" si="264"/>
        <v>120098.41755997957</v>
      </c>
      <c r="E2131" s="53">
        <v>48.975000000000001</v>
      </c>
      <c r="F2131" s="53">
        <f t="shared" si="265"/>
        <v>1.2009841755997956</v>
      </c>
      <c r="G2131" s="53">
        <f>(F2131/'Yearly GDP'!$B$10)*100</f>
        <v>71.487153309511655</v>
      </c>
      <c r="H2131" s="53">
        <f t="shared" si="266"/>
        <v>1.5288462</v>
      </c>
      <c r="I2131" s="53">
        <f t="shared" si="267"/>
        <v>5.5218111540585308</v>
      </c>
      <c r="J2131" s="53">
        <f t="shared" si="268"/>
        <v>276.94367752622861</v>
      </c>
      <c r="K2131" s="53">
        <v>8.4420000000000002</v>
      </c>
      <c r="L2131" s="53">
        <v>5015.45</v>
      </c>
      <c r="M2131" s="53">
        <v>2.96</v>
      </c>
      <c r="N2131" s="53">
        <f t="shared" si="269"/>
        <v>2.9201888459414693</v>
      </c>
      <c r="O2131" s="53">
        <v>18.11</v>
      </c>
      <c r="P2131" s="53">
        <v>2.0019999999999998</v>
      </c>
      <c r="Q2131" s="53">
        <f t="shared" si="270"/>
        <v>6.44</v>
      </c>
      <c r="R2131" s="53">
        <v>78.602999999999994</v>
      </c>
      <c r="S2131" s="53">
        <f t="shared" si="271"/>
        <v>153.02949999999998</v>
      </c>
      <c r="T2131" s="53">
        <v>8.4499999999999993</v>
      </c>
      <c r="U2131" s="53">
        <v>2167.79</v>
      </c>
      <c r="Y2131" s="53">
        <v>2404.4</v>
      </c>
    </row>
    <row r="2132" spans="1:25" x14ac:dyDescent="0.3">
      <c r="A2132" s="1">
        <v>2131</v>
      </c>
      <c r="B2132" s="48">
        <v>40816</v>
      </c>
      <c r="C2132" s="44">
        <v>5820334</v>
      </c>
      <c r="D2132" s="56">
        <f t="shared" si="264"/>
        <v>118733.86372909015</v>
      </c>
      <c r="E2132" s="53">
        <v>49.02</v>
      </c>
      <c r="F2132" s="53">
        <f t="shared" si="265"/>
        <v>1.1873386372909016</v>
      </c>
      <c r="G2132" s="53">
        <f>(F2132/'Yearly GDP'!$B$10)*100</f>
        <v>70.674918886363187</v>
      </c>
      <c r="H2132" s="53">
        <f t="shared" si="266"/>
        <v>1.5068970000000002</v>
      </c>
      <c r="I2132" s="53">
        <f t="shared" si="267"/>
        <v>5.6022408963585431</v>
      </c>
      <c r="J2132" s="53">
        <f t="shared" si="268"/>
        <v>276.93277310924367</v>
      </c>
      <c r="K2132" s="53">
        <v>8.4420000000000002</v>
      </c>
      <c r="L2132" s="53">
        <v>4943.25</v>
      </c>
      <c r="M2132" s="53">
        <v>2.92</v>
      </c>
      <c r="N2132" s="53">
        <f t="shared" si="269"/>
        <v>2.8397591036414571</v>
      </c>
      <c r="O2132" s="53">
        <v>17.850000000000001</v>
      </c>
      <c r="P2132" s="53">
        <v>1.917</v>
      </c>
      <c r="Q2132" s="53">
        <f t="shared" si="270"/>
        <v>6.5250000000000004</v>
      </c>
      <c r="R2132" s="53">
        <v>79.075000000000003</v>
      </c>
      <c r="S2132" s="53">
        <f t="shared" si="271"/>
        <v>150.83250000000001</v>
      </c>
      <c r="T2132" s="53">
        <v>8.4499999999999993</v>
      </c>
      <c r="U2132" s="53">
        <v>2158.9</v>
      </c>
      <c r="Y2132" s="53">
        <v>2394.7199999999998</v>
      </c>
    </row>
    <row r="2133" spans="1:25" x14ac:dyDescent="0.3">
      <c r="A2133" s="1">
        <v>2132</v>
      </c>
      <c r="B2133" s="48">
        <v>40819</v>
      </c>
      <c r="C2133" s="44">
        <v>5725337</v>
      </c>
      <c r="D2133" s="56">
        <f t="shared" si="264"/>
        <v>116475.17037941205</v>
      </c>
      <c r="E2133" s="53">
        <v>49.155000000000001</v>
      </c>
      <c r="F2133" s="53">
        <f t="shared" si="265"/>
        <v>1.1647517037941206</v>
      </c>
      <c r="G2133" s="53">
        <f>(F2133/'Yearly GDP'!$B$10)*100</f>
        <v>69.330458559173849</v>
      </c>
      <c r="H2133" s="53">
        <f t="shared" si="266"/>
        <v>1.4948287000000002</v>
      </c>
      <c r="I2133" s="53">
        <f t="shared" si="267"/>
        <v>5.711022272986864</v>
      </c>
      <c r="J2133" s="53">
        <f t="shared" si="268"/>
        <v>276.95602512849797</v>
      </c>
      <c r="K2133" s="53">
        <v>8.5370000000000008</v>
      </c>
      <c r="L2133" s="53">
        <v>4849.5</v>
      </c>
      <c r="M2133" s="53">
        <v>2.86</v>
      </c>
      <c r="N2133" s="53">
        <f t="shared" si="269"/>
        <v>2.8259777270131368</v>
      </c>
      <c r="O2133" s="53">
        <v>17.510000000000002</v>
      </c>
      <c r="P2133" s="53">
        <v>1.7490000000000001</v>
      </c>
      <c r="Q2133" s="53">
        <f t="shared" si="270"/>
        <v>6.7880000000000003</v>
      </c>
      <c r="R2133" s="53">
        <v>79.936999999999998</v>
      </c>
      <c r="S2133" s="53">
        <f t="shared" si="271"/>
        <v>147.95949999999999</v>
      </c>
      <c r="T2133" s="53">
        <v>8.4499999999999993</v>
      </c>
      <c r="U2133" s="53">
        <v>2113.31</v>
      </c>
      <c r="Y2133" s="53">
        <v>2356.6999999999998</v>
      </c>
    </row>
    <row r="2134" spans="1:25" x14ac:dyDescent="0.3">
      <c r="A2134" s="1">
        <v>2133</v>
      </c>
      <c r="B2134" s="48">
        <v>40820</v>
      </c>
      <c r="C2134" s="44">
        <v>5643483</v>
      </c>
      <c r="D2134" s="56">
        <f t="shared" si="264"/>
        <v>114228.98492055459</v>
      </c>
      <c r="E2134" s="53">
        <v>49.405000000000001</v>
      </c>
      <c r="F2134" s="53">
        <f t="shared" si="265"/>
        <v>1.142289849205546</v>
      </c>
      <c r="G2134" s="53">
        <f>(F2134/'Yearly GDP'!$B$10)*100</f>
        <v>67.993443405092023</v>
      </c>
      <c r="H2134" s="53">
        <f t="shared" si="266"/>
        <v>1.4723035</v>
      </c>
      <c r="I2134" s="53">
        <f t="shared" si="267"/>
        <v>5.8038305281485778</v>
      </c>
      <c r="J2134" s="53">
        <f t="shared" si="268"/>
        <v>276.96749854904232</v>
      </c>
      <c r="K2134" s="53">
        <v>8.5449999999999999</v>
      </c>
      <c r="L2134" s="53">
        <v>4772.1499999999996</v>
      </c>
      <c r="M2134" s="53">
        <v>2.82</v>
      </c>
      <c r="N2134" s="53">
        <f t="shared" si="269"/>
        <v>2.7411694718514221</v>
      </c>
      <c r="O2134" s="53">
        <v>17.23</v>
      </c>
      <c r="P2134" s="53">
        <v>1.8169999999999999</v>
      </c>
      <c r="Q2134" s="53">
        <f t="shared" si="270"/>
        <v>6.7279999999999998</v>
      </c>
      <c r="R2134" s="53">
        <v>80.103999999999999</v>
      </c>
      <c r="S2134" s="53">
        <f t="shared" si="271"/>
        <v>145.07660000000001</v>
      </c>
      <c r="T2134" s="53">
        <v>8.42</v>
      </c>
      <c r="U2134" s="53">
        <v>2083.69</v>
      </c>
      <c r="Y2134" s="53">
        <v>2330.7399999999998</v>
      </c>
    </row>
    <row r="2135" spans="1:25" x14ac:dyDescent="0.3">
      <c r="A2135" s="1">
        <v>2134</v>
      </c>
      <c r="B2135" s="48">
        <v>40821</v>
      </c>
      <c r="C2135" s="44">
        <v>5614421</v>
      </c>
      <c r="D2135" s="56">
        <f t="shared" si="264"/>
        <v>113778.92390313101</v>
      </c>
      <c r="E2135" s="53">
        <v>49.344999999999999</v>
      </c>
      <c r="F2135" s="53">
        <f t="shared" si="265"/>
        <v>1.1377892390313102</v>
      </c>
      <c r="G2135" s="53">
        <f>(F2135/'Yearly GDP'!$B$10)*100</f>
        <v>67.725549942339896</v>
      </c>
      <c r="H2135" s="53">
        <f t="shared" si="266"/>
        <v>1.4719847999999998</v>
      </c>
      <c r="I2135" s="53">
        <f t="shared" si="267"/>
        <v>5.8275058275058278</v>
      </c>
      <c r="J2135" s="53">
        <f t="shared" si="268"/>
        <v>276.88228438228441</v>
      </c>
      <c r="K2135" s="53">
        <v>8.5779999999999994</v>
      </c>
      <c r="L2135" s="53">
        <v>4751.3</v>
      </c>
      <c r="M2135" s="53">
        <v>2.81</v>
      </c>
      <c r="N2135" s="53">
        <f t="shared" si="269"/>
        <v>2.7504941724941716</v>
      </c>
      <c r="O2135" s="53">
        <v>17.16</v>
      </c>
      <c r="P2135" s="53">
        <v>1.891</v>
      </c>
      <c r="Q2135" s="53">
        <f t="shared" si="270"/>
        <v>6.6869999999999994</v>
      </c>
      <c r="R2135" s="53">
        <v>79.385000000000005</v>
      </c>
      <c r="S2135" s="53">
        <f t="shared" si="271"/>
        <v>145.00199999999998</v>
      </c>
      <c r="T2135" s="53">
        <v>8.4499999999999993</v>
      </c>
      <c r="U2135" s="53">
        <v>2060.35</v>
      </c>
      <c r="Y2135" s="53">
        <v>2304.41</v>
      </c>
    </row>
    <row r="2136" spans="1:25" x14ac:dyDescent="0.3">
      <c r="A2136" s="1">
        <v>2135</v>
      </c>
      <c r="B2136" s="48">
        <v>40823</v>
      </c>
      <c r="C2136" s="44">
        <v>5728625</v>
      </c>
      <c r="D2136" s="56">
        <f t="shared" si="264"/>
        <v>116815.35481239804</v>
      </c>
      <c r="E2136" s="53">
        <v>49.04</v>
      </c>
      <c r="F2136" s="53">
        <f t="shared" si="265"/>
        <v>1.1681535481239804</v>
      </c>
      <c r="G2136" s="53">
        <f>(F2136/'Yearly GDP'!$B$10)*100</f>
        <v>69.532949293094077</v>
      </c>
      <c r="H2136" s="53">
        <f t="shared" si="266"/>
        <v>1.5295489999999998</v>
      </c>
      <c r="I2136" s="53">
        <f t="shared" si="267"/>
        <v>5.6657223796034</v>
      </c>
      <c r="J2136" s="53">
        <f t="shared" si="268"/>
        <v>276.94334277620402</v>
      </c>
      <c r="K2136" s="53">
        <v>8.6660000000000004</v>
      </c>
      <c r="L2136" s="53">
        <v>4888.05</v>
      </c>
      <c r="M2136" s="53">
        <v>2.89</v>
      </c>
      <c r="N2136" s="53">
        <f t="shared" si="269"/>
        <v>3.0002776203966004</v>
      </c>
      <c r="O2136" s="53">
        <v>17.649999999999999</v>
      </c>
      <c r="P2136" s="53">
        <v>2.0750000000000002</v>
      </c>
      <c r="Q2136" s="53">
        <f t="shared" si="270"/>
        <v>6.5910000000000002</v>
      </c>
      <c r="R2136" s="53">
        <v>79.149000000000001</v>
      </c>
      <c r="S2136" s="53">
        <f t="shared" si="271"/>
        <v>149.14249999999998</v>
      </c>
      <c r="T2136" s="53">
        <v>8.4499999999999993</v>
      </c>
      <c r="U2136" s="53">
        <v>2089.2399999999998</v>
      </c>
      <c r="Y2136" s="53">
        <v>2340.1799999999998</v>
      </c>
    </row>
    <row r="2137" spans="1:25" x14ac:dyDescent="0.3">
      <c r="A2137" s="1">
        <v>2136</v>
      </c>
      <c r="B2137" s="48">
        <v>40826</v>
      </c>
      <c r="C2137" s="44">
        <v>5817307</v>
      </c>
      <c r="D2137" s="56">
        <f t="shared" si="264"/>
        <v>118781.15364982134</v>
      </c>
      <c r="E2137" s="53">
        <v>48.975000000000001</v>
      </c>
      <c r="F2137" s="53">
        <f t="shared" si="265"/>
        <v>1.1878115364982134</v>
      </c>
      <c r="G2137" s="53">
        <f>(F2137/'Yearly GDP'!$B$10)*100</f>
        <v>70.703067648703183</v>
      </c>
      <c r="H2137" s="53">
        <f t="shared" si="266"/>
        <v>1.5778053000000001</v>
      </c>
      <c r="I2137" s="53">
        <f t="shared" si="267"/>
        <v>5.5463117027176922</v>
      </c>
      <c r="J2137" s="53">
        <f t="shared" si="268"/>
        <v>276.1841375485302</v>
      </c>
      <c r="K2137" s="53">
        <v>8.7509999999999994</v>
      </c>
      <c r="L2137" s="53">
        <v>4979.6000000000004</v>
      </c>
      <c r="M2137" s="53">
        <v>2.99</v>
      </c>
      <c r="N2137" s="53">
        <f t="shared" si="269"/>
        <v>3.2046882972823072</v>
      </c>
      <c r="O2137" s="53">
        <v>18.03</v>
      </c>
      <c r="P2137" s="53">
        <v>2.0699999999999998</v>
      </c>
      <c r="Q2137" s="53">
        <f t="shared" si="270"/>
        <v>6.6809999999999992</v>
      </c>
      <c r="R2137" s="53">
        <v>77.811000000000007</v>
      </c>
      <c r="S2137" s="53">
        <f t="shared" si="271"/>
        <v>153.255</v>
      </c>
      <c r="T2137" s="53">
        <v>8.5</v>
      </c>
      <c r="U2137" s="53">
        <v>2123.35</v>
      </c>
      <c r="Y2137" s="53">
        <v>2362.81</v>
      </c>
    </row>
    <row r="2138" spans="1:25" x14ac:dyDescent="0.3">
      <c r="A2138" s="1">
        <v>2137</v>
      </c>
      <c r="B2138" s="48">
        <v>40827</v>
      </c>
      <c r="C2138" s="44">
        <v>5827981</v>
      </c>
      <c r="D2138" s="56">
        <f t="shared" si="264"/>
        <v>118118.78800162139</v>
      </c>
      <c r="E2138" s="53">
        <v>49.34</v>
      </c>
      <c r="F2138" s="53">
        <f t="shared" si="265"/>
        <v>1.1811878800162139</v>
      </c>
      <c r="G2138" s="53">
        <f>(F2138/'Yearly GDP'!$B$10)*100</f>
        <v>70.308802381917502</v>
      </c>
      <c r="H2138" s="53">
        <f t="shared" si="266"/>
        <v>1.5686710000000004</v>
      </c>
      <c r="I2138" s="53">
        <f t="shared" si="267"/>
        <v>5.5524708495280395</v>
      </c>
      <c r="J2138" s="53">
        <f t="shared" si="268"/>
        <v>276.19933370349804</v>
      </c>
      <c r="K2138" s="53">
        <v>8.7100000000000009</v>
      </c>
      <c r="L2138" s="53">
        <v>4974.3500000000004</v>
      </c>
      <c r="M2138" s="53">
        <v>2.98</v>
      </c>
      <c r="N2138" s="53">
        <f t="shared" si="269"/>
        <v>3.1575291504719614</v>
      </c>
      <c r="O2138" s="53">
        <v>18.010000000000002</v>
      </c>
      <c r="P2138" s="53">
        <v>2.1589999999999998</v>
      </c>
      <c r="Q2138" s="53">
        <f t="shared" si="270"/>
        <v>6.551000000000001</v>
      </c>
      <c r="R2138" s="53">
        <v>77.908000000000001</v>
      </c>
      <c r="S2138" s="53">
        <f t="shared" si="271"/>
        <v>153.08500000000001</v>
      </c>
      <c r="T2138" s="53">
        <v>8.5</v>
      </c>
      <c r="U2138" s="53">
        <v>2133.0700000000002</v>
      </c>
      <c r="Y2138" s="53">
        <v>2370.73</v>
      </c>
    </row>
    <row r="2139" spans="1:25" x14ac:dyDescent="0.3">
      <c r="A2139" s="1">
        <v>2138</v>
      </c>
      <c r="B2139" s="48">
        <v>40828</v>
      </c>
      <c r="C2139" s="44">
        <v>5930625</v>
      </c>
      <c r="D2139" s="56">
        <f t="shared" si="264"/>
        <v>121144.41834337657</v>
      </c>
      <c r="E2139" s="53">
        <v>48.954999999999998</v>
      </c>
      <c r="F2139" s="53">
        <f t="shared" si="265"/>
        <v>1.2114441834337657</v>
      </c>
      <c r="G2139" s="53">
        <f>(F2139/'Yearly GDP'!$B$10)*100</f>
        <v>72.109772823438433</v>
      </c>
      <c r="H2139" s="53">
        <f t="shared" si="266"/>
        <v>1.6104133999999999</v>
      </c>
      <c r="I2139" s="53">
        <f t="shared" si="267"/>
        <v>5.4259359739555073</v>
      </c>
      <c r="J2139" s="53">
        <f t="shared" si="268"/>
        <v>276.69017905588714</v>
      </c>
      <c r="K2139" s="53">
        <v>8.7379999999999995</v>
      </c>
      <c r="L2139" s="53">
        <v>5099.3999999999996</v>
      </c>
      <c r="M2139" s="53">
        <v>3.06</v>
      </c>
      <c r="N2139" s="53">
        <f t="shared" si="269"/>
        <v>3.3120640260444922</v>
      </c>
      <c r="O2139" s="53">
        <v>18.43</v>
      </c>
      <c r="P2139" s="53">
        <v>2.2120000000000002</v>
      </c>
      <c r="Q2139" s="53">
        <f t="shared" si="270"/>
        <v>6.5259999999999998</v>
      </c>
      <c r="R2139" s="53">
        <v>77.274000000000001</v>
      </c>
      <c r="S2139" s="53">
        <f t="shared" si="271"/>
        <v>156.655</v>
      </c>
      <c r="T2139" s="53">
        <v>8.5</v>
      </c>
      <c r="U2139" s="53">
        <v>2167.9899999999998</v>
      </c>
      <c r="Y2139" s="53">
        <v>2402.25</v>
      </c>
    </row>
    <row r="2140" spans="1:25" x14ac:dyDescent="0.3">
      <c r="A2140" s="1">
        <v>2139</v>
      </c>
      <c r="B2140" s="48">
        <v>40829</v>
      </c>
      <c r="C2140" s="44">
        <v>5911656</v>
      </c>
      <c r="D2140" s="56">
        <f t="shared" si="264"/>
        <v>120339.0534351145</v>
      </c>
      <c r="E2140" s="53">
        <v>49.125</v>
      </c>
      <c r="F2140" s="53">
        <f t="shared" si="265"/>
        <v>1.2033905343511451</v>
      </c>
      <c r="G2140" s="53">
        <f>(F2140/'Yearly GDP'!$B$10)*100</f>
        <v>71.630388949472916</v>
      </c>
      <c r="H2140" s="53">
        <f t="shared" si="266"/>
        <v>1.6010375000000001</v>
      </c>
      <c r="I2140" s="53">
        <f t="shared" si="267"/>
        <v>5.4495912806539506</v>
      </c>
      <c r="J2140" s="53">
        <f t="shared" si="268"/>
        <v>276.72207084468664</v>
      </c>
      <c r="K2140" s="53">
        <v>8.7249999999999996</v>
      </c>
      <c r="L2140" s="53">
        <v>5077.8500000000004</v>
      </c>
      <c r="M2140" s="53">
        <v>3.04</v>
      </c>
      <c r="N2140" s="53">
        <f t="shared" si="269"/>
        <v>3.275408719346049</v>
      </c>
      <c r="O2140" s="53">
        <v>18.350000000000001</v>
      </c>
      <c r="P2140" s="53">
        <v>2.1819999999999999</v>
      </c>
      <c r="Q2140" s="53">
        <f t="shared" si="270"/>
        <v>6.5429999999999993</v>
      </c>
      <c r="R2140" s="53">
        <v>77.284000000000006</v>
      </c>
      <c r="S2140" s="53">
        <f t="shared" si="271"/>
        <v>155.97500000000002</v>
      </c>
      <c r="T2140" s="53">
        <v>8.5</v>
      </c>
      <c r="U2140" s="53">
        <v>2173.06</v>
      </c>
      <c r="Y2140" s="53">
        <v>2402.59</v>
      </c>
    </row>
    <row r="2141" spans="1:25" x14ac:dyDescent="0.3">
      <c r="A2141" s="1">
        <v>2140</v>
      </c>
      <c r="B2141" s="48">
        <v>40830</v>
      </c>
      <c r="C2141" s="44">
        <v>5948981</v>
      </c>
      <c r="D2141" s="56">
        <f t="shared" si="264"/>
        <v>121358.24153406773</v>
      </c>
      <c r="E2141" s="53">
        <v>49.02</v>
      </c>
      <c r="F2141" s="53">
        <f t="shared" si="265"/>
        <v>1.2135824153406773</v>
      </c>
      <c r="G2141" s="53">
        <f>(F2141/'Yearly GDP'!$B$10)*100</f>
        <v>72.237048532183181</v>
      </c>
      <c r="H2141" s="53">
        <f t="shared" si="266"/>
        <v>1.6294320000000002</v>
      </c>
      <c r="I2141" s="53">
        <f t="shared" si="267"/>
        <v>5.3908355795148246</v>
      </c>
      <c r="J2141" s="53">
        <f t="shared" si="268"/>
        <v>276.67385444743934</v>
      </c>
      <c r="K2141" s="53">
        <v>8.7840000000000007</v>
      </c>
      <c r="L2141" s="53">
        <v>5132.3</v>
      </c>
      <c r="M2141" s="53">
        <v>3.08</v>
      </c>
      <c r="N2141" s="53">
        <f t="shared" si="269"/>
        <v>3.3931644204851761</v>
      </c>
      <c r="O2141" s="53">
        <v>18.55</v>
      </c>
      <c r="P2141" s="53">
        <v>2.2509999999999999</v>
      </c>
      <c r="Q2141" s="53">
        <f t="shared" si="270"/>
        <v>6.5330000000000013</v>
      </c>
      <c r="R2141" s="53">
        <v>76.906999999999996</v>
      </c>
      <c r="S2141" s="53">
        <f t="shared" si="271"/>
        <v>158.60250000000002</v>
      </c>
      <c r="T2141" s="53">
        <v>8.5500000000000007</v>
      </c>
      <c r="U2141" s="53">
        <v>2180</v>
      </c>
      <c r="Y2141" s="53">
        <v>2415.4499999999998</v>
      </c>
    </row>
    <row r="2142" spans="1:25" x14ac:dyDescent="0.3">
      <c r="A2142" s="1">
        <v>2141</v>
      </c>
      <c r="B2142" s="48">
        <v>40833</v>
      </c>
      <c r="C2142" s="44">
        <v>5935035</v>
      </c>
      <c r="D2142" s="56">
        <f t="shared" si="264"/>
        <v>121234.50107241345</v>
      </c>
      <c r="E2142" s="53">
        <v>48.954999999999998</v>
      </c>
      <c r="F2142" s="53">
        <f t="shared" si="265"/>
        <v>1.2123450107241345</v>
      </c>
      <c r="G2142" s="53">
        <f>(F2142/'Yearly GDP'!$B$10)*100</f>
        <v>72.1633934954842</v>
      </c>
      <c r="H2142" s="53">
        <f t="shared" si="266"/>
        <v>1.620045</v>
      </c>
      <c r="I2142" s="53">
        <f t="shared" si="267"/>
        <v>5.4054054054054053</v>
      </c>
      <c r="J2142" s="53">
        <f t="shared" si="268"/>
        <v>276.66216216216219</v>
      </c>
      <c r="K2142" s="53">
        <v>8.7569999999999997</v>
      </c>
      <c r="L2142" s="53">
        <v>5118.25</v>
      </c>
      <c r="M2142" s="53">
        <v>3.07</v>
      </c>
      <c r="N2142" s="53">
        <f t="shared" si="269"/>
        <v>3.3515945945945944</v>
      </c>
      <c r="O2142" s="53">
        <v>18.5</v>
      </c>
      <c r="P2142" s="53">
        <v>2.1549999999999998</v>
      </c>
      <c r="Q2142" s="53">
        <f t="shared" si="270"/>
        <v>6.6020000000000003</v>
      </c>
      <c r="R2142" s="53">
        <v>77.427999999999997</v>
      </c>
      <c r="S2142" s="53">
        <f t="shared" si="271"/>
        <v>160.02500000000001</v>
      </c>
      <c r="T2142" s="53">
        <v>8.65</v>
      </c>
      <c r="U2142" s="53">
        <v>2185.38</v>
      </c>
      <c r="Y2142" s="53">
        <v>2421.64</v>
      </c>
    </row>
    <row r="2143" spans="1:25" x14ac:dyDescent="0.3">
      <c r="A2143" s="1">
        <v>2142</v>
      </c>
      <c r="B2143" s="48">
        <v>40834</v>
      </c>
      <c r="C2143" s="44">
        <v>5848445</v>
      </c>
      <c r="D2143" s="56">
        <f t="shared" si="264"/>
        <v>118641.7486560503</v>
      </c>
      <c r="E2143" s="53">
        <v>49.295000000000002</v>
      </c>
      <c r="F2143" s="53">
        <f t="shared" si="265"/>
        <v>1.1864174865605031</v>
      </c>
      <c r="G2143" s="53">
        <f>(F2143/'Yearly GDP'!$B$10)*100</f>
        <v>70.620088485744233</v>
      </c>
      <c r="H2143" s="53">
        <f t="shared" si="266"/>
        <v>1.57464</v>
      </c>
      <c r="I2143" s="53">
        <f t="shared" si="267"/>
        <v>5.5555555555555554</v>
      </c>
      <c r="J2143" s="53">
        <f t="shared" si="268"/>
        <v>279.86111111111109</v>
      </c>
      <c r="K2143" s="53">
        <v>8.7479999999999993</v>
      </c>
      <c r="L2143" s="53">
        <v>5037.5</v>
      </c>
      <c r="M2143" s="53">
        <v>3.02</v>
      </c>
      <c r="N2143" s="53">
        <f t="shared" si="269"/>
        <v>3.192444444444444</v>
      </c>
      <c r="O2143" s="53">
        <v>18</v>
      </c>
      <c r="P2143" s="53">
        <v>2.1749999999999998</v>
      </c>
      <c r="Q2143" s="53">
        <f t="shared" si="270"/>
        <v>6.5729999999999995</v>
      </c>
      <c r="R2143" s="53">
        <v>77.412000000000006</v>
      </c>
      <c r="S2143" s="53">
        <f t="shared" si="271"/>
        <v>153</v>
      </c>
      <c r="T2143" s="53">
        <v>8.5</v>
      </c>
      <c r="U2143" s="53">
        <v>2153.64</v>
      </c>
      <c r="Y2143" s="53">
        <v>2395.58</v>
      </c>
    </row>
    <row r="2144" spans="1:25" x14ac:dyDescent="0.3">
      <c r="A2144" s="1">
        <v>2143</v>
      </c>
      <c r="B2144" s="48">
        <v>40835</v>
      </c>
      <c r="C2144" s="44">
        <v>5946178</v>
      </c>
      <c r="D2144" s="56">
        <f t="shared" si="264"/>
        <v>120955.61432058585</v>
      </c>
      <c r="E2144" s="53">
        <v>49.16</v>
      </c>
      <c r="F2144" s="53">
        <f t="shared" si="265"/>
        <v>1.2095561432058586</v>
      </c>
      <c r="G2144" s="53">
        <f>(F2144/'Yearly GDP'!$B$10)*100</f>
        <v>71.997389476539212</v>
      </c>
      <c r="H2144" s="53">
        <f t="shared" si="266"/>
        <v>1.6110900000000001</v>
      </c>
      <c r="I2144" s="53">
        <f t="shared" si="267"/>
        <v>5.4466230936819171</v>
      </c>
      <c r="J2144" s="53">
        <f t="shared" si="268"/>
        <v>279.91013071895424</v>
      </c>
      <c r="K2144" s="53">
        <v>8.7750000000000004</v>
      </c>
      <c r="L2144" s="53">
        <v>5139.1499999999996</v>
      </c>
      <c r="M2144" s="53">
        <v>3.08</v>
      </c>
      <c r="N2144" s="53">
        <f t="shared" si="269"/>
        <v>3.3283769063180833</v>
      </c>
      <c r="O2144" s="53">
        <v>18.36</v>
      </c>
      <c r="P2144" s="53">
        <v>2.157</v>
      </c>
      <c r="Q2144" s="53">
        <f t="shared" si="270"/>
        <v>6.6180000000000003</v>
      </c>
      <c r="R2144" s="53">
        <v>77.415999999999997</v>
      </c>
      <c r="S2144" s="53">
        <f t="shared" si="271"/>
        <v>159.73199999999997</v>
      </c>
      <c r="T2144" s="53">
        <v>8.6999999999999993</v>
      </c>
      <c r="U2144" s="53">
        <v>2184.64</v>
      </c>
      <c r="Y2144" s="53">
        <v>2422.0100000000002</v>
      </c>
    </row>
    <row r="2145" spans="1:25" x14ac:dyDescent="0.3">
      <c r="A2145" s="1">
        <v>2144</v>
      </c>
      <c r="B2145" s="48">
        <v>40836</v>
      </c>
      <c r="C2145" s="44">
        <v>5901924</v>
      </c>
      <c r="D2145" s="56">
        <f t="shared" si="264"/>
        <v>118495.87407392534</v>
      </c>
      <c r="E2145" s="53">
        <v>49.807000000000002</v>
      </c>
      <c r="F2145" s="53">
        <f t="shared" si="265"/>
        <v>1.1849587407392534</v>
      </c>
      <c r="G2145" s="53">
        <f>(F2145/'Yearly GDP'!$B$10)*100</f>
        <v>70.533258377336523</v>
      </c>
      <c r="H2145" s="53">
        <f t="shared" si="266"/>
        <v>1.594506</v>
      </c>
      <c r="I2145" s="53">
        <f t="shared" si="267"/>
        <v>5.5126791620727671</v>
      </c>
      <c r="J2145" s="53">
        <f t="shared" si="268"/>
        <v>280.7001102535832</v>
      </c>
      <c r="K2145" s="53">
        <v>8.7899999999999991</v>
      </c>
      <c r="L2145" s="53">
        <v>5091.8999999999996</v>
      </c>
      <c r="M2145" s="53">
        <v>3.05</v>
      </c>
      <c r="N2145" s="53">
        <f t="shared" si="269"/>
        <v>3.2773208379272321</v>
      </c>
      <c r="O2145" s="53">
        <v>18.14</v>
      </c>
      <c r="P2145" s="53">
        <v>2.1869999999999998</v>
      </c>
      <c r="Q2145" s="53">
        <f t="shared" si="270"/>
        <v>6.6029999999999998</v>
      </c>
      <c r="R2145" s="53">
        <v>77.236000000000004</v>
      </c>
      <c r="S2145" s="53">
        <f t="shared" si="271"/>
        <v>156.911</v>
      </c>
      <c r="T2145" s="53">
        <v>8.65</v>
      </c>
      <c r="U2145" s="53">
        <v>2165.0300000000002</v>
      </c>
      <c r="Y2145" s="53">
        <v>2408.81</v>
      </c>
    </row>
    <row r="2146" spans="1:25" x14ac:dyDescent="0.3">
      <c r="A2146" s="1">
        <v>2145</v>
      </c>
      <c r="B2146" s="48">
        <v>40837</v>
      </c>
      <c r="C2146" s="44">
        <v>5862373</v>
      </c>
      <c r="D2146" s="56">
        <f t="shared" si="264"/>
        <v>117600.26078234703</v>
      </c>
      <c r="E2146" s="53">
        <v>49.85</v>
      </c>
      <c r="F2146" s="53">
        <f t="shared" si="265"/>
        <v>1.1760026078234702</v>
      </c>
      <c r="G2146" s="53">
        <f>(F2146/'Yearly GDP'!$B$10)*100</f>
        <v>70.000155227587513</v>
      </c>
      <c r="H2146" s="53">
        <f t="shared" si="266"/>
        <v>1.5867180000000001</v>
      </c>
      <c r="I2146" s="53">
        <f t="shared" si="267"/>
        <v>5.5586436909394106</v>
      </c>
      <c r="J2146" s="53">
        <f t="shared" si="268"/>
        <v>280.70872707059476</v>
      </c>
      <c r="K2146" s="53">
        <v>8.82</v>
      </c>
      <c r="L2146" s="53">
        <v>5049.95</v>
      </c>
      <c r="M2146" s="53">
        <v>3.03</v>
      </c>
      <c r="N2146" s="53">
        <f t="shared" si="269"/>
        <v>3.2613563090605897</v>
      </c>
      <c r="O2146" s="53">
        <v>17.989999999999998</v>
      </c>
      <c r="P2146" s="53">
        <v>2.2160000000000002</v>
      </c>
      <c r="Q2146" s="53">
        <f t="shared" si="270"/>
        <v>6.6040000000000001</v>
      </c>
      <c r="R2146" s="53">
        <v>76.628</v>
      </c>
      <c r="S2146" s="53">
        <f t="shared" si="271"/>
        <v>155.61349999999999</v>
      </c>
      <c r="T2146" s="53">
        <v>8.65</v>
      </c>
      <c r="U2146" s="53">
        <v>2148.9299999999998</v>
      </c>
      <c r="Y2146" s="53">
        <v>2398.6</v>
      </c>
    </row>
    <row r="2147" spans="1:25" x14ac:dyDescent="0.3">
      <c r="A2147" s="1">
        <v>2146</v>
      </c>
      <c r="B2147" s="48">
        <v>40840</v>
      </c>
      <c r="C2147" s="44">
        <v>5891859</v>
      </c>
      <c r="D2147" s="56">
        <f t="shared" si="264"/>
        <v>118251.05870546914</v>
      </c>
      <c r="E2147" s="53">
        <v>49.825000000000003</v>
      </c>
      <c r="F2147" s="53">
        <f t="shared" si="265"/>
        <v>1.1825105870546915</v>
      </c>
      <c r="G2147" s="53">
        <f>(F2147/'Yearly GDP'!$B$10)*100</f>
        <v>70.387534943731637</v>
      </c>
      <c r="H2147" s="53">
        <f t="shared" si="266"/>
        <v>1.5958770000000002</v>
      </c>
      <c r="I2147" s="53">
        <f t="shared" si="267"/>
        <v>5.5248618784530379</v>
      </c>
      <c r="J2147" s="53">
        <f t="shared" si="268"/>
        <v>281.67679558011048</v>
      </c>
      <c r="K2147" s="53">
        <v>8.8170000000000002</v>
      </c>
      <c r="L2147" s="53">
        <v>5098.3500000000004</v>
      </c>
      <c r="M2147" s="53">
        <v>3.06</v>
      </c>
      <c r="N2147" s="53">
        <f t="shared" si="269"/>
        <v>3.2921381215469623</v>
      </c>
      <c r="O2147" s="53">
        <v>18.100000000000001</v>
      </c>
      <c r="P2147" s="53">
        <v>2.234</v>
      </c>
      <c r="Q2147" s="53">
        <f t="shared" si="270"/>
        <v>6.5830000000000002</v>
      </c>
      <c r="R2147" s="53">
        <v>76.262</v>
      </c>
      <c r="S2147" s="53">
        <f t="shared" si="271"/>
        <v>156.56500000000003</v>
      </c>
      <c r="T2147" s="53">
        <v>8.65</v>
      </c>
      <c r="U2147" s="53">
        <v>2143.58</v>
      </c>
      <c r="Y2147" s="53">
        <v>2388.36</v>
      </c>
    </row>
    <row r="2148" spans="1:25" x14ac:dyDescent="0.3">
      <c r="A2148" s="1">
        <v>2147</v>
      </c>
      <c r="B2148" s="48">
        <v>40841</v>
      </c>
      <c r="C2148" s="44">
        <v>5952186</v>
      </c>
      <c r="D2148" s="56">
        <f t="shared" si="264"/>
        <v>120234.03696596302</v>
      </c>
      <c r="E2148" s="53">
        <v>49.505000000000003</v>
      </c>
      <c r="F2148" s="53">
        <f t="shared" si="265"/>
        <v>1.2023403696596302</v>
      </c>
      <c r="G2148" s="53">
        <f>(F2148/'Yearly GDP'!$B$10)*100</f>
        <v>71.567879146406568</v>
      </c>
      <c r="H2148" s="53">
        <f t="shared" si="266"/>
        <v>1.6115157</v>
      </c>
      <c r="I2148" s="53">
        <f t="shared" si="267"/>
        <v>5.4377379010331701</v>
      </c>
      <c r="J2148" s="53">
        <f t="shared" si="268"/>
        <v>282.30560087003806</v>
      </c>
      <c r="K2148" s="53">
        <v>8.7629999999999999</v>
      </c>
      <c r="L2148" s="53">
        <v>5191.6000000000004</v>
      </c>
      <c r="M2148" s="53">
        <v>3.11</v>
      </c>
      <c r="N2148" s="53">
        <f t="shared" si="269"/>
        <v>3.3252620989668298</v>
      </c>
      <c r="O2148" s="53">
        <v>18.39</v>
      </c>
      <c r="P2148" s="53">
        <v>2.1139999999999999</v>
      </c>
      <c r="Q2148" s="53">
        <f t="shared" si="270"/>
        <v>6.649</v>
      </c>
      <c r="R2148" s="53">
        <v>76.320999999999998</v>
      </c>
      <c r="S2148" s="53">
        <f t="shared" si="271"/>
        <v>159.99299999999999</v>
      </c>
      <c r="T2148" s="53">
        <v>8.6999999999999993</v>
      </c>
      <c r="U2148" s="53">
        <v>2156.94</v>
      </c>
      <c r="Y2148" s="53">
        <v>2390.09</v>
      </c>
    </row>
    <row r="2149" spans="1:25" x14ac:dyDescent="0.3">
      <c r="A2149" s="1">
        <v>2148</v>
      </c>
      <c r="B2149" s="48">
        <v>40842</v>
      </c>
      <c r="C2149" s="44">
        <v>5987555</v>
      </c>
      <c r="D2149" s="56">
        <f t="shared" si="264"/>
        <v>120948.49005150994</v>
      </c>
      <c r="E2149" s="53">
        <v>49.505000000000003</v>
      </c>
      <c r="F2149" s="53">
        <f t="shared" si="265"/>
        <v>1.2094849005150994</v>
      </c>
      <c r="G2149" s="53">
        <f>(F2149/'Yearly GDP'!$B$10)*100</f>
        <v>71.993148840184489</v>
      </c>
      <c r="H2149" s="53">
        <f t="shared" si="266"/>
        <v>1.6150209</v>
      </c>
      <c r="I2149" s="53">
        <f t="shared" si="267"/>
        <v>5.4259359739555073</v>
      </c>
      <c r="J2149" s="53">
        <f t="shared" si="268"/>
        <v>282.2463374932176</v>
      </c>
      <c r="K2149" s="53">
        <v>8.7629999999999999</v>
      </c>
      <c r="L2149" s="53">
        <v>5201.8</v>
      </c>
      <c r="M2149" s="53">
        <v>3.12</v>
      </c>
      <c r="N2149" s="53">
        <f t="shared" si="269"/>
        <v>3.3370640260444926</v>
      </c>
      <c r="O2149" s="53">
        <v>18.43</v>
      </c>
      <c r="P2149" s="53">
        <v>2.2069999999999999</v>
      </c>
      <c r="Q2149" s="53">
        <f t="shared" si="270"/>
        <v>6.556</v>
      </c>
      <c r="R2149" s="53">
        <v>76.472999999999999</v>
      </c>
      <c r="S2149" s="53">
        <f t="shared" si="271"/>
        <v>160.34099999999998</v>
      </c>
      <c r="T2149" s="53">
        <v>8.6999999999999993</v>
      </c>
      <c r="U2149" s="53">
        <v>2178.2600000000002</v>
      </c>
      <c r="Y2149" s="53">
        <v>2420.17</v>
      </c>
    </row>
    <row r="2150" spans="1:25" x14ac:dyDescent="0.3">
      <c r="A2150" s="1">
        <v>2149</v>
      </c>
      <c r="B2150" s="48">
        <v>40844</v>
      </c>
      <c r="C2150" s="44">
        <v>6130809</v>
      </c>
      <c r="D2150" s="56">
        <f t="shared" si="264"/>
        <v>126096.44179350062</v>
      </c>
      <c r="E2150" s="53">
        <v>48.62</v>
      </c>
      <c r="F2150" s="53">
        <f t="shared" si="265"/>
        <v>1.2609644179350061</v>
      </c>
      <c r="G2150" s="53">
        <f>(F2150/'Yearly GDP'!$B$10)*100</f>
        <v>75.057405829464656</v>
      </c>
      <c r="H2150" s="53">
        <f t="shared" si="266"/>
        <v>1.6845356</v>
      </c>
      <c r="I2150" s="53">
        <f t="shared" si="267"/>
        <v>5.2548607461902259</v>
      </c>
      <c r="J2150" s="53">
        <f t="shared" si="268"/>
        <v>281.69732002101944</v>
      </c>
      <c r="K2150" s="53">
        <v>8.8520000000000003</v>
      </c>
      <c r="L2150" s="53">
        <v>5360.7</v>
      </c>
      <c r="M2150" s="53">
        <v>3.21</v>
      </c>
      <c r="N2150" s="53">
        <f t="shared" si="269"/>
        <v>3.5971392538097744</v>
      </c>
      <c r="O2150" s="53">
        <v>19.03</v>
      </c>
      <c r="P2150" s="53">
        <v>2.3239999999999998</v>
      </c>
      <c r="Q2150" s="53">
        <f t="shared" si="270"/>
        <v>6.5280000000000005</v>
      </c>
      <c r="R2150" s="53">
        <v>75.215999999999994</v>
      </c>
      <c r="S2150" s="53">
        <f t="shared" si="271"/>
        <v>164.41920000000002</v>
      </c>
      <c r="T2150" s="53">
        <v>8.64</v>
      </c>
      <c r="U2150" s="53">
        <v>2222.04</v>
      </c>
      <c r="Y2150" s="53">
        <v>2453.59</v>
      </c>
    </row>
    <row r="2151" spans="1:25" x14ac:dyDescent="0.3">
      <c r="A2151" s="1">
        <v>2150</v>
      </c>
      <c r="B2151" s="48">
        <v>40847</v>
      </c>
      <c r="C2151" s="44">
        <v>6101891</v>
      </c>
      <c r="D2151" s="56">
        <f t="shared" si="264"/>
        <v>125308.36841564842</v>
      </c>
      <c r="E2151" s="53">
        <v>48.695</v>
      </c>
      <c r="F2151" s="53">
        <f t="shared" si="265"/>
        <v>1.2530836841564843</v>
      </c>
      <c r="G2151" s="53">
        <f>(F2151/'Yearly GDP'!$B$10)*100</f>
        <v>74.588314533124063</v>
      </c>
      <c r="H2151" s="53">
        <f t="shared" si="266"/>
        <v>1.6781309999999998</v>
      </c>
      <c r="I2151" s="53">
        <f t="shared" si="267"/>
        <v>5.2910052910052912</v>
      </c>
      <c r="J2151" s="53">
        <f t="shared" si="268"/>
        <v>281.83068783068785</v>
      </c>
      <c r="K2151" s="53">
        <v>8.8789999999999996</v>
      </c>
      <c r="L2151" s="53">
        <v>5326.6</v>
      </c>
      <c r="M2151" s="53">
        <v>3.19</v>
      </c>
      <c r="N2151" s="53">
        <f t="shared" si="269"/>
        <v>3.5879947089947084</v>
      </c>
      <c r="O2151" s="53">
        <v>18.899999999999999</v>
      </c>
      <c r="P2151" s="53">
        <v>2.1160000000000001</v>
      </c>
      <c r="Q2151" s="53">
        <f t="shared" si="270"/>
        <v>6.7629999999999999</v>
      </c>
      <c r="R2151" s="53">
        <v>76.305999999999997</v>
      </c>
      <c r="S2151" s="53">
        <f t="shared" si="271"/>
        <v>163.48499999999999</v>
      </c>
      <c r="T2151" s="53">
        <v>8.65</v>
      </c>
      <c r="U2151" s="53">
        <v>2230.4699999999998</v>
      </c>
      <c r="Y2151" s="53">
        <v>2462.83</v>
      </c>
    </row>
    <row r="2152" spans="1:25" x14ac:dyDescent="0.3">
      <c r="A2152" s="1">
        <v>2151</v>
      </c>
      <c r="B2152" s="48">
        <v>40848</v>
      </c>
      <c r="C2152" s="44">
        <v>6053029</v>
      </c>
      <c r="D2152" s="56">
        <f t="shared" si="264"/>
        <v>122841.78589548453</v>
      </c>
      <c r="E2152" s="53">
        <v>49.274999999999999</v>
      </c>
      <c r="F2152" s="53">
        <f t="shared" si="265"/>
        <v>1.2284178589548453</v>
      </c>
      <c r="G2152" s="53">
        <f>(F2152/'Yearly GDP'!$B$10)*100</f>
        <v>73.120110652074132</v>
      </c>
      <c r="H2152" s="53">
        <f t="shared" si="266"/>
        <v>1.7035087999999998</v>
      </c>
      <c r="I2152" s="53">
        <f t="shared" si="267"/>
        <v>5.2521008403361344</v>
      </c>
      <c r="J2152" s="53">
        <f t="shared" si="268"/>
        <v>276.15283613445376</v>
      </c>
      <c r="K2152" s="53">
        <v>8.9469999999999992</v>
      </c>
      <c r="L2152" s="53">
        <v>5257.95</v>
      </c>
      <c r="M2152" s="53">
        <v>3.15</v>
      </c>
      <c r="N2152" s="53">
        <f t="shared" si="269"/>
        <v>3.6948991596638647</v>
      </c>
      <c r="O2152" s="53">
        <v>19.04</v>
      </c>
      <c r="P2152" s="53">
        <v>1.9910000000000001</v>
      </c>
      <c r="Q2152" s="53">
        <f t="shared" si="270"/>
        <v>6.9559999999999995</v>
      </c>
      <c r="R2152" s="53">
        <v>77.39</v>
      </c>
      <c r="S2152" s="53">
        <f t="shared" si="271"/>
        <v>164.696</v>
      </c>
      <c r="T2152" s="53">
        <v>8.65</v>
      </c>
      <c r="U2152" s="53">
        <v>2216.77</v>
      </c>
      <c r="Y2152" s="53">
        <v>2450.71</v>
      </c>
    </row>
    <row r="2153" spans="1:25" x14ac:dyDescent="0.3">
      <c r="A2153" s="1">
        <v>2152</v>
      </c>
      <c r="B2153" s="48">
        <v>40849</v>
      </c>
      <c r="C2153" s="44">
        <v>6052715</v>
      </c>
      <c r="D2153" s="56">
        <f t="shared" si="264"/>
        <v>123060.18094947646</v>
      </c>
      <c r="E2153" s="53">
        <v>49.185000000000002</v>
      </c>
      <c r="F2153" s="53">
        <f t="shared" si="265"/>
        <v>1.2306018094947646</v>
      </c>
      <c r="G2153" s="53">
        <f>(F2153/'Yearly GDP'!$B$10)*100</f>
        <v>73.250107708021702</v>
      </c>
      <c r="H2153" s="53">
        <f t="shared" si="266"/>
        <v>1.6953216000000002</v>
      </c>
      <c r="I2153" s="53">
        <f t="shared" si="267"/>
        <v>5.2521008403361336</v>
      </c>
      <c r="J2153" s="53">
        <f t="shared" si="268"/>
        <v>276.17909663865544</v>
      </c>
      <c r="K2153" s="53">
        <v>8.9039999999999999</v>
      </c>
      <c r="L2153" s="53">
        <v>5258.45</v>
      </c>
      <c r="M2153" s="53">
        <v>3.15</v>
      </c>
      <c r="N2153" s="53">
        <f t="shared" si="269"/>
        <v>3.6518991596638664</v>
      </c>
      <c r="O2153" s="53">
        <v>19.04</v>
      </c>
      <c r="P2153" s="53">
        <v>1.9890000000000001</v>
      </c>
      <c r="Q2153" s="53">
        <f t="shared" si="270"/>
        <v>6.915</v>
      </c>
      <c r="R2153" s="53">
        <v>77.180999999999997</v>
      </c>
      <c r="S2153" s="53">
        <f t="shared" si="271"/>
        <v>165.64799999999997</v>
      </c>
      <c r="T2153" s="53">
        <v>8.6999999999999993</v>
      </c>
      <c r="U2153" s="53">
        <v>2220.14</v>
      </c>
      <c r="Y2153" s="53">
        <v>2447</v>
      </c>
    </row>
    <row r="2154" spans="1:25" x14ac:dyDescent="0.3">
      <c r="A2154" s="1">
        <v>2153</v>
      </c>
      <c r="B2154" s="48">
        <v>40850</v>
      </c>
      <c r="C2154" s="44">
        <v>6069230</v>
      </c>
      <c r="D2154" s="56">
        <f t="shared" si="264"/>
        <v>123496.38823888493</v>
      </c>
      <c r="E2154" s="53">
        <v>49.145000000000003</v>
      </c>
      <c r="F2154" s="53">
        <f t="shared" si="265"/>
        <v>1.2349638823888494</v>
      </c>
      <c r="G2154" s="53">
        <f>(F2154/'Yearly GDP'!$B$10)*100</f>
        <v>73.509754904098173</v>
      </c>
      <c r="H2154" s="53">
        <f t="shared" si="266"/>
        <v>1.6965306</v>
      </c>
      <c r="I2154" s="53">
        <f t="shared" si="267"/>
        <v>5.2465897166841549</v>
      </c>
      <c r="J2154" s="53">
        <f t="shared" si="268"/>
        <v>276.2722980062959</v>
      </c>
      <c r="K2154" s="53">
        <v>8.9009999999999998</v>
      </c>
      <c r="L2154" s="53">
        <v>5265.75</v>
      </c>
      <c r="M2154" s="53">
        <v>3.16</v>
      </c>
      <c r="N2154" s="53">
        <f t="shared" si="269"/>
        <v>3.6544102833158449</v>
      </c>
      <c r="O2154" s="53">
        <v>19.059999999999999</v>
      </c>
      <c r="P2154" s="53">
        <v>2.073</v>
      </c>
      <c r="Q2154" s="53">
        <f t="shared" si="270"/>
        <v>6.8279999999999994</v>
      </c>
      <c r="R2154" s="53">
        <v>76.855999999999995</v>
      </c>
      <c r="S2154" s="53">
        <f t="shared" si="271"/>
        <v>165.82199999999997</v>
      </c>
      <c r="T2154" s="53">
        <v>8.6999999999999993</v>
      </c>
      <c r="U2154" s="53">
        <v>2223.27</v>
      </c>
      <c r="Y2154" s="53">
        <v>2441.9299999999998</v>
      </c>
    </row>
    <row r="2155" spans="1:25" x14ac:dyDescent="0.3">
      <c r="A2155" s="1">
        <v>2154</v>
      </c>
      <c r="B2155" s="48">
        <v>40851</v>
      </c>
      <c r="C2155" s="44">
        <v>6100332</v>
      </c>
      <c r="D2155" s="56">
        <f t="shared" si="264"/>
        <v>124496.57142857143</v>
      </c>
      <c r="E2155" s="53">
        <v>49</v>
      </c>
      <c r="F2155" s="53">
        <f t="shared" si="265"/>
        <v>1.2449657142857145</v>
      </c>
      <c r="G2155" s="53">
        <f>(F2155/'Yearly GDP'!$B$10)*100</f>
        <v>74.105102040816334</v>
      </c>
      <c r="H2155" s="53">
        <f t="shared" si="266"/>
        <v>1.7227527999999999</v>
      </c>
      <c r="I2155" s="53">
        <f t="shared" si="267"/>
        <v>5.2056220718375847</v>
      </c>
      <c r="J2155" s="53">
        <f t="shared" si="268"/>
        <v>275.07548152004165</v>
      </c>
      <c r="K2155" s="53">
        <v>8.968</v>
      </c>
      <c r="L2155" s="53">
        <v>5284.2</v>
      </c>
      <c r="M2155" s="53">
        <v>3.17</v>
      </c>
      <c r="N2155" s="53">
        <f t="shared" si="269"/>
        <v>3.7623779281624152</v>
      </c>
      <c r="O2155" s="53">
        <v>19.21</v>
      </c>
      <c r="P2155" s="53">
        <v>2.0379999999999998</v>
      </c>
      <c r="Q2155" s="53">
        <f t="shared" si="270"/>
        <v>6.93</v>
      </c>
      <c r="R2155" s="53">
        <v>77.162000000000006</v>
      </c>
      <c r="S2155" s="53">
        <f t="shared" si="271"/>
        <v>166.16650000000001</v>
      </c>
      <c r="T2155" s="53">
        <v>8.65</v>
      </c>
      <c r="U2155" s="53">
        <v>2242.94</v>
      </c>
      <c r="Y2155" s="53">
        <v>2457.96</v>
      </c>
    </row>
    <row r="2156" spans="1:25" x14ac:dyDescent="0.3">
      <c r="A2156" s="1">
        <v>2155</v>
      </c>
      <c r="B2156" s="48">
        <v>40855</v>
      </c>
      <c r="C2156" s="44">
        <v>6103159</v>
      </c>
      <c r="D2156" s="56">
        <f t="shared" si="264"/>
        <v>123771.22287568444</v>
      </c>
      <c r="E2156" s="53">
        <v>49.31</v>
      </c>
      <c r="F2156" s="53">
        <f t="shared" si="265"/>
        <v>1.2377122287568445</v>
      </c>
      <c r="G2156" s="53">
        <f>(F2156/'Yearly GDP'!$B$10)*100</f>
        <v>73.673346949812185</v>
      </c>
      <c r="H2156" s="53">
        <f t="shared" si="266"/>
        <v>1.7263974000000002</v>
      </c>
      <c r="I2156" s="53">
        <f t="shared" si="267"/>
        <v>5.2328623757195185</v>
      </c>
      <c r="J2156" s="53">
        <f t="shared" si="268"/>
        <v>276.78440607012038</v>
      </c>
      <c r="K2156" s="53">
        <v>9.0340000000000007</v>
      </c>
      <c r="L2156" s="53">
        <v>5289.35</v>
      </c>
      <c r="M2156" s="53">
        <v>3.17</v>
      </c>
      <c r="N2156" s="53">
        <f t="shared" si="269"/>
        <v>3.8011376242804822</v>
      </c>
      <c r="O2156" s="53">
        <v>19.11</v>
      </c>
      <c r="P2156" s="53">
        <v>2.0790000000000002</v>
      </c>
      <c r="Q2156" s="53">
        <f t="shared" si="270"/>
        <v>6.9550000000000001</v>
      </c>
      <c r="R2156" s="53">
        <v>76.751000000000005</v>
      </c>
      <c r="S2156" s="53">
        <f t="shared" si="271"/>
        <v>166.44810000000001</v>
      </c>
      <c r="T2156" s="53">
        <v>8.7100000000000009</v>
      </c>
      <c r="U2156" s="53">
        <v>2244.54</v>
      </c>
      <c r="Y2156" s="53">
        <v>2461.14</v>
      </c>
    </row>
    <row r="2157" spans="1:25" x14ac:dyDescent="0.3">
      <c r="A2157" s="1">
        <v>2156</v>
      </c>
      <c r="B2157" s="48">
        <v>40856</v>
      </c>
      <c r="C2157" s="44">
        <v>6022796</v>
      </c>
      <c r="D2157" s="56">
        <f t="shared" si="264"/>
        <v>120311.54614462644</v>
      </c>
      <c r="E2157" s="53">
        <v>50.06</v>
      </c>
      <c r="F2157" s="53">
        <f t="shared" si="265"/>
        <v>1.2031154614462645</v>
      </c>
      <c r="G2157" s="53">
        <f>(F2157/'Yearly GDP'!$B$10)*100</f>
        <v>71.614015562277643</v>
      </c>
      <c r="H2157" s="53">
        <f t="shared" si="266"/>
        <v>1.7016558000000002</v>
      </c>
      <c r="I2157" s="53">
        <f t="shared" si="267"/>
        <v>5.324813631522896</v>
      </c>
      <c r="J2157" s="53">
        <f t="shared" si="268"/>
        <v>278.0111821086262</v>
      </c>
      <c r="K2157" s="53">
        <v>9.0609999999999999</v>
      </c>
      <c r="L2157" s="53">
        <v>5221.05</v>
      </c>
      <c r="M2157" s="53">
        <v>3.13</v>
      </c>
      <c r="N2157" s="53">
        <f t="shared" si="269"/>
        <v>3.7361863684771039</v>
      </c>
      <c r="O2157" s="53">
        <v>18.78</v>
      </c>
      <c r="P2157" s="53">
        <v>1.966</v>
      </c>
      <c r="Q2157" s="53">
        <f t="shared" si="270"/>
        <v>7.0949999999999998</v>
      </c>
      <c r="R2157" s="53">
        <v>78.167000000000002</v>
      </c>
      <c r="S2157" s="53">
        <f t="shared" si="271"/>
        <v>163.386</v>
      </c>
      <c r="T2157" s="53">
        <v>8.6999999999999993</v>
      </c>
      <c r="U2157" s="53">
        <v>2213.5300000000002</v>
      </c>
      <c r="Y2157" s="53">
        <v>2432.42</v>
      </c>
    </row>
    <row r="2158" spans="1:25" x14ac:dyDescent="0.3">
      <c r="A2158" s="1">
        <v>2157</v>
      </c>
      <c r="B2158" s="48">
        <v>40858</v>
      </c>
      <c r="C2158" s="44">
        <v>5966441</v>
      </c>
      <c r="D2158" s="56">
        <f t="shared" si="264"/>
        <v>119316.88831116888</v>
      </c>
      <c r="E2158" s="53">
        <v>50.005000000000003</v>
      </c>
      <c r="F2158" s="53">
        <f t="shared" si="265"/>
        <v>1.1931688831116887</v>
      </c>
      <c r="G2158" s="53">
        <f>(F2158/'Yearly GDP'!$B$10)*100</f>
        <v>71.021957328076709</v>
      </c>
      <c r="H2158" s="53">
        <f t="shared" si="266"/>
        <v>1.6849494</v>
      </c>
      <c r="I2158" s="53">
        <f t="shared" si="267"/>
        <v>5.3734551316496511</v>
      </c>
      <c r="J2158" s="53">
        <f t="shared" si="268"/>
        <v>277.74583557227299</v>
      </c>
      <c r="K2158" s="53">
        <v>9.0540000000000003</v>
      </c>
      <c r="L2158" s="53">
        <v>5168.8500000000004</v>
      </c>
      <c r="M2158" s="53">
        <v>3.1</v>
      </c>
      <c r="N2158" s="53">
        <f t="shared" si="269"/>
        <v>3.6805448683503492</v>
      </c>
      <c r="O2158" s="53">
        <v>18.61</v>
      </c>
      <c r="P2158" s="53">
        <v>2.0569999999999999</v>
      </c>
      <c r="Q2158" s="53">
        <f t="shared" si="270"/>
        <v>6.9969999999999999</v>
      </c>
      <c r="R2158" s="53">
        <v>77.131</v>
      </c>
      <c r="S2158" s="53">
        <f t="shared" si="271"/>
        <v>164.6985</v>
      </c>
      <c r="T2158" s="53">
        <v>8.85</v>
      </c>
      <c r="U2158" s="53">
        <v>2188.1999999999998</v>
      </c>
      <c r="Y2158" s="53">
        <v>2394</v>
      </c>
    </row>
    <row r="2159" spans="1:25" x14ac:dyDescent="0.3">
      <c r="A2159" s="1">
        <v>2158</v>
      </c>
      <c r="B2159" s="48">
        <v>40861</v>
      </c>
      <c r="C2159" s="44">
        <v>5920039</v>
      </c>
      <c r="D2159" s="56">
        <f t="shared" si="264"/>
        <v>117449.43953972821</v>
      </c>
      <c r="E2159" s="53">
        <v>50.405000000000001</v>
      </c>
      <c r="F2159" s="53">
        <f t="shared" si="265"/>
        <v>1.174494395397282</v>
      </c>
      <c r="G2159" s="53">
        <f>(F2159/'Yearly GDP'!$B$10)*100</f>
        <v>69.910380678409638</v>
      </c>
      <c r="H2159" s="53">
        <f t="shared" si="266"/>
        <v>1.6799783000000001</v>
      </c>
      <c r="I2159" s="53">
        <f t="shared" si="267"/>
        <v>5.3792361484669176</v>
      </c>
      <c r="J2159" s="53">
        <f t="shared" si="268"/>
        <v>276.94190424959658</v>
      </c>
      <c r="K2159" s="53">
        <v>9.0370000000000008</v>
      </c>
      <c r="L2159" s="53">
        <v>5148.3500000000004</v>
      </c>
      <c r="M2159" s="53">
        <v>3.09</v>
      </c>
      <c r="N2159" s="53">
        <f t="shared" si="269"/>
        <v>3.6577638515330833</v>
      </c>
      <c r="O2159" s="53">
        <v>18.59</v>
      </c>
      <c r="P2159" s="53">
        <v>2.0449999999999999</v>
      </c>
      <c r="Q2159" s="53">
        <f t="shared" si="270"/>
        <v>6.9920000000000009</v>
      </c>
      <c r="R2159" s="53">
        <v>77.753</v>
      </c>
      <c r="S2159" s="53">
        <f t="shared" si="271"/>
        <v>164.5215</v>
      </c>
      <c r="T2159" s="53">
        <v>8.85</v>
      </c>
      <c r="U2159" s="53">
        <v>2154.42</v>
      </c>
      <c r="Y2159" s="53">
        <v>2351.98</v>
      </c>
    </row>
    <row r="2160" spans="1:25" x14ac:dyDescent="0.3">
      <c r="A2160" s="1">
        <v>2159</v>
      </c>
      <c r="B2160" s="48">
        <v>40862</v>
      </c>
      <c r="C2160" s="44">
        <v>5804741</v>
      </c>
      <c r="D2160" s="56">
        <f t="shared" si="264"/>
        <v>114650.22713806044</v>
      </c>
      <c r="E2160" s="53">
        <v>50.63</v>
      </c>
      <c r="F2160" s="53">
        <f t="shared" si="265"/>
        <v>1.1465022713806043</v>
      </c>
      <c r="G2160" s="53">
        <f>(F2160/'Yearly GDP'!$B$10)*100</f>
        <v>68.244182820274062</v>
      </c>
      <c r="H2160" s="53">
        <f t="shared" si="266"/>
        <v>1.6459950000000003</v>
      </c>
      <c r="I2160" s="53">
        <f t="shared" si="267"/>
        <v>5.4495912806539506</v>
      </c>
      <c r="J2160" s="53">
        <f t="shared" si="268"/>
        <v>276.21253405994548</v>
      </c>
      <c r="K2160" s="53">
        <v>8.9700000000000006</v>
      </c>
      <c r="L2160" s="53">
        <v>5068.5</v>
      </c>
      <c r="M2160" s="53">
        <v>3.04</v>
      </c>
      <c r="N2160" s="53">
        <f t="shared" si="269"/>
        <v>3.52040871934605</v>
      </c>
      <c r="O2160" s="53">
        <v>18.350000000000001</v>
      </c>
      <c r="P2160" s="53">
        <v>2.0489999999999999</v>
      </c>
      <c r="Q2160" s="53">
        <f t="shared" si="270"/>
        <v>6.9210000000000012</v>
      </c>
      <c r="R2160" s="53">
        <v>78.061999999999998</v>
      </c>
      <c r="S2160" s="53">
        <f t="shared" si="271"/>
        <v>161.84700000000001</v>
      </c>
      <c r="T2160" s="53">
        <v>8.82</v>
      </c>
      <c r="U2160" s="53">
        <v>2098.6</v>
      </c>
      <c r="Y2160" s="53">
        <v>2285.62</v>
      </c>
    </row>
    <row r="2161" spans="1:25" x14ac:dyDescent="0.3">
      <c r="A2161" s="1">
        <v>2160</v>
      </c>
      <c r="B2161" s="48">
        <v>40863</v>
      </c>
      <c r="C2161" s="44">
        <v>5754447</v>
      </c>
      <c r="D2161" s="56">
        <f t="shared" si="264"/>
        <v>113388.11822660099</v>
      </c>
      <c r="E2161" s="53">
        <v>50.75</v>
      </c>
      <c r="F2161" s="53">
        <f t="shared" si="265"/>
        <v>1.1338811822660098</v>
      </c>
      <c r="G2161" s="53">
        <f>(F2161/'Yearly GDP'!$B$10)*100</f>
        <v>67.492927515833912</v>
      </c>
      <c r="H2161" s="53">
        <f t="shared" si="266"/>
        <v>1.6347117000000002</v>
      </c>
      <c r="I2161" s="53">
        <f t="shared" si="267"/>
        <v>5.4914881933003841</v>
      </c>
      <c r="J2161" s="53">
        <f t="shared" si="268"/>
        <v>276.24656781987915</v>
      </c>
      <c r="K2161" s="53">
        <v>8.9770000000000003</v>
      </c>
      <c r="L2161" s="53">
        <v>5030.45</v>
      </c>
      <c r="M2161" s="53">
        <v>3.02</v>
      </c>
      <c r="N2161" s="53">
        <f t="shared" si="269"/>
        <v>3.4855118066996162</v>
      </c>
      <c r="O2161" s="53">
        <v>18.21</v>
      </c>
      <c r="P2161" s="53">
        <v>2</v>
      </c>
      <c r="Q2161" s="53">
        <f t="shared" si="270"/>
        <v>6.9770000000000003</v>
      </c>
      <c r="R2161" s="53">
        <v>78.206000000000003</v>
      </c>
      <c r="S2161" s="53">
        <f t="shared" si="271"/>
        <v>162.06900000000002</v>
      </c>
      <c r="T2161" s="53">
        <v>8.9</v>
      </c>
      <c r="U2161" s="53">
        <v>2078.7199999999998</v>
      </c>
      <c r="Y2161" s="53">
        <v>2261.12</v>
      </c>
    </row>
    <row r="2162" spans="1:25" x14ac:dyDescent="0.3">
      <c r="A2162" s="1">
        <v>2161</v>
      </c>
      <c r="B2162" s="48">
        <v>40864</v>
      </c>
      <c r="C2162" s="44">
        <v>5649297</v>
      </c>
      <c r="D2162" s="56">
        <f t="shared" si="264"/>
        <v>110868.35443037975</v>
      </c>
      <c r="E2162" s="53">
        <v>50.954999999999998</v>
      </c>
      <c r="F2162" s="53">
        <f t="shared" si="265"/>
        <v>1.1086835443037975</v>
      </c>
      <c r="G2162" s="53">
        <f>(F2162/'Yearly GDP'!$B$10)*100</f>
        <v>65.993068113321286</v>
      </c>
      <c r="H2162" s="53">
        <f t="shared" si="266"/>
        <v>1.5793505999999999</v>
      </c>
      <c r="I2162" s="53">
        <f t="shared" si="267"/>
        <v>5.5959709009513148</v>
      </c>
      <c r="J2162" s="53">
        <f t="shared" si="268"/>
        <v>276.14717403469501</v>
      </c>
      <c r="K2162" s="53">
        <v>8.8379999999999992</v>
      </c>
      <c r="L2162" s="53">
        <v>4934.75</v>
      </c>
      <c r="M2162" s="53">
        <v>2.96</v>
      </c>
      <c r="N2162" s="53">
        <f t="shared" si="269"/>
        <v>3.2420290990486844</v>
      </c>
      <c r="O2162" s="53">
        <v>17.87</v>
      </c>
      <c r="P2162" s="53">
        <v>1.9650000000000001</v>
      </c>
      <c r="Q2162" s="53">
        <f t="shared" si="270"/>
        <v>6.8729999999999993</v>
      </c>
      <c r="R2162" s="53">
        <v>78.489000000000004</v>
      </c>
      <c r="S2162" s="53">
        <f t="shared" si="271"/>
        <v>157.25600000000003</v>
      </c>
      <c r="T2162" s="53">
        <v>8.8000000000000007</v>
      </c>
      <c r="U2162" s="53">
        <v>2051.46</v>
      </c>
      <c r="Y2162" s="53">
        <v>2233.23</v>
      </c>
    </row>
    <row r="2163" spans="1:25" x14ac:dyDescent="0.3">
      <c r="A2163" s="1">
        <v>2162</v>
      </c>
      <c r="B2163" s="48">
        <v>40865</v>
      </c>
      <c r="C2163" s="44">
        <v>5606173</v>
      </c>
      <c r="D2163" s="56">
        <f t="shared" si="264"/>
        <v>109420.76705377184</v>
      </c>
      <c r="E2163" s="53">
        <v>51.234999999999999</v>
      </c>
      <c r="F2163" s="53">
        <f t="shared" si="265"/>
        <v>1.0942076705377184</v>
      </c>
      <c r="G2163" s="53">
        <f>(F2163/'Yearly GDP'!$B$10)*100</f>
        <v>65.131408960578469</v>
      </c>
      <c r="H2163" s="53">
        <f t="shared" si="266"/>
        <v>1.5728256</v>
      </c>
      <c r="I2163" s="53">
        <f t="shared" si="267"/>
        <v>5.6306306306306304</v>
      </c>
      <c r="J2163" s="53">
        <f t="shared" si="268"/>
        <v>276.22747747747746</v>
      </c>
      <c r="K2163" s="53">
        <v>8.8559999999999999</v>
      </c>
      <c r="L2163" s="53">
        <v>4905.8</v>
      </c>
      <c r="M2163" s="53">
        <v>2.94</v>
      </c>
      <c r="N2163" s="53">
        <f t="shared" si="269"/>
        <v>3.2253693693693695</v>
      </c>
      <c r="O2163" s="53">
        <v>17.760000000000002</v>
      </c>
      <c r="P2163" s="53">
        <v>2.0049999999999999</v>
      </c>
      <c r="Q2163" s="53">
        <f t="shared" si="270"/>
        <v>6.851</v>
      </c>
      <c r="R2163" s="53">
        <v>78.254999999999995</v>
      </c>
      <c r="S2163" s="53">
        <f t="shared" si="271"/>
        <v>156.28800000000004</v>
      </c>
      <c r="T2163" s="53">
        <v>8.8000000000000007</v>
      </c>
      <c r="U2163" s="53">
        <v>2030.25</v>
      </c>
      <c r="Y2163" s="53">
        <v>2208.37</v>
      </c>
    </row>
    <row r="2164" spans="1:25" x14ac:dyDescent="0.3">
      <c r="A2164" s="1">
        <v>2163</v>
      </c>
      <c r="B2164" s="48">
        <v>40868</v>
      </c>
      <c r="C2164" s="44">
        <v>5484746</v>
      </c>
      <c r="D2164" s="56">
        <f t="shared" si="264"/>
        <v>105344.20435993469</v>
      </c>
      <c r="E2164" s="53">
        <v>52.064999999999998</v>
      </c>
      <c r="F2164" s="53">
        <f t="shared" si="265"/>
        <v>1.053442043599347</v>
      </c>
      <c r="G2164" s="53">
        <f>(F2164/'Yearly GDP'!$B$10)*100</f>
        <v>62.704883547580181</v>
      </c>
      <c r="H2164" s="53">
        <f t="shared" si="266"/>
        <v>1.5288009999999999</v>
      </c>
      <c r="I2164" s="53">
        <f t="shared" si="267"/>
        <v>5.7803468208092488</v>
      </c>
      <c r="J2164" s="53">
        <f t="shared" si="268"/>
        <v>276.20520231213874</v>
      </c>
      <c r="K2164" s="53">
        <v>8.8369999999999997</v>
      </c>
      <c r="L2164" s="53">
        <v>4778.3500000000004</v>
      </c>
      <c r="M2164" s="53">
        <v>2.87</v>
      </c>
      <c r="N2164" s="53">
        <f t="shared" si="269"/>
        <v>3.056653179190751</v>
      </c>
      <c r="O2164" s="53">
        <v>17.3</v>
      </c>
      <c r="P2164" s="53">
        <v>1.9650000000000001</v>
      </c>
      <c r="Q2164" s="53">
        <f t="shared" si="270"/>
        <v>6.8719999999999999</v>
      </c>
      <c r="R2164" s="53">
        <v>78.462999999999994</v>
      </c>
      <c r="S2164" s="53">
        <f t="shared" si="271"/>
        <v>153.10499999999999</v>
      </c>
      <c r="T2164" s="53">
        <v>8.85</v>
      </c>
      <c r="U2164" s="53">
        <v>1997.17</v>
      </c>
      <c r="Y2164" s="53">
        <v>2168.2399999999998</v>
      </c>
    </row>
    <row r="2165" spans="1:25" x14ac:dyDescent="0.3">
      <c r="A2165" s="1">
        <v>2164</v>
      </c>
      <c r="B2165" s="48">
        <v>40869</v>
      </c>
      <c r="C2165" s="44">
        <v>5510243</v>
      </c>
      <c r="D2165" s="56">
        <f t="shared" si="264"/>
        <v>104977.00514383691</v>
      </c>
      <c r="E2165" s="53">
        <v>52.49</v>
      </c>
      <c r="F2165" s="53">
        <f t="shared" si="265"/>
        <v>1.0497700514383692</v>
      </c>
      <c r="G2165" s="53">
        <f>(F2165/'Yearly GDP'!$B$10)*100</f>
        <v>62.48631258561722</v>
      </c>
      <c r="H2165" s="53">
        <f t="shared" si="266"/>
        <v>1.5406248000000002</v>
      </c>
      <c r="I2165" s="53">
        <f t="shared" si="267"/>
        <v>5.7405281285878287</v>
      </c>
      <c r="J2165" s="53">
        <f t="shared" si="268"/>
        <v>276.25430539609641</v>
      </c>
      <c r="K2165" s="53">
        <v>8.8439999999999994</v>
      </c>
      <c r="L2165" s="53">
        <v>4812.3500000000004</v>
      </c>
      <c r="M2165" s="53">
        <v>2.89</v>
      </c>
      <c r="N2165" s="53">
        <f t="shared" si="269"/>
        <v>3.1034718714121707</v>
      </c>
      <c r="O2165" s="53">
        <v>17.420000000000002</v>
      </c>
      <c r="P2165" s="53">
        <v>1.9219999999999999</v>
      </c>
      <c r="Q2165" s="53">
        <f t="shared" si="270"/>
        <v>6.9219999999999997</v>
      </c>
      <c r="R2165" s="53">
        <v>78.435000000000002</v>
      </c>
      <c r="S2165" s="53">
        <f t="shared" si="271"/>
        <v>153.29600000000002</v>
      </c>
      <c r="T2165" s="53">
        <v>8.8000000000000007</v>
      </c>
      <c r="U2165" s="53">
        <v>2007.5</v>
      </c>
      <c r="Y2165" s="53">
        <v>2166.87</v>
      </c>
    </row>
    <row r="2166" spans="1:25" x14ac:dyDescent="0.3">
      <c r="A2166" s="1">
        <v>2165</v>
      </c>
      <c r="B2166" s="48">
        <v>40870</v>
      </c>
      <c r="C2166" s="44">
        <v>5397077</v>
      </c>
      <c r="D2166" s="56">
        <f t="shared" si="264"/>
        <v>103313.11255742726</v>
      </c>
      <c r="E2166" s="53">
        <v>52.24</v>
      </c>
      <c r="F2166" s="53">
        <f t="shared" si="265"/>
        <v>1.0331311255742726</v>
      </c>
      <c r="G2166" s="53">
        <f>(F2166/'Yearly GDP'!$B$10)*100</f>
        <v>61.495900331801948</v>
      </c>
      <c r="H2166" s="53">
        <f t="shared" si="266"/>
        <v>1.5015647999999997</v>
      </c>
      <c r="I2166" s="53">
        <f t="shared" si="267"/>
        <v>5.8685446009389679</v>
      </c>
      <c r="J2166" s="53">
        <f t="shared" si="268"/>
        <v>276.20011737089203</v>
      </c>
      <c r="K2166" s="53">
        <v>8.8119999999999994</v>
      </c>
      <c r="L2166" s="53">
        <v>4706.45</v>
      </c>
      <c r="M2166" s="53">
        <v>2.82</v>
      </c>
      <c r="N2166" s="53">
        <f t="shared" si="269"/>
        <v>2.9434553990610315</v>
      </c>
      <c r="O2166" s="53">
        <v>17.04</v>
      </c>
      <c r="P2166" s="53">
        <v>1.8879999999999999</v>
      </c>
      <c r="Q2166" s="53">
        <f t="shared" si="270"/>
        <v>6.9239999999999995</v>
      </c>
      <c r="R2166" s="53">
        <v>79.350999999999999</v>
      </c>
      <c r="S2166" s="53">
        <f t="shared" si="271"/>
        <v>151.65600000000001</v>
      </c>
      <c r="T2166" s="53">
        <v>8.9</v>
      </c>
      <c r="U2166" s="53">
        <v>1970.22</v>
      </c>
      <c r="Y2166" s="53">
        <v>2123.2399999999998</v>
      </c>
    </row>
    <row r="2167" spans="1:25" x14ac:dyDescent="0.3">
      <c r="A2167" s="1">
        <v>2166</v>
      </c>
      <c r="B2167" s="48">
        <v>40871</v>
      </c>
      <c r="C2167" s="44">
        <v>5456681</v>
      </c>
      <c r="D2167" s="56">
        <f t="shared" si="264"/>
        <v>104795.10274630305</v>
      </c>
      <c r="E2167" s="53">
        <v>52.07</v>
      </c>
      <c r="F2167" s="53">
        <f t="shared" si="265"/>
        <v>1.0479510274630304</v>
      </c>
      <c r="G2167" s="53">
        <f>(F2167/'Yearly GDP'!$B$10)*100</f>
        <v>62.378037348989899</v>
      </c>
      <c r="H2167" s="53">
        <f t="shared" si="266"/>
        <v>1.5141545999999999</v>
      </c>
      <c r="I2167" s="53">
        <f t="shared" si="267"/>
        <v>5.8072009291521489</v>
      </c>
      <c r="J2167" s="53">
        <f t="shared" si="268"/>
        <v>276.21660859465737</v>
      </c>
      <c r="K2167" s="53">
        <v>8.7929999999999993</v>
      </c>
      <c r="L2167" s="53">
        <v>4756.45</v>
      </c>
      <c r="M2167" s="53">
        <v>2.85</v>
      </c>
      <c r="N2167" s="53">
        <f t="shared" si="269"/>
        <v>2.9857990708478503</v>
      </c>
      <c r="O2167" s="53">
        <v>17.22</v>
      </c>
      <c r="P2167" s="53">
        <v>1.8939999999999999</v>
      </c>
      <c r="Q2167" s="53">
        <f t="shared" si="270"/>
        <v>6.8989999999999991</v>
      </c>
      <c r="R2167" s="53">
        <v>79.350999999999999</v>
      </c>
      <c r="S2167" s="53">
        <f t="shared" si="271"/>
        <v>152.39699999999999</v>
      </c>
      <c r="T2167" s="53">
        <v>8.85</v>
      </c>
      <c r="U2167" s="53">
        <v>2002.17</v>
      </c>
      <c r="Y2167" s="53">
        <v>2144.5300000000002</v>
      </c>
    </row>
    <row r="2168" spans="1:25" x14ac:dyDescent="0.3">
      <c r="A2168" s="1">
        <v>2167</v>
      </c>
      <c r="B2168" s="48">
        <v>40872</v>
      </c>
      <c r="C2168" s="44">
        <v>5441070</v>
      </c>
      <c r="D2168" s="56">
        <f t="shared" si="264"/>
        <v>104355.00575373993</v>
      </c>
      <c r="E2168" s="53">
        <v>52.14</v>
      </c>
      <c r="F2168" s="53">
        <f t="shared" si="265"/>
        <v>1.0435500575373993</v>
      </c>
      <c r="G2168" s="53">
        <f>(F2168/'Yearly GDP'!$B$10)*100</f>
        <v>62.116074853416627</v>
      </c>
      <c r="H2168" s="53">
        <f t="shared" si="266"/>
        <v>1.5022755000000001</v>
      </c>
      <c r="I2168" s="53">
        <f t="shared" si="267"/>
        <v>5.8651026392961869</v>
      </c>
      <c r="J2168" s="53">
        <f t="shared" si="268"/>
        <v>276.24926686217009</v>
      </c>
      <c r="K2168" s="53">
        <v>8.8109999999999999</v>
      </c>
      <c r="L2168" s="53">
        <v>4710.05</v>
      </c>
      <c r="M2168" s="53">
        <v>2.82</v>
      </c>
      <c r="N2168" s="53">
        <f t="shared" si="269"/>
        <v>2.945897360703813</v>
      </c>
      <c r="O2168" s="53">
        <v>17.05</v>
      </c>
      <c r="P2168" s="53">
        <v>1.9650000000000001</v>
      </c>
      <c r="Q2168" s="53">
        <f t="shared" si="270"/>
        <v>6.8460000000000001</v>
      </c>
      <c r="R2168" s="53">
        <v>79.831000000000003</v>
      </c>
      <c r="S2168" s="53">
        <f t="shared" si="271"/>
        <v>151.745</v>
      </c>
      <c r="T2168" s="53">
        <v>8.9</v>
      </c>
      <c r="U2168" s="53">
        <v>2004.21</v>
      </c>
      <c r="Y2168" s="53">
        <v>2157.5</v>
      </c>
    </row>
    <row r="2169" spans="1:25" x14ac:dyDescent="0.3">
      <c r="A2169" s="1">
        <v>2168</v>
      </c>
      <c r="B2169" s="48">
        <v>40875</v>
      </c>
      <c r="C2169" s="44">
        <v>5577343</v>
      </c>
      <c r="D2169" s="56">
        <f t="shared" si="264"/>
        <v>107339.16474210931</v>
      </c>
      <c r="E2169" s="53">
        <v>51.96</v>
      </c>
      <c r="F2169" s="53">
        <f t="shared" si="265"/>
        <v>1.0733916474210932</v>
      </c>
      <c r="G2169" s="53">
        <f>(F2169/'Yearly GDP'!$B$10)*100</f>
        <v>63.89235996554126</v>
      </c>
      <c r="H2169" s="53">
        <f t="shared" si="266"/>
        <v>1.5500211999999998</v>
      </c>
      <c r="I2169" s="53">
        <f t="shared" si="267"/>
        <v>5.6947608200455591</v>
      </c>
      <c r="J2169" s="53">
        <f t="shared" si="268"/>
        <v>276.26993166287019</v>
      </c>
      <c r="K2169" s="53">
        <v>8.827</v>
      </c>
      <c r="L2169" s="53">
        <v>4851.3</v>
      </c>
      <c r="M2169" s="53">
        <v>2.91</v>
      </c>
      <c r="N2169" s="53">
        <f t="shared" si="269"/>
        <v>3.1322391799544409</v>
      </c>
      <c r="O2169" s="53">
        <v>17.559999999999999</v>
      </c>
      <c r="P2169" s="53">
        <v>1.97</v>
      </c>
      <c r="Q2169" s="53">
        <f t="shared" si="270"/>
        <v>6.8570000000000002</v>
      </c>
      <c r="R2169" s="53">
        <v>79.436000000000007</v>
      </c>
      <c r="S2169" s="53">
        <f t="shared" si="271"/>
        <v>156.28399999999999</v>
      </c>
      <c r="T2169" s="53">
        <v>8.9</v>
      </c>
      <c r="U2169" s="53">
        <v>2039.21</v>
      </c>
      <c r="Y2169" s="53">
        <v>2190.79</v>
      </c>
    </row>
    <row r="2170" spans="1:25" x14ac:dyDescent="0.3">
      <c r="A2170" s="1">
        <v>2169</v>
      </c>
      <c r="B2170" s="48">
        <v>40876</v>
      </c>
      <c r="C2170" s="44">
        <v>5528564</v>
      </c>
      <c r="D2170" s="56">
        <f t="shared" si="264"/>
        <v>106502.87035253324</v>
      </c>
      <c r="E2170" s="53">
        <v>51.91</v>
      </c>
      <c r="F2170" s="53">
        <f t="shared" si="265"/>
        <v>1.0650287035253323</v>
      </c>
      <c r="G2170" s="53">
        <f>(F2170/'Yearly GDP'!$B$10)*100</f>
        <v>63.39456568603169</v>
      </c>
      <c r="H2170" s="53">
        <f t="shared" si="266"/>
        <v>1.5355499999999997</v>
      </c>
      <c r="I2170" s="53">
        <f t="shared" si="267"/>
        <v>5.7471264367816097</v>
      </c>
      <c r="J2170" s="53">
        <f t="shared" si="268"/>
        <v>276.15517241379314</v>
      </c>
      <c r="K2170" s="53">
        <v>8.8249999999999993</v>
      </c>
      <c r="L2170" s="53">
        <v>4805.1000000000004</v>
      </c>
      <c r="M2170" s="53">
        <v>2.87</v>
      </c>
      <c r="N2170" s="53">
        <f t="shared" si="269"/>
        <v>3.0778735632183896</v>
      </c>
      <c r="O2170" s="53">
        <v>17.399999999999999</v>
      </c>
      <c r="P2170" s="53">
        <v>1.988</v>
      </c>
      <c r="Q2170" s="53">
        <f t="shared" si="270"/>
        <v>6.8369999999999997</v>
      </c>
      <c r="R2170" s="53">
        <v>79.150999999999996</v>
      </c>
      <c r="S2170" s="53">
        <f t="shared" si="271"/>
        <v>153.98999999999998</v>
      </c>
      <c r="T2170" s="53">
        <v>8.85</v>
      </c>
      <c r="U2170" s="53">
        <v>2029.38</v>
      </c>
      <c r="Y2170" s="53">
        <v>2178.73</v>
      </c>
    </row>
    <row r="2171" spans="1:25" x14ac:dyDescent="0.3">
      <c r="A2171" s="1">
        <v>2170</v>
      </c>
      <c r="B2171" s="48">
        <v>40877</v>
      </c>
      <c r="C2171" s="44">
        <v>5547723</v>
      </c>
      <c r="D2171" s="56">
        <f t="shared" si="264"/>
        <v>106420.92844811048</v>
      </c>
      <c r="E2171" s="53">
        <v>52.13</v>
      </c>
      <c r="F2171" s="53">
        <f t="shared" si="265"/>
        <v>1.0642092844811049</v>
      </c>
      <c r="G2171" s="53">
        <f>(F2171/'Yearly GDP'!$B$10)*100</f>
        <v>63.345790742922915</v>
      </c>
      <c r="H2171" s="53">
        <f t="shared" si="266"/>
        <v>1.5282761999999999</v>
      </c>
      <c r="I2171" s="53">
        <f t="shared" si="267"/>
        <v>5.7175528873642083</v>
      </c>
      <c r="J2171" s="53">
        <f t="shared" si="268"/>
        <v>276.27501429388224</v>
      </c>
      <c r="K2171" s="53">
        <v>8.7379999999999995</v>
      </c>
      <c r="L2171" s="53">
        <v>4832.05</v>
      </c>
      <c r="M2171" s="53">
        <v>2.89</v>
      </c>
      <c r="N2171" s="53">
        <f t="shared" si="269"/>
        <v>3.0204471126357912</v>
      </c>
      <c r="O2171" s="53">
        <v>17.489999999999998</v>
      </c>
      <c r="P2171" s="53">
        <v>2.0710000000000002</v>
      </c>
      <c r="Q2171" s="53">
        <f t="shared" si="270"/>
        <v>6.6669999999999998</v>
      </c>
      <c r="R2171" s="53">
        <v>78.491</v>
      </c>
      <c r="S2171" s="53">
        <f t="shared" si="271"/>
        <v>154.96139999999997</v>
      </c>
      <c r="T2171" s="53">
        <v>8.86</v>
      </c>
      <c r="U2171" s="53">
        <v>2021.89</v>
      </c>
      <c r="Y2171" s="53">
        <v>2153.0500000000002</v>
      </c>
    </row>
    <row r="2172" spans="1:25" x14ac:dyDescent="0.3">
      <c r="A2172" s="1">
        <v>2171</v>
      </c>
      <c r="B2172" s="48">
        <v>40878</v>
      </c>
      <c r="C2172" s="44">
        <v>5626764</v>
      </c>
      <c r="D2172" s="56">
        <f t="shared" si="264"/>
        <v>109534.04710920772</v>
      </c>
      <c r="E2172" s="53">
        <v>51.37</v>
      </c>
      <c r="F2172" s="53">
        <f t="shared" si="265"/>
        <v>1.0953404710920771</v>
      </c>
      <c r="G2172" s="53">
        <f>(F2172/'Yearly GDP'!$B$10)*100</f>
        <v>65.198837565004595</v>
      </c>
      <c r="H2172" s="53">
        <f t="shared" si="266"/>
        <v>1.5541539</v>
      </c>
      <c r="I2172" s="53">
        <f t="shared" si="267"/>
        <v>5.5959709009513148</v>
      </c>
      <c r="J2172" s="53">
        <f t="shared" si="268"/>
        <v>276.26468942361498</v>
      </c>
      <c r="K2172" s="53">
        <v>8.6969999999999992</v>
      </c>
      <c r="L2172" s="53">
        <v>4936.8500000000004</v>
      </c>
      <c r="M2172" s="53">
        <v>2.95</v>
      </c>
      <c r="N2172" s="53">
        <f t="shared" si="269"/>
        <v>3.1010290990486844</v>
      </c>
      <c r="O2172" s="53">
        <v>17.87</v>
      </c>
      <c r="P2172" s="53">
        <v>2.0859999999999999</v>
      </c>
      <c r="Q2172" s="53">
        <f t="shared" si="270"/>
        <v>6.6109999999999989</v>
      </c>
      <c r="R2172" s="53">
        <v>78.433000000000007</v>
      </c>
      <c r="S2172" s="53">
        <f t="shared" si="271"/>
        <v>156.36250000000001</v>
      </c>
      <c r="T2172" s="53">
        <v>8.75</v>
      </c>
      <c r="U2172" s="53">
        <v>2043.88</v>
      </c>
      <c r="Y2172" s="53">
        <v>2170.02</v>
      </c>
    </row>
    <row r="2173" spans="1:25" x14ac:dyDescent="0.3">
      <c r="A2173" s="1">
        <v>2172</v>
      </c>
      <c r="B2173" s="48">
        <v>40879</v>
      </c>
      <c r="C2173" s="44">
        <v>5740644</v>
      </c>
      <c r="D2173" s="56">
        <f t="shared" si="264"/>
        <v>112319.38955194678</v>
      </c>
      <c r="E2173" s="53">
        <v>51.11</v>
      </c>
      <c r="F2173" s="53">
        <f t="shared" si="265"/>
        <v>1.1231938955194678</v>
      </c>
      <c r="G2173" s="53">
        <f>(F2173/'Yearly GDP'!$B$10)*100</f>
        <v>66.856779495206425</v>
      </c>
      <c r="H2173" s="53">
        <f t="shared" si="266"/>
        <v>1.5806716000000003</v>
      </c>
      <c r="I2173" s="53">
        <f t="shared" si="267"/>
        <v>5.4704595185995615</v>
      </c>
      <c r="J2173" s="53">
        <f t="shared" si="268"/>
        <v>276.26641137855574</v>
      </c>
      <c r="K2173" s="53">
        <v>8.6470000000000002</v>
      </c>
      <c r="L2173" s="53">
        <v>5050.1499999999996</v>
      </c>
      <c r="M2173" s="53">
        <v>3.01</v>
      </c>
      <c r="N2173" s="53">
        <f t="shared" si="269"/>
        <v>3.1765404814004388</v>
      </c>
      <c r="O2173" s="53">
        <v>18.28</v>
      </c>
      <c r="P2173" s="53">
        <v>2.0329999999999999</v>
      </c>
      <c r="Q2173" s="53">
        <f t="shared" si="270"/>
        <v>6.6140000000000008</v>
      </c>
      <c r="R2173" s="53">
        <v>78.730999999999995</v>
      </c>
      <c r="S2173" s="53">
        <f t="shared" si="271"/>
        <v>159.95000000000002</v>
      </c>
      <c r="T2173" s="53">
        <v>8.75</v>
      </c>
      <c r="U2173" s="53">
        <v>2079.52</v>
      </c>
      <c r="Y2173" s="53">
        <v>2192.85</v>
      </c>
    </row>
    <row r="2174" spans="1:25" x14ac:dyDescent="0.3">
      <c r="A2174" s="1">
        <v>2173</v>
      </c>
      <c r="B2174" s="48">
        <v>40882</v>
      </c>
      <c r="C2174" s="44">
        <v>5740014</v>
      </c>
      <c r="D2174" s="56">
        <f t="shared" si="264"/>
        <v>111978.42372220055</v>
      </c>
      <c r="E2174" s="53">
        <v>51.26</v>
      </c>
      <c r="F2174" s="53">
        <f t="shared" si="265"/>
        <v>1.1197842372220055</v>
      </c>
      <c r="G2174" s="53">
        <f>(F2174/'Yearly GDP'!$B$10)*100</f>
        <v>66.653823644167005</v>
      </c>
      <c r="H2174" s="53">
        <f t="shared" si="266"/>
        <v>1.5644448</v>
      </c>
      <c r="I2174" s="53">
        <f t="shared" si="267"/>
        <v>5.4824561403508776</v>
      </c>
      <c r="J2174" s="53">
        <f t="shared" si="268"/>
        <v>276.26918859649123</v>
      </c>
      <c r="K2174" s="53">
        <v>8.577</v>
      </c>
      <c r="L2174" s="53">
        <v>5039.1499999999996</v>
      </c>
      <c r="M2174" s="53">
        <v>3.01</v>
      </c>
      <c r="N2174" s="53">
        <f t="shared" si="269"/>
        <v>3.0945438596491224</v>
      </c>
      <c r="O2174" s="53">
        <v>18.239999999999998</v>
      </c>
      <c r="P2174" s="53">
        <v>2.0329999999999999</v>
      </c>
      <c r="Q2174" s="53">
        <f t="shared" si="270"/>
        <v>6.5440000000000005</v>
      </c>
      <c r="R2174" s="53">
        <v>78.671000000000006</v>
      </c>
      <c r="S2174" s="53">
        <f t="shared" si="271"/>
        <v>158.68799999999996</v>
      </c>
      <c r="T2174" s="53">
        <v>8.6999999999999993</v>
      </c>
      <c r="U2174" s="53">
        <v>2080.19</v>
      </c>
      <c r="Y2174" s="53">
        <v>2195.88</v>
      </c>
    </row>
    <row r="2175" spans="1:25" x14ac:dyDescent="0.3">
      <c r="A2175" s="1">
        <v>2174</v>
      </c>
      <c r="B2175" s="48">
        <v>40884</v>
      </c>
      <c r="C2175" s="44">
        <v>5745758</v>
      </c>
      <c r="D2175" s="56">
        <f t="shared" si="264"/>
        <v>111287.19736587255</v>
      </c>
      <c r="E2175" s="53">
        <v>51.63</v>
      </c>
      <c r="F2175" s="53">
        <f t="shared" si="265"/>
        <v>1.1128719736587254</v>
      </c>
      <c r="G2175" s="53">
        <f>(F2175/'Yearly GDP'!$B$10)*100</f>
        <v>66.242379384447929</v>
      </c>
      <c r="H2175" s="53">
        <f t="shared" si="266"/>
        <v>1.5752801999999999</v>
      </c>
      <c r="I2175" s="53">
        <f t="shared" si="267"/>
        <v>5.4555373704309877</v>
      </c>
      <c r="J2175" s="53">
        <f t="shared" si="268"/>
        <v>276.19203491543919</v>
      </c>
      <c r="K2175" s="53">
        <v>8.5939999999999994</v>
      </c>
      <c r="L2175" s="53">
        <v>5062.6000000000004</v>
      </c>
      <c r="M2175" s="53">
        <v>3.02</v>
      </c>
      <c r="N2175" s="53">
        <f t="shared" si="269"/>
        <v>3.1384626295690117</v>
      </c>
      <c r="O2175" s="53">
        <v>18.329999999999998</v>
      </c>
      <c r="P2175" s="53">
        <v>2.0329999999999999</v>
      </c>
      <c r="Q2175" s="53">
        <f t="shared" si="270"/>
        <v>6.5609999999999999</v>
      </c>
      <c r="R2175" s="53">
        <v>78.552000000000007</v>
      </c>
      <c r="S2175" s="53">
        <f t="shared" si="271"/>
        <v>158.55449999999999</v>
      </c>
      <c r="T2175" s="53">
        <v>8.65</v>
      </c>
      <c r="U2175" s="53">
        <v>2080.62</v>
      </c>
      <c r="Y2175" s="53">
        <v>2201.46</v>
      </c>
    </row>
    <row r="2176" spans="1:25" x14ac:dyDescent="0.3">
      <c r="A2176" s="1">
        <v>2175</v>
      </c>
      <c r="B2176" s="48">
        <v>40885</v>
      </c>
      <c r="C2176" s="44">
        <v>5629093</v>
      </c>
      <c r="D2176" s="56">
        <f t="shared" si="264"/>
        <v>108858.88609553278</v>
      </c>
      <c r="E2176" s="53">
        <v>51.71</v>
      </c>
      <c r="F2176" s="53">
        <f t="shared" si="265"/>
        <v>1.0885888609553278</v>
      </c>
      <c r="G2176" s="53">
        <f>(F2176/'Yearly GDP'!$B$10)*100</f>
        <v>64.796956009245704</v>
      </c>
      <c r="H2176" s="53">
        <f t="shared" si="266"/>
        <v>1.5249009999999998</v>
      </c>
      <c r="I2176" s="53">
        <f t="shared" si="267"/>
        <v>5.5865921787709505</v>
      </c>
      <c r="J2176" s="53">
        <f t="shared" si="268"/>
        <v>276.18156424581008</v>
      </c>
      <c r="K2176" s="53">
        <v>8.5190000000000001</v>
      </c>
      <c r="L2176" s="53">
        <v>4943.6499999999996</v>
      </c>
      <c r="M2176" s="53">
        <v>2.95</v>
      </c>
      <c r="N2176" s="53">
        <f t="shared" si="269"/>
        <v>2.9324078212290496</v>
      </c>
      <c r="O2176" s="53">
        <v>17.899999999999999</v>
      </c>
      <c r="P2176" s="53">
        <v>1.97</v>
      </c>
      <c r="Q2176" s="53">
        <f t="shared" si="270"/>
        <v>6.5490000000000004</v>
      </c>
      <c r="R2176" s="53">
        <v>78.912000000000006</v>
      </c>
      <c r="S2176" s="53">
        <f t="shared" si="271"/>
        <v>153.93999999999997</v>
      </c>
      <c r="T2176" s="53">
        <v>8.6</v>
      </c>
      <c r="U2176" s="53">
        <v>2043.48</v>
      </c>
      <c r="Y2176" s="53">
        <v>2159.17</v>
      </c>
    </row>
    <row r="2177" spans="1:25" x14ac:dyDescent="0.3">
      <c r="A2177" s="1">
        <v>2176</v>
      </c>
      <c r="B2177" s="48">
        <v>40886</v>
      </c>
      <c r="C2177" s="44">
        <v>5561371</v>
      </c>
      <c r="D2177" s="56">
        <f t="shared" si="264"/>
        <v>107207.15180722892</v>
      </c>
      <c r="E2177" s="53">
        <v>51.875</v>
      </c>
      <c r="F2177" s="53">
        <f t="shared" si="265"/>
        <v>1.0720715180722893</v>
      </c>
      <c r="G2177" s="53">
        <f>(F2177/'Yearly GDP'!$B$10)*100</f>
        <v>63.813780837636273</v>
      </c>
      <c r="H2177" s="53">
        <f t="shared" si="266"/>
        <v>1.5035145999999999</v>
      </c>
      <c r="I2177" s="53">
        <f t="shared" si="267"/>
        <v>5.6753688989784337</v>
      </c>
      <c r="J2177" s="53">
        <f t="shared" si="268"/>
        <v>276.2031782065834</v>
      </c>
      <c r="K2177" s="53">
        <v>8.5329999999999995</v>
      </c>
      <c r="L2177" s="53">
        <v>4866.7</v>
      </c>
      <c r="M2177" s="53">
        <v>2.9</v>
      </c>
      <c r="N2177" s="53">
        <f t="shared" si="269"/>
        <v>2.8576311010215658</v>
      </c>
      <c r="O2177" s="53">
        <v>17.62</v>
      </c>
      <c r="P2177" s="53">
        <v>2.0630000000000002</v>
      </c>
      <c r="Q2177" s="53">
        <f t="shared" si="270"/>
        <v>6.4699999999999989</v>
      </c>
      <c r="R2177" s="53">
        <v>78.680999999999997</v>
      </c>
      <c r="S2177" s="53">
        <f t="shared" si="271"/>
        <v>152.41300000000001</v>
      </c>
      <c r="T2177" s="53">
        <v>8.65</v>
      </c>
      <c r="U2177" s="53">
        <v>2025.8</v>
      </c>
      <c r="Y2177" s="53">
        <v>2142.94</v>
      </c>
    </row>
    <row r="2178" spans="1:25" x14ac:dyDescent="0.3">
      <c r="A2178" s="1">
        <v>2177</v>
      </c>
      <c r="B2178" s="48">
        <v>40889</v>
      </c>
      <c r="C2178" s="44">
        <v>5445532</v>
      </c>
      <c r="D2178" s="56">
        <f t="shared" si="264"/>
        <v>103517.38427906093</v>
      </c>
      <c r="E2178" s="53">
        <v>52.604999999999997</v>
      </c>
      <c r="F2178" s="53">
        <f t="shared" si="265"/>
        <v>1.0351738427906094</v>
      </c>
      <c r="G2178" s="53">
        <f>(F2178/'Yearly GDP'!$B$10)*100</f>
        <v>61.617490642298179</v>
      </c>
      <c r="H2178" s="53">
        <f t="shared" si="266"/>
        <v>1.4569349999999996</v>
      </c>
      <c r="I2178" s="53">
        <f t="shared" si="267"/>
        <v>5.7971014492753632</v>
      </c>
      <c r="J2178" s="53">
        <f t="shared" si="268"/>
        <v>276.20869565217396</v>
      </c>
      <c r="K2178" s="53">
        <v>8.4459999999999997</v>
      </c>
      <c r="L2178" s="53">
        <v>4764.6000000000004</v>
      </c>
      <c r="M2178" s="53">
        <v>2.84</v>
      </c>
      <c r="N2178" s="53">
        <f t="shared" si="269"/>
        <v>2.6488985507246365</v>
      </c>
      <c r="O2178" s="53">
        <v>17.25</v>
      </c>
      <c r="P2178" s="53">
        <v>2.0169999999999999</v>
      </c>
      <c r="Q2178" s="53">
        <f t="shared" si="270"/>
        <v>6.4290000000000003</v>
      </c>
      <c r="R2178" s="53">
        <v>79.58</v>
      </c>
      <c r="S2178" s="53">
        <f t="shared" si="271"/>
        <v>147.48750000000001</v>
      </c>
      <c r="T2178" s="53">
        <v>8.5500000000000007</v>
      </c>
      <c r="U2178" s="53">
        <v>1985.33</v>
      </c>
      <c r="Y2178" s="53">
        <v>2102.98</v>
      </c>
    </row>
    <row r="2179" spans="1:25" x14ac:dyDescent="0.3">
      <c r="A2179" s="1">
        <v>2178</v>
      </c>
      <c r="B2179" s="48">
        <v>40890</v>
      </c>
      <c r="C2179" s="44">
        <v>5466153</v>
      </c>
      <c r="D2179" s="56">
        <f t="shared" ref="D2179:D2242" si="272">C2179/E2179</f>
        <v>102940.73446327684</v>
      </c>
      <c r="E2179" s="53">
        <v>53.1</v>
      </c>
      <c r="F2179" s="53">
        <f t="shared" ref="F2179:F2242" si="273">(D2179/100000)</f>
        <v>1.0294073446327683</v>
      </c>
      <c r="G2179" s="53">
        <f>(F2179/'Yearly GDP'!$B$10)*100</f>
        <v>61.274246704331446</v>
      </c>
      <c r="H2179" s="53">
        <f t="shared" ref="H2179:H2242" si="274">(K2179/I2179)</f>
        <v>1.4604414000000001</v>
      </c>
      <c r="I2179" s="53">
        <f t="shared" ref="I2179:I2242" si="275">(J2179/L2179)*100</f>
        <v>5.7537399309551205</v>
      </c>
      <c r="J2179" s="53">
        <f t="shared" ref="J2179:J2191" si="276">L2179/O2179</f>
        <v>276.21403912543155</v>
      </c>
      <c r="K2179" s="53">
        <v>8.4030000000000005</v>
      </c>
      <c r="L2179" s="53">
        <v>4800.6000000000004</v>
      </c>
      <c r="M2179" s="53">
        <v>2.87</v>
      </c>
      <c r="N2179" s="53">
        <f t="shared" ref="N2179:N2242" si="277">K2179-I2179</f>
        <v>2.64926006904488</v>
      </c>
      <c r="O2179" s="53">
        <v>17.38</v>
      </c>
      <c r="P2179" s="53">
        <v>1.9630000000000001</v>
      </c>
      <c r="Q2179" s="53">
        <f t="shared" ref="Q2179:Q2242" si="278">K2179-P2179</f>
        <v>6.44</v>
      </c>
      <c r="R2179" s="53">
        <v>80.289000000000001</v>
      </c>
      <c r="S2179" s="53">
        <f t="shared" ref="S2179:S2242" si="279">(O2179*T2179)</f>
        <v>147.72999999999999</v>
      </c>
      <c r="T2179" s="53">
        <v>8.5</v>
      </c>
      <c r="U2179" s="53">
        <v>1976.35</v>
      </c>
      <c r="Y2179" s="53">
        <v>2089.3000000000002</v>
      </c>
    </row>
    <row r="2180" spans="1:25" x14ac:dyDescent="0.3">
      <c r="A2180" s="1">
        <v>2179</v>
      </c>
      <c r="B2180" s="48">
        <v>40891</v>
      </c>
      <c r="C2180" s="44">
        <v>5419195</v>
      </c>
      <c r="D2180" s="56">
        <f t="shared" si="272"/>
        <v>101085.52508860288</v>
      </c>
      <c r="E2180" s="53">
        <v>53.61</v>
      </c>
      <c r="F2180" s="53">
        <f t="shared" si="273"/>
        <v>1.0108552508860289</v>
      </c>
      <c r="G2180" s="53">
        <f>(F2180/'Yearly GDP'!$B$10)*100</f>
        <v>60.169955409882668</v>
      </c>
      <c r="H2180" s="53">
        <f t="shared" si="274"/>
        <v>1.4646975</v>
      </c>
      <c r="I2180" s="53">
        <f t="shared" si="275"/>
        <v>5.7971014492753623</v>
      </c>
      <c r="J2180" s="53">
        <f t="shared" si="276"/>
        <v>276.13043478260869</v>
      </c>
      <c r="K2180" s="53">
        <v>8.4909999999999997</v>
      </c>
      <c r="L2180" s="53">
        <v>4763.25</v>
      </c>
      <c r="M2180" s="53">
        <v>2.84</v>
      </c>
      <c r="N2180" s="53">
        <f t="shared" si="277"/>
        <v>2.6938985507246374</v>
      </c>
      <c r="O2180" s="53">
        <v>17.25</v>
      </c>
      <c r="P2180" s="53">
        <v>1.9039999999999999</v>
      </c>
      <c r="Q2180" s="53">
        <f t="shared" si="278"/>
        <v>6.5869999999999997</v>
      </c>
      <c r="R2180" s="53">
        <v>80.622</v>
      </c>
      <c r="S2180" s="53">
        <f t="shared" si="279"/>
        <v>147.48750000000001</v>
      </c>
      <c r="T2180" s="53">
        <v>8.5500000000000007</v>
      </c>
      <c r="U2180" s="53">
        <v>1959.8</v>
      </c>
      <c r="Y2180" s="53">
        <v>2068.4699999999998</v>
      </c>
    </row>
    <row r="2181" spans="1:25" x14ac:dyDescent="0.3">
      <c r="A2181" s="1">
        <v>2180</v>
      </c>
      <c r="B2181" s="48">
        <v>40892</v>
      </c>
      <c r="C2181" s="44">
        <v>5394397</v>
      </c>
      <c r="D2181" s="56">
        <f t="shared" si="272"/>
        <v>100792.1711509716</v>
      </c>
      <c r="E2181" s="53">
        <v>53.52</v>
      </c>
      <c r="F2181" s="53">
        <f t="shared" si="273"/>
        <v>1.0079217115097159</v>
      </c>
      <c r="G2181" s="53">
        <f>(F2181/'Yearly GDP'!$B$10)*100</f>
        <v>59.995339970816417</v>
      </c>
      <c r="H2181" s="53">
        <f t="shared" si="274"/>
        <v>1.4587434000000001</v>
      </c>
      <c r="I2181" s="53">
        <f t="shared" si="275"/>
        <v>5.817335660267597</v>
      </c>
      <c r="J2181" s="53">
        <f t="shared" si="276"/>
        <v>276.11111111111109</v>
      </c>
      <c r="K2181" s="53">
        <v>8.4860000000000007</v>
      </c>
      <c r="L2181" s="53">
        <v>4746.3500000000004</v>
      </c>
      <c r="M2181" s="53">
        <v>2.83</v>
      </c>
      <c r="N2181" s="53">
        <f t="shared" si="277"/>
        <v>2.6686643397324037</v>
      </c>
      <c r="O2181" s="53">
        <v>17.190000000000001</v>
      </c>
      <c r="P2181" s="53">
        <v>1.911</v>
      </c>
      <c r="Q2181" s="53">
        <f t="shared" si="278"/>
        <v>6.5750000000000011</v>
      </c>
      <c r="R2181" s="53">
        <v>80.340999999999994</v>
      </c>
      <c r="S2181" s="53">
        <f t="shared" si="279"/>
        <v>146.11500000000001</v>
      </c>
      <c r="T2181" s="53">
        <v>8.5</v>
      </c>
      <c r="U2181" s="53">
        <v>1942.57</v>
      </c>
      <c r="Y2181" s="53">
        <v>2038.97</v>
      </c>
    </row>
    <row r="2182" spans="1:25" x14ac:dyDescent="0.3">
      <c r="A2182" s="1">
        <v>2181</v>
      </c>
      <c r="B2182" s="48">
        <v>40893</v>
      </c>
      <c r="C2182" s="44">
        <v>5292018</v>
      </c>
      <c r="D2182" s="56">
        <f t="shared" si="272"/>
        <v>100800.34285714285</v>
      </c>
      <c r="E2182" s="53">
        <v>52.5</v>
      </c>
      <c r="F2182" s="53">
        <f t="shared" si="273"/>
        <v>1.0080034285714286</v>
      </c>
      <c r="G2182" s="53">
        <f>(F2182/'Yearly GDP'!$B$10)*100</f>
        <v>60.00020408163266</v>
      </c>
      <c r="H2182" s="53">
        <f t="shared" si="274"/>
        <v>1.4110236</v>
      </c>
      <c r="I2182" s="53">
        <f t="shared" si="275"/>
        <v>5.938242280285035</v>
      </c>
      <c r="J2182" s="53">
        <f t="shared" si="276"/>
        <v>276.22327790973873</v>
      </c>
      <c r="K2182" s="53">
        <v>8.3789999999999996</v>
      </c>
      <c r="L2182" s="53">
        <v>4651.6000000000004</v>
      </c>
      <c r="M2182" s="53">
        <v>2.78</v>
      </c>
      <c r="N2182" s="53">
        <f t="shared" si="277"/>
        <v>2.4407577197149646</v>
      </c>
      <c r="O2182" s="53">
        <v>16.84</v>
      </c>
      <c r="P2182" s="53">
        <v>1.851</v>
      </c>
      <c r="Q2182" s="53">
        <f t="shared" si="278"/>
        <v>6.5279999999999996</v>
      </c>
      <c r="R2182" s="53">
        <v>80.248999999999995</v>
      </c>
      <c r="S2182" s="53">
        <f t="shared" si="279"/>
        <v>143.13999999999999</v>
      </c>
      <c r="T2182" s="53">
        <v>8.5</v>
      </c>
      <c r="U2182" s="53">
        <v>1910.87</v>
      </c>
      <c r="Y2182" s="53">
        <v>1997.25</v>
      </c>
    </row>
    <row r="2183" spans="1:25" x14ac:dyDescent="0.3">
      <c r="A2183" s="1">
        <v>2182</v>
      </c>
      <c r="B2183" s="48">
        <v>40896</v>
      </c>
      <c r="C2183" s="44">
        <v>5230333</v>
      </c>
      <c r="D2183" s="56">
        <f t="shared" si="272"/>
        <v>99247.305502846299</v>
      </c>
      <c r="E2183" s="53">
        <v>52.7</v>
      </c>
      <c r="F2183" s="53">
        <f t="shared" si="273"/>
        <v>0.99247305502846295</v>
      </c>
      <c r="G2183" s="53">
        <f>(F2183/'Yearly GDP'!$B$10)*100</f>
        <v>59.075777085027561</v>
      </c>
      <c r="H2183" s="53">
        <f t="shared" si="274"/>
        <v>1.3917759000000001</v>
      </c>
      <c r="I2183" s="53">
        <f t="shared" si="275"/>
        <v>5.9844404548174746</v>
      </c>
      <c r="J2183" s="53">
        <f t="shared" si="276"/>
        <v>276.06822262118493</v>
      </c>
      <c r="K2183" s="53">
        <v>8.3290000000000006</v>
      </c>
      <c r="L2183" s="53">
        <v>4613.1000000000004</v>
      </c>
      <c r="M2183" s="53">
        <v>2.75</v>
      </c>
      <c r="N2183" s="53">
        <f t="shared" si="277"/>
        <v>2.3445595451825261</v>
      </c>
      <c r="O2183" s="53">
        <v>16.71</v>
      </c>
      <c r="P2183" s="53">
        <v>1.81</v>
      </c>
      <c r="Q2183" s="53">
        <f t="shared" si="278"/>
        <v>6.5190000000000001</v>
      </c>
      <c r="R2183" s="53">
        <v>80.206999999999994</v>
      </c>
      <c r="S2183" s="53">
        <f t="shared" si="279"/>
        <v>141.1995</v>
      </c>
      <c r="T2183" s="53">
        <v>8.4499999999999993</v>
      </c>
      <c r="U2183" s="53">
        <v>1870.71</v>
      </c>
      <c r="Y2183" s="53">
        <v>1952.64</v>
      </c>
    </row>
    <row r="2184" spans="1:25" x14ac:dyDescent="0.3">
      <c r="A2184" s="1">
        <v>2183</v>
      </c>
      <c r="B2184" s="48">
        <v>40897</v>
      </c>
      <c r="C2184" s="44">
        <v>5142566</v>
      </c>
      <c r="D2184" s="56">
        <f t="shared" si="272"/>
        <v>97452.454045859384</v>
      </c>
      <c r="E2184" s="53">
        <v>52.77</v>
      </c>
      <c r="F2184" s="53">
        <f t="shared" si="273"/>
        <v>0.97452454045859382</v>
      </c>
      <c r="G2184" s="53">
        <f>(F2184/'Yearly GDP'!$B$10)*100</f>
        <v>58.007413122535347</v>
      </c>
      <c r="H2184" s="53">
        <f t="shared" si="274"/>
        <v>1.3622296</v>
      </c>
      <c r="I2184" s="53">
        <f t="shared" si="275"/>
        <v>6.0753341433778854</v>
      </c>
      <c r="J2184" s="53">
        <f t="shared" si="276"/>
        <v>276.07533414337786</v>
      </c>
      <c r="K2184" s="53">
        <v>8.2759999999999998</v>
      </c>
      <c r="L2184" s="53">
        <v>4544.2</v>
      </c>
      <c r="M2184" s="53">
        <v>2.71</v>
      </c>
      <c r="N2184" s="53">
        <f t="shared" si="277"/>
        <v>2.2006658566221144</v>
      </c>
      <c r="O2184" s="53">
        <v>16.46</v>
      </c>
      <c r="P2184" s="53">
        <v>1.927</v>
      </c>
      <c r="Q2184" s="53">
        <f t="shared" si="278"/>
        <v>6.3490000000000002</v>
      </c>
      <c r="R2184" s="53">
        <v>80.272999999999996</v>
      </c>
      <c r="S2184" s="53">
        <f t="shared" si="279"/>
        <v>139.91</v>
      </c>
      <c r="T2184" s="53">
        <v>8.5</v>
      </c>
      <c r="U2184" s="53">
        <v>1831.4</v>
      </c>
      <c r="Y2184" s="53">
        <v>1917.44</v>
      </c>
    </row>
    <row r="2185" spans="1:25" x14ac:dyDescent="0.3">
      <c r="A2185" s="1">
        <v>2184</v>
      </c>
      <c r="B2185" s="48">
        <v>40898</v>
      </c>
      <c r="C2185" s="44">
        <v>5262450</v>
      </c>
      <c r="D2185" s="56">
        <f t="shared" si="272"/>
        <v>100428.43511450382</v>
      </c>
      <c r="E2185" s="53">
        <v>52.4</v>
      </c>
      <c r="F2185" s="53">
        <f t="shared" si="273"/>
        <v>1.0042843511450383</v>
      </c>
      <c r="G2185" s="53">
        <f>(F2185/'Yearly GDP'!$B$10)*100</f>
        <v>59.778830425299901</v>
      </c>
      <c r="H2185" s="53">
        <f t="shared" si="274"/>
        <v>1.4177999999999999</v>
      </c>
      <c r="I2185" s="53">
        <f t="shared" si="275"/>
        <v>5.882352941176471</v>
      </c>
      <c r="J2185" s="53">
        <f t="shared" si="276"/>
        <v>276.06764705882352</v>
      </c>
      <c r="K2185" s="53">
        <v>8.34</v>
      </c>
      <c r="L2185" s="53">
        <v>4693.1499999999996</v>
      </c>
      <c r="M2185" s="53">
        <v>2.8</v>
      </c>
      <c r="N2185" s="53">
        <f t="shared" si="277"/>
        <v>2.4576470588235289</v>
      </c>
      <c r="O2185" s="53">
        <v>17</v>
      </c>
      <c r="P2185" s="53">
        <v>1.97</v>
      </c>
      <c r="Q2185" s="53">
        <f t="shared" si="278"/>
        <v>6.37</v>
      </c>
      <c r="R2185" s="53">
        <v>80.349999999999994</v>
      </c>
      <c r="S2185" s="53">
        <f t="shared" si="279"/>
        <v>143.64999999999998</v>
      </c>
      <c r="T2185" s="53">
        <v>8.4499999999999993</v>
      </c>
      <c r="U2185" s="53">
        <v>1855.73</v>
      </c>
      <c r="Y2185" s="53">
        <v>1939.05</v>
      </c>
    </row>
    <row r="2186" spans="1:25" x14ac:dyDescent="0.3">
      <c r="A2186" s="1">
        <v>2185</v>
      </c>
      <c r="B2186" s="48">
        <v>40899</v>
      </c>
      <c r="C2186" s="44">
        <v>5310924</v>
      </c>
      <c r="D2186" s="56">
        <f t="shared" si="272"/>
        <v>101035.36573765814</v>
      </c>
      <c r="E2186" s="53">
        <v>52.564999999999998</v>
      </c>
      <c r="F2186" s="53">
        <f t="shared" si="273"/>
        <v>1.0103536573765814</v>
      </c>
      <c r="G2186" s="53">
        <f>(F2186/'Yearly GDP'!$B$10)*100</f>
        <v>60.140098653367943</v>
      </c>
      <c r="H2186" s="53">
        <f t="shared" si="274"/>
        <v>1.4282762000000002</v>
      </c>
      <c r="I2186" s="53">
        <f t="shared" si="275"/>
        <v>5.8343057176196025</v>
      </c>
      <c r="J2186" s="53">
        <f t="shared" si="276"/>
        <v>276.18728121353558</v>
      </c>
      <c r="K2186" s="53">
        <v>8.3330000000000002</v>
      </c>
      <c r="L2186" s="53">
        <v>4733.8500000000004</v>
      </c>
      <c r="M2186" s="53">
        <v>2.83</v>
      </c>
      <c r="N2186" s="53">
        <f t="shared" si="277"/>
        <v>2.4986942823803977</v>
      </c>
      <c r="O2186" s="53">
        <v>17.14</v>
      </c>
      <c r="P2186" s="53">
        <v>1.9530000000000001</v>
      </c>
      <c r="Q2186" s="53">
        <f t="shared" si="278"/>
        <v>6.38</v>
      </c>
      <c r="R2186" s="53">
        <v>80.305999999999997</v>
      </c>
      <c r="S2186" s="53">
        <f t="shared" si="279"/>
        <v>144.833</v>
      </c>
      <c r="T2186" s="53">
        <v>8.4499999999999993</v>
      </c>
      <c r="U2186" s="53">
        <v>1877.72</v>
      </c>
      <c r="Y2186" s="53">
        <v>1948.09</v>
      </c>
    </row>
    <row r="2187" spans="1:25" x14ac:dyDescent="0.3">
      <c r="A2187" s="1">
        <v>2186</v>
      </c>
      <c r="B2187" s="48">
        <v>40900</v>
      </c>
      <c r="C2187" s="44">
        <v>5298464</v>
      </c>
      <c r="D2187" s="56">
        <f t="shared" si="272"/>
        <v>100368.70619435499</v>
      </c>
      <c r="E2187" s="53">
        <v>52.79</v>
      </c>
      <c r="F2187" s="53">
        <f t="shared" si="273"/>
        <v>1.0036870619435498</v>
      </c>
      <c r="G2187" s="53">
        <f>(F2187/'Yearly GDP'!$B$10)*100</f>
        <v>59.74327749663987</v>
      </c>
      <c r="H2187" s="53">
        <f t="shared" si="274"/>
        <v>1.4279055</v>
      </c>
      <c r="I2187" s="53">
        <f t="shared" si="275"/>
        <v>5.8582308142940835</v>
      </c>
      <c r="J2187" s="53">
        <f t="shared" si="276"/>
        <v>276.15700058582308</v>
      </c>
      <c r="K2187" s="53">
        <v>8.3650000000000002</v>
      </c>
      <c r="L2187" s="53">
        <v>4714</v>
      </c>
      <c r="M2187" s="53">
        <v>2.81</v>
      </c>
      <c r="N2187" s="53">
        <f t="shared" si="277"/>
        <v>2.5067691857059167</v>
      </c>
      <c r="O2187" s="53">
        <v>17.07</v>
      </c>
      <c r="P2187" s="53">
        <v>2.0209999999999999</v>
      </c>
      <c r="Q2187" s="53">
        <f t="shared" si="278"/>
        <v>6.3440000000000003</v>
      </c>
      <c r="R2187" s="53">
        <v>80.236000000000004</v>
      </c>
      <c r="S2187" s="53">
        <f t="shared" si="279"/>
        <v>144.2415</v>
      </c>
      <c r="T2187" s="53">
        <v>8.4499999999999993</v>
      </c>
      <c r="U2187" s="53">
        <v>1874.59</v>
      </c>
      <c r="Y2187" s="53">
        <v>1953.28</v>
      </c>
    </row>
    <row r="2188" spans="1:25" x14ac:dyDescent="0.3">
      <c r="A2188" s="1">
        <v>2187</v>
      </c>
      <c r="B2188" s="48">
        <v>40903</v>
      </c>
      <c r="C2188" s="44">
        <v>5357603</v>
      </c>
      <c r="D2188" s="56">
        <f t="shared" si="272"/>
        <v>101623.72913505312</v>
      </c>
      <c r="E2188" s="53">
        <v>52.72</v>
      </c>
      <c r="F2188" s="53">
        <f t="shared" si="273"/>
        <v>1.0162372913505311</v>
      </c>
      <c r="G2188" s="53">
        <f>(F2188/'Yearly GDP'!$B$10)*100</f>
        <v>60.490314961341141</v>
      </c>
      <c r="H2188" s="53">
        <f t="shared" si="274"/>
        <v>1.469619</v>
      </c>
      <c r="I2188" s="53">
        <f t="shared" si="275"/>
        <v>5.7770075101097635</v>
      </c>
      <c r="J2188" s="53">
        <f t="shared" si="276"/>
        <v>276.08318890814559</v>
      </c>
      <c r="K2188" s="53">
        <v>8.49</v>
      </c>
      <c r="L2188" s="53">
        <v>4779</v>
      </c>
      <c r="M2188" s="53">
        <v>2.85</v>
      </c>
      <c r="N2188" s="53">
        <f t="shared" si="277"/>
        <v>2.7129924898902367</v>
      </c>
      <c r="O2188" s="53">
        <v>17.309999999999999</v>
      </c>
      <c r="P2188" s="53">
        <v>2.0259999999999998</v>
      </c>
      <c r="Q2188" s="53">
        <f t="shared" si="278"/>
        <v>6.4640000000000004</v>
      </c>
      <c r="R2188" s="53">
        <v>80.319999999999993</v>
      </c>
      <c r="S2188" s="53">
        <f t="shared" si="279"/>
        <v>146.26949999999997</v>
      </c>
      <c r="T2188" s="53">
        <v>8.4499999999999993</v>
      </c>
      <c r="U2188" s="53">
        <v>1891.07</v>
      </c>
      <c r="Y2188" s="53">
        <v>1972.02</v>
      </c>
    </row>
    <row r="2189" spans="1:25" x14ac:dyDescent="0.3">
      <c r="A2189" s="1">
        <v>2188</v>
      </c>
      <c r="B2189" s="48">
        <v>40904</v>
      </c>
      <c r="C2189" s="44">
        <v>5320011</v>
      </c>
      <c r="D2189" s="56">
        <f t="shared" si="272"/>
        <v>100529.30839002268</v>
      </c>
      <c r="E2189" s="53">
        <v>52.92</v>
      </c>
      <c r="F2189" s="53">
        <f t="shared" si="273"/>
        <v>1.0052930839002268</v>
      </c>
      <c r="G2189" s="53">
        <f>(F2189/'Yearly GDP'!$B$10)*100</f>
        <v>59.838874041680171</v>
      </c>
      <c r="H2189" s="53">
        <f t="shared" si="274"/>
        <v>1.4578720000000001</v>
      </c>
      <c r="I2189" s="53">
        <f t="shared" si="275"/>
        <v>5.8139534883720936</v>
      </c>
      <c r="J2189" s="53">
        <f t="shared" si="276"/>
        <v>276.19186046511629</v>
      </c>
      <c r="K2189" s="53">
        <v>8.4760000000000009</v>
      </c>
      <c r="L2189" s="53">
        <v>4750.5</v>
      </c>
      <c r="M2189" s="53">
        <v>2.84</v>
      </c>
      <c r="N2189" s="53">
        <f t="shared" si="277"/>
        <v>2.6620465116279073</v>
      </c>
      <c r="O2189" s="53">
        <v>17.2</v>
      </c>
      <c r="P2189" s="53">
        <v>2.0019999999999998</v>
      </c>
      <c r="Q2189" s="53">
        <f t="shared" si="278"/>
        <v>6.4740000000000011</v>
      </c>
      <c r="R2189" s="53">
        <v>80.135000000000005</v>
      </c>
      <c r="S2189" s="53">
        <f t="shared" si="279"/>
        <v>145.33999999999997</v>
      </c>
      <c r="T2189" s="53">
        <v>8.4499999999999993</v>
      </c>
      <c r="U2189" s="53">
        <v>1875.64</v>
      </c>
      <c r="Y2189" s="53">
        <v>1960.31</v>
      </c>
    </row>
    <row r="2190" spans="1:25" x14ac:dyDescent="0.3">
      <c r="A2190" s="1">
        <v>2189</v>
      </c>
      <c r="B2190" s="48">
        <v>40905</v>
      </c>
      <c r="C2190" s="44">
        <v>5271932</v>
      </c>
      <c r="D2190" s="56">
        <f t="shared" si="272"/>
        <v>99677.292493855173</v>
      </c>
      <c r="E2190" s="53">
        <v>52.89</v>
      </c>
      <c r="F2190" s="53">
        <f t="shared" si="273"/>
        <v>0.99677292493855174</v>
      </c>
      <c r="G2190" s="53">
        <f>(F2190/'Yearly GDP'!$B$10)*100</f>
        <v>59.331721722532848</v>
      </c>
      <c r="H2190" s="53">
        <f t="shared" si="274"/>
        <v>1.4446512</v>
      </c>
      <c r="I2190" s="53">
        <f t="shared" si="275"/>
        <v>5.868544600938967</v>
      </c>
      <c r="J2190" s="53">
        <f t="shared" si="276"/>
        <v>276.16197183098592</v>
      </c>
      <c r="K2190" s="53">
        <v>8.4779999999999998</v>
      </c>
      <c r="L2190" s="53">
        <v>4705.8</v>
      </c>
      <c r="M2190" s="53">
        <v>2.81</v>
      </c>
      <c r="N2190" s="53">
        <f t="shared" si="277"/>
        <v>2.6094553990610327</v>
      </c>
      <c r="O2190" s="53">
        <v>17.04</v>
      </c>
      <c r="P2190" s="53">
        <v>1.921</v>
      </c>
      <c r="Q2190" s="53">
        <f t="shared" si="278"/>
        <v>6.5569999999999995</v>
      </c>
      <c r="R2190" s="53">
        <v>80.882999999999996</v>
      </c>
      <c r="S2190" s="53">
        <f t="shared" si="279"/>
        <v>144.84</v>
      </c>
      <c r="T2190" s="53">
        <v>8.5</v>
      </c>
      <c r="U2190" s="53">
        <v>1855.63</v>
      </c>
      <c r="Y2190" s="53">
        <v>1935.85</v>
      </c>
    </row>
    <row r="2191" spans="1:25" x14ac:dyDescent="0.3">
      <c r="A2191" s="1">
        <v>2190</v>
      </c>
      <c r="B2191" s="48">
        <v>40906</v>
      </c>
      <c r="C2191" s="44">
        <v>5226771</v>
      </c>
      <c r="D2191" s="56">
        <f t="shared" si="272"/>
        <v>98609.018017168186</v>
      </c>
      <c r="E2191" s="53">
        <v>53.005000000000003</v>
      </c>
      <c r="F2191" s="53">
        <f t="shared" si="273"/>
        <v>0.98609018017168182</v>
      </c>
      <c r="G2191" s="53">
        <f>(F2191/'Yearly GDP'!$B$10)*100</f>
        <v>58.695844057838208</v>
      </c>
      <c r="H2191" s="53">
        <f t="shared" si="274"/>
        <v>1.4366087999999997</v>
      </c>
      <c r="I2191" s="53">
        <f t="shared" si="275"/>
        <v>5.9417706476530014</v>
      </c>
      <c r="J2191" s="53">
        <f t="shared" si="276"/>
        <v>276.06951871657759</v>
      </c>
      <c r="K2191" s="53">
        <v>8.5359999999999996</v>
      </c>
      <c r="L2191" s="53">
        <v>4646.25</v>
      </c>
      <c r="M2191" s="53">
        <v>2.77</v>
      </c>
      <c r="N2191" s="53">
        <f t="shared" si="277"/>
        <v>2.5942293523469981</v>
      </c>
      <c r="O2191" s="53">
        <v>16.829999999999998</v>
      </c>
      <c r="P2191" s="53">
        <v>1.899</v>
      </c>
      <c r="Q2191" s="53">
        <f t="shared" si="278"/>
        <v>6.6369999999999996</v>
      </c>
      <c r="R2191" s="53">
        <v>80.911000000000001</v>
      </c>
      <c r="S2191" s="53">
        <f t="shared" si="279"/>
        <v>143.05499999999998</v>
      </c>
      <c r="T2191" s="53">
        <v>8.5</v>
      </c>
      <c r="U2191" s="53">
        <v>1845.51</v>
      </c>
      <c r="Y2191" s="53">
        <v>1928.15</v>
      </c>
    </row>
    <row r="2192" spans="1:25" x14ac:dyDescent="0.3">
      <c r="A2192" s="1">
        <v>2191</v>
      </c>
      <c r="B2192" s="48">
        <v>40907</v>
      </c>
      <c r="C2192" s="44">
        <v>5232273</v>
      </c>
      <c r="D2192" s="56">
        <f t="shared" si="272"/>
        <v>98694.199754786387</v>
      </c>
      <c r="E2192" s="53">
        <v>53.015000000000001</v>
      </c>
      <c r="F2192" s="53">
        <f t="shared" si="273"/>
        <v>0.98694199754786383</v>
      </c>
      <c r="G2192" s="53">
        <f>(F2192/'Yearly GDP'!$B$10)*100</f>
        <v>58.746547473087126</v>
      </c>
      <c r="H2192" s="53">
        <f t="shared" si="274"/>
        <v>1.4338</v>
      </c>
      <c r="I2192" s="53">
        <f t="shared" si="275"/>
        <v>5.9701492537313436</v>
      </c>
      <c r="J2192" s="53">
        <f>L2192/O2192</f>
        <v>276.07761194029854</v>
      </c>
      <c r="K2192" s="53">
        <v>8.56</v>
      </c>
      <c r="L2192" s="53">
        <v>4624.3</v>
      </c>
      <c r="M2192" s="53">
        <v>2.76</v>
      </c>
      <c r="N2192" s="53">
        <f t="shared" si="277"/>
        <v>2.5898507462686569</v>
      </c>
      <c r="O2192" s="53">
        <v>16.75</v>
      </c>
      <c r="P2192" s="53">
        <v>1.8759999999999999</v>
      </c>
      <c r="Q2192" s="53">
        <f t="shared" si="278"/>
        <v>6.6840000000000011</v>
      </c>
      <c r="R2192" s="53">
        <v>80.522000000000006</v>
      </c>
      <c r="S2192" s="53">
        <f t="shared" si="279"/>
        <v>144.04999999999998</v>
      </c>
      <c r="T2192" s="53">
        <v>8.6</v>
      </c>
      <c r="U2192" s="53">
        <v>1849.33</v>
      </c>
      <c r="Y2192" s="53">
        <v>1932.06</v>
      </c>
    </row>
    <row r="2193" spans="1:25" x14ac:dyDescent="0.3">
      <c r="A2193" s="1">
        <v>2192</v>
      </c>
      <c r="B2193" s="47">
        <v>40910</v>
      </c>
      <c r="C2193" s="44">
        <v>5233673</v>
      </c>
      <c r="D2193" s="56">
        <f t="shared" si="272"/>
        <v>98183.528749648249</v>
      </c>
      <c r="E2193" s="53">
        <v>53.305</v>
      </c>
      <c r="F2193" s="53">
        <f t="shared" si="273"/>
        <v>0.98183528749648252</v>
      </c>
      <c r="G2193" s="53">
        <f>(F2193/'Yearly GDP'!$B$11)*100</f>
        <v>53.946993818488053</v>
      </c>
      <c r="H2193" s="53">
        <f t="shared" si="274"/>
        <v>1.4118711000000002</v>
      </c>
      <c r="I2193" s="53">
        <f t="shared" si="275"/>
        <v>5.9559261465157833</v>
      </c>
      <c r="J2193" s="53">
        <f t="shared" ref="J2193:J2256" si="280">L2193/O2193</f>
        <v>276.16140559857058</v>
      </c>
      <c r="K2193" s="53">
        <v>8.4090000000000007</v>
      </c>
      <c r="L2193" s="53">
        <v>4636.75</v>
      </c>
      <c r="M2193" s="53">
        <v>2.77</v>
      </c>
      <c r="N2193" s="53">
        <f t="shared" si="277"/>
        <v>2.4530738534842174</v>
      </c>
      <c r="O2193" s="53">
        <v>16.79</v>
      </c>
      <c r="P2193" s="53">
        <v>1.873</v>
      </c>
      <c r="Q2193" s="53">
        <f t="shared" si="278"/>
        <v>6.5360000000000005</v>
      </c>
      <c r="R2193" s="53">
        <v>80.58</v>
      </c>
      <c r="S2193" s="53">
        <f t="shared" si="279"/>
        <v>142.715</v>
      </c>
      <c r="T2193" s="53">
        <v>8.5</v>
      </c>
      <c r="U2193" s="53">
        <v>1843.14</v>
      </c>
      <c r="Y2193" s="53">
        <v>1936.12</v>
      </c>
    </row>
    <row r="2194" spans="1:25" x14ac:dyDescent="0.3">
      <c r="A2194" s="1">
        <v>2193</v>
      </c>
      <c r="B2194" s="48">
        <v>40911</v>
      </c>
      <c r="C2194" s="44">
        <v>5386252</v>
      </c>
      <c r="D2194" s="56">
        <f t="shared" si="272"/>
        <v>101436.00753295669</v>
      </c>
      <c r="E2194" s="53">
        <v>53.1</v>
      </c>
      <c r="F2194" s="53">
        <f t="shared" si="273"/>
        <v>1.014360075329567</v>
      </c>
      <c r="G2194" s="53">
        <f>(F2194/'Yearly GDP'!$B$11)*100</f>
        <v>55.734070073053132</v>
      </c>
      <c r="H2194" s="53">
        <f t="shared" si="274"/>
        <v>1.4424182000000001</v>
      </c>
      <c r="I2194" s="53">
        <f t="shared" si="275"/>
        <v>5.7937427578215521</v>
      </c>
      <c r="J2194" s="53">
        <f t="shared" si="280"/>
        <v>276.08922363847046</v>
      </c>
      <c r="K2194" s="53">
        <v>8.3569999999999993</v>
      </c>
      <c r="L2194" s="53">
        <v>4765.3</v>
      </c>
      <c r="M2194" s="53">
        <v>2.82</v>
      </c>
      <c r="N2194" s="53">
        <f t="shared" si="277"/>
        <v>2.5632572421784472</v>
      </c>
      <c r="O2194" s="53">
        <v>17.260000000000002</v>
      </c>
      <c r="P2194" s="53">
        <v>1.956</v>
      </c>
      <c r="Q2194" s="53">
        <f t="shared" si="278"/>
        <v>6.4009999999999998</v>
      </c>
      <c r="R2194" s="53">
        <v>79.912000000000006</v>
      </c>
      <c r="S2194" s="53">
        <f t="shared" si="279"/>
        <v>145.84700000000001</v>
      </c>
      <c r="T2194" s="53">
        <v>8.4499999999999993</v>
      </c>
      <c r="U2194" s="53">
        <v>1896.49</v>
      </c>
      <c r="Y2194" s="53">
        <v>1982.23</v>
      </c>
    </row>
    <row r="2195" spans="1:25" x14ac:dyDescent="0.3">
      <c r="A2195" s="1">
        <v>2194</v>
      </c>
      <c r="B2195" s="48">
        <v>40912</v>
      </c>
      <c r="C2195" s="44">
        <v>5395911</v>
      </c>
      <c r="D2195" s="56">
        <f t="shared" si="272"/>
        <v>102079.28490351872</v>
      </c>
      <c r="E2195" s="53">
        <v>52.86</v>
      </c>
      <c r="F2195" s="53">
        <f t="shared" si="273"/>
        <v>1.0207928490351872</v>
      </c>
      <c r="G2195" s="53">
        <f>(F2195/'Yearly GDP'!$B$11)*100</f>
        <v>56.087519177757542</v>
      </c>
      <c r="H2195" s="53">
        <f t="shared" si="274"/>
        <v>1.4386079999999999</v>
      </c>
      <c r="I2195" s="53">
        <f t="shared" si="275"/>
        <v>5.8139534883720936</v>
      </c>
      <c r="J2195" s="53">
        <f t="shared" si="280"/>
        <v>276.14244186046511</v>
      </c>
      <c r="K2195" s="53">
        <v>8.3640000000000008</v>
      </c>
      <c r="L2195" s="53">
        <v>4749.6499999999996</v>
      </c>
      <c r="M2195" s="53">
        <v>2.81</v>
      </c>
      <c r="N2195" s="53">
        <f t="shared" si="277"/>
        <v>2.5500465116279072</v>
      </c>
      <c r="O2195" s="53">
        <v>17.2</v>
      </c>
      <c r="P2195" s="53">
        <v>1.984</v>
      </c>
      <c r="Q2195" s="53">
        <f t="shared" si="278"/>
        <v>6.3800000000000008</v>
      </c>
      <c r="R2195" s="53">
        <v>80.424999999999997</v>
      </c>
      <c r="S2195" s="53">
        <f t="shared" si="279"/>
        <v>146.19999999999999</v>
      </c>
      <c r="T2195" s="53">
        <v>8.5</v>
      </c>
      <c r="U2195" s="53">
        <v>1900.9</v>
      </c>
      <c r="Y2195" s="53">
        <v>1980.16</v>
      </c>
    </row>
    <row r="2196" spans="1:25" x14ac:dyDescent="0.3">
      <c r="A2196" s="1">
        <v>2195</v>
      </c>
      <c r="B2196" s="48">
        <v>40913</v>
      </c>
      <c r="C2196" s="44">
        <v>5392716</v>
      </c>
      <c r="D2196" s="56">
        <f t="shared" si="272"/>
        <v>101999.54605636468</v>
      </c>
      <c r="E2196" s="53">
        <v>52.87</v>
      </c>
      <c r="F2196" s="53">
        <f t="shared" si="273"/>
        <v>1.0199954605636468</v>
      </c>
      <c r="G2196" s="53">
        <f>(F2196/'Yearly GDP'!$B$11)*100</f>
        <v>56.043706624376185</v>
      </c>
      <c r="H2196" s="53">
        <f t="shared" si="274"/>
        <v>1.4324159999999999</v>
      </c>
      <c r="I2196" s="53">
        <f t="shared" si="275"/>
        <v>5.8139534883720927</v>
      </c>
      <c r="J2196" s="53">
        <f t="shared" si="280"/>
        <v>276.15988372093022</v>
      </c>
      <c r="K2196" s="53">
        <v>8.3279999999999994</v>
      </c>
      <c r="L2196" s="53">
        <v>4749.95</v>
      </c>
      <c r="M2196" s="53">
        <v>2.8</v>
      </c>
      <c r="N2196" s="53">
        <f t="shared" si="277"/>
        <v>2.5140465116279067</v>
      </c>
      <c r="O2196" s="53">
        <v>17.2</v>
      </c>
      <c r="P2196" s="53">
        <v>1.996</v>
      </c>
      <c r="Q2196" s="53">
        <f t="shared" si="278"/>
        <v>6.331999999999999</v>
      </c>
      <c r="R2196" s="53">
        <v>81.25</v>
      </c>
      <c r="S2196" s="53">
        <f t="shared" si="279"/>
        <v>146.19999999999999</v>
      </c>
      <c r="T2196" s="53">
        <v>8.5</v>
      </c>
      <c r="U2196" s="53">
        <v>1903.87</v>
      </c>
      <c r="Y2196" s="53">
        <v>1979.59</v>
      </c>
    </row>
    <row r="2197" spans="1:25" x14ac:dyDescent="0.3">
      <c r="A2197" s="1">
        <v>2196</v>
      </c>
      <c r="B2197" s="48">
        <v>40914</v>
      </c>
      <c r="C2197" s="44">
        <v>5383615</v>
      </c>
      <c r="D2197" s="56">
        <f t="shared" si="272"/>
        <v>102194.66590736523</v>
      </c>
      <c r="E2197" s="53">
        <v>52.68</v>
      </c>
      <c r="F2197" s="53">
        <f t="shared" si="273"/>
        <v>1.0219466590736523</v>
      </c>
      <c r="G2197" s="53">
        <f>(F2197/'Yearly GDP'!$B$11)*100</f>
        <v>56.150915333717158</v>
      </c>
      <c r="H2197" s="53">
        <f t="shared" si="274"/>
        <v>1.4153117999999998</v>
      </c>
      <c r="I2197" s="53">
        <f t="shared" si="275"/>
        <v>5.8072009291521489</v>
      </c>
      <c r="J2197" s="53">
        <f t="shared" si="280"/>
        <v>276.08013937282232</v>
      </c>
      <c r="K2197" s="53">
        <v>8.2189999999999994</v>
      </c>
      <c r="L2197" s="53">
        <v>4754.1000000000004</v>
      </c>
      <c r="M2197" s="53">
        <v>2.8</v>
      </c>
      <c r="N2197" s="53">
        <f t="shared" si="277"/>
        <v>2.4117990708478505</v>
      </c>
      <c r="O2197" s="53">
        <v>17.22</v>
      </c>
      <c r="P2197" s="53">
        <v>1.958</v>
      </c>
      <c r="Q2197" s="53">
        <f t="shared" si="278"/>
        <v>6.2609999999999992</v>
      </c>
      <c r="R2197" s="53">
        <v>81.596999999999994</v>
      </c>
      <c r="S2197" s="53">
        <f t="shared" si="279"/>
        <v>145.50899999999999</v>
      </c>
      <c r="T2197" s="53">
        <v>8.4499999999999993</v>
      </c>
      <c r="U2197" s="53">
        <v>1899.14</v>
      </c>
      <c r="Y2197" s="53">
        <v>1979.25</v>
      </c>
    </row>
    <row r="2198" spans="1:25" x14ac:dyDescent="0.3">
      <c r="A2198" s="1">
        <v>2197</v>
      </c>
      <c r="B2198" s="48">
        <v>40915</v>
      </c>
      <c r="C2198" s="44">
        <v>5406964</v>
      </c>
      <c r="D2198" s="56">
        <f t="shared" si="272"/>
        <v>102637.88914198938</v>
      </c>
      <c r="E2198" s="53">
        <v>52.68</v>
      </c>
      <c r="F2198" s="53">
        <f t="shared" si="273"/>
        <v>1.0263788914198937</v>
      </c>
      <c r="G2198" s="53">
        <f>(F2198/'Yearly GDP'!$B$11)*100</f>
        <v>56.394444583510641</v>
      </c>
      <c r="H2198" s="53">
        <f t="shared" si="274"/>
        <v>1.4128461000000001</v>
      </c>
      <c r="I2198" s="53">
        <f t="shared" si="275"/>
        <v>5.817335660267597</v>
      </c>
      <c r="J2198" s="53">
        <f t="shared" si="280"/>
        <v>276.14310645724254</v>
      </c>
      <c r="K2198" s="53">
        <v>8.2189999999999994</v>
      </c>
      <c r="L2198" s="53">
        <v>4746.8999999999996</v>
      </c>
      <c r="M2198" s="53">
        <v>2.8</v>
      </c>
      <c r="N2198" s="53">
        <f t="shared" si="277"/>
        <v>2.4016643397324025</v>
      </c>
      <c r="O2198" s="53">
        <v>17.190000000000001</v>
      </c>
      <c r="P2198" s="53">
        <v>1.958</v>
      </c>
      <c r="Q2198" s="53">
        <f t="shared" si="278"/>
        <v>6.2609999999999992</v>
      </c>
      <c r="R2198" s="53">
        <v>81.596999999999994</v>
      </c>
      <c r="S2198" s="53">
        <f t="shared" si="279"/>
        <v>145.25550000000001</v>
      </c>
      <c r="T2198" s="53">
        <v>8.4499999999999993</v>
      </c>
      <c r="U2198" s="53">
        <v>1910</v>
      </c>
      <c r="Y2198" s="53">
        <v>1998.78</v>
      </c>
    </row>
    <row r="2199" spans="1:25" x14ac:dyDescent="0.3">
      <c r="A2199" s="1">
        <v>2198</v>
      </c>
      <c r="B2199" s="48">
        <v>40917</v>
      </c>
      <c r="C2199" s="44">
        <v>5421414</v>
      </c>
      <c r="D2199" s="56">
        <f t="shared" si="272"/>
        <v>103462.09923664122</v>
      </c>
      <c r="E2199" s="53">
        <v>52.4</v>
      </c>
      <c r="F2199" s="53">
        <f t="shared" si="273"/>
        <v>1.0346209923664123</v>
      </c>
      <c r="G2199" s="53">
        <f>(F2199/'Yearly GDP'!$B$11)*100</f>
        <v>56.847307272879789</v>
      </c>
      <c r="H2199" s="53">
        <f t="shared" si="274"/>
        <v>1.4089318</v>
      </c>
      <c r="I2199" s="53">
        <f t="shared" si="275"/>
        <v>5.8207217694994187</v>
      </c>
      <c r="J2199" s="53">
        <f t="shared" si="280"/>
        <v>276.06519208381843</v>
      </c>
      <c r="K2199" s="53">
        <v>8.2010000000000005</v>
      </c>
      <c r="L2199" s="53">
        <v>4742.8</v>
      </c>
      <c r="M2199" s="53">
        <v>2.79</v>
      </c>
      <c r="N2199" s="53">
        <f t="shared" si="277"/>
        <v>2.3802782305005818</v>
      </c>
      <c r="O2199" s="53">
        <v>17.18</v>
      </c>
      <c r="P2199" s="53">
        <v>1.956</v>
      </c>
      <c r="Q2199" s="53">
        <f t="shared" si="278"/>
        <v>6.245000000000001</v>
      </c>
      <c r="R2199" s="53">
        <v>81.388000000000005</v>
      </c>
      <c r="S2199" s="53">
        <f t="shared" si="279"/>
        <v>145.17099999999999</v>
      </c>
      <c r="T2199" s="53">
        <v>8.4499999999999993</v>
      </c>
      <c r="U2199" s="53">
        <v>1922.94</v>
      </c>
      <c r="Y2199" s="53">
        <v>2016.76</v>
      </c>
    </row>
    <row r="2200" spans="1:25" x14ac:dyDescent="0.3">
      <c r="A2200" s="1">
        <v>2199</v>
      </c>
      <c r="B2200" s="48">
        <v>40918</v>
      </c>
      <c r="C2200" s="44">
        <v>5532206</v>
      </c>
      <c r="D2200" s="56">
        <f t="shared" si="272"/>
        <v>107213.2945736434</v>
      </c>
      <c r="E2200" s="53">
        <v>51.6</v>
      </c>
      <c r="F2200" s="53">
        <f t="shared" si="273"/>
        <v>1.0721329457364341</v>
      </c>
      <c r="G2200" s="53">
        <f>(F2200/'Yearly GDP'!$B$11)*100</f>
        <v>58.908403611891977</v>
      </c>
      <c r="H2200" s="53">
        <f t="shared" si="274"/>
        <v>1.4448367999999998</v>
      </c>
      <c r="I2200" s="53">
        <f t="shared" si="275"/>
        <v>5.6947608200455591</v>
      </c>
      <c r="J2200" s="53">
        <f t="shared" si="280"/>
        <v>276.1702733485194</v>
      </c>
      <c r="K2200" s="53">
        <v>8.2279999999999998</v>
      </c>
      <c r="L2200" s="53">
        <v>4849.55</v>
      </c>
      <c r="M2200" s="53">
        <v>2.86</v>
      </c>
      <c r="N2200" s="53">
        <f t="shared" si="277"/>
        <v>2.5332391799544407</v>
      </c>
      <c r="O2200" s="53">
        <v>17.559999999999999</v>
      </c>
      <c r="P2200" s="53">
        <v>1.9630000000000001</v>
      </c>
      <c r="Q2200" s="53">
        <f t="shared" si="278"/>
        <v>6.2649999999999997</v>
      </c>
      <c r="R2200" s="53">
        <v>81.100999999999999</v>
      </c>
      <c r="S2200" s="53">
        <f t="shared" si="279"/>
        <v>148.38199999999998</v>
      </c>
      <c r="T2200" s="53">
        <v>8.4499999999999993</v>
      </c>
      <c r="U2200" s="53">
        <v>1968.84</v>
      </c>
      <c r="Y2200" s="53">
        <v>2065.0500000000002</v>
      </c>
    </row>
    <row r="2201" spans="1:25" x14ac:dyDescent="0.3">
      <c r="A2201" s="1">
        <v>2200</v>
      </c>
      <c r="B2201" s="48">
        <v>40919</v>
      </c>
      <c r="C2201" s="44">
        <v>5559305</v>
      </c>
      <c r="D2201" s="56">
        <f t="shared" si="272"/>
        <v>107353.57729072125</v>
      </c>
      <c r="E2201" s="53">
        <v>51.784999999999997</v>
      </c>
      <c r="F2201" s="53">
        <f t="shared" si="273"/>
        <v>1.0735357729072126</v>
      </c>
      <c r="G2201" s="53">
        <f>(F2201/'Yearly GDP'!$B$11)*100</f>
        <v>58.985482027868819</v>
      </c>
      <c r="H2201" s="53">
        <f t="shared" si="274"/>
        <v>1.4496551999999998</v>
      </c>
      <c r="I2201" s="53">
        <f t="shared" si="275"/>
        <v>5.6785917092561045</v>
      </c>
      <c r="J2201" s="53">
        <f t="shared" si="280"/>
        <v>276.0335036910846</v>
      </c>
      <c r="K2201" s="53">
        <v>8.2319999999999993</v>
      </c>
      <c r="L2201" s="53">
        <v>4860.95</v>
      </c>
      <c r="M2201" s="53">
        <v>2.86</v>
      </c>
      <c r="N2201" s="53">
        <f t="shared" si="277"/>
        <v>2.5534082907438949</v>
      </c>
      <c r="O2201" s="53">
        <v>17.61</v>
      </c>
      <c r="P2201" s="53">
        <v>1.905</v>
      </c>
      <c r="Q2201" s="53">
        <f t="shared" si="278"/>
        <v>6.3269999999999991</v>
      </c>
      <c r="R2201" s="53">
        <v>81.614000000000004</v>
      </c>
      <c r="S2201" s="53">
        <f t="shared" si="279"/>
        <v>149.685</v>
      </c>
      <c r="T2201" s="53">
        <v>8.5</v>
      </c>
      <c r="U2201" s="53">
        <v>1991.29</v>
      </c>
      <c r="Y2201" s="53">
        <v>2092.1</v>
      </c>
    </row>
    <row r="2202" spans="1:25" x14ac:dyDescent="0.3">
      <c r="A2202" s="1">
        <v>2201</v>
      </c>
      <c r="B2202" s="48">
        <v>40920</v>
      </c>
      <c r="C2202" s="44">
        <v>5557120</v>
      </c>
      <c r="D2202" s="56">
        <f t="shared" si="272"/>
        <v>107863.35403726707</v>
      </c>
      <c r="E2202" s="53">
        <v>51.52</v>
      </c>
      <c r="F2202" s="53">
        <f t="shared" si="273"/>
        <v>1.0786335403726708</v>
      </c>
      <c r="G2202" s="53">
        <f>(F2202/'Yearly GDP'!$B$11)*100</f>
        <v>59.265579141355538</v>
      </c>
      <c r="H2202" s="53">
        <f t="shared" si="274"/>
        <v>1.4439249999999999</v>
      </c>
      <c r="I2202" s="53">
        <f t="shared" si="275"/>
        <v>5.7142857142857144</v>
      </c>
      <c r="J2202" s="53">
        <f t="shared" si="280"/>
        <v>276.07142857142856</v>
      </c>
      <c r="K2202" s="53">
        <v>8.2509999999999994</v>
      </c>
      <c r="L2202" s="53">
        <v>4831.25</v>
      </c>
      <c r="M2202" s="53">
        <v>2.85</v>
      </c>
      <c r="N2202" s="53">
        <f t="shared" si="277"/>
        <v>2.536714285714285</v>
      </c>
      <c r="O2202" s="53">
        <v>17.5</v>
      </c>
      <c r="P2202" s="53">
        <v>1.9259999999999999</v>
      </c>
      <c r="Q2202" s="53">
        <f t="shared" si="278"/>
        <v>6.3249999999999993</v>
      </c>
      <c r="R2202" s="53">
        <v>81.036000000000001</v>
      </c>
      <c r="S2202" s="53">
        <f t="shared" si="279"/>
        <v>148.75</v>
      </c>
      <c r="T2202" s="53">
        <v>8.5</v>
      </c>
      <c r="U2202" s="53">
        <v>2005.72</v>
      </c>
      <c r="Y2202" s="53">
        <v>2093.48</v>
      </c>
    </row>
    <row r="2203" spans="1:25" x14ac:dyDescent="0.3">
      <c r="A2203" s="1">
        <v>2202</v>
      </c>
      <c r="B2203" s="48">
        <v>40921</v>
      </c>
      <c r="C2203" s="44">
        <v>5615310</v>
      </c>
      <c r="D2203" s="56">
        <f t="shared" si="272"/>
        <v>109162.32503888026</v>
      </c>
      <c r="E2203" s="53">
        <v>51.44</v>
      </c>
      <c r="F2203" s="53">
        <f t="shared" si="273"/>
        <v>1.0916232503888026</v>
      </c>
      <c r="G2203" s="53">
        <f>(F2203/'Yearly GDP'!$B$11)*100</f>
        <v>59.979299471912228</v>
      </c>
      <c r="H2203" s="53">
        <f t="shared" si="274"/>
        <v>1.4336</v>
      </c>
      <c r="I2203" s="53">
        <f t="shared" si="275"/>
        <v>5.7142857142857144</v>
      </c>
      <c r="J2203" s="53">
        <f t="shared" si="280"/>
        <v>278.05714285714288</v>
      </c>
      <c r="K2203" s="53">
        <v>8.1920000000000002</v>
      </c>
      <c r="L2203" s="53">
        <v>4866</v>
      </c>
      <c r="M2203" s="53">
        <v>2.87</v>
      </c>
      <c r="N2203" s="53">
        <f t="shared" si="277"/>
        <v>2.4777142857142858</v>
      </c>
      <c r="O2203" s="53">
        <v>17.5</v>
      </c>
      <c r="P2203" s="53">
        <v>1.871</v>
      </c>
      <c r="Q2203" s="53">
        <f t="shared" si="278"/>
        <v>6.3209999999999997</v>
      </c>
      <c r="R2203" s="53">
        <v>81.790999999999997</v>
      </c>
      <c r="S2203" s="53">
        <f t="shared" si="279"/>
        <v>149.625</v>
      </c>
      <c r="T2203" s="53">
        <v>8.5500000000000007</v>
      </c>
      <c r="U2203" s="53">
        <v>2019.54</v>
      </c>
      <c r="Y2203" s="53">
        <v>2128.3000000000002</v>
      </c>
    </row>
    <row r="2204" spans="1:25" x14ac:dyDescent="0.3">
      <c r="A2204" s="1">
        <v>2203</v>
      </c>
      <c r="B2204" s="48">
        <v>40924</v>
      </c>
      <c r="C2204" s="44">
        <v>5617170</v>
      </c>
      <c r="D2204" s="56">
        <f t="shared" si="272"/>
        <v>109357.92855056944</v>
      </c>
      <c r="E2204" s="53">
        <v>51.365000000000002</v>
      </c>
      <c r="F2204" s="53">
        <f t="shared" si="273"/>
        <v>1.0935792855056945</v>
      </c>
      <c r="G2204" s="53">
        <f>(F2204/'Yearly GDP'!$B$11)*100</f>
        <v>60.086773928884305</v>
      </c>
      <c r="H2204" s="53">
        <f t="shared" si="274"/>
        <v>1.4413165999999999</v>
      </c>
      <c r="I2204" s="53">
        <f t="shared" si="275"/>
        <v>5.7045065601825442</v>
      </c>
      <c r="J2204" s="53">
        <f t="shared" si="280"/>
        <v>278.03194523673699</v>
      </c>
      <c r="K2204" s="53">
        <v>8.2219999999999995</v>
      </c>
      <c r="L2204" s="53">
        <v>4873.8999999999996</v>
      </c>
      <c r="M2204" s="53">
        <v>2.87</v>
      </c>
      <c r="N2204" s="53">
        <f t="shared" si="277"/>
        <v>2.5174934398174553</v>
      </c>
      <c r="O2204" s="53">
        <v>17.53</v>
      </c>
      <c r="P2204" s="53">
        <v>1.86</v>
      </c>
      <c r="Q2204" s="53">
        <f t="shared" si="278"/>
        <v>6.3619999999999992</v>
      </c>
      <c r="R2204" s="53">
        <v>81.582999999999998</v>
      </c>
      <c r="S2204" s="53">
        <f t="shared" si="279"/>
        <v>150.75800000000001</v>
      </c>
      <c r="T2204" s="53">
        <v>8.6</v>
      </c>
      <c r="U2204" s="53">
        <v>2019.69</v>
      </c>
      <c r="Y2204" s="53">
        <v>2130.02</v>
      </c>
    </row>
    <row r="2205" spans="1:25" x14ac:dyDescent="0.3">
      <c r="A2205" s="1">
        <v>2204</v>
      </c>
      <c r="B2205" s="48">
        <v>40925</v>
      </c>
      <c r="C2205" s="44">
        <v>5715946</v>
      </c>
      <c r="D2205" s="56">
        <f t="shared" si="272"/>
        <v>112518.62204724411</v>
      </c>
      <c r="E2205" s="53">
        <v>50.8</v>
      </c>
      <c r="F2205" s="53">
        <f t="shared" si="273"/>
        <v>1.125186220472441</v>
      </c>
      <c r="G2205" s="53">
        <f>(F2205/'Yearly GDP'!$B$11)*100</f>
        <v>61.823418707276979</v>
      </c>
      <c r="H2205" s="53">
        <f t="shared" si="274"/>
        <v>1.4669129999999999</v>
      </c>
      <c r="I2205" s="53">
        <f t="shared" si="275"/>
        <v>5.6022408963585439</v>
      </c>
      <c r="J2205" s="53">
        <f t="shared" si="280"/>
        <v>278.28011204481794</v>
      </c>
      <c r="K2205" s="53">
        <v>8.218</v>
      </c>
      <c r="L2205" s="53">
        <v>4967.3</v>
      </c>
      <c r="M2205" s="53">
        <v>2.92</v>
      </c>
      <c r="N2205" s="53">
        <f t="shared" si="277"/>
        <v>2.615759103641456</v>
      </c>
      <c r="O2205" s="53">
        <v>17.850000000000001</v>
      </c>
      <c r="P2205" s="53">
        <v>1.8580000000000001</v>
      </c>
      <c r="Q2205" s="53">
        <f t="shared" si="278"/>
        <v>6.3599999999999994</v>
      </c>
      <c r="R2205" s="53">
        <v>81.429000000000002</v>
      </c>
      <c r="S2205" s="53">
        <f t="shared" si="279"/>
        <v>152.61750000000004</v>
      </c>
      <c r="T2205" s="53">
        <v>8.5500000000000007</v>
      </c>
      <c r="U2205" s="53">
        <v>2046.82</v>
      </c>
      <c r="Y2205" s="53">
        <v>2157.67</v>
      </c>
    </row>
    <row r="2206" spans="1:25" x14ac:dyDescent="0.3">
      <c r="A2206" s="1">
        <v>2205</v>
      </c>
      <c r="B2206" s="48">
        <v>40926</v>
      </c>
      <c r="C2206" s="44">
        <v>5672992</v>
      </c>
      <c r="D2206" s="56">
        <f t="shared" si="272"/>
        <v>112760.72351421189</v>
      </c>
      <c r="E2206" s="53">
        <v>50.31</v>
      </c>
      <c r="F2206" s="53">
        <f t="shared" si="273"/>
        <v>1.1276072351421189</v>
      </c>
      <c r="G2206" s="53">
        <f>(F2206/'Yearly GDP'!$B$11)*100</f>
        <v>61.956441491325208</v>
      </c>
      <c r="H2206" s="53">
        <f t="shared" si="274"/>
        <v>1.458639</v>
      </c>
      <c r="I2206" s="53">
        <f t="shared" si="275"/>
        <v>5.6148231330713081</v>
      </c>
      <c r="J2206" s="53">
        <f t="shared" si="280"/>
        <v>278.2594048287479</v>
      </c>
      <c r="K2206" s="53">
        <v>8.19</v>
      </c>
      <c r="L2206" s="53">
        <v>4955.8</v>
      </c>
      <c r="M2206" s="53">
        <v>2.9</v>
      </c>
      <c r="N2206" s="53">
        <f t="shared" si="277"/>
        <v>2.5751768669286914</v>
      </c>
      <c r="O2206" s="53">
        <v>17.809999999999999</v>
      </c>
      <c r="P2206" s="53">
        <v>1.8979999999999999</v>
      </c>
      <c r="Q2206" s="53">
        <f t="shared" si="278"/>
        <v>6.2919999999999998</v>
      </c>
      <c r="R2206" s="53">
        <v>80.822000000000003</v>
      </c>
      <c r="S2206" s="53">
        <f t="shared" si="279"/>
        <v>153.166</v>
      </c>
      <c r="T2206" s="53">
        <v>8.6</v>
      </c>
      <c r="U2206" s="53">
        <v>2020.41</v>
      </c>
      <c r="Y2206" s="53">
        <v>2138.69</v>
      </c>
    </row>
    <row r="2207" spans="1:25" x14ac:dyDescent="0.3">
      <c r="A2207" s="1">
        <v>2206</v>
      </c>
      <c r="B2207" s="48">
        <v>40927</v>
      </c>
      <c r="C2207" s="44">
        <v>5747970</v>
      </c>
      <c r="D2207" s="56">
        <f t="shared" si="272"/>
        <v>114615.55333998006</v>
      </c>
      <c r="E2207" s="53">
        <v>50.15</v>
      </c>
      <c r="F2207" s="53">
        <f t="shared" si="273"/>
        <v>1.1461555333998006</v>
      </c>
      <c r="G2207" s="53">
        <f>(F2207/'Yearly GDP'!$B$11)*100</f>
        <v>62.975578758230796</v>
      </c>
      <c r="H2207" s="53">
        <f t="shared" si="274"/>
        <v>1.4728707000000003</v>
      </c>
      <c r="I2207" s="53">
        <f t="shared" si="275"/>
        <v>5.5463117027176922</v>
      </c>
      <c r="J2207" s="53">
        <f t="shared" si="280"/>
        <v>278.33610648918466</v>
      </c>
      <c r="K2207" s="53">
        <v>8.1690000000000005</v>
      </c>
      <c r="L2207" s="53">
        <v>5018.3999999999996</v>
      </c>
      <c r="M2207" s="53">
        <v>2.94</v>
      </c>
      <c r="N2207" s="53">
        <f t="shared" si="277"/>
        <v>2.6226882972823082</v>
      </c>
      <c r="O2207" s="53">
        <v>18.03</v>
      </c>
      <c r="P2207" s="53">
        <v>1.982</v>
      </c>
      <c r="Q2207" s="53">
        <f t="shared" si="278"/>
        <v>6.1870000000000003</v>
      </c>
      <c r="R2207" s="53">
        <v>80.405000000000001</v>
      </c>
      <c r="S2207" s="53">
        <f t="shared" si="279"/>
        <v>155.95950000000002</v>
      </c>
      <c r="T2207" s="53">
        <v>8.65</v>
      </c>
      <c r="U2207" s="53">
        <v>2045.96</v>
      </c>
      <c r="Y2207" s="53">
        <v>2166.19</v>
      </c>
    </row>
    <row r="2208" spans="1:25" x14ac:dyDescent="0.3">
      <c r="A2208" s="1">
        <v>2207</v>
      </c>
      <c r="B2208" s="48">
        <v>40928</v>
      </c>
      <c r="C2208" s="44">
        <v>5769416</v>
      </c>
      <c r="D2208" s="56">
        <f t="shared" si="272"/>
        <v>114859.96416484173</v>
      </c>
      <c r="E2208" s="53">
        <v>50.23</v>
      </c>
      <c r="F2208" s="53">
        <f t="shared" si="273"/>
        <v>1.1485996416484172</v>
      </c>
      <c r="G2208" s="53">
        <f>(F2208/'Yearly GDP'!$B$11)*100</f>
        <v>63.1098704202427</v>
      </c>
      <c r="H2208" s="53">
        <f t="shared" si="274"/>
        <v>1.4840333999999999</v>
      </c>
      <c r="I2208" s="53">
        <f t="shared" si="275"/>
        <v>5.5126791620727671</v>
      </c>
      <c r="J2208" s="53">
        <f t="shared" si="280"/>
        <v>278.31312017640573</v>
      </c>
      <c r="K2208" s="53">
        <v>8.1809999999999992</v>
      </c>
      <c r="L2208" s="53">
        <v>5048.6000000000004</v>
      </c>
      <c r="M2208" s="53">
        <v>2.96</v>
      </c>
      <c r="N2208" s="53">
        <f t="shared" si="277"/>
        <v>2.6683208379272321</v>
      </c>
      <c r="O2208" s="53">
        <v>18.14</v>
      </c>
      <c r="P2208" s="53">
        <v>2.0249999999999999</v>
      </c>
      <c r="Q2208" s="53">
        <f t="shared" si="278"/>
        <v>6.1559999999999988</v>
      </c>
      <c r="R2208" s="53">
        <v>80.406000000000006</v>
      </c>
      <c r="S2208" s="53">
        <f t="shared" si="279"/>
        <v>156.911</v>
      </c>
      <c r="T2208" s="53">
        <v>8.65</v>
      </c>
      <c r="U2208" s="53">
        <v>2056.4899999999998</v>
      </c>
      <c r="Y2208" s="53">
        <v>2166.13</v>
      </c>
    </row>
    <row r="2209" spans="1:25" x14ac:dyDescent="0.3">
      <c r="A2209" s="1">
        <v>2208</v>
      </c>
      <c r="B2209" s="48">
        <v>40931</v>
      </c>
      <c r="C2209" s="44">
        <v>5764375</v>
      </c>
      <c r="D2209" s="56">
        <f t="shared" si="272"/>
        <v>115356.71402841706</v>
      </c>
      <c r="E2209" s="53">
        <v>49.97</v>
      </c>
      <c r="F2209" s="53">
        <f t="shared" si="273"/>
        <v>1.1535671402841705</v>
      </c>
      <c r="G2209" s="53">
        <f>(F2209/'Yearly GDP'!$B$11)*100</f>
        <v>63.382809905723647</v>
      </c>
      <c r="H2209" s="53">
        <f t="shared" si="274"/>
        <v>1.4820380000000002</v>
      </c>
      <c r="I2209" s="53">
        <f t="shared" si="275"/>
        <v>5.5126791620727662</v>
      </c>
      <c r="J2209" s="53">
        <f t="shared" si="280"/>
        <v>278.18357221609699</v>
      </c>
      <c r="K2209" s="53">
        <v>8.17</v>
      </c>
      <c r="L2209" s="53">
        <v>5046.25</v>
      </c>
      <c r="M2209" s="53">
        <v>2.96</v>
      </c>
      <c r="N2209" s="53">
        <f t="shared" si="277"/>
        <v>2.6573208379272337</v>
      </c>
      <c r="O2209" s="53">
        <v>18.14</v>
      </c>
      <c r="P2209" s="53">
        <v>2.0579999999999998</v>
      </c>
      <c r="Q2209" s="53">
        <f t="shared" si="278"/>
        <v>6.1120000000000001</v>
      </c>
      <c r="R2209" s="53">
        <v>79.933999999999997</v>
      </c>
      <c r="S2209" s="53">
        <f t="shared" si="279"/>
        <v>156.911</v>
      </c>
      <c r="T2209" s="53">
        <v>8.65</v>
      </c>
      <c r="U2209" s="53">
        <v>2060.41</v>
      </c>
      <c r="Y2209" s="53">
        <v>2162.87</v>
      </c>
    </row>
    <row r="2210" spans="1:25" x14ac:dyDescent="0.3">
      <c r="A2210" s="1">
        <v>2209</v>
      </c>
      <c r="B2210" s="48">
        <v>40932</v>
      </c>
      <c r="C2210" s="44">
        <v>5837403</v>
      </c>
      <c r="D2210" s="56">
        <f t="shared" si="272"/>
        <v>116736.38636136385</v>
      </c>
      <c r="E2210" s="53">
        <v>50.005000000000003</v>
      </c>
      <c r="F2210" s="53">
        <f t="shared" si="273"/>
        <v>1.1673638636136385</v>
      </c>
      <c r="G2210" s="53">
        <f>(F2210/'Yearly GDP'!$B$11)*100</f>
        <v>64.140871627122991</v>
      </c>
      <c r="H2210" s="53">
        <f t="shared" si="274"/>
        <v>1.5272940000000002</v>
      </c>
      <c r="I2210" s="53">
        <f t="shared" si="275"/>
        <v>5.4704595185995624</v>
      </c>
      <c r="J2210" s="53">
        <f t="shared" si="280"/>
        <v>280.48960612691468</v>
      </c>
      <c r="K2210" s="53">
        <v>8.3550000000000004</v>
      </c>
      <c r="L2210" s="53">
        <v>5127.3500000000004</v>
      </c>
      <c r="M2210" s="53">
        <v>3.01</v>
      </c>
      <c r="N2210" s="53">
        <f t="shared" si="277"/>
        <v>2.8845404814004381</v>
      </c>
      <c r="O2210" s="53">
        <v>18.28</v>
      </c>
      <c r="P2210" s="53">
        <v>2.0630000000000002</v>
      </c>
      <c r="Q2210" s="53">
        <f t="shared" si="278"/>
        <v>6.2919999999999998</v>
      </c>
      <c r="R2210" s="53">
        <v>80.025999999999996</v>
      </c>
      <c r="S2210" s="53">
        <f t="shared" si="279"/>
        <v>157.208</v>
      </c>
      <c r="T2210" s="53">
        <v>8.6</v>
      </c>
      <c r="U2210" s="53">
        <v>2095.4699999999998</v>
      </c>
      <c r="Y2210" s="53">
        <v>2186.27</v>
      </c>
    </row>
    <row r="2211" spans="1:25" x14ac:dyDescent="0.3">
      <c r="A2211" s="1">
        <v>2210</v>
      </c>
      <c r="B2211" s="48">
        <v>40933</v>
      </c>
      <c r="C2211" s="44">
        <v>5892988</v>
      </c>
      <c r="D2211" s="56">
        <f t="shared" si="272"/>
        <v>117836.19276144772</v>
      </c>
      <c r="E2211" s="53">
        <v>50.01</v>
      </c>
      <c r="F2211" s="53">
        <f t="shared" si="273"/>
        <v>1.1783619276144772</v>
      </c>
      <c r="G2211" s="53">
        <f>(F2211/'Yearly GDP'!$B$11)*100</f>
        <v>64.745160857938316</v>
      </c>
      <c r="H2211" s="53">
        <f t="shared" si="274"/>
        <v>1.5273779999999999</v>
      </c>
      <c r="I2211" s="53">
        <f t="shared" si="275"/>
        <v>5.4406964091403704</v>
      </c>
      <c r="J2211" s="53">
        <f t="shared" si="280"/>
        <v>280.64744287268775</v>
      </c>
      <c r="K2211" s="53">
        <v>8.31</v>
      </c>
      <c r="L2211" s="53">
        <v>5158.3</v>
      </c>
      <c r="M2211" s="53">
        <v>2.99</v>
      </c>
      <c r="N2211" s="53">
        <f t="shared" si="277"/>
        <v>2.86930359085963</v>
      </c>
      <c r="O2211" s="53">
        <v>18.38</v>
      </c>
      <c r="P2211" s="53">
        <v>2.0019999999999998</v>
      </c>
      <c r="Q2211" s="53">
        <f t="shared" si="278"/>
        <v>6.3080000000000007</v>
      </c>
      <c r="R2211" s="53">
        <v>79.716999999999999</v>
      </c>
      <c r="S2211" s="53">
        <f t="shared" si="279"/>
        <v>160.82499999999999</v>
      </c>
      <c r="T2211" s="53">
        <v>8.75</v>
      </c>
      <c r="U2211" s="53">
        <v>2128.21</v>
      </c>
      <c r="Y2211" s="53">
        <v>2216.16</v>
      </c>
    </row>
    <row r="2212" spans="1:25" x14ac:dyDescent="0.3">
      <c r="A2212" s="1">
        <v>2211</v>
      </c>
      <c r="B2212" s="48">
        <v>40935</v>
      </c>
      <c r="C2212" s="44">
        <v>5944707</v>
      </c>
      <c r="D2212" s="56">
        <f t="shared" si="272"/>
        <v>120350.37959307621</v>
      </c>
      <c r="E2212" s="53">
        <v>49.395000000000003</v>
      </c>
      <c r="F2212" s="53">
        <f t="shared" si="273"/>
        <v>1.2035037959307622</v>
      </c>
      <c r="G2212" s="53">
        <f>(F2212/'Yearly GDP'!$B$11)*100</f>
        <v>66.126582193997919</v>
      </c>
      <c r="H2212" s="53">
        <f t="shared" si="274"/>
        <v>1.5496669999999997</v>
      </c>
      <c r="I2212" s="53">
        <f t="shared" si="275"/>
        <v>5.3908355795148255</v>
      </c>
      <c r="J2212" s="53">
        <f t="shared" si="280"/>
        <v>280.57681940700809</v>
      </c>
      <c r="K2212" s="53">
        <v>8.3539999999999992</v>
      </c>
      <c r="L2212" s="53">
        <v>5204.7</v>
      </c>
      <c r="M2212" s="53">
        <v>3.02</v>
      </c>
      <c r="N2212" s="53">
        <f t="shared" si="277"/>
        <v>2.9631644204851737</v>
      </c>
      <c r="O2212" s="53">
        <v>18.55</v>
      </c>
      <c r="P2212" s="53">
        <v>1.891</v>
      </c>
      <c r="Q2212" s="53">
        <f t="shared" si="278"/>
        <v>6.4629999999999992</v>
      </c>
      <c r="R2212" s="53">
        <v>79.010999999999996</v>
      </c>
      <c r="S2212" s="53">
        <f t="shared" si="279"/>
        <v>162.3125</v>
      </c>
      <c r="T2212" s="53">
        <v>8.75</v>
      </c>
      <c r="U2212" s="53">
        <v>2135.42</v>
      </c>
      <c r="Y2212" s="53">
        <v>2235.67</v>
      </c>
    </row>
    <row r="2213" spans="1:25" x14ac:dyDescent="0.3">
      <c r="A2213" s="1">
        <v>2212</v>
      </c>
      <c r="B2213" s="48">
        <v>40938</v>
      </c>
      <c r="C2213" s="44">
        <v>5829390</v>
      </c>
      <c r="D2213" s="56">
        <f t="shared" si="272"/>
        <v>117528.02419354838</v>
      </c>
      <c r="E2213" s="53">
        <v>49.6</v>
      </c>
      <c r="F2213" s="53">
        <f t="shared" si="273"/>
        <v>1.1752802419354837</v>
      </c>
      <c r="G2213" s="53">
        <f>(F2213/'Yearly GDP'!$B$11)*100</f>
        <v>64.575837468982627</v>
      </c>
      <c r="H2213" s="53">
        <f t="shared" si="274"/>
        <v>1.5018891999999999</v>
      </c>
      <c r="I2213" s="53">
        <f t="shared" si="275"/>
        <v>5.5157198014340878</v>
      </c>
      <c r="J2213" s="53">
        <f t="shared" si="280"/>
        <v>280.60121345835637</v>
      </c>
      <c r="K2213" s="53">
        <v>8.2840000000000007</v>
      </c>
      <c r="L2213" s="53">
        <v>5087.3</v>
      </c>
      <c r="M2213" s="53">
        <v>2.95</v>
      </c>
      <c r="N2213" s="53">
        <f t="shared" si="277"/>
        <v>2.7682801985659129</v>
      </c>
      <c r="O2213" s="53">
        <v>18.13</v>
      </c>
      <c r="P2213" s="53">
        <v>1.8460000000000001</v>
      </c>
      <c r="Q2213" s="53">
        <f t="shared" si="278"/>
        <v>6.4380000000000006</v>
      </c>
      <c r="R2213" s="53">
        <v>79.302000000000007</v>
      </c>
      <c r="S2213" s="53">
        <f t="shared" si="279"/>
        <v>158.63749999999999</v>
      </c>
      <c r="T2213" s="53">
        <v>8.75</v>
      </c>
      <c r="U2213" s="53">
        <v>2089.7399999999998</v>
      </c>
      <c r="Y2213" s="53">
        <v>2191.73</v>
      </c>
    </row>
    <row r="2214" spans="1:25" x14ac:dyDescent="0.3">
      <c r="A2214" s="1">
        <v>2213</v>
      </c>
      <c r="B2214" s="48">
        <v>40939</v>
      </c>
      <c r="C2214" s="44">
        <v>5937039</v>
      </c>
      <c r="D2214" s="56">
        <f t="shared" si="272"/>
        <v>119903.84731899425</v>
      </c>
      <c r="E2214" s="53">
        <v>49.515000000000001</v>
      </c>
      <c r="F2214" s="53">
        <f t="shared" si="273"/>
        <v>1.1990384731899424</v>
      </c>
      <c r="G2214" s="53">
        <f>(F2214/'Yearly GDP'!$B$11)*100</f>
        <v>65.88123479065618</v>
      </c>
      <c r="H2214" s="53">
        <f t="shared" si="274"/>
        <v>1.5318750999999999</v>
      </c>
      <c r="I2214" s="53">
        <f t="shared" si="275"/>
        <v>5.3966540744738261</v>
      </c>
      <c r="J2214" s="53">
        <f t="shared" si="280"/>
        <v>280.58553696708037</v>
      </c>
      <c r="K2214" s="53">
        <v>8.2669999999999995</v>
      </c>
      <c r="L2214" s="53">
        <v>5199.25</v>
      </c>
      <c r="M2214" s="53">
        <v>3.02</v>
      </c>
      <c r="N2214" s="53">
        <f t="shared" si="277"/>
        <v>2.8703459255261734</v>
      </c>
      <c r="O2214" s="53">
        <v>18.53</v>
      </c>
      <c r="P2214" s="53">
        <v>1.7949999999999999</v>
      </c>
      <c r="Q2214" s="53">
        <f t="shared" si="278"/>
        <v>6.4719999999999995</v>
      </c>
      <c r="R2214" s="53">
        <v>79.417000000000002</v>
      </c>
      <c r="S2214" s="53">
        <f t="shared" si="279"/>
        <v>161.76690000000002</v>
      </c>
      <c r="T2214" s="53">
        <v>8.73</v>
      </c>
      <c r="U2214" s="53">
        <v>2136.9299999999998</v>
      </c>
      <c r="Y2214" s="53">
        <v>2231.7600000000002</v>
      </c>
    </row>
    <row r="2215" spans="1:25" x14ac:dyDescent="0.3">
      <c r="A2215" s="1">
        <v>2214</v>
      </c>
      <c r="B2215" s="48">
        <v>40940</v>
      </c>
      <c r="C2215" s="44">
        <v>5977342</v>
      </c>
      <c r="D2215" s="56">
        <f t="shared" si="272"/>
        <v>121639.03133903134</v>
      </c>
      <c r="E2215" s="53">
        <v>49.14</v>
      </c>
      <c r="F2215" s="53">
        <f t="shared" si="273"/>
        <v>1.2163903133903133</v>
      </c>
      <c r="G2215" s="53">
        <f>(F2215/'Yearly GDP'!$B$11)*100</f>
        <v>66.834632603863369</v>
      </c>
      <c r="H2215" s="53">
        <f t="shared" si="274"/>
        <v>1.5194838000000004</v>
      </c>
      <c r="I2215" s="53">
        <f t="shared" si="275"/>
        <v>5.3590568060021431</v>
      </c>
      <c r="J2215" s="53">
        <f t="shared" si="280"/>
        <v>280.58413719185421</v>
      </c>
      <c r="K2215" s="53">
        <v>8.1430000000000007</v>
      </c>
      <c r="L2215" s="53">
        <v>5235.7</v>
      </c>
      <c r="M2215" s="53">
        <v>3.04</v>
      </c>
      <c r="N2215" s="53">
        <f t="shared" si="277"/>
        <v>2.7839431939978576</v>
      </c>
      <c r="O2215" s="53">
        <v>18.66</v>
      </c>
      <c r="P2215" s="53">
        <v>1.83</v>
      </c>
      <c r="Q2215" s="53">
        <f t="shared" si="278"/>
        <v>6.3130000000000006</v>
      </c>
      <c r="R2215" s="53">
        <v>79.033000000000001</v>
      </c>
      <c r="S2215" s="53">
        <f t="shared" si="279"/>
        <v>165.14099999999999</v>
      </c>
      <c r="T2215" s="53">
        <v>8.85</v>
      </c>
      <c r="U2215" s="53">
        <v>2164.41</v>
      </c>
      <c r="Y2215" s="53">
        <v>2264.65</v>
      </c>
    </row>
    <row r="2216" spans="1:25" x14ac:dyDescent="0.3">
      <c r="A2216" s="1">
        <v>2215</v>
      </c>
      <c r="B2216" s="48">
        <v>40941</v>
      </c>
      <c r="C2216" s="44">
        <v>6027577</v>
      </c>
      <c r="D2216" s="56">
        <f t="shared" si="272"/>
        <v>122923.97267258081</v>
      </c>
      <c r="E2216" s="53">
        <v>49.034999999999997</v>
      </c>
      <c r="F2216" s="53">
        <f t="shared" si="273"/>
        <v>1.2292397267258082</v>
      </c>
      <c r="G2216" s="53">
        <f>(F2216/'Yearly GDP'!$B$11)*100</f>
        <v>67.54064432559386</v>
      </c>
      <c r="H2216" s="53">
        <f t="shared" si="274"/>
        <v>1.5261887000000003</v>
      </c>
      <c r="I2216" s="53">
        <f t="shared" si="275"/>
        <v>5.3276505061267976</v>
      </c>
      <c r="J2216" s="53">
        <f t="shared" si="280"/>
        <v>280.7618540223761</v>
      </c>
      <c r="K2216" s="53">
        <v>8.1310000000000002</v>
      </c>
      <c r="L2216" s="53">
        <v>5269.9</v>
      </c>
      <c r="M2216" s="53">
        <v>3.06</v>
      </c>
      <c r="N2216" s="53">
        <f t="shared" si="277"/>
        <v>2.8033494938732026</v>
      </c>
      <c r="O2216" s="53">
        <v>18.77</v>
      </c>
      <c r="P2216" s="53">
        <v>1.823</v>
      </c>
      <c r="Q2216" s="53">
        <f t="shared" si="278"/>
        <v>6.3079999999999998</v>
      </c>
      <c r="R2216" s="53">
        <v>79.11</v>
      </c>
      <c r="S2216" s="53">
        <f t="shared" si="279"/>
        <v>166.11449999999999</v>
      </c>
      <c r="T2216" s="53">
        <v>8.85</v>
      </c>
      <c r="U2216" s="53">
        <v>2181.08</v>
      </c>
      <c r="Y2216" s="53">
        <v>2287.0700000000002</v>
      </c>
    </row>
    <row r="2217" spans="1:25" x14ac:dyDescent="0.3">
      <c r="A2217" s="1">
        <v>2216</v>
      </c>
      <c r="B2217" s="48">
        <v>40942</v>
      </c>
      <c r="C2217" s="44">
        <v>6084999</v>
      </c>
      <c r="D2217" s="56">
        <f t="shared" si="272"/>
        <v>125179.98354248097</v>
      </c>
      <c r="E2217" s="53">
        <v>48.61</v>
      </c>
      <c r="F2217" s="53">
        <f t="shared" si="273"/>
        <v>1.2517998354248097</v>
      </c>
      <c r="G2217" s="53">
        <f>(F2217/'Yearly GDP'!$B$11)*100</f>
        <v>68.780210737626902</v>
      </c>
      <c r="H2217" s="53">
        <f t="shared" si="274"/>
        <v>1.5487108000000001</v>
      </c>
      <c r="I2217" s="53">
        <f t="shared" si="275"/>
        <v>5.2714812862414338</v>
      </c>
      <c r="J2217" s="53">
        <f t="shared" si="280"/>
        <v>280.75118608328944</v>
      </c>
      <c r="K2217" s="53">
        <v>8.1639999999999997</v>
      </c>
      <c r="L2217" s="53">
        <v>5325.85</v>
      </c>
      <c r="M2217" s="53">
        <v>3.03</v>
      </c>
      <c r="N2217" s="53">
        <f t="shared" si="277"/>
        <v>2.892518713758566</v>
      </c>
      <c r="O2217" s="53">
        <v>18.97</v>
      </c>
      <c r="P2217" s="53">
        <v>1.9239999999999999</v>
      </c>
      <c r="Q2217" s="53">
        <f t="shared" si="278"/>
        <v>6.24</v>
      </c>
      <c r="R2217" s="53">
        <v>79.057000000000002</v>
      </c>
      <c r="S2217" s="53">
        <f t="shared" si="279"/>
        <v>166.93600000000001</v>
      </c>
      <c r="T2217" s="53">
        <v>8.8000000000000007</v>
      </c>
      <c r="U2217" s="53">
        <v>2208.79</v>
      </c>
      <c r="Y2217" s="53">
        <v>2313.38</v>
      </c>
    </row>
    <row r="2218" spans="1:25" x14ac:dyDescent="0.3">
      <c r="A2218" s="1">
        <v>2217</v>
      </c>
      <c r="B2218" s="48">
        <v>40945</v>
      </c>
      <c r="C2218" s="44">
        <v>6147903</v>
      </c>
      <c r="D2218" s="56">
        <f t="shared" si="272"/>
        <v>125313.96249490419</v>
      </c>
      <c r="E2218" s="53">
        <v>49.06</v>
      </c>
      <c r="F2218" s="53">
        <f t="shared" si="273"/>
        <v>1.2531396249490419</v>
      </c>
      <c r="G2218" s="53">
        <f>(F2218/'Yearly GDP'!$B$11)*100</f>
        <v>68.853825546650654</v>
      </c>
      <c r="H2218" s="53">
        <f t="shared" si="274"/>
        <v>1.5654078999999996</v>
      </c>
      <c r="I2218" s="53">
        <f t="shared" si="275"/>
        <v>5.2273915316257202</v>
      </c>
      <c r="J2218" s="53">
        <f t="shared" si="280"/>
        <v>280.27443805541037</v>
      </c>
      <c r="K2218" s="53">
        <v>8.1829999999999998</v>
      </c>
      <c r="L2218" s="53">
        <v>5361.65</v>
      </c>
      <c r="M2218" s="53">
        <v>3.05</v>
      </c>
      <c r="N2218" s="53">
        <f t="shared" si="277"/>
        <v>2.9556084683742796</v>
      </c>
      <c r="O2218" s="53">
        <v>19.13</v>
      </c>
      <c r="P2218" s="53">
        <v>1.901</v>
      </c>
      <c r="Q2218" s="53">
        <f t="shared" si="278"/>
        <v>6.282</v>
      </c>
      <c r="R2218" s="53">
        <v>79.186000000000007</v>
      </c>
      <c r="S2218" s="53">
        <f t="shared" si="279"/>
        <v>168.34399999999999</v>
      </c>
      <c r="T2218" s="53">
        <v>8.8000000000000007</v>
      </c>
      <c r="U2218" s="53">
        <v>2235.2399999999998</v>
      </c>
      <c r="Y2218" s="53">
        <v>2340.66</v>
      </c>
    </row>
    <row r="2219" spans="1:25" x14ac:dyDescent="0.3">
      <c r="A2219" s="1">
        <v>2218</v>
      </c>
      <c r="B2219" s="48">
        <v>40946</v>
      </c>
      <c r="C2219" s="44">
        <v>6106204</v>
      </c>
      <c r="D2219" s="56">
        <f t="shared" si="272"/>
        <v>124299.31806615776</v>
      </c>
      <c r="E2219" s="53">
        <v>49.125</v>
      </c>
      <c r="F2219" s="53">
        <f t="shared" si="273"/>
        <v>1.2429931806615777</v>
      </c>
      <c r="G2219" s="53">
        <f>(F2219/'Yearly GDP'!$B$11)*100</f>
        <v>68.296328607778989</v>
      </c>
      <c r="H2219" s="53">
        <f t="shared" si="274"/>
        <v>1.5573576</v>
      </c>
      <c r="I2219" s="53">
        <f t="shared" si="275"/>
        <v>5.2576235541535228</v>
      </c>
      <c r="J2219" s="53">
        <f t="shared" si="280"/>
        <v>280.50210304942163</v>
      </c>
      <c r="K2219" s="53">
        <v>8.1880000000000006</v>
      </c>
      <c r="L2219" s="53">
        <v>5335.15</v>
      </c>
      <c r="M2219" s="53">
        <v>3.04</v>
      </c>
      <c r="N2219" s="53">
        <f t="shared" si="277"/>
        <v>2.9303764458464778</v>
      </c>
      <c r="O2219" s="53">
        <v>19.02</v>
      </c>
      <c r="P2219" s="53">
        <v>1.9770000000000001</v>
      </c>
      <c r="Q2219" s="53">
        <f t="shared" si="278"/>
        <v>6.2110000000000003</v>
      </c>
      <c r="R2219" s="53">
        <v>78.674999999999997</v>
      </c>
      <c r="S2219" s="53">
        <f t="shared" si="279"/>
        <v>167.376</v>
      </c>
      <c r="T2219" s="53">
        <v>8.8000000000000007</v>
      </c>
      <c r="U2219" s="53">
        <v>2211.4</v>
      </c>
      <c r="Y2219" s="53">
        <v>2335.52</v>
      </c>
    </row>
    <row r="2220" spans="1:25" x14ac:dyDescent="0.3">
      <c r="A2220" s="1">
        <v>2219</v>
      </c>
      <c r="B2220" s="48">
        <v>40947</v>
      </c>
      <c r="C2220" s="44">
        <v>6156953</v>
      </c>
      <c r="D2220" s="56">
        <f t="shared" si="272"/>
        <v>125460.07131940906</v>
      </c>
      <c r="E2220" s="53">
        <v>49.075000000000003</v>
      </c>
      <c r="F2220" s="53">
        <f t="shared" si="273"/>
        <v>1.2546007131940906</v>
      </c>
      <c r="G2220" s="53">
        <f>(F2220/'Yearly GDP'!$B$11)*100</f>
        <v>68.93410512055442</v>
      </c>
      <c r="H2220" s="53">
        <f t="shared" si="274"/>
        <v>1.5756048</v>
      </c>
      <c r="I2220" s="53">
        <f t="shared" si="275"/>
        <v>5.2246603970741896</v>
      </c>
      <c r="J2220" s="53">
        <f t="shared" si="280"/>
        <v>280.46760710553809</v>
      </c>
      <c r="K2220" s="53">
        <v>8.2319999999999993</v>
      </c>
      <c r="L2220" s="53">
        <v>5368.15</v>
      </c>
      <c r="M2220" s="53">
        <v>3.04</v>
      </c>
      <c r="N2220" s="53">
        <f t="shared" si="277"/>
        <v>3.0073396029258097</v>
      </c>
      <c r="O2220" s="53">
        <v>19.14</v>
      </c>
      <c r="P2220" s="53">
        <v>1.982</v>
      </c>
      <c r="Q2220" s="53">
        <f t="shared" si="278"/>
        <v>6.2499999999999991</v>
      </c>
      <c r="R2220" s="53">
        <v>78.733999999999995</v>
      </c>
      <c r="S2220" s="53">
        <f t="shared" si="279"/>
        <v>171.303</v>
      </c>
      <c r="T2220" s="53">
        <v>8.9499999999999993</v>
      </c>
      <c r="U2220" s="53">
        <v>2236.69</v>
      </c>
      <c r="Y2220" s="53">
        <v>2370.88</v>
      </c>
    </row>
    <row r="2221" spans="1:25" x14ac:dyDescent="0.3">
      <c r="A2221" s="1">
        <v>2220</v>
      </c>
      <c r="B2221" s="48">
        <v>40948</v>
      </c>
      <c r="C2221" s="44">
        <v>6210294</v>
      </c>
      <c r="D2221" s="56">
        <f t="shared" si="272"/>
        <v>125600.04044898372</v>
      </c>
      <c r="E2221" s="53">
        <v>49.445</v>
      </c>
      <c r="F2221" s="53">
        <f t="shared" si="273"/>
        <v>1.2560004044898372</v>
      </c>
      <c r="G2221" s="53">
        <f>(F2221/'Yearly GDP'!$B$11)*100</f>
        <v>69.01101123570534</v>
      </c>
      <c r="H2221" s="53">
        <f t="shared" si="274"/>
        <v>1.5964960000000001</v>
      </c>
      <c r="I2221" s="53">
        <f t="shared" si="275"/>
        <v>5.1813471502590671</v>
      </c>
      <c r="J2221" s="53">
        <f t="shared" si="280"/>
        <v>280.43264248704662</v>
      </c>
      <c r="K2221" s="53">
        <v>8.2720000000000002</v>
      </c>
      <c r="L2221" s="53">
        <v>5412.35</v>
      </c>
      <c r="M2221" s="53">
        <v>3.06</v>
      </c>
      <c r="N2221" s="53">
        <f t="shared" si="277"/>
        <v>3.0906528497409331</v>
      </c>
      <c r="O2221" s="53">
        <v>19.3</v>
      </c>
      <c r="P2221" s="53">
        <v>2.036</v>
      </c>
      <c r="Q2221" s="53">
        <f t="shared" si="278"/>
        <v>6.2360000000000007</v>
      </c>
      <c r="R2221" s="53">
        <v>78.652000000000001</v>
      </c>
      <c r="S2221" s="53">
        <f t="shared" si="279"/>
        <v>171.77</v>
      </c>
      <c r="T2221" s="53">
        <v>8.9</v>
      </c>
      <c r="U2221" s="53">
        <v>2264.11</v>
      </c>
      <c r="Y2221" s="53">
        <v>2404.6</v>
      </c>
    </row>
    <row r="2222" spans="1:25" x14ac:dyDescent="0.3">
      <c r="A2222" s="1">
        <v>2221</v>
      </c>
      <c r="B2222" s="48">
        <v>40949</v>
      </c>
      <c r="C2222" s="44">
        <v>6198760</v>
      </c>
      <c r="D2222" s="56">
        <f t="shared" si="272"/>
        <v>125582.65802269043</v>
      </c>
      <c r="E2222" s="53">
        <v>49.36</v>
      </c>
      <c r="F2222" s="53">
        <f t="shared" si="273"/>
        <v>1.2558265802269044</v>
      </c>
      <c r="G2222" s="53">
        <f>(F2222/'Yearly GDP'!$B$11)*100</f>
        <v>69.001460452027715</v>
      </c>
      <c r="H2222" s="53">
        <f t="shared" si="274"/>
        <v>1.5568600000000004</v>
      </c>
      <c r="I2222" s="53">
        <f t="shared" si="275"/>
        <v>5.2631578947368416</v>
      </c>
      <c r="J2222" s="53">
        <f t="shared" si="280"/>
        <v>283.2421052631579</v>
      </c>
      <c r="K2222" s="53">
        <v>8.1940000000000008</v>
      </c>
      <c r="L2222" s="53">
        <v>5381.6</v>
      </c>
      <c r="M2222" s="53">
        <v>3.02</v>
      </c>
      <c r="N2222" s="53">
        <f t="shared" si="277"/>
        <v>2.9308421052631592</v>
      </c>
      <c r="O2222" s="53">
        <v>19</v>
      </c>
      <c r="P2222" s="53">
        <v>1.984</v>
      </c>
      <c r="Q2222" s="53">
        <f t="shared" si="278"/>
        <v>6.2100000000000009</v>
      </c>
      <c r="R2222" s="53">
        <v>79.225999999999999</v>
      </c>
      <c r="S2222" s="53">
        <f t="shared" si="279"/>
        <v>169.1</v>
      </c>
      <c r="T2222" s="53">
        <v>8.9</v>
      </c>
      <c r="U2222" s="53">
        <v>2268.23</v>
      </c>
      <c r="Y2222" s="53">
        <v>2411.61</v>
      </c>
    </row>
    <row r="2223" spans="1:25" x14ac:dyDescent="0.3">
      <c r="A2223" s="1">
        <v>2222</v>
      </c>
      <c r="B2223" s="48">
        <v>40952</v>
      </c>
      <c r="C2223" s="44">
        <v>6203005</v>
      </c>
      <c r="D2223" s="56">
        <f t="shared" si="272"/>
        <v>126205.59511698881</v>
      </c>
      <c r="E2223" s="53">
        <v>49.15</v>
      </c>
      <c r="F2223" s="53">
        <f t="shared" si="273"/>
        <v>1.2620559511698881</v>
      </c>
      <c r="G2223" s="53">
        <f>(F2223/'Yearly GDP'!$B$11)*100</f>
        <v>69.343733580763072</v>
      </c>
      <c r="H2223" s="53">
        <f t="shared" si="274"/>
        <v>1.5547846000000001</v>
      </c>
      <c r="I2223" s="53">
        <f t="shared" si="275"/>
        <v>5.2798310454065467</v>
      </c>
      <c r="J2223" s="53">
        <f t="shared" si="280"/>
        <v>284.59345300950366</v>
      </c>
      <c r="K2223" s="53">
        <v>8.2089999999999996</v>
      </c>
      <c r="L2223" s="53">
        <v>5390.2</v>
      </c>
      <c r="M2223" s="53">
        <v>3.03</v>
      </c>
      <c r="N2223" s="53">
        <f t="shared" si="277"/>
        <v>2.9291689545934529</v>
      </c>
      <c r="O2223" s="53">
        <v>18.940000000000001</v>
      </c>
      <c r="P2223" s="53">
        <v>1.978</v>
      </c>
      <c r="Q2223" s="53">
        <f t="shared" si="278"/>
        <v>6.2309999999999999</v>
      </c>
      <c r="R2223" s="53">
        <v>79.045000000000002</v>
      </c>
      <c r="S2223" s="53">
        <f t="shared" si="279"/>
        <v>167.619</v>
      </c>
      <c r="T2223" s="53">
        <v>8.85</v>
      </c>
      <c r="U2223" s="53">
        <v>2276.37</v>
      </c>
      <c r="Y2223" s="53">
        <v>2417.0700000000002</v>
      </c>
    </row>
    <row r="2224" spans="1:25" x14ac:dyDescent="0.3">
      <c r="A2224" s="1">
        <v>2223</v>
      </c>
      <c r="B2224" s="48">
        <v>40953</v>
      </c>
      <c r="C2224" s="44">
        <v>6229441</v>
      </c>
      <c r="D2224" s="56">
        <f t="shared" si="272"/>
        <v>125872.72176197211</v>
      </c>
      <c r="E2224" s="53">
        <v>49.49</v>
      </c>
      <c r="F2224" s="53">
        <f t="shared" si="273"/>
        <v>1.2587272176197211</v>
      </c>
      <c r="G2224" s="53">
        <f>(F2224/'Yearly GDP'!$B$11)*100</f>
        <v>69.160836132951715</v>
      </c>
      <c r="H2224" s="53">
        <f t="shared" si="274"/>
        <v>1.5501099999999997</v>
      </c>
      <c r="I2224" s="53">
        <f t="shared" si="275"/>
        <v>5.2770448548812672</v>
      </c>
      <c r="J2224" s="53">
        <f t="shared" si="280"/>
        <v>285.80738786279687</v>
      </c>
      <c r="K2224" s="53">
        <v>8.18</v>
      </c>
      <c r="L2224" s="53">
        <v>5416.05</v>
      </c>
      <c r="M2224" s="53">
        <v>3.04</v>
      </c>
      <c r="N2224" s="53">
        <f t="shared" si="277"/>
        <v>2.9029551451187325</v>
      </c>
      <c r="O2224" s="53">
        <v>18.95</v>
      </c>
      <c r="P2224" s="53">
        <v>1.9379999999999999</v>
      </c>
      <c r="Q2224" s="53">
        <f t="shared" si="278"/>
        <v>6.242</v>
      </c>
      <c r="R2224" s="53">
        <v>79.694000000000003</v>
      </c>
      <c r="S2224" s="53">
        <f t="shared" si="279"/>
        <v>169.60249999999999</v>
      </c>
      <c r="T2224" s="53">
        <v>8.9499999999999993</v>
      </c>
      <c r="U2224" s="53">
        <v>2296.2600000000002</v>
      </c>
      <c r="Y2224" s="53">
        <v>2447</v>
      </c>
    </row>
    <row r="2225" spans="1:25" x14ac:dyDescent="0.3">
      <c r="A2225" s="1">
        <v>2224</v>
      </c>
      <c r="B2225" s="48">
        <v>40954</v>
      </c>
      <c r="C2225" s="44">
        <v>6347648</v>
      </c>
      <c r="D2225" s="56">
        <f t="shared" si="272"/>
        <v>128533.9273058621</v>
      </c>
      <c r="E2225" s="53">
        <v>49.384999999999998</v>
      </c>
      <c r="F2225" s="53">
        <f t="shared" si="273"/>
        <v>1.2853392730586211</v>
      </c>
      <c r="G2225" s="53">
        <f>(F2225/'Yearly GDP'!$B$11)*100</f>
        <v>70.623036981242919</v>
      </c>
      <c r="H2225" s="53">
        <f t="shared" si="274"/>
        <v>1.5861194999999999</v>
      </c>
      <c r="I2225" s="53">
        <f t="shared" si="275"/>
        <v>5.1679586563307494</v>
      </c>
      <c r="J2225" s="53">
        <f t="shared" si="280"/>
        <v>285.88888888888886</v>
      </c>
      <c r="K2225" s="53">
        <v>8.1969999999999992</v>
      </c>
      <c r="L2225" s="53">
        <v>5531.95</v>
      </c>
      <c r="M2225" s="53">
        <v>3.11</v>
      </c>
      <c r="N2225" s="53">
        <f t="shared" si="277"/>
        <v>3.0290413436692498</v>
      </c>
      <c r="O2225" s="53">
        <v>19.350000000000001</v>
      </c>
      <c r="P2225" s="53">
        <v>1.9330000000000001</v>
      </c>
      <c r="Q2225" s="53">
        <f t="shared" si="278"/>
        <v>6.2639999999999993</v>
      </c>
      <c r="R2225" s="53">
        <v>79.783000000000001</v>
      </c>
      <c r="S2225" s="53">
        <f t="shared" si="279"/>
        <v>172.21500000000003</v>
      </c>
      <c r="T2225" s="53">
        <v>8.9</v>
      </c>
      <c r="U2225" s="53">
        <v>2351.6799999999998</v>
      </c>
      <c r="Y2225" s="53">
        <v>2479.84</v>
      </c>
    </row>
    <row r="2226" spans="1:25" x14ac:dyDescent="0.3">
      <c r="A2226" s="1">
        <v>2225</v>
      </c>
      <c r="B2226" s="48">
        <v>40955</v>
      </c>
      <c r="C2226" s="44">
        <v>6354483</v>
      </c>
      <c r="D2226" s="56">
        <f t="shared" si="272"/>
        <v>128920.32866707243</v>
      </c>
      <c r="E2226" s="53">
        <v>49.29</v>
      </c>
      <c r="F2226" s="53">
        <f t="shared" si="273"/>
        <v>1.2892032866707244</v>
      </c>
      <c r="G2226" s="53">
        <f>(F2226/'Yearly GDP'!$B$11)*100</f>
        <v>70.835345421468361</v>
      </c>
      <c r="H2226" s="53">
        <f t="shared" si="274"/>
        <v>1.5852997999999998</v>
      </c>
      <c r="I2226" s="53">
        <f t="shared" si="275"/>
        <v>5.1706308169596689</v>
      </c>
      <c r="J2226" s="53">
        <f t="shared" si="280"/>
        <v>285.51964839710445</v>
      </c>
      <c r="K2226" s="53">
        <v>8.1969999999999992</v>
      </c>
      <c r="L2226" s="53">
        <v>5521.95</v>
      </c>
      <c r="M2226" s="53">
        <v>3.1</v>
      </c>
      <c r="N2226" s="53">
        <f t="shared" si="277"/>
        <v>3.0263691830403303</v>
      </c>
      <c r="O2226" s="53">
        <v>19.34</v>
      </c>
      <c r="P2226" s="53">
        <v>1.984</v>
      </c>
      <c r="Q2226" s="53">
        <f t="shared" si="278"/>
        <v>6.2129999999999992</v>
      </c>
      <c r="R2226" s="53">
        <v>79.454999999999998</v>
      </c>
      <c r="S2226" s="53">
        <f t="shared" si="279"/>
        <v>172.126</v>
      </c>
      <c r="T2226" s="53">
        <v>8.9</v>
      </c>
      <c r="U2226" s="53">
        <v>2368.13</v>
      </c>
      <c r="Y2226" s="53">
        <v>2502.66</v>
      </c>
    </row>
    <row r="2227" spans="1:25" x14ac:dyDescent="0.3">
      <c r="A2227" s="1">
        <v>2226</v>
      </c>
      <c r="B2227" s="48">
        <v>40956</v>
      </c>
      <c r="C2227" s="44">
        <v>6381921</v>
      </c>
      <c r="D2227" s="56">
        <f t="shared" si="272"/>
        <v>129385.11910795742</v>
      </c>
      <c r="E2227" s="53">
        <v>49.325000000000003</v>
      </c>
      <c r="F2227" s="53">
        <f t="shared" si="273"/>
        <v>1.2938511910795742</v>
      </c>
      <c r="G2227" s="53">
        <f>(F2227/'Yearly GDP'!$B$11)*100</f>
        <v>71.090724784591984</v>
      </c>
      <c r="H2227" s="53">
        <f t="shared" si="274"/>
        <v>1.5952564999999999</v>
      </c>
      <c r="I2227" s="53">
        <f t="shared" si="275"/>
        <v>5.1308363263211909</v>
      </c>
      <c r="J2227" s="53">
        <f t="shared" si="280"/>
        <v>285.49512570549001</v>
      </c>
      <c r="K2227" s="53">
        <v>8.1850000000000005</v>
      </c>
      <c r="L2227" s="53">
        <v>5564.3</v>
      </c>
      <c r="M2227" s="53">
        <v>3.12</v>
      </c>
      <c r="N2227" s="53">
        <f t="shared" si="277"/>
        <v>3.0541636736788096</v>
      </c>
      <c r="O2227" s="53">
        <v>19.489999999999998</v>
      </c>
      <c r="P2227" s="53">
        <v>2</v>
      </c>
      <c r="Q2227" s="53">
        <f t="shared" si="278"/>
        <v>6.1850000000000005</v>
      </c>
      <c r="R2227" s="53">
        <v>79.456000000000003</v>
      </c>
      <c r="S2227" s="53">
        <f t="shared" si="279"/>
        <v>174.43549999999996</v>
      </c>
      <c r="T2227" s="53">
        <v>8.9499999999999993</v>
      </c>
      <c r="U2227" s="53">
        <v>2374.86</v>
      </c>
      <c r="Y2227" s="53">
        <v>2499.21</v>
      </c>
    </row>
    <row r="2228" spans="1:25" x14ac:dyDescent="0.3">
      <c r="A2228" s="1">
        <v>2227</v>
      </c>
      <c r="B2228" s="48">
        <v>40960</v>
      </c>
      <c r="C2228" s="44">
        <v>6441062</v>
      </c>
      <c r="D2228" s="56">
        <f t="shared" si="272"/>
        <v>130849.40578974098</v>
      </c>
      <c r="E2228" s="53">
        <v>49.225000000000001</v>
      </c>
      <c r="F2228" s="53">
        <f t="shared" si="273"/>
        <v>1.3084940578974098</v>
      </c>
      <c r="G2228" s="53">
        <f>(F2228/'Yearly GDP'!$B$11)*100</f>
        <v>71.895277906451085</v>
      </c>
      <c r="H2228" s="53">
        <f t="shared" si="274"/>
        <v>1.6051772000000002</v>
      </c>
      <c r="I2228" s="53">
        <f t="shared" si="275"/>
        <v>5.0916496945010179</v>
      </c>
      <c r="J2228" s="53">
        <f t="shared" si="280"/>
        <v>285.4964358452138</v>
      </c>
      <c r="K2228" s="53">
        <v>8.173</v>
      </c>
      <c r="L2228" s="53">
        <v>5607.15</v>
      </c>
      <c r="M2228" s="53">
        <v>3.16</v>
      </c>
      <c r="N2228" s="53">
        <f t="shared" si="277"/>
        <v>3.0813503054989821</v>
      </c>
      <c r="O2228" s="53">
        <v>19.64</v>
      </c>
      <c r="P2228" s="53">
        <v>2.0609999999999999</v>
      </c>
      <c r="Q2228" s="53">
        <f t="shared" si="278"/>
        <v>6.1120000000000001</v>
      </c>
      <c r="R2228" s="53">
        <v>79.135999999999996</v>
      </c>
      <c r="S2228" s="53">
        <f t="shared" si="279"/>
        <v>175.77799999999999</v>
      </c>
      <c r="T2228" s="53">
        <v>8.9499999999999993</v>
      </c>
      <c r="U2228" s="53">
        <v>2395.48</v>
      </c>
      <c r="Y2228" s="53">
        <v>2523.71</v>
      </c>
    </row>
    <row r="2229" spans="1:25" x14ac:dyDescent="0.3">
      <c r="A2229" s="1">
        <v>2228</v>
      </c>
      <c r="B2229" s="48">
        <v>40961</v>
      </c>
      <c r="C2229" s="44">
        <v>6288421</v>
      </c>
      <c r="D2229" s="56">
        <f t="shared" si="272"/>
        <v>127891.41753101484</v>
      </c>
      <c r="E2229" s="53">
        <v>49.17</v>
      </c>
      <c r="F2229" s="53">
        <f t="shared" si="273"/>
        <v>1.2789141753101485</v>
      </c>
      <c r="G2229" s="53">
        <f>(F2229/'Yearly GDP'!$B$11)*100</f>
        <v>70.27000963242574</v>
      </c>
      <c r="H2229" s="53">
        <f t="shared" si="274"/>
        <v>1.5860237999999998</v>
      </c>
      <c r="I2229" s="53">
        <f t="shared" si="275"/>
        <v>5.1840331778123385</v>
      </c>
      <c r="J2229" s="53">
        <f t="shared" si="280"/>
        <v>285.39917055469158</v>
      </c>
      <c r="K2229" s="53">
        <v>8.2219999999999995</v>
      </c>
      <c r="L2229" s="53">
        <v>5505.35</v>
      </c>
      <c r="M2229" s="53">
        <v>3.1</v>
      </c>
      <c r="N2229" s="53">
        <f t="shared" si="277"/>
        <v>3.037966822187661</v>
      </c>
      <c r="O2229" s="53">
        <v>19.29</v>
      </c>
      <c r="P2229" s="53">
        <v>2.0019999999999998</v>
      </c>
      <c r="Q2229" s="53">
        <f t="shared" si="278"/>
        <v>6.22</v>
      </c>
      <c r="R2229" s="53">
        <v>79.302999999999997</v>
      </c>
      <c r="S2229" s="53">
        <f t="shared" si="279"/>
        <v>173.4171</v>
      </c>
      <c r="T2229" s="53">
        <v>8.99</v>
      </c>
      <c r="U2229" s="53">
        <v>2308.83</v>
      </c>
      <c r="Y2229" s="53">
        <v>2435.38</v>
      </c>
    </row>
    <row r="2230" spans="1:25" x14ac:dyDescent="0.3">
      <c r="A2230" s="1">
        <v>2229</v>
      </c>
      <c r="B2230" s="48">
        <v>40962</v>
      </c>
      <c r="C2230" s="44">
        <v>6257747</v>
      </c>
      <c r="D2230" s="56">
        <f t="shared" si="272"/>
        <v>127449.02240325866</v>
      </c>
      <c r="E2230" s="53">
        <v>49.1</v>
      </c>
      <c r="F2230" s="53">
        <f t="shared" si="273"/>
        <v>1.2744902240325866</v>
      </c>
      <c r="G2230" s="53">
        <f>(F2230/'Yearly GDP'!$B$11)*100</f>
        <v>70.026935386405853</v>
      </c>
      <c r="H2230" s="53">
        <f t="shared" si="274"/>
        <v>1.5744516</v>
      </c>
      <c r="I2230" s="53">
        <f t="shared" si="275"/>
        <v>5.2056220718375847</v>
      </c>
      <c r="J2230" s="53">
        <f t="shared" si="280"/>
        <v>285.43987506507028</v>
      </c>
      <c r="K2230" s="53">
        <v>8.1959999999999997</v>
      </c>
      <c r="L2230" s="53">
        <v>5483.3</v>
      </c>
      <c r="M2230" s="53">
        <v>3.09</v>
      </c>
      <c r="N2230" s="53">
        <f t="shared" si="277"/>
        <v>2.990377928162415</v>
      </c>
      <c r="O2230" s="53">
        <v>19.21</v>
      </c>
      <c r="P2230" s="53">
        <v>1.996</v>
      </c>
      <c r="Q2230" s="53">
        <f t="shared" si="278"/>
        <v>6.1999999999999993</v>
      </c>
      <c r="R2230" s="53">
        <v>78.885999999999996</v>
      </c>
      <c r="S2230" s="53">
        <f t="shared" si="279"/>
        <v>172.6979</v>
      </c>
      <c r="T2230" s="53">
        <v>8.99</v>
      </c>
      <c r="U2230" s="53">
        <v>2297.13</v>
      </c>
      <c r="Y2230" s="53">
        <v>2417.25</v>
      </c>
    </row>
    <row r="2231" spans="1:25" x14ac:dyDescent="0.3">
      <c r="A2231" s="1">
        <v>2230</v>
      </c>
      <c r="B2231" s="48">
        <v>40963</v>
      </c>
      <c r="C2231" s="44">
        <v>6212683</v>
      </c>
      <c r="D2231" s="56">
        <f t="shared" si="272"/>
        <v>126750.64776088952</v>
      </c>
      <c r="E2231" s="53">
        <v>49.015000000000001</v>
      </c>
      <c r="F2231" s="53">
        <f t="shared" si="273"/>
        <v>1.2675064776088951</v>
      </c>
      <c r="G2231" s="53">
        <f>(F2231/'Yearly GDP'!$B$11)*100</f>
        <v>69.64321305543379</v>
      </c>
      <c r="H2231" s="53">
        <f t="shared" si="274"/>
        <v>1.5645852</v>
      </c>
      <c r="I2231" s="53">
        <f t="shared" si="275"/>
        <v>5.2576235541535228</v>
      </c>
      <c r="J2231" s="53">
        <f t="shared" si="280"/>
        <v>285.45215562565721</v>
      </c>
      <c r="K2231" s="53">
        <v>8.2260000000000009</v>
      </c>
      <c r="L2231" s="53">
        <v>5429.3</v>
      </c>
      <c r="M2231" s="53">
        <v>3.06</v>
      </c>
      <c r="N2231" s="53">
        <f t="shared" si="277"/>
        <v>2.9683764458464781</v>
      </c>
      <c r="O2231" s="53">
        <v>19.02</v>
      </c>
      <c r="P2231" s="53">
        <v>1.9770000000000001</v>
      </c>
      <c r="Q2231" s="53">
        <f t="shared" si="278"/>
        <v>6.2490000000000006</v>
      </c>
      <c r="R2231" s="53">
        <v>78.400999999999996</v>
      </c>
      <c r="S2231" s="53">
        <f t="shared" si="279"/>
        <v>171.18</v>
      </c>
      <c r="T2231" s="53">
        <v>9</v>
      </c>
      <c r="U2231" s="53">
        <v>2275.9499999999998</v>
      </c>
      <c r="Y2231" s="53">
        <v>2401.36</v>
      </c>
    </row>
    <row r="2232" spans="1:25" x14ac:dyDescent="0.3">
      <c r="A2232" s="1">
        <v>2231</v>
      </c>
      <c r="B2232" s="48">
        <v>40966</v>
      </c>
      <c r="C2232" s="44">
        <v>6047064</v>
      </c>
      <c r="D2232" s="56">
        <f t="shared" si="272"/>
        <v>122982.79438682123</v>
      </c>
      <c r="E2232" s="53">
        <v>49.17</v>
      </c>
      <c r="F2232" s="53">
        <f t="shared" si="273"/>
        <v>1.2298279438682123</v>
      </c>
      <c r="G2232" s="53">
        <f>(F2232/'Yearly GDP'!$B$11)*100</f>
        <v>67.572963948802865</v>
      </c>
      <c r="H2232" s="53">
        <f t="shared" si="274"/>
        <v>1.522365</v>
      </c>
      <c r="I2232" s="53">
        <f t="shared" si="275"/>
        <v>5.4054054054054053</v>
      </c>
      <c r="J2232" s="53">
        <f t="shared" si="280"/>
        <v>285.47027027027025</v>
      </c>
      <c r="K2232" s="53">
        <v>8.2289999999999992</v>
      </c>
      <c r="L2232" s="53">
        <v>5281.2</v>
      </c>
      <c r="M2232" s="53">
        <v>2.98</v>
      </c>
      <c r="N2232" s="53">
        <f t="shared" si="277"/>
        <v>2.8235945945945939</v>
      </c>
      <c r="O2232" s="53">
        <v>18.5</v>
      </c>
      <c r="P2232" s="53">
        <v>1.925</v>
      </c>
      <c r="Q2232" s="53">
        <f t="shared" si="278"/>
        <v>6.3039999999999994</v>
      </c>
      <c r="R2232" s="53">
        <v>78.578000000000003</v>
      </c>
      <c r="S2232" s="53">
        <f t="shared" si="279"/>
        <v>166.5</v>
      </c>
      <c r="T2232" s="53">
        <v>9</v>
      </c>
      <c r="U2232" s="53">
        <v>2205.7600000000002</v>
      </c>
      <c r="Y2232" s="53">
        <v>2326.66</v>
      </c>
    </row>
    <row r="2233" spans="1:25" x14ac:dyDescent="0.3">
      <c r="A2233" s="1">
        <v>2232</v>
      </c>
      <c r="B2233" s="48">
        <v>40967</v>
      </c>
      <c r="C2233" s="44">
        <v>6183404</v>
      </c>
      <c r="D2233" s="56">
        <f t="shared" si="272"/>
        <v>126269.22605676945</v>
      </c>
      <c r="E2233" s="53">
        <v>48.97</v>
      </c>
      <c r="F2233" s="53">
        <f t="shared" si="273"/>
        <v>1.2626922605676945</v>
      </c>
      <c r="G2233" s="53">
        <f>(F2233/'Yearly GDP'!$B$11)*100</f>
        <v>69.378695635587604</v>
      </c>
      <c r="H2233" s="53">
        <f t="shared" si="274"/>
        <v>1.5643859999999996</v>
      </c>
      <c r="I2233" s="53">
        <f t="shared" si="275"/>
        <v>5.2493438320209984</v>
      </c>
      <c r="J2233" s="53">
        <f t="shared" si="280"/>
        <v>282.17847769028873</v>
      </c>
      <c r="K2233" s="53">
        <v>8.2119999999999997</v>
      </c>
      <c r="L2233" s="53">
        <v>5375.5</v>
      </c>
      <c r="M2233" s="53">
        <v>3.03</v>
      </c>
      <c r="N2233" s="53">
        <f t="shared" si="277"/>
        <v>2.9626561679790013</v>
      </c>
      <c r="O2233" s="53">
        <v>19.05</v>
      </c>
      <c r="P2233" s="53">
        <v>1.9410000000000001</v>
      </c>
      <c r="Q2233" s="53">
        <f t="shared" si="278"/>
        <v>6.2709999999999999</v>
      </c>
      <c r="R2233" s="53">
        <v>78.3</v>
      </c>
      <c r="S2233" s="53">
        <f t="shared" si="279"/>
        <v>171.45000000000002</v>
      </c>
      <c r="T2233" s="53">
        <v>9</v>
      </c>
      <c r="U2233" s="53">
        <v>2286.71</v>
      </c>
      <c r="Y2233" s="53">
        <v>2390.64</v>
      </c>
    </row>
    <row r="2234" spans="1:25" x14ac:dyDescent="0.3">
      <c r="A2234" s="1">
        <v>2233</v>
      </c>
      <c r="B2234" s="48">
        <v>40968</v>
      </c>
      <c r="C2234" s="44">
        <v>6233250</v>
      </c>
      <c r="D2234" s="56">
        <f t="shared" si="272"/>
        <v>126924.25167990226</v>
      </c>
      <c r="E2234" s="53">
        <v>49.11</v>
      </c>
      <c r="F2234" s="53">
        <f t="shared" si="273"/>
        <v>1.2692425167990227</v>
      </c>
      <c r="G2234" s="53">
        <f>(F2234/'Yearly GDP'!$B$11)*100</f>
        <v>69.738599824122133</v>
      </c>
      <c r="H2234" s="53">
        <f t="shared" si="274"/>
        <v>1.5651891000000002</v>
      </c>
      <c r="I2234" s="53">
        <f t="shared" si="275"/>
        <v>5.2383446830801459</v>
      </c>
      <c r="J2234" s="53">
        <f t="shared" si="280"/>
        <v>282.09533787323204</v>
      </c>
      <c r="K2234" s="53">
        <v>8.1989999999999998</v>
      </c>
      <c r="L2234" s="53">
        <v>5385.2</v>
      </c>
      <c r="M2234" s="53">
        <v>3.04</v>
      </c>
      <c r="N2234" s="53">
        <f t="shared" si="277"/>
        <v>2.960655316919854</v>
      </c>
      <c r="O2234" s="53">
        <v>19.09</v>
      </c>
      <c r="P2234" s="53">
        <v>1.974</v>
      </c>
      <c r="Q2234" s="53">
        <f t="shared" si="278"/>
        <v>6.2249999999999996</v>
      </c>
      <c r="R2234" s="53">
        <v>78.793999999999997</v>
      </c>
      <c r="S2234" s="53">
        <f t="shared" si="279"/>
        <v>172.7645</v>
      </c>
      <c r="T2234" s="53">
        <v>9.0500000000000007</v>
      </c>
      <c r="U2234" s="53">
        <v>2320.16</v>
      </c>
      <c r="Y2234" s="53">
        <v>2409.86</v>
      </c>
    </row>
    <row r="2235" spans="1:25" x14ac:dyDescent="0.3">
      <c r="A2235" s="1">
        <v>2234</v>
      </c>
      <c r="B2235" s="48">
        <v>40969</v>
      </c>
      <c r="C2235" s="44">
        <v>6194164</v>
      </c>
      <c r="D2235" s="56">
        <f t="shared" si="272"/>
        <v>125820.92220190942</v>
      </c>
      <c r="E2235" s="53">
        <v>49.23</v>
      </c>
      <c r="F2235" s="53">
        <f t="shared" si="273"/>
        <v>1.2582092220190941</v>
      </c>
      <c r="G2235" s="53">
        <f>(F2235/'Yearly GDP'!$B$11)*100</f>
        <v>69.132374836213955</v>
      </c>
      <c r="H2235" s="53">
        <f t="shared" si="274"/>
        <v>1.5584404000000003</v>
      </c>
      <c r="I2235" s="53">
        <f t="shared" si="275"/>
        <v>5.2854122621564477</v>
      </c>
      <c r="J2235" s="53">
        <f t="shared" si="280"/>
        <v>282.22780126849892</v>
      </c>
      <c r="K2235" s="53">
        <v>8.2370000000000001</v>
      </c>
      <c r="L2235" s="53">
        <v>5339.75</v>
      </c>
      <c r="M2235" s="53">
        <v>3.01</v>
      </c>
      <c r="N2235" s="53">
        <f t="shared" si="277"/>
        <v>2.9515877378435524</v>
      </c>
      <c r="O2235" s="53">
        <v>18.920000000000002</v>
      </c>
      <c r="P2235" s="53">
        <v>2.0299999999999998</v>
      </c>
      <c r="Q2235" s="53">
        <f t="shared" si="278"/>
        <v>6.2070000000000007</v>
      </c>
      <c r="R2235" s="53">
        <v>78.834000000000003</v>
      </c>
      <c r="S2235" s="53">
        <f t="shared" si="279"/>
        <v>171.22600000000003</v>
      </c>
      <c r="T2235" s="53">
        <v>9.0500000000000007</v>
      </c>
      <c r="U2235" s="53">
        <v>2303.5</v>
      </c>
      <c r="Y2235" s="53">
        <v>2399.2800000000002</v>
      </c>
    </row>
    <row r="2236" spans="1:25" x14ac:dyDescent="0.3">
      <c r="A2236" s="1">
        <v>2235</v>
      </c>
      <c r="B2236" s="48">
        <v>40970</v>
      </c>
      <c r="C2236" s="44">
        <v>6193076</v>
      </c>
      <c r="D2236" s="56">
        <f t="shared" si="272"/>
        <v>125049.49015648663</v>
      </c>
      <c r="E2236" s="53">
        <v>49.524999999999999</v>
      </c>
      <c r="F2236" s="53">
        <f t="shared" si="273"/>
        <v>1.2504949015648663</v>
      </c>
      <c r="G2236" s="53">
        <f>(F2236/'Yearly GDP'!$B$11)*100</f>
        <v>68.708511074992657</v>
      </c>
      <c r="H2236" s="53">
        <f t="shared" si="274"/>
        <v>1.5617376000000003</v>
      </c>
      <c r="I2236" s="53">
        <f t="shared" si="275"/>
        <v>5.2659294365455498</v>
      </c>
      <c r="J2236" s="53">
        <f t="shared" si="280"/>
        <v>282.21958925750397</v>
      </c>
      <c r="K2236" s="53">
        <v>8.2240000000000002</v>
      </c>
      <c r="L2236" s="53">
        <v>5359.35</v>
      </c>
      <c r="M2236" s="53">
        <v>3.04</v>
      </c>
      <c r="N2236" s="53">
        <f t="shared" si="277"/>
        <v>2.9580705634544504</v>
      </c>
      <c r="O2236" s="53">
        <v>18.989999999999998</v>
      </c>
      <c r="P2236" s="53">
        <v>1.9790000000000001</v>
      </c>
      <c r="Q2236" s="53">
        <f t="shared" si="278"/>
        <v>6.2450000000000001</v>
      </c>
      <c r="R2236" s="53">
        <v>79.462000000000003</v>
      </c>
      <c r="S2236" s="53">
        <f t="shared" si="279"/>
        <v>171.8595</v>
      </c>
      <c r="T2236" s="53">
        <v>9.0500000000000007</v>
      </c>
      <c r="U2236" s="53">
        <v>2299.84</v>
      </c>
      <c r="Y2236" s="53">
        <v>2398.8200000000002</v>
      </c>
    </row>
    <row r="2237" spans="1:25" x14ac:dyDescent="0.3">
      <c r="A2237" s="1">
        <v>2236</v>
      </c>
      <c r="B2237" s="48">
        <v>40971</v>
      </c>
      <c r="C2237" s="44">
        <v>6205497</v>
      </c>
      <c r="D2237" s="56">
        <f t="shared" si="272"/>
        <v>125300.29278142353</v>
      </c>
      <c r="E2237" s="53">
        <v>49.524999999999999</v>
      </c>
      <c r="F2237" s="53">
        <f t="shared" si="273"/>
        <v>1.2530029278142354</v>
      </c>
      <c r="G2237" s="53">
        <f>(F2237/'Yearly GDP'!$B$11)*100</f>
        <v>68.846314715067876</v>
      </c>
      <c r="H2237" s="53">
        <f t="shared" si="274"/>
        <v>1.5619274999999999</v>
      </c>
      <c r="I2237" s="53">
        <f t="shared" si="275"/>
        <v>5.2659294365455507</v>
      </c>
      <c r="J2237" s="53">
        <f t="shared" si="280"/>
        <v>282.22222222222223</v>
      </c>
      <c r="K2237" s="53">
        <v>8.2249999999999996</v>
      </c>
      <c r="L2237" s="53">
        <v>5359.4</v>
      </c>
      <c r="M2237" s="53">
        <v>3.04</v>
      </c>
      <c r="N2237" s="53">
        <f t="shared" si="277"/>
        <v>2.959070563454449</v>
      </c>
      <c r="O2237" s="53">
        <v>18.989999999999998</v>
      </c>
      <c r="P2237" s="53">
        <v>1.9790000000000001</v>
      </c>
      <c r="Q2237" s="53">
        <f t="shared" si="278"/>
        <v>6.2459999999999996</v>
      </c>
      <c r="R2237" s="53">
        <v>79.462000000000003</v>
      </c>
      <c r="S2237" s="53">
        <f t="shared" si="279"/>
        <v>171.8595</v>
      </c>
      <c r="T2237" s="53">
        <v>9.0500000000000007</v>
      </c>
      <c r="U2237" s="53">
        <v>2302.0300000000002</v>
      </c>
      <c r="Y2237" s="53">
        <v>2404.35</v>
      </c>
    </row>
    <row r="2238" spans="1:25" x14ac:dyDescent="0.3">
      <c r="A2238" s="1">
        <v>2237</v>
      </c>
      <c r="B2238" s="48">
        <v>40973</v>
      </c>
      <c r="C2238" s="44">
        <v>6123015</v>
      </c>
      <c r="D2238" s="56">
        <f t="shared" si="272"/>
        <v>122878.08549066828</v>
      </c>
      <c r="E2238" s="53">
        <v>49.83</v>
      </c>
      <c r="F2238" s="53">
        <f t="shared" si="273"/>
        <v>1.2287808549066828</v>
      </c>
      <c r="G2238" s="53">
        <f>(F2238/'Yearly GDP'!$B$11)*100</f>
        <v>67.51543158827927</v>
      </c>
      <c r="H2238" s="53">
        <f t="shared" si="274"/>
        <v>1.5394588</v>
      </c>
      <c r="I2238" s="53">
        <f t="shared" si="275"/>
        <v>5.344735435595938</v>
      </c>
      <c r="J2238" s="53">
        <f t="shared" si="280"/>
        <v>282.22073757349011</v>
      </c>
      <c r="K2238" s="53">
        <v>8.2279999999999998</v>
      </c>
      <c r="L2238" s="53">
        <v>5280.35</v>
      </c>
      <c r="M2238" s="53">
        <v>2.99</v>
      </c>
      <c r="N2238" s="53">
        <f t="shared" si="277"/>
        <v>2.8832645644040618</v>
      </c>
      <c r="O2238" s="53">
        <v>18.71</v>
      </c>
      <c r="P2238" s="53">
        <v>2.0070000000000001</v>
      </c>
      <c r="Q2238" s="53">
        <f t="shared" si="278"/>
        <v>6.2210000000000001</v>
      </c>
      <c r="R2238" s="53">
        <v>79.364999999999995</v>
      </c>
      <c r="S2238" s="53">
        <f t="shared" si="279"/>
        <v>168.76419999999999</v>
      </c>
      <c r="T2238" s="53">
        <v>9.02</v>
      </c>
      <c r="U2238" s="53">
        <v>2265.84</v>
      </c>
      <c r="Y2238" s="53">
        <v>2380.96</v>
      </c>
    </row>
    <row r="2239" spans="1:25" x14ac:dyDescent="0.3">
      <c r="A2239" s="1">
        <v>2238</v>
      </c>
      <c r="B2239" s="48">
        <v>40974</v>
      </c>
      <c r="C2239" s="44">
        <v>6059279</v>
      </c>
      <c r="D2239" s="56">
        <f t="shared" si="272"/>
        <v>120307.3364439591</v>
      </c>
      <c r="E2239" s="53">
        <v>50.365000000000002</v>
      </c>
      <c r="F2239" s="53">
        <f t="shared" si="273"/>
        <v>1.203073364439591</v>
      </c>
      <c r="G2239" s="53">
        <f>(F2239/'Yearly GDP'!$B$11)*100</f>
        <v>66.102932112065432</v>
      </c>
      <c r="H2239" s="53">
        <f t="shared" si="274"/>
        <v>1.5237432</v>
      </c>
      <c r="I2239" s="53">
        <f t="shared" si="275"/>
        <v>5.4024851431658556</v>
      </c>
      <c r="J2239" s="53">
        <f t="shared" si="280"/>
        <v>282.13938411669363</v>
      </c>
      <c r="K2239" s="53">
        <v>8.2319999999999993</v>
      </c>
      <c r="L2239" s="53">
        <v>5222.3999999999996</v>
      </c>
      <c r="M2239" s="53">
        <v>2.96</v>
      </c>
      <c r="N2239" s="53">
        <f t="shared" si="277"/>
        <v>2.8295148568341437</v>
      </c>
      <c r="O2239" s="53">
        <v>18.510000000000002</v>
      </c>
      <c r="P2239" s="53">
        <v>1.95</v>
      </c>
      <c r="Q2239" s="53">
        <f t="shared" si="278"/>
        <v>6.2819999999999991</v>
      </c>
      <c r="R2239" s="53">
        <v>79.926000000000002</v>
      </c>
      <c r="S2239" s="53">
        <f t="shared" si="279"/>
        <v>166.59</v>
      </c>
      <c r="T2239" s="53">
        <v>9</v>
      </c>
      <c r="U2239" s="53">
        <v>2243.52</v>
      </c>
      <c r="Y2239" s="53">
        <v>2350.6999999999998</v>
      </c>
    </row>
    <row r="2240" spans="1:25" x14ac:dyDescent="0.3">
      <c r="A2240" s="1">
        <v>2239</v>
      </c>
      <c r="B2240" s="48">
        <v>40975</v>
      </c>
      <c r="C2240" s="44">
        <v>6035591</v>
      </c>
      <c r="D2240" s="56">
        <f t="shared" si="272"/>
        <v>120039.59824980111</v>
      </c>
      <c r="E2240" s="53">
        <v>50.28</v>
      </c>
      <c r="F2240" s="53">
        <f t="shared" si="273"/>
        <v>1.200395982498011</v>
      </c>
      <c r="G2240" s="53">
        <f>(F2240/'Yearly GDP'!$B$11)*100</f>
        <v>65.955823214176434</v>
      </c>
      <c r="H2240" s="53">
        <f t="shared" si="274"/>
        <v>1.5245850000000001</v>
      </c>
      <c r="I2240" s="53">
        <f t="shared" si="275"/>
        <v>5.4054054054054053</v>
      </c>
      <c r="J2240" s="53">
        <f t="shared" si="280"/>
        <v>282.1864864864865</v>
      </c>
      <c r="K2240" s="53">
        <v>8.2409999999999997</v>
      </c>
      <c r="L2240" s="53">
        <v>5220.45</v>
      </c>
      <c r="M2240" s="53">
        <v>2.96</v>
      </c>
      <c r="N2240" s="53">
        <f t="shared" si="277"/>
        <v>2.8355945945945944</v>
      </c>
      <c r="O2240" s="53">
        <v>18.5</v>
      </c>
      <c r="P2240" s="53">
        <v>1.972</v>
      </c>
      <c r="Q2240" s="53">
        <f t="shared" si="278"/>
        <v>6.2690000000000001</v>
      </c>
      <c r="R2240" s="53">
        <v>79.763000000000005</v>
      </c>
      <c r="S2240" s="53">
        <f t="shared" si="279"/>
        <v>166.87</v>
      </c>
      <c r="T2240" s="53">
        <v>9.02</v>
      </c>
      <c r="U2240" s="53">
        <v>2243.31</v>
      </c>
      <c r="Y2240" s="53">
        <v>2346.91</v>
      </c>
    </row>
    <row r="2241" spans="1:25" x14ac:dyDescent="0.3">
      <c r="A2241" s="1">
        <v>2240</v>
      </c>
      <c r="B2241" s="48">
        <v>40977</v>
      </c>
      <c r="C2241" s="44">
        <v>6155880</v>
      </c>
      <c r="D2241" s="56">
        <f t="shared" si="272"/>
        <v>123711.41479099679</v>
      </c>
      <c r="E2241" s="53">
        <v>49.76</v>
      </c>
      <c r="F2241" s="53">
        <f t="shared" si="273"/>
        <v>1.2371141479099679</v>
      </c>
      <c r="G2241" s="53">
        <f>(F2241/'Yearly GDP'!$B$11)*100</f>
        <v>67.973304830218012</v>
      </c>
      <c r="H2241" s="53">
        <f t="shared" si="274"/>
        <v>1.5651090000000001</v>
      </c>
      <c r="I2241" s="53">
        <f t="shared" si="275"/>
        <v>5.2910052910052912</v>
      </c>
      <c r="J2241" s="53">
        <f t="shared" si="280"/>
        <v>282.19841269841271</v>
      </c>
      <c r="K2241" s="53">
        <v>8.2810000000000006</v>
      </c>
      <c r="L2241" s="53">
        <v>5333.55</v>
      </c>
      <c r="M2241" s="53">
        <v>3.02</v>
      </c>
      <c r="N2241" s="53">
        <f t="shared" si="277"/>
        <v>2.9899947089947094</v>
      </c>
      <c r="O2241" s="53">
        <v>18.899999999999999</v>
      </c>
      <c r="P2241" s="53">
        <v>2.0299999999999998</v>
      </c>
      <c r="Q2241" s="53">
        <f t="shared" si="278"/>
        <v>6.2510000000000012</v>
      </c>
      <c r="R2241" s="53">
        <v>80.084000000000003</v>
      </c>
      <c r="S2241" s="53">
        <f t="shared" si="279"/>
        <v>171.04499999999999</v>
      </c>
      <c r="T2241" s="53">
        <v>9.0500000000000007</v>
      </c>
      <c r="U2241" s="53">
        <v>2301.11</v>
      </c>
      <c r="Y2241" s="53">
        <v>2391.6</v>
      </c>
    </row>
    <row r="2242" spans="1:25" x14ac:dyDescent="0.3">
      <c r="A2242" s="1">
        <v>2241</v>
      </c>
      <c r="B2242" s="48">
        <v>40980</v>
      </c>
      <c r="C2242" s="44">
        <v>6192542</v>
      </c>
      <c r="D2242" s="56">
        <f t="shared" si="272"/>
        <v>123912.79639819909</v>
      </c>
      <c r="E2242" s="53">
        <v>49.975000000000001</v>
      </c>
      <c r="F2242" s="53">
        <f t="shared" si="273"/>
        <v>1.239127963981991</v>
      </c>
      <c r="G2242" s="53">
        <f>(F2242/'Yearly GDP'!$B$11)*100</f>
        <v>68.083954064944564</v>
      </c>
      <c r="H2242" s="53">
        <f t="shared" si="274"/>
        <v>1.5708835999999999</v>
      </c>
      <c r="I2242" s="53">
        <f t="shared" si="275"/>
        <v>5.2798310454065476</v>
      </c>
      <c r="J2242" s="53">
        <f t="shared" si="280"/>
        <v>282.9751847940866</v>
      </c>
      <c r="K2242" s="53">
        <v>8.2940000000000005</v>
      </c>
      <c r="L2242" s="53">
        <v>5359.55</v>
      </c>
      <c r="M2242" s="53">
        <v>3.05</v>
      </c>
      <c r="N2242" s="53">
        <f t="shared" si="277"/>
        <v>3.0141689545934529</v>
      </c>
      <c r="O2242" s="53">
        <v>18.940000000000001</v>
      </c>
      <c r="P2242" s="53">
        <v>2.0369999999999999</v>
      </c>
      <c r="Q2242" s="53">
        <f t="shared" si="278"/>
        <v>6.2570000000000006</v>
      </c>
      <c r="R2242" s="53">
        <v>79.912999999999997</v>
      </c>
      <c r="S2242" s="53">
        <f t="shared" si="279"/>
        <v>169.51300000000001</v>
      </c>
      <c r="T2242" s="53">
        <v>8.9499999999999993</v>
      </c>
      <c r="U2242" s="53">
        <v>2327.21</v>
      </c>
      <c r="Y2242" s="53">
        <v>2407.23</v>
      </c>
    </row>
    <row r="2243" spans="1:25" x14ac:dyDescent="0.3">
      <c r="A2243" s="1">
        <v>2242</v>
      </c>
      <c r="B2243" s="48">
        <v>40981</v>
      </c>
      <c r="C2243" s="44">
        <v>6270017</v>
      </c>
      <c r="D2243" s="56">
        <f t="shared" ref="D2243:D2306" si="281">C2243/E2243</f>
        <v>125765.05867014342</v>
      </c>
      <c r="E2243" s="53">
        <v>49.854999999999997</v>
      </c>
      <c r="F2243" s="53">
        <f t="shared" ref="F2243:F2306" si="282">(D2243/100000)</f>
        <v>1.2576505867014343</v>
      </c>
      <c r="G2243" s="53">
        <f>(F2243/'Yearly GDP'!$B$11)*100</f>
        <v>69.101680587990884</v>
      </c>
      <c r="H2243" s="53">
        <f t="shared" ref="H2243:H2306" si="283">(K2243/I2243)</f>
        <v>1.5959677999999997</v>
      </c>
      <c r="I2243" s="53">
        <f t="shared" ref="I2243:I2306" si="284">(J2243/L2243)*100</f>
        <v>5.2137643378519298</v>
      </c>
      <c r="J2243" s="53">
        <f t="shared" si="280"/>
        <v>283.08133472367052</v>
      </c>
      <c r="K2243" s="53">
        <v>8.3209999999999997</v>
      </c>
      <c r="L2243" s="53">
        <v>5429.5</v>
      </c>
      <c r="M2243" s="53">
        <v>3.09</v>
      </c>
      <c r="N2243" s="53">
        <f t="shared" ref="N2243:N2306" si="285">K2243-I2243</f>
        <v>3.1072356621480699</v>
      </c>
      <c r="O2243" s="53">
        <v>19.18</v>
      </c>
      <c r="P2243" s="53">
        <v>2.1259999999999999</v>
      </c>
      <c r="Q2243" s="53">
        <f t="shared" ref="Q2243:Q2306" si="286">K2243-P2243</f>
        <v>6.1950000000000003</v>
      </c>
      <c r="R2243" s="53">
        <v>80.209999999999994</v>
      </c>
      <c r="S2243" s="53">
        <f t="shared" ref="S2243:S2306" si="287">(O2243*T2243)</f>
        <v>172.62</v>
      </c>
      <c r="T2243" s="53">
        <v>9</v>
      </c>
      <c r="U2243" s="53">
        <v>2353.46</v>
      </c>
      <c r="Y2243" s="53">
        <v>2435.52</v>
      </c>
    </row>
    <row r="2244" spans="1:25" x14ac:dyDescent="0.3">
      <c r="A2244" s="1">
        <v>2243</v>
      </c>
      <c r="B2244" s="48">
        <v>40982</v>
      </c>
      <c r="C2244" s="44">
        <v>6294475</v>
      </c>
      <c r="D2244" s="56">
        <f t="shared" si="281"/>
        <v>126065.99238934509</v>
      </c>
      <c r="E2244" s="53">
        <v>49.93</v>
      </c>
      <c r="F2244" s="53">
        <f t="shared" si="282"/>
        <v>1.2606599238934508</v>
      </c>
      <c r="G2244" s="53">
        <f>(F2244/'Yearly GDP'!$B$11)*100</f>
        <v>69.267028785354441</v>
      </c>
      <c r="H2244" s="53">
        <f t="shared" si="283"/>
        <v>1.5990611000000001</v>
      </c>
      <c r="I2244" s="53">
        <f t="shared" si="284"/>
        <v>5.1786639047125842</v>
      </c>
      <c r="J2244" s="53">
        <f t="shared" si="280"/>
        <v>282.95701708959086</v>
      </c>
      <c r="K2244" s="53">
        <v>8.2810000000000006</v>
      </c>
      <c r="L2244" s="53">
        <v>5463.9</v>
      </c>
      <c r="M2244" s="53">
        <v>3.1</v>
      </c>
      <c r="N2244" s="53">
        <f t="shared" si="285"/>
        <v>3.1023360952874164</v>
      </c>
      <c r="O2244" s="53">
        <v>19.309999999999999</v>
      </c>
      <c r="P2244" s="53">
        <v>2.274</v>
      </c>
      <c r="Q2244" s="53">
        <f t="shared" si="286"/>
        <v>6.0070000000000006</v>
      </c>
      <c r="R2244" s="53">
        <v>80.536000000000001</v>
      </c>
      <c r="S2244" s="53">
        <f t="shared" si="287"/>
        <v>172.82449999999997</v>
      </c>
      <c r="T2244" s="53">
        <v>8.9499999999999993</v>
      </c>
      <c r="U2244" s="53">
        <v>2364.48</v>
      </c>
      <c r="Y2244" s="53">
        <v>2432.83</v>
      </c>
    </row>
    <row r="2245" spans="1:25" x14ac:dyDescent="0.3">
      <c r="A2245" s="1">
        <v>2244</v>
      </c>
      <c r="B2245" s="48">
        <v>40983</v>
      </c>
      <c r="C2245" s="44">
        <v>6205515</v>
      </c>
      <c r="D2245" s="56">
        <f t="shared" si="281"/>
        <v>123382.34416940053</v>
      </c>
      <c r="E2245" s="53">
        <v>50.295000000000002</v>
      </c>
      <c r="F2245" s="53">
        <f t="shared" si="282"/>
        <v>1.2338234416940053</v>
      </c>
      <c r="G2245" s="53">
        <f>(F2245/'Yearly GDP'!$B$11)*100</f>
        <v>67.792496796373911</v>
      </c>
      <c r="H2245" s="53">
        <f t="shared" si="283"/>
        <v>1.5892360000000001</v>
      </c>
      <c r="I2245" s="53">
        <f t="shared" si="284"/>
        <v>5.2603892688058913</v>
      </c>
      <c r="J2245" s="53">
        <f t="shared" si="280"/>
        <v>283.03524460810098</v>
      </c>
      <c r="K2245" s="53">
        <v>8.36</v>
      </c>
      <c r="L2245" s="53">
        <v>5380.5</v>
      </c>
      <c r="M2245" s="53">
        <v>3.06</v>
      </c>
      <c r="N2245" s="53">
        <f t="shared" si="285"/>
        <v>3.0996107311941081</v>
      </c>
      <c r="O2245" s="53">
        <v>19.010000000000002</v>
      </c>
      <c r="P2245" s="53">
        <v>2.2789999999999999</v>
      </c>
      <c r="Q2245" s="53">
        <f t="shared" si="286"/>
        <v>6.0809999999999995</v>
      </c>
      <c r="R2245" s="53">
        <v>80.135999999999996</v>
      </c>
      <c r="S2245" s="53">
        <f t="shared" si="287"/>
        <v>171.09</v>
      </c>
      <c r="T2245" s="53">
        <v>9</v>
      </c>
      <c r="U2245" s="53">
        <v>2324.9699999999998</v>
      </c>
      <c r="Y2245" s="53">
        <v>2404.16</v>
      </c>
    </row>
    <row r="2246" spans="1:25" x14ac:dyDescent="0.3">
      <c r="A2246" s="1">
        <v>2245</v>
      </c>
      <c r="B2246" s="48">
        <v>40984</v>
      </c>
      <c r="C2246" s="44">
        <v>6115943</v>
      </c>
      <c r="D2246" s="56">
        <f t="shared" si="281"/>
        <v>121977.32349421619</v>
      </c>
      <c r="E2246" s="53">
        <v>50.14</v>
      </c>
      <c r="F2246" s="53">
        <f t="shared" si="282"/>
        <v>1.2197732349421619</v>
      </c>
      <c r="G2246" s="53">
        <f>(F2246/'Yearly GDP'!$B$11)*100</f>
        <v>67.020507414404491</v>
      </c>
      <c r="H2246" s="53">
        <f t="shared" si="283"/>
        <v>1.5824938</v>
      </c>
      <c r="I2246" s="53">
        <f t="shared" si="284"/>
        <v>5.3219797764768497</v>
      </c>
      <c r="J2246" s="53">
        <f t="shared" si="280"/>
        <v>283.01756253326238</v>
      </c>
      <c r="K2246" s="53">
        <v>8.4220000000000006</v>
      </c>
      <c r="L2246" s="53">
        <v>5317.9</v>
      </c>
      <c r="M2246" s="53">
        <v>3.02</v>
      </c>
      <c r="N2246" s="53">
        <f t="shared" si="285"/>
        <v>3.1000202235231509</v>
      </c>
      <c r="O2246" s="53">
        <v>18.79</v>
      </c>
      <c r="P2246" s="53">
        <v>2.298</v>
      </c>
      <c r="Q2246" s="53">
        <f t="shared" si="286"/>
        <v>6.1240000000000006</v>
      </c>
      <c r="R2246" s="53">
        <v>79.733999999999995</v>
      </c>
      <c r="S2246" s="53">
        <f t="shared" si="287"/>
        <v>169.10999999999999</v>
      </c>
      <c r="T2246" s="53">
        <v>9</v>
      </c>
      <c r="U2246" s="53">
        <v>2303.3200000000002</v>
      </c>
      <c r="Y2246" s="53">
        <v>2382.92</v>
      </c>
    </row>
    <row r="2247" spans="1:25" x14ac:dyDescent="0.3">
      <c r="A2247" s="1">
        <v>2246</v>
      </c>
      <c r="B2247" s="48">
        <v>40987</v>
      </c>
      <c r="C2247" s="44">
        <v>6044478</v>
      </c>
      <c r="D2247" s="56">
        <f t="shared" si="281"/>
        <v>120467.92227204784</v>
      </c>
      <c r="E2247" s="53">
        <v>50.174999999999997</v>
      </c>
      <c r="F2247" s="53">
        <f t="shared" si="282"/>
        <v>1.2046792227204783</v>
      </c>
      <c r="G2247" s="53">
        <f>(F2247/'Yearly GDP'!$B$11)*100</f>
        <v>66.191166083542768</v>
      </c>
      <c r="H2247" s="53">
        <f t="shared" si="283"/>
        <v>1.5636928000000001</v>
      </c>
      <c r="I2247" s="53">
        <f t="shared" si="284"/>
        <v>5.3821313240043054</v>
      </c>
      <c r="J2247" s="53">
        <f t="shared" si="280"/>
        <v>282.94133476856837</v>
      </c>
      <c r="K2247" s="53">
        <v>8.4160000000000004</v>
      </c>
      <c r="L2247" s="53">
        <v>5257.05</v>
      </c>
      <c r="M2247" s="53">
        <v>2.99</v>
      </c>
      <c r="N2247" s="53">
        <f t="shared" si="285"/>
        <v>3.033868675995695</v>
      </c>
      <c r="O2247" s="53">
        <v>18.579999999999998</v>
      </c>
      <c r="P2247" s="53">
        <v>2.375</v>
      </c>
      <c r="Q2247" s="53">
        <f t="shared" si="286"/>
        <v>6.0410000000000004</v>
      </c>
      <c r="R2247" s="53">
        <v>79.712000000000003</v>
      </c>
      <c r="S2247" s="53">
        <f t="shared" si="287"/>
        <v>167.21999999999997</v>
      </c>
      <c r="T2247" s="53">
        <v>9</v>
      </c>
      <c r="U2247" s="53">
        <v>2276.37</v>
      </c>
      <c r="Y2247" s="53">
        <v>2364</v>
      </c>
    </row>
    <row r="2248" spans="1:25" x14ac:dyDescent="0.3">
      <c r="A2248" s="1">
        <v>2247</v>
      </c>
      <c r="B2248" s="48">
        <v>40988</v>
      </c>
      <c r="C2248" s="44">
        <v>6073087</v>
      </c>
      <c r="D2248" s="56">
        <f t="shared" si="281"/>
        <v>120175.85831601861</v>
      </c>
      <c r="E2248" s="53">
        <v>50.534999999999997</v>
      </c>
      <c r="F2248" s="53">
        <f t="shared" si="282"/>
        <v>1.201758583160186</v>
      </c>
      <c r="G2248" s="53">
        <f>(F2248/'Yearly GDP'!$B$11)*100</f>
        <v>66.030691382427804</v>
      </c>
      <c r="H2248" s="53">
        <f t="shared" si="283"/>
        <v>1.5678103999999997</v>
      </c>
      <c r="I2248" s="53">
        <f t="shared" si="284"/>
        <v>5.3648068669527902</v>
      </c>
      <c r="J2248" s="53">
        <f t="shared" si="280"/>
        <v>282.98551502145926</v>
      </c>
      <c r="K2248" s="53">
        <v>8.4109999999999996</v>
      </c>
      <c r="L2248" s="53">
        <v>5274.85</v>
      </c>
      <c r="M2248" s="53">
        <v>3</v>
      </c>
      <c r="N2248" s="53">
        <f t="shared" si="285"/>
        <v>3.0461931330472094</v>
      </c>
      <c r="O2248" s="53">
        <v>18.64</v>
      </c>
      <c r="P2248" s="53">
        <v>2.363</v>
      </c>
      <c r="Q2248" s="53">
        <f t="shared" si="286"/>
        <v>6.048</v>
      </c>
      <c r="R2248" s="53">
        <v>79.825000000000003</v>
      </c>
      <c r="S2248" s="53">
        <f t="shared" si="287"/>
        <v>167.76</v>
      </c>
      <c r="T2248" s="53">
        <v>9</v>
      </c>
      <c r="U2248" s="53">
        <v>2296.1999999999998</v>
      </c>
      <c r="Y2248" s="53">
        <v>2375.77</v>
      </c>
    </row>
    <row r="2249" spans="1:25" x14ac:dyDescent="0.3">
      <c r="A2249" s="1">
        <v>2248</v>
      </c>
      <c r="B2249" s="48">
        <v>40989</v>
      </c>
      <c r="C2249" s="44">
        <v>6167493</v>
      </c>
      <c r="D2249" s="56">
        <f t="shared" si="281"/>
        <v>121802.96237780192</v>
      </c>
      <c r="E2249" s="53">
        <v>50.634999999999998</v>
      </c>
      <c r="F2249" s="53">
        <f t="shared" si="282"/>
        <v>1.2180296237780193</v>
      </c>
      <c r="G2249" s="53">
        <f>(F2249/'Yearly GDP'!$B$11)*100</f>
        <v>66.924704603187863</v>
      </c>
      <c r="H2249" s="53">
        <f t="shared" si="283"/>
        <v>1.5909336000000003</v>
      </c>
      <c r="I2249" s="53">
        <f t="shared" si="284"/>
        <v>5.2742616033755265</v>
      </c>
      <c r="J2249" s="53">
        <f t="shared" si="280"/>
        <v>282.96149789029533</v>
      </c>
      <c r="K2249" s="53">
        <v>8.391</v>
      </c>
      <c r="L2249" s="53">
        <v>5364.95</v>
      </c>
      <c r="M2249" s="53">
        <v>3.05</v>
      </c>
      <c r="N2249" s="53">
        <f t="shared" si="285"/>
        <v>3.1167383966244735</v>
      </c>
      <c r="O2249" s="53">
        <v>18.96</v>
      </c>
      <c r="P2249" s="53">
        <v>2.2959999999999998</v>
      </c>
      <c r="Q2249" s="53">
        <f t="shared" si="286"/>
        <v>6.0950000000000006</v>
      </c>
      <c r="R2249" s="53">
        <v>79.896000000000001</v>
      </c>
      <c r="S2249" s="53">
        <f t="shared" si="287"/>
        <v>170.64000000000001</v>
      </c>
      <c r="T2249" s="53">
        <v>9</v>
      </c>
      <c r="U2249" s="53">
        <v>2345.2600000000002</v>
      </c>
      <c r="Y2249" s="53">
        <v>2410.39</v>
      </c>
    </row>
    <row r="2250" spans="1:25" x14ac:dyDescent="0.3">
      <c r="A2250" s="1">
        <v>2249</v>
      </c>
      <c r="B2250" s="48">
        <v>40990</v>
      </c>
      <c r="C2250" s="44">
        <v>6036081</v>
      </c>
      <c r="D2250" s="56">
        <f t="shared" si="281"/>
        <v>117673.86684862072</v>
      </c>
      <c r="E2250" s="53">
        <v>51.295000000000002</v>
      </c>
      <c r="F2250" s="53">
        <f t="shared" si="282"/>
        <v>1.1767386684862071</v>
      </c>
      <c r="G2250" s="53">
        <f>(F2250/'Yearly GDP'!$B$11)*100</f>
        <v>64.655970795945436</v>
      </c>
      <c r="H2250" s="53">
        <f t="shared" si="283"/>
        <v>1.5470471999999995</v>
      </c>
      <c r="I2250" s="53">
        <f t="shared" si="284"/>
        <v>5.4141851651326487</v>
      </c>
      <c r="J2250" s="53">
        <f t="shared" si="280"/>
        <v>283.07796426637793</v>
      </c>
      <c r="K2250" s="53">
        <v>8.3759999999999994</v>
      </c>
      <c r="L2250" s="53">
        <v>5228.45</v>
      </c>
      <c r="M2250" s="53">
        <v>2.97</v>
      </c>
      <c r="N2250" s="53">
        <f t="shared" si="285"/>
        <v>2.9618148348673508</v>
      </c>
      <c r="O2250" s="53">
        <v>18.47</v>
      </c>
      <c r="P2250" s="53">
        <v>2.282</v>
      </c>
      <c r="Q2250" s="53">
        <f t="shared" si="286"/>
        <v>6.0939999999999994</v>
      </c>
      <c r="R2250" s="53">
        <v>79.998000000000005</v>
      </c>
      <c r="S2250" s="53">
        <f t="shared" si="287"/>
        <v>166.23</v>
      </c>
      <c r="T2250" s="53">
        <v>9</v>
      </c>
      <c r="U2250" s="53">
        <v>2289.87</v>
      </c>
      <c r="Y2250" s="53">
        <v>2367.3000000000002</v>
      </c>
    </row>
    <row r="2251" spans="1:25" x14ac:dyDescent="0.3">
      <c r="A2251" s="1">
        <v>2250</v>
      </c>
      <c r="B2251" s="48">
        <v>40991</v>
      </c>
      <c r="C2251" s="44">
        <v>6083229</v>
      </c>
      <c r="D2251" s="56">
        <f t="shared" si="281"/>
        <v>118871.10893991207</v>
      </c>
      <c r="E2251" s="53">
        <v>51.174999999999997</v>
      </c>
      <c r="F2251" s="53">
        <f t="shared" si="282"/>
        <v>1.1887110893991206</v>
      </c>
      <c r="G2251" s="53">
        <f>(F2251/'Yearly GDP'!$B$11)*100</f>
        <v>65.313796120830801</v>
      </c>
      <c r="H2251" s="53">
        <f t="shared" si="283"/>
        <v>1.5636160000000001</v>
      </c>
      <c r="I2251" s="53">
        <f t="shared" si="284"/>
        <v>5.3619302949061662</v>
      </c>
      <c r="J2251" s="53">
        <f t="shared" si="280"/>
        <v>283.01340482573727</v>
      </c>
      <c r="K2251" s="53">
        <v>8.3840000000000003</v>
      </c>
      <c r="L2251" s="53">
        <v>5278.2</v>
      </c>
      <c r="M2251" s="53">
        <v>3</v>
      </c>
      <c r="N2251" s="53">
        <f t="shared" si="285"/>
        <v>3.0220697050938341</v>
      </c>
      <c r="O2251" s="53">
        <v>18.649999999999999</v>
      </c>
      <c r="P2251" s="53">
        <v>2.2330000000000001</v>
      </c>
      <c r="Q2251" s="53">
        <f t="shared" si="286"/>
        <v>6.1509999999999998</v>
      </c>
      <c r="R2251" s="53">
        <v>79.575999999999993</v>
      </c>
      <c r="S2251" s="53">
        <f t="shared" si="287"/>
        <v>167.85</v>
      </c>
      <c r="T2251" s="53">
        <v>9</v>
      </c>
      <c r="U2251" s="53">
        <v>2307.0700000000002</v>
      </c>
      <c r="Y2251" s="53">
        <v>2376.21</v>
      </c>
    </row>
    <row r="2252" spans="1:25" x14ac:dyDescent="0.3">
      <c r="A2252" s="1">
        <v>2251</v>
      </c>
      <c r="B2252" s="48">
        <v>40994</v>
      </c>
      <c r="C2252" s="44">
        <v>5980333</v>
      </c>
      <c r="D2252" s="56">
        <f t="shared" si="281"/>
        <v>117192.49461101313</v>
      </c>
      <c r="E2252" s="53">
        <v>51.03</v>
      </c>
      <c r="F2252" s="53">
        <f t="shared" si="282"/>
        <v>1.1719249461101313</v>
      </c>
      <c r="G2252" s="53">
        <f>(F2252/'Yearly GDP'!$B$11)*100</f>
        <v>64.39148055550173</v>
      </c>
      <c r="H2252" s="53">
        <f t="shared" si="283"/>
        <v>1.5520703999999999</v>
      </c>
      <c r="I2252" s="53">
        <f t="shared" si="284"/>
        <v>5.4585152838427948</v>
      </c>
      <c r="J2252" s="53">
        <f t="shared" si="280"/>
        <v>282.98307860262008</v>
      </c>
      <c r="K2252" s="53">
        <v>8.4719999999999995</v>
      </c>
      <c r="L2252" s="53">
        <v>5184.25</v>
      </c>
      <c r="M2252" s="53">
        <v>2.95</v>
      </c>
      <c r="N2252" s="53">
        <f t="shared" si="285"/>
        <v>3.0134847161572047</v>
      </c>
      <c r="O2252" s="53">
        <v>18.32</v>
      </c>
      <c r="P2252" s="53">
        <v>2.2530000000000001</v>
      </c>
      <c r="Q2252" s="53">
        <f t="shared" si="286"/>
        <v>6.2189999999999994</v>
      </c>
      <c r="R2252" s="53">
        <v>79.179000000000002</v>
      </c>
      <c r="S2252" s="53">
        <f t="shared" si="287"/>
        <v>164.88</v>
      </c>
      <c r="T2252" s="53">
        <v>9</v>
      </c>
      <c r="U2252" s="53">
        <v>2266.31</v>
      </c>
      <c r="Y2252" s="53">
        <v>2343.89</v>
      </c>
    </row>
    <row r="2253" spans="1:25" x14ac:dyDescent="0.3">
      <c r="A2253" s="1">
        <v>2252</v>
      </c>
      <c r="B2253" s="48">
        <v>40995</v>
      </c>
      <c r="C2253" s="44">
        <v>6020325</v>
      </c>
      <c r="D2253" s="56">
        <f t="shared" si="281"/>
        <v>118814.38721136766</v>
      </c>
      <c r="E2253" s="53">
        <v>50.67</v>
      </c>
      <c r="F2253" s="53">
        <f t="shared" si="282"/>
        <v>1.1881438721136766</v>
      </c>
      <c r="G2253" s="53">
        <f>(F2253/'Yearly GDP'!$B$11)*100</f>
        <v>65.282630335916295</v>
      </c>
      <c r="H2253" s="53">
        <f t="shared" si="283"/>
        <v>1.5754206000000002</v>
      </c>
      <c r="I2253" s="53">
        <f t="shared" si="284"/>
        <v>5.3966540744738261</v>
      </c>
      <c r="J2253" s="53">
        <f t="shared" si="280"/>
        <v>282.95466810577437</v>
      </c>
      <c r="K2253" s="53">
        <v>8.5020000000000007</v>
      </c>
      <c r="L2253" s="53">
        <v>5243.15</v>
      </c>
      <c r="M2253" s="53">
        <v>2.98</v>
      </c>
      <c r="N2253" s="53">
        <f t="shared" si="285"/>
        <v>3.1053459255261746</v>
      </c>
      <c r="O2253" s="53">
        <v>18.53</v>
      </c>
      <c r="P2253" s="53">
        <v>2.1869999999999998</v>
      </c>
      <c r="Q2253" s="53">
        <f t="shared" si="286"/>
        <v>6.3150000000000013</v>
      </c>
      <c r="R2253" s="53">
        <v>79.221999999999994</v>
      </c>
      <c r="S2253" s="53">
        <f t="shared" si="287"/>
        <v>166.77</v>
      </c>
      <c r="T2253" s="53">
        <v>9</v>
      </c>
      <c r="U2253" s="53">
        <v>2267.29</v>
      </c>
      <c r="Y2253" s="53">
        <v>2342.56</v>
      </c>
    </row>
    <row r="2254" spans="1:25" x14ac:dyDescent="0.3">
      <c r="A2254" s="1">
        <v>2253</v>
      </c>
      <c r="B2254" s="48">
        <v>40996</v>
      </c>
      <c r="C2254" s="44">
        <v>5960190</v>
      </c>
      <c r="D2254" s="56">
        <f t="shared" si="281"/>
        <v>117372.78456085072</v>
      </c>
      <c r="E2254" s="53">
        <v>50.78</v>
      </c>
      <c r="F2254" s="53">
        <f t="shared" si="282"/>
        <v>1.1737278456085072</v>
      </c>
      <c r="G2254" s="53">
        <f>(F2254/'Yearly GDP'!$B$11)*100</f>
        <v>64.490540967500394</v>
      </c>
      <c r="H2254" s="53">
        <f t="shared" si="283"/>
        <v>1.5826319999999998</v>
      </c>
      <c r="I2254" s="53">
        <f t="shared" si="284"/>
        <v>5.4466230936819171</v>
      </c>
      <c r="J2254" s="53">
        <f t="shared" si="280"/>
        <v>282.93845315904139</v>
      </c>
      <c r="K2254" s="53">
        <v>8.6199999999999992</v>
      </c>
      <c r="L2254" s="53">
        <v>5194.75</v>
      </c>
      <c r="M2254" s="53">
        <v>2.95</v>
      </c>
      <c r="N2254" s="53">
        <f t="shared" si="285"/>
        <v>3.1733769063180821</v>
      </c>
      <c r="O2254" s="53">
        <v>18.36</v>
      </c>
      <c r="P2254" s="53">
        <v>2.2010000000000001</v>
      </c>
      <c r="Q2254" s="53">
        <f t="shared" si="286"/>
        <v>6.4189999999999987</v>
      </c>
      <c r="R2254" s="53">
        <v>79.299000000000007</v>
      </c>
      <c r="S2254" s="53">
        <f t="shared" si="287"/>
        <v>165.24</v>
      </c>
      <c r="T2254" s="53">
        <v>9</v>
      </c>
      <c r="U2254" s="53">
        <v>2244.83</v>
      </c>
      <c r="Y2254" s="53">
        <v>2324.4699999999998</v>
      </c>
    </row>
    <row r="2255" spans="1:25" x14ac:dyDescent="0.3">
      <c r="A2255" s="1">
        <v>2254</v>
      </c>
      <c r="B2255" s="48">
        <v>40997</v>
      </c>
      <c r="C2255" s="44">
        <v>5957073</v>
      </c>
      <c r="D2255" s="56">
        <f t="shared" si="281"/>
        <v>116020.5083260298</v>
      </c>
      <c r="E2255" s="53">
        <v>51.344999999999999</v>
      </c>
      <c r="F2255" s="53">
        <f t="shared" si="282"/>
        <v>1.1602050832602979</v>
      </c>
      <c r="G2255" s="53">
        <f>(F2255/'Yearly GDP'!$B$11)*100</f>
        <v>63.747532047269118</v>
      </c>
      <c r="H2255" s="53">
        <f t="shared" si="283"/>
        <v>1.5748979999999997</v>
      </c>
      <c r="I2255" s="53">
        <f t="shared" si="284"/>
        <v>5.4644808743169406</v>
      </c>
      <c r="J2255" s="53">
        <f t="shared" si="280"/>
        <v>282.99726775956287</v>
      </c>
      <c r="K2255" s="53">
        <v>8.6059999999999999</v>
      </c>
      <c r="L2255" s="53">
        <v>5178.8500000000004</v>
      </c>
      <c r="M2255" s="53">
        <v>2.94</v>
      </c>
      <c r="N2255" s="53">
        <f t="shared" si="285"/>
        <v>3.1415191256830592</v>
      </c>
      <c r="O2255" s="53">
        <v>18.3</v>
      </c>
      <c r="P2255" s="53">
        <v>2.1589999999999998</v>
      </c>
      <c r="Q2255" s="53">
        <f t="shared" si="286"/>
        <v>6.4470000000000001</v>
      </c>
      <c r="R2255" s="53">
        <v>79.356999999999999</v>
      </c>
      <c r="S2255" s="53">
        <f t="shared" si="287"/>
        <v>164.70000000000002</v>
      </c>
      <c r="T2255" s="53">
        <v>9</v>
      </c>
      <c r="U2255" s="53">
        <v>2249.4299999999998</v>
      </c>
      <c r="Y2255" s="53">
        <v>2330.2199999999998</v>
      </c>
    </row>
    <row r="2256" spans="1:25" x14ac:dyDescent="0.3">
      <c r="A2256" s="1">
        <v>2255</v>
      </c>
      <c r="B2256" s="48">
        <v>40998</v>
      </c>
      <c r="C2256" s="44">
        <v>6096518</v>
      </c>
      <c r="D2256" s="56">
        <f t="shared" si="281"/>
        <v>119833.27764127764</v>
      </c>
      <c r="E2256" s="53">
        <v>50.875</v>
      </c>
      <c r="F2256" s="53">
        <f t="shared" si="282"/>
        <v>1.1983327764127765</v>
      </c>
      <c r="G2256" s="53">
        <f>(F2256/'Yearly GDP'!$B$11)*100</f>
        <v>65.842460242460248</v>
      </c>
      <c r="H2256" s="53">
        <f t="shared" si="283"/>
        <v>1.6038211999999998</v>
      </c>
      <c r="I2256" s="53">
        <f t="shared" si="284"/>
        <v>5.344735435595938</v>
      </c>
      <c r="J2256" s="53">
        <f t="shared" si="280"/>
        <v>283.03313735970067</v>
      </c>
      <c r="K2256" s="53">
        <v>8.5719999999999992</v>
      </c>
      <c r="L2256" s="53">
        <v>5295.55</v>
      </c>
      <c r="M2256" s="53">
        <v>3.01</v>
      </c>
      <c r="N2256" s="53">
        <f t="shared" si="285"/>
        <v>3.2272645644040612</v>
      </c>
      <c r="O2256" s="53">
        <v>18.71</v>
      </c>
      <c r="P2256" s="53">
        <v>2.214</v>
      </c>
      <c r="Q2256" s="53">
        <f t="shared" si="286"/>
        <v>6.3579999999999988</v>
      </c>
      <c r="R2256" s="53">
        <v>79.138000000000005</v>
      </c>
      <c r="S2256" s="53">
        <f t="shared" si="287"/>
        <v>167.4545</v>
      </c>
      <c r="T2256" s="53">
        <v>8.9499999999999993</v>
      </c>
      <c r="U2256" s="53">
        <v>2307.44</v>
      </c>
      <c r="Y2256" s="53">
        <v>2384.5500000000002</v>
      </c>
    </row>
    <row r="2257" spans="1:25" x14ac:dyDescent="0.3">
      <c r="A2257" s="1">
        <v>2256</v>
      </c>
      <c r="B2257" s="48">
        <v>41001</v>
      </c>
      <c r="C2257" s="44">
        <v>6141434</v>
      </c>
      <c r="D2257" s="56">
        <f t="shared" si="281"/>
        <v>120894.37007874016</v>
      </c>
      <c r="E2257" s="53">
        <v>50.8</v>
      </c>
      <c r="F2257" s="53">
        <f t="shared" si="282"/>
        <v>1.2089437007874015</v>
      </c>
      <c r="G2257" s="53">
        <f>(F2257/'Yearly GDP'!$B$11)*100</f>
        <v>66.425478065241833</v>
      </c>
      <c r="H2257" s="53">
        <f t="shared" si="283"/>
        <v>1.6106787999999999</v>
      </c>
      <c r="I2257" s="53">
        <f t="shared" si="284"/>
        <v>5.3219797764768497</v>
      </c>
      <c r="J2257" s="53">
        <f t="shared" ref="J2257:J2320" si="288">L2257/O2257</f>
        <v>283.01756253326238</v>
      </c>
      <c r="K2257" s="53">
        <v>8.5719999999999992</v>
      </c>
      <c r="L2257" s="53">
        <v>5317.9</v>
      </c>
      <c r="M2257" s="53">
        <v>3.02</v>
      </c>
      <c r="N2257" s="53">
        <f t="shared" si="285"/>
        <v>3.2500202235231495</v>
      </c>
      <c r="O2257" s="53">
        <v>18.79</v>
      </c>
      <c r="P2257" s="53">
        <v>2.1800000000000002</v>
      </c>
      <c r="Q2257" s="53">
        <f t="shared" si="286"/>
        <v>6.3919999999999995</v>
      </c>
      <c r="R2257" s="53">
        <v>78.962999999999994</v>
      </c>
      <c r="S2257" s="53">
        <f t="shared" si="287"/>
        <v>168.17049999999998</v>
      </c>
      <c r="T2257" s="53">
        <v>8.9499999999999993</v>
      </c>
      <c r="U2257" s="53">
        <v>2329.6799999999998</v>
      </c>
      <c r="Y2257" s="53">
        <v>2414.9</v>
      </c>
    </row>
    <row r="2258" spans="1:25" x14ac:dyDescent="0.3">
      <c r="A2258" s="1">
        <v>2257</v>
      </c>
      <c r="B2258" s="48">
        <v>41002</v>
      </c>
      <c r="C2258" s="44">
        <v>6194350</v>
      </c>
      <c r="D2258" s="56">
        <f t="shared" si="281"/>
        <v>122514.83386075949</v>
      </c>
      <c r="E2258" s="53">
        <v>50.56</v>
      </c>
      <c r="F2258" s="53">
        <f t="shared" si="282"/>
        <v>1.225148338607595</v>
      </c>
      <c r="G2258" s="53">
        <f>(F2258/'Yearly GDP'!$B$11)*100</f>
        <v>67.315842780637084</v>
      </c>
      <c r="H2258" s="53">
        <f t="shared" si="283"/>
        <v>1.6537248</v>
      </c>
      <c r="I2258" s="53">
        <f t="shared" si="284"/>
        <v>5.2826201796090864</v>
      </c>
      <c r="J2258" s="53">
        <f t="shared" si="288"/>
        <v>283.06920232435289</v>
      </c>
      <c r="K2258" s="53">
        <v>8.7360000000000007</v>
      </c>
      <c r="L2258" s="53">
        <v>5358.5</v>
      </c>
      <c r="M2258" s="53">
        <v>3.04</v>
      </c>
      <c r="N2258" s="53">
        <f t="shared" si="285"/>
        <v>3.4533798203909143</v>
      </c>
      <c r="O2258" s="53">
        <v>18.93</v>
      </c>
      <c r="P2258" s="53">
        <v>2.2930000000000001</v>
      </c>
      <c r="Q2258" s="53">
        <f t="shared" si="286"/>
        <v>6.4430000000000005</v>
      </c>
      <c r="R2258" s="53">
        <v>79.641000000000005</v>
      </c>
      <c r="S2258" s="53">
        <f t="shared" si="287"/>
        <v>170.37</v>
      </c>
      <c r="T2258" s="53">
        <v>9</v>
      </c>
      <c r="U2258" s="53">
        <v>2350.5300000000002</v>
      </c>
      <c r="Y2258" s="53">
        <v>2442.5700000000002</v>
      </c>
    </row>
    <row r="2259" spans="1:25" x14ac:dyDescent="0.3">
      <c r="A2259" s="1">
        <v>2258</v>
      </c>
      <c r="B2259" s="48">
        <v>41003</v>
      </c>
      <c r="C2259" s="44">
        <v>6171690</v>
      </c>
      <c r="D2259" s="56">
        <f t="shared" si="281"/>
        <v>120895.00489715966</v>
      </c>
      <c r="E2259" s="53">
        <v>51.05</v>
      </c>
      <c r="F2259" s="53">
        <f t="shared" si="282"/>
        <v>1.2089500489715965</v>
      </c>
      <c r="G2259" s="53">
        <f>(F2259/'Yearly GDP'!$B$11)*100</f>
        <v>66.425826866571242</v>
      </c>
      <c r="H2259" s="53">
        <f t="shared" si="283"/>
        <v>1.6342127999999998</v>
      </c>
      <c r="I2259" s="53">
        <f t="shared" si="284"/>
        <v>5.316321105794791</v>
      </c>
      <c r="J2259" s="53">
        <f t="shared" si="288"/>
        <v>282.98245614035091</v>
      </c>
      <c r="K2259" s="53">
        <v>8.6880000000000006</v>
      </c>
      <c r="L2259" s="53">
        <v>5322.9</v>
      </c>
      <c r="M2259" s="53">
        <v>3.02</v>
      </c>
      <c r="N2259" s="53">
        <f t="shared" si="285"/>
        <v>3.3716788942052096</v>
      </c>
      <c r="O2259" s="53">
        <v>18.809999999999999</v>
      </c>
      <c r="P2259" s="53">
        <v>2.2229999999999999</v>
      </c>
      <c r="Q2259" s="53">
        <f t="shared" si="286"/>
        <v>6.4650000000000007</v>
      </c>
      <c r="R2259" s="53">
        <v>79.948999999999998</v>
      </c>
      <c r="S2259" s="53">
        <f t="shared" si="287"/>
        <v>164.58749999999998</v>
      </c>
      <c r="T2259" s="53">
        <v>8.75</v>
      </c>
      <c r="U2259" s="53">
        <v>2353.7800000000002</v>
      </c>
      <c r="Y2259" s="53">
        <v>2439.58</v>
      </c>
    </row>
    <row r="2260" spans="1:25" x14ac:dyDescent="0.3">
      <c r="A2260" s="1">
        <v>2259</v>
      </c>
      <c r="B2260" s="48">
        <v>41008</v>
      </c>
      <c r="C2260" s="44">
        <v>6072712</v>
      </c>
      <c r="D2260" s="56">
        <f t="shared" si="281"/>
        <v>118619.24016017189</v>
      </c>
      <c r="E2260" s="53">
        <v>51.195</v>
      </c>
      <c r="F2260" s="53">
        <f t="shared" si="282"/>
        <v>1.1861924016017189</v>
      </c>
      <c r="G2260" s="53">
        <f>(F2260/'Yearly GDP'!$B$11)*100</f>
        <v>65.175406681413122</v>
      </c>
      <c r="H2260" s="53">
        <f t="shared" si="283"/>
        <v>1.59581</v>
      </c>
      <c r="I2260" s="53">
        <f t="shared" si="284"/>
        <v>5.4054054054054053</v>
      </c>
      <c r="J2260" s="53">
        <f t="shared" si="288"/>
        <v>282.9405405405405</v>
      </c>
      <c r="K2260" s="53">
        <v>8.6259999999999994</v>
      </c>
      <c r="L2260" s="53">
        <v>5234.3999999999996</v>
      </c>
      <c r="M2260" s="53">
        <v>2.97</v>
      </c>
      <c r="N2260" s="53">
        <f t="shared" si="285"/>
        <v>3.2205945945945942</v>
      </c>
      <c r="O2260" s="53">
        <v>18.5</v>
      </c>
      <c r="P2260" s="53">
        <v>2.0470000000000002</v>
      </c>
      <c r="Q2260" s="53">
        <f t="shared" si="286"/>
        <v>6.5789999999999988</v>
      </c>
      <c r="R2260" s="53">
        <v>79.918999999999997</v>
      </c>
      <c r="S2260" s="53">
        <f t="shared" si="287"/>
        <v>161.875</v>
      </c>
      <c r="T2260" s="53">
        <v>8.75</v>
      </c>
      <c r="U2260" s="53">
        <v>2318.6</v>
      </c>
      <c r="Y2260" s="53">
        <v>2409.9699999999998</v>
      </c>
    </row>
    <row r="2261" spans="1:25" x14ac:dyDescent="0.3">
      <c r="A2261" s="1">
        <v>2260</v>
      </c>
      <c r="B2261" s="48">
        <v>41009</v>
      </c>
      <c r="C2261" s="44">
        <v>6073279</v>
      </c>
      <c r="D2261" s="56">
        <f t="shared" si="281"/>
        <v>117962.10546761192</v>
      </c>
      <c r="E2261" s="53">
        <v>51.484999999999999</v>
      </c>
      <c r="F2261" s="53">
        <f t="shared" si="282"/>
        <v>1.1796210546761192</v>
      </c>
      <c r="G2261" s="53">
        <f>(F2261/'Yearly GDP'!$B$11)*100</f>
        <v>64.814343663523033</v>
      </c>
      <c r="H2261" s="53">
        <f t="shared" si="283"/>
        <v>1.5919122999999999</v>
      </c>
      <c r="I2261" s="53">
        <f t="shared" si="284"/>
        <v>5.3966540744738261</v>
      </c>
      <c r="J2261" s="53">
        <f t="shared" si="288"/>
        <v>282.97895304910958</v>
      </c>
      <c r="K2261" s="53">
        <v>8.5909999999999993</v>
      </c>
      <c r="L2261" s="53">
        <v>5243.6</v>
      </c>
      <c r="M2261" s="53">
        <v>2.98</v>
      </c>
      <c r="N2261" s="53">
        <f t="shared" si="285"/>
        <v>3.1943459255261732</v>
      </c>
      <c r="O2261" s="53">
        <v>18.53</v>
      </c>
      <c r="P2261" s="53">
        <v>1.986</v>
      </c>
      <c r="Q2261" s="53">
        <f t="shared" si="286"/>
        <v>6.6049999999999995</v>
      </c>
      <c r="R2261" s="53">
        <v>80.097999999999999</v>
      </c>
      <c r="S2261" s="53">
        <f t="shared" si="287"/>
        <v>162.13750000000002</v>
      </c>
      <c r="T2261" s="53">
        <v>8.75</v>
      </c>
      <c r="U2261" s="53">
        <v>2311.35</v>
      </c>
      <c r="Y2261" s="53">
        <v>2410.89</v>
      </c>
    </row>
    <row r="2262" spans="1:25" x14ac:dyDescent="0.3">
      <c r="A2262" s="1">
        <v>2261</v>
      </c>
      <c r="B2262" s="48">
        <v>41010</v>
      </c>
      <c r="C2262" s="44">
        <v>6043809</v>
      </c>
      <c r="D2262" s="56">
        <f t="shared" si="281"/>
        <v>117435.32497814047</v>
      </c>
      <c r="E2262" s="53">
        <v>51.465000000000003</v>
      </c>
      <c r="F2262" s="53">
        <f t="shared" si="282"/>
        <v>1.1743532497814047</v>
      </c>
      <c r="G2262" s="53">
        <f>(F2262/'Yearly GDP'!$B$11)*100</f>
        <v>64.524903834143117</v>
      </c>
      <c r="H2262" s="53">
        <f t="shared" si="283"/>
        <v>1.5782615</v>
      </c>
      <c r="I2262" s="53">
        <f t="shared" si="284"/>
        <v>5.4141851651326478</v>
      </c>
      <c r="J2262" s="53">
        <f t="shared" si="288"/>
        <v>282.9913373037358</v>
      </c>
      <c r="K2262" s="53">
        <v>8.5449999999999999</v>
      </c>
      <c r="L2262" s="53">
        <v>5226.8500000000004</v>
      </c>
      <c r="M2262" s="53">
        <v>2.97</v>
      </c>
      <c r="N2262" s="53">
        <f t="shared" si="285"/>
        <v>3.1308148348673521</v>
      </c>
      <c r="O2262" s="53">
        <v>18.47</v>
      </c>
      <c r="P2262" s="53">
        <v>2.0369999999999999</v>
      </c>
      <c r="Q2262" s="53">
        <f t="shared" si="286"/>
        <v>6.508</v>
      </c>
      <c r="R2262" s="53">
        <v>79.992999999999995</v>
      </c>
      <c r="S2262" s="53">
        <f t="shared" si="287"/>
        <v>162.536</v>
      </c>
      <c r="T2262" s="53">
        <v>8.8000000000000007</v>
      </c>
      <c r="U2262" s="53">
        <v>2296.6999999999998</v>
      </c>
      <c r="Y2262" s="53">
        <v>2402.63</v>
      </c>
    </row>
    <row r="2263" spans="1:25" x14ac:dyDescent="0.3">
      <c r="A2263" s="1">
        <v>2262</v>
      </c>
      <c r="B2263" s="48">
        <v>41011</v>
      </c>
      <c r="C2263" s="44">
        <v>6085621</v>
      </c>
      <c r="D2263" s="56">
        <f t="shared" si="281"/>
        <v>118778.58885527472</v>
      </c>
      <c r="E2263" s="53">
        <v>51.234999999999999</v>
      </c>
      <c r="F2263" s="53">
        <f t="shared" si="282"/>
        <v>1.1877858885527472</v>
      </c>
      <c r="G2263" s="53">
        <f>(F2263/'Yearly GDP'!$B$11)*100</f>
        <v>65.262960909491611</v>
      </c>
      <c r="H2263" s="53">
        <f t="shared" si="283"/>
        <v>1.5738734999999997</v>
      </c>
      <c r="I2263" s="53">
        <f t="shared" si="284"/>
        <v>5.3619302949061671</v>
      </c>
      <c r="J2263" s="53">
        <f t="shared" si="288"/>
        <v>282.94101876675609</v>
      </c>
      <c r="K2263" s="53">
        <v>8.4390000000000001</v>
      </c>
      <c r="L2263" s="53">
        <v>5276.85</v>
      </c>
      <c r="M2263" s="53">
        <v>3</v>
      </c>
      <c r="N2263" s="53">
        <f t="shared" si="285"/>
        <v>3.0770697050938329</v>
      </c>
      <c r="O2263" s="53">
        <v>18.649999999999999</v>
      </c>
      <c r="P2263" s="53">
        <v>2.056</v>
      </c>
      <c r="Q2263" s="53">
        <f t="shared" si="286"/>
        <v>6.383</v>
      </c>
      <c r="R2263" s="53">
        <v>79.448999999999998</v>
      </c>
      <c r="S2263" s="53">
        <f t="shared" si="287"/>
        <v>162.25499999999997</v>
      </c>
      <c r="T2263" s="53">
        <v>8.6999999999999993</v>
      </c>
      <c r="U2263" s="53">
        <v>2316.96</v>
      </c>
      <c r="Y2263" s="53">
        <v>2424.91</v>
      </c>
    </row>
    <row r="2264" spans="1:25" x14ac:dyDescent="0.3">
      <c r="A2264" s="1">
        <v>2263</v>
      </c>
      <c r="B2264" s="48">
        <v>41012</v>
      </c>
      <c r="C2264" s="44">
        <v>6033344</v>
      </c>
      <c r="D2264" s="56">
        <f t="shared" si="281"/>
        <v>117038.68089233754</v>
      </c>
      <c r="E2264" s="53">
        <v>51.55</v>
      </c>
      <c r="F2264" s="53">
        <f t="shared" si="282"/>
        <v>1.1703868089233753</v>
      </c>
      <c r="G2264" s="53">
        <f>(F2264/'Yearly GDP'!$B$11)*100</f>
        <v>64.306967523262387</v>
      </c>
      <c r="H2264" s="53">
        <f t="shared" si="283"/>
        <v>1.549644</v>
      </c>
      <c r="I2264" s="53">
        <f t="shared" si="284"/>
        <v>5.4644808743169397</v>
      </c>
      <c r="J2264" s="53">
        <f t="shared" si="288"/>
        <v>284.56010928961746</v>
      </c>
      <c r="K2264" s="53">
        <v>8.468</v>
      </c>
      <c r="L2264" s="53">
        <v>5207.45</v>
      </c>
      <c r="M2264" s="53">
        <v>2.96</v>
      </c>
      <c r="N2264" s="53">
        <f t="shared" si="285"/>
        <v>3.0035191256830602</v>
      </c>
      <c r="O2264" s="53">
        <v>18.3</v>
      </c>
      <c r="P2264" s="53">
        <v>1.9890000000000001</v>
      </c>
      <c r="Q2264" s="53">
        <f t="shared" si="286"/>
        <v>6.4790000000000001</v>
      </c>
      <c r="R2264" s="53">
        <v>80.055000000000007</v>
      </c>
      <c r="S2264" s="53">
        <f t="shared" si="287"/>
        <v>158.29500000000002</v>
      </c>
      <c r="T2264" s="53">
        <v>8.65</v>
      </c>
      <c r="U2264" s="53">
        <v>2294.81</v>
      </c>
      <c r="Y2264" s="53">
        <v>2406.2399999999998</v>
      </c>
    </row>
    <row r="2265" spans="1:25" x14ac:dyDescent="0.3">
      <c r="A2265" s="1">
        <v>2264</v>
      </c>
      <c r="B2265" s="48">
        <v>41015</v>
      </c>
      <c r="C2265" s="44">
        <v>6062849</v>
      </c>
      <c r="D2265" s="56">
        <f t="shared" si="281"/>
        <v>117462.9274435726</v>
      </c>
      <c r="E2265" s="53">
        <v>51.615000000000002</v>
      </c>
      <c r="F2265" s="53">
        <f t="shared" si="282"/>
        <v>1.1746292744357261</v>
      </c>
      <c r="G2265" s="53">
        <f>(F2265/'Yearly GDP'!$B$11)*100</f>
        <v>64.540070023940984</v>
      </c>
      <c r="H2265" s="53">
        <f t="shared" si="283"/>
        <v>1.5565655</v>
      </c>
      <c r="I2265" s="53">
        <f t="shared" si="284"/>
        <v>5.4318305268875609</v>
      </c>
      <c r="J2265" s="53">
        <f t="shared" si="288"/>
        <v>283.8783269961977</v>
      </c>
      <c r="K2265" s="53">
        <v>8.4550000000000001</v>
      </c>
      <c r="L2265" s="53">
        <v>5226.2</v>
      </c>
      <c r="M2265" s="53">
        <v>2.98</v>
      </c>
      <c r="N2265" s="53">
        <f t="shared" si="285"/>
        <v>3.0231694731124392</v>
      </c>
      <c r="O2265" s="53">
        <v>18.41</v>
      </c>
      <c r="P2265" s="53">
        <v>1.982</v>
      </c>
      <c r="Q2265" s="53">
        <f t="shared" si="286"/>
        <v>6.4729999999999999</v>
      </c>
      <c r="R2265" s="53">
        <v>79.731999999999999</v>
      </c>
      <c r="S2265" s="53">
        <f t="shared" si="287"/>
        <v>158.32599999999999</v>
      </c>
      <c r="T2265" s="53">
        <v>8.6</v>
      </c>
      <c r="U2265" s="53">
        <v>2312.08</v>
      </c>
      <c r="Y2265" s="53">
        <v>2423.65</v>
      </c>
    </row>
    <row r="2266" spans="1:25" x14ac:dyDescent="0.3">
      <c r="A2266" s="1">
        <v>2265</v>
      </c>
      <c r="B2266" s="48">
        <v>41016</v>
      </c>
      <c r="C2266" s="44">
        <v>6134165</v>
      </c>
      <c r="D2266" s="56">
        <f t="shared" si="281"/>
        <v>119353.3417647631</v>
      </c>
      <c r="E2266" s="53">
        <v>51.395000000000003</v>
      </c>
      <c r="F2266" s="53">
        <f t="shared" si="282"/>
        <v>1.1935334176476311</v>
      </c>
      <c r="G2266" s="53">
        <f>(F2266/'Yearly GDP'!$B$11)*100</f>
        <v>65.578759211408297</v>
      </c>
      <c r="H2266" s="53">
        <f t="shared" si="283"/>
        <v>1.5539282999999999</v>
      </c>
      <c r="I2266" s="53">
        <f t="shared" si="284"/>
        <v>5.3676865271068168</v>
      </c>
      <c r="J2266" s="53">
        <f t="shared" si="288"/>
        <v>283.93451422436931</v>
      </c>
      <c r="K2266" s="53">
        <v>8.3409999999999993</v>
      </c>
      <c r="L2266" s="53">
        <v>5289.7</v>
      </c>
      <c r="M2266" s="53">
        <v>3.01</v>
      </c>
      <c r="N2266" s="53">
        <f t="shared" si="285"/>
        <v>2.9733134728931825</v>
      </c>
      <c r="O2266" s="53">
        <v>18.63</v>
      </c>
      <c r="P2266" s="53">
        <v>1.996</v>
      </c>
      <c r="Q2266" s="53">
        <f t="shared" si="286"/>
        <v>6.3449999999999989</v>
      </c>
      <c r="R2266" s="53">
        <v>79.626999999999995</v>
      </c>
      <c r="S2266" s="53">
        <f t="shared" si="287"/>
        <v>154.62900000000002</v>
      </c>
      <c r="T2266" s="53">
        <v>8.3000000000000007</v>
      </c>
      <c r="U2266" s="53">
        <v>2328.11</v>
      </c>
      <c r="Y2266" s="53">
        <v>2441.52</v>
      </c>
    </row>
    <row r="2267" spans="1:25" x14ac:dyDescent="0.3">
      <c r="A2267" s="1">
        <v>2266</v>
      </c>
      <c r="B2267" s="48">
        <v>41017</v>
      </c>
      <c r="C2267" s="44">
        <v>6154689</v>
      </c>
      <c r="D2267" s="56">
        <f t="shared" si="281"/>
        <v>118977.16992074232</v>
      </c>
      <c r="E2267" s="53">
        <v>51.73</v>
      </c>
      <c r="F2267" s="53">
        <f t="shared" si="282"/>
        <v>1.1897716992074232</v>
      </c>
      <c r="G2267" s="53">
        <f>(F2267/'Yearly GDP'!$B$11)*100</f>
        <v>65.372071385023261</v>
      </c>
      <c r="H2267" s="53">
        <f t="shared" si="283"/>
        <v>1.5606253000000003</v>
      </c>
      <c r="I2267" s="53">
        <f t="shared" si="284"/>
        <v>5.3561863952865547</v>
      </c>
      <c r="J2267" s="53">
        <f t="shared" si="288"/>
        <v>283.87787895018744</v>
      </c>
      <c r="K2267" s="53">
        <v>8.359</v>
      </c>
      <c r="L2267" s="53">
        <v>5300</v>
      </c>
      <c r="M2267" s="53">
        <v>3.02</v>
      </c>
      <c r="N2267" s="53">
        <f t="shared" si="285"/>
        <v>3.0028136047134453</v>
      </c>
      <c r="O2267" s="53">
        <v>18.670000000000002</v>
      </c>
      <c r="P2267" s="53">
        <v>1.9750000000000001</v>
      </c>
      <c r="Q2267" s="53">
        <f t="shared" si="286"/>
        <v>6.3840000000000003</v>
      </c>
      <c r="R2267" s="53">
        <v>79.674000000000007</v>
      </c>
      <c r="S2267" s="53">
        <f t="shared" si="287"/>
        <v>155.89449999999999</v>
      </c>
      <c r="T2267" s="53">
        <v>8.35</v>
      </c>
      <c r="U2267" s="53">
        <v>2340.62</v>
      </c>
      <c r="Y2267" s="53">
        <v>2445.5100000000002</v>
      </c>
    </row>
    <row r="2268" spans="1:25" x14ac:dyDescent="0.3">
      <c r="A2268" s="1">
        <v>2267</v>
      </c>
      <c r="B2268" s="48">
        <v>41018</v>
      </c>
      <c r="C2268" s="44">
        <v>6175618</v>
      </c>
      <c r="D2268" s="56">
        <f t="shared" si="281"/>
        <v>118568.0714217145</v>
      </c>
      <c r="E2268" s="53">
        <v>52.085000000000001</v>
      </c>
      <c r="F2268" s="53">
        <f t="shared" si="282"/>
        <v>1.185680714217145</v>
      </c>
      <c r="G2268" s="53">
        <f>(F2268/'Yearly GDP'!$B$11)*100</f>
        <v>65.147291989953032</v>
      </c>
      <c r="H2268" s="53">
        <f t="shared" si="283"/>
        <v>1.5741647999999999</v>
      </c>
      <c r="I2268" s="53">
        <f t="shared" si="284"/>
        <v>5.3418803418803424</v>
      </c>
      <c r="J2268" s="53">
        <f t="shared" si="288"/>
        <v>284.85042735042737</v>
      </c>
      <c r="K2268" s="53">
        <v>8.4090000000000007</v>
      </c>
      <c r="L2268" s="53">
        <v>5332.4</v>
      </c>
      <c r="M2268" s="53">
        <v>3.04</v>
      </c>
      <c r="N2268" s="53">
        <f t="shared" si="285"/>
        <v>3.0671196581196583</v>
      </c>
      <c r="O2268" s="53">
        <v>18.72</v>
      </c>
      <c r="P2268" s="53">
        <v>1.968</v>
      </c>
      <c r="Q2268" s="53">
        <f t="shared" si="286"/>
        <v>6.4410000000000007</v>
      </c>
      <c r="R2268" s="53">
        <v>79.706999999999994</v>
      </c>
      <c r="S2268" s="53">
        <f t="shared" si="287"/>
        <v>156.31199999999998</v>
      </c>
      <c r="T2268" s="53">
        <v>8.35</v>
      </c>
      <c r="U2268" s="53">
        <v>2345.4299999999998</v>
      </c>
      <c r="Y2268" s="53">
        <v>2448.25</v>
      </c>
    </row>
    <row r="2269" spans="1:25" x14ac:dyDescent="0.3">
      <c r="A2269" s="1">
        <v>2268</v>
      </c>
      <c r="B2269" s="48">
        <v>41019</v>
      </c>
      <c r="C2269" s="44">
        <v>6128286</v>
      </c>
      <c r="D2269" s="56">
        <f t="shared" si="281"/>
        <v>117681.92030724915</v>
      </c>
      <c r="E2269" s="53">
        <v>52.075000000000003</v>
      </c>
      <c r="F2269" s="53">
        <f t="shared" si="282"/>
        <v>1.1768192030724915</v>
      </c>
      <c r="G2269" s="53">
        <f>(F2269/'Yearly GDP'!$B$11)*100</f>
        <v>64.660395773213821</v>
      </c>
      <c r="H2269" s="53">
        <f t="shared" si="283"/>
        <v>1.5872894</v>
      </c>
      <c r="I2269" s="53">
        <f t="shared" si="284"/>
        <v>5.3821313240043054</v>
      </c>
      <c r="J2269" s="53">
        <f t="shared" si="288"/>
        <v>284.76049515608184</v>
      </c>
      <c r="K2269" s="53">
        <v>8.5429999999999993</v>
      </c>
      <c r="L2269" s="53">
        <v>5290.85</v>
      </c>
      <c r="M2269" s="53">
        <v>3.02</v>
      </c>
      <c r="N2269" s="53">
        <f t="shared" si="285"/>
        <v>3.1608686759956939</v>
      </c>
      <c r="O2269" s="53">
        <v>18.579999999999998</v>
      </c>
      <c r="P2269" s="53">
        <v>1.9590000000000001</v>
      </c>
      <c r="Q2269" s="53">
        <f t="shared" si="286"/>
        <v>6.5839999999999996</v>
      </c>
      <c r="R2269" s="53">
        <v>79.313000000000002</v>
      </c>
      <c r="S2269" s="53">
        <f t="shared" si="287"/>
        <v>155.14299999999997</v>
      </c>
      <c r="T2269" s="53">
        <v>8.35</v>
      </c>
      <c r="U2269" s="53">
        <v>2321.83</v>
      </c>
      <c r="Y2269" s="53">
        <v>2428.2399999999998</v>
      </c>
    </row>
    <row r="2270" spans="1:25" x14ac:dyDescent="0.3">
      <c r="A2270" s="1">
        <v>2269</v>
      </c>
      <c r="B2270" s="48">
        <v>41022</v>
      </c>
      <c r="C2270" s="44">
        <v>6027996</v>
      </c>
      <c r="D2270" s="56">
        <f t="shared" si="281"/>
        <v>115071.03178390762</v>
      </c>
      <c r="E2270" s="53">
        <v>52.384999999999998</v>
      </c>
      <c r="F2270" s="53">
        <f t="shared" si="282"/>
        <v>1.1507103178390761</v>
      </c>
      <c r="G2270" s="53">
        <f>(F2270/'Yearly GDP'!$B$11)*100</f>
        <v>63.225841639509675</v>
      </c>
      <c r="H2270" s="53">
        <f t="shared" si="283"/>
        <v>1.5645168</v>
      </c>
      <c r="I2270" s="53">
        <f t="shared" si="284"/>
        <v>5.4764512595837891</v>
      </c>
      <c r="J2270" s="53">
        <f t="shared" si="288"/>
        <v>284.80832420591457</v>
      </c>
      <c r="K2270" s="53">
        <v>8.5679999999999996</v>
      </c>
      <c r="L2270" s="53">
        <v>5200.6000000000004</v>
      </c>
      <c r="M2270" s="53">
        <v>2.96</v>
      </c>
      <c r="N2270" s="53">
        <f t="shared" si="285"/>
        <v>3.0915487404162105</v>
      </c>
      <c r="O2270" s="53">
        <v>18.260000000000002</v>
      </c>
      <c r="P2270" s="53">
        <v>1.94</v>
      </c>
      <c r="Q2270" s="53">
        <f t="shared" si="286"/>
        <v>6.6280000000000001</v>
      </c>
      <c r="R2270" s="53">
        <v>79.536000000000001</v>
      </c>
      <c r="S2270" s="53">
        <f t="shared" si="287"/>
        <v>153.38400000000001</v>
      </c>
      <c r="T2270" s="53">
        <v>8.4</v>
      </c>
      <c r="U2270" s="53">
        <v>2281.4299999999998</v>
      </c>
      <c r="Y2270" s="53">
        <v>2387.85</v>
      </c>
    </row>
    <row r="2271" spans="1:25" x14ac:dyDescent="0.3">
      <c r="A2271" s="1">
        <v>2270</v>
      </c>
      <c r="B2271" s="48">
        <v>41023</v>
      </c>
      <c r="C2271" s="44">
        <v>6052040</v>
      </c>
      <c r="D2271" s="56">
        <f t="shared" si="281"/>
        <v>115079.67294162388</v>
      </c>
      <c r="E2271" s="53">
        <v>52.59</v>
      </c>
      <c r="F2271" s="53">
        <f t="shared" si="282"/>
        <v>1.1507967294162389</v>
      </c>
      <c r="G2271" s="53">
        <f>(F2271/'Yearly GDP'!$B$11)*100</f>
        <v>63.230589528364767</v>
      </c>
      <c r="H2271" s="53">
        <f t="shared" si="283"/>
        <v>1.5711878000000001</v>
      </c>
      <c r="I2271" s="53">
        <f t="shared" si="284"/>
        <v>5.4525627044711014</v>
      </c>
      <c r="J2271" s="53">
        <f t="shared" si="288"/>
        <v>284.76826608505996</v>
      </c>
      <c r="K2271" s="53">
        <v>8.5670000000000002</v>
      </c>
      <c r="L2271" s="53">
        <v>5222.6499999999996</v>
      </c>
      <c r="M2271" s="53">
        <v>2.98</v>
      </c>
      <c r="N2271" s="53">
        <f t="shared" si="285"/>
        <v>3.1144372955288988</v>
      </c>
      <c r="O2271" s="53">
        <v>18.34</v>
      </c>
      <c r="P2271" s="53">
        <v>1.974</v>
      </c>
      <c r="Q2271" s="53">
        <f t="shared" si="286"/>
        <v>6.593</v>
      </c>
      <c r="R2271" s="53">
        <v>79.325999999999993</v>
      </c>
      <c r="S2271" s="53">
        <f t="shared" si="287"/>
        <v>154.05600000000001</v>
      </c>
      <c r="T2271" s="53">
        <v>8.4</v>
      </c>
      <c r="U2271" s="53">
        <v>2279.4699999999998</v>
      </c>
      <c r="Y2271" s="53">
        <v>2380.9699999999998</v>
      </c>
    </row>
    <row r="2272" spans="1:25" x14ac:dyDescent="0.3">
      <c r="A2272" s="1">
        <v>2271</v>
      </c>
      <c r="B2272" s="48">
        <v>41024</v>
      </c>
      <c r="C2272" s="44">
        <v>6009407</v>
      </c>
      <c r="D2272" s="56">
        <f t="shared" si="281"/>
        <v>114552.17308425467</v>
      </c>
      <c r="E2272" s="53">
        <v>52.46</v>
      </c>
      <c r="F2272" s="53">
        <f t="shared" si="282"/>
        <v>1.1455217308425467</v>
      </c>
      <c r="G2272" s="53">
        <f>(F2272/'Yearly GDP'!$B$11)*100</f>
        <v>62.940754441898171</v>
      </c>
      <c r="H2272" s="53">
        <f t="shared" si="283"/>
        <v>1.5763355999999999</v>
      </c>
      <c r="I2272" s="53">
        <f t="shared" si="284"/>
        <v>5.4734537493158184</v>
      </c>
      <c r="J2272" s="53">
        <f t="shared" si="288"/>
        <v>284.72906403940885</v>
      </c>
      <c r="K2272" s="53">
        <v>8.6280000000000001</v>
      </c>
      <c r="L2272" s="53">
        <v>5202</v>
      </c>
      <c r="M2272" s="53">
        <v>2.96</v>
      </c>
      <c r="N2272" s="53">
        <f t="shared" si="285"/>
        <v>3.1545462506841817</v>
      </c>
      <c r="O2272" s="53">
        <v>18.27</v>
      </c>
      <c r="P2272" s="53">
        <v>1.988</v>
      </c>
      <c r="Q2272" s="53">
        <f t="shared" si="286"/>
        <v>6.6400000000000006</v>
      </c>
      <c r="R2272" s="53">
        <v>79.111000000000004</v>
      </c>
      <c r="S2272" s="53">
        <f t="shared" si="287"/>
        <v>153.46799999999999</v>
      </c>
      <c r="T2272" s="53">
        <v>8.4</v>
      </c>
      <c r="U2272" s="53">
        <v>2265.41</v>
      </c>
      <c r="Y2272" s="53">
        <v>2366.9299999999998</v>
      </c>
    </row>
    <row r="2273" spans="1:25" x14ac:dyDescent="0.3">
      <c r="A2273" s="1">
        <v>2272</v>
      </c>
      <c r="B2273" s="48">
        <v>41025</v>
      </c>
      <c r="C2273" s="44">
        <v>5987654</v>
      </c>
      <c r="D2273" s="56">
        <f t="shared" si="281"/>
        <v>114246.40335813777</v>
      </c>
      <c r="E2273" s="53">
        <v>52.41</v>
      </c>
      <c r="F2273" s="53">
        <f t="shared" si="282"/>
        <v>1.1424640335813778</v>
      </c>
      <c r="G2273" s="53">
        <f>(F2273/'Yearly GDP'!$B$11)*100</f>
        <v>62.772749097877899</v>
      </c>
      <c r="H2273" s="53">
        <f t="shared" si="283"/>
        <v>1.5769409999999997</v>
      </c>
      <c r="I2273" s="53">
        <f t="shared" si="284"/>
        <v>5.4884742041712409</v>
      </c>
      <c r="J2273" s="53">
        <f t="shared" si="288"/>
        <v>284.79692645444567</v>
      </c>
      <c r="K2273" s="53">
        <v>8.6549999999999994</v>
      </c>
      <c r="L2273" s="53">
        <v>5189</v>
      </c>
      <c r="M2273" s="53">
        <v>2.96</v>
      </c>
      <c r="N2273" s="53">
        <f t="shared" si="285"/>
        <v>3.1665257958287585</v>
      </c>
      <c r="O2273" s="53">
        <v>18.22</v>
      </c>
      <c r="P2273" s="53">
        <v>1.9470000000000001</v>
      </c>
      <c r="Q2273" s="53">
        <f t="shared" si="286"/>
        <v>6.7079999999999993</v>
      </c>
      <c r="R2273" s="53">
        <v>79.001000000000005</v>
      </c>
      <c r="S2273" s="53">
        <f t="shared" si="287"/>
        <v>153.048</v>
      </c>
      <c r="T2273" s="53">
        <v>8.4</v>
      </c>
      <c r="U2273" s="53">
        <v>2256.33</v>
      </c>
      <c r="Y2273" s="53">
        <v>2357.65</v>
      </c>
    </row>
    <row r="2274" spans="1:25" x14ac:dyDescent="0.3">
      <c r="A2274" s="1">
        <v>2273</v>
      </c>
      <c r="B2274" s="48">
        <v>41026</v>
      </c>
      <c r="C2274" s="44">
        <v>5975657</v>
      </c>
      <c r="D2274" s="56">
        <f t="shared" si="281"/>
        <v>113724.55990103721</v>
      </c>
      <c r="E2274" s="53">
        <v>52.545000000000002</v>
      </c>
      <c r="F2274" s="53">
        <f t="shared" si="282"/>
        <v>1.137245599010372</v>
      </c>
      <c r="G2274" s="53">
        <f>(F2274/'Yearly GDP'!$B$11)*100</f>
        <v>62.486021923646817</v>
      </c>
      <c r="H2274" s="53">
        <f t="shared" si="283"/>
        <v>1.5504070999999999</v>
      </c>
      <c r="I2274" s="53">
        <f t="shared" si="284"/>
        <v>5.5772448410485227</v>
      </c>
      <c r="J2274" s="53">
        <f t="shared" si="288"/>
        <v>289.49247071946462</v>
      </c>
      <c r="K2274" s="53">
        <v>8.6470000000000002</v>
      </c>
      <c r="L2274" s="53">
        <v>5190.6000000000004</v>
      </c>
      <c r="M2274" s="53">
        <v>3.04</v>
      </c>
      <c r="N2274" s="53">
        <f t="shared" si="285"/>
        <v>3.0697551589514775</v>
      </c>
      <c r="O2274" s="53">
        <v>17.93</v>
      </c>
      <c r="P2274" s="53">
        <v>1.9370000000000001</v>
      </c>
      <c r="Q2274" s="53">
        <f t="shared" si="286"/>
        <v>6.71</v>
      </c>
      <c r="R2274" s="53">
        <v>78.757000000000005</v>
      </c>
      <c r="S2274" s="53">
        <f t="shared" si="287"/>
        <v>150.61199999999999</v>
      </c>
      <c r="T2274" s="53">
        <v>8.4</v>
      </c>
      <c r="U2274" s="53">
        <v>2252.8200000000002</v>
      </c>
      <c r="Y2274" s="53">
        <v>2353.6</v>
      </c>
    </row>
    <row r="2275" spans="1:25" x14ac:dyDescent="0.3">
      <c r="A2275" s="1">
        <v>2274</v>
      </c>
      <c r="B2275" s="48">
        <v>41027</v>
      </c>
      <c r="C2275" s="44">
        <v>6010173</v>
      </c>
      <c r="D2275" s="56">
        <f t="shared" si="281"/>
        <v>114381.44447616329</v>
      </c>
      <c r="E2275" s="53">
        <v>52.545000000000002</v>
      </c>
      <c r="F2275" s="53">
        <f t="shared" si="282"/>
        <v>1.143814444761633</v>
      </c>
      <c r="G2275" s="53">
        <f>(F2275/'Yearly GDP'!$B$11)*100</f>
        <v>62.846947514375437</v>
      </c>
      <c r="H2275" s="53">
        <f t="shared" si="283"/>
        <v>1.5564947999999996</v>
      </c>
      <c r="I2275" s="53">
        <f t="shared" si="284"/>
        <v>5.5586436909394115</v>
      </c>
      <c r="J2275" s="53">
        <f t="shared" si="288"/>
        <v>288.5269594219011</v>
      </c>
      <c r="K2275" s="53">
        <v>8.6519999999999992</v>
      </c>
      <c r="L2275" s="53">
        <v>5190.6000000000004</v>
      </c>
      <c r="M2275" s="53">
        <v>3.05</v>
      </c>
      <c r="N2275" s="53">
        <f t="shared" si="285"/>
        <v>3.0933563090605878</v>
      </c>
      <c r="O2275" s="53">
        <v>17.989999999999998</v>
      </c>
      <c r="P2275" s="53">
        <v>1.9370000000000001</v>
      </c>
      <c r="Q2275" s="53">
        <f t="shared" si="286"/>
        <v>6.714999999999999</v>
      </c>
      <c r="R2275" s="53">
        <v>78.757000000000005</v>
      </c>
      <c r="S2275" s="53">
        <f t="shared" si="287"/>
        <v>151.11599999999999</v>
      </c>
      <c r="T2275" s="53">
        <v>8.4</v>
      </c>
      <c r="U2275" s="53">
        <v>2264.46</v>
      </c>
      <c r="Y2275" s="53">
        <v>2360.14</v>
      </c>
    </row>
    <row r="2276" spans="1:25" x14ac:dyDescent="0.3">
      <c r="A2276" s="1">
        <v>2275</v>
      </c>
      <c r="B2276" s="48">
        <v>41029</v>
      </c>
      <c r="C2276" s="44">
        <v>5059258</v>
      </c>
      <c r="D2276" s="56">
        <f t="shared" si="281"/>
        <v>96064.900787999621</v>
      </c>
      <c r="E2276" s="53">
        <v>52.664999999999999</v>
      </c>
      <c r="F2276" s="53">
        <f t="shared" si="282"/>
        <v>0.96064900787999619</v>
      </c>
      <c r="G2276" s="53">
        <f>(F2276/'Yearly GDP'!$B$11)*100</f>
        <v>52.782912520878909</v>
      </c>
      <c r="H2276" s="53">
        <f t="shared" si="283"/>
        <v>1.5711852000000002</v>
      </c>
      <c r="I2276" s="53">
        <f t="shared" si="284"/>
        <v>5.5187637969094911</v>
      </c>
      <c r="J2276" s="53">
        <f t="shared" si="288"/>
        <v>289.63300220750546</v>
      </c>
      <c r="K2276" s="53">
        <v>8.6709999999999994</v>
      </c>
      <c r="L2276" s="53">
        <v>5248.15</v>
      </c>
      <c r="M2276" s="53">
        <v>3.08</v>
      </c>
      <c r="N2276" s="53">
        <f t="shared" si="285"/>
        <v>3.1522362030905082</v>
      </c>
      <c r="O2276" s="53">
        <v>18.12</v>
      </c>
      <c r="P2276" s="53">
        <v>1.919</v>
      </c>
      <c r="Q2276" s="53">
        <f t="shared" si="286"/>
        <v>6.7519999999999989</v>
      </c>
      <c r="R2276" s="53">
        <v>78.847999999999999</v>
      </c>
      <c r="S2276" s="53">
        <f t="shared" si="287"/>
        <v>152.20800000000003</v>
      </c>
      <c r="T2276" s="53">
        <v>8.4</v>
      </c>
      <c r="U2276" s="53">
        <v>2279.5500000000002</v>
      </c>
      <c r="Y2276" s="53">
        <v>2380.9499999999998</v>
      </c>
    </row>
    <row r="2277" spans="1:25" x14ac:dyDescent="0.3">
      <c r="A2277" s="1">
        <v>2276</v>
      </c>
      <c r="B2277" s="48">
        <v>41031</v>
      </c>
      <c r="C2277" s="44">
        <v>6049240</v>
      </c>
      <c r="D2277" s="56">
        <f t="shared" si="281"/>
        <v>114168.91573086723</v>
      </c>
      <c r="E2277" s="53">
        <v>52.984999999999999</v>
      </c>
      <c r="F2277" s="53">
        <f t="shared" si="282"/>
        <v>1.1416891573086723</v>
      </c>
      <c r="G2277" s="53">
        <f>(F2277/'Yearly GDP'!$B$11)*100</f>
        <v>62.730173478498472</v>
      </c>
      <c r="H2277" s="53">
        <f t="shared" si="283"/>
        <v>1.5534365000000001</v>
      </c>
      <c r="I2277" s="53">
        <f t="shared" si="284"/>
        <v>5.5586436909394106</v>
      </c>
      <c r="J2277" s="53">
        <f t="shared" si="288"/>
        <v>291.22568093385212</v>
      </c>
      <c r="K2277" s="53">
        <v>8.6349999999999998</v>
      </c>
      <c r="L2277" s="53">
        <v>5239.1499999999996</v>
      </c>
      <c r="M2277" s="53">
        <v>3.07</v>
      </c>
      <c r="N2277" s="53">
        <f t="shared" si="285"/>
        <v>3.0763563090605892</v>
      </c>
      <c r="O2277" s="53">
        <v>17.989999999999998</v>
      </c>
      <c r="P2277" s="53">
        <v>1.9279999999999999</v>
      </c>
      <c r="Q2277" s="53">
        <f t="shared" si="286"/>
        <v>6.7069999999999999</v>
      </c>
      <c r="R2277" s="53">
        <v>79.200999999999993</v>
      </c>
      <c r="S2277" s="53">
        <f t="shared" si="287"/>
        <v>151.11599999999999</v>
      </c>
      <c r="T2277" s="53">
        <v>8.4</v>
      </c>
      <c r="U2277" s="53">
        <v>2273.3200000000002</v>
      </c>
      <c r="Y2277" s="53">
        <v>2381.9699999999998</v>
      </c>
    </row>
    <row r="2278" spans="1:25" x14ac:dyDescent="0.3">
      <c r="A2278" s="1">
        <v>2277</v>
      </c>
      <c r="B2278" s="48">
        <v>41032</v>
      </c>
      <c r="C2278" s="44">
        <v>5990178</v>
      </c>
      <c r="D2278" s="56">
        <f t="shared" si="281"/>
        <v>112312.32773975813</v>
      </c>
      <c r="E2278" s="53">
        <v>53.335000000000001</v>
      </c>
      <c r="F2278" s="53">
        <f t="shared" si="282"/>
        <v>1.1231232773975812</v>
      </c>
      <c r="G2278" s="53">
        <f>(F2278/'Yearly GDP'!$B$11)*100</f>
        <v>61.710070186680291</v>
      </c>
      <c r="H2278" s="53">
        <f t="shared" si="283"/>
        <v>1.5350438999999998</v>
      </c>
      <c r="I2278" s="53">
        <f t="shared" si="284"/>
        <v>5.614823133071309</v>
      </c>
      <c r="J2278" s="53">
        <f t="shared" si="288"/>
        <v>291.31948343627175</v>
      </c>
      <c r="K2278" s="53">
        <v>8.6189999999999998</v>
      </c>
      <c r="L2278" s="53">
        <v>5188.3999999999996</v>
      </c>
      <c r="M2278" s="53">
        <v>3.04</v>
      </c>
      <c r="N2278" s="53">
        <f t="shared" si="285"/>
        <v>3.0041768669286908</v>
      </c>
      <c r="O2278" s="53">
        <v>17.809999999999999</v>
      </c>
      <c r="P2278" s="53">
        <v>1.9330000000000001</v>
      </c>
      <c r="Q2278" s="53">
        <f t="shared" si="286"/>
        <v>6.6859999999999999</v>
      </c>
      <c r="R2278" s="53">
        <v>79.293000000000006</v>
      </c>
      <c r="S2278" s="53">
        <f t="shared" si="287"/>
        <v>150.49449999999999</v>
      </c>
      <c r="T2278" s="53">
        <v>8.4499999999999993</v>
      </c>
      <c r="U2278" s="53">
        <v>2248.17</v>
      </c>
      <c r="Y2278" s="53">
        <v>2357.33</v>
      </c>
    </row>
    <row r="2279" spans="1:25" x14ac:dyDescent="0.3">
      <c r="A2279" s="1">
        <v>2278</v>
      </c>
      <c r="B2279" s="48">
        <v>41033</v>
      </c>
      <c r="C2279" s="44">
        <v>5878465</v>
      </c>
      <c r="D2279" s="56">
        <f t="shared" si="281"/>
        <v>109929.21926133707</v>
      </c>
      <c r="E2279" s="53">
        <v>53.475000000000001</v>
      </c>
      <c r="F2279" s="53">
        <f t="shared" si="282"/>
        <v>1.0992921926133707</v>
      </c>
      <c r="G2279" s="53">
        <f>(F2279/'Yearly GDP'!$B$11)*100</f>
        <v>60.400669923811577</v>
      </c>
      <c r="H2279" s="53">
        <f t="shared" si="283"/>
        <v>1.5059350000000002</v>
      </c>
      <c r="I2279" s="53">
        <f t="shared" si="284"/>
        <v>5.7306590257879648</v>
      </c>
      <c r="J2279" s="53">
        <f t="shared" si="288"/>
        <v>291.51002865329514</v>
      </c>
      <c r="K2279" s="53">
        <v>8.6300000000000008</v>
      </c>
      <c r="L2279" s="53">
        <v>5086.8500000000004</v>
      </c>
      <c r="M2279" s="53">
        <v>2.98</v>
      </c>
      <c r="N2279" s="53">
        <f t="shared" si="285"/>
        <v>2.899340974212036</v>
      </c>
      <c r="O2279" s="53">
        <v>17.45</v>
      </c>
      <c r="P2279" s="53">
        <v>1.879</v>
      </c>
      <c r="Q2279" s="53">
        <f t="shared" si="286"/>
        <v>6.7510000000000012</v>
      </c>
      <c r="R2279" s="53">
        <v>79.587000000000003</v>
      </c>
      <c r="S2279" s="53">
        <f t="shared" si="287"/>
        <v>147.45249999999999</v>
      </c>
      <c r="T2279" s="53">
        <v>8.4499999999999993</v>
      </c>
      <c r="U2279" s="53">
        <v>2202.98</v>
      </c>
      <c r="Y2279" s="53">
        <v>2313.44</v>
      </c>
    </row>
    <row r="2280" spans="1:25" x14ac:dyDescent="0.3">
      <c r="A2280" s="1">
        <v>2279</v>
      </c>
      <c r="B2280" s="48">
        <v>41036</v>
      </c>
      <c r="C2280" s="44">
        <v>5912081</v>
      </c>
      <c r="D2280" s="56">
        <f t="shared" si="281"/>
        <v>111875.88229728451</v>
      </c>
      <c r="E2280" s="53">
        <v>52.844999999999999</v>
      </c>
      <c r="F2280" s="53">
        <f t="shared" si="282"/>
        <v>1.1187588229728451</v>
      </c>
      <c r="G2280" s="53">
        <f>(F2280/'Yearly GDP'!$B$11)*100</f>
        <v>61.470264998507972</v>
      </c>
      <c r="H2280" s="53">
        <f t="shared" si="283"/>
        <v>1.5242259999999999</v>
      </c>
      <c r="I2280" s="53">
        <f t="shared" si="284"/>
        <v>5.7012542759407072</v>
      </c>
      <c r="J2280" s="53">
        <f t="shared" si="288"/>
        <v>291.57069555302166</v>
      </c>
      <c r="K2280" s="53">
        <v>8.69</v>
      </c>
      <c r="L2280" s="53">
        <v>5114.1499999999996</v>
      </c>
      <c r="M2280" s="53">
        <v>3</v>
      </c>
      <c r="N2280" s="53">
        <f t="shared" si="285"/>
        <v>2.9887457240592923</v>
      </c>
      <c r="O2280" s="53">
        <v>17.54</v>
      </c>
      <c r="P2280" s="53">
        <v>1.873</v>
      </c>
      <c r="Q2280" s="53">
        <f t="shared" si="286"/>
        <v>6.8169999999999993</v>
      </c>
      <c r="R2280" s="53">
        <v>79.715000000000003</v>
      </c>
      <c r="S2280" s="53">
        <f t="shared" si="287"/>
        <v>147.33600000000001</v>
      </c>
      <c r="T2280" s="53">
        <v>8.4</v>
      </c>
      <c r="U2280" s="53">
        <v>2211.29</v>
      </c>
      <c r="Y2280" s="53">
        <v>2323.13</v>
      </c>
    </row>
    <row r="2281" spans="1:25" x14ac:dyDescent="0.3">
      <c r="A2281" s="1">
        <v>2280</v>
      </c>
      <c r="B2281" s="48">
        <v>41037</v>
      </c>
      <c r="C2281" s="44">
        <v>5813878</v>
      </c>
      <c r="D2281" s="56">
        <f t="shared" si="281"/>
        <v>109437.70352941177</v>
      </c>
      <c r="E2281" s="53">
        <v>53.125</v>
      </c>
      <c r="F2281" s="53">
        <f t="shared" si="282"/>
        <v>1.0943770352941176</v>
      </c>
      <c r="G2281" s="53">
        <f>(F2281/'Yearly GDP'!$B$11)*100</f>
        <v>60.130606334841616</v>
      </c>
      <c r="H2281" s="53">
        <f t="shared" si="283"/>
        <v>1.4647815</v>
      </c>
      <c r="I2281" s="53">
        <f t="shared" si="284"/>
        <v>5.8309037900874641</v>
      </c>
      <c r="J2281" s="53">
        <f t="shared" si="288"/>
        <v>291.54227405247815</v>
      </c>
      <c r="K2281" s="53">
        <v>8.5410000000000004</v>
      </c>
      <c r="L2281" s="53">
        <v>4999.95</v>
      </c>
      <c r="M2281" s="53">
        <v>2.93</v>
      </c>
      <c r="N2281" s="53">
        <f t="shared" si="285"/>
        <v>2.7100962099125363</v>
      </c>
      <c r="O2281" s="53">
        <v>17.149999999999999</v>
      </c>
      <c r="P2281" s="53">
        <v>1.8420000000000001</v>
      </c>
      <c r="Q2281" s="53">
        <f t="shared" si="286"/>
        <v>6.6989999999999998</v>
      </c>
      <c r="R2281" s="53">
        <v>79.849000000000004</v>
      </c>
      <c r="S2281" s="53">
        <f t="shared" si="287"/>
        <v>144.91749999999999</v>
      </c>
      <c r="T2281" s="53">
        <v>8.4499999999999993</v>
      </c>
      <c r="U2281" s="53">
        <v>2178.7600000000002</v>
      </c>
      <c r="Y2281" s="53">
        <v>2290.58</v>
      </c>
    </row>
    <row r="2282" spans="1:25" x14ac:dyDescent="0.3">
      <c r="A2282" s="1">
        <v>2281</v>
      </c>
      <c r="B2282" s="48">
        <v>41038</v>
      </c>
      <c r="C2282" s="44">
        <v>5762915</v>
      </c>
      <c r="D2282" s="56">
        <f t="shared" si="281"/>
        <v>107207.05050692958</v>
      </c>
      <c r="E2282" s="53">
        <v>53.755000000000003</v>
      </c>
      <c r="F2282" s="53">
        <f t="shared" si="282"/>
        <v>1.0720705050692958</v>
      </c>
      <c r="G2282" s="53">
        <f>(F2282/'Yearly GDP'!$B$11)*100</f>
        <v>58.904972806005262</v>
      </c>
      <c r="H2282" s="53">
        <f t="shared" si="283"/>
        <v>1.4579382999999999</v>
      </c>
      <c r="I2282" s="53">
        <f t="shared" si="284"/>
        <v>5.871990604815033</v>
      </c>
      <c r="J2282" s="53">
        <f t="shared" si="288"/>
        <v>292.11978860833824</v>
      </c>
      <c r="K2282" s="53">
        <v>8.5609999999999999</v>
      </c>
      <c r="L2282" s="53">
        <v>4974.8</v>
      </c>
      <c r="M2282" s="53">
        <v>2.92</v>
      </c>
      <c r="N2282" s="53">
        <f t="shared" si="285"/>
        <v>2.689009395184967</v>
      </c>
      <c r="O2282" s="53">
        <v>17.03</v>
      </c>
      <c r="P2282" s="53">
        <v>1.8260000000000001</v>
      </c>
      <c r="Q2282" s="53">
        <f t="shared" si="286"/>
        <v>6.7349999999999994</v>
      </c>
      <c r="R2282" s="53">
        <v>80.231999999999999</v>
      </c>
      <c r="S2282" s="53">
        <f t="shared" si="287"/>
        <v>143.90350000000001</v>
      </c>
      <c r="T2282" s="53">
        <v>8.4499999999999993</v>
      </c>
      <c r="U2282" s="53">
        <v>2158.6799999999998</v>
      </c>
      <c r="Y2282" s="53">
        <v>2259.41</v>
      </c>
    </row>
    <row r="2283" spans="1:25" x14ac:dyDescent="0.3">
      <c r="A2283" s="1">
        <v>2282</v>
      </c>
      <c r="B2283" s="48">
        <v>41039</v>
      </c>
      <c r="C2283" s="44">
        <v>5759314</v>
      </c>
      <c r="D2283" s="56">
        <f t="shared" si="281"/>
        <v>108135.82425835525</v>
      </c>
      <c r="E2283" s="53">
        <v>53.26</v>
      </c>
      <c r="F2283" s="53">
        <f t="shared" si="282"/>
        <v>1.0813582425835524</v>
      </c>
      <c r="G2283" s="53">
        <f>(F2283/'Yearly GDP'!$B$11)*100</f>
        <v>59.415288054041341</v>
      </c>
      <c r="H2283" s="53">
        <f t="shared" si="283"/>
        <v>1.4555400000000001</v>
      </c>
      <c r="I2283" s="53">
        <f t="shared" si="284"/>
        <v>5.8823529411764701</v>
      </c>
      <c r="J2283" s="53">
        <f t="shared" si="288"/>
        <v>292.09999999999997</v>
      </c>
      <c r="K2283" s="53">
        <v>8.5619999999999994</v>
      </c>
      <c r="L2283" s="53">
        <v>4965.7</v>
      </c>
      <c r="M2283" s="53">
        <v>2.91</v>
      </c>
      <c r="N2283" s="53">
        <f t="shared" si="285"/>
        <v>2.6796470588235293</v>
      </c>
      <c r="O2283" s="53">
        <v>17</v>
      </c>
      <c r="P2283" s="53">
        <v>1.8740000000000001</v>
      </c>
      <c r="Q2283" s="53">
        <f t="shared" si="286"/>
        <v>6.6879999999999988</v>
      </c>
      <c r="R2283" s="53">
        <v>80.257000000000005</v>
      </c>
      <c r="S2283" s="53">
        <f t="shared" si="287"/>
        <v>143.64999999999998</v>
      </c>
      <c r="T2283" s="53">
        <v>8.4499999999999993</v>
      </c>
      <c r="U2283" s="53">
        <v>2160.87</v>
      </c>
      <c r="Y2283" s="53">
        <v>2259.71</v>
      </c>
    </row>
    <row r="2284" spans="1:25" x14ac:dyDescent="0.3">
      <c r="A2284" s="1">
        <v>2283</v>
      </c>
      <c r="B2284" s="48">
        <v>41040</v>
      </c>
      <c r="C2284" s="44">
        <v>5711518</v>
      </c>
      <c r="D2284" s="56">
        <f t="shared" si="281"/>
        <v>106488.63615176658</v>
      </c>
      <c r="E2284" s="53">
        <v>53.634999999999998</v>
      </c>
      <c r="F2284" s="53">
        <f t="shared" si="282"/>
        <v>1.0648863615176658</v>
      </c>
      <c r="G2284" s="53">
        <f>(F2284/'Yearly GDP'!$B$11)*100</f>
        <v>58.510239643827788</v>
      </c>
      <c r="H2284" s="53">
        <f t="shared" si="283"/>
        <v>1.4449155</v>
      </c>
      <c r="I2284" s="53">
        <f t="shared" si="284"/>
        <v>5.9276822762299934</v>
      </c>
      <c r="J2284" s="53">
        <f t="shared" si="288"/>
        <v>292.16953171310013</v>
      </c>
      <c r="K2284" s="53">
        <v>8.5649999999999995</v>
      </c>
      <c r="L2284" s="53">
        <v>4928.8999999999996</v>
      </c>
      <c r="M2284" s="53">
        <v>2.89</v>
      </c>
      <c r="N2284" s="53">
        <f t="shared" si="285"/>
        <v>2.6373177237700061</v>
      </c>
      <c r="O2284" s="53">
        <v>16.87</v>
      </c>
      <c r="P2284" s="53">
        <v>1.841</v>
      </c>
      <c r="Q2284" s="53">
        <f t="shared" si="286"/>
        <v>6.7239999999999993</v>
      </c>
      <c r="R2284" s="53">
        <v>80.403999999999996</v>
      </c>
      <c r="S2284" s="53">
        <f t="shared" si="287"/>
        <v>141.70800000000003</v>
      </c>
      <c r="T2284" s="53">
        <v>8.4</v>
      </c>
      <c r="U2284" s="53">
        <v>2144.15</v>
      </c>
      <c r="Y2284" s="53">
        <v>2239.52</v>
      </c>
    </row>
    <row r="2285" spans="1:25" x14ac:dyDescent="0.3">
      <c r="A2285" s="1">
        <v>2284</v>
      </c>
      <c r="B2285" s="48">
        <v>41043</v>
      </c>
      <c r="C2285" s="44">
        <v>5680615</v>
      </c>
      <c r="D2285" s="56">
        <f t="shared" si="281"/>
        <v>105342.8836346778</v>
      </c>
      <c r="E2285" s="53">
        <v>53.924999999999997</v>
      </c>
      <c r="F2285" s="53">
        <f t="shared" si="282"/>
        <v>1.0534288363467779</v>
      </c>
      <c r="G2285" s="53">
        <f>(F2285/'Yearly GDP'!$B$11)*100</f>
        <v>57.880705293779002</v>
      </c>
      <c r="H2285" s="53">
        <f t="shared" si="283"/>
        <v>1.4438009999999999</v>
      </c>
      <c r="I2285" s="53">
        <f t="shared" si="284"/>
        <v>5.8997050147492631</v>
      </c>
      <c r="J2285" s="53">
        <f t="shared" si="288"/>
        <v>289.54572271386434</v>
      </c>
      <c r="K2285" s="53">
        <v>8.5180000000000007</v>
      </c>
      <c r="L2285" s="53">
        <v>4907.8</v>
      </c>
      <c r="M2285" s="53">
        <v>2.88</v>
      </c>
      <c r="N2285" s="53">
        <f t="shared" si="285"/>
        <v>2.6182949852507376</v>
      </c>
      <c r="O2285" s="53">
        <v>16.95</v>
      </c>
      <c r="P2285" s="53">
        <v>1.7689999999999999</v>
      </c>
      <c r="Q2285" s="53">
        <f t="shared" si="286"/>
        <v>6.7490000000000006</v>
      </c>
      <c r="R2285" s="53">
        <v>80.748000000000005</v>
      </c>
      <c r="S2285" s="53">
        <f t="shared" si="287"/>
        <v>142.38</v>
      </c>
      <c r="T2285" s="53">
        <v>8.4</v>
      </c>
      <c r="U2285" s="53">
        <v>2129.34</v>
      </c>
      <c r="Y2285" s="53">
        <v>2205.75</v>
      </c>
    </row>
    <row r="2286" spans="1:25" x14ac:dyDescent="0.3">
      <c r="A2286" s="1">
        <v>2285</v>
      </c>
      <c r="B2286" s="48">
        <v>41044</v>
      </c>
      <c r="C2286" s="44">
        <v>5709844</v>
      </c>
      <c r="D2286" s="56">
        <f t="shared" si="281"/>
        <v>106140.79375406636</v>
      </c>
      <c r="E2286" s="53">
        <v>53.795000000000002</v>
      </c>
      <c r="F2286" s="53">
        <f t="shared" si="282"/>
        <v>1.0614079375406635</v>
      </c>
      <c r="G2286" s="53">
        <f>(F2286/'Yearly GDP'!$B$11)*100</f>
        <v>58.319117447289202</v>
      </c>
      <c r="H2286" s="53">
        <f t="shared" si="283"/>
        <v>1.4475479999999998</v>
      </c>
      <c r="I2286" s="53">
        <f t="shared" si="284"/>
        <v>5.868544600938967</v>
      </c>
      <c r="J2286" s="53">
        <f t="shared" si="288"/>
        <v>290.07042253521126</v>
      </c>
      <c r="K2286" s="53">
        <v>8.4949999999999992</v>
      </c>
      <c r="L2286" s="53">
        <v>4942.8</v>
      </c>
      <c r="M2286" s="53">
        <v>2.9</v>
      </c>
      <c r="N2286" s="53">
        <f t="shared" si="285"/>
        <v>2.6264553990610322</v>
      </c>
      <c r="O2286" s="53">
        <v>17.04</v>
      </c>
      <c r="P2286" s="53">
        <v>1.77</v>
      </c>
      <c r="Q2286" s="53">
        <f t="shared" si="286"/>
        <v>6.7249999999999996</v>
      </c>
      <c r="R2286" s="53">
        <v>81.38</v>
      </c>
      <c r="S2286" s="53">
        <f t="shared" si="287"/>
        <v>143.98799999999997</v>
      </c>
      <c r="T2286" s="53">
        <v>8.4499999999999993</v>
      </c>
      <c r="U2286" s="53">
        <v>2140.39</v>
      </c>
      <c r="Y2286" s="53">
        <v>2219.3000000000002</v>
      </c>
    </row>
    <row r="2287" spans="1:25" x14ac:dyDescent="0.3">
      <c r="A2287" s="1">
        <v>2286</v>
      </c>
      <c r="B2287" s="48">
        <v>41045</v>
      </c>
      <c r="C2287" s="44">
        <v>5629068</v>
      </c>
      <c r="D2287" s="56">
        <f t="shared" si="281"/>
        <v>103580.23737234337</v>
      </c>
      <c r="E2287" s="53">
        <v>54.344999999999999</v>
      </c>
      <c r="F2287" s="53">
        <f t="shared" si="282"/>
        <v>1.0358023737234336</v>
      </c>
      <c r="G2287" s="53">
        <f>(F2287/'Yearly GDP'!$B$11)*100</f>
        <v>56.912218336452391</v>
      </c>
      <c r="H2287" s="53">
        <f t="shared" si="283"/>
        <v>1.4257457999999996</v>
      </c>
      <c r="I2287" s="53">
        <f t="shared" si="284"/>
        <v>5.9737156511350076</v>
      </c>
      <c r="J2287" s="53">
        <f t="shared" si="288"/>
        <v>290.21804062126648</v>
      </c>
      <c r="K2287" s="53">
        <v>8.5169999999999995</v>
      </c>
      <c r="L2287" s="53">
        <v>4858.25</v>
      </c>
      <c r="M2287" s="53">
        <v>2.85</v>
      </c>
      <c r="N2287" s="53">
        <f t="shared" si="285"/>
        <v>2.5432843488649919</v>
      </c>
      <c r="O2287" s="53">
        <v>16.739999999999998</v>
      </c>
      <c r="P2287" s="53">
        <v>1.7589999999999999</v>
      </c>
      <c r="Q2287" s="53">
        <f t="shared" si="286"/>
        <v>6.7579999999999991</v>
      </c>
      <c r="R2287" s="53">
        <v>81.524000000000001</v>
      </c>
      <c r="S2287" s="53">
        <f t="shared" si="287"/>
        <v>140.61599999999999</v>
      </c>
      <c r="T2287" s="53">
        <v>8.4</v>
      </c>
      <c r="U2287" s="53">
        <v>2120.0300000000002</v>
      </c>
      <c r="Y2287" s="53">
        <v>2194.84</v>
      </c>
    </row>
    <row r="2288" spans="1:25" x14ac:dyDescent="0.3">
      <c r="A2288" s="1">
        <v>2287</v>
      </c>
      <c r="B2288" s="48">
        <v>41046</v>
      </c>
      <c r="C2288" s="44">
        <v>5642160</v>
      </c>
      <c r="D2288" s="56">
        <f t="shared" si="281"/>
        <v>103792.49448123621</v>
      </c>
      <c r="E2288" s="53">
        <v>54.36</v>
      </c>
      <c r="F2288" s="53">
        <f t="shared" si="282"/>
        <v>1.037924944812362</v>
      </c>
      <c r="G2288" s="53">
        <f>(F2288/'Yearly GDP'!$B$11)*100</f>
        <v>57.028843121558346</v>
      </c>
      <c r="H2288" s="53">
        <f t="shared" si="283"/>
        <v>1.4254609999999999</v>
      </c>
      <c r="I2288" s="53">
        <f t="shared" si="284"/>
        <v>5.9594755661501786</v>
      </c>
      <c r="J2288" s="53">
        <f t="shared" si="288"/>
        <v>290.23837902264597</v>
      </c>
      <c r="K2288" s="53">
        <v>8.4949999999999992</v>
      </c>
      <c r="L2288" s="53">
        <v>4870.2</v>
      </c>
      <c r="M2288" s="53">
        <v>2.86</v>
      </c>
      <c r="N2288" s="53">
        <f t="shared" si="285"/>
        <v>2.5355244338498206</v>
      </c>
      <c r="O2288" s="53">
        <v>16.78</v>
      </c>
      <c r="P2288" s="53">
        <v>1.69</v>
      </c>
      <c r="Q2288" s="53">
        <f t="shared" si="286"/>
        <v>6.8049999999999997</v>
      </c>
      <c r="R2288" s="53">
        <v>81.540000000000006</v>
      </c>
      <c r="S2288" s="53">
        <f t="shared" si="287"/>
        <v>140.95200000000003</v>
      </c>
      <c r="T2288" s="53">
        <v>8.4</v>
      </c>
      <c r="U2288" s="53">
        <v>2117.91</v>
      </c>
      <c r="Y2288" s="53">
        <v>2199.0100000000002</v>
      </c>
    </row>
    <row r="2289" spans="1:25" x14ac:dyDescent="0.3">
      <c r="A2289" s="1">
        <v>2288</v>
      </c>
      <c r="B2289" s="48">
        <v>41047</v>
      </c>
      <c r="C2289" s="44">
        <v>5649174</v>
      </c>
      <c r="D2289" s="56">
        <f t="shared" si="281"/>
        <v>103797.40927882408</v>
      </c>
      <c r="E2289" s="53">
        <v>54.424999999999997</v>
      </c>
      <c r="F2289" s="53">
        <f t="shared" si="282"/>
        <v>1.0379740927882408</v>
      </c>
      <c r="G2289" s="53">
        <f>(F2289/'Yearly GDP'!$B$11)*100</f>
        <v>57.031543559793448</v>
      </c>
      <c r="H2289" s="53">
        <f t="shared" si="283"/>
        <v>1.4364625</v>
      </c>
      <c r="I2289" s="53">
        <f t="shared" si="284"/>
        <v>5.9347181008902083</v>
      </c>
      <c r="J2289" s="53">
        <f t="shared" si="288"/>
        <v>290.29376854599406</v>
      </c>
      <c r="K2289" s="53">
        <v>8.5250000000000004</v>
      </c>
      <c r="L2289" s="53">
        <v>4891.45</v>
      </c>
      <c r="M2289" s="53">
        <v>2.87</v>
      </c>
      <c r="N2289" s="53">
        <f t="shared" si="285"/>
        <v>2.590281899109792</v>
      </c>
      <c r="O2289" s="53">
        <v>16.850000000000001</v>
      </c>
      <c r="P2289" s="53">
        <v>1.7230000000000001</v>
      </c>
      <c r="Q2289" s="53">
        <f t="shared" si="286"/>
        <v>6.8020000000000005</v>
      </c>
      <c r="R2289" s="53">
        <v>81.424000000000007</v>
      </c>
      <c r="S2289" s="53">
        <f t="shared" si="287"/>
        <v>141.54000000000002</v>
      </c>
      <c r="T2289" s="53">
        <v>8.4</v>
      </c>
      <c r="U2289" s="53">
        <v>2112.5500000000002</v>
      </c>
      <c r="Y2289" s="53">
        <v>2198.13</v>
      </c>
    </row>
    <row r="2290" spans="1:25" x14ac:dyDescent="0.3">
      <c r="A2290" s="1">
        <v>2289</v>
      </c>
      <c r="B2290" s="48">
        <v>41050</v>
      </c>
      <c r="C2290" s="44">
        <v>5664748</v>
      </c>
      <c r="D2290" s="56">
        <f t="shared" si="281"/>
        <v>103032.88468534013</v>
      </c>
      <c r="E2290" s="53">
        <v>54.98</v>
      </c>
      <c r="F2290" s="53">
        <f t="shared" si="282"/>
        <v>1.0303288468534013</v>
      </c>
      <c r="G2290" s="53">
        <f>(F2290/'Yearly GDP'!$B$11)*100</f>
        <v>56.611475101835239</v>
      </c>
      <c r="H2290" s="53">
        <f t="shared" si="283"/>
        <v>1.4196804000000003</v>
      </c>
      <c r="I2290" s="53">
        <f t="shared" si="284"/>
        <v>6.0168471720818282</v>
      </c>
      <c r="J2290" s="53">
        <f t="shared" si="288"/>
        <v>295.18953068592054</v>
      </c>
      <c r="K2290" s="53">
        <v>8.5419999999999998</v>
      </c>
      <c r="L2290" s="53">
        <v>4906.05</v>
      </c>
      <c r="M2290" s="53">
        <v>2.88</v>
      </c>
      <c r="N2290" s="53">
        <f t="shared" si="285"/>
        <v>2.5251528279181716</v>
      </c>
      <c r="O2290" s="53">
        <v>16.62</v>
      </c>
      <c r="P2290" s="53">
        <v>1.7430000000000001</v>
      </c>
      <c r="Q2290" s="53">
        <f t="shared" si="286"/>
        <v>6.7989999999999995</v>
      </c>
      <c r="R2290" s="53">
        <v>81.231999999999999</v>
      </c>
      <c r="S2290" s="53">
        <f t="shared" si="287"/>
        <v>139.608</v>
      </c>
      <c r="T2290" s="53">
        <v>8.4</v>
      </c>
      <c r="U2290" s="53">
        <v>2124.4</v>
      </c>
      <c r="Y2290" s="53">
        <v>2216.5700000000002</v>
      </c>
    </row>
    <row r="2291" spans="1:25" x14ac:dyDescent="0.3">
      <c r="A2291" s="1">
        <v>2290</v>
      </c>
      <c r="B2291" s="48">
        <v>41051</v>
      </c>
      <c r="C2291" s="44">
        <v>5621154</v>
      </c>
      <c r="D2291" s="56">
        <f t="shared" si="281"/>
        <v>101565.70602583792</v>
      </c>
      <c r="E2291" s="53">
        <v>55.344999999999999</v>
      </c>
      <c r="F2291" s="53">
        <f t="shared" si="282"/>
        <v>1.0156570602583792</v>
      </c>
      <c r="G2291" s="53">
        <f>(F2291/'Yearly GDP'!$B$11)*100</f>
        <v>55.805332981229625</v>
      </c>
      <c r="H2291" s="53">
        <f t="shared" si="283"/>
        <v>1.4023920000000001</v>
      </c>
      <c r="I2291" s="53">
        <f t="shared" si="284"/>
        <v>6.0753341433778854</v>
      </c>
      <c r="J2291" s="53">
        <f t="shared" si="288"/>
        <v>295.29161603888213</v>
      </c>
      <c r="K2291" s="53">
        <v>8.52</v>
      </c>
      <c r="L2291" s="53">
        <v>4860.5</v>
      </c>
      <c r="M2291" s="53">
        <v>2.85</v>
      </c>
      <c r="N2291" s="53">
        <f t="shared" si="285"/>
        <v>2.4446658566221142</v>
      </c>
      <c r="O2291" s="53">
        <v>16.46</v>
      </c>
      <c r="P2291" s="53">
        <v>1.7769999999999999</v>
      </c>
      <c r="Q2291" s="53">
        <f t="shared" si="286"/>
        <v>6.7429999999999994</v>
      </c>
      <c r="R2291" s="53">
        <v>81.647999999999996</v>
      </c>
      <c r="S2291" s="53">
        <f t="shared" si="287"/>
        <v>139.08699999999999</v>
      </c>
      <c r="T2291" s="53">
        <v>8.4499999999999993</v>
      </c>
      <c r="U2291" s="53">
        <v>2109.5100000000002</v>
      </c>
      <c r="Y2291" s="53">
        <v>2202.9899999999998</v>
      </c>
    </row>
    <row r="2292" spans="1:25" x14ac:dyDescent="0.3">
      <c r="A2292" s="1">
        <v>2291</v>
      </c>
      <c r="B2292" s="48">
        <v>41052</v>
      </c>
      <c r="C2292" s="44">
        <v>5595326</v>
      </c>
      <c r="D2292" s="56">
        <f t="shared" si="281"/>
        <v>99987.955682630447</v>
      </c>
      <c r="E2292" s="53">
        <v>55.96</v>
      </c>
      <c r="F2292" s="53">
        <f t="shared" si="282"/>
        <v>0.99987955682630447</v>
      </c>
      <c r="G2292" s="53">
        <f>(F2292/'Yearly GDP'!$B$11)*100</f>
        <v>54.938437188258483</v>
      </c>
      <c r="H2292" s="53">
        <f t="shared" si="283"/>
        <v>1.3944294000000002</v>
      </c>
      <c r="I2292" s="53">
        <f t="shared" si="284"/>
        <v>6.1050061050061046</v>
      </c>
      <c r="J2292" s="53">
        <f t="shared" si="288"/>
        <v>295.21672771672769</v>
      </c>
      <c r="K2292" s="53">
        <v>8.5129999999999999</v>
      </c>
      <c r="L2292" s="53">
        <v>4835.6499999999996</v>
      </c>
      <c r="M2292" s="53">
        <v>2.84</v>
      </c>
      <c r="N2292" s="53">
        <f t="shared" si="285"/>
        <v>2.4079938949938953</v>
      </c>
      <c r="O2292" s="53">
        <v>16.38</v>
      </c>
      <c r="P2292" s="53">
        <v>1.7330000000000001</v>
      </c>
      <c r="Q2292" s="53">
        <f t="shared" si="286"/>
        <v>6.7799999999999994</v>
      </c>
      <c r="R2292" s="53">
        <v>82.234999999999999</v>
      </c>
      <c r="S2292" s="53">
        <f t="shared" si="287"/>
        <v>138.24719999999999</v>
      </c>
      <c r="T2292" s="53">
        <v>8.44</v>
      </c>
      <c r="U2292" s="53">
        <v>2101.36</v>
      </c>
      <c r="Y2292" s="53">
        <v>2190.14</v>
      </c>
    </row>
    <row r="2293" spans="1:25" x14ac:dyDescent="0.3">
      <c r="A2293" s="1">
        <v>2292</v>
      </c>
      <c r="B2293" s="48">
        <v>41053</v>
      </c>
      <c r="C2293" s="44">
        <v>5662185</v>
      </c>
      <c r="D2293" s="56">
        <f t="shared" si="281"/>
        <v>101911.17710583154</v>
      </c>
      <c r="E2293" s="53">
        <v>55.56</v>
      </c>
      <c r="F2293" s="53">
        <f t="shared" si="282"/>
        <v>1.0191117710583153</v>
      </c>
      <c r="G2293" s="53">
        <f>(F2293/'Yearly GDP'!$B$11)*100</f>
        <v>55.995152255951389</v>
      </c>
      <c r="H2293" s="53">
        <f t="shared" si="283"/>
        <v>1.4181493000000001</v>
      </c>
      <c r="I2293" s="53">
        <f t="shared" si="284"/>
        <v>5.9916117435590168</v>
      </c>
      <c r="J2293" s="53">
        <f t="shared" si="288"/>
        <v>294.87118034751342</v>
      </c>
      <c r="K2293" s="53">
        <v>8.4969999999999999</v>
      </c>
      <c r="L2293" s="53">
        <v>4921.3999999999996</v>
      </c>
      <c r="M2293" s="53">
        <v>2.89</v>
      </c>
      <c r="N2293" s="53">
        <f t="shared" si="285"/>
        <v>2.5053882564409831</v>
      </c>
      <c r="O2293" s="53">
        <v>16.690000000000001</v>
      </c>
      <c r="P2293" s="53">
        <v>1.7829999999999999</v>
      </c>
      <c r="Q2293" s="53">
        <f t="shared" si="286"/>
        <v>6.7140000000000004</v>
      </c>
      <c r="R2293" s="53">
        <v>82.486999999999995</v>
      </c>
      <c r="S2293" s="53">
        <f t="shared" si="287"/>
        <v>140.19600000000003</v>
      </c>
      <c r="T2293" s="53">
        <v>8.4</v>
      </c>
      <c r="U2293" s="53">
        <v>2118.94</v>
      </c>
      <c r="Y2293" s="53">
        <v>2203.63</v>
      </c>
    </row>
    <row r="2294" spans="1:25" x14ac:dyDescent="0.3">
      <c r="A2294" s="1">
        <v>2293</v>
      </c>
      <c r="B2294" s="48">
        <v>41054</v>
      </c>
      <c r="C2294" s="44">
        <v>5679115</v>
      </c>
      <c r="D2294" s="56">
        <f t="shared" si="281"/>
        <v>102557.38148984198</v>
      </c>
      <c r="E2294" s="53">
        <v>55.375</v>
      </c>
      <c r="F2294" s="53">
        <f t="shared" si="282"/>
        <v>1.0255738148984197</v>
      </c>
      <c r="G2294" s="53">
        <f>(F2294/'Yearly GDP'!$B$11)*100</f>
        <v>56.350209609803279</v>
      </c>
      <c r="H2294" s="53">
        <f t="shared" si="283"/>
        <v>1.4193012</v>
      </c>
      <c r="I2294" s="53">
        <f t="shared" si="284"/>
        <v>5.9952038369304557</v>
      </c>
      <c r="J2294" s="53">
        <f t="shared" si="288"/>
        <v>294.98800959232614</v>
      </c>
      <c r="K2294" s="53">
        <v>8.5090000000000003</v>
      </c>
      <c r="L2294" s="53">
        <v>4920.3999999999996</v>
      </c>
      <c r="M2294" s="53">
        <v>2.89</v>
      </c>
      <c r="N2294" s="53">
        <f t="shared" si="285"/>
        <v>2.5137961630695447</v>
      </c>
      <c r="O2294" s="53">
        <v>16.68</v>
      </c>
      <c r="P2294" s="53">
        <v>1.746</v>
      </c>
      <c r="Q2294" s="53">
        <f t="shared" si="286"/>
        <v>6.7629999999999999</v>
      </c>
      <c r="R2294" s="53">
        <v>82.522999999999996</v>
      </c>
      <c r="S2294" s="53">
        <f t="shared" si="287"/>
        <v>140.11199999999999</v>
      </c>
      <c r="T2294" s="53">
        <v>8.4</v>
      </c>
      <c r="U2294" s="53">
        <v>2129.7399999999998</v>
      </c>
      <c r="Y2294" s="53">
        <v>2211.69</v>
      </c>
    </row>
    <row r="2295" spans="1:25" x14ac:dyDescent="0.3">
      <c r="A2295" s="1">
        <v>2294</v>
      </c>
      <c r="B2295" s="48">
        <v>41057</v>
      </c>
      <c r="C2295" s="44">
        <v>5742210</v>
      </c>
      <c r="D2295" s="56">
        <f t="shared" si="281"/>
        <v>104044.39210001813</v>
      </c>
      <c r="E2295" s="53">
        <v>55.19</v>
      </c>
      <c r="F2295" s="53">
        <f t="shared" si="282"/>
        <v>1.0404439210001812</v>
      </c>
      <c r="G2295" s="53">
        <f>(F2295/'Yearly GDP'!$B$11)*100</f>
        <v>57.167248406603363</v>
      </c>
      <c r="H2295" s="53">
        <f t="shared" si="283"/>
        <v>1.438528</v>
      </c>
      <c r="I2295" s="53">
        <f t="shared" si="284"/>
        <v>5.9171597633136095</v>
      </c>
      <c r="J2295" s="53">
        <f t="shared" si="288"/>
        <v>295.00887573964496</v>
      </c>
      <c r="K2295" s="53">
        <v>8.5120000000000005</v>
      </c>
      <c r="L2295" s="53">
        <v>4985.6499999999996</v>
      </c>
      <c r="M2295" s="53">
        <v>2.93</v>
      </c>
      <c r="N2295" s="53">
        <f t="shared" si="285"/>
        <v>2.594840236686391</v>
      </c>
      <c r="O2295" s="53">
        <v>16.899999999999999</v>
      </c>
      <c r="P2295" s="53">
        <v>1.7450000000000001</v>
      </c>
      <c r="Q2295" s="53">
        <f t="shared" si="286"/>
        <v>6.7670000000000003</v>
      </c>
      <c r="R2295" s="53">
        <v>82.522999999999996</v>
      </c>
      <c r="S2295" s="53">
        <f t="shared" si="287"/>
        <v>141.96</v>
      </c>
      <c r="T2295" s="53">
        <v>8.4</v>
      </c>
      <c r="U2295" s="53">
        <v>2159</v>
      </c>
      <c r="Y2295" s="53">
        <v>2229.5700000000002</v>
      </c>
    </row>
    <row r="2296" spans="1:25" x14ac:dyDescent="0.3">
      <c r="A2296" s="1">
        <v>2295</v>
      </c>
      <c r="B2296" s="48">
        <v>41058</v>
      </c>
      <c r="C2296" s="44">
        <v>5752596</v>
      </c>
      <c r="D2296" s="56">
        <f t="shared" si="281"/>
        <v>103426.75296655879</v>
      </c>
      <c r="E2296" s="53">
        <v>55.62</v>
      </c>
      <c r="F2296" s="53">
        <f t="shared" si="282"/>
        <v>1.0342675296655879</v>
      </c>
      <c r="G2296" s="53">
        <f>(F2296/'Yearly GDP'!$B$11)*100</f>
        <v>56.827886245361967</v>
      </c>
      <c r="H2296" s="53">
        <f t="shared" si="283"/>
        <v>1.4395420000000001</v>
      </c>
      <c r="I2296" s="53">
        <f t="shared" si="284"/>
        <v>5.9171597633136095</v>
      </c>
      <c r="J2296" s="53">
        <f t="shared" si="288"/>
        <v>295.27218934911247</v>
      </c>
      <c r="K2296" s="53">
        <v>8.5180000000000007</v>
      </c>
      <c r="L2296" s="53">
        <v>4990.1000000000004</v>
      </c>
      <c r="M2296" s="53">
        <v>2.93</v>
      </c>
      <c r="N2296" s="53">
        <f t="shared" si="285"/>
        <v>2.6008402366863912</v>
      </c>
      <c r="O2296" s="53">
        <v>16.899999999999999</v>
      </c>
      <c r="P2296" s="53">
        <v>1.748</v>
      </c>
      <c r="Q2296" s="53">
        <f t="shared" si="286"/>
        <v>6.7700000000000005</v>
      </c>
      <c r="R2296" s="53">
        <v>82.581000000000003</v>
      </c>
      <c r="S2296" s="53">
        <f t="shared" si="287"/>
        <v>141.96</v>
      </c>
      <c r="T2296" s="53">
        <v>8.4</v>
      </c>
      <c r="U2296" s="53">
        <v>2154.19</v>
      </c>
      <c r="Y2296" s="53">
        <v>2228.9</v>
      </c>
    </row>
    <row r="2297" spans="1:25" x14ac:dyDescent="0.3">
      <c r="A2297" s="1">
        <v>2296</v>
      </c>
      <c r="B2297" s="48">
        <v>41059</v>
      </c>
      <c r="C2297" s="44">
        <v>5699468</v>
      </c>
      <c r="D2297" s="56">
        <f t="shared" si="281"/>
        <v>101522.40826505165</v>
      </c>
      <c r="E2297" s="53">
        <v>56.14</v>
      </c>
      <c r="F2297" s="53">
        <f t="shared" si="282"/>
        <v>1.0152240826505166</v>
      </c>
      <c r="G2297" s="53">
        <f>(F2297/'Yearly GDP'!$B$11)*100</f>
        <v>55.781543002775635</v>
      </c>
      <c r="H2297" s="53">
        <f t="shared" si="283"/>
        <v>1.4276025000000001</v>
      </c>
      <c r="I2297" s="53">
        <f t="shared" si="284"/>
        <v>5.9701492537313428</v>
      </c>
      <c r="J2297" s="53">
        <f t="shared" si="288"/>
        <v>295.56716417910445</v>
      </c>
      <c r="K2297" s="53">
        <v>8.5229999999999997</v>
      </c>
      <c r="L2297" s="53">
        <v>4950.75</v>
      </c>
      <c r="M2297" s="53">
        <v>2.9</v>
      </c>
      <c r="N2297" s="53">
        <f t="shared" si="285"/>
        <v>2.5528507462686569</v>
      </c>
      <c r="O2297" s="53">
        <v>16.75</v>
      </c>
      <c r="P2297" s="53">
        <v>1.619</v>
      </c>
      <c r="Q2297" s="53">
        <f t="shared" si="286"/>
        <v>6.9039999999999999</v>
      </c>
      <c r="R2297" s="53">
        <v>83.085999999999999</v>
      </c>
      <c r="S2297" s="53">
        <f t="shared" si="287"/>
        <v>140.36500000000001</v>
      </c>
      <c r="T2297" s="53">
        <v>8.3800000000000008</v>
      </c>
      <c r="U2297" s="53">
        <v>2124.75</v>
      </c>
      <c r="Y2297" s="53">
        <v>2206.88</v>
      </c>
    </row>
    <row r="2298" spans="1:25" x14ac:dyDescent="0.3">
      <c r="A2298" s="1">
        <v>2297</v>
      </c>
      <c r="B2298" s="48">
        <v>41060</v>
      </c>
      <c r="C2298" s="44">
        <v>5695547</v>
      </c>
      <c r="D2298" s="56">
        <f t="shared" si="281"/>
        <v>101633.60099928622</v>
      </c>
      <c r="E2298" s="53">
        <v>56.04</v>
      </c>
      <c r="F2298" s="53">
        <f t="shared" si="282"/>
        <v>1.0163360099928622</v>
      </c>
      <c r="G2298" s="53">
        <f>(F2298/'Yearly GDP'!$B$11)*100</f>
        <v>55.842637911695725</v>
      </c>
      <c r="H2298" s="53">
        <f t="shared" si="283"/>
        <v>1.3956082000000001</v>
      </c>
      <c r="I2298" s="53">
        <f t="shared" si="284"/>
        <v>6.0024009603841542</v>
      </c>
      <c r="J2298" s="53">
        <f t="shared" si="288"/>
        <v>295.5732292917167</v>
      </c>
      <c r="K2298" s="53">
        <v>8.3770000000000007</v>
      </c>
      <c r="L2298" s="53">
        <v>4924.25</v>
      </c>
      <c r="M2298" s="53">
        <v>2.89</v>
      </c>
      <c r="N2298" s="53">
        <f t="shared" si="285"/>
        <v>2.3745990396158465</v>
      </c>
      <c r="O2298" s="53">
        <v>16.66</v>
      </c>
      <c r="P2298" s="53">
        <v>1.5629999999999999</v>
      </c>
      <c r="Q2298" s="53">
        <f t="shared" si="286"/>
        <v>6.8140000000000009</v>
      </c>
      <c r="R2298" s="53">
        <v>83.129000000000005</v>
      </c>
      <c r="S2298" s="53">
        <f t="shared" si="287"/>
        <v>139.11099999999999</v>
      </c>
      <c r="T2298" s="53">
        <v>8.35</v>
      </c>
      <c r="U2298" s="53">
        <v>2135.2800000000002</v>
      </c>
      <c r="Y2298" s="53">
        <v>2202.21</v>
      </c>
    </row>
    <row r="2299" spans="1:25" x14ac:dyDescent="0.3">
      <c r="A2299" s="1">
        <v>2298</v>
      </c>
      <c r="B2299" s="48">
        <v>41061</v>
      </c>
      <c r="C2299" s="44">
        <v>5609008</v>
      </c>
      <c r="D2299" s="56">
        <f t="shared" si="281"/>
        <v>100981.33045278603</v>
      </c>
      <c r="E2299" s="53">
        <v>55.545000000000002</v>
      </c>
      <c r="F2299" s="53">
        <f t="shared" si="282"/>
        <v>1.0098133045278603</v>
      </c>
      <c r="G2299" s="53">
        <f>(F2299/'Yearly GDP'!$B$11)*100</f>
        <v>55.484247501530781</v>
      </c>
      <c r="H2299" s="53">
        <f t="shared" si="283"/>
        <v>1.3691683999999997</v>
      </c>
      <c r="I2299" s="53">
        <f t="shared" si="284"/>
        <v>6.1124694376528126</v>
      </c>
      <c r="J2299" s="53">
        <f t="shared" si="288"/>
        <v>295.94132029339858</v>
      </c>
      <c r="K2299" s="53">
        <v>8.3689999999999998</v>
      </c>
      <c r="L2299" s="53">
        <v>4841.6000000000004</v>
      </c>
      <c r="M2299" s="53">
        <v>2.84</v>
      </c>
      <c r="N2299" s="53">
        <f t="shared" si="285"/>
        <v>2.2565305623471872</v>
      </c>
      <c r="O2299" s="53">
        <v>16.36</v>
      </c>
      <c r="P2299" s="53">
        <v>1.4590000000000001</v>
      </c>
      <c r="Q2299" s="53">
        <f t="shared" si="286"/>
        <v>6.91</v>
      </c>
      <c r="R2299" s="53">
        <v>82.972999999999999</v>
      </c>
      <c r="S2299" s="53">
        <f t="shared" si="287"/>
        <v>135.29719999999998</v>
      </c>
      <c r="T2299" s="53">
        <v>8.27</v>
      </c>
      <c r="U2299" s="53">
        <v>2103.4299999999998</v>
      </c>
      <c r="Y2299" s="53">
        <v>2172.17</v>
      </c>
    </row>
    <row r="2300" spans="1:25" x14ac:dyDescent="0.3">
      <c r="A2300" s="1">
        <v>2299</v>
      </c>
      <c r="B2300" s="48">
        <v>41064</v>
      </c>
      <c r="C2300" s="44">
        <v>5602655</v>
      </c>
      <c r="D2300" s="56">
        <f t="shared" si="281"/>
        <v>100667.59500494115</v>
      </c>
      <c r="E2300" s="53">
        <v>55.655000000000001</v>
      </c>
      <c r="F2300" s="53">
        <f t="shared" si="282"/>
        <v>1.0066759500494116</v>
      </c>
      <c r="G2300" s="53">
        <f>(F2300/'Yearly GDP'!$B$11)*100</f>
        <v>55.311865387330307</v>
      </c>
      <c r="H2300" s="53">
        <f t="shared" si="283"/>
        <v>1.3580776000000001</v>
      </c>
      <c r="I2300" s="53">
        <f t="shared" si="284"/>
        <v>6.142506142506142</v>
      </c>
      <c r="J2300" s="53">
        <f t="shared" si="288"/>
        <v>297.7979115479115</v>
      </c>
      <c r="K2300" s="53">
        <v>8.3420000000000005</v>
      </c>
      <c r="L2300" s="53">
        <v>4848.1499999999996</v>
      </c>
      <c r="M2300" s="53">
        <v>2.84</v>
      </c>
      <c r="N2300" s="53">
        <f t="shared" si="285"/>
        <v>2.1994938574938585</v>
      </c>
      <c r="O2300" s="53">
        <v>16.28</v>
      </c>
      <c r="P2300" s="53">
        <v>1.524</v>
      </c>
      <c r="Q2300" s="53">
        <f t="shared" si="286"/>
        <v>6.8180000000000005</v>
      </c>
      <c r="R2300" s="53">
        <v>82.661000000000001</v>
      </c>
      <c r="S2300" s="53">
        <f t="shared" si="287"/>
        <v>135.12400000000002</v>
      </c>
      <c r="T2300" s="53">
        <v>8.3000000000000007</v>
      </c>
      <c r="U2300" s="53">
        <v>2097.7199999999998</v>
      </c>
      <c r="Y2300" s="53">
        <v>2168.35</v>
      </c>
    </row>
    <row r="2301" spans="1:25" x14ac:dyDescent="0.3">
      <c r="A2301" s="1">
        <v>2300</v>
      </c>
      <c r="B2301" s="48">
        <v>41065</v>
      </c>
      <c r="C2301" s="44">
        <v>5615466</v>
      </c>
      <c r="D2301" s="56">
        <f t="shared" si="281"/>
        <v>101088.49684968498</v>
      </c>
      <c r="E2301" s="53">
        <v>55.55</v>
      </c>
      <c r="F2301" s="53">
        <f t="shared" si="282"/>
        <v>1.0108849684968497</v>
      </c>
      <c r="G2301" s="53">
        <f>(F2301/'Yearly GDP'!$B$11)*100</f>
        <v>55.543130137189543</v>
      </c>
      <c r="H2301" s="53">
        <f t="shared" si="283"/>
        <v>1.3606156000000003</v>
      </c>
      <c r="I2301" s="53">
        <f t="shared" si="284"/>
        <v>6.1236987140232699</v>
      </c>
      <c r="J2301" s="53">
        <f t="shared" si="288"/>
        <v>297.81383955909371</v>
      </c>
      <c r="K2301" s="53">
        <v>8.3320000000000007</v>
      </c>
      <c r="L2301" s="53">
        <v>4863.3</v>
      </c>
      <c r="M2301" s="53">
        <v>2.8</v>
      </c>
      <c r="N2301" s="53">
        <f t="shared" si="285"/>
        <v>2.2083012859767308</v>
      </c>
      <c r="O2301" s="53">
        <v>16.329999999999998</v>
      </c>
      <c r="P2301" s="53">
        <v>1.573</v>
      </c>
      <c r="Q2301" s="53">
        <f t="shared" si="286"/>
        <v>6.7590000000000003</v>
      </c>
      <c r="R2301" s="53">
        <v>82.912999999999997</v>
      </c>
      <c r="S2301" s="53">
        <f t="shared" si="287"/>
        <v>135.53899999999999</v>
      </c>
      <c r="T2301" s="53">
        <v>8.3000000000000007</v>
      </c>
      <c r="U2301" s="53">
        <v>2104.4899999999998</v>
      </c>
      <c r="Y2301" s="53">
        <v>2175.56</v>
      </c>
    </row>
    <row r="2302" spans="1:25" x14ac:dyDescent="0.3">
      <c r="A2302" s="1">
        <v>2301</v>
      </c>
      <c r="B2302" s="48">
        <v>41066</v>
      </c>
      <c r="C2302" s="44">
        <v>5747193</v>
      </c>
      <c r="D2302" s="56">
        <f t="shared" si="281"/>
        <v>103983.95151076533</v>
      </c>
      <c r="E2302" s="53">
        <v>55.27</v>
      </c>
      <c r="F2302" s="53">
        <f t="shared" si="282"/>
        <v>1.0398395151076534</v>
      </c>
      <c r="G2302" s="53">
        <f>(F2302/'Yearly GDP'!$B$11)*100</f>
        <v>57.1340392916293</v>
      </c>
      <c r="H2302" s="53">
        <f t="shared" si="283"/>
        <v>1.4046538000000002</v>
      </c>
      <c r="I2302" s="53">
        <f t="shared" si="284"/>
        <v>5.9594755661501786</v>
      </c>
      <c r="J2302" s="53">
        <f t="shared" si="288"/>
        <v>297.8009535160906</v>
      </c>
      <c r="K2302" s="53">
        <v>8.3710000000000004</v>
      </c>
      <c r="L2302" s="53">
        <v>4997.1000000000004</v>
      </c>
      <c r="M2302" s="53">
        <v>2.86</v>
      </c>
      <c r="N2302" s="53">
        <f t="shared" si="285"/>
        <v>2.4115244338498218</v>
      </c>
      <c r="O2302" s="53">
        <v>16.78</v>
      </c>
      <c r="P2302" s="53">
        <v>1.661</v>
      </c>
      <c r="Q2302" s="53">
        <f t="shared" si="286"/>
        <v>6.7100000000000009</v>
      </c>
      <c r="R2302" s="53">
        <v>82.379000000000005</v>
      </c>
      <c r="S2302" s="53">
        <f t="shared" si="287"/>
        <v>139.27400000000003</v>
      </c>
      <c r="T2302" s="53">
        <v>8.3000000000000007</v>
      </c>
      <c r="U2302" s="53">
        <v>2143.44</v>
      </c>
      <c r="Y2302" s="53">
        <v>2215.9299999999998</v>
      </c>
    </row>
    <row r="2303" spans="1:25" x14ac:dyDescent="0.3">
      <c r="A2303" s="1">
        <v>2302</v>
      </c>
      <c r="B2303" s="48">
        <v>41067</v>
      </c>
      <c r="C2303" s="44">
        <v>5788137</v>
      </c>
      <c r="D2303" s="56">
        <f t="shared" si="281"/>
        <v>105305.86737014462</v>
      </c>
      <c r="E2303" s="53">
        <v>54.965000000000003</v>
      </c>
      <c r="F2303" s="53">
        <f t="shared" si="282"/>
        <v>1.0530586737014462</v>
      </c>
      <c r="G2303" s="53">
        <f>(F2303/'Yearly GDP'!$B$11)*100</f>
        <v>57.860366686892647</v>
      </c>
      <c r="H2303" s="53">
        <f t="shared" si="283"/>
        <v>1.4156512000000001</v>
      </c>
      <c r="I2303" s="53">
        <f t="shared" si="284"/>
        <v>5.8962264150943389</v>
      </c>
      <c r="J2303" s="53">
        <f t="shared" si="288"/>
        <v>297.73879716981128</v>
      </c>
      <c r="K2303" s="53">
        <v>8.3469999999999995</v>
      </c>
      <c r="L2303" s="53">
        <v>5049.6499999999996</v>
      </c>
      <c r="M2303" s="53">
        <v>2.89</v>
      </c>
      <c r="N2303" s="53">
        <f t="shared" si="285"/>
        <v>2.4507735849056607</v>
      </c>
      <c r="O2303" s="53">
        <v>16.96</v>
      </c>
      <c r="P2303" s="53">
        <v>1.6439999999999999</v>
      </c>
      <c r="Q2303" s="53">
        <f t="shared" si="286"/>
        <v>6.7029999999999994</v>
      </c>
      <c r="R2303" s="53">
        <v>82.105999999999995</v>
      </c>
      <c r="S2303" s="53">
        <f t="shared" si="287"/>
        <v>140.76800000000003</v>
      </c>
      <c r="T2303" s="53">
        <v>8.3000000000000007</v>
      </c>
      <c r="U2303" s="53">
        <v>2158.35</v>
      </c>
      <c r="Y2303" s="53">
        <v>2231.91</v>
      </c>
    </row>
    <row r="2304" spans="1:25" x14ac:dyDescent="0.3">
      <c r="A2304" s="1">
        <v>2303</v>
      </c>
      <c r="B2304" s="48">
        <v>41068</v>
      </c>
      <c r="C2304" s="44">
        <v>5802461</v>
      </c>
      <c r="D2304" s="56">
        <f t="shared" si="281"/>
        <v>104690.32025259361</v>
      </c>
      <c r="E2304" s="53">
        <v>55.424999999999997</v>
      </c>
      <c r="F2304" s="53">
        <f t="shared" si="282"/>
        <v>1.0469032025259362</v>
      </c>
      <c r="G2304" s="53">
        <f>(F2304/'Yearly GDP'!$B$11)*100</f>
        <v>57.522153984941546</v>
      </c>
      <c r="H2304" s="53">
        <f t="shared" si="283"/>
        <v>1.4059781999999996</v>
      </c>
      <c r="I2304" s="53">
        <f t="shared" si="284"/>
        <v>5.9417706476530014</v>
      </c>
      <c r="J2304" s="53">
        <f t="shared" si="288"/>
        <v>301.14973262032089</v>
      </c>
      <c r="K2304" s="53">
        <v>8.3539999999999992</v>
      </c>
      <c r="L2304" s="53">
        <v>5068.3500000000004</v>
      </c>
      <c r="M2304" s="53">
        <v>2.9</v>
      </c>
      <c r="N2304" s="53">
        <f t="shared" si="285"/>
        <v>2.4122293523469978</v>
      </c>
      <c r="O2304" s="53">
        <v>16.829999999999998</v>
      </c>
      <c r="P2304" s="53">
        <v>1.6319999999999999</v>
      </c>
      <c r="Q2304" s="53">
        <f t="shared" si="286"/>
        <v>6.7219999999999995</v>
      </c>
      <c r="R2304" s="53">
        <v>82.561999999999998</v>
      </c>
      <c r="S2304" s="53">
        <f t="shared" si="287"/>
        <v>138.3426</v>
      </c>
      <c r="T2304" s="53">
        <v>8.2200000000000006</v>
      </c>
      <c r="U2304" s="53">
        <v>2165.86</v>
      </c>
      <c r="Y2304" s="53">
        <v>2238.64</v>
      </c>
    </row>
    <row r="2305" spans="1:25" x14ac:dyDescent="0.3">
      <c r="A2305" s="1">
        <v>2304</v>
      </c>
      <c r="B2305" s="48">
        <v>41071</v>
      </c>
      <c r="C2305" s="44">
        <v>5788392</v>
      </c>
      <c r="D2305" s="56">
        <f t="shared" si="281"/>
        <v>103920.86175942549</v>
      </c>
      <c r="E2305" s="53">
        <v>55.7</v>
      </c>
      <c r="F2305" s="53">
        <f t="shared" si="282"/>
        <v>1.039208617594255</v>
      </c>
      <c r="G2305" s="53">
        <f>(F2305/'Yearly GDP'!$B$11)*100</f>
        <v>57.099374593090936</v>
      </c>
      <c r="H2305" s="53">
        <f t="shared" si="283"/>
        <v>1.3984391</v>
      </c>
      <c r="I2305" s="53">
        <f t="shared" si="284"/>
        <v>5.9559261465157833</v>
      </c>
      <c r="J2305" s="53">
        <f t="shared" si="288"/>
        <v>301.01846337105422</v>
      </c>
      <c r="K2305" s="53">
        <v>8.3290000000000006</v>
      </c>
      <c r="L2305" s="53">
        <v>5054.1000000000004</v>
      </c>
      <c r="M2305" s="53">
        <v>2.89</v>
      </c>
      <c r="N2305" s="53">
        <f t="shared" si="285"/>
        <v>2.3730738534842173</v>
      </c>
      <c r="O2305" s="53">
        <v>16.79</v>
      </c>
      <c r="P2305" s="53">
        <v>1.5860000000000001</v>
      </c>
      <c r="Q2305" s="53">
        <f t="shared" si="286"/>
        <v>6.7430000000000003</v>
      </c>
      <c r="R2305" s="53">
        <v>82.548000000000002</v>
      </c>
      <c r="S2305" s="53">
        <f t="shared" si="287"/>
        <v>138.51749999999998</v>
      </c>
      <c r="T2305" s="53">
        <v>8.25</v>
      </c>
      <c r="U2305" s="53">
        <v>2159.94</v>
      </c>
      <c r="Y2305" s="53">
        <v>2235.81</v>
      </c>
    </row>
    <row r="2306" spans="1:25" x14ac:dyDescent="0.3">
      <c r="A2306" s="1">
        <v>2305</v>
      </c>
      <c r="B2306" s="48">
        <v>41072</v>
      </c>
      <c r="C2306" s="44">
        <v>5842784</v>
      </c>
      <c r="D2306" s="56">
        <f t="shared" si="281"/>
        <v>104700.00895977062</v>
      </c>
      <c r="E2306" s="53">
        <v>55.805</v>
      </c>
      <c r="F2306" s="53">
        <f t="shared" si="282"/>
        <v>1.0470000895977063</v>
      </c>
      <c r="G2306" s="53">
        <f>(F2306/'Yearly GDP'!$B$11)*100</f>
        <v>57.527477450423426</v>
      </c>
      <c r="H2306" s="53">
        <f t="shared" si="283"/>
        <v>1.4091505999999998</v>
      </c>
      <c r="I2306" s="53">
        <f t="shared" si="284"/>
        <v>5.8858151854031791</v>
      </c>
      <c r="J2306" s="53">
        <f t="shared" si="288"/>
        <v>301.1124190700412</v>
      </c>
      <c r="K2306" s="53">
        <v>8.2940000000000005</v>
      </c>
      <c r="L2306" s="53">
        <v>5115.8999999999996</v>
      </c>
      <c r="M2306" s="53">
        <v>2.93</v>
      </c>
      <c r="N2306" s="53">
        <f t="shared" si="285"/>
        <v>2.4081848145968214</v>
      </c>
      <c r="O2306" s="53">
        <v>16.989999999999998</v>
      </c>
      <c r="P2306" s="53">
        <v>1.6639999999999999</v>
      </c>
      <c r="Q2306" s="53">
        <f t="shared" si="286"/>
        <v>6.6300000000000008</v>
      </c>
      <c r="R2306" s="53">
        <v>82.448999999999998</v>
      </c>
      <c r="S2306" s="53">
        <f t="shared" si="287"/>
        <v>139.65780000000001</v>
      </c>
      <c r="T2306" s="53">
        <v>8.2200000000000006</v>
      </c>
      <c r="U2306" s="53">
        <v>2176.86</v>
      </c>
      <c r="Y2306" s="53">
        <v>2245.5500000000002</v>
      </c>
    </row>
    <row r="2307" spans="1:25" x14ac:dyDescent="0.3">
      <c r="A2307" s="1">
        <v>2306</v>
      </c>
      <c r="B2307" s="48">
        <v>41073</v>
      </c>
      <c r="C2307" s="44">
        <v>5847514</v>
      </c>
      <c r="D2307" s="56">
        <f t="shared" ref="D2307:D2370" si="289">C2307/E2307</f>
        <v>105227.89274788555</v>
      </c>
      <c r="E2307" s="53">
        <v>55.57</v>
      </c>
      <c r="F2307" s="53">
        <f t="shared" ref="F2307:F2370" si="290">(D2307/100000)</f>
        <v>1.0522789274788555</v>
      </c>
      <c r="G2307" s="53">
        <f>(F2307/'Yearly GDP'!$B$11)*100</f>
        <v>57.817523487849201</v>
      </c>
      <c r="H2307" s="53">
        <f t="shared" ref="H2307:H2370" si="291">(K2307/I2307)</f>
        <v>1.4088107999999997</v>
      </c>
      <c r="I2307" s="53">
        <f t="shared" ref="I2307:I2370" si="292">(J2307/L2307)*100</f>
        <v>5.8858151854031791</v>
      </c>
      <c r="J2307" s="53">
        <f t="shared" si="288"/>
        <v>301.43908181283109</v>
      </c>
      <c r="K2307" s="53">
        <v>8.2919999999999998</v>
      </c>
      <c r="L2307" s="53">
        <v>5121.45</v>
      </c>
      <c r="M2307" s="53">
        <v>2.93</v>
      </c>
      <c r="N2307" s="53">
        <f t="shared" ref="N2307:N2370" si="293">K2307-I2307</f>
        <v>2.4061848145968208</v>
      </c>
      <c r="O2307" s="53">
        <v>16.989999999999998</v>
      </c>
      <c r="P2307" s="53">
        <v>1.599</v>
      </c>
      <c r="Q2307" s="53">
        <f t="shared" ref="Q2307:Q2370" si="294">K2307-P2307</f>
        <v>6.6929999999999996</v>
      </c>
      <c r="R2307" s="53">
        <v>82.057000000000002</v>
      </c>
      <c r="S2307" s="53">
        <f t="shared" ref="S2307:S2370" si="295">(O2307*T2307)</f>
        <v>139.31799999999998</v>
      </c>
      <c r="T2307" s="53">
        <v>8.1999999999999993</v>
      </c>
      <c r="U2307" s="53">
        <v>2171.9</v>
      </c>
      <c r="Y2307" s="53">
        <v>2248.38</v>
      </c>
    </row>
    <row r="2308" spans="1:25" x14ac:dyDescent="0.3">
      <c r="A2308" s="1">
        <v>2307</v>
      </c>
      <c r="B2308" s="48">
        <v>41074</v>
      </c>
      <c r="C2308" s="44">
        <v>5788414</v>
      </c>
      <c r="D2308" s="56">
        <f t="shared" si="289"/>
        <v>103902.6027643152</v>
      </c>
      <c r="E2308" s="53">
        <v>55.71</v>
      </c>
      <c r="F2308" s="53">
        <f t="shared" si="290"/>
        <v>1.039026027643152</v>
      </c>
      <c r="G2308" s="53">
        <f>(F2308/'Yearly GDP'!$B$11)*100</f>
        <v>57.08934217819516</v>
      </c>
      <c r="H2308" s="53">
        <f t="shared" si="291"/>
        <v>1.3962702</v>
      </c>
      <c r="I2308" s="53">
        <f t="shared" si="292"/>
        <v>5.9630292188431726</v>
      </c>
      <c r="J2308" s="53">
        <f t="shared" si="288"/>
        <v>301.41621943947524</v>
      </c>
      <c r="K2308" s="53">
        <v>8.3260000000000005</v>
      </c>
      <c r="L2308" s="53">
        <v>5054.75</v>
      </c>
      <c r="M2308" s="53">
        <v>2.89</v>
      </c>
      <c r="N2308" s="53">
        <f t="shared" si="293"/>
        <v>2.3629707811568279</v>
      </c>
      <c r="O2308" s="53">
        <v>16.77</v>
      </c>
      <c r="P2308" s="53">
        <v>1.6419999999999999</v>
      </c>
      <c r="Q2308" s="53">
        <f t="shared" si="294"/>
        <v>6.6840000000000011</v>
      </c>
      <c r="R2308" s="53">
        <v>81.988</v>
      </c>
      <c r="S2308" s="53">
        <f t="shared" si="295"/>
        <v>136.6755</v>
      </c>
      <c r="T2308" s="53">
        <v>8.15</v>
      </c>
      <c r="U2308" s="53">
        <v>2141.25</v>
      </c>
      <c r="Y2308" s="53">
        <v>2227.67</v>
      </c>
    </row>
    <row r="2309" spans="1:25" x14ac:dyDescent="0.3">
      <c r="A2309" s="1">
        <v>2308</v>
      </c>
      <c r="B2309" s="48">
        <v>41075</v>
      </c>
      <c r="C2309" s="44">
        <v>5853309</v>
      </c>
      <c r="D2309" s="56">
        <f t="shared" si="289"/>
        <v>105664.93365827241</v>
      </c>
      <c r="E2309" s="53">
        <v>55.395000000000003</v>
      </c>
      <c r="F2309" s="53">
        <f t="shared" si="290"/>
        <v>1.0566493365827241</v>
      </c>
      <c r="G2309" s="53">
        <f>(F2309/'Yearly GDP'!$B$11)*100</f>
        <v>58.057655856193627</v>
      </c>
      <c r="H2309" s="53">
        <f t="shared" si="291"/>
        <v>1.4212880000000001</v>
      </c>
      <c r="I2309" s="53">
        <f t="shared" si="292"/>
        <v>5.8651026392961878</v>
      </c>
      <c r="J2309" s="53">
        <f t="shared" si="288"/>
        <v>301.41055718475076</v>
      </c>
      <c r="K2309" s="53">
        <v>8.3360000000000003</v>
      </c>
      <c r="L2309" s="53">
        <v>5139.05</v>
      </c>
      <c r="M2309" s="53">
        <v>2.94</v>
      </c>
      <c r="N2309" s="53">
        <f t="shared" si="293"/>
        <v>2.4708973607038125</v>
      </c>
      <c r="O2309" s="53">
        <v>17.05</v>
      </c>
      <c r="P2309" s="53">
        <v>1.5860000000000001</v>
      </c>
      <c r="Q2309" s="53">
        <f t="shared" si="294"/>
        <v>6.75</v>
      </c>
      <c r="R2309" s="53">
        <v>81.605000000000004</v>
      </c>
      <c r="S2309" s="53">
        <f t="shared" si="295"/>
        <v>138.95750000000001</v>
      </c>
      <c r="T2309" s="53">
        <v>8.15</v>
      </c>
      <c r="U2309" s="53">
        <v>2156.36</v>
      </c>
      <c r="Y2309" s="53">
        <v>2240.2199999999998</v>
      </c>
    </row>
    <row r="2310" spans="1:25" x14ac:dyDescent="0.3">
      <c r="A2310" s="1">
        <v>2309</v>
      </c>
      <c r="B2310" s="48">
        <v>41078</v>
      </c>
      <c r="C2310" s="44">
        <v>5778238</v>
      </c>
      <c r="D2310" s="56">
        <f t="shared" si="289"/>
        <v>103497.00877664339</v>
      </c>
      <c r="E2310" s="53">
        <v>55.83</v>
      </c>
      <c r="F2310" s="53">
        <f t="shared" si="290"/>
        <v>1.0349700877664338</v>
      </c>
      <c r="G2310" s="53">
        <f>(F2310/'Yearly GDP'!$B$11)*100</f>
        <v>56.866488338815046</v>
      </c>
      <c r="H2310" s="53">
        <f t="shared" si="291"/>
        <v>1.4159040000000003</v>
      </c>
      <c r="I2310" s="53">
        <f t="shared" si="292"/>
        <v>5.9523809523809517</v>
      </c>
      <c r="J2310" s="53">
        <f t="shared" si="288"/>
        <v>301.44345238095235</v>
      </c>
      <c r="K2310" s="53">
        <v>8.4280000000000008</v>
      </c>
      <c r="L2310" s="53">
        <v>5064.25</v>
      </c>
      <c r="M2310" s="53">
        <v>2.9</v>
      </c>
      <c r="N2310" s="53">
        <f t="shared" si="293"/>
        <v>2.4756190476190492</v>
      </c>
      <c r="O2310" s="53">
        <v>16.8</v>
      </c>
      <c r="P2310" s="53">
        <v>1.5740000000000001</v>
      </c>
      <c r="Q2310" s="53">
        <f t="shared" si="294"/>
        <v>6.854000000000001</v>
      </c>
      <c r="R2310" s="53">
        <v>81.853999999999999</v>
      </c>
      <c r="S2310" s="53">
        <f t="shared" si="295"/>
        <v>140.28</v>
      </c>
      <c r="T2310" s="53">
        <v>8.35</v>
      </c>
      <c r="U2310" s="53">
        <v>2132.65</v>
      </c>
      <c r="Y2310" s="53">
        <v>2215.77</v>
      </c>
    </row>
    <row r="2311" spans="1:25" x14ac:dyDescent="0.3">
      <c r="A2311" s="1">
        <v>2310</v>
      </c>
      <c r="B2311" s="48">
        <v>41079</v>
      </c>
      <c r="C2311" s="44">
        <v>5816577</v>
      </c>
      <c r="D2311" s="56">
        <f t="shared" si="289"/>
        <v>104081.18457546749</v>
      </c>
      <c r="E2311" s="53">
        <v>55.884999999999998</v>
      </c>
      <c r="F2311" s="53">
        <f t="shared" si="290"/>
        <v>1.0408118457546749</v>
      </c>
      <c r="G2311" s="53">
        <f>(F2311/'Yearly GDP'!$B$11)*100</f>
        <v>57.187464052454665</v>
      </c>
      <c r="H2311" s="53">
        <f t="shared" si="291"/>
        <v>1.4200883999999998</v>
      </c>
      <c r="I2311" s="53">
        <f t="shared" si="292"/>
        <v>5.9066745422327234</v>
      </c>
      <c r="J2311" s="53">
        <f t="shared" si="288"/>
        <v>301.46780862374487</v>
      </c>
      <c r="K2311" s="53">
        <v>8.3879999999999999</v>
      </c>
      <c r="L2311" s="53">
        <v>5103.8500000000004</v>
      </c>
      <c r="M2311" s="53">
        <v>2.92</v>
      </c>
      <c r="N2311" s="53">
        <f t="shared" si="293"/>
        <v>2.4813254577672765</v>
      </c>
      <c r="O2311" s="53">
        <v>16.93</v>
      </c>
      <c r="P2311" s="53">
        <v>1.62</v>
      </c>
      <c r="Q2311" s="53">
        <f t="shared" si="294"/>
        <v>6.7679999999999998</v>
      </c>
      <c r="R2311" s="53">
        <v>81.585999999999999</v>
      </c>
      <c r="S2311" s="53">
        <f t="shared" si="295"/>
        <v>140.51900000000001</v>
      </c>
      <c r="T2311" s="53">
        <v>8.3000000000000007</v>
      </c>
      <c r="U2311" s="53">
        <v>2135.8200000000002</v>
      </c>
      <c r="Y2311" s="53">
        <v>2221.9299999999998</v>
      </c>
    </row>
    <row r="2312" spans="1:25" x14ac:dyDescent="0.3">
      <c r="A2312" s="1">
        <v>2311</v>
      </c>
      <c r="B2312" s="48">
        <v>41080</v>
      </c>
      <c r="C2312" s="44">
        <v>5848865</v>
      </c>
      <c r="D2312" s="56">
        <f t="shared" si="289"/>
        <v>104165.00445235975</v>
      </c>
      <c r="E2312" s="53">
        <v>56.15</v>
      </c>
      <c r="F2312" s="53">
        <f t="shared" si="290"/>
        <v>1.0416500445235974</v>
      </c>
      <c r="G2312" s="53">
        <f>(F2312/'Yearly GDP'!$B$11)*100</f>
        <v>57.233518929867991</v>
      </c>
      <c r="H2312" s="53">
        <f t="shared" si="291"/>
        <v>1.4242824000000001</v>
      </c>
      <c r="I2312" s="53">
        <f t="shared" si="292"/>
        <v>5.8892815076560661</v>
      </c>
      <c r="J2312" s="53">
        <f t="shared" si="288"/>
        <v>301.5636042402827</v>
      </c>
      <c r="K2312" s="53">
        <v>8.3879999999999999</v>
      </c>
      <c r="L2312" s="53">
        <v>5120.55</v>
      </c>
      <c r="M2312" s="53">
        <v>2.93</v>
      </c>
      <c r="N2312" s="53">
        <f t="shared" si="293"/>
        <v>2.4987184923439338</v>
      </c>
      <c r="O2312" s="53">
        <v>16.98</v>
      </c>
      <c r="P2312" s="53">
        <v>1.65</v>
      </c>
      <c r="Q2312" s="53">
        <f t="shared" si="294"/>
        <v>6.7379999999999995</v>
      </c>
      <c r="R2312" s="53">
        <v>81.733999999999995</v>
      </c>
      <c r="S2312" s="53">
        <f t="shared" si="295"/>
        <v>140.93400000000003</v>
      </c>
      <c r="T2312" s="53">
        <v>8.3000000000000007</v>
      </c>
      <c r="U2312" s="53">
        <v>2156.66</v>
      </c>
      <c r="Y2312" s="53">
        <v>2240.58</v>
      </c>
    </row>
    <row r="2313" spans="1:25" x14ac:dyDescent="0.3">
      <c r="A2313" s="1">
        <v>2312</v>
      </c>
      <c r="B2313" s="48">
        <v>41081</v>
      </c>
      <c r="C2313" s="44">
        <v>5891157</v>
      </c>
      <c r="D2313" s="56">
        <f t="shared" si="289"/>
        <v>104713.0643441166</v>
      </c>
      <c r="E2313" s="53">
        <v>56.26</v>
      </c>
      <c r="F2313" s="53">
        <f t="shared" si="290"/>
        <v>1.047130643441166</v>
      </c>
      <c r="G2313" s="53">
        <f>(F2313/'Yearly GDP'!$B$11)*100</f>
        <v>57.534650738525606</v>
      </c>
      <c r="H2313" s="53">
        <f t="shared" si="291"/>
        <v>1.4291558999999998</v>
      </c>
      <c r="I2313" s="53">
        <f t="shared" si="292"/>
        <v>5.8377116170461187</v>
      </c>
      <c r="J2313" s="53">
        <f t="shared" si="288"/>
        <v>301.51780502043204</v>
      </c>
      <c r="K2313" s="53">
        <v>8.343</v>
      </c>
      <c r="L2313" s="53">
        <v>5165</v>
      </c>
      <c r="M2313" s="53">
        <v>2.96</v>
      </c>
      <c r="N2313" s="53">
        <f t="shared" si="293"/>
        <v>2.5052883829538812</v>
      </c>
      <c r="O2313" s="53">
        <v>17.13</v>
      </c>
      <c r="P2313" s="53">
        <v>1.62</v>
      </c>
      <c r="Q2313" s="53">
        <f t="shared" si="294"/>
        <v>6.7229999999999999</v>
      </c>
      <c r="R2313" s="53">
        <v>82.488</v>
      </c>
      <c r="S2313" s="53">
        <f t="shared" si="295"/>
        <v>142.179</v>
      </c>
      <c r="T2313" s="53">
        <v>8.3000000000000007</v>
      </c>
      <c r="U2313" s="53">
        <v>2176.4499999999998</v>
      </c>
      <c r="Y2313" s="53">
        <v>2262.73</v>
      </c>
    </row>
    <row r="2314" spans="1:25" x14ac:dyDescent="0.3">
      <c r="A2314" s="1">
        <v>2313</v>
      </c>
      <c r="B2314" s="48">
        <v>41082</v>
      </c>
      <c r="C2314" s="44">
        <v>5882578</v>
      </c>
      <c r="D2314" s="56">
        <f t="shared" si="289"/>
        <v>102977.29540481401</v>
      </c>
      <c r="E2314" s="53">
        <v>57.125</v>
      </c>
      <c r="F2314" s="53">
        <f t="shared" si="290"/>
        <v>1.0297729540481402</v>
      </c>
      <c r="G2314" s="53">
        <f>(F2314/'Yearly GDP'!$B$11)*100</f>
        <v>56.580931541106608</v>
      </c>
      <c r="H2314" s="53">
        <f t="shared" si="291"/>
        <v>1.4246622000000002</v>
      </c>
      <c r="I2314" s="53">
        <f t="shared" si="292"/>
        <v>5.8582308142940827</v>
      </c>
      <c r="J2314" s="53">
        <f t="shared" si="288"/>
        <v>301.46748681898066</v>
      </c>
      <c r="K2314" s="53">
        <v>8.3460000000000001</v>
      </c>
      <c r="L2314" s="53">
        <v>5146.05</v>
      </c>
      <c r="M2314" s="53">
        <v>2.94</v>
      </c>
      <c r="N2314" s="53">
        <f t="shared" si="293"/>
        <v>2.4877691857059174</v>
      </c>
      <c r="O2314" s="53">
        <v>17.07</v>
      </c>
      <c r="P2314" s="53">
        <v>1.6759999999999999</v>
      </c>
      <c r="Q2314" s="53">
        <f t="shared" si="294"/>
        <v>6.67</v>
      </c>
      <c r="R2314" s="53">
        <v>82.441999999999993</v>
      </c>
      <c r="S2314" s="53">
        <f t="shared" si="295"/>
        <v>141.68100000000001</v>
      </c>
      <c r="T2314" s="53">
        <v>8.3000000000000007</v>
      </c>
      <c r="U2314" s="53">
        <v>2177.2399999999998</v>
      </c>
      <c r="Y2314" s="53">
        <v>2265.41</v>
      </c>
    </row>
    <row r="2315" spans="1:25" x14ac:dyDescent="0.3">
      <c r="A2315" s="1">
        <v>2314</v>
      </c>
      <c r="B2315" s="48">
        <v>41085</v>
      </c>
      <c r="C2315" s="44">
        <v>5855670</v>
      </c>
      <c r="D2315" s="56">
        <f t="shared" si="289"/>
        <v>102794.17185991397</v>
      </c>
      <c r="E2315" s="53">
        <v>56.965000000000003</v>
      </c>
      <c r="F2315" s="53">
        <f t="shared" si="290"/>
        <v>1.0279417185991397</v>
      </c>
      <c r="G2315" s="53">
        <f>(F2315/'Yearly GDP'!$B$11)*100</f>
        <v>56.480314208743941</v>
      </c>
      <c r="H2315" s="53">
        <f t="shared" si="291"/>
        <v>1.4125984</v>
      </c>
      <c r="I2315" s="53">
        <f t="shared" si="292"/>
        <v>5.8962264150943398</v>
      </c>
      <c r="J2315" s="53">
        <f t="shared" si="288"/>
        <v>301.57134433962261</v>
      </c>
      <c r="K2315" s="53">
        <v>8.3290000000000006</v>
      </c>
      <c r="L2315" s="53">
        <v>5114.6499999999996</v>
      </c>
      <c r="M2315" s="53">
        <v>2.93</v>
      </c>
      <c r="N2315" s="53">
        <f t="shared" si="293"/>
        <v>2.4327735849056609</v>
      </c>
      <c r="O2315" s="53">
        <v>16.96</v>
      </c>
      <c r="P2315" s="53">
        <v>1.6040000000000001</v>
      </c>
      <c r="Q2315" s="53">
        <f t="shared" si="294"/>
        <v>6.7250000000000005</v>
      </c>
      <c r="R2315" s="53">
        <v>82.662000000000006</v>
      </c>
      <c r="S2315" s="53">
        <f t="shared" si="295"/>
        <v>140.76800000000003</v>
      </c>
      <c r="T2315" s="53">
        <v>8.3000000000000007</v>
      </c>
      <c r="U2315" s="53">
        <v>2177.42</v>
      </c>
      <c r="Y2315" s="53">
        <v>2267.63</v>
      </c>
    </row>
    <row r="2316" spans="1:25" x14ac:dyDescent="0.3">
      <c r="A2316" s="1">
        <v>2315</v>
      </c>
      <c r="B2316" s="48">
        <v>41086</v>
      </c>
      <c r="C2316" s="44">
        <v>5873706</v>
      </c>
      <c r="D2316" s="56">
        <f t="shared" si="289"/>
        <v>103110.78732555077</v>
      </c>
      <c r="E2316" s="53">
        <v>56.965000000000003</v>
      </c>
      <c r="F2316" s="53">
        <f t="shared" si="290"/>
        <v>1.0311078732555077</v>
      </c>
      <c r="G2316" s="53">
        <f>(F2316/'Yearly GDP'!$B$11)*100</f>
        <v>56.654278750302623</v>
      </c>
      <c r="H2316" s="53">
        <f t="shared" si="291"/>
        <v>1.4174756999999998</v>
      </c>
      <c r="I2316" s="53">
        <f t="shared" si="292"/>
        <v>5.8858151854031791</v>
      </c>
      <c r="J2316" s="53">
        <f t="shared" si="288"/>
        <v>301.40082401412599</v>
      </c>
      <c r="K2316" s="53">
        <v>8.343</v>
      </c>
      <c r="L2316" s="53">
        <v>5120.8</v>
      </c>
      <c r="M2316" s="53">
        <v>2.93</v>
      </c>
      <c r="N2316" s="53">
        <f t="shared" si="293"/>
        <v>2.4571848145968209</v>
      </c>
      <c r="O2316" s="53">
        <v>16.989999999999998</v>
      </c>
      <c r="P2316" s="53">
        <v>1.6279999999999999</v>
      </c>
      <c r="Q2316" s="53">
        <f t="shared" si="294"/>
        <v>6.7149999999999999</v>
      </c>
      <c r="R2316" s="53">
        <v>82.539000000000001</v>
      </c>
      <c r="S2316" s="53">
        <f t="shared" si="295"/>
        <v>141.017</v>
      </c>
      <c r="T2316" s="53">
        <v>8.3000000000000007</v>
      </c>
      <c r="U2316" s="53">
        <v>2190.06</v>
      </c>
      <c r="Y2316" s="53">
        <v>2265.2399999999998</v>
      </c>
    </row>
    <row r="2317" spans="1:25" x14ac:dyDescent="0.3">
      <c r="A2317" s="1">
        <v>2316</v>
      </c>
      <c r="B2317" s="48">
        <v>41087</v>
      </c>
      <c r="C2317" s="44">
        <v>5898315</v>
      </c>
      <c r="D2317" s="56">
        <f t="shared" si="289"/>
        <v>103679.2933731763</v>
      </c>
      <c r="E2317" s="53">
        <v>56.89</v>
      </c>
      <c r="F2317" s="53">
        <f t="shared" si="290"/>
        <v>1.036792933731763</v>
      </c>
      <c r="G2317" s="53">
        <f>(F2317/'Yearly GDP'!$B$11)*100</f>
        <v>56.966644710536428</v>
      </c>
      <c r="H2317" s="53">
        <f t="shared" si="291"/>
        <v>1.4253629999999999</v>
      </c>
      <c r="I2317" s="53">
        <f t="shared" si="292"/>
        <v>5.8616647127784294</v>
      </c>
      <c r="J2317" s="53">
        <f t="shared" si="288"/>
        <v>301.40093786635407</v>
      </c>
      <c r="K2317" s="53">
        <v>8.3550000000000004</v>
      </c>
      <c r="L2317" s="53">
        <v>5141.8999999999996</v>
      </c>
      <c r="M2317" s="53">
        <v>2.94</v>
      </c>
      <c r="N2317" s="53">
        <f t="shared" si="293"/>
        <v>2.4933352872215711</v>
      </c>
      <c r="O2317" s="53">
        <v>17.059999999999999</v>
      </c>
      <c r="P2317" s="53">
        <v>1.621</v>
      </c>
      <c r="Q2317" s="53">
        <f t="shared" si="294"/>
        <v>6.734</v>
      </c>
      <c r="R2317" s="53">
        <v>82.81</v>
      </c>
      <c r="S2317" s="53">
        <f t="shared" si="295"/>
        <v>142.45099999999999</v>
      </c>
      <c r="T2317" s="53">
        <v>8.35</v>
      </c>
      <c r="U2317" s="53">
        <v>2197.5100000000002</v>
      </c>
      <c r="Y2317" s="53">
        <v>2272.59</v>
      </c>
    </row>
    <row r="2318" spans="1:25" x14ac:dyDescent="0.3">
      <c r="A2318" s="1">
        <v>2317</v>
      </c>
      <c r="B2318" s="48">
        <v>41088</v>
      </c>
      <c r="C2318" s="44">
        <v>5909388</v>
      </c>
      <c r="D2318" s="56">
        <f t="shared" si="289"/>
        <v>103992.74967003959</v>
      </c>
      <c r="E2318" s="53">
        <v>56.825000000000003</v>
      </c>
      <c r="F2318" s="53">
        <f t="shared" si="290"/>
        <v>1.0399274967003957</v>
      </c>
      <c r="G2318" s="53">
        <f>(F2318/'Yearly GDP'!$B$11)*100</f>
        <v>57.13887344507669</v>
      </c>
      <c r="H2318" s="53">
        <f t="shared" si="291"/>
        <v>1.4285711999999999</v>
      </c>
      <c r="I2318" s="53">
        <f t="shared" si="292"/>
        <v>5.8548009367681511</v>
      </c>
      <c r="J2318" s="53">
        <f t="shared" si="288"/>
        <v>301.47248243559721</v>
      </c>
      <c r="K2318" s="53">
        <v>8.3640000000000008</v>
      </c>
      <c r="L2318" s="53">
        <v>5149.1499999999996</v>
      </c>
      <c r="M2318" s="53">
        <v>2.95</v>
      </c>
      <c r="N2318" s="53">
        <f t="shared" si="293"/>
        <v>2.5091990632318497</v>
      </c>
      <c r="O2318" s="53">
        <v>17.079999999999998</v>
      </c>
      <c r="P2318" s="53">
        <v>1.5840000000000001</v>
      </c>
      <c r="Q2318" s="53">
        <f t="shared" si="294"/>
        <v>6.7800000000000011</v>
      </c>
      <c r="R2318" s="53">
        <v>83.007000000000005</v>
      </c>
      <c r="S2318" s="53">
        <f t="shared" si="295"/>
        <v>142.61799999999997</v>
      </c>
      <c r="T2318" s="53">
        <v>8.35</v>
      </c>
      <c r="U2318" s="53">
        <v>2197.08</v>
      </c>
      <c r="Y2318" s="53">
        <v>2277.35</v>
      </c>
    </row>
    <row r="2319" spans="1:25" x14ac:dyDescent="0.3">
      <c r="A2319" s="1">
        <v>2318</v>
      </c>
      <c r="B2319" s="48">
        <v>41089</v>
      </c>
      <c r="C2319" s="44">
        <v>6026766</v>
      </c>
      <c r="D2319" s="56">
        <f t="shared" si="289"/>
        <v>108570.81606917673</v>
      </c>
      <c r="E2319" s="53">
        <v>55.51</v>
      </c>
      <c r="F2319" s="53">
        <f t="shared" si="290"/>
        <v>1.0857081606917673</v>
      </c>
      <c r="G2319" s="53">
        <f>(F2319/'Yearly GDP'!$B$11)*100</f>
        <v>59.654294543503696</v>
      </c>
      <c r="H2319" s="53">
        <f t="shared" si="291"/>
        <v>1.4673380000000003</v>
      </c>
      <c r="I2319" s="53">
        <f t="shared" si="292"/>
        <v>5.711022272986864</v>
      </c>
      <c r="J2319" s="53">
        <f t="shared" si="288"/>
        <v>301.47915476870355</v>
      </c>
      <c r="K2319" s="53">
        <v>8.3800000000000008</v>
      </c>
      <c r="L2319" s="53">
        <v>5278.9</v>
      </c>
      <c r="M2319" s="53">
        <v>3.02</v>
      </c>
      <c r="N2319" s="53">
        <f t="shared" si="293"/>
        <v>2.6689777270131367</v>
      </c>
      <c r="O2319" s="53">
        <v>17.510000000000002</v>
      </c>
      <c r="P2319" s="53">
        <v>1.643</v>
      </c>
      <c r="Q2319" s="53">
        <f t="shared" si="294"/>
        <v>6.737000000000001</v>
      </c>
      <c r="R2319" s="53">
        <v>81.753</v>
      </c>
      <c r="S2319" s="53">
        <f t="shared" si="295"/>
        <v>145.50810000000001</v>
      </c>
      <c r="T2319" s="53">
        <v>8.31</v>
      </c>
      <c r="U2319" s="53">
        <v>2237.23</v>
      </c>
      <c r="Y2319" s="53">
        <v>2317.4299999999998</v>
      </c>
    </row>
    <row r="2320" spans="1:25" x14ac:dyDescent="0.3">
      <c r="A2320" s="1">
        <v>2319</v>
      </c>
      <c r="B2320" s="48">
        <v>41092</v>
      </c>
      <c r="C2320" s="44">
        <v>6053002</v>
      </c>
      <c r="D2320" s="56">
        <f t="shared" si="289"/>
        <v>109279.6894746344</v>
      </c>
      <c r="E2320" s="53">
        <v>55.39</v>
      </c>
      <c r="F2320" s="53">
        <f t="shared" si="290"/>
        <v>1.092796894746344</v>
      </c>
      <c r="G2320" s="53">
        <f>(F2320/'Yearly GDP'!$B$11)*100</f>
        <v>60.043785425623298</v>
      </c>
      <c r="H2320" s="53">
        <f t="shared" si="291"/>
        <v>1.4678633000000001</v>
      </c>
      <c r="I2320" s="53">
        <f t="shared" si="292"/>
        <v>5.711022272986864</v>
      </c>
      <c r="J2320" s="53">
        <f t="shared" si="288"/>
        <v>301.46202170188462</v>
      </c>
      <c r="K2320" s="53">
        <v>8.3829999999999991</v>
      </c>
      <c r="L2320" s="53">
        <v>5278.6</v>
      </c>
      <c r="M2320" s="53">
        <v>3.02</v>
      </c>
      <c r="N2320" s="53">
        <f t="shared" si="293"/>
        <v>2.6719777270131351</v>
      </c>
      <c r="O2320" s="53">
        <v>17.510000000000002</v>
      </c>
      <c r="P2320" s="53">
        <v>1.587</v>
      </c>
      <c r="Q2320" s="53">
        <f t="shared" si="294"/>
        <v>6.7959999999999994</v>
      </c>
      <c r="R2320" s="53">
        <v>82.007999999999996</v>
      </c>
      <c r="S2320" s="53">
        <f t="shared" si="295"/>
        <v>145.33300000000003</v>
      </c>
      <c r="T2320" s="53">
        <v>8.3000000000000007</v>
      </c>
      <c r="U2320" s="53">
        <v>2256.6799999999998</v>
      </c>
      <c r="Y2320" s="53">
        <v>2335.67</v>
      </c>
    </row>
    <row r="2321" spans="1:25" x14ac:dyDescent="0.3">
      <c r="A2321" s="1">
        <v>2320</v>
      </c>
      <c r="B2321" s="48">
        <v>41093</v>
      </c>
      <c r="C2321" s="44">
        <v>6083655</v>
      </c>
      <c r="D2321" s="56">
        <f t="shared" si="289"/>
        <v>112203.15381777941</v>
      </c>
      <c r="E2321" s="53">
        <v>54.22</v>
      </c>
      <c r="F2321" s="53">
        <f t="shared" si="290"/>
        <v>1.1220315381777941</v>
      </c>
      <c r="G2321" s="53">
        <f>(F2321/'Yearly GDP'!$B$11)*100</f>
        <v>61.650084515263416</v>
      </c>
      <c r="H2321" s="53">
        <f t="shared" si="291"/>
        <v>1.4344212000000001</v>
      </c>
      <c r="I2321" s="53">
        <f t="shared" si="292"/>
        <v>5.7012542759407072</v>
      </c>
      <c r="J2321" s="53">
        <f t="shared" ref="J2321:J2384" si="296">L2321/O2321</f>
        <v>301.47947548460661</v>
      </c>
      <c r="K2321" s="53">
        <v>8.1780000000000008</v>
      </c>
      <c r="L2321" s="53">
        <v>5287.95</v>
      </c>
      <c r="M2321" s="53">
        <v>3.03</v>
      </c>
      <c r="N2321" s="53">
        <f t="shared" si="293"/>
        <v>2.4767457240592936</v>
      </c>
      <c r="O2321" s="53">
        <v>17.54</v>
      </c>
      <c r="P2321" s="53">
        <v>1.6279999999999999</v>
      </c>
      <c r="Q2321" s="53">
        <f t="shared" si="294"/>
        <v>6.5500000000000007</v>
      </c>
      <c r="R2321" s="53">
        <v>81.872</v>
      </c>
      <c r="S2321" s="53">
        <f t="shared" si="295"/>
        <v>146.45899999999997</v>
      </c>
      <c r="T2321" s="53">
        <v>8.35</v>
      </c>
      <c r="U2321" s="53">
        <v>2269.2800000000002</v>
      </c>
      <c r="Y2321" s="53">
        <v>2348.44</v>
      </c>
    </row>
    <row r="2322" spans="1:25" x14ac:dyDescent="0.3">
      <c r="A2322" s="1">
        <v>2321</v>
      </c>
      <c r="B2322" s="48">
        <v>41094</v>
      </c>
      <c r="C2322" s="44">
        <v>6107965</v>
      </c>
      <c r="D2322" s="56">
        <f t="shared" si="289"/>
        <v>111980.29150242919</v>
      </c>
      <c r="E2322" s="53">
        <v>54.545000000000002</v>
      </c>
      <c r="F2322" s="53">
        <f t="shared" si="290"/>
        <v>1.1198029150242919</v>
      </c>
      <c r="G2322" s="53">
        <f>(F2322/'Yearly GDP'!$B$11)*100</f>
        <v>61.52763269364241</v>
      </c>
      <c r="H2322" s="53">
        <f t="shared" si="291"/>
        <v>1.4351681000000003</v>
      </c>
      <c r="I2322" s="53">
        <f t="shared" si="292"/>
        <v>5.6850483229107445</v>
      </c>
      <c r="J2322" s="53">
        <f t="shared" si="296"/>
        <v>301.45252984650369</v>
      </c>
      <c r="K2322" s="53">
        <v>8.1590000000000007</v>
      </c>
      <c r="L2322" s="53">
        <v>5302.55</v>
      </c>
      <c r="M2322" s="53">
        <v>3.03</v>
      </c>
      <c r="N2322" s="53">
        <f t="shared" si="293"/>
        <v>2.4739516770892562</v>
      </c>
      <c r="O2322" s="53">
        <v>17.59</v>
      </c>
      <c r="P2322" s="53">
        <v>1.6279999999999999</v>
      </c>
      <c r="Q2322" s="53">
        <f t="shared" si="294"/>
        <v>6.5310000000000006</v>
      </c>
      <c r="R2322" s="53">
        <v>81.872</v>
      </c>
      <c r="S2322" s="53">
        <f t="shared" si="295"/>
        <v>145.99700000000001</v>
      </c>
      <c r="T2322" s="53">
        <v>8.3000000000000007</v>
      </c>
      <c r="U2322" s="53">
        <v>2285.94</v>
      </c>
      <c r="Y2322" s="53">
        <v>2370.4899999999998</v>
      </c>
    </row>
    <row r="2323" spans="1:25" x14ac:dyDescent="0.3">
      <c r="A2323" s="1">
        <v>2322</v>
      </c>
      <c r="B2323" s="48">
        <v>41095</v>
      </c>
      <c r="C2323" s="44">
        <v>6133986</v>
      </c>
      <c r="D2323" s="56">
        <f t="shared" si="289"/>
        <v>111598.03511325388</v>
      </c>
      <c r="E2323" s="53">
        <v>54.965000000000003</v>
      </c>
      <c r="F2323" s="53">
        <f t="shared" si="290"/>
        <v>1.1159803511325388</v>
      </c>
      <c r="G2323" s="53">
        <f>(F2323/'Yearly GDP'!$B$11)*100</f>
        <v>61.317601710579048</v>
      </c>
      <c r="H2323" s="53">
        <f t="shared" si="291"/>
        <v>1.4445225000000004</v>
      </c>
      <c r="I2323" s="53">
        <f t="shared" si="292"/>
        <v>5.6593095642331628</v>
      </c>
      <c r="J2323" s="53">
        <f t="shared" si="296"/>
        <v>301.48839841539331</v>
      </c>
      <c r="K2323" s="53">
        <v>8.1750000000000007</v>
      </c>
      <c r="L2323" s="53">
        <v>5327.3</v>
      </c>
      <c r="M2323" s="53">
        <v>3.05</v>
      </c>
      <c r="N2323" s="53">
        <f t="shared" si="293"/>
        <v>2.5156904357668379</v>
      </c>
      <c r="O2323" s="53">
        <v>17.670000000000002</v>
      </c>
      <c r="P2323" s="53">
        <v>1.599</v>
      </c>
      <c r="Q2323" s="53">
        <f t="shared" si="294"/>
        <v>6.5760000000000005</v>
      </c>
      <c r="R2323" s="53">
        <v>82.941999999999993</v>
      </c>
      <c r="S2323" s="53">
        <f t="shared" si="295"/>
        <v>145.7775</v>
      </c>
      <c r="T2323" s="53">
        <v>8.25</v>
      </c>
      <c r="U2323" s="53">
        <v>2300.6999999999998</v>
      </c>
      <c r="Y2323" s="53">
        <v>2408.2199999999998</v>
      </c>
    </row>
    <row r="2324" spans="1:25" x14ac:dyDescent="0.3">
      <c r="A2324" s="1">
        <v>2323</v>
      </c>
      <c r="B2324" s="48">
        <v>41096</v>
      </c>
      <c r="C2324" s="44">
        <v>6112104</v>
      </c>
      <c r="D2324" s="56">
        <f t="shared" si="289"/>
        <v>110306.87601515972</v>
      </c>
      <c r="E2324" s="53">
        <v>55.41</v>
      </c>
      <c r="F2324" s="53">
        <f t="shared" si="290"/>
        <v>1.1030687601515972</v>
      </c>
      <c r="G2324" s="53">
        <f>(F2324/'Yearly GDP'!$B$11)*100</f>
        <v>60.608173634703142</v>
      </c>
      <c r="H2324" s="53">
        <f t="shared" si="291"/>
        <v>1.4383656</v>
      </c>
      <c r="I2324" s="53">
        <f t="shared" si="292"/>
        <v>5.6689342403628116</v>
      </c>
      <c r="J2324" s="53">
        <f t="shared" si="296"/>
        <v>301.41439909297048</v>
      </c>
      <c r="K2324" s="53">
        <v>8.1539999999999999</v>
      </c>
      <c r="L2324" s="53">
        <v>5316.95</v>
      </c>
      <c r="M2324" s="53">
        <v>3.04</v>
      </c>
      <c r="N2324" s="53">
        <f t="shared" si="293"/>
        <v>2.4850657596371883</v>
      </c>
      <c r="O2324" s="53">
        <v>17.64</v>
      </c>
      <c r="P2324" s="53">
        <v>1.5489999999999999</v>
      </c>
      <c r="Q2324" s="53">
        <f t="shared" si="294"/>
        <v>6.6050000000000004</v>
      </c>
      <c r="R2324" s="53">
        <v>83.561000000000007</v>
      </c>
      <c r="S2324" s="53">
        <f t="shared" si="295"/>
        <v>145.53</v>
      </c>
      <c r="T2324" s="53">
        <v>8.25</v>
      </c>
      <c r="U2324" s="53">
        <v>2285.9499999999998</v>
      </c>
      <c r="Y2324" s="53">
        <v>2397.0500000000002</v>
      </c>
    </row>
    <row r="2325" spans="1:25" x14ac:dyDescent="0.3">
      <c r="A2325" s="1">
        <v>2324</v>
      </c>
      <c r="B2325" s="48">
        <v>41099</v>
      </c>
      <c r="C2325" s="44">
        <v>6054120</v>
      </c>
      <c r="D2325" s="56">
        <f t="shared" si="289"/>
        <v>108399.64189794091</v>
      </c>
      <c r="E2325" s="53">
        <v>55.85</v>
      </c>
      <c r="F2325" s="53">
        <f t="shared" si="290"/>
        <v>1.0839964189794091</v>
      </c>
      <c r="G2325" s="53">
        <f>(F2325/'Yearly GDP'!$B$11)*100</f>
        <v>59.56024280106643</v>
      </c>
      <c r="H2325" s="53">
        <f t="shared" si="291"/>
        <v>1.4258999999999999</v>
      </c>
      <c r="I2325" s="53">
        <f t="shared" si="292"/>
        <v>5.7142857142857144</v>
      </c>
      <c r="J2325" s="53">
        <f t="shared" si="296"/>
        <v>301.43714285714282</v>
      </c>
      <c r="K2325" s="53">
        <v>8.1479999999999997</v>
      </c>
      <c r="L2325" s="53">
        <v>5275.15</v>
      </c>
      <c r="M2325" s="53">
        <v>3.02</v>
      </c>
      <c r="N2325" s="53">
        <f t="shared" si="293"/>
        <v>2.4337142857142853</v>
      </c>
      <c r="O2325" s="53">
        <v>17.5</v>
      </c>
      <c r="P2325" s="53">
        <v>1.5129999999999999</v>
      </c>
      <c r="Q2325" s="53">
        <f t="shared" si="294"/>
        <v>6.6349999999999998</v>
      </c>
      <c r="R2325" s="53">
        <v>83.350999999999999</v>
      </c>
      <c r="S2325" s="53">
        <f t="shared" si="295"/>
        <v>144.375</v>
      </c>
      <c r="T2325" s="53">
        <v>8.25</v>
      </c>
      <c r="U2325" s="53">
        <v>2255.81</v>
      </c>
      <c r="Y2325" s="53">
        <v>2367.4899999999998</v>
      </c>
    </row>
    <row r="2326" spans="1:25" x14ac:dyDescent="0.3">
      <c r="A2326" s="1">
        <v>2325</v>
      </c>
      <c r="B2326" s="48">
        <v>41100</v>
      </c>
      <c r="C2326" s="44">
        <v>6118894</v>
      </c>
      <c r="D2326" s="56">
        <f t="shared" si="289"/>
        <v>110459.31943316183</v>
      </c>
      <c r="E2326" s="53">
        <v>55.395000000000003</v>
      </c>
      <c r="F2326" s="53">
        <f t="shared" si="290"/>
        <v>1.1045931943316183</v>
      </c>
      <c r="G2326" s="53">
        <f>(F2326/'Yearly GDP'!$B$11)*100</f>
        <v>60.691933754484516</v>
      </c>
      <c r="H2326" s="53">
        <f t="shared" si="291"/>
        <v>1.4459873999999997</v>
      </c>
      <c r="I2326" s="53">
        <f t="shared" si="292"/>
        <v>5.6369785794813989</v>
      </c>
      <c r="J2326" s="53">
        <f t="shared" si="296"/>
        <v>301.31623449830897</v>
      </c>
      <c r="K2326" s="53">
        <v>8.1509999999999998</v>
      </c>
      <c r="L2326" s="53">
        <v>5345.35</v>
      </c>
      <c r="M2326" s="53">
        <v>3.06</v>
      </c>
      <c r="N2326" s="53">
        <f t="shared" si="293"/>
        <v>2.5140214205186009</v>
      </c>
      <c r="O2326" s="53">
        <v>17.739999999999998</v>
      </c>
      <c r="P2326" s="53">
        <v>1.502</v>
      </c>
      <c r="Q2326" s="53">
        <f t="shared" si="294"/>
        <v>6.649</v>
      </c>
      <c r="R2326" s="53">
        <v>83.558999999999997</v>
      </c>
      <c r="S2326" s="53">
        <f t="shared" si="295"/>
        <v>146.35499999999999</v>
      </c>
      <c r="T2326" s="53">
        <v>8.25</v>
      </c>
      <c r="U2326" s="53">
        <v>2281.41</v>
      </c>
      <c r="Y2326" s="53">
        <v>2391.38</v>
      </c>
    </row>
    <row r="2327" spans="1:25" x14ac:dyDescent="0.3">
      <c r="A2327" s="1">
        <v>2326</v>
      </c>
      <c r="B2327" s="48">
        <v>41101</v>
      </c>
      <c r="C2327" s="44">
        <v>6082464</v>
      </c>
      <c r="D2327" s="56">
        <f t="shared" si="289"/>
        <v>109534.73797947055</v>
      </c>
      <c r="E2327" s="53">
        <v>55.53</v>
      </c>
      <c r="F2327" s="53">
        <f t="shared" si="290"/>
        <v>1.0953473797947055</v>
      </c>
      <c r="G2327" s="53">
        <f>(F2327/'Yearly GDP'!$B$11)*100</f>
        <v>60.183921966742062</v>
      </c>
      <c r="H2327" s="53">
        <f t="shared" si="291"/>
        <v>1.4338061999999996</v>
      </c>
      <c r="I2327" s="53">
        <f t="shared" si="292"/>
        <v>5.6785917092561053</v>
      </c>
      <c r="J2327" s="53">
        <f t="shared" si="296"/>
        <v>301.32311186825672</v>
      </c>
      <c r="K2327" s="53">
        <v>8.1419999999999995</v>
      </c>
      <c r="L2327" s="53">
        <v>5306.3</v>
      </c>
      <c r="M2327" s="53">
        <v>3.04</v>
      </c>
      <c r="N2327" s="53">
        <f t="shared" si="293"/>
        <v>2.4634082907438941</v>
      </c>
      <c r="O2327" s="53">
        <v>17.61</v>
      </c>
      <c r="P2327" s="53">
        <v>1.5149999999999999</v>
      </c>
      <c r="Q2327" s="53">
        <f t="shared" si="294"/>
        <v>6.6269999999999998</v>
      </c>
      <c r="R2327" s="53">
        <v>83.727999999999994</v>
      </c>
      <c r="S2327" s="53">
        <f t="shared" si="295"/>
        <v>144.7542</v>
      </c>
      <c r="T2327" s="53">
        <v>8.2200000000000006</v>
      </c>
      <c r="U2327" s="53">
        <v>2278.08</v>
      </c>
      <c r="Y2327" s="53">
        <v>2386</v>
      </c>
    </row>
    <row r="2328" spans="1:25" x14ac:dyDescent="0.3">
      <c r="A2328" s="1">
        <v>2327</v>
      </c>
      <c r="B2328" s="48">
        <v>41102</v>
      </c>
      <c r="C2328" s="44">
        <v>6034729</v>
      </c>
      <c r="D2328" s="56">
        <f t="shared" si="289"/>
        <v>108071.79441260744</v>
      </c>
      <c r="E2328" s="53">
        <v>55.84</v>
      </c>
      <c r="F2328" s="53">
        <f t="shared" si="290"/>
        <v>1.0807179441260744</v>
      </c>
      <c r="G2328" s="53">
        <f>(F2328/'Yearly GDP'!$B$11)*100</f>
        <v>59.380106820113973</v>
      </c>
      <c r="H2328" s="53">
        <f t="shared" si="291"/>
        <v>1.4076647999999998</v>
      </c>
      <c r="I2328" s="53">
        <f t="shared" si="292"/>
        <v>5.7570523891767413</v>
      </c>
      <c r="J2328" s="53">
        <f t="shared" si="296"/>
        <v>301.39608520437537</v>
      </c>
      <c r="K2328" s="53">
        <v>8.1039999999999992</v>
      </c>
      <c r="L2328" s="53">
        <v>5235.25</v>
      </c>
      <c r="M2328" s="53">
        <v>3</v>
      </c>
      <c r="N2328" s="53">
        <f t="shared" si="293"/>
        <v>2.3469476108232579</v>
      </c>
      <c r="O2328" s="53">
        <v>17.37</v>
      </c>
      <c r="P2328" s="53">
        <v>1.478</v>
      </c>
      <c r="Q2328" s="53">
        <f t="shared" si="294"/>
        <v>6.6259999999999994</v>
      </c>
      <c r="R2328" s="53">
        <v>83.808999999999997</v>
      </c>
      <c r="S2328" s="53">
        <f t="shared" si="295"/>
        <v>142.434</v>
      </c>
      <c r="T2328" s="53">
        <v>8.1999999999999993</v>
      </c>
      <c r="U2328" s="53">
        <v>2264.4</v>
      </c>
      <c r="Y2328" s="53">
        <v>2369.29</v>
      </c>
    </row>
    <row r="2329" spans="1:25" x14ac:dyDescent="0.3">
      <c r="A2329" s="1">
        <v>2328</v>
      </c>
      <c r="B2329" s="48">
        <v>41103</v>
      </c>
      <c r="C2329" s="44">
        <v>6026961</v>
      </c>
      <c r="D2329" s="56">
        <f t="shared" si="289"/>
        <v>109292.97307099465</v>
      </c>
      <c r="E2329" s="53">
        <v>55.145000000000003</v>
      </c>
      <c r="F2329" s="53">
        <f t="shared" si="290"/>
        <v>1.0929297307099464</v>
      </c>
      <c r="G2329" s="53">
        <f>(F2329/'Yearly GDP'!$B$11)*100</f>
        <v>60.051084104942106</v>
      </c>
      <c r="H2329" s="53">
        <f t="shared" si="291"/>
        <v>1.3925120000000002</v>
      </c>
      <c r="I2329" s="53">
        <f t="shared" si="292"/>
        <v>5.8139534883720927</v>
      </c>
      <c r="J2329" s="53">
        <f t="shared" si="296"/>
        <v>303.90988372093022</v>
      </c>
      <c r="K2329" s="53">
        <v>8.0960000000000001</v>
      </c>
      <c r="L2329" s="53">
        <v>5227.25</v>
      </c>
      <c r="M2329" s="53">
        <v>2.99</v>
      </c>
      <c r="N2329" s="53">
        <f t="shared" si="293"/>
        <v>2.2820465116279074</v>
      </c>
      <c r="O2329" s="53">
        <v>17.2</v>
      </c>
      <c r="P2329" s="53">
        <v>1.4910000000000001</v>
      </c>
      <c r="Q2329" s="53">
        <f t="shared" si="294"/>
        <v>6.6050000000000004</v>
      </c>
      <c r="R2329" s="53">
        <v>83.474000000000004</v>
      </c>
      <c r="S2329" s="53">
        <f t="shared" si="295"/>
        <v>141.72800000000001</v>
      </c>
      <c r="T2329" s="53">
        <v>8.24</v>
      </c>
      <c r="U2329" s="53">
        <v>2255.0100000000002</v>
      </c>
      <c r="Y2329" s="53">
        <v>2373.4299999999998</v>
      </c>
    </row>
    <row r="2330" spans="1:25" x14ac:dyDescent="0.3">
      <c r="A2330" s="1">
        <v>2329</v>
      </c>
      <c r="B2330" s="48">
        <v>41106</v>
      </c>
      <c r="C2330" s="44">
        <v>5996787</v>
      </c>
      <c r="D2330" s="56">
        <f t="shared" si="289"/>
        <v>108923.56734174916</v>
      </c>
      <c r="E2330" s="53">
        <v>55.055</v>
      </c>
      <c r="F2330" s="53">
        <f t="shared" si="290"/>
        <v>1.0892356734174917</v>
      </c>
      <c r="G2330" s="53">
        <f>(F2330/'Yearly GDP'!$B$11)*100</f>
        <v>59.848113924038003</v>
      </c>
      <c r="H2330" s="53">
        <f t="shared" si="291"/>
        <v>1.3723545000000001</v>
      </c>
      <c r="I2330" s="53">
        <f t="shared" si="292"/>
        <v>5.8651026392961869</v>
      </c>
      <c r="J2330" s="53">
        <f t="shared" si="296"/>
        <v>304.8240469208211</v>
      </c>
      <c r="K2330" s="53">
        <v>8.0489999999999995</v>
      </c>
      <c r="L2330" s="53">
        <v>5197.25</v>
      </c>
      <c r="M2330" s="53">
        <v>2.98</v>
      </c>
      <c r="N2330" s="53">
        <f t="shared" si="293"/>
        <v>2.1838973607038126</v>
      </c>
      <c r="O2330" s="53">
        <v>17.05</v>
      </c>
      <c r="P2330" s="53">
        <v>1.4710000000000001</v>
      </c>
      <c r="Q2330" s="53">
        <f t="shared" si="294"/>
        <v>6.5779999999999994</v>
      </c>
      <c r="R2330" s="53">
        <v>83.218000000000004</v>
      </c>
      <c r="S2330" s="53">
        <f t="shared" si="295"/>
        <v>140.66249999999999</v>
      </c>
      <c r="T2330" s="53">
        <v>8.25</v>
      </c>
      <c r="U2330" s="53">
        <v>2243.69</v>
      </c>
      <c r="Y2330" s="53">
        <v>2356.77</v>
      </c>
    </row>
    <row r="2331" spans="1:25" x14ac:dyDescent="0.3">
      <c r="A2331" s="1">
        <v>2330</v>
      </c>
      <c r="B2331" s="48">
        <v>41107</v>
      </c>
      <c r="C2331" s="44">
        <v>5974512</v>
      </c>
      <c r="D2331" s="56">
        <f t="shared" si="289"/>
        <v>108548.54651162791</v>
      </c>
      <c r="E2331" s="53">
        <v>55.04</v>
      </c>
      <c r="F2331" s="53">
        <f t="shared" si="290"/>
        <v>1.0854854651162791</v>
      </c>
      <c r="G2331" s="53">
        <f>(F2331/'Yearly GDP'!$B$11)*100</f>
        <v>59.642058522872475</v>
      </c>
      <c r="H2331" s="53">
        <f t="shared" si="291"/>
        <v>1.378536</v>
      </c>
      <c r="I2331" s="53">
        <f t="shared" si="292"/>
        <v>5.868544600938967</v>
      </c>
      <c r="J2331" s="53">
        <f t="shared" si="296"/>
        <v>304.74471830985919</v>
      </c>
      <c r="K2331" s="53">
        <v>8.09</v>
      </c>
      <c r="L2331" s="53">
        <v>5192.8500000000004</v>
      </c>
      <c r="M2331" s="53">
        <v>2.97</v>
      </c>
      <c r="N2331" s="53">
        <f t="shared" si="293"/>
        <v>2.2214553990610328</v>
      </c>
      <c r="O2331" s="53">
        <v>17.04</v>
      </c>
      <c r="P2331" s="53">
        <v>1.508</v>
      </c>
      <c r="Q2331" s="53">
        <f t="shared" si="294"/>
        <v>6.5819999999999999</v>
      </c>
      <c r="R2331" s="53">
        <v>83.168000000000006</v>
      </c>
      <c r="S2331" s="53">
        <f t="shared" si="295"/>
        <v>140.57999999999998</v>
      </c>
      <c r="T2331" s="53">
        <v>8.25</v>
      </c>
      <c r="U2331" s="53">
        <v>2228.25</v>
      </c>
      <c r="Y2331" s="53">
        <v>2336.7399999999998</v>
      </c>
    </row>
    <row r="2332" spans="1:25" x14ac:dyDescent="0.3">
      <c r="A2332" s="1">
        <v>2331</v>
      </c>
      <c r="B2332" s="48">
        <v>41108</v>
      </c>
      <c r="C2332" s="44">
        <v>5995019</v>
      </c>
      <c r="D2332" s="56">
        <f t="shared" si="289"/>
        <v>108369.83007953723</v>
      </c>
      <c r="E2332" s="53">
        <v>55.32</v>
      </c>
      <c r="F2332" s="53">
        <f t="shared" si="290"/>
        <v>1.0836983007953724</v>
      </c>
      <c r="G2332" s="53">
        <f>(F2332/'Yearly GDP'!$B$11)*100</f>
        <v>59.543862681064418</v>
      </c>
      <c r="H2332" s="53">
        <f t="shared" si="291"/>
        <v>1.3800926</v>
      </c>
      <c r="I2332" s="53">
        <f t="shared" si="292"/>
        <v>5.8445353594389253</v>
      </c>
      <c r="J2332" s="53">
        <f t="shared" si="296"/>
        <v>304.86849795441265</v>
      </c>
      <c r="K2332" s="53">
        <v>8.0660000000000007</v>
      </c>
      <c r="L2332" s="53">
        <v>5216.3</v>
      </c>
      <c r="M2332" s="53">
        <v>2.99</v>
      </c>
      <c r="N2332" s="53">
        <f t="shared" si="293"/>
        <v>2.2214646405610754</v>
      </c>
      <c r="O2332" s="53">
        <v>17.11</v>
      </c>
      <c r="P2332" s="53">
        <v>1.494</v>
      </c>
      <c r="Q2332" s="53">
        <f t="shared" si="294"/>
        <v>6.572000000000001</v>
      </c>
      <c r="R2332" s="53">
        <v>83.195999999999998</v>
      </c>
      <c r="S2332" s="53">
        <f t="shared" si="295"/>
        <v>140.30199999999999</v>
      </c>
      <c r="T2332" s="53">
        <v>8.1999999999999993</v>
      </c>
      <c r="U2332" s="53">
        <v>2237.66</v>
      </c>
      <c r="Y2332" s="53">
        <v>2345.98</v>
      </c>
    </row>
    <row r="2333" spans="1:25" x14ac:dyDescent="0.3">
      <c r="A2333" s="1">
        <v>2332</v>
      </c>
      <c r="B2333" s="48">
        <v>41109</v>
      </c>
      <c r="C2333" s="44">
        <v>6013715</v>
      </c>
      <c r="D2333" s="56">
        <f t="shared" si="289"/>
        <v>108993.47530584504</v>
      </c>
      <c r="E2333" s="53">
        <v>55.174999999999997</v>
      </c>
      <c r="F2333" s="53">
        <f t="shared" si="290"/>
        <v>1.0899347530584504</v>
      </c>
      <c r="G2333" s="53">
        <f>(F2333/'Yearly GDP'!$B$11)*100</f>
        <v>59.88652489332145</v>
      </c>
      <c r="H2333" s="53">
        <f t="shared" si="291"/>
        <v>1.389003</v>
      </c>
      <c r="I2333" s="53">
        <f t="shared" si="292"/>
        <v>5.8207217694994187</v>
      </c>
      <c r="J2333" s="53">
        <f t="shared" si="296"/>
        <v>305.16298020954599</v>
      </c>
      <c r="K2333" s="53">
        <v>8.0850000000000009</v>
      </c>
      <c r="L2333" s="53">
        <v>5242.7</v>
      </c>
      <c r="M2333" s="53">
        <v>3</v>
      </c>
      <c r="N2333" s="53">
        <f t="shared" si="293"/>
        <v>2.2642782305005822</v>
      </c>
      <c r="O2333" s="53">
        <v>17.18</v>
      </c>
      <c r="P2333" s="53">
        <v>1.5109999999999999</v>
      </c>
      <c r="Q2333" s="53">
        <f t="shared" si="294"/>
        <v>6.5740000000000007</v>
      </c>
      <c r="R2333" s="53">
        <v>82.98</v>
      </c>
      <c r="S2333" s="53">
        <f t="shared" si="295"/>
        <v>140.87599999999998</v>
      </c>
      <c r="T2333" s="53">
        <v>8.1999999999999993</v>
      </c>
      <c r="U2333" s="53">
        <v>2240.15</v>
      </c>
      <c r="Y2333" s="53">
        <v>2355.1999999999998</v>
      </c>
    </row>
    <row r="2334" spans="1:25" x14ac:dyDescent="0.3">
      <c r="A2334" s="1">
        <v>2333</v>
      </c>
      <c r="B2334" s="48">
        <v>41110</v>
      </c>
      <c r="C2334" s="44">
        <v>5992696</v>
      </c>
      <c r="D2334" s="56">
        <f t="shared" si="289"/>
        <v>108318.04789877993</v>
      </c>
      <c r="E2334" s="53">
        <v>55.325000000000003</v>
      </c>
      <c r="F2334" s="53">
        <f t="shared" si="290"/>
        <v>1.0831804789877992</v>
      </c>
      <c r="G2334" s="53">
        <f>(F2334/'Yearly GDP'!$B$11)*100</f>
        <v>59.515410933395565</v>
      </c>
      <c r="H2334" s="53">
        <f t="shared" si="291"/>
        <v>1.3792099999999998</v>
      </c>
      <c r="I2334" s="53">
        <f t="shared" si="292"/>
        <v>5.8548009367681502</v>
      </c>
      <c r="J2334" s="53">
        <f t="shared" si="296"/>
        <v>304.74824355971901</v>
      </c>
      <c r="K2334" s="53">
        <v>8.0749999999999993</v>
      </c>
      <c r="L2334" s="53">
        <v>5205.1000000000004</v>
      </c>
      <c r="M2334" s="53">
        <v>2.98</v>
      </c>
      <c r="N2334" s="53">
        <f t="shared" si="293"/>
        <v>2.2201990632318491</v>
      </c>
      <c r="O2334" s="53">
        <v>17.079999999999998</v>
      </c>
      <c r="P2334" s="53">
        <v>1.458</v>
      </c>
      <c r="Q2334" s="53">
        <f t="shared" si="294"/>
        <v>6.6169999999999991</v>
      </c>
      <c r="R2334" s="53">
        <v>83.572999999999993</v>
      </c>
      <c r="S2334" s="53">
        <f t="shared" si="295"/>
        <v>140.05599999999998</v>
      </c>
      <c r="T2334" s="53">
        <v>8.1999999999999993</v>
      </c>
      <c r="U2334" s="53">
        <v>2236.0300000000002</v>
      </c>
      <c r="Y2334" s="53">
        <v>2348.86</v>
      </c>
    </row>
    <row r="2335" spans="1:25" x14ac:dyDescent="0.3">
      <c r="A2335" s="1">
        <v>2334</v>
      </c>
      <c r="B2335" s="48">
        <v>41113</v>
      </c>
      <c r="C2335" s="44">
        <v>5901275</v>
      </c>
      <c r="D2335" s="56">
        <f t="shared" si="289"/>
        <v>105511.8004648668</v>
      </c>
      <c r="E2335" s="53">
        <v>55.93</v>
      </c>
      <c r="F2335" s="53">
        <f t="shared" si="290"/>
        <v>1.0551180046486679</v>
      </c>
      <c r="G2335" s="53">
        <f>(F2335/'Yearly GDP'!$B$11)*100</f>
        <v>57.973516738937789</v>
      </c>
      <c r="H2335" s="53">
        <f t="shared" si="291"/>
        <v>1.363154</v>
      </c>
      <c r="I2335" s="53">
        <f t="shared" si="292"/>
        <v>5.9171597633136104</v>
      </c>
      <c r="J2335" s="53">
        <f t="shared" si="296"/>
        <v>302.8372781065089</v>
      </c>
      <c r="K2335" s="53">
        <v>8.0660000000000007</v>
      </c>
      <c r="L2335" s="53">
        <v>5117.95</v>
      </c>
      <c r="M2335" s="53">
        <v>2.93</v>
      </c>
      <c r="N2335" s="53">
        <f t="shared" si="293"/>
        <v>2.1488402366863903</v>
      </c>
      <c r="O2335" s="53">
        <v>16.899999999999999</v>
      </c>
      <c r="P2335" s="53">
        <v>1.4379999999999999</v>
      </c>
      <c r="Q2335" s="53">
        <f t="shared" si="294"/>
        <v>6.628000000000001</v>
      </c>
      <c r="R2335" s="53">
        <v>83.814999999999998</v>
      </c>
      <c r="S2335" s="53">
        <f t="shared" si="295"/>
        <v>138.57999999999998</v>
      </c>
      <c r="T2335" s="53">
        <v>8.1999999999999993</v>
      </c>
      <c r="U2335" s="53">
        <v>2201.11</v>
      </c>
      <c r="Y2335" s="53">
        <v>2318.13</v>
      </c>
    </row>
    <row r="2336" spans="1:25" x14ac:dyDescent="0.3">
      <c r="A2336" s="1">
        <v>2335</v>
      </c>
      <c r="B2336" s="48">
        <v>41114</v>
      </c>
      <c r="C2336" s="44">
        <v>5918596</v>
      </c>
      <c r="D2336" s="56">
        <f t="shared" si="289"/>
        <v>105350.58739765041</v>
      </c>
      <c r="E2336" s="53">
        <v>56.18</v>
      </c>
      <c r="F2336" s="53">
        <f t="shared" si="290"/>
        <v>1.053505873976504</v>
      </c>
      <c r="G2336" s="53">
        <f>(F2336/'Yearly GDP'!$B$11)*100</f>
        <v>57.884938130577133</v>
      </c>
      <c r="H2336" s="53">
        <f t="shared" si="291"/>
        <v>1.3606019999999999</v>
      </c>
      <c r="I2336" s="53">
        <f t="shared" si="292"/>
        <v>5.9311981020166078</v>
      </c>
      <c r="J2336" s="53">
        <f t="shared" si="296"/>
        <v>304.16370106761565</v>
      </c>
      <c r="K2336" s="53">
        <v>8.07</v>
      </c>
      <c r="L2336" s="53">
        <v>5128.2</v>
      </c>
      <c r="M2336" s="53">
        <v>2.94</v>
      </c>
      <c r="N2336" s="53">
        <f t="shared" si="293"/>
        <v>2.1388018979833925</v>
      </c>
      <c r="O2336" s="53">
        <v>16.86</v>
      </c>
      <c r="P2336" s="53">
        <v>1.391</v>
      </c>
      <c r="Q2336" s="53">
        <f t="shared" si="294"/>
        <v>6.6790000000000003</v>
      </c>
      <c r="R2336" s="53">
        <v>84.144999999999996</v>
      </c>
      <c r="S2336" s="53">
        <f t="shared" si="295"/>
        <v>137.40899999999999</v>
      </c>
      <c r="T2336" s="53">
        <v>8.15</v>
      </c>
      <c r="U2336" s="53">
        <v>2209.9499999999998</v>
      </c>
      <c r="Y2336" s="53">
        <v>2319.63</v>
      </c>
    </row>
    <row r="2337" spans="1:25" x14ac:dyDescent="0.3">
      <c r="A2337" s="1">
        <v>2336</v>
      </c>
      <c r="B2337" s="48">
        <v>41115</v>
      </c>
      <c r="C2337" s="44">
        <v>5887047</v>
      </c>
      <c r="D2337" s="56">
        <f t="shared" si="289"/>
        <v>105078.92904953146</v>
      </c>
      <c r="E2337" s="53">
        <v>56.024999999999999</v>
      </c>
      <c r="F2337" s="53">
        <f t="shared" si="290"/>
        <v>1.0507892904953147</v>
      </c>
      <c r="G2337" s="53">
        <f>(F2337/'Yearly GDP'!$B$11)*100</f>
        <v>57.735675301940361</v>
      </c>
      <c r="H2337" s="53">
        <f t="shared" si="291"/>
        <v>1.3609680000000002</v>
      </c>
      <c r="I2337" s="53">
        <f t="shared" si="292"/>
        <v>5.9523809523809526</v>
      </c>
      <c r="J2337" s="53">
        <f t="shared" si="296"/>
        <v>304.14285714285717</v>
      </c>
      <c r="K2337" s="53">
        <v>8.1010000000000009</v>
      </c>
      <c r="L2337" s="53">
        <v>5109.6000000000004</v>
      </c>
      <c r="M2337" s="53">
        <v>2.89</v>
      </c>
      <c r="N2337" s="53">
        <f t="shared" si="293"/>
        <v>2.1486190476190483</v>
      </c>
      <c r="O2337" s="53">
        <v>16.8</v>
      </c>
      <c r="P2337" s="53">
        <v>1.397</v>
      </c>
      <c r="Q2337" s="53">
        <f t="shared" si="294"/>
        <v>6.7040000000000006</v>
      </c>
      <c r="R2337" s="53">
        <v>83.641000000000005</v>
      </c>
      <c r="S2337" s="53">
        <f t="shared" si="295"/>
        <v>137.76</v>
      </c>
      <c r="T2337" s="53">
        <v>8.1999999999999993</v>
      </c>
      <c r="U2337" s="53">
        <v>2196.87</v>
      </c>
      <c r="Y2337" s="53">
        <v>2306.12</v>
      </c>
    </row>
    <row r="2338" spans="1:25" x14ac:dyDescent="0.3">
      <c r="A2338" s="1">
        <v>2337</v>
      </c>
      <c r="B2338" s="48">
        <v>41116</v>
      </c>
      <c r="C2338" s="44">
        <v>5799818</v>
      </c>
      <c r="D2338" s="56">
        <f t="shared" si="289"/>
        <v>104501.22522522522</v>
      </c>
      <c r="E2338" s="53">
        <v>55.5</v>
      </c>
      <c r="F2338" s="53">
        <f t="shared" si="290"/>
        <v>1.0450122522522522</v>
      </c>
      <c r="G2338" s="53">
        <f>(F2338/'Yearly GDP'!$B$11)*100</f>
        <v>57.418255618255621</v>
      </c>
      <c r="H2338" s="53">
        <f t="shared" si="291"/>
        <v>1.3483806</v>
      </c>
      <c r="I2338" s="53">
        <f t="shared" si="292"/>
        <v>6.0168471720818282</v>
      </c>
      <c r="J2338" s="53">
        <f t="shared" si="296"/>
        <v>303.42960288808661</v>
      </c>
      <c r="K2338" s="53">
        <v>8.1129999999999995</v>
      </c>
      <c r="L2338" s="53">
        <v>5043</v>
      </c>
      <c r="M2338" s="53">
        <v>2.85</v>
      </c>
      <c r="N2338" s="53">
        <f t="shared" si="293"/>
        <v>2.0961528279181714</v>
      </c>
      <c r="O2338" s="53">
        <v>16.62</v>
      </c>
      <c r="P2338" s="53">
        <v>1.4379999999999999</v>
      </c>
      <c r="Q2338" s="53">
        <f t="shared" si="294"/>
        <v>6.6749999999999998</v>
      </c>
      <c r="R2338" s="53">
        <v>82.858999999999995</v>
      </c>
      <c r="S2338" s="53">
        <f t="shared" si="295"/>
        <v>135.453</v>
      </c>
      <c r="T2338" s="53">
        <v>8.15</v>
      </c>
      <c r="U2338" s="53">
        <v>2157.9699999999998</v>
      </c>
      <c r="Y2338" s="53">
        <v>2257.09</v>
      </c>
    </row>
    <row r="2339" spans="1:25" x14ac:dyDescent="0.3">
      <c r="A2339" s="1">
        <v>2338</v>
      </c>
      <c r="B2339" s="48">
        <v>41117</v>
      </c>
      <c r="C2339" s="44">
        <v>5819769</v>
      </c>
      <c r="D2339" s="56">
        <f t="shared" si="289"/>
        <v>105325.6537869876</v>
      </c>
      <c r="E2339" s="53">
        <v>55.255000000000003</v>
      </c>
      <c r="F2339" s="53">
        <f t="shared" si="290"/>
        <v>1.0532565378698759</v>
      </c>
      <c r="G2339" s="53">
        <f>(F2339/'Yearly GDP'!$B$11)*100</f>
        <v>57.871238344498678</v>
      </c>
      <c r="H2339" s="53">
        <f t="shared" si="291"/>
        <v>1.3542492000000002</v>
      </c>
      <c r="I2339" s="53">
        <f t="shared" si="292"/>
        <v>5.9952038369304548</v>
      </c>
      <c r="J2339" s="53">
        <f t="shared" si="296"/>
        <v>305.74640287769785</v>
      </c>
      <c r="K2339" s="53">
        <v>8.1189999999999998</v>
      </c>
      <c r="L2339" s="53">
        <v>5099.8500000000004</v>
      </c>
      <c r="M2339" s="53">
        <v>2.89</v>
      </c>
      <c r="N2339" s="53">
        <f t="shared" si="293"/>
        <v>2.123796163069545</v>
      </c>
      <c r="O2339" s="53">
        <v>16.68</v>
      </c>
      <c r="P2339" s="53">
        <v>1.5449999999999999</v>
      </c>
      <c r="Q2339" s="53">
        <f t="shared" si="294"/>
        <v>6.5739999999999998</v>
      </c>
      <c r="R2339" s="53">
        <v>82.765000000000001</v>
      </c>
      <c r="S2339" s="53">
        <f t="shared" si="295"/>
        <v>135.94200000000001</v>
      </c>
      <c r="T2339" s="53">
        <v>8.15</v>
      </c>
      <c r="U2339" s="53">
        <v>2146.6999999999998</v>
      </c>
      <c r="Y2339" s="53">
        <v>2231.13</v>
      </c>
    </row>
    <row r="2340" spans="1:25" x14ac:dyDescent="0.3">
      <c r="A2340" s="1">
        <v>2339</v>
      </c>
      <c r="B2340" s="48">
        <v>41120</v>
      </c>
      <c r="C2340" s="44">
        <v>5919229</v>
      </c>
      <c r="D2340" s="56">
        <f t="shared" si="289"/>
        <v>106768.19985569986</v>
      </c>
      <c r="E2340" s="53">
        <v>55.44</v>
      </c>
      <c r="F2340" s="53">
        <f t="shared" si="290"/>
        <v>1.0676819985569985</v>
      </c>
      <c r="G2340" s="53">
        <f>(F2340/'Yearly GDP'!$B$11)*100</f>
        <v>58.663846074560354</v>
      </c>
      <c r="H2340" s="53">
        <f t="shared" si="291"/>
        <v>1.3851599999999999</v>
      </c>
      <c r="I2340" s="53">
        <f t="shared" si="292"/>
        <v>5.8823529411764701</v>
      </c>
      <c r="J2340" s="53">
        <f t="shared" si="296"/>
        <v>305.87058823529412</v>
      </c>
      <c r="K2340" s="53">
        <v>8.1479999999999997</v>
      </c>
      <c r="L2340" s="53">
        <v>5199.8</v>
      </c>
      <c r="M2340" s="53">
        <v>2.94</v>
      </c>
      <c r="N2340" s="53">
        <f t="shared" si="293"/>
        <v>2.2656470588235296</v>
      </c>
      <c r="O2340" s="53">
        <v>17</v>
      </c>
      <c r="P2340" s="53">
        <v>1.5</v>
      </c>
      <c r="Q2340" s="53">
        <f t="shared" si="294"/>
        <v>6.6479999999999997</v>
      </c>
      <c r="R2340" s="53">
        <v>82.867999999999995</v>
      </c>
      <c r="S2340" s="53">
        <f t="shared" si="295"/>
        <v>138.55000000000001</v>
      </c>
      <c r="T2340" s="53">
        <v>8.15</v>
      </c>
      <c r="U2340" s="53">
        <v>2182.35</v>
      </c>
      <c r="Y2340" s="53">
        <v>2261.4</v>
      </c>
    </row>
    <row r="2341" spans="1:25" x14ac:dyDescent="0.3">
      <c r="A2341" s="1">
        <v>2340</v>
      </c>
      <c r="B2341" s="48">
        <v>41121</v>
      </c>
      <c r="C2341" s="44">
        <v>5951540</v>
      </c>
      <c r="D2341" s="56">
        <f t="shared" si="289"/>
        <v>107119.15046796257</v>
      </c>
      <c r="E2341" s="53">
        <v>55.56</v>
      </c>
      <c r="F2341" s="53">
        <f t="shared" si="290"/>
        <v>1.0711915046796257</v>
      </c>
      <c r="G2341" s="53">
        <f>(F2341/'Yearly GDP'!$B$11)*100</f>
        <v>58.856676081298112</v>
      </c>
      <c r="H2341" s="53">
        <f t="shared" si="291"/>
        <v>1.4090704999999999</v>
      </c>
      <c r="I2341" s="53">
        <f t="shared" si="292"/>
        <v>5.8513750731421883</v>
      </c>
      <c r="J2341" s="53">
        <f t="shared" si="296"/>
        <v>305.96840257460502</v>
      </c>
      <c r="K2341" s="53">
        <v>8.2449999999999992</v>
      </c>
      <c r="L2341" s="53">
        <v>5229</v>
      </c>
      <c r="M2341" s="53">
        <v>2.96</v>
      </c>
      <c r="N2341" s="53">
        <f t="shared" si="293"/>
        <v>2.3936249268578109</v>
      </c>
      <c r="O2341" s="53">
        <v>17.09</v>
      </c>
      <c r="P2341" s="53">
        <v>1.47</v>
      </c>
      <c r="Q2341" s="53">
        <f t="shared" si="294"/>
        <v>6.7749999999999995</v>
      </c>
      <c r="R2341" s="53">
        <v>82.71</v>
      </c>
      <c r="S2341" s="53">
        <f t="shared" si="295"/>
        <v>140.13799999999998</v>
      </c>
      <c r="T2341" s="53">
        <v>8.1999999999999993</v>
      </c>
      <c r="U2341" s="53">
        <v>2194.31</v>
      </c>
      <c r="Y2341" s="53">
        <v>2275.62</v>
      </c>
    </row>
    <row r="2342" spans="1:25" x14ac:dyDescent="0.3">
      <c r="A2342" s="1">
        <v>2341</v>
      </c>
      <c r="B2342" s="48">
        <v>41122</v>
      </c>
      <c r="C2342" s="44">
        <v>5966656</v>
      </c>
      <c r="D2342" s="56">
        <f t="shared" si="289"/>
        <v>107555.76385759351</v>
      </c>
      <c r="E2342" s="53">
        <v>55.475000000000001</v>
      </c>
      <c r="F2342" s="53">
        <f t="shared" si="290"/>
        <v>1.0755576385759351</v>
      </c>
      <c r="G2342" s="53">
        <f>(F2342/'Yearly GDP'!$B$11)*100</f>
        <v>59.096573548128305</v>
      </c>
      <c r="H2342" s="53">
        <f t="shared" si="291"/>
        <v>1.409799</v>
      </c>
      <c r="I2342" s="53">
        <f t="shared" si="292"/>
        <v>5.8377116170461179</v>
      </c>
      <c r="J2342" s="53">
        <f t="shared" si="296"/>
        <v>305.92527729130182</v>
      </c>
      <c r="K2342" s="53">
        <v>8.23</v>
      </c>
      <c r="L2342" s="53">
        <v>5240.5</v>
      </c>
      <c r="M2342" s="53">
        <v>2.97</v>
      </c>
      <c r="N2342" s="53">
        <f t="shared" si="293"/>
        <v>2.3922883829538826</v>
      </c>
      <c r="O2342" s="53">
        <v>17.13</v>
      </c>
      <c r="P2342" s="53">
        <v>1.524</v>
      </c>
      <c r="Q2342" s="53">
        <f t="shared" si="294"/>
        <v>6.7060000000000004</v>
      </c>
      <c r="R2342" s="53">
        <v>83.177999999999997</v>
      </c>
      <c r="S2342" s="53">
        <f t="shared" si="295"/>
        <v>141.32249999999999</v>
      </c>
      <c r="T2342" s="53">
        <v>8.25</v>
      </c>
      <c r="U2342" s="53">
        <v>2212.58</v>
      </c>
      <c r="Y2342" s="53">
        <v>2300.5300000000002</v>
      </c>
    </row>
    <row r="2343" spans="1:25" x14ac:dyDescent="0.3">
      <c r="A2343" s="1">
        <v>2342</v>
      </c>
      <c r="B2343" s="48">
        <v>41123</v>
      </c>
      <c r="C2343" s="44">
        <v>5966788</v>
      </c>
      <c r="D2343" s="56">
        <f t="shared" si="289"/>
        <v>106845.51884680813</v>
      </c>
      <c r="E2343" s="53">
        <v>55.844999999999999</v>
      </c>
      <c r="F2343" s="53">
        <f t="shared" si="290"/>
        <v>1.0684551884680813</v>
      </c>
      <c r="G2343" s="53">
        <f>(F2343/'Yearly GDP'!$B$11)*100</f>
        <v>58.706329036707757</v>
      </c>
      <c r="H2343" s="53">
        <f t="shared" si="291"/>
        <v>1.4029832999999998</v>
      </c>
      <c r="I2343" s="53">
        <f t="shared" si="292"/>
        <v>5.8582308142940835</v>
      </c>
      <c r="J2343" s="53">
        <f t="shared" si="296"/>
        <v>306.25366139425893</v>
      </c>
      <c r="K2343" s="53">
        <v>8.2189999999999994</v>
      </c>
      <c r="L2343" s="53">
        <v>5227.75</v>
      </c>
      <c r="M2343" s="53">
        <v>2.96</v>
      </c>
      <c r="N2343" s="53">
        <f t="shared" si="293"/>
        <v>2.3607691857059159</v>
      </c>
      <c r="O2343" s="53">
        <v>17.07</v>
      </c>
      <c r="P2343" s="53">
        <v>1.478</v>
      </c>
      <c r="Q2343" s="53">
        <f t="shared" si="294"/>
        <v>6.7409999999999997</v>
      </c>
      <c r="R2343" s="53">
        <v>83.450999999999993</v>
      </c>
      <c r="S2343" s="53">
        <f t="shared" si="295"/>
        <v>140.6568</v>
      </c>
      <c r="T2343" s="53">
        <v>8.24</v>
      </c>
      <c r="U2343" s="53">
        <v>2215.98</v>
      </c>
      <c r="Y2343" s="53">
        <v>2309.8000000000002</v>
      </c>
    </row>
    <row r="2344" spans="1:25" x14ac:dyDescent="0.3">
      <c r="A2344" s="1">
        <v>2343</v>
      </c>
      <c r="B2344" s="48">
        <v>41124</v>
      </c>
      <c r="C2344" s="44">
        <v>5957749</v>
      </c>
      <c r="D2344" s="56">
        <f t="shared" si="289"/>
        <v>106855.86942875078</v>
      </c>
      <c r="E2344" s="53">
        <v>55.755000000000003</v>
      </c>
      <c r="F2344" s="53">
        <f t="shared" si="290"/>
        <v>1.0685586942875078</v>
      </c>
      <c r="G2344" s="53">
        <f>(F2344/'Yearly GDP'!$B$11)*100</f>
        <v>58.712016169643292</v>
      </c>
      <c r="H2344" s="53">
        <f t="shared" si="291"/>
        <v>1.4059968</v>
      </c>
      <c r="I2344" s="53">
        <f t="shared" si="292"/>
        <v>5.8719906048150321</v>
      </c>
      <c r="J2344" s="53">
        <f t="shared" si="296"/>
        <v>306.26541397533759</v>
      </c>
      <c r="K2344" s="53">
        <v>8.2560000000000002</v>
      </c>
      <c r="L2344" s="53">
        <v>5215.7</v>
      </c>
      <c r="M2344" s="53">
        <v>2.95</v>
      </c>
      <c r="N2344" s="53">
        <f t="shared" si="293"/>
        <v>2.3840093951849681</v>
      </c>
      <c r="O2344" s="53">
        <v>17.03</v>
      </c>
      <c r="P2344" s="53">
        <v>1.5680000000000001</v>
      </c>
      <c r="Q2344" s="53">
        <f t="shared" si="294"/>
        <v>6.6880000000000006</v>
      </c>
      <c r="R2344" s="53">
        <v>82.445999999999998</v>
      </c>
      <c r="S2344" s="53">
        <f t="shared" si="295"/>
        <v>141.34900000000002</v>
      </c>
      <c r="T2344" s="53">
        <v>8.3000000000000007</v>
      </c>
      <c r="U2344" s="53">
        <v>2214.7399999999998</v>
      </c>
      <c r="Y2344" s="53">
        <v>2303.87</v>
      </c>
    </row>
    <row r="2345" spans="1:25" x14ac:dyDescent="0.3">
      <c r="A2345" s="1">
        <v>2344</v>
      </c>
      <c r="B2345" s="48">
        <v>41127</v>
      </c>
      <c r="C2345" s="44">
        <v>6006509</v>
      </c>
      <c r="D2345" s="56">
        <f t="shared" si="289"/>
        <v>108176.65916253941</v>
      </c>
      <c r="E2345" s="53">
        <v>55.524999999999999</v>
      </c>
      <c r="F2345" s="53">
        <f t="shared" si="290"/>
        <v>1.081766591625394</v>
      </c>
      <c r="G2345" s="53">
        <f>(F2345/'Yearly GDP'!$B$11)*100</f>
        <v>59.437724814582083</v>
      </c>
      <c r="H2345" s="53">
        <f t="shared" si="291"/>
        <v>1.4182950000000001</v>
      </c>
      <c r="I2345" s="53">
        <f t="shared" si="292"/>
        <v>5.7971014492753614</v>
      </c>
      <c r="J2345" s="53">
        <f t="shared" si="296"/>
        <v>306.23478260869564</v>
      </c>
      <c r="K2345" s="53">
        <v>8.2219999999999995</v>
      </c>
      <c r="L2345" s="53">
        <v>5282.55</v>
      </c>
      <c r="M2345" s="53">
        <v>2.99</v>
      </c>
      <c r="N2345" s="53">
        <f t="shared" si="293"/>
        <v>2.4248985507246381</v>
      </c>
      <c r="O2345" s="53">
        <v>17.25</v>
      </c>
      <c r="P2345" s="53">
        <v>1.5649999999999999</v>
      </c>
      <c r="Q2345" s="53">
        <f t="shared" si="294"/>
        <v>6.657</v>
      </c>
      <c r="R2345" s="53">
        <v>82.304000000000002</v>
      </c>
      <c r="S2345" s="53">
        <f t="shared" si="295"/>
        <v>142.6575</v>
      </c>
      <c r="T2345" s="53">
        <v>8.27</v>
      </c>
      <c r="U2345" s="53">
        <v>2225.54</v>
      </c>
      <c r="Y2345" s="53">
        <v>2319.54</v>
      </c>
    </row>
    <row r="2346" spans="1:25" x14ac:dyDescent="0.3">
      <c r="A2346" s="1">
        <v>2345</v>
      </c>
      <c r="B2346" s="48">
        <v>41128</v>
      </c>
      <c r="C2346" s="44">
        <v>6046751</v>
      </c>
      <c r="D2346" s="56">
        <f t="shared" si="289"/>
        <v>109801.18031596151</v>
      </c>
      <c r="E2346" s="53">
        <v>55.07</v>
      </c>
      <c r="F2346" s="53">
        <f t="shared" si="290"/>
        <v>1.0980118031596151</v>
      </c>
      <c r="G2346" s="53">
        <f>(F2346/'Yearly GDP'!$B$11)*100</f>
        <v>60.330318854923902</v>
      </c>
      <c r="H2346" s="53">
        <f t="shared" si="291"/>
        <v>1.4203706999999999</v>
      </c>
      <c r="I2346" s="53">
        <f t="shared" si="292"/>
        <v>5.7372346528973033</v>
      </c>
      <c r="J2346" s="53">
        <f t="shared" si="296"/>
        <v>306.17900172117038</v>
      </c>
      <c r="K2346" s="53">
        <v>8.1489999999999991</v>
      </c>
      <c r="L2346" s="53">
        <v>5336.7</v>
      </c>
      <c r="M2346" s="53">
        <v>3.02</v>
      </c>
      <c r="N2346" s="53">
        <f t="shared" si="293"/>
        <v>2.4117653471026959</v>
      </c>
      <c r="O2346" s="53">
        <v>17.43</v>
      </c>
      <c r="P2346" s="53">
        <v>1.6279999999999999</v>
      </c>
      <c r="Q2346" s="53">
        <f t="shared" si="294"/>
        <v>6.520999999999999</v>
      </c>
      <c r="R2346" s="53">
        <v>82.25</v>
      </c>
      <c r="S2346" s="53">
        <f t="shared" si="295"/>
        <v>143.79749999999999</v>
      </c>
      <c r="T2346" s="53">
        <v>8.25</v>
      </c>
      <c r="U2346" s="53">
        <v>2236.4899999999998</v>
      </c>
      <c r="Y2346" s="53">
        <v>2327.25</v>
      </c>
    </row>
    <row r="2347" spans="1:25" x14ac:dyDescent="0.3">
      <c r="A2347" s="1">
        <v>2346</v>
      </c>
      <c r="B2347" s="48">
        <v>41129</v>
      </c>
      <c r="C2347" s="44">
        <v>6049448</v>
      </c>
      <c r="D2347" s="56">
        <f t="shared" si="289"/>
        <v>109422.95378493263</v>
      </c>
      <c r="E2347" s="53">
        <v>55.284999999999997</v>
      </c>
      <c r="F2347" s="53">
        <f t="shared" si="290"/>
        <v>1.0942295378493263</v>
      </c>
      <c r="G2347" s="53">
        <f>(F2347/'Yearly GDP'!$B$11)*100</f>
        <v>60.122502079633314</v>
      </c>
      <c r="H2347" s="53">
        <f t="shared" si="291"/>
        <v>1.4184534</v>
      </c>
      <c r="I2347" s="53">
        <f t="shared" si="292"/>
        <v>5.7372346528973033</v>
      </c>
      <c r="J2347" s="53">
        <f t="shared" si="296"/>
        <v>306.25358577165804</v>
      </c>
      <c r="K2347" s="53">
        <v>8.1379999999999999</v>
      </c>
      <c r="L2347" s="53">
        <v>5338</v>
      </c>
      <c r="M2347" s="53">
        <v>3.02</v>
      </c>
      <c r="N2347" s="53">
        <f t="shared" si="293"/>
        <v>2.4007653471026966</v>
      </c>
      <c r="O2347" s="53">
        <v>17.43</v>
      </c>
      <c r="P2347" s="53">
        <v>1.651</v>
      </c>
      <c r="Q2347" s="53">
        <f t="shared" si="294"/>
        <v>6.4870000000000001</v>
      </c>
      <c r="R2347" s="53">
        <v>82.438999999999993</v>
      </c>
      <c r="S2347" s="53">
        <f t="shared" si="295"/>
        <v>144.14609999999999</v>
      </c>
      <c r="T2347" s="53">
        <v>8.27</v>
      </c>
      <c r="U2347" s="53">
        <v>2226.7399999999998</v>
      </c>
      <c r="Y2347" s="53">
        <v>2320.06</v>
      </c>
    </row>
    <row r="2348" spans="1:25" x14ac:dyDescent="0.3">
      <c r="A2348" s="1">
        <v>2347</v>
      </c>
      <c r="B2348" s="48">
        <v>41130</v>
      </c>
      <c r="C2348" s="44">
        <v>6027812</v>
      </c>
      <c r="D2348" s="56">
        <f t="shared" si="289"/>
        <v>109239.07212758246</v>
      </c>
      <c r="E2348" s="53">
        <v>55.18</v>
      </c>
      <c r="F2348" s="53">
        <f t="shared" si="290"/>
        <v>1.0923907212758246</v>
      </c>
      <c r="G2348" s="53">
        <f>(F2348/'Yearly GDP'!$B$11)*100</f>
        <v>60.021468201968389</v>
      </c>
      <c r="H2348" s="53">
        <f t="shared" si="291"/>
        <v>1.4124635000000001</v>
      </c>
      <c r="I2348" s="53">
        <f t="shared" si="292"/>
        <v>5.7636887608069163</v>
      </c>
      <c r="J2348" s="53">
        <f t="shared" si="296"/>
        <v>306.79827089337175</v>
      </c>
      <c r="K2348" s="53">
        <v>8.141</v>
      </c>
      <c r="L2348" s="53">
        <v>5322.95</v>
      </c>
      <c r="M2348" s="53">
        <v>3.01</v>
      </c>
      <c r="N2348" s="53">
        <f t="shared" si="293"/>
        <v>2.3773112391930837</v>
      </c>
      <c r="O2348" s="53">
        <v>17.350000000000001</v>
      </c>
      <c r="P2348" s="53">
        <v>1.6950000000000001</v>
      </c>
      <c r="Q2348" s="53">
        <f t="shared" si="294"/>
        <v>6.4459999999999997</v>
      </c>
      <c r="R2348" s="53">
        <v>82.71</v>
      </c>
      <c r="S2348" s="53">
        <f t="shared" si="295"/>
        <v>143.13750000000002</v>
      </c>
      <c r="T2348" s="53">
        <v>8.25</v>
      </c>
      <c r="U2348" s="53">
        <v>2222.36</v>
      </c>
      <c r="Y2348" s="53">
        <v>2314.59</v>
      </c>
    </row>
    <row r="2349" spans="1:25" x14ac:dyDescent="0.3">
      <c r="A2349" s="1">
        <v>2348</v>
      </c>
      <c r="B2349" s="48">
        <v>41131</v>
      </c>
      <c r="C2349" s="44">
        <v>6021175</v>
      </c>
      <c r="D2349" s="56">
        <f t="shared" si="289"/>
        <v>108911.54924482229</v>
      </c>
      <c r="E2349" s="53">
        <v>55.284999999999997</v>
      </c>
      <c r="F2349" s="53">
        <f t="shared" si="290"/>
        <v>1.0891154924482229</v>
      </c>
      <c r="G2349" s="53">
        <f>(F2349/'Yearly GDP'!$B$11)*100</f>
        <v>59.841510574078185</v>
      </c>
      <c r="H2349" s="53">
        <f t="shared" si="291"/>
        <v>1.4156375999999999</v>
      </c>
      <c r="I2349" s="53">
        <f t="shared" si="292"/>
        <v>5.7670126874279122</v>
      </c>
      <c r="J2349" s="53">
        <f t="shared" si="296"/>
        <v>306.82814302191463</v>
      </c>
      <c r="K2349" s="53">
        <v>8.1639999999999997</v>
      </c>
      <c r="L2349" s="53">
        <v>5320.4</v>
      </c>
      <c r="M2349" s="53">
        <v>3.01</v>
      </c>
      <c r="N2349" s="53">
        <f t="shared" si="293"/>
        <v>2.3969873125720875</v>
      </c>
      <c r="O2349" s="53">
        <v>17.34</v>
      </c>
      <c r="P2349" s="53">
        <v>1.659</v>
      </c>
      <c r="Q2349" s="53">
        <f t="shared" si="294"/>
        <v>6.5049999999999999</v>
      </c>
      <c r="R2349" s="53">
        <v>82.631</v>
      </c>
      <c r="S2349" s="53">
        <f t="shared" si="295"/>
        <v>142.53480000000002</v>
      </c>
      <c r="T2349" s="53">
        <v>8.2200000000000006</v>
      </c>
      <c r="U2349" s="53">
        <v>2221.85</v>
      </c>
      <c r="Y2349" s="53">
        <v>2310.1799999999998</v>
      </c>
    </row>
    <row r="2350" spans="1:25" x14ac:dyDescent="0.3">
      <c r="A2350" s="1">
        <v>2349</v>
      </c>
      <c r="B2350" s="48">
        <v>41134</v>
      </c>
      <c r="C2350" s="44">
        <v>6063607</v>
      </c>
      <c r="D2350" s="56">
        <f t="shared" si="289"/>
        <v>109560.15900261993</v>
      </c>
      <c r="E2350" s="53">
        <v>55.344999999999999</v>
      </c>
      <c r="F2350" s="53">
        <f t="shared" si="290"/>
        <v>1.0956015900261993</v>
      </c>
      <c r="G2350" s="53">
        <f>(F2350/'Yearly GDP'!$B$11)*100</f>
        <v>60.19788956187908</v>
      </c>
      <c r="H2350" s="53">
        <f t="shared" si="291"/>
        <v>1.4365204000000003</v>
      </c>
      <c r="I2350" s="53">
        <f t="shared" si="292"/>
        <v>5.711022272986864</v>
      </c>
      <c r="J2350" s="53">
        <f t="shared" si="296"/>
        <v>305.41976013706449</v>
      </c>
      <c r="K2350" s="53">
        <v>8.2040000000000006</v>
      </c>
      <c r="L2350" s="53">
        <v>5347.9</v>
      </c>
      <c r="M2350" s="53">
        <v>3.03</v>
      </c>
      <c r="N2350" s="53">
        <f t="shared" si="293"/>
        <v>2.4929777270131366</v>
      </c>
      <c r="O2350" s="53">
        <v>17.510000000000002</v>
      </c>
      <c r="P2350" s="53">
        <v>1.6659999999999999</v>
      </c>
      <c r="Q2350" s="53">
        <f t="shared" si="294"/>
        <v>6.5380000000000003</v>
      </c>
      <c r="R2350" s="53">
        <v>82.486000000000004</v>
      </c>
      <c r="S2350" s="53">
        <f t="shared" si="295"/>
        <v>144.45750000000001</v>
      </c>
      <c r="T2350" s="53">
        <v>8.25</v>
      </c>
      <c r="U2350" s="53">
        <v>2238.12</v>
      </c>
      <c r="Y2350" s="53">
        <v>2320.16</v>
      </c>
    </row>
    <row r="2351" spans="1:25" x14ac:dyDescent="0.3">
      <c r="A2351" s="1">
        <v>2350</v>
      </c>
      <c r="B2351" s="48">
        <v>41135</v>
      </c>
      <c r="C2351" s="44">
        <v>6092797</v>
      </c>
      <c r="D2351" s="56">
        <f t="shared" si="289"/>
        <v>109562.9742852005</v>
      </c>
      <c r="E2351" s="53">
        <v>55.61</v>
      </c>
      <c r="F2351" s="53">
        <f t="shared" si="290"/>
        <v>1.095629742852005</v>
      </c>
      <c r="G2351" s="53">
        <f>(F2351/'Yearly GDP'!$B$11)*100</f>
        <v>60.199436420439831</v>
      </c>
      <c r="H2351" s="53">
        <f t="shared" si="291"/>
        <v>1.4695571999999999</v>
      </c>
      <c r="I2351" s="53">
        <f t="shared" si="292"/>
        <v>5.592841163310962</v>
      </c>
      <c r="J2351" s="53">
        <f t="shared" si="296"/>
        <v>300.9144295302014</v>
      </c>
      <c r="K2351" s="53">
        <v>8.2189999999999994</v>
      </c>
      <c r="L2351" s="53">
        <v>5380.35</v>
      </c>
      <c r="M2351" s="53">
        <v>3.04</v>
      </c>
      <c r="N2351" s="53">
        <f t="shared" si="293"/>
        <v>2.6261588366890374</v>
      </c>
      <c r="O2351" s="53">
        <v>17.88</v>
      </c>
      <c r="P2351" s="53">
        <v>1.7330000000000001</v>
      </c>
      <c r="Q2351" s="53">
        <f t="shared" si="294"/>
        <v>6.4859999999999989</v>
      </c>
      <c r="R2351" s="53">
        <v>82.527000000000001</v>
      </c>
      <c r="S2351" s="53">
        <f t="shared" si="295"/>
        <v>148.404</v>
      </c>
      <c r="T2351" s="53">
        <v>8.3000000000000007</v>
      </c>
      <c r="U2351" s="53">
        <v>2241.67</v>
      </c>
      <c r="Y2351" s="53">
        <v>2333.02</v>
      </c>
    </row>
    <row r="2352" spans="1:25" x14ac:dyDescent="0.3">
      <c r="A2352" s="1">
        <v>2351</v>
      </c>
      <c r="B2352" s="48">
        <v>41137</v>
      </c>
      <c r="C2352" s="44">
        <v>6074551</v>
      </c>
      <c r="D2352" s="56">
        <f t="shared" si="289"/>
        <v>109205.41123595505</v>
      </c>
      <c r="E2352" s="53">
        <v>55.625</v>
      </c>
      <c r="F2352" s="53">
        <f t="shared" si="290"/>
        <v>1.0920541123595504</v>
      </c>
      <c r="G2352" s="53">
        <f>(F2352/'Yearly GDP'!$B$11)*100</f>
        <v>60.002973206568697</v>
      </c>
      <c r="H2352" s="53">
        <f t="shared" si="291"/>
        <v>1.4852205000000003</v>
      </c>
      <c r="I2352" s="53">
        <f t="shared" si="292"/>
        <v>5.5648302726766827</v>
      </c>
      <c r="J2352" s="53">
        <f t="shared" si="296"/>
        <v>298.43906510851417</v>
      </c>
      <c r="K2352" s="53">
        <v>8.2650000000000006</v>
      </c>
      <c r="L2352" s="53">
        <v>5362.95</v>
      </c>
      <c r="M2352" s="53">
        <v>2.99</v>
      </c>
      <c r="N2352" s="53">
        <f t="shared" si="293"/>
        <v>2.7001697273233178</v>
      </c>
      <c r="O2352" s="53">
        <v>17.97</v>
      </c>
      <c r="P2352" s="53">
        <v>1.835</v>
      </c>
      <c r="Q2352" s="53">
        <f t="shared" si="294"/>
        <v>6.4300000000000006</v>
      </c>
      <c r="R2352" s="53">
        <v>82.417000000000002</v>
      </c>
      <c r="S2352" s="53">
        <f t="shared" si="295"/>
        <v>148.97129999999999</v>
      </c>
      <c r="T2352" s="53">
        <v>8.2899999999999991</v>
      </c>
      <c r="U2352" s="53">
        <v>2242.0700000000002</v>
      </c>
      <c r="Y2352" s="53">
        <v>2338.7199999999998</v>
      </c>
    </row>
    <row r="2353" spans="1:25" x14ac:dyDescent="0.3">
      <c r="A2353" s="1">
        <v>2352</v>
      </c>
      <c r="B2353" s="48">
        <v>41138</v>
      </c>
      <c r="C2353" s="44">
        <v>6067178</v>
      </c>
      <c r="D2353" s="56">
        <f t="shared" si="289"/>
        <v>108857.59397147215</v>
      </c>
      <c r="E2353" s="53">
        <v>55.734999999999999</v>
      </c>
      <c r="F2353" s="53">
        <f t="shared" si="290"/>
        <v>1.0885759397147214</v>
      </c>
      <c r="G2353" s="53">
        <f>(F2353/'Yearly GDP'!$B$11)*100</f>
        <v>59.811864819490189</v>
      </c>
      <c r="H2353" s="53">
        <f t="shared" si="291"/>
        <v>1.4801889000000001</v>
      </c>
      <c r="I2353" s="53">
        <f t="shared" si="292"/>
        <v>5.5648302726766827</v>
      </c>
      <c r="J2353" s="53">
        <f t="shared" si="296"/>
        <v>298.62548692264886</v>
      </c>
      <c r="K2353" s="53">
        <v>8.2370000000000001</v>
      </c>
      <c r="L2353" s="53">
        <v>5366.3</v>
      </c>
      <c r="M2353" s="53">
        <v>2.92</v>
      </c>
      <c r="N2353" s="53">
        <f t="shared" si="293"/>
        <v>2.6721697273233174</v>
      </c>
      <c r="O2353" s="53">
        <v>17.97</v>
      </c>
      <c r="P2353" s="53">
        <v>1.8140000000000001</v>
      </c>
      <c r="Q2353" s="53">
        <f t="shared" si="294"/>
        <v>6.423</v>
      </c>
      <c r="R2353" s="53">
        <v>82.662999999999997</v>
      </c>
      <c r="S2353" s="53">
        <f t="shared" si="295"/>
        <v>149.15100000000001</v>
      </c>
      <c r="T2353" s="53">
        <v>8.3000000000000007</v>
      </c>
      <c r="U2353" s="53">
        <v>2241.23</v>
      </c>
      <c r="Y2353" s="53">
        <v>2337.69</v>
      </c>
    </row>
    <row r="2354" spans="1:25" x14ac:dyDescent="0.3">
      <c r="A2354" s="1">
        <v>2353</v>
      </c>
      <c r="B2354" s="48">
        <v>41142</v>
      </c>
      <c r="C2354" s="44">
        <v>6114552</v>
      </c>
      <c r="D2354" s="56">
        <f t="shared" si="289"/>
        <v>110550.56951726631</v>
      </c>
      <c r="E2354" s="53">
        <v>55.31</v>
      </c>
      <c r="F2354" s="53">
        <f t="shared" si="290"/>
        <v>1.1055056951726632</v>
      </c>
      <c r="G2354" s="53">
        <f>(F2354/'Yearly GDP'!$B$11)*100</f>
        <v>60.742071163333144</v>
      </c>
      <c r="H2354" s="53">
        <f t="shared" si="291"/>
        <v>1.4997655000000001</v>
      </c>
      <c r="I2354" s="53">
        <f t="shared" si="292"/>
        <v>5.4975261132490374</v>
      </c>
      <c r="J2354" s="53">
        <f t="shared" si="296"/>
        <v>298.02089059923031</v>
      </c>
      <c r="K2354" s="53">
        <v>8.2449999999999992</v>
      </c>
      <c r="L2354" s="53">
        <v>5421</v>
      </c>
      <c r="M2354" s="53">
        <v>2.95</v>
      </c>
      <c r="N2354" s="53">
        <f t="shared" si="293"/>
        <v>2.7474738867509618</v>
      </c>
      <c r="O2354" s="53">
        <v>18.190000000000001</v>
      </c>
      <c r="P2354" s="53">
        <v>1.802</v>
      </c>
      <c r="Q2354" s="53">
        <f t="shared" si="294"/>
        <v>6.4429999999999996</v>
      </c>
      <c r="R2354" s="53">
        <v>81.92</v>
      </c>
      <c r="S2354" s="53">
        <f t="shared" si="295"/>
        <v>149.70370000000003</v>
      </c>
      <c r="T2354" s="53">
        <v>8.23</v>
      </c>
      <c r="U2354" s="53">
        <v>2245.9899999999998</v>
      </c>
      <c r="Y2354" s="53">
        <v>2343.77</v>
      </c>
    </row>
    <row r="2355" spans="1:25" x14ac:dyDescent="0.3">
      <c r="A2355" s="1">
        <v>2354</v>
      </c>
      <c r="B2355" s="48">
        <v>41143</v>
      </c>
      <c r="C2355" s="44">
        <v>6103658</v>
      </c>
      <c r="D2355" s="56">
        <f t="shared" si="289"/>
        <v>109975.81981981982</v>
      </c>
      <c r="E2355" s="53">
        <v>55.5</v>
      </c>
      <c r="F2355" s="53">
        <f t="shared" si="290"/>
        <v>1.0997581981981983</v>
      </c>
      <c r="G2355" s="53">
        <f>(F2355/'Yearly GDP'!$B$11)*100</f>
        <v>60.426274626274633</v>
      </c>
      <c r="H2355" s="53">
        <f t="shared" si="291"/>
        <v>1.4929335999999997</v>
      </c>
      <c r="I2355" s="53">
        <f t="shared" si="292"/>
        <v>5.5066079295154191</v>
      </c>
      <c r="J2355" s="53">
        <f t="shared" si="296"/>
        <v>298.06442731277536</v>
      </c>
      <c r="K2355" s="53">
        <v>8.2210000000000001</v>
      </c>
      <c r="L2355" s="53">
        <v>5412.85</v>
      </c>
      <c r="M2355" s="53">
        <v>2.95</v>
      </c>
      <c r="N2355" s="53">
        <f t="shared" si="293"/>
        <v>2.714392070484581</v>
      </c>
      <c r="O2355" s="53">
        <v>18.16</v>
      </c>
      <c r="P2355" s="53">
        <v>1.6950000000000001</v>
      </c>
      <c r="Q2355" s="53">
        <f t="shared" si="294"/>
        <v>6.5259999999999998</v>
      </c>
      <c r="R2355" s="53">
        <v>81.497</v>
      </c>
      <c r="S2355" s="53">
        <f t="shared" si="295"/>
        <v>149.82</v>
      </c>
      <c r="T2355" s="53">
        <v>8.25</v>
      </c>
      <c r="U2355" s="53">
        <v>2237.6</v>
      </c>
      <c r="Y2355" s="53">
        <v>2336.79</v>
      </c>
    </row>
    <row r="2356" spans="1:25" x14ac:dyDescent="0.3">
      <c r="A2356" s="1">
        <v>2355</v>
      </c>
      <c r="B2356" s="48">
        <v>41144</v>
      </c>
      <c r="C2356" s="44">
        <v>6105419</v>
      </c>
      <c r="D2356" s="56">
        <f t="shared" si="289"/>
        <v>110475.3279652583</v>
      </c>
      <c r="E2356" s="53">
        <v>55.265000000000001</v>
      </c>
      <c r="F2356" s="53">
        <f t="shared" si="290"/>
        <v>1.104753279652583</v>
      </c>
      <c r="G2356" s="53">
        <f>(F2356/'Yearly GDP'!$B$11)*100</f>
        <v>60.700729651240827</v>
      </c>
      <c r="H2356" s="53">
        <f t="shared" si="291"/>
        <v>1.4950276</v>
      </c>
      <c r="I2356" s="53">
        <f t="shared" si="292"/>
        <v>5.5035773252614195</v>
      </c>
      <c r="J2356" s="53">
        <f t="shared" si="296"/>
        <v>298.03797468354429</v>
      </c>
      <c r="K2356" s="53">
        <v>8.2279999999999998</v>
      </c>
      <c r="L2356" s="53">
        <v>5415.35</v>
      </c>
      <c r="M2356" s="53">
        <v>2.95</v>
      </c>
      <c r="N2356" s="53">
        <f t="shared" si="293"/>
        <v>2.7244226747385802</v>
      </c>
      <c r="O2356" s="53">
        <v>18.170000000000002</v>
      </c>
      <c r="P2356" s="53">
        <v>1.675</v>
      </c>
      <c r="Q2356" s="53">
        <f t="shared" si="294"/>
        <v>6.5529999999999999</v>
      </c>
      <c r="R2356" s="53">
        <v>81.358999999999995</v>
      </c>
      <c r="S2356" s="53">
        <f t="shared" si="295"/>
        <v>149.53910000000002</v>
      </c>
      <c r="T2356" s="53">
        <v>8.23</v>
      </c>
      <c r="U2356" s="53">
        <v>2234.9</v>
      </c>
      <c r="Y2356" s="53">
        <v>2339.33</v>
      </c>
    </row>
    <row r="2357" spans="1:25" x14ac:dyDescent="0.3">
      <c r="A2357" s="1">
        <v>2356</v>
      </c>
      <c r="B2357" s="48">
        <v>41145</v>
      </c>
      <c r="C2357" s="44">
        <v>6080888</v>
      </c>
      <c r="D2357" s="56">
        <f t="shared" si="289"/>
        <v>109555.67966849833</v>
      </c>
      <c r="E2357" s="53">
        <v>55.505000000000003</v>
      </c>
      <c r="F2357" s="53">
        <f t="shared" si="290"/>
        <v>1.0955567966849833</v>
      </c>
      <c r="G2357" s="53">
        <f>(F2357/'Yearly GDP'!$B$11)*100</f>
        <v>60.1954283892848</v>
      </c>
      <c r="H2357" s="53">
        <f t="shared" si="291"/>
        <v>1.4830049000000001</v>
      </c>
      <c r="I2357" s="53">
        <f t="shared" si="292"/>
        <v>5.5340343110127286</v>
      </c>
      <c r="J2357" s="53">
        <f t="shared" si="296"/>
        <v>298.1018262313226</v>
      </c>
      <c r="K2357" s="53">
        <v>8.2070000000000007</v>
      </c>
      <c r="L2357" s="53">
        <v>5386.7</v>
      </c>
      <c r="M2357" s="53">
        <v>2.94</v>
      </c>
      <c r="N2357" s="53">
        <f t="shared" si="293"/>
        <v>2.6729656889872722</v>
      </c>
      <c r="O2357" s="53">
        <v>18.07</v>
      </c>
      <c r="P2357" s="53">
        <v>1.6870000000000001</v>
      </c>
      <c r="Q2357" s="53">
        <f t="shared" si="294"/>
        <v>6.5200000000000005</v>
      </c>
      <c r="R2357" s="53">
        <v>81.602999999999994</v>
      </c>
      <c r="S2357" s="53">
        <f t="shared" si="295"/>
        <v>149.25819999999999</v>
      </c>
      <c r="T2357" s="53">
        <v>8.26</v>
      </c>
      <c r="U2357" s="53">
        <v>2219.66</v>
      </c>
      <c r="Y2357" s="53">
        <v>2327.0300000000002</v>
      </c>
    </row>
    <row r="2358" spans="1:25" x14ac:dyDescent="0.3">
      <c r="A2358" s="1">
        <v>2357</v>
      </c>
      <c r="B2358" s="48">
        <v>41148</v>
      </c>
      <c r="C2358" s="44">
        <v>6040844</v>
      </c>
      <c r="D2358" s="56">
        <f t="shared" si="289"/>
        <v>108462.94999551127</v>
      </c>
      <c r="E2358" s="53">
        <v>55.695</v>
      </c>
      <c r="F2358" s="53">
        <f t="shared" si="290"/>
        <v>1.0846294999551127</v>
      </c>
      <c r="G2358" s="53">
        <f>(F2358/'Yearly GDP'!$B$11)*100</f>
        <v>59.595027470061133</v>
      </c>
      <c r="H2358" s="53">
        <f t="shared" si="291"/>
        <v>1.469387</v>
      </c>
      <c r="I2358" s="53">
        <f t="shared" si="292"/>
        <v>5.5710306406685239</v>
      </c>
      <c r="J2358" s="53">
        <f t="shared" si="296"/>
        <v>298.06406685236772</v>
      </c>
      <c r="K2358" s="53">
        <v>8.1859999999999999</v>
      </c>
      <c r="L2358" s="53">
        <v>5350.25</v>
      </c>
      <c r="M2358" s="53">
        <v>2.92</v>
      </c>
      <c r="N2358" s="53">
        <f t="shared" si="293"/>
        <v>2.614969359331476</v>
      </c>
      <c r="O2358" s="53">
        <v>17.95</v>
      </c>
      <c r="P2358" s="53">
        <v>1.6519999999999999</v>
      </c>
      <c r="Q2358" s="53">
        <f t="shared" si="294"/>
        <v>6.5339999999999998</v>
      </c>
      <c r="R2358" s="53">
        <v>81.691000000000003</v>
      </c>
      <c r="S2358" s="53">
        <f t="shared" si="295"/>
        <v>148.08750000000001</v>
      </c>
      <c r="T2358" s="53">
        <v>8.25</v>
      </c>
      <c r="U2358" s="53">
        <v>2200.14</v>
      </c>
      <c r="Y2358" s="53">
        <v>2301.66</v>
      </c>
    </row>
    <row r="2359" spans="1:25" x14ac:dyDescent="0.3">
      <c r="A2359" s="1">
        <v>2358</v>
      </c>
      <c r="B2359" s="48">
        <v>41149</v>
      </c>
      <c r="C2359" s="44">
        <v>6007964</v>
      </c>
      <c r="D2359" s="56">
        <f t="shared" si="289"/>
        <v>107930.7284649241</v>
      </c>
      <c r="E2359" s="53">
        <v>55.664999999999999</v>
      </c>
      <c r="F2359" s="53">
        <f t="shared" si="290"/>
        <v>1.0793072846492411</v>
      </c>
      <c r="G2359" s="53">
        <f>(F2359/'Yearly GDP'!$B$11)*100</f>
        <v>59.302598057650599</v>
      </c>
      <c r="H2359" s="53">
        <f t="shared" si="291"/>
        <v>1.4631459999999996</v>
      </c>
      <c r="I2359" s="53">
        <f t="shared" si="292"/>
        <v>5.5865921787709505</v>
      </c>
      <c r="J2359" s="53">
        <f t="shared" si="296"/>
        <v>298.02234636871515</v>
      </c>
      <c r="K2359" s="53">
        <v>8.1739999999999995</v>
      </c>
      <c r="L2359" s="53">
        <v>5334.6</v>
      </c>
      <c r="M2359" s="53">
        <v>2.91</v>
      </c>
      <c r="N2359" s="53">
        <f t="shared" si="293"/>
        <v>2.587407821229049</v>
      </c>
      <c r="O2359" s="53">
        <v>17.899999999999999</v>
      </c>
      <c r="P2359" s="53">
        <v>1.637</v>
      </c>
      <c r="Q2359" s="53">
        <f t="shared" si="294"/>
        <v>6.536999999999999</v>
      </c>
      <c r="R2359" s="53">
        <v>81.381</v>
      </c>
      <c r="S2359" s="53">
        <f t="shared" si="295"/>
        <v>147.67499999999998</v>
      </c>
      <c r="T2359" s="53">
        <v>8.25</v>
      </c>
      <c r="U2359" s="53">
        <v>2180.7399999999998</v>
      </c>
      <c r="Y2359" s="53">
        <v>2274.9699999999998</v>
      </c>
    </row>
    <row r="2360" spans="1:25" x14ac:dyDescent="0.3">
      <c r="A2360" s="1">
        <v>2359</v>
      </c>
      <c r="B2360" s="48">
        <v>41150</v>
      </c>
      <c r="C2360" s="44">
        <v>5959435</v>
      </c>
      <c r="D2360" s="56">
        <f t="shared" si="289"/>
        <v>106982.04829009963</v>
      </c>
      <c r="E2360" s="53">
        <v>55.704999999999998</v>
      </c>
      <c r="F2360" s="53">
        <f t="shared" si="290"/>
        <v>1.0698204829009963</v>
      </c>
      <c r="G2360" s="53">
        <f>(F2360/'Yearly GDP'!$B$11)*100</f>
        <v>58.781345214340455</v>
      </c>
      <c r="H2360" s="53">
        <f t="shared" si="291"/>
        <v>1.4505998</v>
      </c>
      <c r="I2360" s="53">
        <f t="shared" si="292"/>
        <v>5.636978579481398</v>
      </c>
      <c r="J2360" s="53">
        <f t="shared" si="296"/>
        <v>298.0721533258174</v>
      </c>
      <c r="K2360" s="53">
        <v>8.1769999999999996</v>
      </c>
      <c r="L2360" s="53">
        <v>5287.8</v>
      </c>
      <c r="M2360" s="53">
        <v>2.88</v>
      </c>
      <c r="N2360" s="53">
        <f t="shared" si="293"/>
        <v>2.5400214205186016</v>
      </c>
      <c r="O2360" s="53">
        <v>17.739999999999998</v>
      </c>
      <c r="P2360" s="53">
        <v>1.6519999999999999</v>
      </c>
      <c r="Q2360" s="53">
        <f t="shared" si="294"/>
        <v>6.5249999999999995</v>
      </c>
      <c r="R2360" s="53">
        <v>81.563999999999993</v>
      </c>
      <c r="S2360" s="53">
        <f t="shared" si="295"/>
        <v>146.35499999999999</v>
      </c>
      <c r="T2360" s="53">
        <v>8.25</v>
      </c>
      <c r="U2360" s="53">
        <v>2169.71</v>
      </c>
      <c r="Y2360" s="53">
        <v>2255.02</v>
      </c>
    </row>
    <row r="2361" spans="1:25" x14ac:dyDescent="0.3">
      <c r="A2361" s="1">
        <v>2360</v>
      </c>
      <c r="B2361" s="48">
        <v>41151</v>
      </c>
      <c r="C2361" s="44">
        <v>5985237</v>
      </c>
      <c r="D2361" s="56">
        <f t="shared" si="289"/>
        <v>107580.42599083312</v>
      </c>
      <c r="E2361" s="53">
        <v>55.634999999999998</v>
      </c>
      <c r="F2361" s="53">
        <f t="shared" si="290"/>
        <v>1.0758042599083311</v>
      </c>
      <c r="G2361" s="53">
        <f>(F2361/'Yearly GDP'!$B$11)*100</f>
        <v>59.110124170787415</v>
      </c>
      <c r="H2361" s="53">
        <f t="shared" si="291"/>
        <v>1.4609902000000001</v>
      </c>
      <c r="I2361" s="53">
        <f t="shared" si="292"/>
        <v>5.608524957936063</v>
      </c>
      <c r="J2361" s="53">
        <f t="shared" si="296"/>
        <v>298.09590577678074</v>
      </c>
      <c r="K2361" s="53">
        <v>8.1940000000000008</v>
      </c>
      <c r="L2361" s="53">
        <v>5315.05</v>
      </c>
      <c r="M2361" s="53">
        <v>2.9</v>
      </c>
      <c r="N2361" s="53">
        <f t="shared" si="293"/>
        <v>2.5854750420639379</v>
      </c>
      <c r="O2361" s="53">
        <v>17.829999999999998</v>
      </c>
      <c r="P2361" s="53">
        <v>1.6279999999999999</v>
      </c>
      <c r="Q2361" s="53">
        <f t="shared" si="294"/>
        <v>6.5660000000000007</v>
      </c>
      <c r="R2361" s="53">
        <v>81.712999999999994</v>
      </c>
      <c r="S2361" s="53">
        <f t="shared" si="295"/>
        <v>146.91919999999999</v>
      </c>
      <c r="T2361" s="53">
        <v>8.24</v>
      </c>
      <c r="U2361" s="53">
        <v>2180.38</v>
      </c>
      <c r="Y2361" s="53">
        <v>2259.19</v>
      </c>
    </row>
    <row r="2362" spans="1:25" x14ac:dyDescent="0.3">
      <c r="A2362" s="1">
        <v>2361</v>
      </c>
      <c r="B2362" s="48">
        <v>41152</v>
      </c>
      <c r="C2362" s="44">
        <v>5942510</v>
      </c>
      <c r="D2362" s="56">
        <f t="shared" si="289"/>
        <v>107024.04322377307</v>
      </c>
      <c r="E2362" s="53">
        <v>55.524999999999999</v>
      </c>
      <c r="F2362" s="53">
        <f t="shared" si="290"/>
        <v>1.0702404322377308</v>
      </c>
      <c r="G2362" s="53">
        <f>(F2362/'Yearly GDP'!$B$11)*100</f>
        <v>58.804419353721471</v>
      </c>
      <c r="H2362" s="53">
        <f t="shared" si="291"/>
        <v>1.4537123999999999</v>
      </c>
      <c r="I2362" s="53">
        <f t="shared" si="292"/>
        <v>5.6689342403628116</v>
      </c>
      <c r="J2362" s="53">
        <f t="shared" si="296"/>
        <v>298.10090702947844</v>
      </c>
      <c r="K2362" s="53">
        <v>8.2409999999999997</v>
      </c>
      <c r="L2362" s="53">
        <v>5258.5</v>
      </c>
      <c r="M2362" s="53">
        <v>2.87</v>
      </c>
      <c r="N2362" s="53">
        <f t="shared" si="293"/>
        <v>2.5720657596371881</v>
      </c>
      <c r="O2362" s="53">
        <v>17.64</v>
      </c>
      <c r="P2362" s="53">
        <v>1.548</v>
      </c>
      <c r="Q2362" s="53">
        <f t="shared" si="294"/>
        <v>6.6929999999999996</v>
      </c>
      <c r="R2362" s="53">
        <v>81.215999999999994</v>
      </c>
      <c r="S2362" s="53">
        <f t="shared" si="295"/>
        <v>145.1772</v>
      </c>
      <c r="T2362" s="53">
        <v>8.23</v>
      </c>
      <c r="U2362" s="53">
        <v>2175.9499999999998</v>
      </c>
      <c r="Y2362" s="53">
        <v>2258.5500000000002</v>
      </c>
    </row>
    <row r="2363" spans="1:25" x14ac:dyDescent="0.3">
      <c r="A2363" s="1">
        <v>2362</v>
      </c>
      <c r="B2363" s="48">
        <v>41155</v>
      </c>
      <c r="C2363" s="44">
        <v>5947196</v>
      </c>
      <c r="D2363" s="56">
        <f t="shared" si="289"/>
        <v>107089.15098586478</v>
      </c>
      <c r="E2363" s="53">
        <v>55.534999999999997</v>
      </c>
      <c r="F2363" s="53">
        <f t="shared" si="290"/>
        <v>1.0708915098586478</v>
      </c>
      <c r="G2363" s="53">
        <f>(F2363/'Yearly GDP'!$B$11)*100</f>
        <v>58.840192849376251</v>
      </c>
      <c r="H2363" s="53">
        <f t="shared" si="291"/>
        <v>1.4483045000000001</v>
      </c>
      <c r="I2363" s="53">
        <f t="shared" si="292"/>
        <v>5.6721497447532609</v>
      </c>
      <c r="J2363" s="53">
        <f t="shared" si="296"/>
        <v>298.00056721497447</v>
      </c>
      <c r="K2363" s="53">
        <v>8.2149999999999999</v>
      </c>
      <c r="L2363" s="53">
        <v>5253.75</v>
      </c>
      <c r="M2363" s="53">
        <v>2.86</v>
      </c>
      <c r="N2363" s="53">
        <f t="shared" si="293"/>
        <v>2.5428502552467389</v>
      </c>
      <c r="O2363" s="53">
        <v>17.63</v>
      </c>
      <c r="P2363" s="53">
        <v>1.548</v>
      </c>
      <c r="Q2363" s="53">
        <f t="shared" si="294"/>
        <v>6.6669999999999998</v>
      </c>
      <c r="R2363" s="53">
        <v>81.215999999999994</v>
      </c>
      <c r="S2363" s="53">
        <f t="shared" si="295"/>
        <v>144.56599999999997</v>
      </c>
      <c r="T2363" s="53">
        <v>8.1999999999999993</v>
      </c>
      <c r="U2363" s="53">
        <v>2178.9699999999998</v>
      </c>
      <c r="Y2363" s="53">
        <v>2265.27</v>
      </c>
    </row>
    <row r="2364" spans="1:25" x14ac:dyDescent="0.3">
      <c r="A2364" s="1">
        <v>2363</v>
      </c>
      <c r="B2364" s="48">
        <v>41156</v>
      </c>
      <c r="C2364" s="44">
        <v>5977391</v>
      </c>
      <c r="D2364" s="56">
        <f t="shared" si="289"/>
        <v>107478.03650094398</v>
      </c>
      <c r="E2364" s="53">
        <v>55.615000000000002</v>
      </c>
      <c r="F2364" s="53">
        <f t="shared" si="290"/>
        <v>1.0747803650094399</v>
      </c>
      <c r="G2364" s="53">
        <f>(F2364/'Yearly GDP'!$B$11)*100</f>
        <v>59.053866209309881</v>
      </c>
      <c r="H2364" s="53">
        <f t="shared" si="291"/>
        <v>1.4527028</v>
      </c>
      <c r="I2364" s="53">
        <f t="shared" si="292"/>
        <v>5.6529112492933864</v>
      </c>
      <c r="J2364" s="53">
        <f t="shared" si="296"/>
        <v>298.13453928773316</v>
      </c>
      <c r="K2364" s="53">
        <v>8.2119999999999997</v>
      </c>
      <c r="L2364" s="53">
        <v>5274</v>
      </c>
      <c r="M2364" s="53">
        <v>2.87</v>
      </c>
      <c r="N2364" s="53">
        <f t="shared" si="293"/>
        <v>2.5590887507066133</v>
      </c>
      <c r="O2364" s="53">
        <v>17.690000000000001</v>
      </c>
      <c r="P2364" s="53">
        <v>1.5740000000000001</v>
      </c>
      <c r="Q2364" s="53">
        <f t="shared" si="294"/>
        <v>6.6379999999999999</v>
      </c>
      <c r="R2364" s="53">
        <v>81.316000000000003</v>
      </c>
      <c r="S2364" s="53">
        <f t="shared" si="295"/>
        <v>145.05799999999999</v>
      </c>
      <c r="T2364" s="53">
        <v>8.1999999999999993</v>
      </c>
      <c r="U2364" s="53">
        <v>2191.35</v>
      </c>
      <c r="Y2364" s="53">
        <v>2276.09</v>
      </c>
    </row>
    <row r="2365" spans="1:25" x14ac:dyDescent="0.3">
      <c r="A2365" s="1">
        <v>2364</v>
      </c>
      <c r="B2365" s="48">
        <v>41157</v>
      </c>
      <c r="C2365" s="44">
        <v>5940381</v>
      </c>
      <c r="D2365" s="56">
        <f t="shared" si="289"/>
        <v>106248.98944732606</v>
      </c>
      <c r="E2365" s="53">
        <v>55.91</v>
      </c>
      <c r="F2365" s="53">
        <f t="shared" si="290"/>
        <v>1.0624898944732606</v>
      </c>
      <c r="G2365" s="53">
        <f>(F2365/'Yearly GDP'!$B$11)*100</f>
        <v>58.378565630398924</v>
      </c>
      <c r="H2365" s="53">
        <f t="shared" si="291"/>
        <v>1.4337787000000002</v>
      </c>
      <c r="I2365" s="53">
        <f t="shared" si="292"/>
        <v>5.7045065601825433</v>
      </c>
      <c r="J2365" s="53">
        <f t="shared" si="296"/>
        <v>298.10039931545919</v>
      </c>
      <c r="K2365" s="53">
        <v>8.1790000000000003</v>
      </c>
      <c r="L2365" s="53">
        <v>5225.7</v>
      </c>
      <c r="M2365" s="53">
        <v>2.85</v>
      </c>
      <c r="N2365" s="53">
        <f t="shared" si="293"/>
        <v>2.474493439817457</v>
      </c>
      <c r="O2365" s="53">
        <v>17.53</v>
      </c>
      <c r="P2365" s="53">
        <v>1.5960000000000001</v>
      </c>
      <c r="Q2365" s="53">
        <f t="shared" si="294"/>
        <v>6.5830000000000002</v>
      </c>
      <c r="R2365" s="53">
        <v>81.234999999999999</v>
      </c>
      <c r="S2365" s="53">
        <f t="shared" si="295"/>
        <v>143.74600000000001</v>
      </c>
      <c r="T2365" s="53">
        <v>8.1999999999999993</v>
      </c>
      <c r="U2365" s="53">
        <v>2182.4299999999998</v>
      </c>
      <c r="Y2365" s="53">
        <v>2270.5300000000002</v>
      </c>
    </row>
    <row r="2366" spans="1:25" x14ac:dyDescent="0.3">
      <c r="A2366" s="1">
        <v>2365</v>
      </c>
      <c r="B2366" s="48">
        <v>41158</v>
      </c>
      <c r="C2366" s="44">
        <v>5961401</v>
      </c>
      <c r="D2366" s="56">
        <f t="shared" si="289"/>
        <v>107094.24234258512</v>
      </c>
      <c r="E2366" s="53">
        <v>55.664999999999999</v>
      </c>
      <c r="F2366" s="53">
        <f t="shared" si="290"/>
        <v>1.0709424234258511</v>
      </c>
      <c r="G2366" s="53">
        <f>(F2366/'Yearly GDP'!$B$11)*100</f>
        <v>58.842990298123688</v>
      </c>
      <c r="H2366" s="53">
        <f t="shared" si="291"/>
        <v>1.4343522000000002</v>
      </c>
      <c r="I2366" s="53">
        <f t="shared" si="292"/>
        <v>5.6882821387940838</v>
      </c>
      <c r="J2366" s="53">
        <f t="shared" si="296"/>
        <v>297.97497155858929</v>
      </c>
      <c r="K2366" s="53">
        <v>8.1590000000000007</v>
      </c>
      <c r="L2366" s="53">
        <v>5238.3999999999996</v>
      </c>
      <c r="M2366" s="53">
        <v>2.85</v>
      </c>
      <c r="N2366" s="53">
        <f t="shared" si="293"/>
        <v>2.4707178612059169</v>
      </c>
      <c r="O2366" s="53">
        <v>17.579999999999998</v>
      </c>
      <c r="P2366" s="53">
        <v>1.6759999999999999</v>
      </c>
      <c r="Q2366" s="53">
        <f t="shared" si="294"/>
        <v>6.4830000000000005</v>
      </c>
      <c r="R2366" s="53">
        <v>81.033000000000001</v>
      </c>
      <c r="S2366" s="53">
        <f t="shared" si="295"/>
        <v>143.10120000000001</v>
      </c>
      <c r="T2366" s="53">
        <v>8.14</v>
      </c>
      <c r="U2366" s="53">
        <v>2187.3000000000002</v>
      </c>
      <c r="Y2366" s="53">
        <v>2280.81</v>
      </c>
    </row>
    <row r="2367" spans="1:25" x14ac:dyDescent="0.3">
      <c r="A2367" s="1">
        <v>2366</v>
      </c>
      <c r="B2367" s="48">
        <v>41159</v>
      </c>
      <c r="C2367" s="44">
        <v>6048311</v>
      </c>
      <c r="D2367" s="56">
        <f t="shared" si="289"/>
        <v>109244.3059694753</v>
      </c>
      <c r="E2367" s="53">
        <v>55.365000000000002</v>
      </c>
      <c r="F2367" s="53">
        <f t="shared" si="290"/>
        <v>1.092443059694753</v>
      </c>
      <c r="G2367" s="53">
        <f>(F2367/'Yearly GDP'!$B$11)*100</f>
        <v>60.024343939272143</v>
      </c>
      <c r="H2367" s="53">
        <f t="shared" si="291"/>
        <v>1.4694400000000001</v>
      </c>
      <c r="I2367" s="53">
        <f t="shared" si="292"/>
        <v>5.5803571428571423</v>
      </c>
      <c r="J2367" s="53">
        <f t="shared" si="296"/>
        <v>298.10825892857144</v>
      </c>
      <c r="K2367" s="53">
        <v>8.1999999999999993</v>
      </c>
      <c r="L2367" s="53">
        <v>5342.1</v>
      </c>
      <c r="M2367" s="53">
        <v>2.91</v>
      </c>
      <c r="N2367" s="53">
        <f t="shared" si="293"/>
        <v>2.6196428571428569</v>
      </c>
      <c r="O2367" s="53">
        <v>17.920000000000002</v>
      </c>
      <c r="P2367" s="53">
        <v>1.6679999999999999</v>
      </c>
      <c r="Q2367" s="53">
        <f t="shared" si="294"/>
        <v>6.5319999999999991</v>
      </c>
      <c r="R2367" s="53">
        <v>80.233999999999995</v>
      </c>
      <c r="S2367" s="53">
        <f t="shared" si="295"/>
        <v>146.22720000000001</v>
      </c>
      <c r="T2367" s="53">
        <v>8.16</v>
      </c>
      <c r="U2367" s="53">
        <v>2216.75</v>
      </c>
      <c r="Y2367" s="53">
        <v>2304.71</v>
      </c>
    </row>
    <row r="2368" spans="1:25" x14ac:dyDescent="0.3">
      <c r="A2368" s="1">
        <v>2367</v>
      </c>
      <c r="B2368" s="48">
        <v>41160</v>
      </c>
      <c r="C2368" s="44">
        <v>6068564</v>
      </c>
      <c r="D2368" s="56">
        <f t="shared" si="289"/>
        <v>109610.11469339835</v>
      </c>
      <c r="E2368" s="53">
        <v>55.365000000000002</v>
      </c>
      <c r="F2368" s="53">
        <f t="shared" si="290"/>
        <v>1.0961011469339836</v>
      </c>
      <c r="G2368" s="53">
        <f>(F2368/'Yearly GDP'!$B$11)*100</f>
        <v>60.225337743625474</v>
      </c>
      <c r="H2368" s="53">
        <f t="shared" si="291"/>
        <v>1.4745398000000003</v>
      </c>
      <c r="I2368" s="53">
        <f t="shared" si="292"/>
        <v>5.5617352614015569</v>
      </c>
      <c r="J2368" s="53">
        <f t="shared" si="296"/>
        <v>298.03670745272524</v>
      </c>
      <c r="K2368" s="53">
        <v>8.2010000000000005</v>
      </c>
      <c r="L2368" s="53">
        <v>5358.7</v>
      </c>
      <c r="M2368" s="53">
        <v>2.92</v>
      </c>
      <c r="N2368" s="53">
        <f t="shared" si="293"/>
        <v>2.6392647385984436</v>
      </c>
      <c r="O2368" s="53">
        <v>17.98</v>
      </c>
      <c r="P2368" s="53">
        <v>1.6679999999999999</v>
      </c>
      <c r="Q2368" s="53">
        <f t="shared" si="294"/>
        <v>6.5330000000000004</v>
      </c>
      <c r="R2368" s="53">
        <v>80.233999999999995</v>
      </c>
      <c r="S2368" s="53">
        <f t="shared" si="295"/>
        <v>146.71680000000001</v>
      </c>
      <c r="T2368" s="53">
        <v>8.16</v>
      </c>
      <c r="U2368" s="53">
        <v>2225.15</v>
      </c>
      <c r="Y2368" s="53">
        <v>2317.34</v>
      </c>
    </row>
    <row r="2369" spans="1:25" x14ac:dyDescent="0.3">
      <c r="A2369" s="1">
        <v>2368</v>
      </c>
      <c r="B2369" s="48">
        <v>41162</v>
      </c>
      <c r="C2369" s="44">
        <v>6080796</v>
      </c>
      <c r="D2369" s="56">
        <f t="shared" si="289"/>
        <v>109672.57642708991</v>
      </c>
      <c r="E2369" s="53">
        <v>55.445</v>
      </c>
      <c r="F2369" s="53">
        <f t="shared" si="290"/>
        <v>1.0967257642708992</v>
      </c>
      <c r="G2369" s="53">
        <f>(F2369/'Yearly GDP'!$B$11)*100</f>
        <v>60.259657377521933</v>
      </c>
      <c r="H2369" s="53">
        <f t="shared" si="291"/>
        <v>1.4710422999999997</v>
      </c>
      <c r="I2369" s="53">
        <f t="shared" si="292"/>
        <v>5.5586436909394115</v>
      </c>
      <c r="J2369" s="53">
        <f t="shared" si="296"/>
        <v>298.13507504168984</v>
      </c>
      <c r="K2369" s="53">
        <v>8.1769999999999996</v>
      </c>
      <c r="L2369" s="53">
        <v>5363.45</v>
      </c>
      <c r="M2369" s="53">
        <v>2.92</v>
      </c>
      <c r="N2369" s="53">
        <f t="shared" si="293"/>
        <v>2.6183563090605881</v>
      </c>
      <c r="O2369" s="53">
        <v>17.989999999999998</v>
      </c>
      <c r="P2369" s="53">
        <v>1.6539999999999999</v>
      </c>
      <c r="Q2369" s="53">
        <f t="shared" si="294"/>
        <v>6.5229999999999997</v>
      </c>
      <c r="R2369" s="53">
        <v>80.343000000000004</v>
      </c>
      <c r="S2369" s="53">
        <f t="shared" si="295"/>
        <v>146.61849999999998</v>
      </c>
      <c r="T2369" s="53">
        <v>8.15</v>
      </c>
      <c r="U2369" s="53">
        <v>2229.5300000000002</v>
      </c>
      <c r="Y2369" s="53">
        <v>2327.23</v>
      </c>
    </row>
    <row r="2370" spans="1:25" x14ac:dyDescent="0.3">
      <c r="A2370" s="1">
        <v>2369</v>
      </c>
      <c r="B2370" s="48">
        <v>41163</v>
      </c>
      <c r="C2370" s="44">
        <v>6103224</v>
      </c>
      <c r="D2370" s="56">
        <f t="shared" si="289"/>
        <v>110455.59677857207</v>
      </c>
      <c r="E2370" s="53">
        <v>55.255000000000003</v>
      </c>
      <c r="F2370" s="53">
        <f t="shared" si="290"/>
        <v>1.1045559677857206</v>
      </c>
      <c r="G2370" s="53">
        <f>(F2370/'Yearly GDP'!$B$11)*100</f>
        <v>60.689888339874756</v>
      </c>
      <c r="H2370" s="53">
        <f t="shared" si="291"/>
        <v>1.4819412999999999</v>
      </c>
      <c r="I2370" s="53">
        <f t="shared" si="292"/>
        <v>5.5218111540585317</v>
      </c>
      <c r="J2370" s="53">
        <f t="shared" si="296"/>
        <v>297.62562120375486</v>
      </c>
      <c r="K2370" s="53">
        <v>8.1829999999999998</v>
      </c>
      <c r="L2370" s="53">
        <v>5390</v>
      </c>
      <c r="M2370" s="53">
        <v>2.94</v>
      </c>
      <c r="N2370" s="53">
        <f t="shared" si="293"/>
        <v>2.6611888459414681</v>
      </c>
      <c r="O2370" s="53">
        <v>18.11</v>
      </c>
      <c r="P2370" s="53">
        <v>1.7</v>
      </c>
      <c r="Q2370" s="53">
        <f t="shared" si="294"/>
        <v>6.4829999999999997</v>
      </c>
      <c r="R2370" s="53">
        <v>79.835999999999999</v>
      </c>
      <c r="S2370" s="53">
        <f t="shared" si="295"/>
        <v>147.59649999999999</v>
      </c>
      <c r="T2370" s="53">
        <v>8.15</v>
      </c>
      <c r="U2370" s="53">
        <v>2229.85</v>
      </c>
      <c r="Y2370" s="53">
        <v>2338.8200000000002</v>
      </c>
    </row>
    <row r="2371" spans="1:25" x14ac:dyDescent="0.3">
      <c r="A2371" s="1">
        <v>2370</v>
      </c>
      <c r="B2371" s="48">
        <v>41164</v>
      </c>
      <c r="C2371" s="44">
        <v>6138456</v>
      </c>
      <c r="D2371" s="56">
        <f t="shared" ref="D2371:D2434" si="297">C2371/E2371</f>
        <v>111173.70279815266</v>
      </c>
      <c r="E2371" s="53">
        <v>55.215000000000003</v>
      </c>
      <c r="F2371" s="53">
        <f t="shared" ref="F2371:F2434" si="298">(D2371/100000)</f>
        <v>1.1117370279815266</v>
      </c>
      <c r="G2371" s="53">
        <f>(F2371/'Yearly GDP'!$B$11)*100</f>
        <v>61.084452086897066</v>
      </c>
      <c r="H2371" s="53">
        <f t="shared" ref="H2371:H2434" si="299">(K2371/I2371)</f>
        <v>1.4953152000000001</v>
      </c>
      <c r="I2371" s="53">
        <f t="shared" ref="I2371:I2434" si="300">(J2371/L2371)*100</f>
        <v>5.4824561403508776</v>
      </c>
      <c r="J2371" s="53">
        <f t="shared" si="296"/>
        <v>297.75219298245617</v>
      </c>
      <c r="K2371" s="53">
        <v>8.1980000000000004</v>
      </c>
      <c r="L2371" s="53">
        <v>5431</v>
      </c>
      <c r="M2371" s="53">
        <v>2.96</v>
      </c>
      <c r="N2371" s="53">
        <f t="shared" ref="N2371:N2434" si="301">K2371-I2371</f>
        <v>2.7155438596491228</v>
      </c>
      <c r="O2371" s="53">
        <v>18.239999999999998</v>
      </c>
      <c r="P2371" s="53">
        <v>1.758</v>
      </c>
      <c r="Q2371" s="53">
        <f t="shared" ref="Q2371:Q2434" si="302">K2371-P2371</f>
        <v>6.44</v>
      </c>
      <c r="R2371" s="53">
        <v>79.722999999999999</v>
      </c>
      <c r="S2371" s="53">
        <f t="shared" ref="S2371:S2434" si="303">(O2371*T2371)</f>
        <v>148.65600000000001</v>
      </c>
      <c r="T2371" s="53">
        <v>8.15</v>
      </c>
      <c r="U2371" s="53">
        <v>2238.88</v>
      </c>
      <c r="Y2371" s="53">
        <v>2350.21</v>
      </c>
    </row>
    <row r="2372" spans="1:25" x14ac:dyDescent="0.3">
      <c r="A2372" s="1">
        <v>2371</v>
      </c>
      <c r="B2372" s="48">
        <v>41165</v>
      </c>
      <c r="C2372" s="44">
        <v>6140707</v>
      </c>
      <c r="D2372" s="56">
        <f t="shared" si="297"/>
        <v>110953.23877495709</v>
      </c>
      <c r="E2372" s="53">
        <v>55.344999999999999</v>
      </c>
      <c r="F2372" s="53">
        <f t="shared" si="298"/>
        <v>1.1095323877495709</v>
      </c>
      <c r="G2372" s="53">
        <f>(F2372/'Yearly GDP'!$B$11)*100</f>
        <v>60.963318008218181</v>
      </c>
      <c r="H2372" s="53">
        <f t="shared" si="299"/>
        <v>1.4925724</v>
      </c>
      <c r="I2372" s="53">
        <f t="shared" si="300"/>
        <v>5.4764512595837891</v>
      </c>
      <c r="J2372" s="53">
        <f t="shared" si="296"/>
        <v>297.6642935377875</v>
      </c>
      <c r="K2372" s="53">
        <v>8.1739999999999995</v>
      </c>
      <c r="L2372" s="53">
        <v>5435.35</v>
      </c>
      <c r="M2372" s="53">
        <v>2.97</v>
      </c>
      <c r="N2372" s="53">
        <f t="shared" si="301"/>
        <v>2.6975487404162104</v>
      </c>
      <c r="O2372" s="53">
        <v>18.260000000000002</v>
      </c>
      <c r="P2372" s="53">
        <v>1.7210000000000001</v>
      </c>
      <c r="Q2372" s="53">
        <f t="shared" si="302"/>
        <v>6.4529999999999994</v>
      </c>
      <c r="R2372" s="53">
        <v>79.236999999999995</v>
      </c>
      <c r="S2372" s="53">
        <f t="shared" si="303"/>
        <v>148.45380000000003</v>
      </c>
      <c r="T2372" s="53">
        <v>8.1300000000000008</v>
      </c>
      <c r="U2372" s="53">
        <v>2239.09</v>
      </c>
      <c r="Y2372" s="53">
        <v>2342.89</v>
      </c>
    </row>
    <row r="2373" spans="1:25" x14ac:dyDescent="0.3">
      <c r="A2373" s="1">
        <v>2372</v>
      </c>
      <c r="B2373" s="48">
        <v>41166</v>
      </c>
      <c r="C2373" s="44">
        <v>6238007</v>
      </c>
      <c r="D2373" s="56">
        <f t="shared" si="297"/>
        <v>114869.84623883621</v>
      </c>
      <c r="E2373" s="53">
        <v>54.305</v>
      </c>
      <c r="F2373" s="53">
        <f t="shared" si="298"/>
        <v>1.148698462388362</v>
      </c>
      <c r="G2373" s="53">
        <f>(F2373/'Yearly GDP'!$B$11)*100</f>
        <v>63.115300131228679</v>
      </c>
      <c r="H2373" s="53">
        <f t="shared" si="299"/>
        <v>1.5323697999999994</v>
      </c>
      <c r="I2373" s="53">
        <f t="shared" si="300"/>
        <v>5.3361792956243344</v>
      </c>
      <c r="J2373" s="53">
        <f t="shared" si="296"/>
        <v>297.63340448239063</v>
      </c>
      <c r="K2373" s="53">
        <v>8.1769999999999996</v>
      </c>
      <c r="L2373" s="53">
        <v>5577.65</v>
      </c>
      <c r="M2373" s="53">
        <v>3.04</v>
      </c>
      <c r="N2373" s="53">
        <f t="shared" si="301"/>
        <v>2.8408207043756653</v>
      </c>
      <c r="O2373" s="53">
        <v>18.739999999999998</v>
      </c>
      <c r="P2373" s="53">
        <v>1.869</v>
      </c>
      <c r="Q2373" s="53">
        <f t="shared" si="302"/>
        <v>6.3079999999999998</v>
      </c>
      <c r="R2373" s="53">
        <v>78.840999999999994</v>
      </c>
      <c r="S2373" s="53">
        <f t="shared" si="303"/>
        <v>152.91839999999999</v>
      </c>
      <c r="T2373" s="53">
        <v>8.16</v>
      </c>
      <c r="U2373" s="53">
        <v>2261.21</v>
      </c>
      <c r="Y2373" s="53">
        <v>2358.67</v>
      </c>
    </row>
    <row r="2374" spans="1:25" x14ac:dyDescent="0.3">
      <c r="A2374" s="1">
        <v>2373</v>
      </c>
      <c r="B2374" s="48">
        <v>41169</v>
      </c>
      <c r="C2374" s="44">
        <v>6274161</v>
      </c>
      <c r="D2374" s="56">
        <f t="shared" si="297"/>
        <v>116436.13250440753</v>
      </c>
      <c r="E2374" s="53">
        <v>53.884999999999998</v>
      </c>
      <c r="F2374" s="53">
        <f t="shared" si="298"/>
        <v>1.1643613250440754</v>
      </c>
      <c r="G2374" s="53">
        <f>(F2374/'Yearly GDP'!$B$11)*100</f>
        <v>63.9758969804437</v>
      </c>
      <c r="H2374" s="53">
        <f t="shared" si="299"/>
        <v>1.5419300000000002</v>
      </c>
      <c r="I2374" s="53">
        <f t="shared" si="300"/>
        <v>5.3050397877984077</v>
      </c>
      <c r="J2374" s="53">
        <f t="shared" si="296"/>
        <v>297.61273209549068</v>
      </c>
      <c r="K2374" s="53">
        <v>8.18</v>
      </c>
      <c r="L2374" s="53">
        <v>5610</v>
      </c>
      <c r="M2374" s="53">
        <v>3.06</v>
      </c>
      <c r="N2374" s="53">
        <f t="shared" si="301"/>
        <v>2.874960212201592</v>
      </c>
      <c r="O2374" s="53">
        <v>18.850000000000001</v>
      </c>
      <c r="P2374" s="53">
        <v>1.843</v>
      </c>
      <c r="Q2374" s="53">
        <f t="shared" si="302"/>
        <v>6.3369999999999997</v>
      </c>
      <c r="R2374" s="53">
        <v>78.843000000000004</v>
      </c>
      <c r="S2374" s="53">
        <f t="shared" si="303"/>
        <v>153.62750000000003</v>
      </c>
      <c r="T2374" s="53">
        <v>8.15</v>
      </c>
      <c r="U2374" s="53">
        <v>2295.62</v>
      </c>
      <c r="Y2374" s="53">
        <v>2381.6999999999998</v>
      </c>
    </row>
    <row r="2375" spans="1:25" x14ac:dyDescent="0.3">
      <c r="A2375" s="1">
        <v>2374</v>
      </c>
      <c r="B2375" s="48">
        <v>41170</v>
      </c>
      <c r="C2375" s="44">
        <v>6287731</v>
      </c>
      <c r="D2375" s="56">
        <f t="shared" si="297"/>
        <v>116644.67118078101</v>
      </c>
      <c r="E2375" s="53">
        <v>53.905000000000001</v>
      </c>
      <c r="F2375" s="53">
        <f t="shared" si="298"/>
        <v>1.1664467118078101</v>
      </c>
      <c r="G2375" s="53">
        <f>(F2375/'Yearly GDP'!$B$11)*100</f>
        <v>64.090478670758799</v>
      </c>
      <c r="H2375" s="53">
        <f t="shared" si="299"/>
        <v>1.5358364999999998</v>
      </c>
      <c r="I2375" s="53">
        <f t="shared" si="300"/>
        <v>5.3163211057947901</v>
      </c>
      <c r="J2375" s="53">
        <f t="shared" si="296"/>
        <v>297.71664008506116</v>
      </c>
      <c r="K2375" s="53">
        <v>8.1649999999999991</v>
      </c>
      <c r="L2375" s="53">
        <v>5600.05</v>
      </c>
      <c r="M2375" s="53">
        <v>3.06</v>
      </c>
      <c r="N2375" s="53">
        <f t="shared" si="301"/>
        <v>2.848678894205209</v>
      </c>
      <c r="O2375" s="53">
        <v>18.809999999999999</v>
      </c>
      <c r="P2375" s="53">
        <v>1.8120000000000001</v>
      </c>
      <c r="Q2375" s="53">
        <f t="shared" si="302"/>
        <v>6.3529999999999989</v>
      </c>
      <c r="R2375" s="53">
        <v>79.346000000000004</v>
      </c>
      <c r="S2375" s="53">
        <f t="shared" si="303"/>
        <v>153.11340000000001</v>
      </c>
      <c r="T2375" s="53">
        <v>8.14</v>
      </c>
      <c r="U2375" s="53">
        <v>2311.02</v>
      </c>
      <c r="Y2375" s="53">
        <v>2401.04</v>
      </c>
    </row>
    <row r="2376" spans="1:25" x14ac:dyDescent="0.3">
      <c r="A2376" s="1">
        <v>2375</v>
      </c>
      <c r="B2376" s="48">
        <v>41172</v>
      </c>
      <c r="C2376" s="44">
        <v>6242315</v>
      </c>
      <c r="D2376" s="56">
        <f t="shared" si="297"/>
        <v>115033.90767529715</v>
      </c>
      <c r="E2376" s="53">
        <v>54.265000000000001</v>
      </c>
      <c r="F2376" s="53">
        <f t="shared" si="298"/>
        <v>1.1503390767529715</v>
      </c>
      <c r="G2376" s="53">
        <f>(F2376/'Yearly GDP'!$B$11)*100</f>
        <v>63.205443777635793</v>
      </c>
      <c r="H2376" s="53">
        <f t="shared" si="299"/>
        <v>1.522656</v>
      </c>
      <c r="I2376" s="53">
        <f t="shared" si="300"/>
        <v>5.359056806002144</v>
      </c>
      <c r="J2376" s="53">
        <f t="shared" si="296"/>
        <v>297.65541264737408</v>
      </c>
      <c r="K2376" s="53">
        <v>8.16</v>
      </c>
      <c r="L2376" s="53">
        <v>5554.25</v>
      </c>
      <c r="M2376" s="53">
        <v>3.03</v>
      </c>
      <c r="N2376" s="53">
        <f t="shared" si="301"/>
        <v>2.8009431939978562</v>
      </c>
      <c r="O2376" s="53">
        <v>18.66</v>
      </c>
      <c r="P2376" s="53">
        <v>1.7649999999999999</v>
      </c>
      <c r="Q2376" s="53">
        <f t="shared" si="302"/>
        <v>6.3950000000000005</v>
      </c>
      <c r="R2376" s="53">
        <v>79.477999999999994</v>
      </c>
      <c r="S2376" s="53">
        <f t="shared" si="303"/>
        <v>151.89240000000001</v>
      </c>
      <c r="T2376" s="53">
        <v>8.14</v>
      </c>
      <c r="U2376" s="53">
        <v>2294.0300000000002</v>
      </c>
      <c r="Y2376" s="53">
        <v>2383.2199999999998</v>
      </c>
    </row>
    <row r="2377" spans="1:25" x14ac:dyDescent="0.3">
      <c r="A2377" s="1">
        <v>2376</v>
      </c>
      <c r="B2377" s="48">
        <v>41173</v>
      </c>
      <c r="C2377" s="44">
        <v>6371521</v>
      </c>
      <c r="D2377" s="56">
        <f t="shared" si="297"/>
        <v>119395.12789281363</v>
      </c>
      <c r="E2377" s="53">
        <v>53.365000000000002</v>
      </c>
      <c r="F2377" s="53">
        <f t="shared" si="298"/>
        <v>1.1939512789281364</v>
      </c>
      <c r="G2377" s="53">
        <f>(F2377/'Yearly GDP'!$B$11)*100</f>
        <v>65.601718622425082</v>
      </c>
      <c r="H2377" s="53">
        <f t="shared" si="299"/>
        <v>1.561148</v>
      </c>
      <c r="I2377" s="53">
        <f t="shared" si="300"/>
        <v>5.2301255230125516</v>
      </c>
      <c r="J2377" s="53">
        <f t="shared" si="296"/>
        <v>297.65428870292885</v>
      </c>
      <c r="K2377" s="53">
        <v>8.1649999999999991</v>
      </c>
      <c r="L2377" s="53">
        <v>5691.15</v>
      </c>
      <c r="M2377" s="53">
        <v>3.1</v>
      </c>
      <c r="N2377" s="53">
        <f t="shared" si="301"/>
        <v>2.9348744769874475</v>
      </c>
      <c r="O2377" s="53">
        <v>19.12</v>
      </c>
      <c r="P2377" s="53">
        <v>1.754</v>
      </c>
      <c r="Q2377" s="53">
        <f t="shared" si="302"/>
        <v>6.4109999999999996</v>
      </c>
      <c r="R2377" s="53">
        <v>79.397999999999996</v>
      </c>
      <c r="S2377" s="53">
        <f t="shared" si="303"/>
        <v>155.828</v>
      </c>
      <c r="T2377" s="53">
        <v>8.15</v>
      </c>
      <c r="U2377" s="53">
        <v>2339.29</v>
      </c>
      <c r="Y2377" s="53">
        <v>2417.56</v>
      </c>
    </row>
    <row r="2378" spans="1:25" x14ac:dyDescent="0.3">
      <c r="A2378" s="1">
        <v>2377</v>
      </c>
      <c r="B2378" s="48">
        <v>41176</v>
      </c>
      <c r="C2378" s="44">
        <v>6365370</v>
      </c>
      <c r="D2378" s="56">
        <f t="shared" si="297"/>
        <v>119112.4625748503</v>
      </c>
      <c r="E2378" s="53">
        <v>53.44</v>
      </c>
      <c r="F2378" s="53">
        <f t="shared" si="298"/>
        <v>1.1911246257485031</v>
      </c>
      <c r="G2378" s="53">
        <f>(F2378/'Yearly GDP'!$B$11)*100</f>
        <v>65.446408008159509</v>
      </c>
      <c r="H2378" s="53">
        <f t="shared" si="299"/>
        <v>1.5535274999999997</v>
      </c>
      <c r="I2378" s="53">
        <f t="shared" si="300"/>
        <v>5.2493438320209975</v>
      </c>
      <c r="J2378" s="53">
        <f t="shared" si="296"/>
        <v>297.6167979002625</v>
      </c>
      <c r="K2378" s="53">
        <v>8.1549999999999994</v>
      </c>
      <c r="L2378" s="53">
        <v>5669.6</v>
      </c>
      <c r="M2378" s="53">
        <v>3.09</v>
      </c>
      <c r="N2378" s="53">
        <f t="shared" si="301"/>
        <v>2.9056561679790018</v>
      </c>
      <c r="O2378" s="53">
        <v>19.05</v>
      </c>
      <c r="P2378" s="53">
        <v>1.7150000000000001</v>
      </c>
      <c r="Q2378" s="53">
        <f t="shared" si="302"/>
        <v>6.4399999999999995</v>
      </c>
      <c r="R2378" s="53">
        <v>79.576999999999998</v>
      </c>
      <c r="S2378" s="53">
        <f t="shared" si="303"/>
        <v>155.25750000000002</v>
      </c>
      <c r="T2378" s="53">
        <v>8.15</v>
      </c>
      <c r="U2378" s="53">
        <v>2349.7399999999998</v>
      </c>
      <c r="Y2378" s="53">
        <v>2433.19</v>
      </c>
    </row>
    <row r="2379" spans="1:25" x14ac:dyDescent="0.3">
      <c r="A2379" s="1">
        <v>2378</v>
      </c>
      <c r="B2379" s="48">
        <v>41177</v>
      </c>
      <c r="C2379" s="44">
        <v>6372193</v>
      </c>
      <c r="D2379" s="56">
        <f t="shared" si="297"/>
        <v>119407.72041600299</v>
      </c>
      <c r="E2379" s="53">
        <v>53.365000000000002</v>
      </c>
      <c r="F2379" s="53">
        <f t="shared" si="298"/>
        <v>1.19407720416003</v>
      </c>
      <c r="G2379" s="53">
        <f>(F2379/'Yearly GDP'!$B$11)*100</f>
        <v>65.608637591210439</v>
      </c>
      <c r="H2379" s="53">
        <f t="shared" si="299"/>
        <v>1.5568207999999999</v>
      </c>
      <c r="I2379" s="53">
        <f t="shared" si="300"/>
        <v>5.2465897166841549</v>
      </c>
      <c r="J2379" s="53">
        <f t="shared" si="296"/>
        <v>297.68625393494227</v>
      </c>
      <c r="K2379" s="53">
        <v>8.1679999999999993</v>
      </c>
      <c r="L2379" s="53">
        <v>5673.9</v>
      </c>
      <c r="M2379" s="53">
        <v>3.1</v>
      </c>
      <c r="N2379" s="53">
        <f t="shared" si="301"/>
        <v>2.9214102833158444</v>
      </c>
      <c r="O2379" s="53">
        <v>19.059999999999999</v>
      </c>
      <c r="P2379" s="53">
        <v>1.671</v>
      </c>
      <c r="Q2379" s="53">
        <f t="shared" si="302"/>
        <v>6.496999999999999</v>
      </c>
      <c r="R2379" s="53">
        <v>79.608000000000004</v>
      </c>
      <c r="S2379" s="53">
        <f t="shared" si="303"/>
        <v>155.339</v>
      </c>
      <c r="T2379" s="53">
        <v>8.15</v>
      </c>
      <c r="U2379" s="53">
        <v>2362.54</v>
      </c>
      <c r="Y2379" s="53">
        <v>2447.8000000000002</v>
      </c>
    </row>
    <row r="2380" spans="1:25" x14ac:dyDescent="0.3">
      <c r="A2380" s="1">
        <v>2379</v>
      </c>
      <c r="B2380" s="48">
        <v>41178</v>
      </c>
      <c r="C2380" s="44">
        <v>6367263</v>
      </c>
      <c r="D2380" s="56">
        <f t="shared" si="297"/>
        <v>118825.4735467015</v>
      </c>
      <c r="E2380" s="53">
        <v>53.585000000000001</v>
      </c>
      <c r="F2380" s="53">
        <f t="shared" si="298"/>
        <v>1.188254735467015</v>
      </c>
      <c r="G2380" s="53">
        <f>(F2380/'Yearly GDP'!$B$11)*100</f>
        <v>65.288721728956872</v>
      </c>
      <c r="H2380" s="53">
        <f t="shared" si="299"/>
        <v>1.5535535999999996</v>
      </c>
      <c r="I2380" s="53">
        <f t="shared" si="300"/>
        <v>5.2576235541535237</v>
      </c>
      <c r="J2380" s="53">
        <f t="shared" si="296"/>
        <v>297.7628811777077</v>
      </c>
      <c r="K2380" s="53">
        <v>8.1679999999999993</v>
      </c>
      <c r="L2380" s="53">
        <v>5663.45</v>
      </c>
      <c r="M2380" s="53">
        <v>3.09</v>
      </c>
      <c r="N2380" s="53">
        <f t="shared" si="301"/>
        <v>2.9103764458464756</v>
      </c>
      <c r="O2380" s="53">
        <v>19.02</v>
      </c>
      <c r="P2380" s="53">
        <v>1.609</v>
      </c>
      <c r="Q2380" s="53">
        <f t="shared" si="302"/>
        <v>6.5589999999999993</v>
      </c>
      <c r="R2380" s="53">
        <v>79.947999999999993</v>
      </c>
      <c r="S2380" s="53">
        <f t="shared" si="303"/>
        <v>155.01300000000001</v>
      </c>
      <c r="T2380" s="53">
        <v>8.15</v>
      </c>
      <c r="U2380" s="53">
        <v>2370.46</v>
      </c>
      <c r="Y2380" s="53">
        <v>2455.14</v>
      </c>
    </row>
    <row r="2381" spans="1:25" x14ac:dyDescent="0.3">
      <c r="A2381" s="1">
        <v>2380</v>
      </c>
      <c r="B2381" s="48">
        <v>41179</v>
      </c>
      <c r="C2381" s="44">
        <v>6360784</v>
      </c>
      <c r="D2381" s="56">
        <f t="shared" si="297"/>
        <v>120173.51218590591</v>
      </c>
      <c r="E2381" s="53">
        <v>52.93</v>
      </c>
      <c r="F2381" s="53">
        <f t="shared" si="298"/>
        <v>1.2017351218590591</v>
      </c>
      <c r="G2381" s="53">
        <f>(F2381/'Yearly GDP'!$B$11)*100</f>
        <v>66.029402299948302</v>
      </c>
      <c r="H2381" s="53">
        <f t="shared" si="299"/>
        <v>1.5491476</v>
      </c>
      <c r="I2381" s="53">
        <f t="shared" si="300"/>
        <v>5.2687038988408856</v>
      </c>
      <c r="J2381" s="53">
        <f t="shared" si="296"/>
        <v>297.65542676501582</v>
      </c>
      <c r="K2381" s="53">
        <v>8.1620000000000008</v>
      </c>
      <c r="L2381" s="53">
        <v>5649.5</v>
      </c>
      <c r="M2381" s="53">
        <v>3.06</v>
      </c>
      <c r="N2381" s="53">
        <f t="shared" si="301"/>
        <v>2.8932961011591152</v>
      </c>
      <c r="O2381" s="53">
        <v>18.98</v>
      </c>
      <c r="P2381" s="53">
        <v>1.6559999999999999</v>
      </c>
      <c r="Q2381" s="53">
        <f t="shared" si="302"/>
        <v>6.5060000000000011</v>
      </c>
      <c r="R2381" s="53">
        <v>79.591999999999999</v>
      </c>
      <c r="S2381" s="53">
        <f t="shared" si="303"/>
        <v>154.68700000000001</v>
      </c>
      <c r="T2381" s="53">
        <v>8.15</v>
      </c>
      <c r="U2381" s="53">
        <v>2384.92</v>
      </c>
      <c r="Y2381" s="53">
        <v>2461.84</v>
      </c>
    </row>
    <row r="2382" spans="1:25" x14ac:dyDescent="0.3">
      <c r="A2382" s="1">
        <v>2381</v>
      </c>
      <c r="B2382" s="48">
        <v>41180</v>
      </c>
      <c r="C2382" s="44">
        <v>6431655</v>
      </c>
      <c r="D2382" s="56">
        <f t="shared" si="297"/>
        <v>121684.89263078234</v>
      </c>
      <c r="E2382" s="53">
        <v>52.854999999999997</v>
      </c>
      <c r="F2382" s="53">
        <f t="shared" si="298"/>
        <v>1.2168489263078235</v>
      </c>
      <c r="G2382" s="53">
        <f>(F2382/'Yearly GDP'!$B$11)*100</f>
        <v>66.859831115814472</v>
      </c>
      <c r="H2382" s="53">
        <f t="shared" si="299"/>
        <v>1.5621632999999999</v>
      </c>
      <c r="I2382" s="53">
        <f t="shared" si="300"/>
        <v>5.2164840897235258</v>
      </c>
      <c r="J2382" s="53">
        <f t="shared" si="296"/>
        <v>297.51173708920186</v>
      </c>
      <c r="K2382" s="53">
        <v>8.1489999999999991</v>
      </c>
      <c r="L2382" s="53">
        <v>5703.3</v>
      </c>
      <c r="M2382" s="53">
        <v>3.18</v>
      </c>
      <c r="N2382" s="53">
        <f t="shared" si="301"/>
        <v>2.9325159102764733</v>
      </c>
      <c r="O2382" s="53">
        <v>19.170000000000002</v>
      </c>
      <c r="P2382" s="53">
        <v>1.633</v>
      </c>
      <c r="Q2382" s="53">
        <f t="shared" si="302"/>
        <v>6.5159999999999991</v>
      </c>
      <c r="R2382" s="53">
        <v>80.025000000000006</v>
      </c>
      <c r="S2382" s="53">
        <f t="shared" si="303"/>
        <v>155.27700000000002</v>
      </c>
      <c r="T2382" s="53">
        <v>8.1</v>
      </c>
      <c r="U2382" s="53">
        <v>2409.17</v>
      </c>
      <c r="Y2382" s="53">
        <v>2489.23</v>
      </c>
    </row>
    <row r="2383" spans="1:25" x14ac:dyDescent="0.3">
      <c r="A2383" s="1">
        <v>2382</v>
      </c>
      <c r="B2383" s="48">
        <v>41183</v>
      </c>
      <c r="C2383" s="44">
        <v>6456966</v>
      </c>
      <c r="D2383" s="56">
        <f t="shared" si="297"/>
        <v>123271.59221076746</v>
      </c>
      <c r="E2383" s="53">
        <v>52.38</v>
      </c>
      <c r="F2383" s="53">
        <f t="shared" si="298"/>
        <v>1.2327159221076747</v>
      </c>
      <c r="G2383" s="53">
        <f>(F2383/'Yearly GDP'!$B$11)*100</f>
        <v>67.731644071850255</v>
      </c>
      <c r="H2383" s="53">
        <f t="shared" si="299"/>
        <v>1.5685441999999996</v>
      </c>
      <c r="I2383" s="53">
        <f t="shared" si="300"/>
        <v>5.2029136316337157</v>
      </c>
      <c r="J2383" s="53">
        <f t="shared" si="296"/>
        <v>297.54422476586893</v>
      </c>
      <c r="K2383" s="53">
        <v>8.1609999999999996</v>
      </c>
      <c r="L2383" s="53">
        <v>5718.8</v>
      </c>
      <c r="M2383" s="53">
        <v>3.19</v>
      </c>
      <c r="N2383" s="53">
        <f t="shared" si="301"/>
        <v>2.9580863683662839</v>
      </c>
      <c r="O2383" s="53">
        <v>19.22</v>
      </c>
      <c r="P2383" s="53">
        <v>1.6180000000000001</v>
      </c>
      <c r="Q2383" s="53">
        <f t="shared" si="302"/>
        <v>6.5429999999999993</v>
      </c>
      <c r="R2383" s="53">
        <v>79.909000000000006</v>
      </c>
      <c r="S2383" s="53">
        <f t="shared" si="303"/>
        <v>156.643</v>
      </c>
      <c r="T2383" s="53">
        <v>8.15</v>
      </c>
      <c r="U2383" s="53">
        <v>2427.4</v>
      </c>
      <c r="Y2383" s="53">
        <v>2523.7800000000002</v>
      </c>
    </row>
    <row r="2384" spans="1:25" x14ac:dyDescent="0.3">
      <c r="A2384" s="1">
        <v>2383</v>
      </c>
      <c r="B2384" s="48">
        <v>41185</v>
      </c>
      <c r="C2384" s="44">
        <v>6490325</v>
      </c>
      <c r="D2384" s="56">
        <f t="shared" si="297"/>
        <v>124240.52450229709</v>
      </c>
      <c r="E2384" s="53">
        <v>52.24</v>
      </c>
      <c r="F2384" s="53">
        <f t="shared" si="298"/>
        <v>1.242405245022971</v>
      </c>
      <c r="G2384" s="53">
        <f>(F2384/'Yearly GDP'!$B$11)*100</f>
        <v>68.264024451811594</v>
      </c>
      <c r="H2384" s="53">
        <f t="shared" si="299"/>
        <v>1.5699269</v>
      </c>
      <c r="I2384" s="53">
        <f t="shared" si="300"/>
        <v>5.1894135962636225</v>
      </c>
      <c r="J2384" s="53">
        <f t="shared" si="296"/>
        <v>297.41826673585888</v>
      </c>
      <c r="K2384" s="53">
        <v>8.1470000000000002</v>
      </c>
      <c r="L2384" s="53">
        <v>5731.25</v>
      </c>
      <c r="M2384" s="53">
        <v>3.19</v>
      </c>
      <c r="N2384" s="53">
        <f t="shared" si="301"/>
        <v>2.9575864037363777</v>
      </c>
      <c r="O2384" s="53">
        <v>19.27</v>
      </c>
      <c r="P2384" s="53">
        <v>1.6160000000000001</v>
      </c>
      <c r="Q2384" s="53">
        <f t="shared" si="302"/>
        <v>6.5310000000000006</v>
      </c>
      <c r="R2384" s="53">
        <v>80.063999999999993</v>
      </c>
      <c r="S2384" s="53">
        <f t="shared" si="303"/>
        <v>156.08699999999999</v>
      </c>
      <c r="T2384" s="53">
        <v>8.1</v>
      </c>
      <c r="U2384" s="53">
        <v>2441.44</v>
      </c>
      <c r="Y2384" s="53">
        <v>2547.6</v>
      </c>
    </row>
    <row r="2385" spans="1:25" x14ac:dyDescent="0.3">
      <c r="A2385" s="1">
        <v>2384</v>
      </c>
      <c r="B2385" s="48">
        <v>41186</v>
      </c>
      <c r="C2385" s="44">
        <v>6540439</v>
      </c>
      <c r="D2385" s="56">
        <f t="shared" si="297"/>
        <v>126397.50700550778</v>
      </c>
      <c r="E2385" s="53">
        <v>51.744999999999997</v>
      </c>
      <c r="F2385" s="53">
        <f t="shared" si="298"/>
        <v>1.2639750700550778</v>
      </c>
      <c r="G2385" s="53">
        <f>(F2385/'Yearly GDP'!$B$11)*100</f>
        <v>69.449179673355914</v>
      </c>
      <c r="H2385" s="53">
        <f t="shared" si="299"/>
        <v>1.5849804999999997</v>
      </c>
      <c r="I2385" s="53">
        <f t="shared" si="300"/>
        <v>5.1413881748071981</v>
      </c>
      <c r="J2385" s="53">
        <f t="shared" ref="J2385:J2448" si="304">L2385/O2385</f>
        <v>297.56298200514141</v>
      </c>
      <c r="K2385" s="53">
        <v>8.1489999999999991</v>
      </c>
      <c r="L2385" s="53">
        <v>5787.6</v>
      </c>
      <c r="M2385" s="53">
        <v>3.2</v>
      </c>
      <c r="N2385" s="53">
        <f t="shared" si="301"/>
        <v>3.007611825192801</v>
      </c>
      <c r="O2385" s="53">
        <v>19.45</v>
      </c>
      <c r="P2385" s="53">
        <v>1.673</v>
      </c>
      <c r="Q2385" s="53">
        <f t="shared" si="302"/>
        <v>6.4759999999999991</v>
      </c>
      <c r="R2385" s="53">
        <v>79.44</v>
      </c>
      <c r="S2385" s="53">
        <f t="shared" si="303"/>
        <v>157.54499999999999</v>
      </c>
      <c r="T2385" s="53">
        <v>8.1</v>
      </c>
      <c r="U2385" s="53">
        <v>2450.9499999999998</v>
      </c>
      <c r="Y2385" s="53">
        <v>2562.19</v>
      </c>
    </row>
    <row r="2386" spans="1:25" x14ac:dyDescent="0.3">
      <c r="A2386" s="1">
        <v>2385</v>
      </c>
      <c r="B2386" s="48">
        <v>41187</v>
      </c>
      <c r="C2386" s="44">
        <v>6503733</v>
      </c>
      <c r="D2386" s="56">
        <f t="shared" si="297"/>
        <v>125276.56746605027</v>
      </c>
      <c r="E2386" s="53">
        <v>51.914999999999999</v>
      </c>
      <c r="F2386" s="53">
        <f t="shared" si="298"/>
        <v>1.2527656746605027</v>
      </c>
      <c r="G2386" s="53">
        <f>(F2386/'Yearly GDP'!$B$11)*100</f>
        <v>68.833278827500138</v>
      </c>
      <c r="H2386" s="53">
        <f t="shared" si="299"/>
        <v>1.5763188000000004</v>
      </c>
      <c r="I2386" s="53">
        <f t="shared" si="300"/>
        <v>5.1759834368530013</v>
      </c>
      <c r="J2386" s="53">
        <f t="shared" si="304"/>
        <v>297.46118012422357</v>
      </c>
      <c r="K2386" s="53">
        <v>8.1590000000000007</v>
      </c>
      <c r="L2386" s="53">
        <v>5746.95</v>
      </c>
      <c r="M2386" s="53">
        <v>3.18</v>
      </c>
      <c r="N2386" s="53">
        <f t="shared" si="301"/>
        <v>2.9830165631469994</v>
      </c>
      <c r="O2386" s="53">
        <v>19.32</v>
      </c>
      <c r="P2386" s="53">
        <v>1.732</v>
      </c>
      <c r="Q2386" s="53">
        <f t="shared" si="302"/>
        <v>6.4270000000000005</v>
      </c>
      <c r="R2386" s="53">
        <v>79.427999999999997</v>
      </c>
      <c r="S2386" s="53">
        <f t="shared" si="303"/>
        <v>156.49199999999999</v>
      </c>
      <c r="T2386" s="53">
        <v>8.1</v>
      </c>
      <c r="U2386" s="53">
        <v>2434.4699999999998</v>
      </c>
      <c r="Y2386" s="53">
        <v>2540.1</v>
      </c>
    </row>
    <row r="2387" spans="1:25" x14ac:dyDescent="0.3">
      <c r="A2387" s="1">
        <v>2386</v>
      </c>
      <c r="B2387" s="48">
        <v>41190</v>
      </c>
      <c r="C2387" s="44">
        <v>6441255</v>
      </c>
      <c r="D2387" s="56">
        <f t="shared" si="297"/>
        <v>122585.49814444761</v>
      </c>
      <c r="E2387" s="53">
        <v>52.545000000000002</v>
      </c>
      <c r="F2387" s="53">
        <f t="shared" si="298"/>
        <v>1.2258549814444761</v>
      </c>
      <c r="G2387" s="53">
        <f>(F2387/'Yearly GDP'!$B$11)*100</f>
        <v>67.354669310136046</v>
      </c>
      <c r="H2387" s="53">
        <f t="shared" si="299"/>
        <v>1.5548291999999997</v>
      </c>
      <c r="I2387" s="53">
        <f t="shared" si="300"/>
        <v>5.2410901467505244</v>
      </c>
      <c r="J2387" s="53">
        <f t="shared" si="304"/>
        <v>297.48427672955978</v>
      </c>
      <c r="K2387" s="53">
        <v>8.1489999999999991</v>
      </c>
      <c r="L2387" s="53">
        <v>5676</v>
      </c>
      <c r="M2387" s="53">
        <v>3.14</v>
      </c>
      <c r="N2387" s="53">
        <f t="shared" si="301"/>
        <v>2.9079098532494747</v>
      </c>
      <c r="O2387" s="53">
        <v>19.079999999999998</v>
      </c>
      <c r="P2387" s="53">
        <v>1.732</v>
      </c>
      <c r="Q2387" s="53">
        <f t="shared" si="302"/>
        <v>6.4169999999999989</v>
      </c>
      <c r="R2387" s="53">
        <v>79.622</v>
      </c>
      <c r="S2387" s="53">
        <f t="shared" si="303"/>
        <v>154.16639999999998</v>
      </c>
      <c r="T2387" s="53">
        <v>8.08</v>
      </c>
      <c r="U2387" s="53">
        <v>2415.7199999999998</v>
      </c>
      <c r="Y2387" s="53">
        <v>2525.33</v>
      </c>
    </row>
    <row r="2388" spans="1:25" x14ac:dyDescent="0.3">
      <c r="A2388" s="1">
        <v>2387</v>
      </c>
      <c r="B2388" s="48">
        <v>41191</v>
      </c>
      <c r="C2388" s="44">
        <v>6469005</v>
      </c>
      <c r="D2388" s="56">
        <f t="shared" si="297"/>
        <v>122763.16538571022</v>
      </c>
      <c r="E2388" s="53">
        <v>52.695</v>
      </c>
      <c r="F2388" s="53">
        <f t="shared" si="298"/>
        <v>1.2276316538571022</v>
      </c>
      <c r="G2388" s="53">
        <f>(F2388/'Yearly GDP'!$B$11)*100</f>
        <v>67.452288673467152</v>
      </c>
      <c r="H2388" s="53">
        <f t="shared" si="299"/>
        <v>1.5618273999999999</v>
      </c>
      <c r="I2388" s="53">
        <f t="shared" si="300"/>
        <v>5.2137643378519298</v>
      </c>
      <c r="J2388" s="53">
        <f t="shared" si="304"/>
        <v>297.4244004171012</v>
      </c>
      <c r="K2388" s="53">
        <v>8.1430000000000007</v>
      </c>
      <c r="L2388" s="53">
        <v>5704.6</v>
      </c>
      <c r="M2388" s="53">
        <v>3.16</v>
      </c>
      <c r="N2388" s="53">
        <f t="shared" si="301"/>
        <v>2.9292356621480709</v>
      </c>
      <c r="O2388" s="53">
        <v>19.18</v>
      </c>
      <c r="P2388" s="53">
        <v>1.7130000000000001</v>
      </c>
      <c r="Q2388" s="53">
        <f t="shared" si="302"/>
        <v>6.4300000000000006</v>
      </c>
      <c r="R2388" s="53">
        <v>80.069000000000003</v>
      </c>
      <c r="S2388" s="53">
        <f t="shared" si="303"/>
        <v>155.358</v>
      </c>
      <c r="T2388" s="53">
        <v>8.1</v>
      </c>
      <c r="U2388" s="53">
        <v>2430.17</v>
      </c>
      <c r="Y2388" s="53">
        <v>2538.94</v>
      </c>
    </row>
    <row r="2389" spans="1:25" x14ac:dyDescent="0.3">
      <c r="A2389" s="1">
        <v>2388</v>
      </c>
      <c r="B2389" s="48">
        <v>41192</v>
      </c>
      <c r="C2389" s="44">
        <v>6397273</v>
      </c>
      <c r="D2389" s="56">
        <f t="shared" si="297"/>
        <v>120646.35549269214</v>
      </c>
      <c r="E2389" s="53">
        <v>53.024999999999999</v>
      </c>
      <c r="F2389" s="53">
        <f t="shared" si="298"/>
        <v>1.2064635549269214</v>
      </c>
      <c r="G2389" s="53">
        <f>(F2389/'Yearly GDP'!$B$11)*100</f>
        <v>66.289206314666004</v>
      </c>
      <c r="H2389" s="53">
        <f t="shared" si="299"/>
        <v>1.54945</v>
      </c>
      <c r="I2389" s="53">
        <f t="shared" si="300"/>
        <v>5.2631578947368416</v>
      </c>
      <c r="J2389" s="53">
        <f t="shared" si="304"/>
        <v>297.4815789473684</v>
      </c>
      <c r="K2389" s="53">
        <v>8.1549999999999994</v>
      </c>
      <c r="L2389" s="53">
        <v>5652.15</v>
      </c>
      <c r="M2389" s="53">
        <v>3.13</v>
      </c>
      <c r="N2389" s="53">
        <f t="shared" si="301"/>
        <v>2.8918421052631578</v>
      </c>
      <c r="O2389" s="53">
        <v>19</v>
      </c>
      <c r="P2389" s="53">
        <v>1.68</v>
      </c>
      <c r="Q2389" s="53">
        <f t="shared" si="302"/>
        <v>6.4749999999999996</v>
      </c>
      <c r="R2389" s="53">
        <v>80.016999999999996</v>
      </c>
      <c r="S2389" s="53">
        <f t="shared" si="303"/>
        <v>154.85</v>
      </c>
      <c r="T2389" s="53">
        <v>8.15</v>
      </c>
      <c r="U2389" s="53">
        <v>2403.63</v>
      </c>
      <c r="Y2389" s="53">
        <v>2496.13</v>
      </c>
    </row>
    <row r="2390" spans="1:25" x14ac:dyDescent="0.3">
      <c r="A2390" s="1">
        <v>2389</v>
      </c>
      <c r="B2390" s="48">
        <v>41193</v>
      </c>
      <c r="C2390" s="44">
        <v>6462063</v>
      </c>
      <c r="D2390" s="56">
        <f t="shared" si="297"/>
        <v>122701.28168612931</v>
      </c>
      <c r="E2390" s="53">
        <v>52.664999999999999</v>
      </c>
      <c r="F2390" s="53">
        <f t="shared" si="298"/>
        <v>1.227012816861293</v>
      </c>
      <c r="G2390" s="53">
        <f>(F2390/'Yearly GDP'!$B$11)*100</f>
        <v>67.418286640730386</v>
      </c>
      <c r="H2390" s="53">
        <f t="shared" si="299"/>
        <v>1.5662878000000005</v>
      </c>
      <c r="I2390" s="53">
        <f t="shared" si="300"/>
        <v>5.2110474205315258</v>
      </c>
      <c r="J2390" s="53">
        <f t="shared" si="304"/>
        <v>297.44919228764979</v>
      </c>
      <c r="K2390" s="53">
        <v>8.1620000000000008</v>
      </c>
      <c r="L2390" s="53">
        <v>5708.05</v>
      </c>
      <c r="M2390" s="53">
        <v>3.16</v>
      </c>
      <c r="N2390" s="53">
        <f t="shared" si="301"/>
        <v>2.950952579468475</v>
      </c>
      <c r="O2390" s="53">
        <v>19.190000000000001</v>
      </c>
      <c r="P2390" s="53">
        <v>1.6679999999999999</v>
      </c>
      <c r="Q2390" s="53">
        <f t="shared" si="302"/>
        <v>6.4940000000000007</v>
      </c>
      <c r="R2390" s="53">
        <v>79.86</v>
      </c>
      <c r="S2390" s="53">
        <f t="shared" si="303"/>
        <v>155.43899999999999</v>
      </c>
      <c r="T2390" s="53">
        <v>8.1</v>
      </c>
      <c r="U2390" s="53">
        <v>2436.2199999999998</v>
      </c>
      <c r="Y2390" s="53">
        <v>2523.62</v>
      </c>
    </row>
    <row r="2391" spans="1:25" x14ac:dyDescent="0.3">
      <c r="A2391" s="1">
        <v>2390</v>
      </c>
      <c r="B2391" s="48">
        <v>41194</v>
      </c>
      <c r="C2391" s="44">
        <v>6445825</v>
      </c>
      <c r="D2391" s="56">
        <f t="shared" si="297"/>
        <v>122056.90210187464</v>
      </c>
      <c r="E2391" s="53">
        <v>52.81</v>
      </c>
      <c r="F2391" s="53">
        <f t="shared" si="298"/>
        <v>1.2205690210187465</v>
      </c>
      <c r="G2391" s="53">
        <f>(F2391/'Yearly GDP'!$B$11)*100</f>
        <v>67.064231924106949</v>
      </c>
      <c r="H2391" s="53">
        <f t="shared" si="299"/>
        <v>1.5521100000000003</v>
      </c>
      <c r="I2391" s="53">
        <f t="shared" si="300"/>
        <v>5.2631578947368416</v>
      </c>
      <c r="J2391" s="53">
        <f t="shared" si="304"/>
        <v>298.73947368421051</v>
      </c>
      <c r="K2391" s="53">
        <v>8.1690000000000005</v>
      </c>
      <c r="L2391" s="53">
        <v>5676.05</v>
      </c>
      <c r="M2391" s="53">
        <v>3.14</v>
      </c>
      <c r="N2391" s="53">
        <f t="shared" si="301"/>
        <v>2.9058421052631589</v>
      </c>
      <c r="O2391" s="53">
        <v>19</v>
      </c>
      <c r="P2391" s="53">
        <v>1.6559999999999999</v>
      </c>
      <c r="Q2391" s="53">
        <f t="shared" si="302"/>
        <v>6.5130000000000008</v>
      </c>
      <c r="R2391" s="53">
        <v>79.739999999999995</v>
      </c>
      <c r="S2391" s="53">
        <f t="shared" si="303"/>
        <v>153.9</v>
      </c>
      <c r="T2391" s="53">
        <v>8.1</v>
      </c>
      <c r="U2391" s="53">
        <v>2437.4499999999998</v>
      </c>
      <c r="Y2391" s="53">
        <v>2523.1799999999998</v>
      </c>
    </row>
    <row r="2392" spans="1:25" x14ac:dyDescent="0.3">
      <c r="A2392" s="1">
        <v>2391</v>
      </c>
      <c r="B2392" s="48">
        <v>41197</v>
      </c>
      <c r="C2392" s="44">
        <v>6450808</v>
      </c>
      <c r="D2392" s="56">
        <f t="shared" si="297"/>
        <v>121747.81541945833</v>
      </c>
      <c r="E2392" s="53">
        <v>52.984999999999999</v>
      </c>
      <c r="F2392" s="53">
        <f t="shared" si="298"/>
        <v>1.2174781541945834</v>
      </c>
      <c r="G2392" s="53">
        <f>(F2392/'Yearly GDP'!$B$11)*100</f>
        <v>66.894404076625463</v>
      </c>
      <c r="H2392" s="53">
        <f t="shared" si="299"/>
        <v>1.5553775999999999</v>
      </c>
      <c r="I2392" s="53">
        <f t="shared" si="300"/>
        <v>5.2521008403361353</v>
      </c>
      <c r="J2392" s="53">
        <f t="shared" si="304"/>
        <v>298.70010504201684</v>
      </c>
      <c r="K2392" s="53">
        <v>8.1690000000000005</v>
      </c>
      <c r="L2392" s="53">
        <v>5687.25</v>
      </c>
      <c r="M2392" s="53">
        <v>3.15</v>
      </c>
      <c r="N2392" s="53">
        <f t="shared" si="301"/>
        <v>2.9168991596638651</v>
      </c>
      <c r="O2392" s="53">
        <v>19.04</v>
      </c>
      <c r="P2392" s="53">
        <v>1.6679999999999999</v>
      </c>
      <c r="Q2392" s="53">
        <f t="shared" si="302"/>
        <v>6.5010000000000003</v>
      </c>
      <c r="R2392" s="53">
        <v>79.805999999999997</v>
      </c>
      <c r="S2392" s="53">
        <f t="shared" si="303"/>
        <v>154.22399999999999</v>
      </c>
      <c r="T2392" s="53">
        <v>8.1</v>
      </c>
      <c r="U2392" s="53">
        <v>2435.7600000000002</v>
      </c>
      <c r="Y2392" s="53">
        <v>2530.7199999999998</v>
      </c>
    </row>
    <row r="2393" spans="1:25" x14ac:dyDescent="0.3">
      <c r="A2393" s="1">
        <v>2392</v>
      </c>
      <c r="B2393" s="48">
        <v>41198</v>
      </c>
      <c r="C2393" s="44">
        <v>6408707</v>
      </c>
      <c r="D2393" s="56">
        <f t="shared" si="297"/>
        <v>121319.58353052531</v>
      </c>
      <c r="E2393" s="53">
        <v>52.825000000000003</v>
      </c>
      <c r="F2393" s="53">
        <f t="shared" si="298"/>
        <v>1.2131958353052532</v>
      </c>
      <c r="G2393" s="53">
        <f>(F2393/'Yearly GDP'!$B$11)*100</f>
        <v>66.65911182995896</v>
      </c>
      <c r="H2393" s="53">
        <f t="shared" si="299"/>
        <v>1.5374672</v>
      </c>
      <c r="I2393" s="53">
        <f t="shared" si="300"/>
        <v>5.3022269353128308</v>
      </c>
      <c r="J2393" s="53">
        <f t="shared" si="304"/>
        <v>299.4697773064687</v>
      </c>
      <c r="K2393" s="53">
        <v>8.1519999999999992</v>
      </c>
      <c r="L2393" s="53">
        <v>5648</v>
      </c>
      <c r="M2393" s="53">
        <v>3.11</v>
      </c>
      <c r="N2393" s="53">
        <f t="shared" si="301"/>
        <v>2.8497730646871684</v>
      </c>
      <c r="O2393" s="53">
        <v>18.86</v>
      </c>
      <c r="P2393" s="53">
        <v>1.722</v>
      </c>
      <c r="Q2393" s="53">
        <f t="shared" si="302"/>
        <v>6.43</v>
      </c>
      <c r="R2393" s="53">
        <v>79.463999999999999</v>
      </c>
      <c r="S2393" s="53">
        <f t="shared" si="303"/>
        <v>153.5204</v>
      </c>
      <c r="T2393" s="53">
        <v>8.14</v>
      </c>
      <c r="U2393" s="53">
        <v>2422.42</v>
      </c>
      <c r="Y2393" s="53">
        <v>2514.9899999999998</v>
      </c>
    </row>
    <row r="2394" spans="1:25" x14ac:dyDescent="0.3">
      <c r="A2394" s="1">
        <v>2393</v>
      </c>
      <c r="B2394" s="48">
        <v>41199</v>
      </c>
      <c r="C2394" s="44">
        <v>6415441</v>
      </c>
      <c r="D2394" s="56">
        <f t="shared" si="297"/>
        <v>121355.16882625555</v>
      </c>
      <c r="E2394" s="53">
        <v>52.865000000000002</v>
      </c>
      <c r="F2394" s="53">
        <f t="shared" si="298"/>
        <v>1.2135516882625554</v>
      </c>
      <c r="G2394" s="53">
        <f>(F2394/'Yearly GDP'!$B$11)*100</f>
        <v>66.678664190250288</v>
      </c>
      <c r="H2394" s="53">
        <f t="shared" si="299"/>
        <v>1.5390975999999996</v>
      </c>
      <c r="I2394" s="53">
        <f t="shared" si="300"/>
        <v>5.296610169491526</v>
      </c>
      <c r="J2394" s="53">
        <f t="shared" si="304"/>
        <v>299.8013771186441</v>
      </c>
      <c r="K2394" s="53">
        <v>8.1519999999999992</v>
      </c>
      <c r="L2394" s="53">
        <v>5660.25</v>
      </c>
      <c r="M2394" s="53">
        <v>3.11</v>
      </c>
      <c r="N2394" s="53">
        <f t="shared" si="301"/>
        <v>2.8553898305084733</v>
      </c>
      <c r="O2394" s="53">
        <v>18.88</v>
      </c>
      <c r="P2394" s="53">
        <v>1.8220000000000001</v>
      </c>
      <c r="Q2394" s="53">
        <f t="shared" si="302"/>
        <v>6.3299999999999992</v>
      </c>
      <c r="R2394" s="53">
        <v>79.058999999999997</v>
      </c>
      <c r="S2394" s="53">
        <f t="shared" si="303"/>
        <v>152.928</v>
      </c>
      <c r="T2394" s="53">
        <v>8.1</v>
      </c>
      <c r="U2394" s="53">
        <v>2423.46</v>
      </c>
      <c r="Y2394" s="53">
        <v>2517.3000000000002</v>
      </c>
    </row>
    <row r="2395" spans="1:25" x14ac:dyDescent="0.3">
      <c r="A2395" s="1">
        <v>2394</v>
      </c>
      <c r="B2395" s="48">
        <v>41200</v>
      </c>
      <c r="C2395" s="44">
        <v>6473960</v>
      </c>
      <c r="D2395" s="56">
        <f t="shared" si="297"/>
        <v>120794.10392760519</v>
      </c>
      <c r="E2395" s="53">
        <v>53.594999999999999</v>
      </c>
      <c r="F2395" s="53">
        <f t="shared" si="298"/>
        <v>1.2079410392760519</v>
      </c>
      <c r="G2395" s="53">
        <f>(F2395/'Yearly GDP'!$B$11)*100</f>
        <v>66.370386773409436</v>
      </c>
      <c r="H2395" s="53">
        <f t="shared" si="299"/>
        <v>1.5513445000000001</v>
      </c>
      <c r="I2395" s="53">
        <f t="shared" si="300"/>
        <v>5.2438384897745145</v>
      </c>
      <c r="J2395" s="53">
        <f t="shared" si="304"/>
        <v>299.87939171473516</v>
      </c>
      <c r="K2395" s="53">
        <v>8.1349999999999998</v>
      </c>
      <c r="L2395" s="53">
        <v>5718.7</v>
      </c>
      <c r="M2395" s="53">
        <v>3.14</v>
      </c>
      <c r="N2395" s="53">
        <f t="shared" si="301"/>
        <v>2.8911615102254853</v>
      </c>
      <c r="O2395" s="53">
        <v>19.07</v>
      </c>
      <c r="P2395" s="53">
        <v>1.831</v>
      </c>
      <c r="Q2395" s="53">
        <f t="shared" si="302"/>
        <v>6.3040000000000003</v>
      </c>
      <c r="R2395" s="53">
        <v>79.424999999999997</v>
      </c>
      <c r="S2395" s="53">
        <f t="shared" si="303"/>
        <v>155.4205</v>
      </c>
      <c r="T2395" s="53">
        <v>8.15</v>
      </c>
      <c r="U2395" s="53">
        <v>2446.96</v>
      </c>
      <c r="Y2395" s="53">
        <v>2547.6</v>
      </c>
    </row>
    <row r="2396" spans="1:25" x14ac:dyDescent="0.3">
      <c r="A2396" s="1">
        <v>2395</v>
      </c>
      <c r="B2396" s="48">
        <v>41201</v>
      </c>
      <c r="C2396" s="44">
        <v>6436269</v>
      </c>
      <c r="D2396" s="56">
        <f t="shared" si="297"/>
        <v>119533.27142724488</v>
      </c>
      <c r="E2396" s="53">
        <v>53.844999999999999</v>
      </c>
      <c r="F2396" s="53">
        <f t="shared" si="298"/>
        <v>1.1953327142724488</v>
      </c>
      <c r="G2396" s="53">
        <f>(F2396/'Yearly GDP'!$B$11)*100</f>
        <v>65.677621663321361</v>
      </c>
      <c r="H2396" s="53">
        <f t="shared" si="299"/>
        <v>1.5394432</v>
      </c>
      <c r="I2396" s="53">
        <f t="shared" si="300"/>
        <v>5.2798310454065467</v>
      </c>
      <c r="J2396" s="53">
        <f t="shared" si="304"/>
        <v>300.11879619852164</v>
      </c>
      <c r="K2396" s="53">
        <v>8.1280000000000001</v>
      </c>
      <c r="L2396" s="53">
        <v>5684.25</v>
      </c>
      <c r="M2396" s="53">
        <v>3.12</v>
      </c>
      <c r="N2396" s="53">
        <f t="shared" si="301"/>
        <v>2.8481689545934534</v>
      </c>
      <c r="O2396" s="53">
        <v>18.940000000000001</v>
      </c>
      <c r="P2396" s="53">
        <v>1.766</v>
      </c>
      <c r="Q2396" s="53">
        <f t="shared" si="302"/>
        <v>6.3620000000000001</v>
      </c>
      <c r="R2396" s="53">
        <v>79.688000000000002</v>
      </c>
      <c r="S2396" s="53">
        <f t="shared" si="303"/>
        <v>154.17160000000001</v>
      </c>
      <c r="T2396" s="53">
        <v>8.14</v>
      </c>
      <c r="U2396" s="53">
        <v>2436.9699999999998</v>
      </c>
      <c r="Y2396" s="53">
        <v>2531.36</v>
      </c>
    </row>
    <row r="2397" spans="1:25" x14ac:dyDescent="0.3">
      <c r="A2397" s="1">
        <v>2396</v>
      </c>
      <c r="B2397" s="48">
        <v>41204</v>
      </c>
      <c r="C2397" s="44">
        <v>6461127</v>
      </c>
      <c r="D2397" s="56">
        <f t="shared" si="297"/>
        <v>120633.43913368185</v>
      </c>
      <c r="E2397" s="53">
        <v>53.56</v>
      </c>
      <c r="F2397" s="53">
        <f t="shared" si="298"/>
        <v>1.2063343913368185</v>
      </c>
      <c r="G2397" s="53">
        <f>(F2397/'Yearly GDP'!$B$11)*100</f>
        <v>66.282109414110906</v>
      </c>
      <c r="H2397" s="53">
        <f t="shared" si="299"/>
        <v>1.5353215999999998</v>
      </c>
      <c r="I2397" s="53">
        <f t="shared" si="300"/>
        <v>5.296610169491526</v>
      </c>
      <c r="J2397" s="53">
        <f t="shared" si="304"/>
        <v>302.81514830508473</v>
      </c>
      <c r="K2397" s="53">
        <v>8.1319999999999997</v>
      </c>
      <c r="L2397" s="53">
        <v>5717.15</v>
      </c>
      <c r="M2397" s="53">
        <v>3.14</v>
      </c>
      <c r="N2397" s="53">
        <f t="shared" si="301"/>
        <v>2.8353898305084737</v>
      </c>
      <c r="O2397" s="53">
        <v>18.88</v>
      </c>
      <c r="P2397" s="53">
        <v>1.8149999999999999</v>
      </c>
      <c r="Q2397" s="53">
        <f t="shared" si="302"/>
        <v>6.3170000000000002</v>
      </c>
      <c r="R2397" s="53">
        <v>79.736000000000004</v>
      </c>
      <c r="S2397" s="53">
        <f t="shared" si="303"/>
        <v>153.49440000000001</v>
      </c>
      <c r="T2397" s="53">
        <v>8.1300000000000008</v>
      </c>
      <c r="U2397" s="53">
        <v>2441.4</v>
      </c>
      <c r="Y2397" s="53">
        <v>2527</v>
      </c>
    </row>
    <row r="2398" spans="1:25" x14ac:dyDescent="0.3">
      <c r="A2398" s="1">
        <v>2397</v>
      </c>
      <c r="B2398" s="48">
        <v>41205</v>
      </c>
      <c r="C2398" s="44">
        <v>6438840</v>
      </c>
      <c r="D2398" s="56">
        <f t="shared" si="297"/>
        <v>119848.11540251279</v>
      </c>
      <c r="E2398" s="53">
        <v>53.725000000000001</v>
      </c>
      <c r="F2398" s="53">
        <f t="shared" si="298"/>
        <v>1.1984811540251279</v>
      </c>
      <c r="G2398" s="53">
        <f>(F2398/'Yearly GDP'!$B$11)*100</f>
        <v>65.850612858523505</v>
      </c>
      <c r="H2398" s="53">
        <f t="shared" si="299"/>
        <v>1.5269395000000001</v>
      </c>
      <c r="I2398" s="53">
        <f t="shared" si="300"/>
        <v>5.3276505061267976</v>
      </c>
      <c r="J2398" s="53">
        <f t="shared" si="304"/>
        <v>303.21790090570056</v>
      </c>
      <c r="K2398" s="53">
        <v>8.1349999999999998</v>
      </c>
      <c r="L2398" s="53">
        <v>5691.4</v>
      </c>
      <c r="M2398" s="53">
        <v>3.11</v>
      </c>
      <c r="N2398" s="53">
        <f t="shared" si="301"/>
        <v>2.8073494938732022</v>
      </c>
      <c r="O2398" s="53">
        <v>18.77</v>
      </c>
      <c r="P2398" s="53">
        <v>1.7609999999999999</v>
      </c>
      <c r="Q2398" s="53">
        <f t="shared" si="302"/>
        <v>6.3739999999999997</v>
      </c>
      <c r="R2398" s="53">
        <v>80.08</v>
      </c>
      <c r="S2398" s="53">
        <f t="shared" si="303"/>
        <v>152.03699999999998</v>
      </c>
      <c r="T2398" s="53">
        <v>8.1</v>
      </c>
      <c r="U2398" s="53">
        <v>2432.5700000000002</v>
      </c>
      <c r="Y2398" s="53">
        <v>2522.62</v>
      </c>
    </row>
    <row r="2399" spans="1:25" x14ac:dyDescent="0.3">
      <c r="A2399" s="1">
        <v>2398</v>
      </c>
      <c r="B2399" s="48">
        <v>41207</v>
      </c>
      <c r="C2399" s="44">
        <v>6437637</v>
      </c>
      <c r="D2399" s="56">
        <f t="shared" si="297"/>
        <v>120206.08720007469</v>
      </c>
      <c r="E2399" s="53">
        <v>53.555</v>
      </c>
      <c r="F2399" s="53">
        <f t="shared" si="298"/>
        <v>1.2020608720007468</v>
      </c>
      <c r="G2399" s="53">
        <f>(F2399/'Yearly GDP'!$B$11)*100</f>
        <v>66.04730065938169</v>
      </c>
      <c r="H2399" s="53">
        <f t="shared" si="299"/>
        <v>1.5288767999999999</v>
      </c>
      <c r="I2399" s="53">
        <f t="shared" si="300"/>
        <v>5.3163211057947901</v>
      </c>
      <c r="J2399" s="53">
        <f t="shared" si="304"/>
        <v>303.31206804891019</v>
      </c>
      <c r="K2399" s="53">
        <v>8.1280000000000001</v>
      </c>
      <c r="L2399" s="53">
        <v>5705.3</v>
      </c>
      <c r="M2399" s="53">
        <v>3.09</v>
      </c>
      <c r="N2399" s="53">
        <f t="shared" si="301"/>
        <v>2.81167889420521</v>
      </c>
      <c r="O2399" s="53">
        <v>18.809999999999999</v>
      </c>
      <c r="P2399" s="53">
        <v>1.8120000000000001</v>
      </c>
      <c r="Q2399" s="53">
        <f t="shared" si="302"/>
        <v>6.3159999999999998</v>
      </c>
      <c r="R2399" s="53">
        <v>80.117999999999995</v>
      </c>
      <c r="S2399" s="53">
        <f t="shared" si="303"/>
        <v>152.36099999999999</v>
      </c>
      <c r="T2399" s="53">
        <v>8.1</v>
      </c>
      <c r="U2399" s="53">
        <v>2429.73</v>
      </c>
      <c r="Y2399" s="53">
        <v>2523.62</v>
      </c>
    </row>
    <row r="2400" spans="1:25" x14ac:dyDescent="0.3">
      <c r="A2400" s="1">
        <v>2399</v>
      </c>
      <c r="B2400" s="48">
        <v>41208</v>
      </c>
      <c r="C2400" s="44">
        <v>6382150</v>
      </c>
      <c r="D2400" s="56">
        <f t="shared" si="297"/>
        <v>119170.01213705537</v>
      </c>
      <c r="E2400" s="53">
        <v>53.555</v>
      </c>
      <c r="F2400" s="53">
        <f t="shared" si="298"/>
        <v>1.1917001213705536</v>
      </c>
      <c r="G2400" s="53">
        <f>(F2400/'Yearly GDP'!$B$11)*100</f>
        <v>65.478028646733705</v>
      </c>
      <c r="H2400" s="53">
        <f t="shared" si="299"/>
        <v>1.5097410000000002</v>
      </c>
      <c r="I2400" s="53">
        <f t="shared" si="300"/>
        <v>5.3850296176628971</v>
      </c>
      <c r="J2400" s="53">
        <f t="shared" si="304"/>
        <v>305.0242326332795</v>
      </c>
      <c r="K2400" s="53">
        <v>8.1300000000000008</v>
      </c>
      <c r="L2400" s="53">
        <v>5664.3</v>
      </c>
      <c r="M2400" s="53">
        <v>3.06</v>
      </c>
      <c r="N2400" s="53">
        <f t="shared" si="301"/>
        <v>2.7449703823371037</v>
      </c>
      <c r="O2400" s="53">
        <v>18.57</v>
      </c>
      <c r="P2400" s="53">
        <v>1.7490000000000001</v>
      </c>
      <c r="Q2400" s="53">
        <f t="shared" si="302"/>
        <v>6.3810000000000002</v>
      </c>
      <c r="R2400" s="53">
        <v>80.156000000000006</v>
      </c>
      <c r="S2400" s="53">
        <f t="shared" si="303"/>
        <v>150.417</v>
      </c>
      <c r="T2400" s="53">
        <v>8.1</v>
      </c>
      <c r="U2400" s="53">
        <v>2406.91</v>
      </c>
      <c r="Y2400" s="53">
        <v>2492.71</v>
      </c>
    </row>
    <row r="2401" spans="1:25" x14ac:dyDescent="0.3">
      <c r="A2401" s="1">
        <v>2400</v>
      </c>
      <c r="B2401" s="48">
        <v>41211</v>
      </c>
      <c r="C2401" s="44">
        <v>6372862</v>
      </c>
      <c r="D2401" s="56">
        <f t="shared" si="297"/>
        <v>117830.48904502172</v>
      </c>
      <c r="E2401" s="53">
        <v>54.085000000000001</v>
      </c>
      <c r="F2401" s="53">
        <f t="shared" si="298"/>
        <v>1.1783048904502171</v>
      </c>
      <c r="G2401" s="53">
        <f>(F2401/'Yearly GDP'!$B$11)*100</f>
        <v>64.742026947814125</v>
      </c>
      <c r="H2401" s="53">
        <f t="shared" si="299"/>
        <v>1.5111113999999999</v>
      </c>
      <c r="I2401" s="53">
        <f t="shared" si="300"/>
        <v>5.3821313240043054</v>
      </c>
      <c r="J2401" s="53">
        <f t="shared" si="304"/>
        <v>304.93003229278798</v>
      </c>
      <c r="K2401" s="53">
        <v>8.1329999999999991</v>
      </c>
      <c r="L2401" s="53">
        <v>5665.6</v>
      </c>
      <c r="M2401" s="53">
        <v>3.06</v>
      </c>
      <c r="N2401" s="53">
        <f t="shared" si="301"/>
        <v>2.7508686759956937</v>
      </c>
      <c r="O2401" s="53">
        <v>18.579999999999998</v>
      </c>
      <c r="P2401" s="53">
        <v>1.7210000000000001</v>
      </c>
      <c r="Q2401" s="53">
        <f t="shared" si="302"/>
        <v>6.411999999999999</v>
      </c>
      <c r="R2401" s="53">
        <v>80.317999999999998</v>
      </c>
      <c r="S2401" s="53">
        <f t="shared" si="303"/>
        <v>149.94059999999999</v>
      </c>
      <c r="T2401" s="53">
        <v>8.07</v>
      </c>
      <c r="U2401" s="53">
        <v>2388.9899999999998</v>
      </c>
      <c r="Y2401" s="53">
        <v>2487.02</v>
      </c>
    </row>
    <row r="2402" spans="1:25" x14ac:dyDescent="0.3">
      <c r="A2402" s="1">
        <v>2401</v>
      </c>
      <c r="B2402" s="48">
        <v>41212</v>
      </c>
      <c r="C2402" s="44">
        <v>6306806</v>
      </c>
      <c r="D2402" s="56">
        <f t="shared" si="297"/>
        <v>116868.45177429816</v>
      </c>
      <c r="E2402" s="53">
        <v>53.965000000000003</v>
      </c>
      <c r="F2402" s="53">
        <f t="shared" si="298"/>
        <v>1.1686845177429817</v>
      </c>
      <c r="G2402" s="53">
        <f>(F2402/'Yearly GDP'!$B$11)*100</f>
        <v>64.213435040823157</v>
      </c>
      <c r="H2402" s="53">
        <f t="shared" si="299"/>
        <v>1.5020315999999998</v>
      </c>
      <c r="I2402" s="53">
        <f t="shared" si="300"/>
        <v>5.4466230936819171</v>
      </c>
      <c r="J2402" s="53">
        <f t="shared" si="304"/>
        <v>304.89651416122001</v>
      </c>
      <c r="K2402" s="53">
        <v>8.1809999999999992</v>
      </c>
      <c r="L2402" s="53">
        <v>5597.9</v>
      </c>
      <c r="M2402" s="53">
        <v>3.02</v>
      </c>
      <c r="N2402" s="53">
        <f t="shared" si="301"/>
        <v>2.7343769063180821</v>
      </c>
      <c r="O2402" s="53">
        <v>18.36</v>
      </c>
      <c r="P2402" s="53">
        <v>1.7210000000000001</v>
      </c>
      <c r="Q2402" s="53">
        <f t="shared" si="302"/>
        <v>6.4599999999999991</v>
      </c>
      <c r="R2402" s="53">
        <v>79.986999999999995</v>
      </c>
      <c r="S2402" s="53">
        <f t="shared" si="303"/>
        <v>149.4504</v>
      </c>
      <c r="T2402" s="53">
        <v>8.14</v>
      </c>
      <c r="U2402" s="53">
        <v>2366.5</v>
      </c>
      <c r="Y2402" s="53">
        <v>2458.98</v>
      </c>
    </row>
    <row r="2403" spans="1:25" x14ac:dyDescent="0.3">
      <c r="A2403" s="1">
        <v>2402</v>
      </c>
      <c r="B2403" s="48">
        <v>41213</v>
      </c>
      <c r="C2403" s="44">
        <v>6337676</v>
      </c>
      <c r="D2403" s="56">
        <f t="shared" si="297"/>
        <v>117789.72214478208</v>
      </c>
      <c r="E2403" s="53">
        <v>53.805</v>
      </c>
      <c r="F2403" s="53">
        <f t="shared" si="298"/>
        <v>1.1778972214478207</v>
      </c>
      <c r="G2403" s="53">
        <f>(F2403/'Yearly GDP'!$B$11)*100</f>
        <v>64.719627552078066</v>
      </c>
      <c r="H2403" s="53">
        <f t="shared" si="299"/>
        <v>1.51156</v>
      </c>
      <c r="I2403" s="53">
        <f t="shared" si="300"/>
        <v>5.4347826086956523</v>
      </c>
      <c r="J2403" s="53">
        <f t="shared" si="304"/>
        <v>305.41847826086956</v>
      </c>
      <c r="K2403" s="53">
        <v>8.2149999999999999</v>
      </c>
      <c r="L2403" s="53">
        <v>5619.7</v>
      </c>
      <c r="M2403" s="53">
        <v>3.03</v>
      </c>
      <c r="N2403" s="53">
        <f t="shared" si="301"/>
        <v>2.7802173913043475</v>
      </c>
      <c r="O2403" s="53">
        <v>18.399999999999999</v>
      </c>
      <c r="P2403" s="53">
        <v>1.694</v>
      </c>
      <c r="Q2403" s="53">
        <f t="shared" si="302"/>
        <v>6.5209999999999999</v>
      </c>
      <c r="R2403" s="53">
        <v>79.986999999999995</v>
      </c>
      <c r="S2403" s="53">
        <f t="shared" si="303"/>
        <v>150.87999999999997</v>
      </c>
      <c r="T2403" s="53">
        <v>8.1999999999999993</v>
      </c>
      <c r="U2403" s="53">
        <v>2392.5700000000002</v>
      </c>
      <c r="Y2403" s="53">
        <v>2477.3000000000002</v>
      </c>
    </row>
    <row r="2404" spans="1:25" x14ac:dyDescent="0.3">
      <c r="A2404" s="1">
        <v>2403</v>
      </c>
      <c r="B2404" s="48">
        <v>41214</v>
      </c>
      <c r="C2404" s="44">
        <v>6374104</v>
      </c>
      <c r="D2404" s="56">
        <f t="shared" si="297"/>
        <v>118786.88035780843</v>
      </c>
      <c r="E2404" s="53">
        <v>53.66</v>
      </c>
      <c r="F2404" s="53">
        <f t="shared" si="298"/>
        <v>1.1878688035780844</v>
      </c>
      <c r="G2404" s="53">
        <f>(F2404/'Yearly GDP'!$B$11)*100</f>
        <v>65.267516680114525</v>
      </c>
      <c r="H2404" s="53">
        <f t="shared" si="299"/>
        <v>1.5120586000000005</v>
      </c>
      <c r="I2404" s="53">
        <f t="shared" si="300"/>
        <v>5.4171180931744303</v>
      </c>
      <c r="J2404" s="53">
        <f t="shared" si="304"/>
        <v>305.79902491874321</v>
      </c>
      <c r="K2404" s="53">
        <v>8.1910000000000007</v>
      </c>
      <c r="L2404" s="53">
        <v>5645.05</v>
      </c>
      <c r="M2404" s="53">
        <v>3.05</v>
      </c>
      <c r="N2404" s="53">
        <f t="shared" si="301"/>
        <v>2.7738819068255705</v>
      </c>
      <c r="O2404" s="53">
        <v>18.46</v>
      </c>
      <c r="P2404" s="53">
        <v>1.73</v>
      </c>
      <c r="Q2404" s="53">
        <f t="shared" si="302"/>
        <v>6.4610000000000003</v>
      </c>
      <c r="R2404" s="53">
        <v>80.135999999999996</v>
      </c>
      <c r="S2404" s="53">
        <f t="shared" si="303"/>
        <v>151.37199999999999</v>
      </c>
      <c r="T2404" s="53">
        <v>8.1999999999999993</v>
      </c>
      <c r="U2404" s="53">
        <v>2411.33</v>
      </c>
      <c r="Y2404" s="53">
        <v>2493.9299999999998</v>
      </c>
    </row>
    <row r="2405" spans="1:25" x14ac:dyDescent="0.3">
      <c r="A2405" s="1">
        <v>2404</v>
      </c>
      <c r="B2405" s="48">
        <v>41215</v>
      </c>
      <c r="C2405" s="44">
        <v>6428942</v>
      </c>
      <c r="D2405" s="56">
        <f t="shared" si="297"/>
        <v>119463.75545851528</v>
      </c>
      <c r="E2405" s="53">
        <v>53.814999999999998</v>
      </c>
      <c r="F2405" s="53">
        <f t="shared" si="298"/>
        <v>1.1946375545851529</v>
      </c>
      <c r="G2405" s="53">
        <f>(F2405/'Yearly GDP'!$B$11)*100</f>
        <v>65.639426076107299</v>
      </c>
      <c r="H2405" s="53">
        <f t="shared" si="299"/>
        <v>1.5246419999999998</v>
      </c>
      <c r="I2405" s="53">
        <f t="shared" si="300"/>
        <v>5.376344086021505</v>
      </c>
      <c r="J2405" s="53">
        <f t="shared" si="304"/>
        <v>306.3279569892473</v>
      </c>
      <c r="K2405" s="53">
        <v>8.1969999999999992</v>
      </c>
      <c r="L2405" s="53">
        <v>5697.7</v>
      </c>
      <c r="M2405" s="53">
        <v>3.08</v>
      </c>
      <c r="N2405" s="53">
        <f t="shared" si="301"/>
        <v>2.8206559139784941</v>
      </c>
      <c r="O2405" s="53">
        <v>18.600000000000001</v>
      </c>
      <c r="P2405" s="53">
        <v>1.7170000000000001</v>
      </c>
      <c r="Q2405" s="53">
        <f t="shared" si="302"/>
        <v>6.4799999999999986</v>
      </c>
      <c r="R2405" s="53">
        <v>80.683000000000007</v>
      </c>
      <c r="S2405" s="53">
        <f t="shared" si="303"/>
        <v>152.52000000000001</v>
      </c>
      <c r="T2405" s="53">
        <v>8.1999999999999993</v>
      </c>
      <c r="U2405" s="53">
        <v>2421.5</v>
      </c>
      <c r="Y2405" s="53">
        <v>2501.84</v>
      </c>
    </row>
    <row r="2406" spans="1:25" x14ac:dyDescent="0.3">
      <c r="A2406" s="1">
        <v>2405</v>
      </c>
      <c r="B2406" s="48">
        <v>41218</v>
      </c>
      <c r="C2406" s="44">
        <v>6425387</v>
      </c>
      <c r="D2406" s="56">
        <f t="shared" si="297"/>
        <v>117691.85822877553</v>
      </c>
      <c r="E2406" s="53">
        <v>54.594999999999999</v>
      </c>
      <c r="F2406" s="53">
        <f t="shared" si="298"/>
        <v>1.1769185822877553</v>
      </c>
      <c r="G2406" s="53">
        <f>(F2406/'Yearly GDP'!$B$11)*100</f>
        <v>64.665856169656877</v>
      </c>
      <c r="H2406" s="53">
        <f t="shared" si="299"/>
        <v>1.5259090000000002</v>
      </c>
      <c r="I2406" s="53">
        <f t="shared" si="300"/>
        <v>5.3705692803437159</v>
      </c>
      <c r="J2406" s="53">
        <f t="shared" si="304"/>
        <v>306.34801288936626</v>
      </c>
      <c r="K2406" s="53">
        <v>8.1950000000000003</v>
      </c>
      <c r="L2406" s="53">
        <v>5704.2</v>
      </c>
      <c r="M2406" s="53">
        <v>3.06</v>
      </c>
      <c r="N2406" s="53">
        <f t="shared" si="301"/>
        <v>2.8244307196562843</v>
      </c>
      <c r="O2406" s="53">
        <v>18.62</v>
      </c>
      <c r="P2406" s="53">
        <v>1.679</v>
      </c>
      <c r="Q2406" s="53">
        <f t="shared" si="302"/>
        <v>6.516</v>
      </c>
      <c r="R2406" s="53">
        <v>80.843000000000004</v>
      </c>
      <c r="S2406" s="53">
        <f t="shared" si="303"/>
        <v>151.56680000000003</v>
      </c>
      <c r="T2406" s="53">
        <v>8.14</v>
      </c>
      <c r="U2406" s="53">
        <v>2419.58</v>
      </c>
      <c r="Y2406" s="53">
        <v>2495.8200000000002</v>
      </c>
    </row>
    <row r="2407" spans="1:25" x14ac:dyDescent="0.3">
      <c r="A2407" s="1">
        <v>2406</v>
      </c>
      <c r="B2407" s="48">
        <v>41219</v>
      </c>
      <c r="C2407" s="44">
        <v>6449512</v>
      </c>
      <c r="D2407" s="56">
        <f t="shared" si="297"/>
        <v>118502.74689940286</v>
      </c>
      <c r="E2407" s="53">
        <v>54.424999999999997</v>
      </c>
      <c r="F2407" s="53">
        <f t="shared" si="298"/>
        <v>1.1850274689940286</v>
      </c>
      <c r="G2407" s="53">
        <f>(F2407/'Yearly GDP'!$B$11)*100</f>
        <v>65.111399395276294</v>
      </c>
      <c r="H2407" s="53">
        <f t="shared" si="299"/>
        <v>1.5269477999999999</v>
      </c>
      <c r="I2407" s="53">
        <f t="shared" si="300"/>
        <v>5.359056806002144</v>
      </c>
      <c r="J2407" s="53">
        <f t="shared" si="304"/>
        <v>306.77384780278669</v>
      </c>
      <c r="K2407" s="53">
        <v>8.1829999999999998</v>
      </c>
      <c r="L2407" s="53">
        <v>5724.4</v>
      </c>
      <c r="M2407" s="53">
        <v>3.07</v>
      </c>
      <c r="N2407" s="53">
        <f t="shared" si="301"/>
        <v>2.8239431939978559</v>
      </c>
      <c r="O2407" s="53">
        <v>18.66</v>
      </c>
      <c r="P2407" s="53">
        <v>1.7509999999999999</v>
      </c>
      <c r="Q2407" s="53">
        <f t="shared" si="302"/>
        <v>6.4320000000000004</v>
      </c>
      <c r="R2407" s="53">
        <v>80.715000000000003</v>
      </c>
      <c r="S2407" s="53">
        <f t="shared" si="303"/>
        <v>153.19860000000003</v>
      </c>
      <c r="T2407" s="53">
        <v>8.2100000000000009</v>
      </c>
      <c r="U2407" s="53">
        <v>2429.2399999999998</v>
      </c>
      <c r="Y2407" s="53">
        <v>2516.87</v>
      </c>
    </row>
    <row r="2408" spans="1:25" x14ac:dyDescent="0.3">
      <c r="A2408" s="1">
        <v>2407</v>
      </c>
      <c r="B2408" s="48">
        <v>41220</v>
      </c>
      <c r="C2408" s="44">
        <v>6484700</v>
      </c>
      <c r="D2408" s="56">
        <f t="shared" si="297"/>
        <v>119632.87519601513</v>
      </c>
      <c r="E2408" s="53">
        <v>54.204999999999998</v>
      </c>
      <c r="F2408" s="53">
        <f t="shared" si="298"/>
        <v>1.1963287519601513</v>
      </c>
      <c r="G2408" s="53">
        <f>(F2408/'Yearly GDP'!$B$11)*100</f>
        <v>65.732349008799517</v>
      </c>
      <c r="H2408" s="53">
        <f t="shared" si="299"/>
        <v>1.5382698000000004</v>
      </c>
      <c r="I2408" s="53">
        <f t="shared" si="300"/>
        <v>5.324813631522896</v>
      </c>
      <c r="J2408" s="53">
        <f t="shared" si="304"/>
        <v>306.71458998935037</v>
      </c>
      <c r="K2408" s="53">
        <v>8.1910000000000007</v>
      </c>
      <c r="L2408" s="53">
        <v>5760.1</v>
      </c>
      <c r="M2408" s="53">
        <v>3.08</v>
      </c>
      <c r="N2408" s="53">
        <f t="shared" si="301"/>
        <v>2.8661863684771047</v>
      </c>
      <c r="O2408" s="53">
        <v>18.78</v>
      </c>
      <c r="P2408" s="53">
        <v>1.6439999999999999</v>
      </c>
      <c r="Q2408" s="53">
        <f t="shared" si="302"/>
        <v>6.5470000000000006</v>
      </c>
      <c r="R2408" s="53">
        <v>80.867000000000004</v>
      </c>
      <c r="S2408" s="53">
        <f t="shared" si="303"/>
        <v>153.05700000000002</v>
      </c>
      <c r="T2408" s="53">
        <v>8.15</v>
      </c>
      <c r="U2408" s="53">
        <v>2453.77</v>
      </c>
      <c r="Y2408" s="53">
        <v>2533.1799999999998</v>
      </c>
    </row>
    <row r="2409" spans="1:25" x14ac:dyDescent="0.3">
      <c r="A2409" s="1">
        <v>2408</v>
      </c>
      <c r="B2409" s="48">
        <v>41221</v>
      </c>
      <c r="C2409" s="44">
        <v>6482039</v>
      </c>
      <c r="D2409" s="56">
        <f t="shared" si="297"/>
        <v>119231.84033845304</v>
      </c>
      <c r="E2409" s="53">
        <v>54.365000000000002</v>
      </c>
      <c r="F2409" s="53">
        <f t="shared" si="298"/>
        <v>1.1923184033845304</v>
      </c>
      <c r="G2409" s="53">
        <f>(F2409/'Yearly GDP'!$B$11)*100</f>
        <v>65.512000185963203</v>
      </c>
      <c r="H2409" s="53">
        <f t="shared" si="299"/>
        <v>1.5243451000000001</v>
      </c>
      <c r="I2409" s="53">
        <f t="shared" si="300"/>
        <v>5.3734551316496511</v>
      </c>
      <c r="J2409" s="53">
        <f t="shared" si="304"/>
        <v>308.36915636754435</v>
      </c>
      <c r="K2409" s="53">
        <v>8.1910000000000007</v>
      </c>
      <c r="L2409" s="53">
        <v>5738.75</v>
      </c>
      <c r="M2409" s="53">
        <v>3.06</v>
      </c>
      <c r="N2409" s="53">
        <f t="shared" si="301"/>
        <v>2.8175448683503497</v>
      </c>
      <c r="O2409" s="53">
        <v>18.61</v>
      </c>
      <c r="P2409" s="53">
        <v>1.6180000000000001</v>
      </c>
      <c r="Q2409" s="53">
        <f t="shared" si="302"/>
        <v>6.5730000000000004</v>
      </c>
      <c r="R2409" s="53">
        <v>80.885999999999996</v>
      </c>
      <c r="S2409" s="53">
        <f t="shared" si="303"/>
        <v>151.67150000000001</v>
      </c>
      <c r="T2409" s="53">
        <v>8.15</v>
      </c>
      <c r="U2409" s="53">
        <v>2460.33</v>
      </c>
      <c r="Y2409" s="53">
        <v>2532.34</v>
      </c>
    </row>
    <row r="2410" spans="1:25" x14ac:dyDescent="0.3">
      <c r="A2410" s="1">
        <v>2409</v>
      </c>
      <c r="B2410" s="48">
        <v>41222</v>
      </c>
      <c r="C2410" s="44">
        <v>6418983</v>
      </c>
      <c r="D2410" s="56">
        <f t="shared" si="297"/>
        <v>117574.55810971701</v>
      </c>
      <c r="E2410" s="53">
        <v>54.594999999999999</v>
      </c>
      <c r="F2410" s="53">
        <f t="shared" si="298"/>
        <v>1.17574558109717</v>
      </c>
      <c r="G2410" s="53">
        <f>(F2410/'Yearly GDP'!$B$11)*100</f>
        <v>64.601405554789565</v>
      </c>
      <c r="H2410" s="53">
        <f t="shared" si="299"/>
        <v>1.5140244999999999</v>
      </c>
      <c r="I2410" s="53">
        <f t="shared" si="300"/>
        <v>5.4259359739555073</v>
      </c>
      <c r="J2410" s="53">
        <f t="shared" si="304"/>
        <v>308.53228431904506</v>
      </c>
      <c r="K2410" s="53">
        <v>8.2149999999999999</v>
      </c>
      <c r="L2410" s="53">
        <v>5686.25</v>
      </c>
      <c r="M2410" s="53">
        <v>3.03</v>
      </c>
      <c r="N2410" s="53">
        <f t="shared" si="301"/>
        <v>2.7890640260444926</v>
      </c>
      <c r="O2410" s="53">
        <v>18.43</v>
      </c>
      <c r="P2410" s="53">
        <v>1.613</v>
      </c>
      <c r="Q2410" s="53">
        <f t="shared" si="302"/>
        <v>6.6020000000000003</v>
      </c>
      <c r="R2410" s="53">
        <v>81.097999999999999</v>
      </c>
      <c r="S2410" s="53">
        <f t="shared" si="303"/>
        <v>150.3888</v>
      </c>
      <c r="T2410" s="53">
        <v>8.16</v>
      </c>
      <c r="U2410" s="53">
        <v>2439.33</v>
      </c>
      <c r="Y2410" s="53">
        <v>2509.6999999999998</v>
      </c>
    </row>
    <row r="2411" spans="1:25" x14ac:dyDescent="0.3">
      <c r="A2411" s="1">
        <v>2410</v>
      </c>
      <c r="B2411" s="48">
        <v>41225</v>
      </c>
      <c r="C2411" s="44">
        <v>6432853</v>
      </c>
      <c r="D2411" s="56">
        <f t="shared" si="297"/>
        <v>117206.03079165528</v>
      </c>
      <c r="E2411" s="53">
        <v>54.884999999999998</v>
      </c>
      <c r="F2411" s="53">
        <f t="shared" si="298"/>
        <v>1.1720603079165528</v>
      </c>
      <c r="G2411" s="53">
        <f>(F2411/'Yearly GDP'!$B$11)*100</f>
        <v>64.398918017393015</v>
      </c>
      <c r="H2411" s="53">
        <f t="shared" si="299"/>
        <v>1.4738745</v>
      </c>
      <c r="I2411" s="53">
        <f t="shared" si="300"/>
        <v>5.5710306406685239</v>
      </c>
      <c r="J2411" s="53">
        <f t="shared" si="304"/>
        <v>316.64066852367688</v>
      </c>
      <c r="K2411" s="53">
        <v>8.2110000000000003</v>
      </c>
      <c r="L2411" s="53">
        <v>5683.7</v>
      </c>
      <c r="M2411" s="53">
        <v>3.02</v>
      </c>
      <c r="N2411" s="53">
        <f t="shared" si="301"/>
        <v>2.6399693593314764</v>
      </c>
      <c r="O2411" s="53">
        <v>17.95</v>
      </c>
      <c r="P2411" s="53">
        <v>1.613</v>
      </c>
      <c r="Q2411" s="53">
        <f t="shared" si="302"/>
        <v>6.5980000000000008</v>
      </c>
      <c r="R2411" s="53">
        <v>81.105999999999995</v>
      </c>
      <c r="S2411" s="53">
        <f t="shared" si="303"/>
        <v>147.01049999999998</v>
      </c>
      <c r="T2411" s="53">
        <v>8.19</v>
      </c>
      <c r="U2411" s="53">
        <v>2479.6</v>
      </c>
      <c r="Y2411" s="53">
        <v>2521.39</v>
      </c>
    </row>
    <row r="2412" spans="1:25" x14ac:dyDescent="0.3">
      <c r="A2412" s="1">
        <v>2411</v>
      </c>
      <c r="B2412" s="48">
        <v>41226</v>
      </c>
      <c r="C2412" s="44">
        <v>6443331</v>
      </c>
      <c r="D2412" s="56">
        <f t="shared" si="297"/>
        <v>117119.53103698991</v>
      </c>
      <c r="E2412" s="53">
        <v>55.015000000000001</v>
      </c>
      <c r="F2412" s="53">
        <f t="shared" si="298"/>
        <v>1.1711953103698991</v>
      </c>
      <c r="G2412" s="53">
        <f>(F2412/'Yearly GDP'!$B$11)*100</f>
        <v>64.351390679664789</v>
      </c>
      <c r="H2412" s="53">
        <f t="shared" si="299"/>
        <v>1.4701269999999997</v>
      </c>
      <c r="I2412" s="53">
        <f t="shared" si="300"/>
        <v>5.5865921787709505</v>
      </c>
      <c r="J2412" s="53">
        <f t="shared" si="304"/>
        <v>316.58938547486036</v>
      </c>
      <c r="K2412" s="53">
        <v>8.2129999999999992</v>
      </c>
      <c r="L2412" s="53">
        <v>5666.95</v>
      </c>
      <c r="M2412" s="53">
        <v>3.02</v>
      </c>
      <c r="N2412" s="53">
        <f t="shared" si="301"/>
        <v>2.6264078212290487</v>
      </c>
      <c r="O2412" s="53">
        <v>17.899999999999999</v>
      </c>
      <c r="P2412" s="53">
        <v>1.595</v>
      </c>
      <c r="Q2412" s="53">
        <f t="shared" si="302"/>
        <v>6.6179999999999994</v>
      </c>
      <c r="R2412" s="53">
        <v>81.14</v>
      </c>
      <c r="S2412" s="53">
        <f t="shared" si="303"/>
        <v>146.60099999999997</v>
      </c>
      <c r="T2412" s="53">
        <v>8.19</v>
      </c>
      <c r="U2412" s="53">
        <v>2494.1999999999998</v>
      </c>
      <c r="Y2412" s="53">
        <v>2544.42</v>
      </c>
    </row>
    <row r="2413" spans="1:25" x14ac:dyDescent="0.3">
      <c r="A2413" s="1">
        <v>2412</v>
      </c>
      <c r="B2413" s="48">
        <v>41228</v>
      </c>
      <c r="C2413" s="44">
        <v>6412192</v>
      </c>
      <c r="D2413" s="56">
        <f t="shared" si="297"/>
        <v>117321.23319001005</v>
      </c>
      <c r="E2413" s="53">
        <v>54.655000000000001</v>
      </c>
      <c r="F2413" s="53">
        <f t="shared" si="298"/>
        <v>1.1732123319001004</v>
      </c>
      <c r="G2413" s="53">
        <f>(F2413/'Yearly GDP'!$B$11)*100</f>
        <v>64.462216038467062</v>
      </c>
      <c r="H2413" s="53">
        <f t="shared" si="299"/>
        <v>1.4561820000000001</v>
      </c>
      <c r="I2413" s="53">
        <f t="shared" si="300"/>
        <v>5.6242969628796393</v>
      </c>
      <c r="J2413" s="53">
        <f t="shared" si="304"/>
        <v>316.70416197975248</v>
      </c>
      <c r="K2413" s="53">
        <v>8.19</v>
      </c>
      <c r="L2413" s="53">
        <v>5631</v>
      </c>
      <c r="M2413" s="53">
        <v>3</v>
      </c>
      <c r="N2413" s="53">
        <f t="shared" si="301"/>
        <v>2.5657030371203602</v>
      </c>
      <c r="O2413" s="53">
        <v>17.78</v>
      </c>
      <c r="P2413" s="53">
        <v>1.595</v>
      </c>
      <c r="Q2413" s="53">
        <f t="shared" si="302"/>
        <v>6.5949999999999998</v>
      </c>
      <c r="R2413" s="53">
        <v>81.138000000000005</v>
      </c>
      <c r="S2413" s="53">
        <f t="shared" si="303"/>
        <v>145.26260000000002</v>
      </c>
      <c r="T2413" s="53">
        <v>8.17</v>
      </c>
      <c r="U2413" s="53">
        <v>2493.71</v>
      </c>
      <c r="Y2413" s="53">
        <v>2552.7399999999998</v>
      </c>
    </row>
    <row r="2414" spans="1:25" x14ac:dyDescent="0.3">
      <c r="A2414" s="1">
        <v>2413</v>
      </c>
      <c r="B2414" s="48">
        <v>41229</v>
      </c>
      <c r="C2414" s="44">
        <v>6359154</v>
      </c>
      <c r="D2414" s="56">
        <f t="shared" si="297"/>
        <v>115275.15634913441</v>
      </c>
      <c r="E2414" s="53">
        <v>55.164999999999999</v>
      </c>
      <c r="F2414" s="53">
        <f t="shared" si="298"/>
        <v>1.1527515634913441</v>
      </c>
      <c r="G2414" s="53">
        <f>(F2414/'Yearly GDP'!$B$11)*100</f>
        <v>63.337997994029891</v>
      </c>
      <c r="H2414" s="53">
        <f t="shared" si="299"/>
        <v>1.4436065999999999</v>
      </c>
      <c r="I2414" s="53">
        <f t="shared" si="300"/>
        <v>5.6753688989784337</v>
      </c>
      <c r="J2414" s="53">
        <f t="shared" si="304"/>
        <v>316.34790011350736</v>
      </c>
      <c r="K2414" s="53">
        <v>8.1929999999999996</v>
      </c>
      <c r="L2414" s="53">
        <v>5574.05</v>
      </c>
      <c r="M2414" s="53">
        <v>2.97</v>
      </c>
      <c r="N2414" s="53">
        <f t="shared" si="301"/>
        <v>2.517631101021566</v>
      </c>
      <c r="O2414" s="53">
        <v>17.62</v>
      </c>
      <c r="P2414" s="53">
        <v>1.5840000000000001</v>
      </c>
      <c r="Q2414" s="53">
        <f t="shared" si="302"/>
        <v>6.609</v>
      </c>
      <c r="R2414" s="53">
        <v>81.31</v>
      </c>
      <c r="S2414" s="53">
        <f t="shared" si="303"/>
        <v>143.60300000000001</v>
      </c>
      <c r="T2414" s="53">
        <v>8.15</v>
      </c>
      <c r="U2414" s="53">
        <v>2469.08</v>
      </c>
      <c r="Y2414" s="53">
        <v>2525.38</v>
      </c>
    </row>
    <row r="2415" spans="1:25" x14ac:dyDescent="0.3">
      <c r="A2415" s="1">
        <v>2414</v>
      </c>
      <c r="B2415" s="48">
        <v>41232</v>
      </c>
      <c r="C2415" s="44">
        <v>6339000</v>
      </c>
      <c r="D2415" s="56">
        <f t="shared" si="297"/>
        <v>115306.95770804911</v>
      </c>
      <c r="E2415" s="53">
        <v>54.975000000000001</v>
      </c>
      <c r="F2415" s="53">
        <f t="shared" si="298"/>
        <v>1.1530695770804911</v>
      </c>
      <c r="G2415" s="53">
        <f>(F2415/'Yearly GDP'!$B$11)*100</f>
        <v>63.355471268158844</v>
      </c>
      <c r="H2415" s="53">
        <f t="shared" si="299"/>
        <v>1.4424351000000002</v>
      </c>
      <c r="I2415" s="53">
        <f t="shared" si="300"/>
        <v>5.6785917092561045</v>
      </c>
      <c r="J2415" s="53">
        <f t="shared" si="304"/>
        <v>316.37705848949457</v>
      </c>
      <c r="K2415" s="53">
        <v>8.1910000000000007</v>
      </c>
      <c r="L2415" s="53">
        <v>5571.4</v>
      </c>
      <c r="M2415" s="53">
        <v>2.97</v>
      </c>
      <c r="N2415" s="53">
        <f t="shared" si="301"/>
        <v>2.5124082907438963</v>
      </c>
      <c r="O2415" s="53">
        <v>17.61</v>
      </c>
      <c r="P2415" s="53">
        <v>1.613</v>
      </c>
      <c r="Q2415" s="53">
        <f t="shared" si="302"/>
        <v>6.5780000000000012</v>
      </c>
      <c r="R2415" s="53">
        <v>80.921999999999997</v>
      </c>
      <c r="S2415" s="53">
        <f t="shared" si="303"/>
        <v>143.69759999999999</v>
      </c>
      <c r="T2415" s="53">
        <v>8.16</v>
      </c>
      <c r="U2415" s="53">
        <v>2443.19</v>
      </c>
      <c r="Y2415" s="53">
        <v>2504.3200000000002</v>
      </c>
    </row>
    <row r="2416" spans="1:25" x14ac:dyDescent="0.3">
      <c r="A2416" s="1">
        <v>2415</v>
      </c>
      <c r="B2416" s="48">
        <v>41233</v>
      </c>
      <c r="C2416" s="44">
        <v>6319790</v>
      </c>
      <c r="D2416" s="56">
        <f t="shared" si="297"/>
        <v>114686.32610470919</v>
      </c>
      <c r="E2416" s="53">
        <v>55.104999999999997</v>
      </c>
      <c r="F2416" s="53">
        <f t="shared" si="298"/>
        <v>1.1468632610470919</v>
      </c>
      <c r="G2416" s="53">
        <f>(F2416/'Yearly GDP'!$B$11)*100</f>
        <v>63.014464892697355</v>
      </c>
      <c r="H2416" s="53">
        <f t="shared" si="299"/>
        <v>1.4441961000000001</v>
      </c>
      <c r="I2416" s="53">
        <f t="shared" si="300"/>
        <v>5.6785917092561045</v>
      </c>
      <c r="J2416" s="53">
        <f t="shared" si="304"/>
        <v>316.3855763770585</v>
      </c>
      <c r="K2416" s="53">
        <v>8.2010000000000005</v>
      </c>
      <c r="L2416" s="53">
        <v>5571.55</v>
      </c>
      <c r="M2416" s="53">
        <v>2.97</v>
      </c>
      <c r="N2416" s="53">
        <f t="shared" si="301"/>
        <v>2.5224082907438961</v>
      </c>
      <c r="O2416" s="53">
        <v>17.61</v>
      </c>
      <c r="P2416" s="53">
        <v>1.6679999999999999</v>
      </c>
      <c r="Q2416" s="53">
        <f t="shared" si="302"/>
        <v>6.5330000000000004</v>
      </c>
      <c r="R2416" s="53">
        <v>81</v>
      </c>
      <c r="S2416" s="53">
        <f t="shared" si="303"/>
        <v>143.69759999999999</v>
      </c>
      <c r="T2416" s="53">
        <v>8.16</v>
      </c>
      <c r="U2416" s="53">
        <v>2429.33</v>
      </c>
      <c r="Y2416" s="53">
        <v>2480.84</v>
      </c>
    </row>
    <row r="2417" spans="1:25" x14ac:dyDescent="0.3">
      <c r="A2417" s="1">
        <v>2416</v>
      </c>
      <c r="B2417" s="48">
        <v>41234</v>
      </c>
      <c r="C2417" s="44">
        <v>6348048</v>
      </c>
      <c r="D2417" s="56">
        <f t="shared" si="297"/>
        <v>115178.22734282863</v>
      </c>
      <c r="E2417" s="53">
        <v>55.115000000000002</v>
      </c>
      <c r="F2417" s="53">
        <f t="shared" si="298"/>
        <v>1.1517822734282863</v>
      </c>
      <c r="G2417" s="53">
        <f>(F2417/'Yearly GDP'!$B$11)*100</f>
        <v>63.284740298257489</v>
      </c>
      <c r="H2417" s="53">
        <f t="shared" si="299"/>
        <v>1.4560991999999999</v>
      </c>
      <c r="I2417" s="53">
        <f t="shared" si="300"/>
        <v>5.636978579481398</v>
      </c>
      <c r="J2417" s="53">
        <f t="shared" si="304"/>
        <v>316.50507328072155</v>
      </c>
      <c r="K2417" s="53">
        <v>8.2080000000000002</v>
      </c>
      <c r="L2417" s="53">
        <v>5614.8</v>
      </c>
      <c r="M2417" s="53">
        <v>2.99</v>
      </c>
      <c r="N2417" s="53">
        <f t="shared" si="301"/>
        <v>2.5710214205186022</v>
      </c>
      <c r="O2417" s="53">
        <v>17.739999999999998</v>
      </c>
      <c r="P2417" s="53">
        <v>1.68</v>
      </c>
      <c r="Q2417" s="53">
        <f t="shared" si="302"/>
        <v>6.5280000000000005</v>
      </c>
      <c r="R2417" s="53">
        <v>80.965999999999994</v>
      </c>
      <c r="S2417" s="53">
        <f t="shared" si="303"/>
        <v>145.11319999999998</v>
      </c>
      <c r="T2417" s="53">
        <v>8.18</v>
      </c>
      <c r="U2417" s="53">
        <v>2439.73</v>
      </c>
      <c r="Y2417" s="53">
        <v>2486.46</v>
      </c>
    </row>
    <row r="2418" spans="1:25" x14ac:dyDescent="0.3">
      <c r="A2418" s="1">
        <v>2417</v>
      </c>
      <c r="B2418" s="48">
        <v>41235</v>
      </c>
      <c r="C2418" s="44">
        <v>6369097</v>
      </c>
      <c r="D2418" s="56">
        <f t="shared" si="297"/>
        <v>115539.1746031746</v>
      </c>
      <c r="E2418" s="53">
        <v>55.125</v>
      </c>
      <c r="F2418" s="53">
        <f t="shared" si="298"/>
        <v>1.155391746031746</v>
      </c>
      <c r="G2418" s="53">
        <f>(F2418/'Yearly GDP'!$B$11)*100</f>
        <v>63.483062968777247</v>
      </c>
      <c r="H2418" s="53">
        <f t="shared" si="299"/>
        <v>1.4634053999999999</v>
      </c>
      <c r="I2418" s="53">
        <f t="shared" si="300"/>
        <v>5.6211354693648126</v>
      </c>
      <c r="J2418" s="53">
        <f t="shared" si="304"/>
        <v>316.34345137717821</v>
      </c>
      <c r="K2418" s="53">
        <v>8.2260000000000009</v>
      </c>
      <c r="L2418" s="53">
        <v>5627.75</v>
      </c>
      <c r="M2418" s="53">
        <v>3</v>
      </c>
      <c r="N2418" s="53">
        <f t="shared" si="301"/>
        <v>2.6048645306351883</v>
      </c>
      <c r="O2418" s="53">
        <v>17.79</v>
      </c>
      <c r="P2418" s="53">
        <v>1.68</v>
      </c>
      <c r="Q2418" s="53">
        <f t="shared" si="302"/>
        <v>6.5460000000000012</v>
      </c>
      <c r="R2418" s="53">
        <v>80.965999999999994</v>
      </c>
      <c r="S2418" s="53">
        <f t="shared" si="303"/>
        <v>145.5222</v>
      </c>
      <c r="T2418" s="53">
        <v>8.18</v>
      </c>
      <c r="U2418" s="53">
        <v>2453.75</v>
      </c>
      <c r="Y2418" s="53">
        <v>2494.02</v>
      </c>
    </row>
    <row r="2419" spans="1:25" x14ac:dyDescent="0.3">
      <c r="A2419" s="1">
        <v>2418</v>
      </c>
      <c r="B2419" s="48">
        <v>41236</v>
      </c>
      <c r="C2419" s="44">
        <v>6362031</v>
      </c>
      <c r="D2419" s="56">
        <f t="shared" si="297"/>
        <v>114734.55365193868</v>
      </c>
      <c r="E2419" s="53">
        <v>55.45</v>
      </c>
      <c r="F2419" s="53">
        <f t="shared" si="298"/>
        <v>1.1473455365193868</v>
      </c>
      <c r="G2419" s="53">
        <f>(F2419/'Yearly GDP'!$B$11)*100</f>
        <v>63.040963545021242</v>
      </c>
      <c r="H2419" s="53">
        <f t="shared" si="299"/>
        <v>1.4632940000000001</v>
      </c>
      <c r="I2419" s="53">
        <f t="shared" si="300"/>
        <v>5.6242969628796402</v>
      </c>
      <c r="J2419" s="53">
        <f t="shared" si="304"/>
        <v>316.45669291338584</v>
      </c>
      <c r="K2419" s="53">
        <v>8.23</v>
      </c>
      <c r="L2419" s="53">
        <v>5626.6</v>
      </c>
      <c r="M2419" s="53">
        <v>2.99</v>
      </c>
      <c r="N2419" s="53">
        <f t="shared" si="301"/>
        <v>2.6057030371203602</v>
      </c>
      <c r="O2419" s="53">
        <v>17.78</v>
      </c>
      <c r="P2419" s="53">
        <v>1.6930000000000001</v>
      </c>
      <c r="Q2419" s="53">
        <f t="shared" si="302"/>
        <v>6.5370000000000008</v>
      </c>
      <c r="R2419" s="53">
        <v>80.236000000000004</v>
      </c>
      <c r="S2419" s="53">
        <f t="shared" si="303"/>
        <v>145.26260000000002</v>
      </c>
      <c r="T2419" s="53">
        <v>8.17</v>
      </c>
      <c r="U2419" s="53">
        <v>2458.7399999999998</v>
      </c>
      <c r="Y2419" s="53">
        <v>2502.38</v>
      </c>
    </row>
    <row r="2420" spans="1:25" x14ac:dyDescent="0.3">
      <c r="A2420" s="1">
        <v>2419</v>
      </c>
      <c r="B2420" s="48">
        <v>41239</v>
      </c>
      <c r="C2420" s="44">
        <v>6381862</v>
      </c>
      <c r="D2420" s="56">
        <f t="shared" si="297"/>
        <v>114692.98923494419</v>
      </c>
      <c r="E2420" s="53">
        <v>55.643000000000001</v>
      </c>
      <c r="F2420" s="53">
        <f t="shared" si="298"/>
        <v>1.146929892349442</v>
      </c>
      <c r="G2420" s="53">
        <f>(F2420/'Yearly GDP'!$B$11)*100</f>
        <v>63.018125953266036</v>
      </c>
      <c r="H2420" s="53">
        <f t="shared" si="299"/>
        <v>1.4619528000000004</v>
      </c>
      <c r="I2420" s="53">
        <f t="shared" si="300"/>
        <v>5.6116722783389443</v>
      </c>
      <c r="J2420" s="53">
        <f t="shared" si="304"/>
        <v>316.26823793490456</v>
      </c>
      <c r="K2420" s="53">
        <v>8.2040000000000006</v>
      </c>
      <c r="L2420" s="53">
        <v>5635.9</v>
      </c>
      <c r="M2420" s="53">
        <v>3</v>
      </c>
      <c r="N2420" s="53">
        <f t="shared" si="301"/>
        <v>2.5923277216610563</v>
      </c>
      <c r="O2420" s="53">
        <v>17.82</v>
      </c>
      <c r="P2420" s="53">
        <v>1.6659999999999999</v>
      </c>
      <c r="Q2420" s="53">
        <f t="shared" si="302"/>
        <v>6.5380000000000003</v>
      </c>
      <c r="R2420" s="53">
        <v>80.266000000000005</v>
      </c>
      <c r="S2420" s="53">
        <f t="shared" si="303"/>
        <v>145.76759999999999</v>
      </c>
      <c r="T2420" s="53">
        <v>8.18</v>
      </c>
      <c r="U2420" s="53">
        <v>2497.87</v>
      </c>
      <c r="Y2420" s="53">
        <v>2523.0100000000002</v>
      </c>
    </row>
    <row r="2421" spans="1:25" x14ac:dyDescent="0.3">
      <c r="A2421" s="1">
        <v>2420</v>
      </c>
      <c r="B2421" s="48">
        <v>41240</v>
      </c>
      <c r="C2421" s="44">
        <v>6458876</v>
      </c>
      <c r="D2421" s="56">
        <f t="shared" si="297"/>
        <v>116470.57974934632</v>
      </c>
      <c r="E2421" s="53">
        <v>55.454999999999998</v>
      </c>
      <c r="F2421" s="53">
        <f t="shared" si="298"/>
        <v>1.1647057974934631</v>
      </c>
      <c r="G2421" s="53">
        <f>(F2421/'Yearly GDP'!$B$11)*100</f>
        <v>63.994824038102372</v>
      </c>
      <c r="H2421" s="53">
        <f t="shared" si="299"/>
        <v>1.4833901000000003</v>
      </c>
      <c r="I2421" s="53">
        <f t="shared" si="300"/>
        <v>5.5218111540585308</v>
      </c>
      <c r="J2421" s="53">
        <f t="shared" si="304"/>
        <v>316.25897294312534</v>
      </c>
      <c r="K2421" s="53">
        <v>8.1910000000000007</v>
      </c>
      <c r="L2421" s="53">
        <v>5727.45</v>
      </c>
      <c r="M2421" s="53">
        <v>3.04</v>
      </c>
      <c r="N2421" s="53">
        <f t="shared" si="301"/>
        <v>2.6691888459414699</v>
      </c>
      <c r="O2421" s="53">
        <v>18.11</v>
      </c>
      <c r="P2421" s="53">
        <v>1.639</v>
      </c>
      <c r="Q2421" s="53">
        <f t="shared" si="302"/>
        <v>6.5520000000000005</v>
      </c>
      <c r="R2421" s="53">
        <v>80.430000000000007</v>
      </c>
      <c r="S2421" s="53">
        <f t="shared" si="303"/>
        <v>148.13979999999998</v>
      </c>
      <c r="T2421" s="53">
        <v>8.18</v>
      </c>
      <c r="U2421" s="53">
        <v>2530.77</v>
      </c>
      <c r="Y2421" s="53">
        <v>2549.88</v>
      </c>
    </row>
    <row r="2422" spans="1:25" x14ac:dyDescent="0.3">
      <c r="A2422" s="1">
        <v>2421</v>
      </c>
      <c r="B2422" s="48">
        <v>41242</v>
      </c>
      <c r="C2422" s="44">
        <v>6538468</v>
      </c>
      <c r="D2422" s="56">
        <f t="shared" si="297"/>
        <v>119489.54678362573</v>
      </c>
      <c r="E2422" s="53">
        <v>54.72</v>
      </c>
      <c r="F2422" s="53">
        <f t="shared" si="298"/>
        <v>1.1948954678362573</v>
      </c>
      <c r="G2422" s="53">
        <f>(F2422/'Yearly GDP'!$B$11)*100</f>
        <v>65.653597133860288</v>
      </c>
      <c r="H2422" s="53">
        <f t="shared" si="299"/>
        <v>1.5115452</v>
      </c>
      <c r="I2422" s="53">
        <f t="shared" si="300"/>
        <v>5.4288816503800215</v>
      </c>
      <c r="J2422" s="53">
        <f t="shared" si="304"/>
        <v>316.23235613463623</v>
      </c>
      <c r="K2422" s="53">
        <v>8.2059999999999995</v>
      </c>
      <c r="L2422" s="53">
        <v>5825</v>
      </c>
      <c r="M2422" s="53">
        <v>3.09</v>
      </c>
      <c r="N2422" s="53">
        <f t="shared" si="301"/>
        <v>2.7771183496199781</v>
      </c>
      <c r="O2422" s="53">
        <v>18.420000000000002</v>
      </c>
      <c r="P2422" s="53">
        <v>1.62</v>
      </c>
      <c r="Q2422" s="53">
        <f t="shared" si="302"/>
        <v>6.5859999999999994</v>
      </c>
      <c r="R2422" s="53">
        <v>80.209000000000003</v>
      </c>
      <c r="S2422" s="53">
        <f t="shared" si="303"/>
        <v>150.6756</v>
      </c>
      <c r="T2422" s="53">
        <v>8.18</v>
      </c>
      <c r="U2422" s="53">
        <v>2553.61</v>
      </c>
      <c r="Y2422" s="53">
        <v>2573.15</v>
      </c>
    </row>
    <row r="2423" spans="1:25" x14ac:dyDescent="0.3">
      <c r="A2423" s="1">
        <v>2422</v>
      </c>
      <c r="B2423" s="48">
        <v>41243</v>
      </c>
      <c r="C2423" s="44">
        <v>6603005</v>
      </c>
      <c r="D2423" s="56">
        <f t="shared" si="297"/>
        <v>121680.73343775915</v>
      </c>
      <c r="E2423" s="53">
        <v>54.265000000000001</v>
      </c>
      <c r="F2423" s="53">
        <f t="shared" si="298"/>
        <v>1.2168073343775914</v>
      </c>
      <c r="G2423" s="53">
        <f>(F2423/'Yearly GDP'!$B$11)*100</f>
        <v>66.857545844922612</v>
      </c>
      <c r="H2423" s="53">
        <f t="shared" si="299"/>
        <v>1.5197325000000002</v>
      </c>
      <c r="I2423" s="53">
        <f t="shared" si="300"/>
        <v>5.3792361484669176</v>
      </c>
      <c r="J2423" s="53">
        <f t="shared" si="304"/>
        <v>316.29101667563208</v>
      </c>
      <c r="K2423" s="53">
        <v>8.1750000000000007</v>
      </c>
      <c r="L2423" s="53">
        <v>5879.85</v>
      </c>
      <c r="M2423" s="53">
        <v>3.12</v>
      </c>
      <c r="N2423" s="53">
        <f t="shared" si="301"/>
        <v>2.7957638515330832</v>
      </c>
      <c r="O2423" s="53">
        <v>18.59</v>
      </c>
      <c r="P2423" s="53">
        <v>1.6160000000000001</v>
      </c>
      <c r="Q2423" s="53">
        <f t="shared" si="302"/>
        <v>6.5590000000000011</v>
      </c>
      <c r="R2423" s="53">
        <v>80.162999999999997</v>
      </c>
      <c r="S2423" s="53">
        <f t="shared" si="303"/>
        <v>152.06619999999998</v>
      </c>
      <c r="T2423" s="53">
        <v>8.18</v>
      </c>
      <c r="U2423" s="53">
        <v>2570.9699999999998</v>
      </c>
      <c r="Y2423" s="53">
        <v>2606.58</v>
      </c>
    </row>
    <row r="2424" spans="1:25" x14ac:dyDescent="0.3">
      <c r="A2424" s="1">
        <v>2423</v>
      </c>
      <c r="B2424" s="48">
        <v>41246</v>
      </c>
      <c r="C2424" s="44">
        <v>6625314</v>
      </c>
      <c r="D2424" s="56">
        <f t="shared" si="297"/>
        <v>120955.07074395254</v>
      </c>
      <c r="E2424" s="53">
        <v>54.774999999999999</v>
      </c>
      <c r="F2424" s="53">
        <f t="shared" si="298"/>
        <v>1.2095507074395255</v>
      </c>
      <c r="G2424" s="53">
        <f>(F2424/'Yearly GDP'!$B$11)*100</f>
        <v>66.45883007909481</v>
      </c>
      <c r="H2424" s="53">
        <f t="shared" si="299"/>
        <v>1.5170943999999997</v>
      </c>
      <c r="I2424" s="53">
        <f t="shared" si="300"/>
        <v>5.3879310344827589</v>
      </c>
      <c r="J2424" s="53">
        <f t="shared" si="304"/>
        <v>316.32273706896552</v>
      </c>
      <c r="K2424" s="53">
        <v>8.1739999999999995</v>
      </c>
      <c r="L2424" s="53">
        <v>5870.95</v>
      </c>
      <c r="M2424" s="53">
        <v>3.11</v>
      </c>
      <c r="N2424" s="53">
        <f t="shared" si="301"/>
        <v>2.7860689655172406</v>
      </c>
      <c r="O2424" s="53">
        <v>18.559999999999999</v>
      </c>
      <c r="P2424" s="53">
        <v>1.6220000000000001</v>
      </c>
      <c r="Q2424" s="53">
        <f t="shared" si="302"/>
        <v>6.5519999999999996</v>
      </c>
      <c r="R2424" s="53">
        <v>79.872</v>
      </c>
      <c r="S2424" s="53">
        <f t="shared" si="303"/>
        <v>151.4496</v>
      </c>
      <c r="T2424" s="53">
        <v>8.16</v>
      </c>
      <c r="U2424" s="53">
        <v>2601.71</v>
      </c>
      <c r="Y2424" s="53">
        <v>2639.86</v>
      </c>
    </row>
    <row r="2425" spans="1:25" x14ac:dyDescent="0.3">
      <c r="A2425" s="1">
        <v>2424</v>
      </c>
      <c r="B2425" s="48">
        <v>41247</v>
      </c>
      <c r="C2425" s="44">
        <v>6645397</v>
      </c>
      <c r="D2425" s="56">
        <f t="shared" si="297"/>
        <v>121388.19983560144</v>
      </c>
      <c r="E2425" s="53">
        <v>54.744999999999997</v>
      </c>
      <c r="F2425" s="53">
        <f t="shared" si="298"/>
        <v>1.2138819983560143</v>
      </c>
      <c r="G2425" s="53">
        <f>(F2425/'Yearly GDP'!$B$11)*100</f>
        <v>66.696813096484291</v>
      </c>
      <c r="H2425" s="53">
        <f t="shared" si="299"/>
        <v>1.5214402</v>
      </c>
      <c r="I2425" s="53">
        <f t="shared" si="300"/>
        <v>5.3705692803437159</v>
      </c>
      <c r="J2425" s="53">
        <f t="shared" si="304"/>
        <v>316.28625134264229</v>
      </c>
      <c r="K2425" s="53">
        <v>8.1709999999999994</v>
      </c>
      <c r="L2425" s="53">
        <v>5889.25</v>
      </c>
      <c r="M2425" s="53">
        <v>3.12</v>
      </c>
      <c r="N2425" s="53">
        <f t="shared" si="301"/>
        <v>2.8004307196562834</v>
      </c>
      <c r="O2425" s="53">
        <v>18.62</v>
      </c>
      <c r="P2425" s="53">
        <v>1.605</v>
      </c>
      <c r="Q2425" s="53">
        <f t="shared" si="302"/>
        <v>6.5659999999999989</v>
      </c>
      <c r="R2425" s="53">
        <v>79.634</v>
      </c>
      <c r="S2425" s="53">
        <f t="shared" si="303"/>
        <v>152.3116</v>
      </c>
      <c r="T2425" s="53">
        <v>8.18</v>
      </c>
      <c r="U2425" s="53">
        <v>2609.8000000000002</v>
      </c>
      <c r="Y2425" s="53">
        <v>2640.84</v>
      </c>
    </row>
    <row r="2426" spans="1:25" x14ac:dyDescent="0.3">
      <c r="A2426" s="1">
        <v>2425</v>
      </c>
      <c r="B2426" s="48">
        <v>41248</v>
      </c>
      <c r="C2426" s="44">
        <v>6660612</v>
      </c>
      <c r="D2426" s="56">
        <f t="shared" si="297"/>
        <v>122358.99696886195</v>
      </c>
      <c r="E2426" s="53">
        <v>54.435000000000002</v>
      </c>
      <c r="F2426" s="53">
        <f t="shared" si="298"/>
        <v>1.2235899696886194</v>
      </c>
      <c r="G2426" s="53">
        <f>(F2426/'Yearly GDP'!$B$11)*100</f>
        <v>67.23021811475931</v>
      </c>
      <c r="H2426" s="53">
        <f t="shared" si="299"/>
        <v>1.5247085999999999</v>
      </c>
      <c r="I2426" s="53">
        <f t="shared" si="300"/>
        <v>5.359056806002144</v>
      </c>
      <c r="J2426" s="53">
        <f t="shared" si="304"/>
        <v>316.21114683815648</v>
      </c>
      <c r="K2426" s="53">
        <v>8.1709999999999994</v>
      </c>
      <c r="L2426" s="53">
        <v>5900.5</v>
      </c>
      <c r="M2426" s="53">
        <v>3.13</v>
      </c>
      <c r="N2426" s="53">
        <f t="shared" si="301"/>
        <v>2.8119431939978554</v>
      </c>
      <c r="O2426" s="53">
        <v>18.66</v>
      </c>
      <c r="P2426" s="53">
        <v>1.591</v>
      </c>
      <c r="Q2426" s="53">
        <f t="shared" si="302"/>
        <v>6.5799999999999992</v>
      </c>
      <c r="R2426" s="53">
        <v>79.763999999999996</v>
      </c>
      <c r="S2426" s="53">
        <f t="shared" si="303"/>
        <v>152.4522</v>
      </c>
      <c r="T2426" s="53">
        <v>8.17</v>
      </c>
      <c r="U2426" s="53">
        <v>2623.47</v>
      </c>
      <c r="Y2426" s="53">
        <v>2651.77</v>
      </c>
    </row>
    <row r="2427" spans="1:25" x14ac:dyDescent="0.3">
      <c r="A2427" s="1">
        <v>2426</v>
      </c>
      <c r="B2427" s="48">
        <v>41249</v>
      </c>
      <c r="C2427" s="44">
        <v>6699064</v>
      </c>
      <c r="D2427" s="56">
        <f t="shared" si="297"/>
        <v>123519.20346639624</v>
      </c>
      <c r="E2427" s="53">
        <v>54.234999999999999</v>
      </c>
      <c r="F2427" s="53">
        <f t="shared" si="298"/>
        <v>1.2351920346639624</v>
      </c>
      <c r="G2427" s="53">
        <f>(F2427/'Yearly GDP'!$B$11)*100</f>
        <v>67.867694212305622</v>
      </c>
      <c r="H2427" s="53">
        <f t="shared" si="299"/>
        <v>1.5318749999999999</v>
      </c>
      <c r="I2427" s="53">
        <f t="shared" si="300"/>
        <v>5.3333333333333339</v>
      </c>
      <c r="J2427" s="53">
        <f t="shared" si="304"/>
        <v>316.31466666666665</v>
      </c>
      <c r="K2427" s="53">
        <v>8.17</v>
      </c>
      <c r="L2427" s="53">
        <v>5930.9</v>
      </c>
      <c r="M2427" s="53">
        <v>3.15</v>
      </c>
      <c r="N2427" s="53">
        <f t="shared" si="301"/>
        <v>2.836666666666666</v>
      </c>
      <c r="O2427" s="53">
        <v>18.75</v>
      </c>
      <c r="P2427" s="53">
        <v>1.5860000000000001</v>
      </c>
      <c r="Q2427" s="53">
        <f t="shared" si="302"/>
        <v>6.5839999999999996</v>
      </c>
      <c r="R2427" s="53">
        <v>80.253</v>
      </c>
      <c r="S2427" s="53">
        <f t="shared" si="303"/>
        <v>153.5625</v>
      </c>
      <c r="T2427" s="53">
        <v>8.19</v>
      </c>
      <c r="U2427" s="53">
        <v>2637.34</v>
      </c>
      <c r="Y2427" s="53">
        <v>2671.88</v>
      </c>
    </row>
    <row r="2428" spans="1:25" x14ac:dyDescent="0.3">
      <c r="A2428" s="1">
        <v>2427</v>
      </c>
      <c r="B2428" s="48">
        <v>41250</v>
      </c>
      <c r="C2428" s="44">
        <v>6676906</v>
      </c>
      <c r="D2428" s="56">
        <f t="shared" si="297"/>
        <v>122861.45919587818</v>
      </c>
      <c r="E2428" s="53">
        <v>54.344999999999999</v>
      </c>
      <c r="F2428" s="53">
        <f t="shared" si="298"/>
        <v>1.2286145919587819</v>
      </c>
      <c r="G2428" s="53">
        <f>(F2428/'Yearly GDP'!$B$11)*100</f>
        <v>67.506296261471533</v>
      </c>
      <c r="H2428" s="53">
        <f t="shared" si="299"/>
        <v>1.5241012000000003</v>
      </c>
      <c r="I2428" s="53">
        <f t="shared" si="300"/>
        <v>5.3533190578158454</v>
      </c>
      <c r="J2428" s="53">
        <f t="shared" si="304"/>
        <v>316.24197002141324</v>
      </c>
      <c r="K2428" s="53">
        <v>8.1590000000000007</v>
      </c>
      <c r="L2428" s="53">
        <v>5907.4</v>
      </c>
      <c r="M2428" s="53">
        <v>3.13</v>
      </c>
      <c r="N2428" s="53">
        <f t="shared" si="301"/>
        <v>2.8056809421841553</v>
      </c>
      <c r="O2428" s="53">
        <v>18.68</v>
      </c>
      <c r="P2428" s="53">
        <v>1.623</v>
      </c>
      <c r="Q2428" s="53">
        <f t="shared" si="302"/>
        <v>6.5360000000000005</v>
      </c>
      <c r="R2428" s="53">
        <v>80.402000000000001</v>
      </c>
      <c r="S2428" s="53">
        <f t="shared" si="303"/>
        <v>152.80240000000001</v>
      </c>
      <c r="T2428" s="53">
        <v>8.18</v>
      </c>
      <c r="U2428" s="53">
        <v>2637.27</v>
      </c>
      <c r="Y2428" s="53">
        <v>2672.49</v>
      </c>
    </row>
    <row r="2429" spans="1:25" x14ac:dyDescent="0.3">
      <c r="A2429" s="1">
        <v>2428</v>
      </c>
      <c r="B2429" s="48">
        <v>41253</v>
      </c>
      <c r="C2429" s="44">
        <v>6681447</v>
      </c>
      <c r="D2429" s="56">
        <f t="shared" si="297"/>
        <v>122922.3990433263</v>
      </c>
      <c r="E2429" s="53">
        <v>54.354999999999997</v>
      </c>
      <c r="F2429" s="53">
        <f t="shared" si="298"/>
        <v>1.2292239904332629</v>
      </c>
      <c r="G2429" s="53">
        <f>(F2429/'Yearly GDP'!$B$11)*100</f>
        <v>67.539779694135333</v>
      </c>
      <c r="H2429" s="53">
        <f t="shared" si="299"/>
        <v>1.5273468000000003</v>
      </c>
      <c r="I2429" s="53">
        <f t="shared" si="300"/>
        <v>5.3504547886570348</v>
      </c>
      <c r="J2429" s="53">
        <f t="shared" si="304"/>
        <v>316.15302300695555</v>
      </c>
      <c r="K2429" s="53">
        <v>8.1720000000000006</v>
      </c>
      <c r="L2429" s="53">
        <v>5908.9</v>
      </c>
      <c r="M2429" s="53">
        <v>3.14</v>
      </c>
      <c r="N2429" s="53">
        <f t="shared" si="301"/>
        <v>2.8215452113429658</v>
      </c>
      <c r="O2429" s="53">
        <v>18.690000000000001</v>
      </c>
      <c r="P2429" s="53">
        <v>1.6180000000000001</v>
      </c>
      <c r="Q2429" s="53">
        <f t="shared" si="302"/>
        <v>6.5540000000000003</v>
      </c>
      <c r="R2429" s="53">
        <v>80.33</v>
      </c>
      <c r="S2429" s="53">
        <f t="shared" si="303"/>
        <v>152.69730000000001</v>
      </c>
      <c r="T2429" s="53">
        <v>8.17</v>
      </c>
      <c r="U2429" s="53">
        <v>2654.19</v>
      </c>
      <c r="Y2429" s="53">
        <v>2689.33</v>
      </c>
    </row>
    <row r="2430" spans="1:25" x14ac:dyDescent="0.3">
      <c r="A2430" s="1">
        <v>2429</v>
      </c>
      <c r="B2430" s="48">
        <v>41254</v>
      </c>
      <c r="C2430" s="44">
        <v>6649761</v>
      </c>
      <c r="D2430" s="56">
        <f t="shared" si="297"/>
        <v>122542.35695199484</v>
      </c>
      <c r="E2430" s="53">
        <v>54.265000000000001</v>
      </c>
      <c r="F2430" s="53">
        <f t="shared" si="298"/>
        <v>1.2254235695199485</v>
      </c>
      <c r="G2430" s="53">
        <f>(F2430/'Yearly GDP'!$B$11)*100</f>
        <v>67.330965358238927</v>
      </c>
      <c r="H2430" s="53">
        <f t="shared" si="299"/>
        <v>1.5260148</v>
      </c>
      <c r="I2430" s="53">
        <f t="shared" si="300"/>
        <v>5.359056806002144</v>
      </c>
      <c r="J2430" s="53">
        <f t="shared" si="304"/>
        <v>316.12004287245446</v>
      </c>
      <c r="K2430" s="53">
        <v>8.1780000000000008</v>
      </c>
      <c r="L2430" s="53">
        <v>5898.8</v>
      </c>
      <c r="M2430" s="53">
        <v>3.13</v>
      </c>
      <c r="N2430" s="53">
        <f t="shared" si="301"/>
        <v>2.8189431939978569</v>
      </c>
      <c r="O2430" s="53">
        <v>18.66</v>
      </c>
      <c r="P2430" s="53">
        <v>1.6559999999999999</v>
      </c>
      <c r="Q2430" s="53">
        <f t="shared" si="302"/>
        <v>6.5220000000000011</v>
      </c>
      <c r="R2430" s="53">
        <v>80.054000000000002</v>
      </c>
      <c r="S2430" s="53">
        <f t="shared" si="303"/>
        <v>152.4522</v>
      </c>
      <c r="T2430" s="53">
        <v>8.17</v>
      </c>
      <c r="U2430" s="53">
        <v>2634.19</v>
      </c>
      <c r="Y2430" s="53">
        <v>2658.98</v>
      </c>
    </row>
    <row r="2431" spans="1:25" x14ac:dyDescent="0.3">
      <c r="A2431" s="1">
        <v>2430</v>
      </c>
      <c r="B2431" s="48">
        <v>41255</v>
      </c>
      <c r="C2431" s="44">
        <v>6637728</v>
      </c>
      <c r="D2431" s="56">
        <f t="shared" si="297"/>
        <v>122591.70745221165</v>
      </c>
      <c r="E2431" s="53">
        <v>54.145000000000003</v>
      </c>
      <c r="F2431" s="53">
        <f t="shared" si="298"/>
        <v>1.2259170745221164</v>
      </c>
      <c r="G2431" s="53">
        <f>(F2431/'Yearly GDP'!$B$11)*100</f>
        <v>67.358081017698694</v>
      </c>
      <c r="H2431" s="53">
        <f t="shared" si="299"/>
        <v>1.5225574000000002</v>
      </c>
      <c r="I2431" s="53">
        <f t="shared" si="300"/>
        <v>5.3705692803437159</v>
      </c>
      <c r="J2431" s="53">
        <f t="shared" si="304"/>
        <v>316.21911922663799</v>
      </c>
      <c r="K2431" s="53">
        <v>8.1769999999999996</v>
      </c>
      <c r="L2431" s="53">
        <v>5888</v>
      </c>
      <c r="M2431" s="53">
        <v>3.12</v>
      </c>
      <c r="N2431" s="53">
        <f t="shared" si="301"/>
        <v>2.8064307196562837</v>
      </c>
      <c r="O2431" s="53">
        <v>18.62</v>
      </c>
      <c r="P2431" s="53">
        <v>1.702</v>
      </c>
      <c r="Q2431" s="53">
        <f t="shared" si="302"/>
        <v>6.4749999999999996</v>
      </c>
      <c r="R2431" s="53">
        <v>79.81</v>
      </c>
      <c r="S2431" s="53">
        <f t="shared" si="303"/>
        <v>152.3116</v>
      </c>
      <c r="T2431" s="53">
        <v>8.18</v>
      </c>
      <c r="U2431" s="53">
        <v>2632.66</v>
      </c>
      <c r="Y2431" s="53">
        <v>2663.96</v>
      </c>
    </row>
    <row r="2432" spans="1:25" x14ac:dyDescent="0.3">
      <c r="A2432" s="1">
        <v>2431</v>
      </c>
      <c r="B2432" s="48">
        <v>41256</v>
      </c>
      <c r="C2432" s="44">
        <v>6590950</v>
      </c>
      <c r="D2432" s="56">
        <f t="shared" si="297"/>
        <v>120901.58671925159</v>
      </c>
      <c r="E2432" s="53">
        <v>54.515000000000001</v>
      </c>
      <c r="F2432" s="53">
        <f t="shared" si="298"/>
        <v>1.209015867192516</v>
      </c>
      <c r="G2432" s="53">
        <f>(F2432/'Yearly GDP'!$B$11)*100</f>
        <v>66.429443252336043</v>
      </c>
      <c r="H2432" s="53">
        <f t="shared" si="299"/>
        <v>1.5100458000000001</v>
      </c>
      <c r="I2432" s="53">
        <f t="shared" si="300"/>
        <v>5.4024851431658556</v>
      </c>
      <c r="J2432" s="53">
        <f t="shared" si="304"/>
        <v>316.12641815235003</v>
      </c>
      <c r="K2432" s="53">
        <v>8.1579999999999995</v>
      </c>
      <c r="L2432" s="53">
        <v>5851.5</v>
      </c>
      <c r="M2432" s="53">
        <v>3.11</v>
      </c>
      <c r="N2432" s="53">
        <f t="shared" si="301"/>
        <v>2.7555148568341439</v>
      </c>
      <c r="O2432" s="53">
        <v>18.510000000000002</v>
      </c>
      <c r="P2432" s="53">
        <v>1.732</v>
      </c>
      <c r="Q2432" s="53">
        <f t="shared" si="302"/>
        <v>6.4259999999999993</v>
      </c>
      <c r="R2432" s="53">
        <v>79.912999999999997</v>
      </c>
      <c r="S2432" s="53">
        <f t="shared" si="303"/>
        <v>151.04160000000002</v>
      </c>
      <c r="T2432" s="53">
        <v>8.16</v>
      </c>
      <c r="U2432" s="53">
        <v>2604.1</v>
      </c>
      <c r="Y2432" s="53">
        <v>2626.04</v>
      </c>
    </row>
    <row r="2433" spans="1:25" x14ac:dyDescent="0.3">
      <c r="A2433" s="1">
        <v>2432</v>
      </c>
      <c r="B2433" s="48">
        <v>41257</v>
      </c>
      <c r="C2433" s="44">
        <v>6628801</v>
      </c>
      <c r="D2433" s="56">
        <f t="shared" si="297"/>
        <v>121752.24538525117</v>
      </c>
      <c r="E2433" s="53">
        <v>54.445</v>
      </c>
      <c r="F2433" s="53">
        <f t="shared" si="298"/>
        <v>1.2175224538525118</v>
      </c>
      <c r="G2433" s="53">
        <f>(F2433/'Yearly GDP'!$B$11)*100</f>
        <v>66.896838123764383</v>
      </c>
      <c r="H2433" s="53">
        <f t="shared" si="299"/>
        <v>1.5144120000000001</v>
      </c>
      <c r="I2433" s="53">
        <f t="shared" si="300"/>
        <v>5.376344086021505</v>
      </c>
      <c r="J2433" s="53">
        <f t="shared" si="304"/>
        <v>316.10752688172045</v>
      </c>
      <c r="K2433" s="53">
        <v>8.1419999999999995</v>
      </c>
      <c r="L2433" s="53">
        <v>5879.6</v>
      </c>
      <c r="M2433" s="53">
        <v>3.12</v>
      </c>
      <c r="N2433" s="53">
        <f t="shared" si="301"/>
        <v>2.7656559139784944</v>
      </c>
      <c r="O2433" s="53">
        <v>18.600000000000001</v>
      </c>
      <c r="P2433" s="53">
        <v>1.704</v>
      </c>
      <c r="Q2433" s="53">
        <f t="shared" si="302"/>
        <v>6.4379999999999997</v>
      </c>
      <c r="R2433" s="53">
        <v>79.56</v>
      </c>
      <c r="S2433" s="53">
        <f t="shared" si="303"/>
        <v>151.96200000000002</v>
      </c>
      <c r="T2433" s="53">
        <v>8.17</v>
      </c>
      <c r="U2433" s="53">
        <v>2623.41</v>
      </c>
      <c r="Y2433" s="53">
        <v>2635.61</v>
      </c>
    </row>
    <row r="2434" spans="1:25" x14ac:dyDescent="0.3">
      <c r="A2434" s="1">
        <v>2433</v>
      </c>
      <c r="B2434" s="48">
        <v>41260</v>
      </c>
      <c r="C2434" s="44">
        <v>6631587</v>
      </c>
      <c r="D2434" s="56">
        <f t="shared" si="297"/>
        <v>120893.02707136999</v>
      </c>
      <c r="E2434" s="53">
        <v>54.854999999999997</v>
      </c>
      <c r="F2434" s="53">
        <f t="shared" si="298"/>
        <v>1.2089302707137</v>
      </c>
      <c r="G2434" s="53">
        <f>(F2434/'Yearly GDP'!$B$11)*100</f>
        <v>66.424740149104395</v>
      </c>
      <c r="H2434" s="53">
        <f t="shared" si="299"/>
        <v>1.5083420000000001</v>
      </c>
      <c r="I2434" s="53">
        <f t="shared" si="300"/>
        <v>5.3966540744738261</v>
      </c>
      <c r="J2434" s="53">
        <f t="shared" si="304"/>
        <v>316.13059902860221</v>
      </c>
      <c r="K2434" s="53">
        <v>8.14</v>
      </c>
      <c r="L2434" s="53">
        <v>5857.9</v>
      </c>
      <c r="M2434" s="53">
        <v>3.11</v>
      </c>
      <c r="N2434" s="53">
        <f t="shared" si="301"/>
        <v>2.7433459255261745</v>
      </c>
      <c r="O2434" s="53">
        <v>18.53</v>
      </c>
      <c r="P2434" s="53">
        <v>1.7729999999999999</v>
      </c>
      <c r="Q2434" s="53">
        <f t="shared" si="302"/>
        <v>6.3670000000000009</v>
      </c>
      <c r="R2434" s="53">
        <v>79.513000000000005</v>
      </c>
      <c r="S2434" s="53">
        <f t="shared" si="303"/>
        <v>151.20480000000001</v>
      </c>
      <c r="T2434" s="53">
        <v>8.16</v>
      </c>
      <c r="U2434" s="53">
        <v>2629.66</v>
      </c>
      <c r="Y2434" s="53">
        <v>2654.83</v>
      </c>
    </row>
    <row r="2435" spans="1:25" x14ac:dyDescent="0.3">
      <c r="A2435" s="1">
        <v>2434</v>
      </c>
      <c r="B2435" s="48">
        <v>41261</v>
      </c>
      <c r="C2435" s="44">
        <v>6674829</v>
      </c>
      <c r="D2435" s="56">
        <f t="shared" ref="D2435:D2498" si="305">C2435/E2435</f>
        <v>121504.12305451898</v>
      </c>
      <c r="E2435" s="53">
        <v>54.935000000000002</v>
      </c>
      <c r="F2435" s="53">
        <f t="shared" ref="F2435:F2498" si="306">(D2435/100000)</f>
        <v>1.2150412305451899</v>
      </c>
      <c r="G2435" s="53">
        <f>(F2435/'Yearly GDP'!$B$11)*100</f>
        <v>66.760507172812638</v>
      </c>
      <c r="H2435" s="53">
        <f t="shared" ref="H2435:H2498" si="307">(K2435/I2435)</f>
        <v>1.5196019999999997</v>
      </c>
      <c r="I2435" s="53">
        <f t="shared" ref="I2435:I2498" si="308">(J2435/L2435)*100</f>
        <v>5.3619302949061671</v>
      </c>
      <c r="J2435" s="53">
        <f t="shared" si="304"/>
        <v>316.18230563002686</v>
      </c>
      <c r="K2435" s="53">
        <v>8.1479999999999997</v>
      </c>
      <c r="L2435" s="53">
        <v>5896.8</v>
      </c>
      <c r="M2435" s="53">
        <v>3.13</v>
      </c>
      <c r="N2435" s="53">
        <f t="shared" ref="N2435:N2498" si="309">K2435-I2435</f>
        <v>2.7860697050938326</v>
      </c>
      <c r="O2435" s="53">
        <v>18.649999999999999</v>
      </c>
      <c r="P2435" s="53">
        <v>1.821</v>
      </c>
      <c r="Q2435" s="53">
        <f t="shared" ref="Q2435:Q2498" si="310">K2435-P2435</f>
        <v>6.327</v>
      </c>
      <c r="R2435" s="53">
        <v>79.387</v>
      </c>
      <c r="S2435" s="53">
        <f t="shared" ref="S2435:S2498" si="311">(O2435*T2435)</f>
        <v>151.9975</v>
      </c>
      <c r="T2435" s="53">
        <v>8.15</v>
      </c>
      <c r="U2435" s="53">
        <v>2645.15</v>
      </c>
      <c r="Y2435" s="53">
        <v>2676.34</v>
      </c>
    </row>
    <row r="2436" spans="1:25" x14ac:dyDescent="0.3">
      <c r="A2436" s="1">
        <v>2435</v>
      </c>
      <c r="B2436" s="48">
        <v>41262</v>
      </c>
      <c r="C2436" s="44">
        <v>6725666</v>
      </c>
      <c r="D2436" s="56">
        <f t="shared" si="305"/>
        <v>122989.22922190728</v>
      </c>
      <c r="E2436" s="53">
        <v>54.685000000000002</v>
      </c>
      <c r="F2436" s="53">
        <f t="shared" si="306"/>
        <v>1.2298922922190729</v>
      </c>
      <c r="G2436" s="53">
        <f>(F2436/'Yearly GDP'!$B$11)*100</f>
        <v>67.576499572476536</v>
      </c>
      <c r="H2436" s="53">
        <f t="shared" si="307"/>
        <v>1.5296904</v>
      </c>
      <c r="I2436" s="53">
        <f t="shared" si="308"/>
        <v>5.3304904051172706</v>
      </c>
      <c r="J2436" s="53">
        <f t="shared" si="304"/>
        <v>316.07675906183368</v>
      </c>
      <c r="K2436" s="53">
        <v>8.1539999999999999</v>
      </c>
      <c r="L2436" s="53">
        <v>5929.6</v>
      </c>
      <c r="M2436" s="53">
        <v>3.15</v>
      </c>
      <c r="N2436" s="53">
        <f t="shared" si="309"/>
        <v>2.8235095948827293</v>
      </c>
      <c r="O2436" s="53">
        <v>18.760000000000002</v>
      </c>
      <c r="P2436" s="53">
        <v>1.8069999999999999</v>
      </c>
      <c r="Q2436" s="53">
        <f t="shared" si="310"/>
        <v>6.3469999999999995</v>
      </c>
      <c r="R2436" s="53">
        <v>79.313000000000002</v>
      </c>
      <c r="S2436" s="53">
        <f t="shared" si="311"/>
        <v>152.89400000000001</v>
      </c>
      <c r="T2436" s="53">
        <v>8.15</v>
      </c>
      <c r="U2436" s="53">
        <v>2662.87</v>
      </c>
      <c r="Y2436" s="53">
        <v>2689.47</v>
      </c>
    </row>
    <row r="2437" spans="1:25" x14ac:dyDescent="0.3">
      <c r="A2437" s="1">
        <v>2436</v>
      </c>
      <c r="B2437" s="48">
        <v>41263</v>
      </c>
      <c r="C2437" s="44">
        <v>6713569</v>
      </c>
      <c r="D2437" s="56">
        <f t="shared" si="305"/>
        <v>122342.9430523918</v>
      </c>
      <c r="E2437" s="53">
        <v>54.875</v>
      </c>
      <c r="F2437" s="53">
        <f t="shared" si="306"/>
        <v>1.2234294305239179</v>
      </c>
      <c r="G2437" s="53">
        <f>(F2437/'Yearly GDP'!$B$11)*100</f>
        <v>67.221397281533939</v>
      </c>
      <c r="H2437" s="53">
        <f t="shared" si="307"/>
        <v>1.5256133999999999</v>
      </c>
      <c r="I2437" s="53">
        <f t="shared" si="308"/>
        <v>5.344735435595938</v>
      </c>
      <c r="J2437" s="53">
        <f t="shared" si="304"/>
        <v>316.21592731159802</v>
      </c>
      <c r="K2437" s="53">
        <v>8.1539999999999999</v>
      </c>
      <c r="L2437" s="53">
        <v>5916.4</v>
      </c>
      <c r="M2437" s="53">
        <v>3.14</v>
      </c>
      <c r="N2437" s="53">
        <f t="shared" si="309"/>
        <v>2.8092645644040619</v>
      </c>
      <c r="O2437" s="53">
        <v>18.71</v>
      </c>
      <c r="P2437" s="53">
        <v>1.8</v>
      </c>
      <c r="Q2437" s="53">
        <f t="shared" si="310"/>
        <v>6.3540000000000001</v>
      </c>
      <c r="R2437" s="53">
        <v>79.31</v>
      </c>
      <c r="S2437" s="53">
        <f t="shared" si="311"/>
        <v>152.67360000000002</v>
      </c>
      <c r="T2437" s="53">
        <v>8.16</v>
      </c>
      <c r="U2437" s="53">
        <v>2658.49</v>
      </c>
      <c r="Y2437" s="53">
        <v>2680</v>
      </c>
    </row>
    <row r="2438" spans="1:25" x14ac:dyDescent="0.3">
      <c r="A2438" s="1">
        <v>2437</v>
      </c>
      <c r="B2438" s="48">
        <v>41264</v>
      </c>
      <c r="C2438" s="44">
        <v>6629349</v>
      </c>
      <c r="D2438" s="56">
        <f t="shared" si="305"/>
        <v>120391.33751021521</v>
      </c>
      <c r="E2438" s="53">
        <v>55.064999999999998</v>
      </c>
      <c r="F2438" s="53">
        <f t="shared" si="306"/>
        <v>1.203913375102152</v>
      </c>
      <c r="G2438" s="53">
        <f>(F2438/'Yearly GDP'!$B$11)*100</f>
        <v>66.149086544074294</v>
      </c>
      <c r="H2438" s="53">
        <f t="shared" si="307"/>
        <v>1.5064550000000001</v>
      </c>
      <c r="I2438" s="53">
        <f t="shared" si="308"/>
        <v>5.4054054054054053</v>
      </c>
      <c r="J2438" s="53">
        <f t="shared" si="304"/>
        <v>316.09189189189186</v>
      </c>
      <c r="K2438" s="53">
        <v>8.1430000000000007</v>
      </c>
      <c r="L2438" s="53">
        <v>5847.7</v>
      </c>
      <c r="M2438" s="53">
        <v>3.1</v>
      </c>
      <c r="N2438" s="53">
        <f t="shared" si="309"/>
        <v>2.7375945945945954</v>
      </c>
      <c r="O2438" s="53">
        <v>18.5</v>
      </c>
      <c r="P2438" s="53">
        <v>1.77</v>
      </c>
      <c r="Q2438" s="53">
        <f t="shared" si="310"/>
        <v>6.3730000000000011</v>
      </c>
      <c r="R2438" s="53">
        <v>79.712000000000003</v>
      </c>
      <c r="S2438" s="53">
        <f t="shared" si="311"/>
        <v>150.77500000000001</v>
      </c>
      <c r="T2438" s="53">
        <v>8.15</v>
      </c>
      <c r="U2438" s="53">
        <v>2620.39</v>
      </c>
      <c r="Y2438" s="53">
        <v>2635.73</v>
      </c>
    </row>
    <row r="2439" spans="1:25" x14ac:dyDescent="0.3">
      <c r="A2439" s="1">
        <v>2438</v>
      </c>
      <c r="B2439" s="48">
        <v>41267</v>
      </c>
      <c r="C2439" s="44">
        <v>6639876</v>
      </c>
      <c r="D2439" s="56">
        <f t="shared" si="305"/>
        <v>120823.87407879175</v>
      </c>
      <c r="E2439" s="53">
        <v>54.954999999999998</v>
      </c>
      <c r="F2439" s="53">
        <f t="shared" si="306"/>
        <v>1.2082387407879174</v>
      </c>
      <c r="G2439" s="53">
        <f>(F2439/'Yearly GDP'!$B$11)*100</f>
        <v>66.386743999336119</v>
      </c>
      <c r="H2439" s="53">
        <f t="shared" si="307"/>
        <v>1.5054907999999998</v>
      </c>
      <c r="I2439" s="53">
        <f t="shared" si="308"/>
        <v>5.3995680345572357</v>
      </c>
      <c r="J2439" s="53">
        <f t="shared" si="304"/>
        <v>316.18520518358531</v>
      </c>
      <c r="K2439" s="53">
        <v>8.1289999999999996</v>
      </c>
      <c r="L2439" s="53">
        <v>5855.75</v>
      </c>
      <c r="M2439" s="53">
        <v>3.11</v>
      </c>
      <c r="N2439" s="53">
        <f t="shared" si="309"/>
        <v>2.7294319654427639</v>
      </c>
      <c r="O2439" s="53">
        <v>18.52</v>
      </c>
      <c r="P2439" s="53">
        <v>1.776</v>
      </c>
      <c r="Q2439" s="53">
        <f t="shared" si="310"/>
        <v>6.3529999999999998</v>
      </c>
      <c r="R2439" s="53">
        <v>79.745000000000005</v>
      </c>
      <c r="S2439" s="53">
        <f t="shared" si="311"/>
        <v>151.49359999999999</v>
      </c>
      <c r="T2439" s="53">
        <v>8.18</v>
      </c>
      <c r="U2439" s="53">
        <v>2628.61</v>
      </c>
      <c r="Y2439" s="53">
        <v>2647.81</v>
      </c>
    </row>
    <row r="2440" spans="1:25" x14ac:dyDescent="0.3">
      <c r="A2440" s="1">
        <v>2439</v>
      </c>
      <c r="B2440" s="48">
        <v>41269</v>
      </c>
      <c r="C2440" s="44">
        <v>6685422</v>
      </c>
      <c r="D2440" s="56">
        <f t="shared" si="305"/>
        <v>121896.65420731151</v>
      </c>
      <c r="E2440" s="53">
        <v>54.844999999999999</v>
      </c>
      <c r="F2440" s="53">
        <f t="shared" si="306"/>
        <v>1.2189665420731151</v>
      </c>
      <c r="G2440" s="53">
        <f>(F2440/'Yearly GDP'!$B$11)*100</f>
        <v>66.976183630390935</v>
      </c>
      <c r="H2440" s="53">
        <f t="shared" si="307"/>
        <v>1.5153215999999998</v>
      </c>
      <c r="I2440" s="53">
        <f t="shared" si="308"/>
        <v>5.3533190578158463</v>
      </c>
      <c r="J2440" s="53">
        <f t="shared" si="304"/>
        <v>316.1456102783726</v>
      </c>
      <c r="K2440" s="53">
        <v>8.1120000000000001</v>
      </c>
      <c r="L2440" s="53">
        <v>5905.6</v>
      </c>
      <c r="M2440" s="53">
        <v>3.13</v>
      </c>
      <c r="N2440" s="53">
        <f t="shared" si="309"/>
        <v>2.7586809421841538</v>
      </c>
      <c r="O2440" s="53">
        <v>18.68</v>
      </c>
      <c r="P2440" s="53">
        <v>1.7490000000000001</v>
      </c>
      <c r="Q2440" s="53">
        <f t="shared" si="310"/>
        <v>6.3629999999999995</v>
      </c>
      <c r="R2440" s="53">
        <v>79.703999999999994</v>
      </c>
      <c r="S2440" s="53">
        <f t="shared" si="311"/>
        <v>152.80240000000001</v>
      </c>
      <c r="T2440" s="53">
        <v>8.18</v>
      </c>
      <c r="U2440" s="53">
        <v>2647.41</v>
      </c>
      <c r="Y2440" s="53">
        <v>2663.92</v>
      </c>
    </row>
    <row r="2441" spans="1:25" x14ac:dyDescent="0.3">
      <c r="A2441" s="1">
        <v>2440</v>
      </c>
      <c r="B2441" s="48">
        <v>41270</v>
      </c>
      <c r="C2441" s="44">
        <v>6661003</v>
      </c>
      <c r="D2441" s="56">
        <f t="shared" si="305"/>
        <v>121252.44379721489</v>
      </c>
      <c r="E2441" s="53">
        <v>54.935000000000002</v>
      </c>
      <c r="F2441" s="53">
        <f t="shared" si="306"/>
        <v>1.2125244379721489</v>
      </c>
      <c r="G2441" s="53">
        <f>(F2441/'Yearly GDP'!$B$11)*100</f>
        <v>66.622221866601578</v>
      </c>
      <c r="H2441" s="53">
        <f t="shared" si="307"/>
        <v>1.5062127000000001</v>
      </c>
      <c r="I2441" s="53">
        <f t="shared" si="308"/>
        <v>5.3850296176628971</v>
      </c>
      <c r="J2441" s="53">
        <f t="shared" si="304"/>
        <v>316.10662358642975</v>
      </c>
      <c r="K2441" s="53">
        <v>8.1110000000000007</v>
      </c>
      <c r="L2441" s="53">
        <v>5870.1</v>
      </c>
      <c r="M2441" s="53">
        <v>3.12</v>
      </c>
      <c r="N2441" s="53">
        <f t="shared" si="309"/>
        <v>2.7259703823371035</v>
      </c>
      <c r="O2441" s="53">
        <v>18.57</v>
      </c>
      <c r="P2441" s="53">
        <v>1.734</v>
      </c>
      <c r="Q2441" s="53">
        <f t="shared" si="310"/>
        <v>6.3770000000000007</v>
      </c>
      <c r="R2441" s="53">
        <v>79.718999999999994</v>
      </c>
      <c r="S2441" s="53">
        <f t="shared" si="311"/>
        <v>151.90260000000001</v>
      </c>
      <c r="T2441" s="53">
        <v>8.18</v>
      </c>
      <c r="U2441" s="53">
        <v>2636.45</v>
      </c>
      <c r="Y2441" s="53">
        <v>2648.37</v>
      </c>
    </row>
    <row r="2442" spans="1:25" x14ac:dyDescent="0.3">
      <c r="A2442" s="1">
        <v>2441</v>
      </c>
      <c r="B2442" s="48">
        <v>41271</v>
      </c>
      <c r="C2442" s="44">
        <v>6744702</v>
      </c>
      <c r="D2442" s="56">
        <f t="shared" si="305"/>
        <v>123168.40759678598</v>
      </c>
      <c r="E2442" s="53">
        <v>54.76</v>
      </c>
      <c r="F2442" s="53">
        <f t="shared" si="306"/>
        <v>1.2316840759678598</v>
      </c>
      <c r="G2442" s="53">
        <f>(F2442/'Yearly GDP'!$B$11)*100</f>
        <v>67.674949229003275</v>
      </c>
      <c r="H2442" s="53">
        <f t="shared" si="307"/>
        <v>1.5150114000000003</v>
      </c>
      <c r="I2442" s="53">
        <f t="shared" si="308"/>
        <v>5.3504547886570348</v>
      </c>
      <c r="J2442" s="53">
        <f t="shared" si="304"/>
        <v>316.12359550561797</v>
      </c>
      <c r="K2442" s="53">
        <v>8.1059999999999999</v>
      </c>
      <c r="L2442" s="53">
        <v>5908.35</v>
      </c>
      <c r="M2442" s="53">
        <v>3.14</v>
      </c>
      <c r="N2442" s="53">
        <f t="shared" si="309"/>
        <v>2.755545211342965</v>
      </c>
      <c r="O2442" s="53">
        <v>18.690000000000001</v>
      </c>
      <c r="P2442" s="53">
        <v>1.7010000000000001</v>
      </c>
      <c r="Q2442" s="53">
        <f t="shared" si="310"/>
        <v>6.4049999999999994</v>
      </c>
      <c r="R2442" s="53">
        <v>79.784999999999997</v>
      </c>
      <c r="S2442" s="53">
        <f t="shared" si="311"/>
        <v>152.88419999999999</v>
      </c>
      <c r="T2442" s="53">
        <v>8.18</v>
      </c>
      <c r="U2442" s="53">
        <v>2658.06</v>
      </c>
      <c r="Y2442" s="53">
        <v>2657.1</v>
      </c>
    </row>
    <row r="2443" spans="1:25" x14ac:dyDescent="0.3">
      <c r="A2443" s="1">
        <v>2442</v>
      </c>
      <c r="B2443" s="48">
        <v>41274</v>
      </c>
      <c r="C2443" s="44">
        <v>6763781</v>
      </c>
      <c r="D2443" s="56">
        <f t="shared" si="305"/>
        <v>122989.01718338032</v>
      </c>
      <c r="E2443" s="53">
        <v>54.994999999999997</v>
      </c>
      <c r="F2443" s="53">
        <f t="shared" si="306"/>
        <v>1.2298901718338031</v>
      </c>
      <c r="G2443" s="53">
        <f>(F2443/'Yearly GDP'!$B$11)*100</f>
        <v>67.576383067791383</v>
      </c>
      <c r="H2443" s="53">
        <f t="shared" si="307"/>
        <v>1.5035531999999998</v>
      </c>
      <c r="I2443" s="53">
        <f t="shared" si="308"/>
        <v>5.3533190578158463</v>
      </c>
      <c r="J2443" s="53">
        <f t="shared" si="304"/>
        <v>316.11884368308353</v>
      </c>
      <c r="K2443" s="53">
        <v>8.0489999999999995</v>
      </c>
      <c r="L2443" s="53">
        <v>5905.1</v>
      </c>
      <c r="M2443" s="53">
        <v>3.13</v>
      </c>
      <c r="N2443" s="53">
        <f t="shared" si="309"/>
        <v>2.6956809421841532</v>
      </c>
      <c r="O2443" s="53">
        <v>18.68</v>
      </c>
      <c r="P2443" s="53">
        <v>1.756</v>
      </c>
      <c r="Q2443" s="53">
        <f t="shared" si="310"/>
        <v>6.2929999999999993</v>
      </c>
      <c r="R2443" s="53">
        <v>79.870999999999995</v>
      </c>
      <c r="S2443" s="53">
        <f t="shared" si="311"/>
        <v>152.6156</v>
      </c>
      <c r="T2443" s="53">
        <v>8.17</v>
      </c>
      <c r="U2443" s="53">
        <v>2668.25</v>
      </c>
      <c r="Y2443" s="53">
        <v>2669.86</v>
      </c>
    </row>
    <row r="2444" spans="1:25" x14ac:dyDescent="0.3">
      <c r="A2444" s="1">
        <v>2443</v>
      </c>
      <c r="B2444" s="47">
        <v>41275</v>
      </c>
      <c r="C2444" s="44">
        <v>6824432</v>
      </c>
      <c r="D2444" s="56">
        <f t="shared" si="305"/>
        <v>124795.31864313797</v>
      </c>
      <c r="E2444" s="53">
        <v>54.685000000000002</v>
      </c>
      <c r="F2444" s="53">
        <f t="shared" si="306"/>
        <v>1.2479531864313798</v>
      </c>
      <c r="G2444" s="53">
        <f>(F2444/'Yearly GDP'!$B$12)*100</f>
        <v>68.194163192971573</v>
      </c>
      <c r="H2444" s="53">
        <f t="shared" si="307"/>
        <v>1.5044708</v>
      </c>
      <c r="I2444" s="53">
        <f t="shared" si="308"/>
        <v>5.3134962805526031</v>
      </c>
      <c r="J2444" s="53">
        <f t="shared" si="304"/>
        <v>316.19819341126464</v>
      </c>
      <c r="K2444" s="53">
        <v>7.9939999999999998</v>
      </c>
      <c r="L2444" s="53">
        <v>5950.85</v>
      </c>
      <c r="M2444" s="53">
        <v>3.16</v>
      </c>
      <c r="N2444" s="53">
        <f t="shared" si="309"/>
        <v>2.6805037194473966</v>
      </c>
      <c r="O2444" s="53">
        <v>18.82</v>
      </c>
      <c r="P2444" s="53">
        <v>1.756</v>
      </c>
      <c r="Q2444" s="53">
        <f t="shared" si="310"/>
        <v>6.2379999999999995</v>
      </c>
      <c r="R2444" s="53">
        <v>79.870999999999995</v>
      </c>
      <c r="S2444" s="53">
        <f t="shared" si="311"/>
        <v>153.00660000000002</v>
      </c>
      <c r="T2444" s="53">
        <v>8.1300000000000008</v>
      </c>
      <c r="U2444" s="53">
        <v>2700.03</v>
      </c>
      <c r="Y2444" s="53">
        <v>2704.58</v>
      </c>
    </row>
    <row r="2445" spans="1:25" x14ac:dyDescent="0.3">
      <c r="A2445" s="1">
        <v>2444</v>
      </c>
      <c r="B2445" s="48">
        <v>41276</v>
      </c>
      <c r="C2445" s="44">
        <v>6870578</v>
      </c>
      <c r="D2445" s="56">
        <f t="shared" si="305"/>
        <v>126669.94837758111</v>
      </c>
      <c r="E2445" s="53">
        <v>54.24</v>
      </c>
      <c r="F2445" s="53">
        <f t="shared" si="306"/>
        <v>1.266699483775811</v>
      </c>
      <c r="G2445" s="53">
        <f>(F2445/'Yearly GDP'!$B$12)*100</f>
        <v>69.218551026000597</v>
      </c>
      <c r="H2445" s="53">
        <f t="shared" si="307"/>
        <v>1.5154728000000002</v>
      </c>
      <c r="I2445" s="53">
        <f t="shared" si="308"/>
        <v>5.2742616033755274</v>
      </c>
      <c r="J2445" s="53">
        <f t="shared" si="304"/>
        <v>316.09968354430379</v>
      </c>
      <c r="K2445" s="53">
        <v>7.9930000000000003</v>
      </c>
      <c r="L2445" s="53">
        <v>5993.25</v>
      </c>
      <c r="M2445" s="53">
        <v>3.18</v>
      </c>
      <c r="N2445" s="53">
        <f t="shared" si="309"/>
        <v>2.7187383966244729</v>
      </c>
      <c r="O2445" s="53">
        <v>18.96</v>
      </c>
      <c r="P2445" s="53">
        <v>1.835</v>
      </c>
      <c r="Q2445" s="53">
        <f t="shared" si="310"/>
        <v>6.1580000000000004</v>
      </c>
      <c r="R2445" s="53">
        <v>79.947999999999993</v>
      </c>
      <c r="S2445" s="53">
        <f t="shared" si="311"/>
        <v>154.14480000000003</v>
      </c>
      <c r="T2445" s="53">
        <v>8.1300000000000008</v>
      </c>
      <c r="U2445" s="53">
        <v>2713.04</v>
      </c>
      <c r="Y2445" s="53">
        <v>2726.57</v>
      </c>
    </row>
    <row r="2446" spans="1:25" x14ac:dyDescent="0.3">
      <c r="A2446" s="1">
        <v>2445</v>
      </c>
      <c r="B2446" s="48">
        <v>41277</v>
      </c>
      <c r="C2446" s="44">
        <v>6905260</v>
      </c>
      <c r="D2446" s="56">
        <f t="shared" si="305"/>
        <v>126690.39537657094</v>
      </c>
      <c r="E2446" s="53">
        <v>54.505000000000003</v>
      </c>
      <c r="F2446" s="53">
        <f t="shared" si="306"/>
        <v>1.2669039537657094</v>
      </c>
      <c r="G2446" s="53">
        <f>(F2446/'Yearly GDP'!$B$12)*100</f>
        <v>69.229724249492321</v>
      </c>
      <c r="H2446" s="53">
        <f t="shared" si="307"/>
        <v>1.5145267</v>
      </c>
      <c r="I2446" s="53">
        <f t="shared" si="308"/>
        <v>5.2603892688058913</v>
      </c>
      <c r="J2446" s="53">
        <f t="shared" si="304"/>
        <v>316.12309310889003</v>
      </c>
      <c r="K2446" s="53">
        <v>7.9669999999999996</v>
      </c>
      <c r="L2446" s="53">
        <v>6009.5</v>
      </c>
      <c r="M2446" s="53">
        <v>3.19</v>
      </c>
      <c r="N2446" s="53">
        <f t="shared" si="309"/>
        <v>2.7066107311941083</v>
      </c>
      <c r="O2446" s="53">
        <v>19.010000000000002</v>
      </c>
      <c r="P2446" s="53">
        <v>1.911</v>
      </c>
      <c r="Q2446" s="53">
        <f t="shared" si="310"/>
        <v>6.0559999999999992</v>
      </c>
      <c r="R2446" s="53">
        <v>80.515000000000001</v>
      </c>
      <c r="S2446" s="53">
        <f t="shared" si="311"/>
        <v>153.98099999999999</v>
      </c>
      <c r="T2446" s="53">
        <v>8.1</v>
      </c>
      <c r="U2446" s="53">
        <v>2729.83</v>
      </c>
      <c r="Y2446" s="53">
        <v>2746.85</v>
      </c>
    </row>
    <row r="2447" spans="1:25" x14ac:dyDescent="0.3">
      <c r="A2447" s="1">
        <v>2446</v>
      </c>
      <c r="B2447" s="48">
        <v>41278</v>
      </c>
      <c r="C2447" s="44">
        <v>6929323</v>
      </c>
      <c r="D2447" s="56">
        <f t="shared" si="305"/>
        <v>126125.28212595559</v>
      </c>
      <c r="E2447" s="53">
        <v>54.94</v>
      </c>
      <c r="F2447" s="53">
        <f t="shared" si="306"/>
        <v>1.261252821259556</v>
      </c>
      <c r="G2447" s="53">
        <f>(F2447/'Yearly GDP'!$B$12)*100</f>
        <v>68.920919194511256</v>
      </c>
      <c r="H2447" s="53">
        <f t="shared" si="307"/>
        <v>1.5090790000000001</v>
      </c>
      <c r="I2447" s="53">
        <f t="shared" si="308"/>
        <v>5.2548607461902259</v>
      </c>
      <c r="J2447" s="53">
        <f t="shared" si="304"/>
        <v>316.14030478192325</v>
      </c>
      <c r="K2447" s="53">
        <v>7.93</v>
      </c>
      <c r="L2447" s="53">
        <v>6016.15</v>
      </c>
      <c r="M2447" s="53">
        <v>3.19</v>
      </c>
      <c r="N2447" s="53">
        <f t="shared" si="309"/>
        <v>2.6751392538097738</v>
      </c>
      <c r="O2447" s="53">
        <v>19.03</v>
      </c>
      <c r="P2447" s="53">
        <v>1.903</v>
      </c>
      <c r="Q2447" s="53">
        <f t="shared" si="310"/>
        <v>6.0269999999999992</v>
      </c>
      <c r="R2447" s="53">
        <v>80.61</v>
      </c>
      <c r="S2447" s="53">
        <f t="shared" si="311"/>
        <v>153.57210000000001</v>
      </c>
      <c r="T2447" s="53">
        <v>8.07</v>
      </c>
      <c r="U2447" s="53">
        <v>2740.82</v>
      </c>
      <c r="Y2447" s="53">
        <v>2760.14</v>
      </c>
    </row>
    <row r="2448" spans="1:25" x14ac:dyDescent="0.3">
      <c r="A2448" s="1">
        <v>2447</v>
      </c>
      <c r="B2448" s="48">
        <v>41281</v>
      </c>
      <c r="C2448" s="44">
        <v>6922343</v>
      </c>
      <c r="D2448" s="56">
        <f t="shared" si="305"/>
        <v>125347.99456767768</v>
      </c>
      <c r="E2448" s="53">
        <v>55.225000000000001</v>
      </c>
      <c r="F2448" s="53">
        <f t="shared" si="306"/>
        <v>1.2534799456767769</v>
      </c>
      <c r="G2448" s="53">
        <f>(F2448/'Yearly GDP'!$B$12)*100</f>
        <v>68.496171894905842</v>
      </c>
      <c r="H2448" s="53">
        <f t="shared" si="307"/>
        <v>1.4962599999999999</v>
      </c>
      <c r="I2448" s="53">
        <f t="shared" si="308"/>
        <v>5.2798310454065476</v>
      </c>
      <c r="J2448" s="53">
        <f t="shared" si="304"/>
        <v>316.17740232312565</v>
      </c>
      <c r="K2448" s="53">
        <v>7.9</v>
      </c>
      <c r="L2448" s="53">
        <v>5988.4</v>
      </c>
      <c r="M2448" s="53">
        <v>3.18</v>
      </c>
      <c r="N2448" s="53">
        <f t="shared" si="309"/>
        <v>2.6201689545934528</v>
      </c>
      <c r="O2448" s="53">
        <v>18.940000000000001</v>
      </c>
      <c r="P2448" s="53">
        <v>1.901</v>
      </c>
      <c r="Q2448" s="53">
        <f t="shared" si="310"/>
        <v>5.9990000000000006</v>
      </c>
      <c r="R2448" s="53">
        <v>80.369</v>
      </c>
      <c r="S2448" s="53">
        <f t="shared" si="311"/>
        <v>153.60339999999999</v>
      </c>
      <c r="T2448" s="53">
        <v>8.11</v>
      </c>
      <c r="U2448" s="53">
        <v>2740.84</v>
      </c>
      <c r="Y2448" s="53">
        <v>2769.03</v>
      </c>
    </row>
    <row r="2449" spans="1:25" x14ac:dyDescent="0.3">
      <c r="A2449" s="1">
        <v>2448</v>
      </c>
      <c r="B2449" s="48">
        <v>41282</v>
      </c>
      <c r="C2449" s="44">
        <v>6927162</v>
      </c>
      <c r="D2449" s="56">
        <f t="shared" si="305"/>
        <v>126028.60001819339</v>
      </c>
      <c r="E2449" s="53">
        <v>54.965000000000003</v>
      </c>
      <c r="F2449" s="53">
        <f t="shared" si="306"/>
        <v>1.2602860001819338</v>
      </c>
      <c r="G2449" s="53">
        <f>(F2449/'Yearly GDP'!$B$12)*100</f>
        <v>68.868087441635723</v>
      </c>
      <c r="H2449" s="53">
        <f t="shared" si="307"/>
        <v>1.5005587999999999</v>
      </c>
      <c r="I2449" s="53">
        <f t="shared" si="308"/>
        <v>5.2687038988408856</v>
      </c>
      <c r="J2449" s="53">
        <f t="shared" ref="J2449:J2512" si="312">L2449/O2449</f>
        <v>316.21180189673339</v>
      </c>
      <c r="K2449" s="53">
        <v>7.9059999999999997</v>
      </c>
      <c r="L2449" s="53">
        <v>6001.7</v>
      </c>
      <c r="M2449" s="53">
        <v>3.19</v>
      </c>
      <c r="N2449" s="53">
        <f t="shared" si="309"/>
        <v>2.6372961011591141</v>
      </c>
      <c r="O2449" s="53">
        <v>18.98</v>
      </c>
      <c r="P2449" s="53">
        <v>1.8640000000000001</v>
      </c>
      <c r="Q2449" s="53">
        <f t="shared" si="310"/>
        <v>6.0419999999999998</v>
      </c>
      <c r="R2449" s="53">
        <v>80.444999999999993</v>
      </c>
      <c r="S2449" s="53">
        <f t="shared" si="311"/>
        <v>152.97880000000001</v>
      </c>
      <c r="T2449" s="53">
        <v>8.06</v>
      </c>
      <c r="U2449" s="53">
        <v>2743</v>
      </c>
      <c r="Y2449" s="53">
        <v>2762.13</v>
      </c>
    </row>
    <row r="2450" spans="1:25" x14ac:dyDescent="0.3">
      <c r="A2450" s="1">
        <v>2449</v>
      </c>
      <c r="B2450" s="48">
        <v>41283</v>
      </c>
      <c r="C2450" s="44">
        <v>6902234</v>
      </c>
      <c r="D2450" s="56">
        <f t="shared" si="305"/>
        <v>125930.19521985039</v>
      </c>
      <c r="E2450" s="53">
        <v>54.81</v>
      </c>
      <c r="F2450" s="53">
        <f t="shared" si="306"/>
        <v>1.2593019521985038</v>
      </c>
      <c r="G2450" s="53">
        <f>(F2450/'Yearly GDP'!$B$12)*100</f>
        <v>68.814314327787102</v>
      </c>
      <c r="H2450" s="53">
        <f t="shared" si="307"/>
        <v>1.4917433</v>
      </c>
      <c r="I2450" s="53">
        <f t="shared" si="308"/>
        <v>5.2938062466913713</v>
      </c>
      <c r="J2450" s="53">
        <f t="shared" si="312"/>
        <v>316.1196400211752</v>
      </c>
      <c r="K2450" s="53">
        <v>7.8970000000000002</v>
      </c>
      <c r="L2450" s="53">
        <v>5971.5</v>
      </c>
      <c r="M2450" s="53">
        <v>3.17</v>
      </c>
      <c r="N2450" s="53">
        <f t="shared" si="309"/>
        <v>2.6031937533086289</v>
      </c>
      <c r="O2450" s="53">
        <v>18.89</v>
      </c>
      <c r="P2450" s="53">
        <v>1.86</v>
      </c>
      <c r="Q2450" s="53">
        <f t="shared" si="310"/>
        <v>6.0369999999999999</v>
      </c>
      <c r="R2450" s="53">
        <v>80.677000000000007</v>
      </c>
      <c r="S2450" s="53">
        <f t="shared" si="311"/>
        <v>152.25340000000003</v>
      </c>
      <c r="T2450" s="53">
        <v>8.06</v>
      </c>
      <c r="U2450" s="53">
        <v>2731.76</v>
      </c>
      <c r="Y2450" s="53">
        <v>2753.32</v>
      </c>
    </row>
    <row r="2451" spans="1:25" x14ac:dyDescent="0.3">
      <c r="A2451" s="1">
        <v>2450</v>
      </c>
      <c r="B2451" s="48">
        <v>41284</v>
      </c>
      <c r="C2451" s="44">
        <v>6890212</v>
      </c>
      <c r="D2451" s="56">
        <f t="shared" si="305"/>
        <v>126600.12861736336</v>
      </c>
      <c r="E2451" s="53">
        <v>54.424999999999997</v>
      </c>
      <c r="F2451" s="53">
        <f t="shared" si="306"/>
        <v>1.2660012861736336</v>
      </c>
      <c r="G2451" s="53">
        <f>(F2451/'Yearly GDP'!$B$12)*100</f>
        <v>69.180398151564674</v>
      </c>
      <c r="H2451" s="53">
        <f t="shared" si="307"/>
        <v>1.4871776000000001</v>
      </c>
      <c r="I2451" s="53">
        <f t="shared" si="308"/>
        <v>5.2966101694915251</v>
      </c>
      <c r="J2451" s="53">
        <f t="shared" si="312"/>
        <v>316.1361228813559</v>
      </c>
      <c r="K2451" s="53">
        <v>7.8769999999999998</v>
      </c>
      <c r="L2451" s="53">
        <v>5968.65</v>
      </c>
      <c r="M2451" s="53">
        <v>3.17</v>
      </c>
      <c r="N2451" s="53">
        <f t="shared" si="309"/>
        <v>2.5803898305084747</v>
      </c>
      <c r="O2451" s="53">
        <v>18.88</v>
      </c>
      <c r="P2451" s="53">
        <v>1.899</v>
      </c>
      <c r="Q2451" s="53">
        <f t="shared" si="310"/>
        <v>5.9779999999999998</v>
      </c>
      <c r="R2451" s="53">
        <v>79.816999999999993</v>
      </c>
      <c r="S2451" s="53">
        <f t="shared" si="311"/>
        <v>151.79519999999997</v>
      </c>
      <c r="T2451" s="53">
        <v>8.0399999999999991</v>
      </c>
      <c r="U2451" s="53">
        <v>2718.96</v>
      </c>
      <c r="Y2451" s="53">
        <v>2744.56</v>
      </c>
    </row>
    <row r="2452" spans="1:25" x14ac:dyDescent="0.3">
      <c r="A2452" s="1">
        <v>2451</v>
      </c>
      <c r="B2452" s="48">
        <v>41285</v>
      </c>
      <c r="C2452" s="44">
        <v>6830773</v>
      </c>
      <c r="D2452" s="56">
        <f t="shared" si="305"/>
        <v>124478.77904328018</v>
      </c>
      <c r="E2452" s="53">
        <v>54.875</v>
      </c>
      <c r="F2452" s="53">
        <f t="shared" si="306"/>
        <v>1.2447877904328017</v>
      </c>
      <c r="G2452" s="53">
        <f>(F2452/'Yearly GDP'!$B$12)*100</f>
        <v>68.021190734032871</v>
      </c>
      <c r="H2452" s="53">
        <f t="shared" si="307"/>
        <v>1.4803812000000001</v>
      </c>
      <c r="I2452" s="53">
        <f t="shared" si="308"/>
        <v>5.3134962805526031</v>
      </c>
      <c r="J2452" s="53">
        <f t="shared" si="312"/>
        <v>316.22210414452712</v>
      </c>
      <c r="K2452" s="53">
        <v>7.8659999999999997</v>
      </c>
      <c r="L2452" s="53">
        <v>5951.3</v>
      </c>
      <c r="M2452" s="53">
        <v>3.16</v>
      </c>
      <c r="N2452" s="53">
        <f t="shared" si="309"/>
        <v>2.5525037194473965</v>
      </c>
      <c r="O2452" s="53">
        <v>18.82</v>
      </c>
      <c r="P2452" s="53">
        <v>1.8660000000000001</v>
      </c>
      <c r="Q2452" s="53">
        <f t="shared" si="310"/>
        <v>6</v>
      </c>
      <c r="R2452" s="53">
        <v>79.611000000000004</v>
      </c>
      <c r="S2452" s="53">
        <f t="shared" si="311"/>
        <v>151.31279999999998</v>
      </c>
      <c r="T2452" s="53">
        <v>8.0399999999999991</v>
      </c>
      <c r="U2452" s="53">
        <v>2678.21</v>
      </c>
      <c r="Y2452" s="53">
        <v>2706.31</v>
      </c>
    </row>
    <row r="2453" spans="1:25" x14ac:dyDescent="0.3">
      <c r="A2453" s="1">
        <v>2452</v>
      </c>
      <c r="B2453" s="48">
        <v>41288</v>
      </c>
      <c r="C2453" s="44">
        <v>6911399</v>
      </c>
      <c r="D2453" s="56">
        <f t="shared" si="305"/>
        <v>126756.51535992665</v>
      </c>
      <c r="E2453" s="53">
        <v>54.524999999999999</v>
      </c>
      <c r="F2453" s="53">
        <f t="shared" si="306"/>
        <v>1.2675651535992665</v>
      </c>
      <c r="G2453" s="53">
        <f>(F2453/'Yearly GDP'!$B$12)*100</f>
        <v>69.265855387938061</v>
      </c>
      <c r="H2453" s="53">
        <f t="shared" si="307"/>
        <v>1.4859</v>
      </c>
      <c r="I2453" s="53">
        <f t="shared" si="308"/>
        <v>5.2493438320209975</v>
      </c>
      <c r="J2453" s="53">
        <f t="shared" si="312"/>
        <v>316.2230971128609</v>
      </c>
      <c r="K2453" s="53">
        <v>7.8</v>
      </c>
      <c r="L2453" s="53">
        <v>6024.05</v>
      </c>
      <c r="M2453" s="53">
        <v>3.2</v>
      </c>
      <c r="N2453" s="53">
        <f t="shared" si="309"/>
        <v>2.5506561679790023</v>
      </c>
      <c r="O2453" s="53">
        <v>19.05</v>
      </c>
      <c r="P2453" s="53">
        <v>1.8480000000000001</v>
      </c>
      <c r="Q2453" s="53">
        <f t="shared" si="310"/>
        <v>5.952</v>
      </c>
      <c r="R2453" s="53">
        <v>79.540000000000006</v>
      </c>
      <c r="S2453" s="53">
        <f t="shared" si="311"/>
        <v>151.25700000000001</v>
      </c>
      <c r="T2453" s="53">
        <v>7.94</v>
      </c>
      <c r="U2453" s="53">
        <v>2706.57</v>
      </c>
      <c r="Y2453" s="53">
        <v>2731.36</v>
      </c>
    </row>
    <row r="2454" spans="1:25" x14ac:dyDescent="0.3">
      <c r="A2454" s="1">
        <v>2453</v>
      </c>
      <c r="B2454" s="48">
        <v>41289</v>
      </c>
      <c r="C2454" s="44">
        <v>6938144</v>
      </c>
      <c r="D2454" s="56">
        <f t="shared" si="305"/>
        <v>127060.59884625951</v>
      </c>
      <c r="E2454" s="53">
        <v>54.604999999999997</v>
      </c>
      <c r="F2454" s="53">
        <f t="shared" si="306"/>
        <v>1.2706059884625951</v>
      </c>
      <c r="G2454" s="53">
        <f>(F2454/'Yearly GDP'!$B$12)*100</f>
        <v>69.432021227464219</v>
      </c>
      <c r="H2454" s="53">
        <f t="shared" si="307"/>
        <v>1.4974784000000001</v>
      </c>
      <c r="I2454" s="53">
        <f t="shared" si="308"/>
        <v>5.2301255230125516</v>
      </c>
      <c r="J2454" s="53">
        <f t="shared" si="312"/>
        <v>316.76778242677824</v>
      </c>
      <c r="K2454" s="53">
        <v>7.8319999999999999</v>
      </c>
      <c r="L2454" s="53">
        <v>6056.6</v>
      </c>
      <c r="M2454" s="53">
        <v>3.21</v>
      </c>
      <c r="N2454" s="53">
        <f t="shared" si="309"/>
        <v>2.6018744769874482</v>
      </c>
      <c r="O2454" s="53">
        <v>19.12</v>
      </c>
      <c r="P2454" s="53">
        <v>1.8360000000000001</v>
      </c>
      <c r="Q2454" s="53">
        <f t="shared" si="310"/>
        <v>5.9959999999999996</v>
      </c>
      <c r="R2454" s="53">
        <v>79.831999999999994</v>
      </c>
      <c r="S2454" s="53">
        <f t="shared" si="311"/>
        <v>151.81280000000001</v>
      </c>
      <c r="T2454" s="53">
        <v>7.94</v>
      </c>
      <c r="U2454" s="53">
        <v>2710.1</v>
      </c>
      <c r="Y2454" s="53">
        <v>2736.31</v>
      </c>
    </row>
    <row r="2455" spans="1:25" x14ac:dyDescent="0.3">
      <c r="A2455" s="1">
        <v>2454</v>
      </c>
      <c r="B2455" s="48">
        <v>41290</v>
      </c>
      <c r="C2455" s="44">
        <v>6869924</v>
      </c>
      <c r="D2455" s="56">
        <f t="shared" si="305"/>
        <v>125673.17296259032</v>
      </c>
      <c r="E2455" s="53">
        <v>54.664999999999999</v>
      </c>
      <c r="F2455" s="53">
        <f t="shared" si="306"/>
        <v>1.2567317296259033</v>
      </c>
      <c r="G2455" s="53">
        <f>(F2455/'Yearly GDP'!$B$12)*100</f>
        <v>68.673865006879964</v>
      </c>
      <c r="H2455" s="53">
        <f t="shared" si="307"/>
        <v>1.4934495000000001</v>
      </c>
      <c r="I2455" s="53">
        <f t="shared" si="308"/>
        <v>5.2770448548812663</v>
      </c>
      <c r="J2455" s="53">
        <f t="shared" si="312"/>
        <v>316.72031662269131</v>
      </c>
      <c r="K2455" s="53">
        <v>7.8810000000000002</v>
      </c>
      <c r="L2455" s="53">
        <v>6001.85</v>
      </c>
      <c r="M2455" s="53">
        <v>3.19</v>
      </c>
      <c r="N2455" s="53">
        <f t="shared" si="309"/>
        <v>2.6039551451187339</v>
      </c>
      <c r="O2455" s="53">
        <v>18.95</v>
      </c>
      <c r="P2455" s="53">
        <v>1.819</v>
      </c>
      <c r="Q2455" s="53">
        <f t="shared" si="310"/>
        <v>6.0620000000000003</v>
      </c>
      <c r="R2455" s="53">
        <v>79.853999999999999</v>
      </c>
      <c r="S2455" s="53">
        <f t="shared" si="311"/>
        <v>151.221</v>
      </c>
      <c r="T2455" s="53">
        <v>7.98</v>
      </c>
      <c r="U2455" s="53">
        <v>2677.38</v>
      </c>
      <c r="Y2455" s="53">
        <v>2697.18</v>
      </c>
    </row>
    <row r="2456" spans="1:25" x14ac:dyDescent="0.3">
      <c r="A2456" s="1">
        <v>2455</v>
      </c>
      <c r="B2456" s="48">
        <v>41291</v>
      </c>
      <c r="C2456" s="44">
        <v>6918026</v>
      </c>
      <c r="D2456" s="56">
        <f t="shared" si="305"/>
        <v>127274.87811608869</v>
      </c>
      <c r="E2456" s="53">
        <v>54.354999999999997</v>
      </c>
      <c r="F2456" s="53">
        <f t="shared" si="306"/>
        <v>1.2727487811608869</v>
      </c>
      <c r="G2456" s="53">
        <f>(F2456/'Yearly GDP'!$B$12)*100</f>
        <v>69.549113724638616</v>
      </c>
      <c r="H2456" s="53">
        <f t="shared" si="307"/>
        <v>1.4945158999999999</v>
      </c>
      <c r="I2456" s="53">
        <f t="shared" si="308"/>
        <v>5.2438384897745154</v>
      </c>
      <c r="J2456" s="53">
        <f t="shared" si="312"/>
        <v>316.68589407446251</v>
      </c>
      <c r="K2456" s="53">
        <v>7.8369999999999997</v>
      </c>
      <c r="L2456" s="53">
        <v>6039.2</v>
      </c>
      <c r="M2456" s="53">
        <v>3.21</v>
      </c>
      <c r="N2456" s="53">
        <f t="shared" si="309"/>
        <v>2.5931615102254844</v>
      </c>
      <c r="O2456" s="53">
        <v>19.07</v>
      </c>
      <c r="P2456" s="53">
        <v>1.8839999999999999</v>
      </c>
      <c r="Q2456" s="53">
        <f t="shared" si="310"/>
        <v>5.9529999999999994</v>
      </c>
      <c r="R2456" s="53">
        <v>79.710999999999999</v>
      </c>
      <c r="S2456" s="53">
        <f t="shared" si="311"/>
        <v>152.17860000000002</v>
      </c>
      <c r="T2456" s="53">
        <v>7.98</v>
      </c>
      <c r="U2456" s="53">
        <v>2679.49</v>
      </c>
      <c r="Y2456" s="53">
        <v>2697.47</v>
      </c>
    </row>
    <row r="2457" spans="1:25" x14ac:dyDescent="0.3">
      <c r="A2457" s="1">
        <v>2456</v>
      </c>
      <c r="B2457" s="48">
        <v>41292</v>
      </c>
      <c r="C2457" s="44">
        <v>6946303</v>
      </c>
      <c r="D2457" s="56">
        <f t="shared" si="305"/>
        <v>129245.56702949113</v>
      </c>
      <c r="E2457" s="53">
        <v>53.744999999999997</v>
      </c>
      <c r="F2457" s="53">
        <f t="shared" si="306"/>
        <v>1.2924556702949113</v>
      </c>
      <c r="G2457" s="53">
        <f>(F2457/'Yearly GDP'!$B$12)*100</f>
        <v>70.625992912290229</v>
      </c>
      <c r="H2457" s="53">
        <f t="shared" si="307"/>
        <v>1.4943761000000002</v>
      </c>
      <c r="I2457" s="53">
        <f t="shared" si="308"/>
        <v>5.2603892688058904</v>
      </c>
      <c r="J2457" s="53">
        <f t="shared" si="312"/>
        <v>319.01104681746443</v>
      </c>
      <c r="K2457" s="53">
        <v>7.8609999999999998</v>
      </c>
      <c r="L2457" s="53">
        <v>6064.4</v>
      </c>
      <c r="M2457" s="53">
        <v>3.22</v>
      </c>
      <c r="N2457" s="53">
        <f t="shared" si="309"/>
        <v>2.6006107311941093</v>
      </c>
      <c r="O2457" s="53">
        <v>19.010000000000002</v>
      </c>
      <c r="P2457" s="53">
        <v>1.84</v>
      </c>
      <c r="Q2457" s="53">
        <f t="shared" si="310"/>
        <v>6.0209999999999999</v>
      </c>
      <c r="R2457" s="53">
        <v>80.116</v>
      </c>
      <c r="S2457" s="53">
        <f t="shared" si="311"/>
        <v>151.88990000000001</v>
      </c>
      <c r="T2457" s="53">
        <v>7.99</v>
      </c>
      <c r="U2457" s="53">
        <v>2675.45</v>
      </c>
      <c r="Y2457" s="53">
        <v>2694.24</v>
      </c>
    </row>
    <row r="2458" spans="1:25" x14ac:dyDescent="0.3">
      <c r="A2458" s="1">
        <v>2457</v>
      </c>
      <c r="B2458" s="48">
        <v>41295</v>
      </c>
      <c r="C2458" s="44">
        <v>6959030</v>
      </c>
      <c r="D2458" s="56">
        <f t="shared" si="305"/>
        <v>129410.13482101349</v>
      </c>
      <c r="E2458" s="53">
        <v>53.774999999999999</v>
      </c>
      <c r="F2458" s="53">
        <f t="shared" si="306"/>
        <v>1.2941013482101349</v>
      </c>
      <c r="G2458" s="53">
        <f>(F2458/'Yearly GDP'!$B$12)*100</f>
        <v>70.715920667220487</v>
      </c>
      <c r="H2458" s="53">
        <f t="shared" si="307"/>
        <v>1.4912316999999999</v>
      </c>
      <c r="I2458" s="53">
        <f t="shared" si="308"/>
        <v>5.2714812862414338</v>
      </c>
      <c r="J2458" s="53">
        <f t="shared" si="312"/>
        <v>320.62730627306274</v>
      </c>
      <c r="K2458" s="53">
        <v>7.8609999999999998</v>
      </c>
      <c r="L2458" s="53">
        <v>6082.3</v>
      </c>
      <c r="M2458" s="53">
        <v>3.23</v>
      </c>
      <c r="N2458" s="53">
        <f t="shared" si="309"/>
        <v>2.589518713758566</v>
      </c>
      <c r="O2458" s="53">
        <v>18.97</v>
      </c>
      <c r="P2458" s="53">
        <v>1.84</v>
      </c>
      <c r="Q2458" s="53">
        <f t="shared" si="310"/>
        <v>6.0209999999999999</v>
      </c>
      <c r="R2458" s="53">
        <v>80.116</v>
      </c>
      <c r="S2458" s="53">
        <f t="shared" si="311"/>
        <v>151.1909</v>
      </c>
      <c r="T2458" s="53">
        <v>7.97</v>
      </c>
      <c r="U2458" s="53">
        <v>2673.23</v>
      </c>
      <c r="Y2458" s="53">
        <v>2695.63</v>
      </c>
    </row>
    <row r="2459" spans="1:25" x14ac:dyDescent="0.3">
      <c r="A2459" s="1">
        <v>2458</v>
      </c>
      <c r="B2459" s="48">
        <v>41296</v>
      </c>
      <c r="C2459" s="44">
        <v>6910000</v>
      </c>
      <c r="D2459" s="56">
        <f t="shared" si="305"/>
        <v>128617.96184271754</v>
      </c>
      <c r="E2459" s="53">
        <v>53.725000000000001</v>
      </c>
      <c r="F2459" s="53">
        <f t="shared" si="306"/>
        <v>1.2861796184271754</v>
      </c>
      <c r="G2459" s="53">
        <f>(F2459/'Yearly GDP'!$B$12)*100</f>
        <v>70.283039258315597</v>
      </c>
      <c r="H2459" s="53">
        <f t="shared" si="307"/>
        <v>1.4716875</v>
      </c>
      <c r="I2459" s="53">
        <f t="shared" si="308"/>
        <v>5.333333333333333</v>
      </c>
      <c r="J2459" s="53">
        <f t="shared" si="312"/>
        <v>322.58666666666664</v>
      </c>
      <c r="K2459" s="53">
        <v>7.8490000000000002</v>
      </c>
      <c r="L2459" s="53">
        <v>6048.5</v>
      </c>
      <c r="M2459" s="53">
        <v>3.21</v>
      </c>
      <c r="N2459" s="53">
        <f t="shared" si="309"/>
        <v>2.5156666666666672</v>
      </c>
      <c r="O2459" s="53">
        <v>18.75</v>
      </c>
      <c r="P2459" s="53">
        <v>1.843</v>
      </c>
      <c r="Q2459" s="53">
        <f t="shared" si="310"/>
        <v>6.0060000000000002</v>
      </c>
      <c r="R2459" s="53">
        <v>79.972999999999999</v>
      </c>
      <c r="S2459" s="53">
        <f t="shared" si="311"/>
        <v>149.625</v>
      </c>
      <c r="T2459" s="53">
        <v>7.98</v>
      </c>
      <c r="U2459" s="53">
        <v>2648.65</v>
      </c>
      <c r="Y2459" s="53">
        <v>2668.86</v>
      </c>
    </row>
    <row r="2460" spans="1:25" x14ac:dyDescent="0.3">
      <c r="A2460" s="1">
        <v>2459</v>
      </c>
      <c r="B2460" s="48">
        <v>41297</v>
      </c>
      <c r="C2460" s="44">
        <v>6880433</v>
      </c>
      <c r="D2460" s="56">
        <f t="shared" si="305"/>
        <v>128186.92128551468</v>
      </c>
      <c r="E2460" s="53">
        <v>53.674999999999997</v>
      </c>
      <c r="F2460" s="53">
        <f t="shared" si="306"/>
        <v>1.2818692128551468</v>
      </c>
      <c r="G2460" s="53">
        <f>(F2460/'Yearly GDP'!$B$12)*100</f>
        <v>70.047497970226601</v>
      </c>
      <c r="H2460" s="53">
        <f t="shared" si="307"/>
        <v>1.4752864000000003</v>
      </c>
      <c r="I2460" s="53">
        <f t="shared" si="308"/>
        <v>5.3304904051172697</v>
      </c>
      <c r="J2460" s="53">
        <f t="shared" si="312"/>
        <v>322.7238805970149</v>
      </c>
      <c r="K2460" s="53">
        <v>7.8639999999999999</v>
      </c>
      <c r="L2460" s="53">
        <v>6054.3</v>
      </c>
      <c r="M2460" s="53">
        <v>3.21</v>
      </c>
      <c r="N2460" s="53">
        <f t="shared" si="309"/>
        <v>2.5335095948827302</v>
      </c>
      <c r="O2460" s="53">
        <v>18.760000000000002</v>
      </c>
      <c r="P2460" s="53">
        <v>1.8280000000000001</v>
      </c>
      <c r="Q2460" s="53">
        <f t="shared" si="310"/>
        <v>6.0359999999999996</v>
      </c>
      <c r="R2460" s="53">
        <v>79.989999999999995</v>
      </c>
      <c r="S2460" s="53">
        <f t="shared" si="311"/>
        <v>149.70480000000003</v>
      </c>
      <c r="T2460" s="53">
        <v>7.98</v>
      </c>
      <c r="U2460" s="53">
        <v>2628.62</v>
      </c>
      <c r="Y2460" s="53">
        <v>2639.01</v>
      </c>
    </row>
    <row r="2461" spans="1:25" x14ac:dyDescent="0.3">
      <c r="A2461" s="1">
        <v>2460</v>
      </c>
      <c r="B2461" s="48">
        <v>41298</v>
      </c>
      <c r="C2461" s="44">
        <v>6798037</v>
      </c>
      <c r="D2461" s="56">
        <f t="shared" si="305"/>
        <v>126569.2980822938</v>
      </c>
      <c r="E2461" s="53">
        <v>53.71</v>
      </c>
      <c r="F2461" s="53">
        <f t="shared" si="306"/>
        <v>1.265692980822938</v>
      </c>
      <c r="G2461" s="53">
        <f>(F2461/'Yearly GDP'!$B$12)*100</f>
        <v>69.163550864641422</v>
      </c>
      <c r="H2461" s="53">
        <f t="shared" si="307"/>
        <v>1.46661</v>
      </c>
      <c r="I2461" s="53">
        <f t="shared" si="308"/>
        <v>5.376344086021505</v>
      </c>
      <c r="J2461" s="53">
        <f t="shared" si="312"/>
        <v>323.62096774193549</v>
      </c>
      <c r="K2461" s="53">
        <v>7.8849999999999998</v>
      </c>
      <c r="L2461" s="53">
        <v>6019.35</v>
      </c>
      <c r="M2461" s="53">
        <v>3.19</v>
      </c>
      <c r="N2461" s="53">
        <f t="shared" si="309"/>
        <v>2.5086559139784947</v>
      </c>
      <c r="O2461" s="53">
        <v>18.600000000000001</v>
      </c>
      <c r="P2461" s="53">
        <v>1.8520000000000001</v>
      </c>
      <c r="Q2461" s="53">
        <f t="shared" si="310"/>
        <v>6.0329999999999995</v>
      </c>
      <c r="R2461" s="53">
        <v>80.007000000000005</v>
      </c>
      <c r="S2461" s="53">
        <f t="shared" si="311"/>
        <v>148.80000000000001</v>
      </c>
      <c r="T2461" s="53">
        <v>8</v>
      </c>
      <c r="U2461" s="53">
        <v>2568.7600000000002</v>
      </c>
      <c r="Y2461" s="53">
        <v>2573.08</v>
      </c>
    </row>
    <row r="2462" spans="1:25" x14ac:dyDescent="0.3">
      <c r="A2462" s="1">
        <v>2461</v>
      </c>
      <c r="B2462" s="48">
        <v>41299</v>
      </c>
      <c r="C2462" s="44">
        <v>6873538</v>
      </c>
      <c r="D2462" s="56">
        <f t="shared" si="305"/>
        <v>127760.92936802974</v>
      </c>
      <c r="E2462" s="53">
        <v>53.8</v>
      </c>
      <c r="F2462" s="53">
        <f t="shared" si="306"/>
        <v>1.2776092936802974</v>
      </c>
      <c r="G2462" s="53">
        <f>(F2462/'Yearly GDP'!$B$12)*100</f>
        <v>69.814715501655584</v>
      </c>
      <c r="H2462" s="53">
        <f t="shared" si="307"/>
        <v>1.4800144999999998</v>
      </c>
      <c r="I2462" s="53">
        <f t="shared" si="308"/>
        <v>5.3276505061267985</v>
      </c>
      <c r="J2462" s="53">
        <f t="shared" si="312"/>
        <v>323.63612147043153</v>
      </c>
      <c r="K2462" s="53">
        <v>7.8849999999999998</v>
      </c>
      <c r="L2462" s="53">
        <v>6074.65</v>
      </c>
      <c r="M2462" s="53">
        <v>3.22</v>
      </c>
      <c r="N2462" s="53">
        <f t="shared" si="309"/>
        <v>2.5573494938732013</v>
      </c>
      <c r="O2462" s="53">
        <v>18.77</v>
      </c>
      <c r="P2462" s="53">
        <v>1.9490000000000001</v>
      </c>
      <c r="Q2462" s="53">
        <f t="shared" si="310"/>
        <v>5.9359999999999999</v>
      </c>
      <c r="R2462" s="53">
        <v>79.819999999999993</v>
      </c>
      <c r="S2462" s="53">
        <f t="shared" si="311"/>
        <v>150.16</v>
      </c>
      <c r="T2462" s="53">
        <v>8</v>
      </c>
      <c r="U2462" s="53">
        <v>2615.41</v>
      </c>
      <c r="Y2462" s="53">
        <v>2606.81</v>
      </c>
    </row>
    <row r="2463" spans="1:25" x14ac:dyDescent="0.3">
      <c r="A2463" s="1">
        <v>2462</v>
      </c>
      <c r="B2463" s="48">
        <v>41302</v>
      </c>
      <c r="C2463" s="44">
        <v>6872596</v>
      </c>
      <c r="D2463" s="56">
        <f t="shared" si="305"/>
        <v>127140.80103598187</v>
      </c>
      <c r="E2463" s="53">
        <v>54.055</v>
      </c>
      <c r="F2463" s="53">
        <f t="shared" si="306"/>
        <v>1.2714080103598187</v>
      </c>
      <c r="G2463" s="53">
        <f>(F2463/'Yearly GDP'!$B$12)*100</f>
        <v>69.475847560645818</v>
      </c>
      <c r="H2463" s="53">
        <f t="shared" si="307"/>
        <v>1.4743125000000001</v>
      </c>
      <c r="I2463" s="53">
        <f t="shared" si="308"/>
        <v>5.333333333333333</v>
      </c>
      <c r="J2463" s="53">
        <f t="shared" si="312"/>
        <v>323.98933333333332</v>
      </c>
      <c r="K2463" s="53">
        <v>7.8630000000000004</v>
      </c>
      <c r="L2463" s="53">
        <v>6074.8</v>
      </c>
      <c r="M2463" s="53">
        <v>3.22</v>
      </c>
      <c r="N2463" s="53">
        <f t="shared" si="309"/>
        <v>2.5296666666666674</v>
      </c>
      <c r="O2463" s="53">
        <v>18.75</v>
      </c>
      <c r="P2463" s="53">
        <v>1.9650000000000001</v>
      </c>
      <c r="Q2463" s="53">
        <f t="shared" si="310"/>
        <v>5.8980000000000006</v>
      </c>
      <c r="R2463" s="53">
        <v>79.867999999999995</v>
      </c>
      <c r="S2463" s="53">
        <f t="shared" si="311"/>
        <v>150.1875</v>
      </c>
      <c r="T2463" s="53">
        <v>8.01</v>
      </c>
      <c r="U2463" s="53">
        <v>2618.02</v>
      </c>
      <c r="Y2463" s="53">
        <v>2610.61</v>
      </c>
    </row>
    <row r="2464" spans="1:25" x14ac:dyDescent="0.3">
      <c r="A2464" s="1">
        <v>2463</v>
      </c>
      <c r="B2464" s="48">
        <v>41303</v>
      </c>
      <c r="C2464" s="44">
        <v>6836932</v>
      </c>
      <c r="D2464" s="56">
        <f t="shared" si="305"/>
        <v>127423.94930574969</v>
      </c>
      <c r="E2464" s="53">
        <v>53.655000000000001</v>
      </c>
      <c r="F2464" s="53">
        <f t="shared" si="306"/>
        <v>1.274239493057497</v>
      </c>
      <c r="G2464" s="53">
        <f>(F2464/'Yearly GDP'!$B$12)*100</f>
        <v>69.630573391120052</v>
      </c>
      <c r="H2464" s="53">
        <f t="shared" si="307"/>
        <v>1.4650349000000003</v>
      </c>
      <c r="I2464" s="53">
        <f t="shared" si="308"/>
        <v>5.3561863952865556</v>
      </c>
      <c r="J2464" s="53">
        <f t="shared" si="312"/>
        <v>324.04392072844132</v>
      </c>
      <c r="K2464" s="53">
        <v>7.8470000000000004</v>
      </c>
      <c r="L2464" s="53">
        <v>6049.9</v>
      </c>
      <c r="M2464" s="53">
        <v>3.21</v>
      </c>
      <c r="N2464" s="53">
        <f t="shared" si="309"/>
        <v>2.4908136047134448</v>
      </c>
      <c r="O2464" s="53">
        <v>18.670000000000002</v>
      </c>
      <c r="P2464" s="53">
        <v>1.9990000000000001</v>
      </c>
      <c r="Q2464" s="53">
        <f t="shared" si="310"/>
        <v>5.8480000000000008</v>
      </c>
      <c r="R2464" s="53">
        <v>79.623999999999995</v>
      </c>
      <c r="S2464" s="53">
        <f t="shared" si="311"/>
        <v>148.4265</v>
      </c>
      <c r="T2464" s="53">
        <v>7.95</v>
      </c>
      <c r="U2464" s="53">
        <v>2603.34</v>
      </c>
      <c r="Y2464" s="53">
        <v>2590.4699999999998</v>
      </c>
    </row>
    <row r="2465" spans="1:25" x14ac:dyDescent="0.3">
      <c r="A2465" s="1">
        <v>2464</v>
      </c>
      <c r="B2465" s="48">
        <v>41304</v>
      </c>
      <c r="C2465" s="44">
        <v>6841572</v>
      </c>
      <c r="D2465" s="56">
        <f t="shared" si="305"/>
        <v>128492.29035590198</v>
      </c>
      <c r="E2465" s="53">
        <v>53.244999999999997</v>
      </c>
      <c r="F2465" s="53">
        <f t="shared" si="306"/>
        <v>1.2849229035590197</v>
      </c>
      <c r="G2465" s="53">
        <f>(F2465/'Yearly GDP'!$B$12)*100</f>
        <v>70.214366314700527</v>
      </c>
      <c r="H2465" s="53">
        <f t="shared" si="307"/>
        <v>1.4724606</v>
      </c>
      <c r="I2465" s="53">
        <f t="shared" si="308"/>
        <v>5.359056806002144</v>
      </c>
      <c r="J2465" s="53">
        <f t="shared" si="312"/>
        <v>324.53108252947482</v>
      </c>
      <c r="K2465" s="53">
        <v>7.891</v>
      </c>
      <c r="L2465" s="53">
        <v>6055.75</v>
      </c>
      <c r="M2465" s="53">
        <v>3.21</v>
      </c>
      <c r="N2465" s="53">
        <f t="shared" si="309"/>
        <v>2.5319431939978561</v>
      </c>
      <c r="O2465" s="53">
        <v>18.66</v>
      </c>
      <c r="P2465" s="53">
        <v>1.992</v>
      </c>
      <c r="Q2465" s="53">
        <f t="shared" si="310"/>
        <v>5.899</v>
      </c>
      <c r="R2465" s="53">
        <v>79.325999999999993</v>
      </c>
      <c r="S2465" s="53">
        <f t="shared" si="311"/>
        <v>148.53360000000001</v>
      </c>
      <c r="T2465" s="53">
        <v>7.96</v>
      </c>
      <c r="U2465" s="53">
        <v>2600.85</v>
      </c>
      <c r="Y2465" s="53">
        <v>2589.75</v>
      </c>
    </row>
    <row r="2466" spans="1:25" x14ac:dyDescent="0.3">
      <c r="A2466" s="1">
        <v>2465</v>
      </c>
      <c r="B2466" s="48">
        <v>41305</v>
      </c>
      <c r="C2466" s="44">
        <v>6858653</v>
      </c>
      <c r="D2466" s="56">
        <f t="shared" si="305"/>
        <v>128740.55373064289</v>
      </c>
      <c r="E2466" s="53">
        <v>53.274999999999999</v>
      </c>
      <c r="F2466" s="53">
        <f t="shared" si="306"/>
        <v>1.2874055373064288</v>
      </c>
      <c r="G2466" s="53">
        <f>(F2466/'Yearly GDP'!$B$12)*100</f>
        <v>70.350029361007032</v>
      </c>
      <c r="H2466" s="53">
        <f t="shared" si="307"/>
        <v>1.4637200000000001</v>
      </c>
      <c r="I2466" s="53">
        <f t="shared" si="308"/>
        <v>5.4054054054054053</v>
      </c>
      <c r="J2466" s="53">
        <f t="shared" si="312"/>
        <v>326.20270270270271</v>
      </c>
      <c r="K2466" s="53">
        <v>7.9119999999999999</v>
      </c>
      <c r="L2466" s="53">
        <v>6034.75</v>
      </c>
      <c r="M2466" s="53">
        <v>3.2</v>
      </c>
      <c r="N2466" s="53">
        <f t="shared" si="309"/>
        <v>2.5065945945945947</v>
      </c>
      <c r="O2466" s="53">
        <v>18.5</v>
      </c>
      <c r="P2466" s="53">
        <v>1.9850000000000001</v>
      </c>
      <c r="Q2466" s="53">
        <f t="shared" si="310"/>
        <v>5.9269999999999996</v>
      </c>
      <c r="R2466" s="53">
        <v>79.225999999999999</v>
      </c>
      <c r="S2466" s="53">
        <f t="shared" si="311"/>
        <v>147.26</v>
      </c>
      <c r="T2466" s="53">
        <v>7.96</v>
      </c>
      <c r="U2466" s="53">
        <v>2617.02</v>
      </c>
      <c r="Y2466" s="53">
        <v>2593.9699999999998</v>
      </c>
    </row>
    <row r="2467" spans="1:25" x14ac:dyDescent="0.3">
      <c r="A2467" s="1">
        <v>2466</v>
      </c>
      <c r="B2467" s="48">
        <v>41306</v>
      </c>
      <c r="C2467" s="44">
        <v>6834067</v>
      </c>
      <c r="D2467" s="56">
        <f t="shared" si="305"/>
        <v>128532.38668422042</v>
      </c>
      <c r="E2467" s="53">
        <v>53.17</v>
      </c>
      <c r="F2467" s="53">
        <f t="shared" si="306"/>
        <v>1.2853238668422042</v>
      </c>
      <c r="G2467" s="53">
        <f>(F2467/'Yearly GDP'!$B$12)*100</f>
        <v>70.23627687662318</v>
      </c>
      <c r="H2467" s="53">
        <f t="shared" si="307"/>
        <v>1.4561010000000001</v>
      </c>
      <c r="I2467" s="53">
        <f t="shared" si="308"/>
        <v>5.4288816503800215</v>
      </c>
      <c r="J2467" s="53">
        <f t="shared" si="312"/>
        <v>325.67318132464709</v>
      </c>
      <c r="K2467" s="53">
        <v>7.9050000000000002</v>
      </c>
      <c r="L2467" s="53">
        <v>5998.9</v>
      </c>
      <c r="M2467" s="53">
        <v>3.18</v>
      </c>
      <c r="N2467" s="53">
        <f t="shared" si="309"/>
        <v>2.4761183496199788</v>
      </c>
      <c r="O2467" s="53">
        <v>18.420000000000002</v>
      </c>
      <c r="P2467" s="53">
        <v>2.0249999999999999</v>
      </c>
      <c r="Q2467" s="53">
        <f t="shared" si="310"/>
        <v>5.8800000000000008</v>
      </c>
      <c r="R2467" s="53">
        <v>79.135000000000005</v>
      </c>
      <c r="S2467" s="53">
        <f t="shared" si="311"/>
        <v>146.8074</v>
      </c>
      <c r="T2467" s="53">
        <v>7.97</v>
      </c>
      <c r="U2467" s="53">
        <v>2622.36</v>
      </c>
      <c r="Y2467" s="53">
        <v>2589.35</v>
      </c>
    </row>
    <row r="2468" spans="1:25" x14ac:dyDescent="0.3">
      <c r="A2468" s="1">
        <v>2467</v>
      </c>
      <c r="B2468" s="48">
        <v>41309</v>
      </c>
      <c r="C2468" s="44">
        <v>6797134</v>
      </c>
      <c r="D2468" s="56">
        <f t="shared" si="305"/>
        <v>127549.8967911428</v>
      </c>
      <c r="E2468" s="53">
        <v>53.29</v>
      </c>
      <c r="F2468" s="53">
        <f t="shared" si="306"/>
        <v>1.2754989679114281</v>
      </c>
      <c r="G2468" s="53">
        <f>(F2468/'Yearly GDP'!$B$12)*100</f>
        <v>69.699397153629945</v>
      </c>
      <c r="H2468" s="53">
        <f t="shared" si="307"/>
        <v>1.4627891</v>
      </c>
      <c r="I2468" s="53">
        <f t="shared" si="308"/>
        <v>5.4259359739555073</v>
      </c>
      <c r="J2468" s="53">
        <f t="shared" si="312"/>
        <v>324.8643516006511</v>
      </c>
      <c r="K2468" s="53">
        <v>7.9370000000000003</v>
      </c>
      <c r="L2468" s="53">
        <v>5987.25</v>
      </c>
      <c r="M2468" s="53">
        <v>3.18</v>
      </c>
      <c r="N2468" s="53">
        <f t="shared" si="309"/>
        <v>2.511064026044493</v>
      </c>
      <c r="O2468" s="53">
        <v>18.43</v>
      </c>
      <c r="P2468" s="53">
        <v>1.9570000000000001</v>
      </c>
      <c r="Q2468" s="53">
        <f t="shared" si="310"/>
        <v>5.98</v>
      </c>
      <c r="R2468" s="53">
        <v>79.572999999999993</v>
      </c>
      <c r="S2468" s="53">
        <f t="shared" si="311"/>
        <v>147.07140000000001</v>
      </c>
      <c r="T2468" s="53">
        <v>7.98</v>
      </c>
      <c r="U2468" s="53">
        <v>2603.02</v>
      </c>
      <c r="Y2468" s="53">
        <v>2561.3200000000002</v>
      </c>
    </row>
    <row r="2469" spans="1:25" x14ac:dyDescent="0.3">
      <c r="A2469" s="1">
        <v>2468</v>
      </c>
      <c r="B2469" s="48">
        <v>41310</v>
      </c>
      <c r="C2469" s="44">
        <v>6762606</v>
      </c>
      <c r="D2469" s="56">
        <f t="shared" si="305"/>
        <v>127512.13349674744</v>
      </c>
      <c r="E2469" s="53">
        <v>53.034999999999997</v>
      </c>
      <c r="F2469" s="53">
        <f t="shared" si="306"/>
        <v>1.2751213349674744</v>
      </c>
      <c r="G2469" s="53">
        <f>(F2469/'Yearly GDP'!$B$12)*100</f>
        <v>69.678761473632477</v>
      </c>
      <c r="H2469" s="53">
        <f t="shared" si="307"/>
        <v>1.4522858999999999</v>
      </c>
      <c r="I2469" s="53">
        <f t="shared" si="308"/>
        <v>5.4555373704309877</v>
      </c>
      <c r="J2469" s="53">
        <f t="shared" si="312"/>
        <v>324.9809056192035</v>
      </c>
      <c r="K2469" s="53">
        <v>7.923</v>
      </c>
      <c r="L2469" s="53">
        <v>5956.9</v>
      </c>
      <c r="M2469" s="53">
        <v>3.16</v>
      </c>
      <c r="N2469" s="53">
        <f t="shared" si="309"/>
        <v>2.4674626295690123</v>
      </c>
      <c r="O2469" s="53">
        <v>18.329999999999998</v>
      </c>
      <c r="P2469" s="53">
        <v>2.0049999999999999</v>
      </c>
      <c r="Q2469" s="53">
        <f t="shared" si="310"/>
        <v>5.9180000000000001</v>
      </c>
      <c r="R2469" s="53">
        <v>79.533000000000001</v>
      </c>
      <c r="S2469" s="53">
        <f t="shared" si="311"/>
        <v>145.5402</v>
      </c>
      <c r="T2469" s="53">
        <v>7.94</v>
      </c>
      <c r="U2469" s="53">
        <v>2585.29</v>
      </c>
      <c r="Y2469" s="53">
        <v>2545.3200000000002</v>
      </c>
    </row>
    <row r="2470" spans="1:25" x14ac:dyDescent="0.3">
      <c r="A2470" s="1">
        <v>2469</v>
      </c>
      <c r="B2470" s="48">
        <v>41311</v>
      </c>
      <c r="C2470" s="44">
        <v>6763547</v>
      </c>
      <c r="D2470" s="56">
        <f t="shared" si="305"/>
        <v>127230.00376222725</v>
      </c>
      <c r="E2470" s="53">
        <v>53.16</v>
      </c>
      <c r="F2470" s="53">
        <f t="shared" si="306"/>
        <v>1.2723000376222724</v>
      </c>
      <c r="G2470" s="53">
        <f>(F2470/'Yearly GDP'!$B$12)*100</f>
        <v>69.524592219796304</v>
      </c>
      <c r="H2470" s="53">
        <f t="shared" si="307"/>
        <v>1.4501438</v>
      </c>
      <c r="I2470" s="53">
        <f t="shared" si="308"/>
        <v>5.4525627044711014</v>
      </c>
      <c r="J2470" s="53">
        <f t="shared" si="312"/>
        <v>324.92911668484186</v>
      </c>
      <c r="K2470" s="53">
        <v>7.907</v>
      </c>
      <c r="L2470" s="53">
        <v>5959.2</v>
      </c>
      <c r="M2470" s="53">
        <v>3.16</v>
      </c>
      <c r="N2470" s="53">
        <f t="shared" si="309"/>
        <v>2.4544372955288987</v>
      </c>
      <c r="O2470" s="53">
        <v>18.34</v>
      </c>
      <c r="P2470" s="53">
        <v>1.964</v>
      </c>
      <c r="Q2470" s="53">
        <f t="shared" si="310"/>
        <v>5.9429999999999996</v>
      </c>
      <c r="R2470" s="53">
        <v>79.766999999999996</v>
      </c>
      <c r="S2470" s="53">
        <f t="shared" si="311"/>
        <v>146.53659999999999</v>
      </c>
      <c r="T2470" s="53">
        <v>7.99</v>
      </c>
      <c r="U2470" s="53">
        <v>2587.5700000000002</v>
      </c>
      <c r="Y2470" s="53">
        <v>2548.2800000000002</v>
      </c>
    </row>
    <row r="2471" spans="1:25" x14ac:dyDescent="0.3">
      <c r="A2471" s="1">
        <v>2470</v>
      </c>
      <c r="B2471" s="48">
        <v>41312</v>
      </c>
      <c r="C2471" s="44">
        <v>6717863</v>
      </c>
      <c r="D2471" s="56">
        <f t="shared" si="305"/>
        <v>126216.30812588069</v>
      </c>
      <c r="E2471" s="53">
        <v>53.225000000000001</v>
      </c>
      <c r="F2471" s="53">
        <f t="shared" si="306"/>
        <v>1.2621630812588069</v>
      </c>
      <c r="G2471" s="53">
        <f>(F2471/'Yearly GDP'!$B$12)*100</f>
        <v>68.970660178076884</v>
      </c>
      <c r="H2471" s="53">
        <f t="shared" si="307"/>
        <v>1.4393106</v>
      </c>
      <c r="I2471" s="53">
        <f t="shared" si="308"/>
        <v>5.4734537493158184</v>
      </c>
      <c r="J2471" s="53">
        <f t="shared" si="312"/>
        <v>325.05747126436785</v>
      </c>
      <c r="K2471" s="53">
        <v>7.8780000000000001</v>
      </c>
      <c r="L2471" s="53">
        <v>5938.8</v>
      </c>
      <c r="M2471" s="53">
        <v>3.15</v>
      </c>
      <c r="N2471" s="53">
        <f t="shared" si="309"/>
        <v>2.4045462506841817</v>
      </c>
      <c r="O2471" s="53">
        <v>18.27</v>
      </c>
      <c r="P2471" s="53">
        <v>1.9590000000000001</v>
      </c>
      <c r="Q2471" s="53">
        <f t="shared" si="310"/>
        <v>5.9190000000000005</v>
      </c>
      <c r="R2471" s="53">
        <v>80.257000000000005</v>
      </c>
      <c r="S2471" s="53">
        <f t="shared" si="311"/>
        <v>145.7946</v>
      </c>
      <c r="T2471" s="53">
        <v>7.98</v>
      </c>
      <c r="U2471" s="53">
        <v>2570.94</v>
      </c>
      <c r="Y2471" s="53">
        <v>2517.5100000000002</v>
      </c>
    </row>
    <row r="2472" spans="1:25" x14ac:dyDescent="0.3">
      <c r="A2472" s="1">
        <v>2471</v>
      </c>
      <c r="B2472" s="48">
        <v>41313</v>
      </c>
      <c r="C2472" s="44">
        <v>6668807</v>
      </c>
      <c r="D2472" s="56">
        <f t="shared" si="305"/>
        <v>124429.64828808658</v>
      </c>
      <c r="E2472" s="53">
        <v>53.594999999999999</v>
      </c>
      <c r="F2472" s="53">
        <f t="shared" si="306"/>
        <v>1.2442964828808658</v>
      </c>
      <c r="G2472" s="53">
        <f>(F2472/'Yearly GDP'!$B$12)*100</f>
        <v>67.99434332682327</v>
      </c>
      <c r="H2472" s="53">
        <f t="shared" si="307"/>
        <v>1.4242888</v>
      </c>
      <c r="I2472" s="53">
        <f t="shared" si="308"/>
        <v>5.5066079295154182</v>
      </c>
      <c r="J2472" s="53">
        <f t="shared" si="312"/>
        <v>325.08259911894271</v>
      </c>
      <c r="K2472" s="53">
        <v>7.843</v>
      </c>
      <c r="L2472" s="53">
        <v>5903.5</v>
      </c>
      <c r="M2472" s="53">
        <v>3.13</v>
      </c>
      <c r="N2472" s="53">
        <f t="shared" si="309"/>
        <v>2.3363920704845818</v>
      </c>
      <c r="O2472" s="53">
        <v>18.16</v>
      </c>
      <c r="P2472" s="53">
        <v>1.95</v>
      </c>
      <c r="Q2472" s="53">
        <f t="shared" si="310"/>
        <v>5.8929999999999998</v>
      </c>
      <c r="R2472" s="53">
        <v>80.316000000000003</v>
      </c>
      <c r="S2472" s="53">
        <f t="shared" si="311"/>
        <v>144.73519999999999</v>
      </c>
      <c r="T2472" s="53">
        <v>7.97</v>
      </c>
      <c r="U2472" s="53">
        <v>2555.4</v>
      </c>
      <c r="Y2472" s="53">
        <v>2492.75</v>
      </c>
    </row>
    <row r="2473" spans="1:25" x14ac:dyDescent="0.3">
      <c r="A2473" s="1">
        <v>2472</v>
      </c>
      <c r="B2473" s="48">
        <v>41316</v>
      </c>
      <c r="C2473" s="44">
        <v>6669422</v>
      </c>
      <c r="D2473" s="56">
        <f t="shared" si="305"/>
        <v>123587.9180950616</v>
      </c>
      <c r="E2473" s="53">
        <v>53.965000000000003</v>
      </c>
      <c r="F2473" s="53">
        <f t="shared" si="306"/>
        <v>1.235879180950616</v>
      </c>
      <c r="G2473" s="53">
        <f>(F2473/'Yearly GDP'!$B$12)*100</f>
        <v>67.53438147271126</v>
      </c>
      <c r="H2473" s="53">
        <f t="shared" si="307"/>
        <v>1.4277986</v>
      </c>
      <c r="I2473" s="53">
        <f t="shared" si="308"/>
        <v>5.5035773252614195</v>
      </c>
      <c r="J2473" s="53">
        <f t="shared" si="312"/>
        <v>324.59273527793067</v>
      </c>
      <c r="K2473" s="53">
        <v>7.8579999999999997</v>
      </c>
      <c r="L2473" s="53">
        <v>5897.85</v>
      </c>
      <c r="M2473" s="53">
        <v>3.13</v>
      </c>
      <c r="N2473" s="53">
        <f t="shared" si="309"/>
        <v>2.3544226747385801</v>
      </c>
      <c r="O2473" s="53">
        <v>18.170000000000002</v>
      </c>
      <c r="P2473" s="53">
        <v>1.964</v>
      </c>
      <c r="Q2473" s="53">
        <f t="shared" si="310"/>
        <v>5.8940000000000001</v>
      </c>
      <c r="R2473" s="53">
        <v>80.388999999999996</v>
      </c>
      <c r="S2473" s="53">
        <f t="shared" si="311"/>
        <v>144.99660000000003</v>
      </c>
      <c r="T2473" s="53">
        <v>7.98</v>
      </c>
      <c r="U2473" s="53">
        <v>2554.5100000000002</v>
      </c>
      <c r="Y2473" s="53">
        <v>2490.29</v>
      </c>
    </row>
    <row r="2474" spans="1:25" x14ac:dyDescent="0.3">
      <c r="A2474" s="1">
        <v>2473</v>
      </c>
      <c r="B2474" s="48">
        <v>41317</v>
      </c>
      <c r="C2474" s="44">
        <v>6691374</v>
      </c>
      <c r="D2474" s="56">
        <f t="shared" si="305"/>
        <v>124386.54150013941</v>
      </c>
      <c r="E2474" s="53">
        <v>53.795000000000002</v>
      </c>
      <c r="F2474" s="53">
        <f t="shared" si="306"/>
        <v>1.2438654150013941</v>
      </c>
      <c r="G2474" s="53">
        <f>(F2474/'Yearly GDP'!$B$12)*100</f>
        <v>67.970787704994223</v>
      </c>
      <c r="H2474" s="53">
        <f t="shared" si="307"/>
        <v>1.4388742999999997</v>
      </c>
      <c r="I2474" s="53">
        <f t="shared" si="308"/>
        <v>5.4674685620557693</v>
      </c>
      <c r="J2474" s="53">
        <f t="shared" si="312"/>
        <v>323.8108255877529</v>
      </c>
      <c r="K2474" s="53">
        <v>7.867</v>
      </c>
      <c r="L2474" s="53">
        <v>5922.5</v>
      </c>
      <c r="M2474" s="53">
        <v>3.14</v>
      </c>
      <c r="N2474" s="53">
        <f t="shared" si="309"/>
        <v>2.3995314379442307</v>
      </c>
      <c r="O2474" s="53">
        <v>18.29</v>
      </c>
      <c r="P2474" s="53">
        <v>1.9790000000000001</v>
      </c>
      <c r="Q2474" s="53">
        <f t="shared" si="310"/>
        <v>5.8879999999999999</v>
      </c>
      <c r="R2474" s="53">
        <v>80.162999999999997</v>
      </c>
      <c r="S2474" s="53">
        <f t="shared" si="311"/>
        <v>146.1371</v>
      </c>
      <c r="T2474" s="53">
        <v>7.99</v>
      </c>
      <c r="U2474" s="53">
        <v>2550.73</v>
      </c>
      <c r="Y2474" s="53">
        <v>2479.08</v>
      </c>
    </row>
    <row r="2475" spans="1:25" x14ac:dyDescent="0.3">
      <c r="A2475" s="1">
        <v>2474</v>
      </c>
      <c r="B2475" s="48">
        <v>41318</v>
      </c>
      <c r="C2475" s="44">
        <v>6678633</v>
      </c>
      <c r="D2475" s="56">
        <f t="shared" si="305"/>
        <v>124080.50162563864</v>
      </c>
      <c r="E2475" s="53">
        <v>53.825000000000003</v>
      </c>
      <c r="F2475" s="53">
        <f t="shared" si="306"/>
        <v>1.2408050162563864</v>
      </c>
      <c r="G2475" s="53">
        <f>(F2475/'Yearly GDP'!$B$12)*100</f>
        <v>67.803552800895432</v>
      </c>
      <c r="H2475" s="53">
        <f t="shared" si="307"/>
        <v>1.4378051999999999</v>
      </c>
      <c r="I2475" s="53">
        <f t="shared" si="308"/>
        <v>5.4555373704309877</v>
      </c>
      <c r="J2475" s="53">
        <f t="shared" si="312"/>
        <v>323.67430441898529</v>
      </c>
      <c r="K2475" s="53">
        <v>7.8440000000000003</v>
      </c>
      <c r="L2475" s="53">
        <v>5932.95</v>
      </c>
      <c r="M2475" s="53">
        <v>3.15</v>
      </c>
      <c r="N2475" s="53">
        <f t="shared" si="309"/>
        <v>2.3884626295690126</v>
      </c>
      <c r="O2475" s="53">
        <v>18.329999999999998</v>
      </c>
      <c r="P2475" s="53">
        <v>2.028</v>
      </c>
      <c r="Q2475" s="53">
        <f t="shared" si="310"/>
        <v>5.8160000000000007</v>
      </c>
      <c r="R2475" s="53">
        <v>80.167000000000002</v>
      </c>
      <c r="S2475" s="53">
        <f t="shared" si="311"/>
        <v>146.45669999999998</v>
      </c>
      <c r="T2475" s="53">
        <v>7.99</v>
      </c>
      <c r="U2475" s="53">
        <v>2538.38</v>
      </c>
      <c r="Y2475" s="53">
        <v>2470.35</v>
      </c>
    </row>
    <row r="2476" spans="1:25" x14ac:dyDescent="0.3">
      <c r="A2476" s="1">
        <v>2475</v>
      </c>
      <c r="B2476" s="48">
        <v>41319</v>
      </c>
      <c r="C2476" s="44">
        <v>6617455</v>
      </c>
      <c r="D2476" s="56">
        <f t="shared" si="305"/>
        <v>122556.81081581628</v>
      </c>
      <c r="E2476" s="53">
        <v>53.994999999999997</v>
      </c>
      <c r="F2476" s="53">
        <f t="shared" si="306"/>
        <v>1.2255681081581629</v>
      </c>
      <c r="G2476" s="53">
        <f>(F2476/'Yearly GDP'!$B$12)*100</f>
        <v>66.970934872030753</v>
      </c>
      <c r="H2476" s="53">
        <f t="shared" si="307"/>
        <v>1.4283485999999999</v>
      </c>
      <c r="I2476" s="53">
        <f t="shared" si="308"/>
        <v>5.4734537493158184</v>
      </c>
      <c r="J2476" s="53">
        <f t="shared" si="312"/>
        <v>322.76683087027914</v>
      </c>
      <c r="K2476" s="53">
        <v>7.8179999999999996</v>
      </c>
      <c r="L2476" s="53">
        <v>5896.95</v>
      </c>
      <c r="M2476" s="53">
        <v>3.13</v>
      </c>
      <c r="N2476" s="53">
        <f t="shared" si="309"/>
        <v>2.3445462506841812</v>
      </c>
      <c r="O2476" s="53">
        <v>18.27</v>
      </c>
      <c r="P2476" s="53">
        <v>1.998</v>
      </c>
      <c r="Q2476" s="53">
        <f t="shared" si="310"/>
        <v>5.8199999999999994</v>
      </c>
      <c r="R2476" s="53">
        <v>80.537999999999997</v>
      </c>
      <c r="S2476" s="53">
        <f t="shared" si="311"/>
        <v>145.97730000000001</v>
      </c>
      <c r="T2476" s="53">
        <v>7.99</v>
      </c>
      <c r="U2476" s="53">
        <v>2506.58</v>
      </c>
      <c r="Y2476" s="53">
        <v>2432.2600000000002</v>
      </c>
    </row>
    <row r="2477" spans="1:25" x14ac:dyDescent="0.3">
      <c r="A2477" s="1">
        <v>2476</v>
      </c>
      <c r="B2477" s="48">
        <v>41320</v>
      </c>
      <c r="C2477" s="44">
        <v>6611767</v>
      </c>
      <c r="D2477" s="56">
        <f t="shared" si="305"/>
        <v>121707.63000460193</v>
      </c>
      <c r="E2477" s="53">
        <v>54.325000000000003</v>
      </c>
      <c r="F2477" s="53">
        <f t="shared" si="306"/>
        <v>1.2170763000460194</v>
      </c>
      <c r="G2477" s="53">
        <f>(F2477/'Yearly GDP'!$B$12)*100</f>
        <v>66.506901641858988</v>
      </c>
      <c r="H2477" s="53">
        <f t="shared" si="307"/>
        <v>1.4262072000000001</v>
      </c>
      <c r="I2477" s="53">
        <f t="shared" si="308"/>
        <v>5.4914881933003841</v>
      </c>
      <c r="J2477" s="53">
        <f t="shared" si="312"/>
        <v>323.30587589236677</v>
      </c>
      <c r="K2477" s="53">
        <v>7.8319999999999999</v>
      </c>
      <c r="L2477" s="53">
        <v>5887.4</v>
      </c>
      <c r="M2477" s="53">
        <v>3.13</v>
      </c>
      <c r="N2477" s="53">
        <f t="shared" si="309"/>
        <v>2.3405118066996158</v>
      </c>
      <c r="O2477" s="53">
        <v>18.21</v>
      </c>
      <c r="P2477" s="53">
        <v>2.0049999999999999</v>
      </c>
      <c r="Q2477" s="53">
        <f t="shared" si="310"/>
        <v>5.827</v>
      </c>
      <c r="R2477" s="53">
        <v>80.575999999999993</v>
      </c>
      <c r="S2477" s="53">
        <f t="shared" si="311"/>
        <v>145.68</v>
      </c>
      <c r="T2477" s="53">
        <v>8</v>
      </c>
      <c r="U2477" s="53">
        <v>2514.3000000000002</v>
      </c>
      <c r="Y2477" s="53">
        <v>2421.9499999999998</v>
      </c>
    </row>
    <row r="2478" spans="1:25" x14ac:dyDescent="0.3">
      <c r="A2478" s="1">
        <v>2477</v>
      </c>
      <c r="B2478" s="48">
        <v>41323</v>
      </c>
      <c r="C2478" s="44">
        <v>6636848</v>
      </c>
      <c r="D2478" s="56">
        <f t="shared" si="305"/>
        <v>122304.39509812955</v>
      </c>
      <c r="E2478" s="53">
        <v>54.265000000000001</v>
      </c>
      <c r="F2478" s="53">
        <f t="shared" si="306"/>
        <v>1.2230439509812956</v>
      </c>
      <c r="G2478" s="53">
        <f>(F2478/'Yearly GDP'!$B$12)*100</f>
        <v>66.833002785863144</v>
      </c>
      <c r="H2478" s="53">
        <f t="shared" si="307"/>
        <v>1.4294448</v>
      </c>
      <c r="I2478" s="53">
        <f t="shared" si="308"/>
        <v>5.4734537493158184</v>
      </c>
      <c r="J2478" s="53">
        <f t="shared" si="312"/>
        <v>322.83524904214562</v>
      </c>
      <c r="K2478" s="53">
        <v>7.8239999999999998</v>
      </c>
      <c r="L2478" s="53">
        <v>5898.2</v>
      </c>
      <c r="M2478" s="53">
        <v>3.14</v>
      </c>
      <c r="N2478" s="53">
        <f t="shared" si="309"/>
        <v>2.3505462506841814</v>
      </c>
      <c r="O2478" s="53">
        <v>18.27</v>
      </c>
      <c r="P2478" s="53">
        <v>2.0049999999999999</v>
      </c>
      <c r="Q2478" s="53">
        <f t="shared" si="310"/>
        <v>5.819</v>
      </c>
      <c r="R2478" s="53">
        <v>80.575999999999993</v>
      </c>
      <c r="S2478" s="53">
        <f t="shared" si="311"/>
        <v>146.34269999999998</v>
      </c>
      <c r="T2478" s="53">
        <v>8.01</v>
      </c>
      <c r="U2478" s="53">
        <v>2524.73</v>
      </c>
      <c r="Y2478" s="53">
        <v>2434.34</v>
      </c>
    </row>
    <row r="2479" spans="1:25" x14ac:dyDescent="0.3">
      <c r="A2479" s="1">
        <v>2478</v>
      </c>
      <c r="B2479" s="48">
        <v>41324</v>
      </c>
      <c r="C2479" s="44">
        <v>6697388</v>
      </c>
      <c r="D2479" s="56">
        <f t="shared" si="305"/>
        <v>123727.84038426011</v>
      </c>
      <c r="E2479" s="53">
        <v>54.13</v>
      </c>
      <c r="F2479" s="53">
        <f t="shared" si="306"/>
        <v>1.237278403842601</v>
      </c>
      <c r="G2479" s="53">
        <f>(F2479/'Yearly GDP'!$B$12)*100</f>
        <v>67.610841740032839</v>
      </c>
      <c r="H2479" s="53">
        <f t="shared" si="307"/>
        <v>1.4495604</v>
      </c>
      <c r="I2479" s="53">
        <f t="shared" si="308"/>
        <v>5.3995680345572357</v>
      </c>
      <c r="J2479" s="53">
        <f t="shared" si="312"/>
        <v>320.71814254859612</v>
      </c>
      <c r="K2479" s="53">
        <v>7.827</v>
      </c>
      <c r="L2479" s="53">
        <v>5939.7</v>
      </c>
      <c r="M2479" s="53">
        <v>3.16</v>
      </c>
      <c r="N2479" s="53">
        <f t="shared" si="309"/>
        <v>2.4274319654427643</v>
      </c>
      <c r="O2479" s="53">
        <v>18.52</v>
      </c>
      <c r="P2479" s="53">
        <v>2.028</v>
      </c>
      <c r="Q2479" s="53">
        <f t="shared" si="310"/>
        <v>5.7989999999999995</v>
      </c>
      <c r="R2479" s="53">
        <v>80.545000000000002</v>
      </c>
      <c r="S2479" s="53">
        <f t="shared" si="311"/>
        <v>148.34520000000001</v>
      </c>
      <c r="T2479" s="53">
        <v>8.01</v>
      </c>
      <c r="U2479" s="53">
        <v>2554.79</v>
      </c>
      <c r="Y2479" s="53">
        <v>2461.75</v>
      </c>
    </row>
    <row r="2480" spans="1:25" x14ac:dyDescent="0.3">
      <c r="A2480" s="1">
        <v>2479</v>
      </c>
      <c r="B2480" s="48">
        <v>41325</v>
      </c>
      <c r="C2480" s="44">
        <v>6704695</v>
      </c>
      <c r="D2480" s="56">
        <f t="shared" si="305"/>
        <v>123988.81183541377</v>
      </c>
      <c r="E2480" s="53">
        <v>54.075000000000003</v>
      </c>
      <c r="F2480" s="53">
        <f t="shared" si="306"/>
        <v>1.2398881183541377</v>
      </c>
      <c r="G2480" s="53">
        <f>(F2480/'Yearly GDP'!$B$12)*100</f>
        <v>67.753449090390035</v>
      </c>
      <c r="H2480" s="53">
        <f t="shared" si="307"/>
        <v>1.4523244</v>
      </c>
      <c r="I2480" s="53">
        <f t="shared" si="308"/>
        <v>5.3734551316496511</v>
      </c>
      <c r="J2480" s="53">
        <f t="shared" si="312"/>
        <v>319.34712520150458</v>
      </c>
      <c r="K2480" s="53">
        <v>7.8040000000000003</v>
      </c>
      <c r="L2480" s="53">
        <v>5943.05</v>
      </c>
      <c r="M2480" s="53">
        <v>3.16</v>
      </c>
      <c r="N2480" s="53">
        <f t="shared" si="309"/>
        <v>2.4305448683503492</v>
      </c>
      <c r="O2480" s="53">
        <v>18.61</v>
      </c>
      <c r="P2480" s="53">
        <v>2.0099999999999998</v>
      </c>
      <c r="Q2480" s="53">
        <f t="shared" si="310"/>
        <v>5.7940000000000005</v>
      </c>
      <c r="R2480" s="53">
        <v>81.155000000000001</v>
      </c>
      <c r="S2480" s="53">
        <f t="shared" si="311"/>
        <v>149.43829999999997</v>
      </c>
      <c r="T2480" s="53">
        <v>8.0299999999999994</v>
      </c>
      <c r="U2480" s="53">
        <v>2554</v>
      </c>
      <c r="Y2480" s="53">
        <v>2467.39</v>
      </c>
    </row>
    <row r="2481" spans="1:25" x14ac:dyDescent="0.3">
      <c r="A2481" s="1">
        <v>2480</v>
      </c>
      <c r="B2481" s="48">
        <v>41326</v>
      </c>
      <c r="C2481" s="44">
        <v>6599560</v>
      </c>
      <c r="D2481" s="56">
        <f t="shared" si="305"/>
        <v>121148.4167049105</v>
      </c>
      <c r="E2481" s="53">
        <v>54.475000000000001</v>
      </c>
      <c r="F2481" s="53">
        <f t="shared" si="306"/>
        <v>1.211484167049105</v>
      </c>
      <c r="G2481" s="53">
        <f>(F2481/'Yearly GDP'!$B$12)*100</f>
        <v>66.201320603776225</v>
      </c>
      <c r="H2481" s="53">
        <f t="shared" si="307"/>
        <v>1.4311584000000002</v>
      </c>
      <c r="I2481" s="53">
        <f t="shared" si="308"/>
        <v>5.4585152838427939</v>
      </c>
      <c r="J2481" s="53">
        <f t="shared" si="312"/>
        <v>319.44596069868993</v>
      </c>
      <c r="K2481" s="53">
        <v>7.8120000000000003</v>
      </c>
      <c r="L2481" s="53">
        <v>5852.25</v>
      </c>
      <c r="M2481" s="53">
        <v>3.11</v>
      </c>
      <c r="N2481" s="53">
        <f t="shared" si="309"/>
        <v>2.3534847161572063</v>
      </c>
      <c r="O2481" s="53">
        <v>18.32</v>
      </c>
      <c r="P2481" s="53">
        <v>1.974</v>
      </c>
      <c r="Q2481" s="53">
        <f t="shared" si="310"/>
        <v>5.8380000000000001</v>
      </c>
      <c r="R2481" s="53">
        <v>81.551000000000002</v>
      </c>
      <c r="S2481" s="53">
        <f t="shared" si="311"/>
        <v>147.1096</v>
      </c>
      <c r="T2481" s="53">
        <v>8.0299999999999994</v>
      </c>
      <c r="U2481" s="53">
        <v>2515.86</v>
      </c>
      <c r="Y2481" s="53">
        <v>2428</v>
      </c>
    </row>
    <row r="2482" spans="1:25" x14ac:dyDescent="0.3">
      <c r="A2482" s="1">
        <v>2481</v>
      </c>
      <c r="B2482" s="48">
        <v>41327</v>
      </c>
      <c r="C2482" s="44">
        <v>6600759</v>
      </c>
      <c r="D2482" s="56">
        <f t="shared" si="305"/>
        <v>121605.72955047899</v>
      </c>
      <c r="E2482" s="53">
        <v>54.28</v>
      </c>
      <c r="F2482" s="53">
        <f t="shared" si="306"/>
        <v>1.2160572955047899</v>
      </c>
      <c r="G2482" s="53">
        <f>(F2482/'Yearly GDP'!$B$12)*100</f>
        <v>66.451218333595079</v>
      </c>
      <c r="H2482" s="53">
        <f t="shared" si="307"/>
        <v>1.4256572000000003</v>
      </c>
      <c r="I2482" s="53">
        <f t="shared" si="308"/>
        <v>5.4704595185995615</v>
      </c>
      <c r="J2482" s="53">
        <f t="shared" si="312"/>
        <v>320.03829321663017</v>
      </c>
      <c r="K2482" s="53">
        <v>7.7990000000000004</v>
      </c>
      <c r="L2482" s="53">
        <v>5850.3</v>
      </c>
      <c r="M2482" s="53">
        <v>3.11</v>
      </c>
      <c r="N2482" s="53">
        <f t="shared" si="309"/>
        <v>2.3285404814004389</v>
      </c>
      <c r="O2482" s="53">
        <v>18.28</v>
      </c>
      <c r="P2482" s="53">
        <v>1.962</v>
      </c>
      <c r="Q2482" s="53">
        <f t="shared" si="310"/>
        <v>5.8370000000000006</v>
      </c>
      <c r="R2482" s="53">
        <v>81.584999999999994</v>
      </c>
      <c r="S2482" s="53">
        <f t="shared" si="311"/>
        <v>146.97119999999998</v>
      </c>
      <c r="T2482" s="53">
        <v>8.0399999999999991</v>
      </c>
      <c r="U2482" s="53">
        <v>2516.4699999999998</v>
      </c>
      <c r="Y2482" s="53">
        <v>2429.64</v>
      </c>
    </row>
    <row r="2483" spans="1:25" x14ac:dyDescent="0.3">
      <c r="A2483" s="1">
        <v>2482</v>
      </c>
      <c r="B2483" s="48">
        <v>41330</v>
      </c>
      <c r="C2483" s="44">
        <v>6569920</v>
      </c>
      <c r="D2483" s="56">
        <f t="shared" si="305"/>
        <v>121665.18518518518</v>
      </c>
      <c r="E2483" s="53">
        <v>54</v>
      </c>
      <c r="F2483" s="53">
        <f t="shared" si="306"/>
        <v>1.2166518518518519</v>
      </c>
      <c r="G2483" s="53">
        <f>(F2483/'Yearly GDP'!$B$12)*100</f>
        <v>66.483707751467307</v>
      </c>
      <c r="H2483" s="53">
        <f t="shared" si="307"/>
        <v>1.4262542</v>
      </c>
      <c r="I2483" s="53">
        <f t="shared" si="308"/>
        <v>5.4674685620557684</v>
      </c>
      <c r="J2483" s="53">
        <f t="shared" si="312"/>
        <v>320.1066156369601</v>
      </c>
      <c r="K2483" s="53">
        <v>7.798</v>
      </c>
      <c r="L2483" s="53">
        <v>5854.75</v>
      </c>
      <c r="M2483" s="53">
        <v>3.11</v>
      </c>
      <c r="N2483" s="53">
        <f t="shared" si="309"/>
        <v>2.3305314379442317</v>
      </c>
      <c r="O2483" s="53">
        <v>18.29</v>
      </c>
      <c r="P2483" s="53">
        <v>1.865</v>
      </c>
      <c r="Q2483" s="53">
        <f t="shared" si="310"/>
        <v>5.9329999999999998</v>
      </c>
      <c r="R2483" s="53">
        <v>81.777000000000001</v>
      </c>
      <c r="S2483" s="53">
        <f t="shared" si="311"/>
        <v>146.86869999999999</v>
      </c>
      <c r="T2483" s="53">
        <v>8.0299999999999994</v>
      </c>
      <c r="U2483" s="53">
        <v>2495.88</v>
      </c>
      <c r="Y2483" s="53">
        <v>2402.91</v>
      </c>
    </row>
    <row r="2484" spans="1:25" x14ac:dyDescent="0.3">
      <c r="A2484" s="1">
        <v>2483</v>
      </c>
      <c r="B2484" s="48">
        <v>41331</v>
      </c>
      <c r="C2484" s="44">
        <v>6463360</v>
      </c>
      <c r="D2484" s="56">
        <f t="shared" si="305"/>
        <v>119470.60998151571</v>
      </c>
      <c r="E2484" s="53">
        <v>54.1</v>
      </c>
      <c r="F2484" s="53">
        <f t="shared" si="306"/>
        <v>1.1947060998151571</v>
      </c>
      <c r="G2484" s="53">
        <f>(F2484/'Yearly GDP'!$B$12)*100</f>
        <v>65.284486328697099</v>
      </c>
      <c r="H2484" s="53">
        <f t="shared" si="307"/>
        <v>1.4068799999999997</v>
      </c>
      <c r="I2484" s="53">
        <f t="shared" si="308"/>
        <v>5.5555555555555562</v>
      </c>
      <c r="J2484" s="53">
        <f t="shared" si="312"/>
        <v>320.07500000000005</v>
      </c>
      <c r="K2484" s="53">
        <v>7.8159999999999998</v>
      </c>
      <c r="L2484" s="53">
        <v>5761.35</v>
      </c>
      <c r="M2484" s="53">
        <v>3.06</v>
      </c>
      <c r="N2484" s="53">
        <f t="shared" si="309"/>
        <v>2.2604444444444436</v>
      </c>
      <c r="O2484" s="53">
        <v>18</v>
      </c>
      <c r="P2484" s="53">
        <v>1.8859999999999999</v>
      </c>
      <c r="Q2484" s="53">
        <f t="shared" si="310"/>
        <v>5.93</v>
      </c>
      <c r="R2484" s="53">
        <v>81.94</v>
      </c>
      <c r="S2484" s="53">
        <f t="shared" si="311"/>
        <v>145.08000000000001</v>
      </c>
      <c r="T2484" s="53">
        <v>8.06</v>
      </c>
      <c r="U2484" s="53">
        <v>2455.34</v>
      </c>
      <c r="Y2484" s="53">
        <v>2352.66</v>
      </c>
    </row>
    <row r="2485" spans="1:25" x14ac:dyDescent="0.3">
      <c r="A2485" s="1">
        <v>2484</v>
      </c>
      <c r="B2485" s="48">
        <v>41332</v>
      </c>
      <c r="C2485" s="44">
        <v>6505331</v>
      </c>
      <c r="D2485" s="56">
        <f t="shared" si="305"/>
        <v>120771.02014294996</v>
      </c>
      <c r="E2485" s="53">
        <v>53.865000000000002</v>
      </c>
      <c r="F2485" s="53">
        <f t="shared" si="306"/>
        <v>1.2077102014294996</v>
      </c>
      <c r="G2485" s="53">
        <f>(F2485/'Yearly GDP'!$B$12)*100</f>
        <v>65.995092974289591</v>
      </c>
      <c r="H2485" s="53">
        <f t="shared" si="307"/>
        <v>1.4020804</v>
      </c>
      <c r="I2485" s="53">
        <f t="shared" si="308"/>
        <v>5.5617352614015569</v>
      </c>
      <c r="J2485" s="53">
        <f t="shared" si="312"/>
        <v>322.40823136818682</v>
      </c>
      <c r="K2485" s="53">
        <v>7.798</v>
      </c>
      <c r="L2485" s="53">
        <v>5796.9</v>
      </c>
      <c r="M2485" s="53">
        <v>3.08</v>
      </c>
      <c r="N2485" s="53">
        <f t="shared" si="309"/>
        <v>2.2362647385984431</v>
      </c>
      <c r="O2485" s="53">
        <v>17.98</v>
      </c>
      <c r="P2485" s="53">
        <v>1.9</v>
      </c>
      <c r="Q2485" s="53">
        <f t="shared" si="310"/>
        <v>5.8979999999999997</v>
      </c>
      <c r="R2485" s="53">
        <v>81.671999999999997</v>
      </c>
      <c r="S2485" s="53">
        <f t="shared" si="311"/>
        <v>145.99759999999998</v>
      </c>
      <c r="T2485" s="53">
        <v>8.1199999999999992</v>
      </c>
      <c r="U2485" s="53">
        <v>2467.7600000000002</v>
      </c>
      <c r="Y2485" s="53">
        <v>2366.89</v>
      </c>
    </row>
    <row r="2486" spans="1:25" x14ac:dyDescent="0.3">
      <c r="A2486" s="1">
        <v>2485</v>
      </c>
      <c r="B2486" s="48">
        <v>41333</v>
      </c>
      <c r="C2486" s="44">
        <v>6385291</v>
      </c>
      <c r="D2486" s="56">
        <f t="shared" si="305"/>
        <v>117441.43829317638</v>
      </c>
      <c r="E2486" s="53">
        <v>54.37</v>
      </c>
      <c r="F2486" s="53">
        <f t="shared" si="306"/>
        <v>1.1744143829317639</v>
      </c>
      <c r="G2486" s="53">
        <f>(F2486/'Yearly GDP'!$B$12)*100</f>
        <v>64.175649340533553</v>
      </c>
      <c r="H2486" s="53">
        <f t="shared" si="307"/>
        <v>1.3901952</v>
      </c>
      <c r="I2486" s="53">
        <f t="shared" si="308"/>
        <v>5.6625141562853907</v>
      </c>
      <c r="J2486" s="53">
        <f t="shared" si="312"/>
        <v>322.36976217440542</v>
      </c>
      <c r="K2486" s="53">
        <v>7.8719999999999999</v>
      </c>
      <c r="L2486" s="53">
        <v>5693.05</v>
      </c>
      <c r="M2486" s="53">
        <v>3.03</v>
      </c>
      <c r="N2486" s="53">
        <f t="shared" si="309"/>
        <v>2.2094858437146092</v>
      </c>
      <c r="O2486" s="53">
        <v>17.66</v>
      </c>
      <c r="P2486" s="53">
        <v>1.881</v>
      </c>
      <c r="Q2486" s="53">
        <f t="shared" si="310"/>
        <v>5.9909999999999997</v>
      </c>
      <c r="R2486" s="53">
        <v>82.003</v>
      </c>
      <c r="S2486" s="53">
        <f t="shared" si="311"/>
        <v>143.929</v>
      </c>
      <c r="T2486" s="53">
        <v>8.15</v>
      </c>
      <c r="U2486" s="53">
        <v>2413.87</v>
      </c>
      <c r="Y2486" s="53">
        <v>2316.34</v>
      </c>
    </row>
    <row r="2487" spans="1:25" x14ac:dyDescent="0.3">
      <c r="A2487" s="1">
        <v>2486</v>
      </c>
      <c r="B2487" s="48">
        <v>41334</v>
      </c>
      <c r="C2487" s="44">
        <v>6403256</v>
      </c>
      <c r="D2487" s="56">
        <f t="shared" si="305"/>
        <v>116624.27829887989</v>
      </c>
      <c r="E2487" s="53">
        <v>54.905000000000001</v>
      </c>
      <c r="F2487" s="53">
        <f t="shared" si="306"/>
        <v>1.1662427829887989</v>
      </c>
      <c r="G2487" s="53">
        <f>(F2487/'Yearly GDP'!$B$12)*100</f>
        <v>63.729113824524532</v>
      </c>
      <c r="H2487" s="53">
        <f t="shared" si="307"/>
        <v>1.4028792000000001</v>
      </c>
      <c r="I2487" s="53">
        <f t="shared" si="308"/>
        <v>5.636978579481398</v>
      </c>
      <c r="J2487" s="53">
        <f t="shared" si="312"/>
        <v>322.41826381059752</v>
      </c>
      <c r="K2487" s="53">
        <v>7.9080000000000004</v>
      </c>
      <c r="L2487" s="53">
        <v>5719.7</v>
      </c>
      <c r="M2487" s="53">
        <v>3.04</v>
      </c>
      <c r="N2487" s="53">
        <f t="shared" si="309"/>
        <v>2.2710214205186023</v>
      </c>
      <c r="O2487" s="53">
        <v>17.739999999999998</v>
      </c>
      <c r="P2487" s="53">
        <v>1.845</v>
      </c>
      <c r="Q2487" s="53">
        <f t="shared" si="310"/>
        <v>6.0630000000000006</v>
      </c>
      <c r="R2487" s="53">
        <v>82.358000000000004</v>
      </c>
      <c r="S2487" s="53">
        <f t="shared" si="311"/>
        <v>144.58099999999999</v>
      </c>
      <c r="T2487" s="53">
        <v>8.15</v>
      </c>
      <c r="U2487" s="53">
        <v>2429.4499999999998</v>
      </c>
      <c r="Y2487" s="53">
        <v>2314.6999999999998</v>
      </c>
    </row>
    <row r="2488" spans="1:25" x14ac:dyDescent="0.3">
      <c r="A2488" s="1">
        <v>2487</v>
      </c>
      <c r="B2488" s="48">
        <v>41337</v>
      </c>
      <c r="C2488" s="44">
        <v>6344402</v>
      </c>
      <c r="D2488" s="56">
        <f t="shared" si="305"/>
        <v>115436.71761280931</v>
      </c>
      <c r="E2488" s="53">
        <v>54.96</v>
      </c>
      <c r="F2488" s="53">
        <f t="shared" si="306"/>
        <v>1.1543671761280931</v>
      </c>
      <c r="G2488" s="53">
        <f>(F2488/'Yearly GDP'!$B$12)*100</f>
        <v>63.080173558912186</v>
      </c>
      <c r="H2488" s="53">
        <f t="shared" si="307"/>
        <v>1.3932795</v>
      </c>
      <c r="I2488" s="53">
        <f t="shared" si="308"/>
        <v>5.6593095642331637</v>
      </c>
      <c r="J2488" s="53">
        <f t="shared" si="312"/>
        <v>322.49575551782681</v>
      </c>
      <c r="K2488" s="53">
        <v>7.8849999999999998</v>
      </c>
      <c r="L2488" s="53">
        <v>5698.5</v>
      </c>
      <c r="M2488" s="53">
        <v>3.03</v>
      </c>
      <c r="N2488" s="53">
        <f t="shared" si="309"/>
        <v>2.2256904357668361</v>
      </c>
      <c r="O2488" s="53">
        <v>17.670000000000002</v>
      </c>
      <c r="P2488" s="53">
        <v>1.879</v>
      </c>
      <c r="Q2488" s="53">
        <f t="shared" si="310"/>
        <v>6.0060000000000002</v>
      </c>
      <c r="R2488" s="53">
        <v>82.254999999999995</v>
      </c>
      <c r="S2488" s="53">
        <f t="shared" si="311"/>
        <v>143.83380000000002</v>
      </c>
      <c r="T2488" s="53">
        <v>8.14</v>
      </c>
      <c r="U2488" s="53">
        <v>2396.16</v>
      </c>
      <c r="Y2488" s="53">
        <v>2274.15</v>
      </c>
    </row>
    <row r="2489" spans="1:25" x14ac:dyDescent="0.3">
      <c r="A2489" s="1">
        <v>2488</v>
      </c>
      <c r="B2489" s="48">
        <v>41338</v>
      </c>
      <c r="C2489" s="44">
        <v>6438389</v>
      </c>
      <c r="D2489" s="56">
        <f t="shared" si="305"/>
        <v>117157.47429715222</v>
      </c>
      <c r="E2489" s="53">
        <v>54.954999999999998</v>
      </c>
      <c r="F2489" s="53">
        <f t="shared" si="306"/>
        <v>1.1715747429715222</v>
      </c>
      <c r="G2489" s="53">
        <f>(F2489/'Yearly GDP'!$B$12)*100</f>
        <v>64.020477758006678</v>
      </c>
      <c r="H2489" s="53">
        <f t="shared" si="307"/>
        <v>1.4120573999999999</v>
      </c>
      <c r="I2489" s="53">
        <f t="shared" si="308"/>
        <v>5.574136008918618</v>
      </c>
      <c r="J2489" s="53">
        <f t="shared" si="312"/>
        <v>322.42196209587513</v>
      </c>
      <c r="K2489" s="53">
        <v>7.8710000000000004</v>
      </c>
      <c r="L2489" s="53">
        <v>5784.25</v>
      </c>
      <c r="M2489" s="53">
        <v>3.08</v>
      </c>
      <c r="N2489" s="53">
        <f t="shared" si="309"/>
        <v>2.2968639910813824</v>
      </c>
      <c r="O2489" s="53">
        <v>17.940000000000001</v>
      </c>
      <c r="P2489" s="53">
        <v>1.8979999999999999</v>
      </c>
      <c r="Q2489" s="53">
        <f t="shared" si="310"/>
        <v>5.9730000000000008</v>
      </c>
      <c r="R2489" s="53">
        <v>82.147000000000006</v>
      </c>
      <c r="S2489" s="53">
        <f t="shared" si="311"/>
        <v>146.03160000000003</v>
      </c>
      <c r="T2489" s="53">
        <v>8.14</v>
      </c>
      <c r="U2489" s="53">
        <v>2437.23</v>
      </c>
      <c r="Y2489" s="53">
        <v>2309.8000000000002</v>
      </c>
    </row>
    <row r="2490" spans="1:25" x14ac:dyDescent="0.3">
      <c r="A2490" s="1">
        <v>2489</v>
      </c>
      <c r="B2490" s="48">
        <v>41339</v>
      </c>
      <c r="C2490" s="44">
        <v>6486850</v>
      </c>
      <c r="D2490" s="56">
        <f t="shared" si="305"/>
        <v>118351.57817916438</v>
      </c>
      <c r="E2490" s="53">
        <v>54.81</v>
      </c>
      <c r="F2490" s="53">
        <f t="shared" si="306"/>
        <v>1.1835157817916437</v>
      </c>
      <c r="G2490" s="53">
        <f>(F2490/'Yearly GDP'!$B$12)*100</f>
        <v>64.672993540526974</v>
      </c>
      <c r="H2490" s="53">
        <f t="shared" si="307"/>
        <v>1.4187300000000003</v>
      </c>
      <c r="I2490" s="53">
        <f t="shared" si="308"/>
        <v>5.5401662049861491</v>
      </c>
      <c r="J2490" s="53">
        <f t="shared" si="312"/>
        <v>322.36011080332412</v>
      </c>
      <c r="K2490" s="53">
        <v>7.86</v>
      </c>
      <c r="L2490" s="53">
        <v>5818.6</v>
      </c>
      <c r="M2490" s="53">
        <v>3.1</v>
      </c>
      <c r="N2490" s="53">
        <f t="shared" si="309"/>
        <v>2.3198337950138512</v>
      </c>
      <c r="O2490" s="53">
        <v>18.05</v>
      </c>
      <c r="P2490" s="53">
        <v>1.9390000000000001</v>
      </c>
      <c r="Q2490" s="53">
        <f t="shared" si="310"/>
        <v>5.9210000000000003</v>
      </c>
      <c r="R2490" s="53">
        <v>82.507000000000005</v>
      </c>
      <c r="S2490" s="53">
        <f t="shared" si="311"/>
        <v>146.92700000000002</v>
      </c>
      <c r="T2490" s="53">
        <v>8.14</v>
      </c>
      <c r="U2490" s="53">
        <v>2460.52</v>
      </c>
      <c r="Y2490" s="53">
        <v>2343.02</v>
      </c>
    </row>
    <row r="2491" spans="1:25" x14ac:dyDescent="0.3">
      <c r="A2491" s="1">
        <v>2490</v>
      </c>
      <c r="B2491" s="48">
        <v>41340</v>
      </c>
      <c r="C2491" s="44">
        <v>6518914</v>
      </c>
      <c r="D2491" s="56">
        <f t="shared" si="305"/>
        <v>119700.95482923246</v>
      </c>
      <c r="E2491" s="53">
        <v>54.46</v>
      </c>
      <c r="F2491" s="53">
        <f t="shared" si="306"/>
        <v>1.1970095482923246</v>
      </c>
      <c r="G2491" s="53">
        <f>(F2491/'Yearly GDP'!$B$12)*100</f>
        <v>65.410357830181681</v>
      </c>
      <c r="H2491" s="53">
        <f t="shared" si="307"/>
        <v>1.4300978000000002</v>
      </c>
      <c r="I2491" s="53">
        <f t="shared" si="308"/>
        <v>5.4975261132490374</v>
      </c>
      <c r="J2491" s="53">
        <f t="shared" si="312"/>
        <v>322.3364485981308</v>
      </c>
      <c r="K2491" s="53">
        <v>7.8620000000000001</v>
      </c>
      <c r="L2491" s="53">
        <v>5863.3</v>
      </c>
      <c r="M2491" s="53">
        <v>3.12</v>
      </c>
      <c r="N2491" s="53">
        <f t="shared" si="309"/>
        <v>2.3644738867509627</v>
      </c>
      <c r="O2491" s="53">
        <v>18.190000000000001</v>
      </c>
      <c r="P2491" s="53">
        <v>1.9950000000000001</v>
      </c>
      <c r="Q2491" s="53">
        <f t="shared" si="310"/>
        <v>5.867</v>
      </c>
      <c r="R2491" s="53">
        <v>82.123000000000005</v>
      </c>
      <c r="S2491" s="53">
        <f t="shared" si="311"/>
        <v>147.52090000000001</v>
      </c>
      <c r="T2491" s="53">
        <v>8.11</v>
      </c>
      <c r="U2491" s="53">
        <v>2474.09</v>
      </c>
      <c r="Y2491" s="53">
        <v>2354.46</v>
      </c>
    </row>
    <row r="2492" spans="1:25" x14ac:dyDescent="0.3">
      <c r="A2492" s="1">
        <v>2491</v>
      </c>
      <c r="B2492" s="48">
        <v>41341</v>
      </c>
      <c r="C2492" s="44">
        <v>6593179</v>
      </c>
      <c r="D2492" s="56">
        <f t="shared" si="305"/>
        <v>121309.64121435142</v>
      </c>
      <c r="E2492" s="53">
        <v>54.35</v>
      </c>
      <c r="F2492" s="53">
        <f t="shared" si="306"/>
        <v>1.2130964121435142</v>
      </c>
      <c r="G2492" s="53">
        <f>(F2492/'Yearly GDP'!$B$12)*100</f>
        <v>66.289421428607326</v>
      </c>
      <c r="H2492" s="53">
        <f t="shared" si="307"/>
        <v>1.4455116000000001</v>
      </c>
      <c r="I2492" s="53">
        <f t="shared" si="308"/>
        <v>5.4229934924078087</v>
      </c>
      <c r="J2492" s="53">
        <f t="shared" si="312"/>
        <v>322.43492407809106</v>
      </c>
      <c r="K2492" s="53">
        <v>7.8390000000000004</v>
      </c>
      <c r="L2492" s="53">
        <v>5945.7</v>
      </c>
      <c r="M2492" s="53">
        <v>3.16</v>
      </c>
      <c r="N2492" s="53">
        <f t="shared" si="309"/>
        <v>2.4160065075921917</v>
      </c>
      <c r="O2492" s="53">
        <v>18.440000000000001</v>
      </c>
      <c r="P2492" s="53">
        <v>2.0489999999999999</v>
      </c>
      <c r="Q2492" s="53">
        <f t="shared" si="310"/>
        <v>5.7900000000000009</v>
      </c>
      <c r="R2492" s="53">
        <v>82.730999999999995</v>
      </c>
      <c r="S2492" s="53">
        <f t="shared" si="311"/>
        <v>149.54839999999999</v>
      </c>
      <c r="T2492" s="53">
        <v>8.11</v>
      </c>
      <c r="U2492" s="53">
        <v>2494.41</v>
      </c>
      <c r="Y2492" s="53">
        <v>2375.6799999999998</v>
      </c>
    </row>
    <row r="2493" spans="1:25" x14ac:dyDescent="0.3">
      <c r="A2493" s="1">
        <v>2492</v>
      </c>
      <c r="B2493" s="48">
        <v>41344</v>
      </c>
      <c r="C2493" s="44">
        <v>6593138</v>
      </c>
      <c r="D2493" s="56">
        <f t="shared" si="305"/>
        <v>121331.21089436878</v>
      </c>
      <c r="E2493" s="53">
        <v>54.34</v>
      </c>
      <c r="F2493" s="53">
        <f t="shared" si="306"/>
        <v>1.2133121089436878</v>
      </c>
      <c r="G2493" s="53">
        <f>(F2493/'Yearly GDP'!$B$12)*100</f>
        <v>66.301208138999328</v>
      </c>
      <c r="H2493" s="53">
        <f t="shared" si="307"/>
        <v>1.4402080000000002</v>
      </c>
      <c r="I2493" s="53">
        <f t="shared" si="308"/>
        <v>5.4436581382689164</v>
      </c>
      <c r="J2493" s="53">
        <f t="shared" si="312"/>
        <v>323.48121937942295</v>
      </c>
      <c r="K2493" s="53">
        <v>7.84</v>
      </c>
      <c r="L2493" s="53">
        <v>5942.35</v>
      </c>
      <c r="M2493" s="53">
        <v>3.15</v>
      </c>
      <c r="N2493" s="53">
        <f t="shared" si="309"/>
        <v>2.3963418617310834</v>
      </c>
      <c r="O2493" s="53">
        <v>18.37</v>
      </c>
      <c r="P2493" s="53">
        <v>2.0609999999999999</v>
      </c>
      <c r="Q2493" s="53">
        <f t="shared" si="310"/>
        <v>5.7789999999999999</v>
      </c>
      <c r="R2493" s="53">
        <v>82.58</v>
      </c>
      <c r="S2493" s="53">
        <f t="shared" si="311"/>
        <v>148.797</v>
      </c>
      <c r="T2493" s="53">
        <v>8.1</v>
      </c>
      <c r="U2493" s="53">
        <v>2503.36</v>
      </c>
      <c r="Y2493" s="53">
        <v>2385.61</v>
      </c>
    </row>
    <row r="2494" spans="1:25" x14ac:dyDescent="0.3">
      <c r="A2494" s="1">
        <v>2493</v>
      </c>
      <c r="B2494" s="48">
        <v>41345</v>
      </c>
      <c r="C2494" s="44">
        <v>6563117</v>
      </c>
      <c r="D2494" s="56">
        <f t="shared" si="305"/>
        <v>121202.53000923361</v>
      </c>
      <c r="E2494" s="53">
        <v>54.15</v>
      </c>
      <c r="F2494" s="53">
        <f t="shared" si="306"/>
        <v>1.212025300092336</v>
      </c>
      <c r="G2494" s="53">
        <f>(F2494/'Yearly GDP'!$B$12)*100</f>
        <v>66.230890715428188</v>
      </c>
      <c r="H2494" s="53">
        <f t="shared" si="307"/>
        <v>1.4419264000000003</v>
      </c>
      <c r="I2494" s="53">
        <f t="shared" si="308"/>
        <v>5.4704595185995615</v>
      </c>
      <c r="J2494" s="53">
        <f t="shared" si="312"/>
        <v>323.52844638949671</v>
      </c>
      <c r="K2494" s="53">
        <v>7.8879999999999999</v>
      </c>
      <c r="L2494" s="53">
        <v>5914.1</v>
      </c>
      <c r="M2494" s="53">
        <v>3.13</v>
      </c>
      <c r="N2494" s="53">
        <f t="shared" si="309"/>
        <v>2.4175404814004384</v>
      </c>
      <c r="O2494" s="53">
        <v>18.28</v>
      </c>
      <c r="P2494" s="53">
        <v>2.0190000000000001</v>
      </c>
      <c r="Q2494" s="53">
        <f t="shared" si="310"/>
        <v>5.8689999999999998</v>
      </c>
      <c r="R2494" s="53">
        <v>82.594999999999999</v>
      </c>
      <c r="S2494" s="53">
        <f t="shared" si="311"/>
        <v>148.2508</v>
      </c>
      <c r="T2494" s="53">
        <v>8.11</v>
      </c>
      <c r="U2494" s="53">
        <v>2488.25</v>
      </c>
      <c r="Y2494" s="53">
        <v>2374.8200000000002</v>
      </c>
    </row>
    <row r="2495" spans="1:25" x14ac:dyDescent="0.3">
      <c r="A2495" s="1">
        <v>2494</v>
      </c>
      <c r="B2495" s="48">
        <v>41346</v>
      </c>
      <c r="C2495" s="44">
        <v>6495906</v>
      </c>
      <c r="D2495" s="56">
        <f t="shared" si="305"/>
        <v>119475.92422291705</v>
      </c>
      <c r="E2495" s="53">
        <v>54.37</v>
      </c>
      <c r="F2495" s="53">
        <f t="shared" si="306"/>
        <v>1.1947592422291704</v>
      </c>
      <c r="G2495" s="53">
        <f>(F2495/'Yearly GDP'!$B$12)*100</f>
        <v>65.287390285747023</v>
      </c>
      <c r="H2495" s="53">
        <f t="shared" si="307"/>
        <v>1.4296527000000001</v>
      </c>
      <c r="I2495" s="53">
        <f t="shared" si="308"/>
        <v>5.5279159756771694</v>
      </c>
      <c r="J2495" s="53">
        <f t="shared" si="312"/>
        <v>323.44941956882252</v>
      </c>
      <c r="K2495" s="53">
        <v>7.9029999999999996</v>
      </c>
      <c r="L2495" s="53">
        <v>5851.2</v>
      </c>
      <c r="M2495" s="53">
        <v>3.1</v>
      </c>
      <c r="N2495" s="53">
        <f t="shared" si="309"/>
        <v>2.3750840243228302</v>
      </c>
      <c r="O2495" s="53">
        <v>18.09</v>
      </c>
      <c r="P2495" s="53">
        <v>2.0230000000000001</v>
      </c>
      <c r="Q2495" s="53">
        <f t="shared" si="310"/>
        <v>5.879999999999999</v>
      </c>
      <c r="R2495" s="53">
        <v>82.902000000000001</v>
      </c>
      <c r="S2495" s="53">
        <f t="shared" si="311"/>
        <v>146.70989999999998</v>
      </c>
      <c r="T2495" s="53">
        <v>8.11</v>
      </c>
      <c r="U2495" s="53">
        <v>2465.5500000000002</v>
      </c>
      <c r="Y2495" s="53">
        <v>2345.61</v>
      </c>
    </row>
    <row r="2496" spans="1:25" x14ac:dyDescent="0.3">
      <c r="A2496" s="1">
        <v>2495</v>
      </c>
      <c r="B2496" s="48">
        <v>41347</v>
      </c>
      <c r="C2496" s="44">
        <v>6542736</v>
      </c>
      <c r="D2496" s="56">
        <f t="shared" si="305"/>
        <v>120748.10371874135</v>
      </c>
      <c r="E2496" s="53">
        <v>54.185000000000002</v>
      </c>
      <c r="F2496" s="53">
        <f t="shared" si="306"/>
        <v>1.2074810371874134</v>
      </c>
      <c r="G2496" s="53">
        <f>(F2496/'Yearly GDP'!$B$12)*100</f>
        <v>65.982570338110008</v>
      </c>
      <c r="H2496" s="53">
        <f t="shared" si="307"/>
        <v>1.4361490000000001</v>
      </c>
      <c r="I2496" s="53">
        <f t="shared" si="308"/>
        <v>5.4764512595837891</v>
      </c>
      <c r="J2496" s="53">
        <f t="shared" si="312"/>
        <v>323.6007667031763</v>
      </c>
      <c r="K2496" s="53">
        <v>7.8650000000000002</v>
      </c>
      <c r="L2496" s="53">
        <v>5908.95</v>
      </c>
      <c r="M2496" s="53">
        <v>3.13</v>
      </c>
      <c r="N2496" s="53">
        <f t="shared" si="309"/>
        <v>2.3885487404162111</v>
      </c>
      <c r="O2496" s="53">
        <v>18.260000000000002</v>
      </c>
      <c r="P2496" s="53">
        <v>2.0369999999999999</v>
      </c>
      <c r="Q2496" s="53">
        <f t="shared" si="310"/>
        <v>5.8280000000000003</v>
      </c>
      <c r="R2496" s="53">
        <v>82.623000000000005</v>
      </c>
      <c r="S2496" s="53">
        <f t="shared" si="311"/>
        <v>148.08860000000001</v>
      </c>
      <c r="T2496" s="53">
        <v>8.11</v>
      </c>
      <c r="U2496" s="53">
        <v>2479.42</v>
      </c>
      <c r="Y2496" s="53">
        <v>2346.46</v>
      </c>
    </row>
    <row r="2497" spans="1:25" x14ac:dyDescent="0.3">
      <c r="A2497" s="1">
        <v>2496</v>
      </c>
      <c r="B2497" s="48">
        <v>41348</v>
      </c>
      <c r="C2497" s="44">
        <v>6509478</v>
      </c>
      <c r="D2497" s="56">
        <f t="shared" si="305"/>
        <v>120478.95613548029</v>
      </c>
      <c r="E2497" s="53">
        <v>54.03</v>
      </c>
      <c r="F2497" s="53">
        <f t="shared" si="306"/>
        <v>1.204789561354803</v>
      </c>
      <c r="G2497" s="53">
        <f>(F2497/'Yearly GDP'!$B$12)*100</f>
        <v>65.83549515600015</v>
      </c>
      <c r="H2497" s="53">
        <f t="shared" si="307"/>
        <v>1.4267714999999999</v>
      </c>
      <c r="I2497" s="53">
        <f t="shared" si="308"/>
        <v>5.5096418732782375</v>
      </c>
      <c r="J2497" s="53">
        <f t="shared" si="312"/>
        <v>323.55922865013781</v>
      </c>
      <c r="K2497" s="53">
        <v>7.8609999999999998</v>
      </c>
      <c r="L2497" s="53">
        <v>5872.6</v>
      </c>
      <c r="M2497" s="53">
        <v>3.11</v>
      </c>
      <c r="N2497" s="53">
        <f t="shared" si="309"/>
        <v>2.3513581267217623</v>
      </c>
      <c r="O2497" s="53">
        <v>18.149999999999999</v>
      </c>
      <c r="P2497" s="53">
        <v>1.9910000000000001</v>
      </c>
      <c r="Q2497" s="53">
        <f t="shared" si="310"/>
        <v>5.8699999999999992</v>
      </c>
      <c r="R2497" s="53">
        <v>82.256</v>
      </c>
      <c r="S2497" s="53">
        <f t="shared" si="311"/>
        <v>147.01499999999999</v>
      </c>
      <c r="T2497" s="53">
        <v>8.1</v>
      </c>
      <c r="U2497" s="53">
        <v>2465.81</v>
      </c>
      <c r="Y2497" s="53">
        <v>2325.3200000000002</v>
      </c>
    </row>
    <row r="2498" spans="1:25" x14ac:dyDescent="0.3">
      <c r="A2498" s="1">
        <v>2497</v>
      </c>
      <c r="B2498" s="48">
        <v>41351</v>
      </c>
      <c r="C2498" s="44">
        <v>6461727</v>
      </c>
      <c r="D2498" s="56">
        <f t="shared" si="305"/>
        <v>119484.59689349112</v>
      </c>
      <c r="E2498" s="53">
        <v>54.08</v>
      </c>
      <c r="F2498" s="53">
        <f t="shared" si="306"/>
        <v>1.1948459689349111</v>
      </c>
      <c r="G2498" s="53">
        <f>(F2498/'Yearly GDP'!$B$12)*100</f>
        <v>65.292129449995144</v>
      </c>
      <c r="H2498" s="53">
        <f t="shared" si="307"/>
        <v>1.4222735999999998</v>
      </c>
      <c r="I2498" s="53">
        <f t="shared" si="308"/>
        <v>5.5432372505543244</v>
      </c>
      <c r="J2498" s="53">
        <f t="shared" si="312"/>
        <v>323.46175166297121</v>
      </c>
      <c r="K2498" s="53">
        <v>7.8840000000000003</v>
      </c>
      <c r="L2498" s="53">
        <v>5835.25</v>
      </c>
      <c r="M2498" s="53">
        <v>3.09</v>
      </c>
      <c r="N2498" s="53">
        <f t="shared" si="309"/>
        <v>2.340762749445676</v>
      </c>
      <c r="O2498" s="53">
        <v>18.04</v>
      </c>
      <c r="P2498" s="53">
        <v>1.9550000000000001</v>
      </c>
      <c r="Q2498" s="53">
        <f t="shared" si="310"/>
        <v>5.9290000000000003</v>
      </c>
      <c r="R2498" s="53">
        <v>82.573999999999998</v>
      </c>
      <c r="S2498" s="53">
        <f t="shared" si="311"/>
        <v>146.124</v>
      </c>
      <c r="T2498" s="53">
        <v>8.1</v>
      </c>
      <c r="U2498" s="53">
        <v>2461</v>
      </c>
      <c r="Y2498" s="53">
        <v>2316.19</v>
      </c>
    </row>
    <row r="2499" spans="1:25" x14ac:dyDescent="0.3">
      <c r="A2499" s="1">
        <v>2498</v>
      </c>
      <c r="B2499" s="48">
        <v>41352</v>
      </c>
      <c r="C2499" s="44">
        <v>6348858</v>
      </c>
      <c r="D2499" s="56">
        <f t="shared" ref="D2499:D2562" si="313">C2499/E2499</f>
        <v>116492.80733944954</v>
      </c>
      <c r="E2499" s="53">
        <v>54.5</v>
      </c>
      <c r="F2499" s="53">
        <f t="shared" ref="F2499:F2562" si="314">(D2499/100000)</f>
        <v>1.1649280733944953</v>
      </c>
      <c r="G2499" s="53">
        <f>(F2499/'Yearly GDP'!$B$12)*100</f>
        <v>63.657271770191002</v>
      </c>
      <c r="H2499" s="53">
        <f t="shared" ref="H2499:H2562" si="315">(K2499/I2499)</f>
        <v>1.4035728000000001</v>
      </c>
      <c r="I2499" s="53">
        <f t="shared" ref="I2499:I2562" si="316">(J2499/L2499)*100</f>
        <v>5.6306306306306304</v>
      </c>
      <c r="J2499" s="53">
        <f t="shared" si="312"/>
        <v>323.53322072072069</v>
      </c>
      <c r="K2499" s="53">
        <v>7.9029999999999996</v>
      </c>
      <c r="L2499" s="53">
        <v>5745.95</v>
      </c>
      <c r="M2499" s="53">
        <v>3.04</v>
      </c>
      <c r="N2499" s="53">
        <f t="shared" ref="N2499:N2562" si="317">K2499-I2499</f>
        <v>2.2723693693693692</v>
      </c>
      <c r="O2499" s="53">
        <v>17.760000000000002</v>
      </c>
      <c r="P2499" s="53">
        <v>1.9039999999999999</v>
      </c>
      <c r="Q2499" s="53">
        <f t="shared" ref="Q2499:Q2562" si="318">K2499-P2499</f>
        <v>5.9989999999999997</v>
      </c>
      <c r="R2499" s="53">
        <v>83.210999999999999</v>
      </c>
      <c r="S2499" s="53">
        <f t="shared" ref="S2499:S2562" si="319">(O2499*T2499)</f>
        <v>140.83680000000001</v>
      </c>
      <c r="T2499" s="53">
        <v>7.93</v>
      </c>
      <c r="U2499" s="53">
        <v>2425.56</v>
      </c>
      <c r="Y2499" s="53">
        <v>2279.59</v>
      </c>
    </row>
    <row r="2500" spans="1:25" x14ac:dyDescent="0.3">
      <c r="A2500" s="1">
        <v>2499</v>
      </c>
      <c r="B2500" s="48">
        <v>41353</v>
      </c>
      <c r="C2500" s="44">
        <v>6261163</v>
      </c>
      <c r="D2500" s="56">
        <f t="shared" si="313"/>
        <v>115243.19896926192</v>
      </c>
      <c r="E2500" s="53">
        <v>54.33</v>
      </c>
      <c r="F2500" s="53">
        <f t="shared" si="314"/>
        <v>1.1524319896926192</v>
      </c>
      <c r="G2500" s="53">
        <f>(F2500/'Yearly GDP'!$B$12)*100</f>
        <v>62.974425666263343</v>
      </c>
      <c r="H2500" s="53">
        <f t="shared" si="315"/>
        <v>1.394272</v>
      </c>
      <c r="I2500" s="53">
        <f t="shared" si="316"/>
        <v>5.6818181818181817</v>
      </c>
      <c r="J2500" s="53">
        <f t="shared" si="312"/>
        <v>323.5454545454545</v>
      </c>
      <c r="K2500" s="53">
        <v>7.9219999999999997</v>
      </c>
      <c r="L2500" s="53">
        <v>5694.4</v>
      </c>
      <c r="M2500" s="53">
        <v>3.01</v>
      </c>
      <c r="N2500" s="53">
        <f t="shared" si="317"/>
        <v>2.2401818181818181</v>
      </c>
      <c r="O2500" s="53">
        <v>17.600000000000001</v>
      </c>
      <c r="P2500" s="53">
        <v>1.958</v>
      </c>
      <c r="Q2500" s="53">
        <f t="shared" si="318"/>
        <v>5.9639999999999995</v>
      </c>
      <c r="R2500" s="53">
        <v>82.947999999999993</v>
      </c>
      <c r="S2500" s="53">
        <f t="shared" si="319"/>
        <v>139.56800000000001</v>
      </c>
      <c r="T2500" s="53">
        <v>7.93</v>
      </c>
      <c r="U2500" s="53">
        <v>2378.11</v>
      </c>
      <c r="Y2500" s="53">
        <v>2233.29</v>
      </c>
    </row>
    <row r="2501" spans="1:25" x14ac:dyDescent="0.3">
      <c r="A2501" s="1">
        <v>2500</v>
      </c>
      <c r="B2501" s="48">
        <v>41354</v>
      </c>
      <c r="C2501" s="44">
        <v>6207738</v>
      </c>
      <c r="D2501" s="56">
        <f t="shared" si="313"/>
        <v>114008.04407713498</v>
      </c>
      <c r="E2501" s="53">
        <v>54.45</v>
      </c>
      <c r="F2501" s="53">
        <f t="shared" si="314"/>
        <v>1.1400804407713498</v>
      </c>
      <c r="G2501" s="53">
        <f>(F2501/'Yearly GDP'!$B$12)*100</f>
        <v>62.299477637778679</v>
      </c>
      <c r="H2501" s="53">
        <f t="shared" si="315"/>
        <v>1.3874816999999999</v>
      </c>
      <c r="I2501" s="53">
        <f t="shared" si="316"/>
        <v>5.7175528873642083</v>
      </c>
      <c r="J2501" s="53">
        <f t="shared" si="312"/>
        <v>323.54202401372214</v>
      </c>
      <c r="K2501" s="53">
        <v>7.9329999999999998</v>
      </c>
      <c r="L2501" s="53">
        <v>5658.75</v>
      </c>
      <c r="M2501" s="53">
        <v>3</v>
      </c>
      <c r="N2501" s="53">
        <f t="shared" si="317"/>
        <v>2.2154471126357915</v>
      </c>
      <c r="O2501" s="53">
        <v>17.489999999999998</v>
      </c>
      <c r="P2501" s="53">
        <v>1.915</v>
      </c>
      <c r="Q2501" s="53">
        <f t="shared" si="318"/>
        <v>6.0179999999999998</v>
      </c>
      <c r="R2501" s="53">
        <v>82.905000000000001</v>
      </c>
      <c r="S2501" s="53">
        <f t="shared" si="319"/>
        <v>139.91999999999999</v>
      </c>
      <c r="T2501" s="53">
        <v>8</v>
      </c>
      <c r="U2501" s="53">
        <v>2358.59</v>
      </c>
      <c r="Y2501" s="53">
        <v>2204.62</v>
      </c>
    </row>
    <row r="2502" spans="1:25" x14ac:dyDescent="0.3">
      <c r="A2502" s="1">
        <v>2501</v>
      </c>
      <c r="B2502" s="48">
        <v>41355</v>
      </c>
      <c r="C2502" s="44">
        <v>6180600</v>
      </c>
      <c r="D2502" s="56">
        <f t="shared" si="313"/>
        <v>113718.49126034958</v>
      </c>
      <c r="E2502" s="53">
        <v>54.35</v>
      </c>
      <c r="F2502" s="53">
        <f t="shared" si="314"/>
        <v>1.1371849126034959</v>
      </c>
      <c r="G2502" s="53">
        <f>(F2502/'Yearly GDP'!$B$12)*100</f>
        <v>62.141252054835839</v>
      </c>
      <c r="H2502" s="53">
        <f t="shared" si="315"/>
        <v>1.3907867</v>
      </c>
      <c r="I2502" s="53">
        <f t="shared" si="316"/>
        <v>5.7240984544934177</v>
      </c>
      <c r="J2502" s="53">
        <f t="shared" si="312"/>
        <v>323.48883800801377</v>
      </c>
      <c r="K2502" s="53">
        <v>7.9610000000000003</v>
      </c>
      <c r="L2502" s="53">
        <v>5651.35</v>
      </c>
      <c r="M2502" s="53">
        <v>2.99</v>
      </c>
      <c r="N2502" s="53">
        <f t="shared" si="317"/>
        <v>2.2369015455065826</v>
      </c>
      <c r="O2502" s="53">
        <v>17.47</v>
      </c>
      <c r="P2502" s="53">
        <v>1.927</v>
      </c>
      <c r="Q2502" s="53">
        <f t="shared" si="318"/>
        <v>6.0340000000000007</v>
      </c>
      <c r="R2502" s="53">
        <v>82.528999999999996</v>
      </c>
      <c r="S2502" s="53">
        <f t="shared" si="319"/>
        <v>139.76</v>
      </c>
      <c r="T2502" s="53">
        <v>8</v>
      </c>
      <c r="U2502" s="53">
        <v>2349.0100000000002</v>
      </c>
      <c r="Y2502" s="53">
        <v>2192.63</v>
      </c>
    </row>
    <row r="2503" spans="1:25" x14ac:dyDescent="0.3">
      <c r="A2503" s="1">
        <v>2502</v>
      </c>
      <c r="B2503" s="48">
        <v>41358</v>
      </c>
      <c r="C2503" s="44">
        <v>6168136</v>
      </c>
      <c r="D2503" s="56">
        <f t="shared" si="313"/>
        <v>113593.66482504604</v>
      </c>
      <c r="E2503" s="53">
        <v>54.3</v>
      </c>
      <c r="F2503" s="53">
        <f t="shared" si="314"/>
        <v>1.1359366482504605</v>
      </c>
      <c r="G2503" s="53">
        <f>(F2503/'Yearly GDP'!$B$12)*100</f>
        <v>62.073040888003305</v>
      </c>
      <c r="H2503" s="53">
        <f t="shared" si="315"/>
        <v>1.3837467999999999</v>
      </c>
      <c r="I2503" s="53">
        <f t="shared" si="316"/>
        <v>5.7438253877082142</v>
      </c>
      <c r="J2503" s="53">
        <f t="shared" si="312"/>
        <v>323.59850660539922</v>
      </c>
      <c r="K2503" s="53">
        <v>7.9480000000000004</v>
      </c>
      <c r="L2503" s="53">
        <v>5633.85</v>
      </c>
      <c r="M2503" s="53">
        <v>2.98</v>
      </c>
      <c r="N2503" s="53">
        <f t="shared" si="317"/>
        <v>2.2041746122917862</v>
      </c>
      <c r="O2503" s="53">
        <v>17.41</v>
      </c>
      <c r="P2503" s="53">
        <v>1.92</v>
      </c>
      <c r="Q2503" s="53">
        <f t="shared" si="318"/>
        <v>6.0280000000000005</v>
      </c>
      <c r="R2503" s="53">
        <v>82.995000000000005</v>
      </c>
      <c r="S2503" s="53">
        <f t="shared" si="319"/>
        <v>139.45410000000001</v>
      </c>
      <c r="T2503" s="53">
        <v>8.01</v>
      </c>
      <c r="U2503" s="53">
        <v>2344.21</v>
      </c>
      <c r="Y2503" s="53">
        <v>2186.4499999999998</v>
      </c>
    </row>
    <row r="2504" spans="1:25" x14ac:dyDescent="0.3">
      <c r="A2504" s="1">
        <v>2503</v>
      </c>
      <c r="B2504" s="48">
        <v>41359</v>
      </c>
      <c r="C2504" s="44">
        <v>6170215</v>
      </c>
      <c r="D2504" s="56">
        <f t="shared" si="313"/>
        <v>113256.51615271661</v>
      </c>
      <c r="E2504" s="53">
        <v>54.48</v>
      </c>
      <c r="F2504" s="53">
        <f t="shared" si="314"/>
        <v>1.1325651615271661</v>
      </c>
      <c r="G2504" s="53">
        <f>(F2504/'Yearly GDP'!$B$12)*100</f>
        <v>61.888806640828754</v>
      </c>
      <c r="H2504" s="53">
        <f t="shared" si="315"/>
        <v>1.3934560000000002</v>
      </c>
      <c r="I2504" s="53">
        <f t="shared" si="316"/>
        <v>5.7339449541284395</v>
      </c>
      <c r="J2504" s="53">
        <f t="shared" si="312"/>
        <v>323.48623853211006</v>
      </c>
      <c r="K2504" s="53">
        <v>7.99</v>
      </c>
      <c r="L2504" s="53">
        <v>5641.6</v>
      </c>
      <c r="M2504" s="53">
        <v>2.98</v>
      </c>
      <c r="N2504" s="53">
        <f t="shared" si="317"/>
        <v>2.2560550458715607</v>
      </c>
      <c r="O2504" s="53">
        <v>17.440000000000001</v>
      </c>
      <c r="P2504" s="53">
        <v>1.911</v>
      </c>
      <c r="Q2504" s="53">
        <f t="shared" si="318"/>
        <v>6.0790000000000006</v>
      </c>
      <c r="R2504" s="53">
        <v>83.048000000000002</v>
      </c>
      <c r="S2504" s="53">
        <f t="shared" si="319"/>
        <v>140.56640000000002</v>
      </c>
      <c r="T2504" s="53">
        <v>8.06</v>
      </c>
      <c r="U2504" s="53">
        <v>2336.8000000000002</v>
      </c>
      <c r="Y2504" s="53">
        <v>2192.37</v>
      </c>
    </row>
    <row r="2505" spans="1:25" x14ac:dyDescent="0.3">
      <c r="A2505" s="1">
        <v>2504</v>
      </c>
      <c r="B2505" s="48">
        <v>41361</v>
      </c>
      <c r="C2505" s="44">
        <v>6239035</v>
      </c>
      <c r="D2505" s="56">
        <f t="shared" si="313"/>
        <v>114931.10435663628</v>
      </c>
      <c r="E2505" s="53">
        <v>54.284999999999997</v>
      </c>
      <c r="F2505" s="53">
        <f t="shared" si="314"/>
        <v>1.1493110435663627</v>
      </c>
      <c r="G2505" s="53">
        <f>(F2505/'Yearly GDP'!$B$12)*100</f>
        <v>62.803882162096322</v>
      </c>
      <c r="H2505" s="53">
        <f t="shared" si="315"/>
        <v>1.3969906999999999</v>
      </c>
      <c r="I2505" s="53">
        <f t="shared" si="316"/>
        <v>5.6915196357427433</v>
      </c>
      <c r="J2505" s="53">
        <f t="shared" si="312"/>
        <v>323.42344906089926</v>
      </c>
      <c r="K2505" s="53">
        <v>7.9509999999999996</v>
      </c>
      <c r="L2505" s="53">
        <v>5682.55</v>
      </c>
      <c r="M2505" s="53">
        <v>3.01</v>
      </c>
      <c r="N2505" s="53">
        <f t="shared" si="317"/>
        <v>2.2594803642572563</v>
      </c>
      <c r="O2505" s="53">
        <v>17.57</v>
      </c>
      <c r="P2505" s="53">
        <v>1.8520000000000001</v>
      </c>
      <c r="Q2505" s="53">
        <f t="shared" si="318"/>
        <v>6.0989999999999993</v>
      </c>
      <c r="R2505" s="53">
        <v>83.174999999999997</v>
      </c>
      <c r="S2505" s="53">
        <f t="shared" si="319"/>
        <v>139.85720000000001</v>
      </c>
      <c r="T2505" s="53">
        <v>7.96</v>
      </c>
      <c r="U2505" s="53">
        <v>2370.4699999999998</v>
      </c>
      <c r="Y2505" s="53">
        <v>2224.0300000000002</v>
      </c>
    </row>
    <row r="2506" spans="1:25" x14ac:dyDescent="0.3">
      <c r="A2506" s="1">
        <v>2505</v>
      </c>
      <c r="B2506" s="48">
        <v>41365</v>
      </c>
      <c r="C2506" s="44">
        <v>6278763</v>
      </c>
      <c r="D2506" s="56">
        <f t="shared" si="313"/>
        <v>115908.49178512092</v>
      </c>
      <c r="E2506" s="53">
        <v>54.17</v>
      </c>
      <c r="F2506" s="53">
        <f t="shared" si="314"/>
        <v>1.1590849178512093</v>
      </c>
      <c r="G2506" s="53">
        <f>(F2506/'Yearly GDP'!$B$12)*100</f>
        <v>63.337973653071543</v>
      </c>
      <c r="H2506" s="53">
        <f t="shared" si="315"/>
        <v>1.3922201000000001</v>
      </c>
      <c r="I2506" s="53">
        <f t="shared" si="316"/>
        <v>5.711022272986864</v>
      </c>
      <c r="J2506" s="53">
        <f t="shared" si="312"/>
        <v>325.77955454026267</v>
      </c>
      <c r="K2506" s="53">
        <v>7.9509999999999996</v>
      </c>
      <c r="L2506" s="53">
        <v>5704.4</v>
      </c>
      <c r="M2506" s="53">
        <v>3.01</v>
      </c>
      <c r="N2506" s="53">
        <f t="shared" si="317"/>
        <v>2.2399777270131356</v>
      </c>
      <c r="O2506" s="53">
        <v>17.510000000000002</v>
      </c>
      <c r="P2506" s="53">
        <v>1.835</v>
      </c>
      <c r="Q2506" s="53">
        <f t="shared" si="318"/>
        <v>6.1159999999999997</v>
      </c>
      <c r="R2506" s="53">
        <v>82.899000000000001</v>
      </c>
      <c r="S2506" s="53">
        <f t="shared" si="319"/>
        <v>139.37960000000001</v>
      </c>
      <c r="T2506" s="53">
        <v>7.96</v>
      </c>
      <c r="U2506" s="53">
        <v>2394.81</v>
      </c>
      <c r="Y2506" s="53">
        <v>2265.38</v>
      </c>
    </row>
    <row r="2507" spans="1:25" x14ac:dyDescent="0.3">
      <c r="A2507" s="1">
        <v>2506</v>
      </c>
      <c r="B2507" s="48">
        <v>41366</v>
      </c>
      <c r="C2507" s="44">
        <v>6355689</v>
      </c>
      <c r="D2507" s="56">
        <f t="shared" si="313"/>
        <v>116768.12419621533</v>
      </c>
      <c r="E2507" s="53">
        <v>54.43</v>
      </c>
      <c r="F2507" s="53">
        <f t="shared" si="314"/>
        <v>1.1676812419621534</v>
      </c>
      <c r="G2507" s="53">
        <f>(F2507/'Yearly GDP'!$B$12)*100</f>
        <v>63.807718140008383</v>
      </c>
      <c r="H2507" s="53">
        <f t="shared" si="315"/>
        <v>1.4099651999999998</v>
      </c>
      <c r="I2507" s="53">
        <f t="shared" si="316"/>
        <v>5.6689342403628125</v>
      </c>
      <c r="J2507" s="53">
        <f t="shared" si="312"/>
        <v>325.85600907029482</v>
      </c>
      <c r="K2507" s="53">
        <v>7.9930000000000003</v>
      </c>
      <c r="L2507" s="53">
        <v>5748.1</v>
      </c>
      <c r="M2507" s="53">
        <v>3.03</v>
      </c>
      <c r="N2507" s="53">
        <f t="shared" si="317"/>
        <v>2.3240657596371879</v>
      </c>
      <c r="O2507" s="53">
        <v>17.64</v>
      </c>
      <c r="P2507" s="53">
        <v>1.8620000000000001</v>
      </c>
      <c r="Q2507" s="53">
        <f t="shared" si="318"/>
        <v>6.1310000000000002</v>
      </c>
      <c r="R2507" s="53">
        <v>83.091999999999999</v>
      </c>
      <c r="S2507" s="53">
        <f t="shared" si="319"/>
        <v>138.65040000000002</v>
      </c>
      <c r="T2507" s="53">
        <v>7.86</v>
      </c>
      <c r="U2507" s="53">
        <v>2426.29</v>
      </c>
      <c r="Y2507" s="53">
        <v>2309.3200000000002</v>
      </c>
    </row>
    <row r="2508" spans="1:25" x14ac:dyDescent="0.3">
      <c r="A2508" s="1">
        <v>2507</v>
      </c>
      <c r="B2508" s="48">
        <v>41367</v>
      </c>
      <c r="C2508" s="44">
        <v>6288799</v>
      </c>
      <c r="D2508" s="56">
        <f t="shared" si="313"/>
        <v>115327.32440858243</v>
      </c>
      <c r="E2508" s="53">
        <v>54.53</v>
      </c>
      <c r="F2508" s="53">
        <f t="shared" si="314"/>
        <v>1.1532732440858242</v>
      </c>
      <c r="G2508" s="53">
        <f>(F2508/'Yearly GDP'!$B$12)*100</f>
        <v>63.020395851684384</v>
      </c>
      <c r="H2508" s="53">
        <f t="shared" si="315"/>
        <v>1.3865323999999999</v>
      </c>
      <c r="I2508" s="53">
        <f t="shared" si="316"/>
        <v>5.7438253877082142</v>
      </c>
      <c r="J2508" s="53">
        <f t="shared" si="312"/>
        <v>325.84147041929924</v>
      </c>
      <c r="K2508" s="53">
        <v>7.9640000000000004</v>
      </c>
      <c r="L2508" s="53">
        <v>5672.9</v>
      </c>
      <c r="M2508" s="53">
        <v>2.99</v>
      </c>
      <c r="N2508" s="53">
        <f t="shared" si="317"/>
        <v>2.2201746122917863</v>
      </c>
      <c r="O2508" s="53">
        <v>17.41</v>
      </c>
      <c r="P2508" s="53">
        <v>1.8160000000000001</v>
      </c>
      <c r="Q2508" s="53">
        <f t="shared" si="318"/>
        <v>6.1480000000000006</v>
      </c>
      <c r="R2508" s="53">
        <v>82.861000000000004</v>
      </c>
      <c r="S2508" s="53">
        <f t="shared" si="319"/>
        <v>136.66849999999999</v>
      </c>
      <c r="T2508" s="53">
        <v>7.85</v>
      </c>
      <c r="U2508" s="53">
        <v>2407.16</v>
      </c>
      <c r="Y2508" s="53">
        <v>2295.46</v>
      </c>
    </row>
    <row r="2509" spans="1:25" x14ac:dyDescent="0.3">
      <c r="A2509" s="1">
        <v>2508</v>
      </c>
      <c r="B2509" s="48">
        <v>41368</v>
      </c>
      <c r="C2509" s="44">
        <v>6190455</v>
      </c>
      <c r="D2509" s="56">
        <f t="shared" si="313"/>
        <v>112779.28584441611</v>
      </c>
      <c r="E2509" s="53">
        <v>54.89</v>
      </c>
      <c r="F2509" s="53">
        <f t="shared" si="314"/>
        <v>1.127792858444161</v>
      </c>
      <c r="G2509" s="53">
        <f>(F2509/'Yearly GDP'!$B$12)*100</f>
        <v>61.628025051593497</v>
      </c>
      <c r="H2509" s="53">
        <f t="shared" si="315"/>
        <v>1.3622981999999997</v>
      </c>
      <c r="I2509" s="53">
        <f t="shared" si="316"/>
        <v>5.8445353594389253</v>
      </c>
      <c r="J2509" s="53">
        <f t="shared" si="312"/>
        <v>325.81823495032148</v>
      </c>
      <c r="K2509" s="53">
        <v>7.9619999999999997</v>
      </c>
      <c r="L2509" s="53">
        <v>5574.75</v>
      </c>
      <c r="M2509" s="53">
        <v>2.94</v>
      </c>
      <c r="N2509" s="53">
        <f t="shared" si="317"/>
        <v>2.1174646405610744</v>
      </c>
      <c r="O2509" s="53">
        <v>17.11</v>
      </c>
      <c r="P2509" s="53">
        <v>1.766</v>
      </c>
      <c r="Q2509" s="53">
        <f t="shared" si="318"/>
        <v>6.1959999999999997</v>
      </c>
      <c r="R2509" s="53">
        <v>82.795000000000002</v>
      </c>
      <c r="S2509" s="53">
        <f t="shared" si="319"/>
        <v>134.31349999999998</v>
      </c>
      <c r="T2509" s="53">
        <v>7.85</v>
      </c>
      <c r="U2509" s="53">
        <v>2361.2800000000002</v>
      </c>
      <c r="Y2509" s="53">
        <v>2245.5700000000002</v>
      </c>
    </row>
    <row r="2510" spans="1:25" x14ac:dyDescent="0.3">
      <c r="A2510" s="1">
        <v>2509</v>
      </c>
      <c r="B2510" s="48">
        <v>41369</v>
      </c>
      <c r="C2510" s="44">
        <v>6188684</v>
      </c>
      <c r="D2510" s="56">
        <f t="shared" si="313"/>
        <v>112911.58547710271</v>
      </c>
      <c r="E2510" s="53">
        <v>54.81</v>
      </c>
      <c r="F2510" s="53">
        <f t="shared" si="314"/>
        <v>1.1291158547710272</v>
      </c>
      <c r="G2510" s="53">
        <f>(F2510/'Yearly GDP'!$B$12)*100</f>
        <v>61.700319932843016</v>
      </c>
      <c r="H2510" s="53">
        <f t="shared" si="315"/>
        <v>1.3514424</v>
      </c>
      <c r="I2510" s="53">
        <f t="shared" si="316"/>
        <v>5.868544600938967</v>
      </c>
      <c r="J2510" s="53">
        <f t="shared" si="312"/>
        <v>325.8949530516432</v>
      </c>
      <c r="K2510" s="53">
        <v>7.931</v>
      </c>
      <c r="L2510" s="53">
        <v>5553.25</v>
      </c>
      <c r="M2510" s="53">
        <v>2.93</v>
      </c>
      <c r="N2510" s="53">
        <f t="shared" si="317"/>
        <v>2.062455399061033</v>
      </c>
      <c r="O2510" s="53">
        <v>17.04</v>
      </c>
      <c r="P2510" s="53">
        <v>1.714</v>
      </c>
      <c r="Q2510" s="53">
        <f t="shared" si="318"/>
        <v>6.2170000000000005</v>
      </c>
      <c r="R2510" s="53">
        <v>82.602999999999994</v>
      </c>
      <c r="S2510" s="53">
        <f t="shared" si="319"/>
        <v>133.76399999999998</v>
      </c>
      <c r="T2510" s="53">
        <v>7.85</v>
      </c>
      <c r="U2510" s="53">
        <v>2361.4699999999998</v>
      </c>
      <c r="Y2510" s="53">
        <v>2240.5300000000002</v>
      </c>
    </row>
    <row r="2511" spans="1:25" x14ac:dyDescent="0.3">
      <c r="A2511" s="1">
        <v>2510</v>
      </c>
      <c r="B2511" s="48">
        <v>41372</v>
      </c>
      <c r="C2511" s="44">
        <v>6186164</v>
      </c>
      <c r="D2511" s="56">
        <f t="shared" si="313"/>
        <v>113278.95989745468</v>
      </c>
      <c r="E2511" s="53">
        <v>54.61</v>
      </c>
      <c r="F2511" s="53">
        <f t="shared" si="314"/>
        <v>1.1327895989745469</v>
      </c>
      <c r="G2511" s="53">
        <f>(F2511/'Yearly GDP'!$B$12)*100</f>
        <v>61.901070982215678</v>
      </c>
      <c r="H2511" s="53">
        <f t="shared" si="315"/>
        <v>1.3454910000000002</v>
      </c>
      <c r="I2511" s="53">
        <f t="shared" si="316"/>
        <v>5.8788947677836561</v>
      </c>
      <c r="J2511" s="53">
        <f t="shared" si="312"/>
        <v>325.86419753086415</v>
      </c>
      <c r="K2511" s="53">
        <v>7.91</v>
      </c>
      <c r="L2511" s="53">
        <v>5542.95</v>
      </c>
      <c r="M2511" s="53">
        <v>2.92</v>
      </c>
      <c r="N2511" s="53">
        <f t="shared" si="317"/>
        <v>2.0311052322163441</v>
      </c>
      <c r="O2511" s="53">
        <v>17.010000000000002</v>
      </c>
      <c r="P2511" s="53">
        <v>1.7450000000000001</v>
      </c>
      <c r="Q2511" s="53">
        <f t="shared" si="318"/>
        <v>6.165</v>
      </c>
      <c r="R2511" s="53">
        <v>82.869</v>
      </c>
      <c r="S2511" s="53">
        <f t="shared" si="319"/>
        <v>133.52850000000001</v>
      </c>
      <c r="T2511" s="53">
        <v>7.85</v>
      </c>
      <c r="U2511" s="53">
        <v>2355.84</v>
      </c>
      <c r="Y2511" s="53">
        <v>2241.9899999999998</v>
      </c>
    </row>
    <row r="2512" spans="1:25" x14ac:dyDescent="0.3">
      <c r="A2512" s="1">
        <v>2511</v>
      </c>
      <c r="B2512" s="48">
        <v>41373</v>
      </c>
      <c r="C2512" s="44">
        <v>6120379</v>
      </c>
      <c r="D2512" s="56">
        <f t="shared" si="313"/>
        <v>112341.7584434655</v>
      </c>
      <c r="E2512" s="53">
        <v>54.48</v>
      </c>
      <c r="F2512" s="53">
        <f t="shared" si="314"/>
        <v>1.123417584434655</v>
      </c>
      <c r="G2512" s="53">
        <f>(F2512/'Yearly GDP'!$B$12)*100</f>
        <v>61.388939040145083</v>
      </c>
      <c r="H2512" s="53">
        <f t="shared" si="315"/>
        <v>1.3289051999999999</v>
      </c>
      <c r="I2512" s="53">
        <f t="shared" si="316"/>
        <v>5.9311981020166078</v>
      </c>
      <c r="J2512" s="53">
        <f t="shared" si="312"/>
        <v>325.92526690391463</v>
      </c>
      <c r="K2512" s="53">
        <v>7.8819999999999997</v>
      </c>
      <c r="L2512" s="53">
        <v>5495.1</v>
      </c>
      <c r="M2512" s="53">
        <v>2.9</v>
      </c>
      <c r="N2512" s="53">
        <f t="shared" si="317"/>
        <v>1.9508018979833919</v>
      </c>
      <c r="O2512" s="53">
        <v>16.86</v>
      </c>
      <c r="P2512" s="53">
        <v>1.752</v>
      </c>
      <c r="Q2512" s="53">
        <f t="shared" si="318"/>
        <v>6.13</v>
      </c>
      <c r="R2512" s="53">
        <v>82.414000000000001</v>
      </c>
      <c r="S2512" s="53">
        <f t="shared" si="319"/>
        <v>132.5196</v>
      </c>
      <c r="T2512" s="53">
        <v>7.86</v>
      </c>
      <c r="U2512" s="53">
        <v>2333.1799999999998</v>
      </c>
      <c r="Y2512" s="53">
        <v>2220.3000000000002</v>
      </c>
    </row>
    <row r="2513" spans="1:25" x14ac:dyDescent="0.3">
      <c r="A2513" s="1">
        <v>2512</v>
      </c>
      <c r="B2513" s="48">
        <v>41374</v>
      </c>
      <c r="C2513" s="44">
        <v>6170557</v>
      </c>
      <c r="D2513" s="56">
        <f t="shared" si="313"/>
        <v>113387.66997427416</v>
      </c>
      <c r="E2513" s="53">
        <v>54.42</v>
      </c>
      <c r="F2513" s="53">
        <f t="shared" si="314"/>
        <v>1.1338766997427416</v>
      </c>
      <c r="G2513" s="53">
        <f>(F2513/'Yearly GDP'!$B$12)*100</f>
        <v>61.960475395778225</v>
      </c>
      <c r="H2513" s="53">
        <f t="shared" si="315"/>
        <v>1.3475694</v>
      </c>
      <c r="I2513" s="53">
        <f t="shared" si="316"/>
        <v>5.8616647127784294</v>
      </c>
      <c r="J2513" s="53">
        <f t="shared" ref="J2513:J2576" si="320">L2513/O2513</f>
        <v>325.83235638921457</v>
      </c>
      <c r="K2513" s="53">
        <v>7.899</v>
      </c>
      <c r="L2513" s="53">
        <v>5558.7</v>
      </c>
      <c r="M2513" s="53">
        <v>2.93</v>
      </c>
      <c r="N2513" s="53">
        <f t="shared" si="317"/>
        <v>2.0373352872215706</v>
      </c>
      <c r="O2513" s="53">
        <v>17.059999999999999</v>
      </c>
      <c r="P2513" s="53">
        <v>1.8049999999999999</v>
      </c>
      <c r="Q2513" s="53">
        <f t="shared" si="318"/>
        <v>6.0940000000000003</v>
      </c>
      <c r="R2513" s="53">
        <v>82.634</v>
      </c>
      <c r="S2513" s="53">
        <f t="shared" si="319"/>
        <v>133.75039999999998</v>
      </c>
      <c r="T2513" s="53">
        <v>7.84</v>
      </c>
      <c r="U2513" s="53">
        <v>2343.5700000000002</v>
      </c>
      <c r="Y2513" s="53">
        <v>2230.09</v>
      </c>
    </row>
    <row r="2514" spans="1:25" x14ac:dyDescent="0.3">
      <c r="A2514" s="1">
        <v>2513</v>
      </c>
      <c r="B2514" s="48">
        <v>41375</v>
      </c>
      <c r="C2514" s="44">
        <v>6187325</v>
      </c>
      <c r="D2514" s="56">
        <f t="shared" si="313"/>
        <v>113936.56201086457</v>
      </c>
      <c r="E2514" s="53">
        <v>54.305</v>
      </c>
      <c r="F2514" s="53">
        <f t="shared" si="314"/>
        <v>1.1393656201086457</v>
      </c>
      <c r="G2514" s="53">
        <f>(F2514/'Yearly GDP'!$B$12)*100</f>
        <v>62.260416399379551</v>
      </c>
      <c r="H2514" s="53">
        <f t="shared" si="315"/>
        <v>1.3564300000000002</v>
      </c>
      <c r="I2514" s="53">
        <f t="shared" si="316"/>
        <v>5.8241118229469997</v>
      </c>
      <c r="J2514" s="53">
        <f t="shared" si="320"/>
        <v>325.80081537565519</v>
      </c>
      <c r="K2514" s="53">
        <v>7.9</v>
      </c>
      <c r="L2514" s="53">
        <v>5594</v>
      </c>
      <c r="M2514" s="53">
        <v>2.95</v>
      </c>
      <c r="N2514" s="53">
        <f t="shared" si="317"/>
        <v>2.0758881770530007</v>
      </c>
      <c r="O2514" s="53">
        <v>17.170000000000002</v>
      </c>
      <c r="P2514" s="53">
        <v>1.7909999999999999</v>
      </c>
      <c r="Q2514" s="53">
        <f t="shared" si="318"/>
        <v>6.109</v>
      </c>
      <c r="R2514" s="53">
        <v>82.325000000000003</v>
      </c>
      <c r="S2514" s="53">
        <f t="shared" si="319"/>
        <v>134.61280000000002</v>
      </c>
      <c r="T2514" s="53">
        <v>7.84</v>
      </c>
      <c r="U2514" s="53">
        <v>2344.21</v>
      </c>
      <c r="Y2514" s="53">
        <v>2240.13</v>
      </c>
    </row>
    <row r="2515" spans="1:25" x14ac:dyDescent="0.3">
      <c r="A2515" s="1">
        <v>2514</v>
      </c>
      <c r="B2515" s="48">
        <v>41376</v>
      </c>
      <c r="C2515" s="44">
        <v>6156162</v>
      </c>
      <c r="D2515" s="56">
        <f t="shared" si="313"/>
        <v>112915.66397652237</v>
      </c>
      <c r="E2515" s="53">
        <v>54.52</v>
      </c>
      <c r="F2515" s="53">
        <f t="shared" si="314"/>
        <v>1.1291566397652237</v>
      </c>
      <c r="G2515" s="53">
        <f>(F2515/'Yearly GDP'!$B$12)*100</f>
        <v>61.702548621050482</v>
      </c>
      <c r="H2515" s="53">
        <f t="shared" si="315"/>
        <v>1.3345824000000002</v>
      </c>
      <c r="I2515" s="53">
        <f t="shared" si="316"/>
        <v>5.8962264150943389</v>
      </c>
      <c r="J2515" s="53">
        <f t="shared" si="320"/>
        <v>325.9758254716981</v>
      </c>
      <c r="K2515" s="53">
        <v>7.8689999999999998</v>
      </c>
      <c r="L2515" s="53">
        <v>5528.55</v>
      </c>
      <c r="M2515" s="53">
        <v>2.91</v>
      </c>
      <c r="N2515" s="53">
        <f t="shared" si="317"/>
        <v>1.9727735849056609</v>
      </c>
      <c r="O2515" s="53">
        <v>16.96</v>
      </c>
      <c r="P2515" s="53">
        <v>1.7210000000000001</v>
      </c>
      <c r="Q2515" s="53">
        <f t="shared" si="318"/>
        <v>6.1479999999999997</v>
      </c>
      <c r="R2515" s="53">
        <v>82.406000000000006</v>
      </c>
      <c r="S2515" s="53">
        <f t="shared" si="319"/>
        <v>132.96639999999999</v>
      </c>
      <c r="T2515" s="53">
        <v>7.84</v>
      </c>
      <c r="U2515" s="53">
        <v>2341.71</v>
      </c>
      <c r="Y2515" s="53">
        <v>2234.1799999999998</v>
      </c>
    </row>
    <row r="2516" spans="1:25" x14ac:dyDescent="0.3">
      <c r="A2516" s="1">
        <v>2515</v>
      </c>
      <c r="B2516" s="48">
        <v>41379</v>
      </c>
      <c r="C2516" s="44">
        <v>6175107</v>
      </c>
      <c r="D2516" s="56">
        <f t="shared" si="313"/>
        <v>113200.86159486711</v>
      </c>
      <c r="E2516" s="53">
        <v>54.55</v>
      </c>
      <c r="F2516" s="53">
        <f t="shared" si="314"/>
        <v>1.1320086159486711</v>
      </c>
      <c r="G2516" s="53">
        <f>(F2516/'Yearly GDP'!$B$12)*100</f>
        <v>61.858394314135033</v>
      </c>
      <c r="H2516" s="53">
        <f t="shared" si="315"/>
        <v>1.3375347999999998</v>
      </c>
      <c r="I2516" s="53">
        <f t="shared" si="316"/>
        <v>5.8548009367681511</v>
      </c>
      <c r="J2516" s="53">
        <f t="shared" si="320"/>
        <v>326.01873536299769</v>
      </c>
      <c r="K2516" s="53">
        <v>7.8310000000000004</v>
      </c>
      <c r="L2516" s="53">
        <v>5568.4</v>
      </c>
      <c r="M2516" s="53">
        <v>2.93</v>
      </c>
      <c r="N2516" s="53">
        <f t="shared" si="317"/>
        <v>1.9761990632318494</v>
      </c>
      <c r="O2516" s="53">
        <v>17.079999999999998</v>
      </c>
      <c r="P2516" s="53">
        <v>1.6879999999999999</v>
      </c>
      <c r="Q2516" s="53">
        <f t="shared" si="318"/>
        <v>6.1430000000000007</v>
      </c>
      <c r="R2516" s="53">
        <v>82.507000000000005</v>
      </c>
      <c r="S2516" s="53">
        <f t="shared" si="319"/>
        <v>133.56559999999999</v>
      </c>
      <c r="T2516" s="53">
        <v>7.82</v>
      </c>
      <c r="U2516" s="53">
        <v>2341.3200000000002</v>
      </c>
      <c r="Y2516" s="53">
        <v>2246.04</v>
      </c>
    </row>
    <row r="2517" spans="1:25" x14ac:dyDescent="0.3">
      <c r="A2517" s="1">
        <v>2516</v>
      </c>
      <c r="B2517" s="48">
        <v>41380</v>
      </c>
      <c r="C2517" s="44">
        <v>6270622</v>
      </c>
      <c r="D2517" s="56">
        <f t="shared" si="313"/>
        <v>116187.17806188624</v>
      </c>
      <c r="E2517" s="53">
        <v>53.97</v>
      </c>
      <c r="F2517" s="53">
        <f t="shared" si="314"/>
        <v>1.1618717806188623</v>
      </c>
      <c r="G2517" s="53">
        <f>(F2517/'Yearly GDP'!$B$12)*100</f>
        <v>63.490261236003398</v>
      </c>
      <c r="H2517" s="53">
        <f t="shared" si="315"/>
        <v>1.3651135000000001</v>
      </c>
      <c r="I2517" s="53">
        <f t="shared" si="316"/>
        <v>5.7306590257879657</v>
      </c>
      <c r="J2517" s="53">
        <f t="shared" si="320"/>
        <v>326.01432664756447</v>
      </c>
      <c r="K2517" s="53">
        <v>7.8230000000000004</v>
      </c>
      <c r="L2517" s="53">
        <v>5688.95</v>
      </c>
      <c r="M2517" s="53">
        <v>3</v>
      </c>
      <c r="N2517" s="53">
        <f t="shared" si="317"/>
        <v>2.0923409742120347</v>
      </c>
      <c r="O2517" s="53">
        <v>17.45</v>
      </c>
      <c r="P2517" s="53">
        <v>1.722</v>
      </c>
      <c r="Q2517" s="53">
        <f t="shared" si="318"/>
        <v>6.1010000000000009</v>
      </c>
      <c r="R2517" s="53">
        <v>81.822999999999993</v>
      </c>
      <c r="S2517" s="53">
        <f t="shared" si="319"/>
        <v>135.5865</v>
      </c>
      <c r="T2517" s="53">
        <v>7.77</v>
      </c>
      <c r="U2517" s="53">
        <v>2364.36</v>
      </c>
      <c r="Y2517" s="53">
        <v>2263.3200000000002</v>
      </c>
    </row>
    <row r="2518" spans="1:25" x14ac:dyDescent="0.3">
      <c r="A2518" s="1">
        <v>2517</v>
      </c>
      <c r="B2518" s="48">
        <v>41381</v>
      </c>
      <c r="C2518" s="44">
        <v>6273676</v>
      </c>
      <c r="D2518" s="56">
        <f t="shared" si="313"/>
        <v>115793.20782576596</v>
      </c>
      <c r="E2518" s="53">
        <v>54.18</v>
      </c>
      <c r="F2518" s="53">
        <f t="shared" si="314"/>
        <v>1.1579320782576596</v>
      </c>
      <c r="G2518" s="53">
        <f>(F2518/'Yearly GDP'!$B$12)*100</f>
        <v>63.274976953970473</v>
      </c>
      <c r="H2518" s="53">
        <f t="shared" si="315"/>
        <v>1.3506992999999998</v>
      </c>
      <c r="I2518" s="53">
        <f t="shared" si="316"/>
        <v>5.7770075101097635</v>
      </c>
      <c r="J2518" s="53">
        <f t="shared" si="320"/>
        <v>328.6366262276141</v>
      </c>
      <c r="K2518" s="53">
        <v>7.8029999999999999</v>
      </c>
      <c r="L2518" s="53">
        <v>5688.7</v>
      </c>
      <c r="M2518" s="53">
        <v>3</v>
      </c>
      <c r="N2518" s="53">
        <f t="shared" si="317"/>
        <v>2.0259924898902364</v>
      </c>
      <c r="O2518" s="53">
        <v>17.309999999999999</v>
      </c>
      <c r="P2518" s="53">
        <v>1.698</v>
      </c>
      <c r="Q2518" s="53">
        <f t="shared" si="318"/>
        <v>6.1050000000000004</v>
      </c>
      <c r="R2518" s="53">
        <v>82.790999999999997</v>
      </c>
      <c r="S2518" s="53">
        <f t="shared" si="319"/>
        <v>133.9794</v>
      </c>
      <c r="T2518" s="53">
        <v>7.74</v>
      </c>
      <c r="U2518" s="53">
        <v>2364.35</v>
      </c>
      <c r="Y2518" s="53">
        <v>2268.35</v>
      </c>
    </row>
    <row r="2519" spans="1:25" x14ac:dyDescent="0.3">
      <c r="A2519" s="1">
        <v>2518</v>
      </c>
      <c r="B2519" s="48">
        <v>41382</v>
      </c>
      <c r="C2519" s="44">
        <v>6346619</v>
      </c>
      <c r="D2519" s="56">
        <f t="shared" si="313"/>
        <v>117464.72330186932</v>
      </c>
      <c r="E2519" s="53">
        <v>54.03</v>
      </c>
      <c r="F2519" s="53">
        <f t="shared" si="314"/>
        <v>1.1746472330186932</v>
      </c>
      <c r="G2519" s="53">
        <f>(F2519/'Yearly GDP'!$B$12)*100</f>
        <v>64.188373388999636</v>
      </c>
      <c r="H2519" s="53">
        <f t="shared" si="315"/>
        <v>1.3687520000000002</v>
      </c>
      <c r="I2519" s="53">
        <f t="shared" si="316"/>
        <v>5.6818181818181808</v>
      </c>
      <c r="J2519" s="53">
        <f t="shared" si="320"/>
        <v>328.58522727272725</v>
      </c>
      <c r="K2519" s="53">
        <v>7.7770000000000001</v>
      </c>
      <c r="L2519" s="53">
        <v>5783.1</v>
      </c>
      <c r="M2519" s="53">
        <v>3.05</v>
      </c>
      <c r="N2519" s="53">
        <f t="shared" si="317"/>
        <v>2.0951818181818194</v>
      </c>
      <c r="O2519" s="53">
        <v>17.600000000000001</v>
      </c>
      <c r="P2519" s="53">
        <v>1.6859999999999999</v>
      </c>
      <c r="Q2519" s="53">
        <f t="shared" si="318"/>
        <v>6.0910000000000002</v>
      </c>
      <c r="R2519" s="53">
        <v>82.680999999999997</v>
      </c>
      <c r="S2519" s="53">
        <f t="shared" si="319"/>
        <v>135.34400000000002</v>
      </c>
      <c r="T2519" s="53">
        <v>7.69</v>
      </c>
      <c r="U2519" s="53">
        <v>2384.56</v>
      </c>
      <c r="Y2519" s="53">
        <v>2285.04</v>
      </c>
    </row>
    <row r="2520" spans="1:25" x14ac:dyDescent="0.3">
      <c r="A2520" s="1">
        <v>2519</v>
      </c>
      <c r="B2520" s="48">
        <v>41386</v>
      </c>
      <c r="C2520" s="44">
        <v>6401284</v>
      </c>
      <c r="D2520" s="56">
        <f t="shared" si="313"/>
        <v>118083.08430178933</v>
      </c>
      <c r="E2520" s="53">
        <v>54.21</v>
      </c>
      <c r="F2520" s="53">
        <f t="shared" si="314"/>
        <v>1.1808308430178933</v>
      </c>
      <c r="G2520" s="53">
        <f>(F2520/'Yearly GDP'!$B$12)*100</f>
        <v>64.526275574748269</v>
      </c>
      <c r="H2520" s="53">
        <f t="shared" si="315"/>
        <v>1.3769328000000001</v>
      </c>
      <c r="I2520" s="53">
        <f t="shared" si="316"/>
        <v>5.6306306306306304</v>
      </c>
      <c r="J2520" s="53">
        <f t="shared" si="320"/>
        <v>328.51351351351349</v>
      </c>
      <c r="K2520" s="53">
        <v>7.7530000000000001</v>
      </c>
      <c r="L2520" s="53">
        <v>5834.4</v>
      </c>
      <c r="M2520" s="53">
        <v>3.07</v>
      </c>
      <c r="N2520" s="53">
        <f t="shared" si="317"/>
        <v>2.1223693693693697</v>
      </c>
      <c r="O2520" s="53">
        <v>17.760000000000002</v>
      </c>
      <c r="P2520" s="53">
        <v>1.6950000000000001</v>
      </c>
      <c r="Q2520" s="53">
        <f t="shared" si="318"/>
        <v>6.0579999999999998</v>
      </c>
      <c r="R2520" s="53">
        <v>82.823999999999998</v>
      </c>
      <c r="S2520" s="53">
        <f t="shared" si="319"/>
        <v>136.39680000000001</v>
      </c>
      <c r="T2520" s="53">
        <v>7.68</v>
      </c>
      <c r="U2520" s="53">
        <v>2421.7800000000002</v>
      </c>
      <c r="Y2520" s="53">
        <v>2307.66</v>
      </c>
    </row>
    <row r="2521" spans="1:25" x14ac:dyDescent="0.3">
      <c r="A2521" s="1">
        <v>2520</v>
      </c>
      <c r="B2521" s="48">
        <v>41387</v>
      </c>
      <c r="C2521" s="44">
        <v>6399504</v>
      </c>
      <c r="D2521" s="56">
        <f t="shared" si="313"/>
        <v>117832.88528816056</v>
      </c>
      <c r="E2521" s="53">
        <v>54.31</v>
      </c>
      <c r="F2521" s="53">
        <f t="shared" si="314"/>
        <v>1.1783288528816056</v>
      </c>
      <c r="G2521" s="53">
        <f>(F2521/'Yearly GDP'!$B$12)*100</f>
        <v>64.389554802273523</v>
      </c>
      <c r="H2521" s="53">
        <f t="shared" si="315"/>
        <v>1.3735584000000001</v>
      </c>
      <c r="I2521" s="53">
        <f t="shared" si="316"/>
        <v>5.6306306306306304</v>
      </c>
      <c r="J2521" s="53">
        <f t="shared" si="320"/>
        <v>328.65427927927925</v>
      </c>
      <c r="K2521" s="53">
        <v>7.734</v>
      </c>
      <c r="L2521" s="53">
        <v>5836.9</v>
      </c>
      <c r="M2521" s="53">
        <v>3.08</v>
      </c>
      <c r="N2521" s="53">
        <f t="shared" si="317"/>
        <v>2.1033693693693696</v>
      </c>
      <c r="O2521" s="53">
        <v>17.760000000000002</v>
      </c>
      <c r="P2521" s="53">
        <v>1.706</v>
      </c>
      <c r="Q2521" s="53">
        <f t="shared" si="318"/>
        <v>6.0280000000000005</v>
      </c>
      <c r="R2521" s="53">
        <v>83.186000000000007</v>
      </c>
      <c r="S2521" s="53">
        <f t="shared" si="319"/>
        <v>136.39680000000001</v>
      </c>
      <c r="T2521" s="53">
        <v>7.68</v>
      </c>
      <c r="U2521" s="53">
        <v>2413.11</v>
      </c>
      <c r="Y2521" s="53">
        <v>2310.64</v>
      </c>
    </row>
    <row r="2522" spans="1:25" x14ac:dyDescent="0.3">
      <c r="A2522" s="1">
        <v>2521</v>
      </c>
      <c r="B2522" s="48">
        <v>41389</v>
      </c>
      <c r="C2522" s="44">
        <v>6458320</v>
      </c>
      <c r="D2522" s="56">
        <f t="shared" si="313"/>
        <v>119366.41715183441</v>
      </c>
      <c r="E2522" s="53">
        <v>54.104999999999997</v>
      </c>
      <c r="F2522" s="53">
        <f t="shared" si="314"/>
        <v>1.193664171518344</v>
      </c>
      <c r="G2522" s="53">
        <f>(F2522/'Yearly GDP'!$B$12)*100</f>
        <v>65.22755035619366</v>
      </c>
      <c r="H2522" s="53">
        <f t="shared" si="315"/>
        <v>1.3991400000000001</v>
      </c>
      <c r="I2522" s="53">
        <f t="shared" si="316"/>
        <v>5.5555555555555554</v>
      </c>
      <c r="J2522" s="53">
        <f t="shared" si="320"/>
        <v>328.68333333333334</v>
      </c>
      <c r="K2522" s="53">
        <v>7.7729999999999997</v>
      </c>
      <c r="L2522" s="53">
        <v>5916.3</v>
      </c>
      <c r="M2522" s="53">
        <v>3.12</v>
      </c>
      <c r="N2522" s="53">
        <f t="shared" si="317"/>
        <v>2.2174444444444443</v>
      </c>
      <c r="O2522" s="53">
        <v>18</v>
      </c>
      <c r="P2522" s="53">
        <v>1.71</v>
      </c>
      <c r="Q2522" s="53">
        <f t="shared" si="318"/>
        <v>6.0629999999999997</v>
      </c>
      <c r="R2522" s="53">
        <v>82.84</v>
      </c>
      <c r="S2522" s="53">
        <f t="shared" si="319"/>
        <v>137.16</v>
      </c>
      <c r="T2522" s="53">
        <v>7.62</v>
      </c>
      <c r="U2522" s="53">
        <v>2425.89</v>
      </c>
      <c r="Y2522" s="53">
        <v>2311.64</v>
      </c>
    </row>
    <row r="2523" spans="1:25" x14ac:dyDescent="0.3">
      <c r="A2523" s="1">
        <v>2522</v>
      </c>
      <c r="B2523" s="48">
        <v>41390</v>
      </c>
      <c r="C2523" s="44">
        <v>6412429</v>
      </c>
      <c r="D2523" s="56">
        <f t="shared" si="313"/>
        <v>117918.88561971312</v>
      </c>
      <c r="E2523" s="53">
        <v>54.38</v>
      </c>
      <c r="F2523" s="53">
        <f t="shared" si="314"/>
        <v>1.1791888561971313</v>
      </c>
      <c r="G2523" s="53">
        <f>(F2523/'Yearly GDP'!$B$12)*100</f>
        <v>64.436549518968917</v>
      </c>
      <c r="H2523" s="53">
        <f t="shared" si="315"/>
        <v>1.3728339000000001</v>
      </c>
      <c r="I2523" s="53">
        <f t="shared" si="316"/>
        <v>5.6401579244218842</v>
      </c>
      <c r="J2523" s="53">
        <f t="shared" si="320"/>
        <v>331.15905245346869</v>
      </c>
      <c r="K2523" s="53">
        <v>7.7430000000000003</v>
      </c>
      <c r="L2523" s="53">
        <v>5871.45</v>
      </c>
      <c r="M2523" s="53">
        <v>3.09</v>
      </c>
      <c r="N2523" s="53">
        <f t="shared" si="317"/>
        <v>2.1028420755781161</v>
      </c>
      <c r="O2523" s="53">
        <v>17.73</v>
      </c>
      <c r="P2523" s="53">
        <v>1.665</v>
      </c>
      <c r="Q2523" s="53">
        <f t="shared" si="318"/>
        <v>6.0780000000000003</v>
      </c>
      <c r="R2523" s="53">
        <v>82.570999999999998</v>
      </c>
      <c r="S2523" s="53">
        <f t="shared" si="319"/>
        <v>134.57069999999999</v>
      </c>
      <c r="T2523" s="53">
        <v>7.59</v>
      </c>
      <c r="U2523" s="53">
        <v>2414.4299999999998</v>
      </c>
      <c r="Y2523" s="53">
        <v>2292.16</v>
      </c>
    </row>
    <row r="2524" spans="1:25" x14ac:dyDescent="0.3">
      <c r="A2524" s="1">
        <v>2523</v>
      </c>
      <c r="B2524" s="48">
        <v>41393</v>
      </c>
      <c r="C2524" s="44">
        <v>6455146</v>
      </c>
      <c r="D2524" s="56">
        <f t="shared" si="313"/>
        <v>119109.62265891688</v>
      </c>
      <c r="E2524" s="53">
        <v>54.195</v>
      </c>
      <c r="F2524" s="53">
        <f t="shared" si="314"/>
        <v>1.1910962265891687</v>
      </c>
      <c r="G2524" s="53">
        <f>(F2524/'Yearly GDP'!$B$12)*100</f>
        <v>65.087225496675885</v>
      </c>
      <c r="H2524" s="53">
        <f t="shared" si="315"/>
        <v>1.3800836000000001</v>
      </c>
      <c r="I2524" s="53">
        <f t="shared" si="316"/>
        <v>5.6242969628796393</v>
      </c>
      <c r="J2524" s="53">
        <f t="shared" si="320"/>
        <v>332.06411698537681</v>
      </c>
      <c r="K2524" s="53">
        <v>7.7619999999999996</v>
      </c>
      <c r="L2524" s="53">
        <v>5904.1</v>
      </c>
      <c r="M2524" s="53">
        <v>3.11</v>
      </c>
      <c r="N2524" s="53">
        <f t="shared" si="317"/>
        <v>2.1377030371203602</v>
      </c>
      <c r="O2524" s="53">
        <v>17.78</v>
      </c>
      <c r="P2524" s="53">
        <v>1.667</v>
      </c>
      <c r="Q2524" s="53">
        <f t="shared" si="318"/>
        <v>6.0949999999999998</v>
      </c>
      <c r="R2524" s="53">
        <v>82.201999999999998</v>
      </c>
      <c r="S2524" s="53">
        <f t="shared" si="319"/>
        <v>134.7724</v>
      </c>
      <c r="T2524" s="53">
        <v>7.58</v>
      </c>
      <c r="U2524" s="53">
        <v>2430.41</v>
      </c>
      <c r="Y2524" s="53">
        <v>2304.62</v>
      </c>
    </row>
    <row r="2525" spans="1:25" x14ac:dyDescent="0.3">
      <c r="A2525" s="1">
        <v>2524</v>
      </c>
      <c r="B2525" s="48">
        <v>41394</v>
      </c>
      <c r="C2525" s="44">
        <v>6490373</v>
      </c>
      <c r="D2525" s="56">
        <f t="shared" si="313"/>
        <v>120897.32700009314</v>
      </c>
      <c r="E2525" s="53">
        <v>53.685000000000002</v>
      </c>
      <c r="F2525" s="53">
        <f t="shared" si="314"/>
        <v>1.2089732700009315</v>
      </c>
      <c r="G2525" s="53">
        <f>(F2525/'Yearly GDP'!$B$12)*100</f>
        <v>66.064113114804996</v>
      </c>
      <c r="H2525" s="53">
        <f t="shared" si="315"/>
        <v>1.3799835</v>
      </c>
      <c r="I2525" s="53">
        <f t="shared" si="316"/>
        <v>5.6022408963585431</v>
      </c>
      <c r="J2525" s="53">
        <f t="shared" si="320"/>
        <v>332.22408963585428</v>
      </c>
      <c r="K2525" s="53">
        <v>7.7309999999999999</v>
      </c>
      <c r="L2525" s="53">
        <v>5930.2</v>
      </c>
      <c r="M2525" s="53">
        <v>3.13</v>
      </c>
      <c r="N2525" s="53">
        <f t="shared" si="317"/>
        <v>2.1287591036414568</v>
      </c>
      <c r="O2525" s="53">
        <v>17.850000000000001</v>
      </c>
      <c r="P2525" s="53">
        <v>1.673</v>
      </c>
      <c r="Q2525" s="53">
        <f t="shared" si="318"/>
        <v>6.0579999999999998</v>
      </c>
      <c r="R2525" s="53">
        <v>81.807000000000002</v>
      </c>
      <c r="S2525" s="53">
        <f t="shared" si="319"/>
        <v>135.12450000000001</v>
      </c>
      <c r="T2525" s="53">
        <v>7.57</v>
      </c>
      <c r="U2525" s="53">
        <v>2436.23</v>
      </c>
      <c r="Y2525" s="53">
        <v>2309.29</v>
      </c>
    </row>
    <row r="2526" spans="1:25" x14ac:dyDescent="0.3">
      <c r="A2526" s="1">
        <v>2525</v>
      </c>
      <c r="B2526" s="48">
        <v>41396</v>
      </c>
      <c r="C2526" s="44">
        <v>6555067</v>
      </c>
      <c r="D2526" s="56">
        <f t="shared" si="313"/>
        <v>121762.18073743847</v>
      </c>
      <c r="E2526" s="53">
        <v>53.835000000000001</v>
      </c>
      <c r="F2526" s="53">
        <f t="shared" si="314"/>
        <v>1.2176218073743847</v>
      </c>
      <c r="G2526" s="53">
        <f>(F2526/'Yearly GDP'!$B$12)*100</f>
        <v>66.536710785485496</v>
      </c>
      <c r="H2526" s="53">
        <f t="shared" si="315"/>
        <v>1.3940014999999999</v>
      </c>
      <c r="I2526" s="53">
        <f t="shared" si="316"/>
        <v>5.54016620498615</v>
      </c>
      <c r="J2526" s="53">
        <f t="shared" si="320"/>
        <v>332.3739612188366</v>
      </c>
      <c r="K2526" s="53">
        <v>7.7229999999999999</v>
      </c>
      <c r="L2526" s="53">
        <v>5999.35</v>
      </c>
      <c r="M2526" s="53">
        <v>3.16</v>
      </c>
      <c r="N2526" s="53">
        <f t="shared" si="317"/>
        <v>2.1828337950138499</v>
      </c>
      <c r="O2526" s="53">
        <v>18.05</v>
      </c>
      <c r="P2526" s="53">
        <v>1.6240000000000001</v>
      </c>
      <c r="Q2526" s="53">
        <f t="shared" si="318"/>
        <v>6.0990000000000002</v>
      </c>
      <c r="R2526" s="53">
        <v>82.281999999999996</v>
      </c>
      <c r="S2526" s="53">
        <f t="shared" si="319"/>
        <v>136.458</v>
      </c>
      <c r="T2526" s="53">
        <v>7.56</v>
      </c>
      <c r="U2526" s="53">
        <v>2458.56</v>
      </c>
      <c r="Y2526" s="53">
        <v>2322.11</v>
      </c>
    </row>
    <row r="2527" spans="1:25" x14ac:dyDescent="0.3">
      <c r="A2527" s="1">
        <v>2526</v>
      </c>
      <c r="B2527" s="48">
        <v>41397</v>
      </c>
      <c r="C2527" s="44">
        <v>6513543</v>
      </c>
      <c r="D2527" s="56">
        <f t="shared" si="313"/>
        <v>121047.0730347519</v>
      </c>
      <c r="E2527" s="53">
        <v>53.81</v>
      </c>
      <c r="F2527" s="53">
        <f t="shared" si="314"/>
        <v>1.2104707303475191</v>
      </c>
      <c r="G2527" s="53">
        <f>(F2527/'Yearly GDP'!$B$12)*100</f>
        <v>66.14594154904475</v>
      </c>
      <c r="H2527" s="53">
        <f t="shared" si="315"/>
        <v>1.3837915000000003</v>
      </c>
      <c r="I2527" s="53">
        <f t="shared" si="316"/>
        <v>5.589714924538848</v>
      </c>
      <c r="J2527" s="53">
        <f t="shared" si="320"/>
        <v>332.25265511458912</v>
      </c>
      <c r="K2527" s="53">
        <v>7.7350000000000003</v>
      </c>
      <c r="L2527" s="53">
        <v>5944</v>
      </c>
      <c r="M2527" s="53">
        <v>3.13</v>
      </c>
      <c r="N2527" s="53">
        <f t="shared" si="317"/>
        <v>2.1452850754611523</v>
      </c>
      <c r="O2527" s="53">
        <v>17.89</v>
      </c>
      <c r="P2527" s="53">
        <v>1.74</v>
      </c>
      <c r="Q2527" s="53">
        <f t="shared" si="318"/>
        <v>5.9950000000000001</v>
      </c>
      <c r="R2527" s="53">
        <v>82.194999999999993</v>
      </c>
      <c r="S2527" s="53">
        <f t="shared" si="319"/>
        <v>135.06950000000001</v>
      </c>
      <c r="T2527" s="53">
        <v>7.55</v>
      </c>
      <c r="U2527" s="53">
        <v>2446.84</v>
      </c>
      <c r="Y2527" s="53">
        <v>2313.4</v>
      </c>
    </row>
    <row r="2528" spans="1:25" x14ac:dyDescent="0.3">
      <c r="A2528" s="1">
        <v>2527</v>
      </c>
      <c r="B2528" s="48">
        <v>41400</v>
      </c>
      <c r="C2528" s="44">
        <v>6552644</v>
      </c>
      <c r="D2528" s="56">
        <f t="shared" si="313"/>
        <v>121042.65262769004</v>
      </c>
      <c r="E2528" s="53">
        <v>54.134999999999998</v>
      </c>
      <c r="F2528" s="53">
        <f t="shared" si="314"/>
        <v>1.2104265262769005</v>
      </c>
      <c r="G2528" s="53">
        <f>(F2528/'Yearly GDP'!$B$12)*100</f>
        <v>66.143526026060144</v>
      </c>
      <c r="H2528" s="53">
        <f t="shared" si="315"/>
        <v>1.3924952999999998</v>
      </c>
      <c r="I2528" s="53">
        <f t="shared" si="316"/>
        <v>5.5648302726766836</v>
      </c>
      <c r="J2528" s="53">
        <f t="shared" si="320"/>
        <v>332.27879799666113</v>
      </c>
      <c r="K2528" s="53">
        <v>7.7489999999999997</v>
      </c>
      <c r="L2528" s="53">
        <v>5971.05</v>
      </c>
      <c r="M2528" s="53">
        <v>3.15</v>
      </c>
      <c r="N2528" s="53">
        <f t="shared" si="317"/>
        <v>2.184169727323316</v>
      </c>
      <c r="O2528" s="53">
        <v>17.97</v>
      </c>
      <c r="P2528" s="53">
        <v>1.764</v>
      </c>
      <c r="Q2528" s="53">
        <f t="shared" si="318"/>
        <v>5.9849999999999994</v>
      </c>
      <c r="R2528" s="53">
        <v>82.378</v>
      </c>
      <c r="S2528" s="53">
        <f t="shared" si="319"/>
        <v>135.3141</v>
      </c>
      <c r="T2528" s="53">
        <v>7.53</v>
      </c>
      <c r="U2528" s="53">
        <v>2471.96</v>
      </c>
      <c r="Y2528" s="53">
        <v>2343.2199999999998</v>
      </c>
    </row>
    <row r="2529" spans="1:25" x14ac:dyDescent="0.3">
      <c r="A2529" s="1">
        <v>2528</v>
      </c>
      <c r="B2529" s="48">
        <v>41401</v>
      </c>
      <c r="C2529" s="44">
        <v>6607884</v>
      </c>
      <c r="D2529" s="56">
        <f t="shared" si="313"/>
        <v>122221.10422639416</v>
      </c>
      <c r="E2529" s="53">
        <v>54.064999999999998</v>
      </c>
      <c r="F2529" s="53">
        <f t="shared" si="314"/>
        <v>1.2222110422639416</v>
      </c>
      <c r="G2529" s="53">
        <f>(F2529/'Yearly GDP'!$B$12)*100</f>
        <v>66.787488648302812</v>
      </c>
      <c r="H2529" s="53">
        <f t="shared" si="315"/>
        <v>1.4084517000000003</v>
      </c>
      <c r="I2529" s="53">
        <f t="shared" si="316"/>
        <v>5.4975261132490374</v>
      </c>
      <c r="J2529" s="53">
        <f t="shared" si="320"/>
        <v>332.2457394172622</v>
      </c>
      <c r="K2529" s="53">
        <v>7.7430000000000003</v>
      </c>
      <c r="L2529" s="53">
        <v>6043.55</v>
      </c>
      <c r="M2529" s="53">
        <v>3.19</v>
      </c>
      <c r="N2529" s="53">
        <f t="shared" si="317"/>
        <v>2.2454738867509629</v>
      </c>
      <c r="O2529" s="53">
        <v>18.190000000000001</v>
      </c>
      <c r="P2529" s="53">
        <v>1.78</v>
      </c>
      <c r="Q2529" s="53">
        <f t="shared" si="318"/>
        <v>5.9630000000000001</v>
      </c>
      <c r="R2529" s="53">
        <v>82.334999999999994</v>
      </c>
      <c r="S2529" s="53">
        <f t="shared" si="319"/>
        <v>137.15260000000001</v>
      </c>
      <c r="T2529" s="53">
        <v>7.54</v>
      </c>
      <c r="U2529" s="53">
        <v>2496.92</v>
      </c>
      <c r="Y2529" s="53">
        <v>2359.3200000000002</v>
      </c>
    </row>
    <row r="2530" spans="1:25" x14ac:dyDescent="0.3">
      <c r="A2530" s="1">
        <v>2529</v>
      </c>
      <c r="B2530" s="48">
        <v>41402</v>
      </c>
      <c r="C2530" s="44">
        <v>6621474</v>
      </c>
      <c r="D2530" s="56">
        <f t="shared" si="313"/>
        <v>122427.17943977073</v>
      </c>
      <c r="E2530" s="53">
        <v>54.085000000000001</v>
      </c>
      <c r="F2530" s="53">
        <f t="shared" si="314"/>
        <v>1.2242717943977073</v>
      </c>
      <c r="G2530" s="53">
        <f>(F2530/'Yearly GDP'!$B$12)*100</f>
        <v>66.900098054519518</v>
      </c>
      <c r="H2530" s="53">
        <f t="shared" si="315"/>
        <v>1.4003079999999997</v>
      </c>
      <c r="I2530" s="53">
        <f t="shared" si="316"/>
        <v>5.4945054945054954</v>
      </c>
      <c r="J2530" s="53">
        <f t="shared" si="320"/>
        <v>333.47802197802201</v>
      </c>
      <c r="K2530" s="53">
        <v>7.694</v>
      </c>
      <c r="L2530" s="53">
        <v>6069.3</v>
      </c>
      <c r="M2530" s="53">
        <v>3.2</v>
      </c>
      <c r="N2530" s="53">
        <f t="shared" si="317"/>
        <v>2.1994945054945045</v>
      </c>
      <c r="O2530" s="53">
        <v>18.2</v>
      </c>
      <c r="P2530" s="53">
        <v>1.7669999999999999</v>
      </c>
      <c r="Q2530" s="53">
        <f t="shared" si="318"/>
        <v>5.9269999999999996</v>
      </c>
      <c r="R2530" s="53">
        <v>81.950999999999993</v>
      </c>
      <c r="S2530" s="53">
        <f t="shared" si="319"/>
        <v>136.68199999999999</v>
      </c>
      <c r="T2530" s="53">
        <v>7.51</v>
      </c>
      <c r="U2530" s="53">
        <v>2506.87</v>
      </c>
      <c r="Y2530" s="53">
        <v>2378.11</v>
      </c>
    </row>
    <row r="2531" spans="1:25" x14ac:dyDescent="0.3">
      <c r="A2531" s="1">
        <v>2530</v>
      </c>
      <c r="B2531" s="48">
        <v>41403</v>
      </c>
      <c r="C2531" s="44">
        <v>6602786</v>
      </c>
      <c r="D2531" s="56">
        <f t="shared" si="313"/>
        <v>121452.88328888071</v>
      </c>
      <c r="E2531" s="53">
        <v>54.365000000000002</v>
      </c>
      <c r="F2531" s="53">
        <f t="shared" si="314"/>
        <v>1.2145288328888071</v>
      </c>
      <c r="G2531" s="53">
        <f>(F2531/'Yearly GDP'!$B$12)*100</f>
        <v>66.3676957862736</v>
      </c>
      <c r="H2531" s="53">
        <f t="shared" si="315"/>
        <v>1.3772655000000003</v>
      </c>
      <c r="I2531" s="53">
        <f t="shared" si="316"/>
        <v>5.5218111540585308</v>
      </c>
      <c r="J2531" s="53">
        <f t="shared" si="320"/>
        <v>334.07785753727222</v>
      </c>
      <c r="K2531" s="53">
        <v>7.6050000000000004</v>
      </c>
      <c r="L2531" s="53">
        <v>6050.15</v>
      </c>
      <c r="M2531" s="53">
        <v>3.19</v>
      </c>
      <c r="N2531" s="53">
        <f t="shared" si="317"/>
        <v>2.0831888459414696</v>
      </c>
      <c r="O2531" s="53">
        <v>18.11</v>
      </c>
      <c r="P2531" s="53">
        <v>1.8129999999999999</v>
      </c>
      <c r="Q2531" s="53">
        <f t="shared" si="318"/>
        <v>5.7920000000000007</v>
      </c>
      <c r="R2531" s="53">
        <v>82.875</v>
      </c>
      <c r="S2531" s="53">
        <f t="shared" si="319"/>
        <v>135.46280000000002</v>
      </c>
      <c r="T2531" s="53">
        <v>7.48</v>
      </c>
      <c r="U2531" s="53">
        <v>2493.5</v>
      </c>
      <c r="Y2531" s="53">
        <v>2367.61</v>
      </c>
    </row>
    <row r="2532" spans="1:25" x14ac:dyDescent="0.3">
      <c r="A2532" s="1">
        <v>2531</v>
      </c>
      <c r="B2532" s="48">
        <v>41404</v>
      </c>
      <c r="C2532" s="44">
        <v>6634033</v>
      </c>
      <c r="D2532" s="56">
        <f t="shared" si="313"/>
        <v>121036.90932311621</v>
      </c>
      <c r="E2532" s="53">
        <v>54.81</v>
      </c>
      <c r="F2532" s="53">
        <f t="shared" si="314"/>
        <v>1.2103690932311622</v>
      </c>
      <c r="G2532" s="53">
        <f>(F2532/'Yearly GDP'!$B$12)*100</f>
        <v>66.140387608260227</v>
      </c>
      <c r="H2532" s="53">
        <f t="shared" si="315"/>
        <v>1.3821691999999999</v>
      </c>
      <c r="I2532" s="53">
        <f t="shared" si="316"/>
        <v>5.4884742041712409</v>
      </c>
      <c r="J2532" s="53">
        <f t="shared" si="320"/>
        <v>334.5087815587267</v>
      </c>
      <c r="K2532" s="53">
        <v>7.5860000000000003</v>
      </c>
      <c r="L2532" s="53">
        <v>6094.75</v>
      </c>
      <c r="M2532" s="53">
        <v>3.21</v>
      </c>
      <c r="N2532" s="53">
        <f t="shared" si="317"/>
        <v>2.0975257958287594</v>
      </c>
      <c r="O2532" s="53">
        <v>18.22</v>
      </c>
      <c r="P2532" s="53">
        <v>1.9</v>
      </c>
      <c r="Q2532" s="53">
        <f t="shared" si="318"/>
        <v>5.6859999999999999</v>
      </c>
      <c r="R2532" s="53">
        <v>83.230999999999995</v>
      </c>
      <c r="S2532" s="53">
        <f t="shared" si="319"/>
        <v>135.9212</v>
      </c>
      <c r="T2532" s="53">
        <v>7.46</v>
      </c>
      <c r="U2532" s="53">
        <v>2508.87</v>
      </c>
      <c r="Y2532" s="53">
        <v>2367.46</v>
      </c>
    </row>
    <row r="2533" spans="1:25" x14ac:dyDescent="0.3">
      <c r="A2533" s="1">
        <v>2532</v>
      </c>
      <c r="B2533" s="48">
        <v>41405</v>
      </c>
      <c r="C2533" s="44">
        <v>6655767</v>
      </c>
      <c r="D2533" s="56">
        <f t="shared" si="313"/>
        <v>121433.44280240832</v>
      </c>
      <c r="E2533" s="53">
        <v>54.81</v>
      </c>
      <c r="F2533" s="53">
        <f t="shared" si="314"/>
        <v>1.2143344280240831</v>
      </c>
      <c r="G2533" s="53">
        <f>(F2533/'Yearly GDP'!$B$12)*100</f>
        <v>66.357072569622019</v>
      </c>
      <c r="H2533" s="53">
        <f t="shared" si="315"/>
        <v>1.3852036000000003</v>
      </c>
      <c r="I2533" s="53">
        <f t="shared" si="316"/>
        <v>5.4764512595837891</v>
      </c>
      <c r="J2533" s="53">
        <f t="shared" si="320"/>
        <v>334.46056955093098</v>
      </c>
      <c r="K2533" s="53">
        <v>7.5860000000000003</v>
      </c>
      <c r="L2533" s="53">
        <v>6107.25</v>
      </c>
      <c r="M2533" s="53">
        <v>3.22</v>
      </c>
      <c r="N2533" s="53">
        <f t="shared" si="317"/>
        <v>2.1095487404162112</v>
      </c>
      <c r="O2533" s="53">
        <v>18.260000000000002</v>
      </c>
      <c r="P2533" s="53">
        <v>1.9</v>
      </c>
      <c r="Q2533" s="53">
        <f t="shared" si="318"/>
        <v>5.6859999999999999</v>
      </c>
      <c r="R2533" s="53">
        <v>83.230999999999995</v>
      </c>
      <c r="S2533" s="53">
        <f t="shared" si="319"/>
        <v>136.21960000000001</v>
      </c>
      <c r="T2533" s="53">
        <v>7.46</v>
      </c>
      <c r="U2533" s="53">
        <v>2514.4299999999998</v>
      </c>
      <c r="Y2533" s="53">
        <v>2372.98</v>
      </c>
    </row>
    <row r="2534" spans="1:25" x14ac:dyDescent="0.3">
      <c r="A2534" s="1">
        <v>2533</v>
      </c>
      <c r="B2534" s="48">
        <v>41407</v>
      </c>
      <c r="C2534" s="44">
        <v>6534026</v>
      </c>
      <c r="D2534" s="56">
        <f t="shared" si="313"/>
        <v>119157.94656697365</v>
      </c>
      <c r="E2534" s="53">
        <v>54.835000000000001</v>
      </c>
      <c r="F2534" s="53">
        <f t="shared" si="314"/>
        <v>1.1915794656697365</v>
      </c>
      <c r="G2534" s="53">
        <f>(F2534/'Yearly GDP'!$B$12)*100</f>
        <v>65.113632003810736</v>
      </c>
      <c r="H2534" s="53">
        <f t="shared" si="315"/>
        <v>1.3493714999999997</v>
      </c>
      <c r="I2534" s="53">
        <f t="shared" si="316"/>
        <v>5.6211354693648126</v>
      </c>
      <c r="J2534" s="53">
        <f t="shared" si="320"/>
        <v>336.1691961776279</v>
      </c>
      <c r="K2534" s="53">
        <v>7.585</v>
      </c>
      <c r="L2534" s="53">
        <v>5980.45</v>
      </c>
      <c r="M2534" s="53">
        <v>3.15</v>
      </c>
      <c r="N2534" s="53">
        <f t="shared" si="317"/>
        <v>1.9638645306351874</v>
      </c>
      <c r="O2534" s="53">
        <v>17.79</v>
      </c>
      <c r="P2534" s="53">
        <v>1.917</v>
      </c>
      <c r="Q2534" s="53">
        <f t="shared" si="318"/>
        <v>5.6680000000000001</v>
      </c>
      <c r="R2534" s="53">
        <v>83.364999999999995</v>
      </c>
      <c r="S2534" s="53">
        <f t="shared" si="319"/>
        <v>132.53549999999998</v>
      </c>
      <c r="T2534" s="53">
        <v>7.45</v>
      </c>
      <c r="U2534" s="53">
        <v>2476.41</v>
      </c>
      <c r="Y2534" s="53">
        <v>2337.21</v>
      </c>
    </row>
    <row r="2535" spans="1:25" x14ac:dyDescent="0.3">
      <c r="A2535" s="1">
        <v>2534</v>
      </c>
      <c r="B2535" s="48">
        <v>41408</v>
      </c>
      <c r="C2535" s="44">
        <v>6562307</v>
      </c>
      <c r="D2535" s="56">
        <f t="shared" si="313"/>
        <v>119739.20262749749</v>
      </c>
      <c r="E2535" s="53">
        <v>54.805</v>
      </c>
      <c r="F2535" s="53">
        <f t="shared" si="314"/>
        <v>1.1973920262749749</v>
      </c>
      <c r="G2535" s="53">
        <f>(F2535/'Yearly GDP'!$B$12)*100</f>
        <v>65.431258266392064</v>
      </c>
      <c r="H2535" s="53">
        <f t="shared" si="315"/>
        <v>1.3359936000000001</v>
      </c>
      <c r="I2535" s="53">
        <f t="shared" si="316"/>
        <v>5.592841163310962</v>
      </c>
      <c r="J2535" s="53">
        <f t="shared" si="320"/>
        <v>335.31319910514543</v>
      </c>
      <c r="K2535" s="53">
        <v>7.4720000000000004</v>
      </c>
      <c r="L2535" s="53">
        <v>5995.4</v>
      </c>
      <c r="M2535" s="53">
        <v>3.16</v>
      </c>
      <c r="N2535" s="53">
        <f t="shared" si="317"/>
        <v>1.8791588366890384</v>
      </c>
      <c r="O2535" s="53">
        <v>17.88</v>
      </c>
      <c r="P2535" s="53">
        <v>1.982</v>
      </c>
      <c r="Q2535" s="53">
        <f t="shared" si="318"/>
        <v>5.49</v>
      </c>
      <c r="R2535" s="53">
        <v>83.712999999999994</v>
      </c>
      <c r="S2535" s="53">
        <f t="shared" si="319"/>
        <v>132.6696</v>
      </c>
      <c r="T2535" s="53">
        <v>7.42</v>
      </c>
      <c r="U2535" s="53">
        <v>2486.81</v>
      </c>
      <c r="Y2535" s="53">
        <v>2332.4299999999998</v>
      </c>
    </row>
    <row r="2536" spans="1:25" x14ac:dyDescent="0.3">
      <c r="A2536" s="1">
        <v>2535</v>
      </c>
      <c r="B2536" s="48">
        <v>41409</v>
      </c>
      <c r="C2536" s="44">
        <v>6691399</v>
      </c>
      <c r="D2536" s="56">
        <f t="shared" si="313"/>
        <v>122139.25344528613</v>
      </c>
      <c r="E2536" s="53">
        <v>54.784999999999997</v>
      </c>
      <c r="F2536" s="53">
        <f t="shared" si="314"/>
        <v>1.2213925344528613</v>
      </c>
      <c r="G2536" s="53">
        <f>(F2536/'Yearly GDP'!$B$12)*100</f>
        <v>66.742761445511547</v>
      </c>
      <c r="H2536" s="53">
        <f t="shared" si="315"/>
        <v>1.3668680999999998</v>
      </c>
      <c r="I2536" s="53">
        <f t="shared" si="316"/>
        <v>5.4555373704309877</v>
      </c>
      <c r="J2536" s="53">
        <f t="shared" si="320"/>
        <v>335.33824331696673</v>
      </c>
      <c r="K2536" s="53">
        <v>7.4569999999999999</v>
      </c>
      <c r="L2536" s="53">
        <v>6146.75</v>
      </c>
      <c r="M2536" s="53">
        <v>3.24</v>
      </c>
      <c r="N2536" s="53">
        <f t="shared" si="317"/>
        <v>2.0014626295690121</v>
      </c>
      <c r="O2536" s="53">
        <v>18.329999999999998</v>
      </c>
      <c r="P2536" s="53">
        <v>1.94</v>
      </c>
      <c r="Q2536" s="53">
        <f t="shared" si="318"/>
        <v>5.5169999999999995</v>
      </c>
      <c r="R2536" s="53">
        <v>83.960999999999999</v>
      </c>
      <c r="S2536" s="53">
        <f t="shared" si="319"/>
        <v>134.72549999999998</v>
      </c>
      <c r="T2536" s="53">
        <v>7.35</v>
      </c>
      <c r="U2536" s="53">
        <v>2530.0300000000002</v>
      </c>
      <c r="Y2536" s="53">
        <v>2368.4899999999998</v>
      </c>
    </row>
    <row r="2537" spans="1:25" x14ac:dyDescent="0.3">
      <c r="A2537" s="1">
        <v>2536</v>
      </c>
      <c r="B2537" s="48">
        <v>41410</v>
      </c>
      <c r="C2537" s="44">
        <v>6715764</v>
      </c>
      <c r="D2537" s="56">
        <f t="shared" si="313"/>
        <v>122583.99196860455</v>
      </c>
      <c r="E2537" s="53">
        <v>54.784999999999997</v>
      </c>
      <c r="F2537" s="53">
        <f t="shared" si="314"/>
        <v>1.2258399196860454</v>
      </c>
      <c r="G2537" s="53">
        <f>(F2537/'Yearly GDP'!$B$12)*100</f>
        <v>66.985787960986087</v>
      </c>
      <c r="H2537" s="53">
        <f t="shared" si="315"/>
        <v>1.3547703</v>
      </c>
      <c r="I2537" s="53">
        <f t="shared" si="316"/>
        <v>5.4555373704309877</v>
      </c>
      <c r="J2537" s="53">
        <f t="shared" si="320"/>
        <v>336.60120021822149</v>
      </c>
      <c r="K2537" s="53">
        <v>7.391</v>
      </c>
      <c r="L2537" s="53">
        <v>6169.9</v>
      </c>
      <c r="M2537" s="53">
        <v>3.25</v>
      </c>
      <c r="N2537" s="53">
        <f t="shared" si="317"/>
        <v>1.9354626295690123</v>
      </c>
      <c r="O2537" s="53">
        <v>18.329999999999998</v>
      </c>
      <c r="P2537" s="53">
        <v>1.879</v>
      </c>
      <c r="Q2537" s="53">
        <f t="shared" si="318"/>
        <v>5.5120000000000005</v>
      </c>
      <c r="R2537" s="53">
        <v>83.721999999999994</v>
      </c>
      <c r="S2537" s="53">
        <f t="shared" si="319"/>
        <v>133.62569999999999</v>
      </c>
      <c r="T2537" s="53">
        <v>7.29</v>
      </c>
      <c r="U2537" s="53">
        <v>2540.44</v>
      </c>
      <c r="Y2537" s="53">
        <v>2373.6</v>
      </c>
    </row>
    <row r="2538" spans="1:25" x14ac:dyDescent="0.3">
      <c r="A2538" s="1">
        <v>2537</v>
      </c>
      <c r="B2538" s="48">
        <v>41411</v>
      </c>
      <c r="C2538" s="44">
        <v>6740181</v>
      </c>
      <c r="D2538" s="56">
        <f t="shared" si="313"/>
        <v>122783.14964933053</v>
      </c>
      <c r="E2538" s="53">
        <v>54.895000000000003</v>
      </c>
      <c r="F2538" s="53">
        <f t="shared" si="314"/>
        <v>1.2278314964933053</v>
      </c>
      <c r="G2538" s="53">
        <f>(F2538/'Yearly GDP'!$B$12)*100</f>
        <v>67.09461729471613</v>
      </c>
      <c r="H2538" s="53">
        <f t="shared" si="315"/>
        <v>1.3608551999999998</v>
      </c>
      <c r="I2538" s="53">
        <f t="shared" si="316"/>
        <v>5.4406964091403704</v>
      </c>
      <c r="J2538" s="53">
        <f t="shared" si="320"/>
        <v>336.63220892274217</v>
      </c>
      <c r="K2538" s="53">
        <v>7.4039999999999999</v>
      </c>
      <c r="L2538" s="53">
        <v>6187.3</v>
      </c>
      <c r="M2538" s="53">
        <v>3.26</v>
      </c>
      <c r="N2538" s="53">
        <f t="shared" si="317"/>
        <v>1.9633035908596295</v>
      </c>
      <c r="O2538" s="53">
        <v>18.38</v>
      </c>
      <c r="P2538" s="53">
        <v>1.954</v>
      </c>
      <c r="Q2538" s="53">
        <f t="shared" si="318"/>
        <v>5.45</v>
      </c>
      <c r="R2538" s="53">
        <v>84.387</v>
      </c>
      <c r="S2538" s="53">
        <f t="shared" si="319"/>
        <v>133.0712</v>
      </c>
      <c r="T2538" s="53">
        <v>7.24</v>
      </c>
      <c r="U2538" s="53">
        <v>2547.63</v>
      </c>
      <c r="Y2538" s="53">
        <v>2381.41</v>
      </c>
    </row>
    <row r="2539" spans="1:25" x14ac:dyDescent="0.3">
      <c r="A2539" s="1">
        <v>2538</v>
      </c>
      <c r="B2539" s="48">
        <v>41414</v>
      </c>
      <c r="C2539" s="44">
        <v>6707395</v>
      </c>
      <c r="D2539" s="56">
        <f t="shared" si="313"/>
        <v>121864.00799418605</v>
      </c>
      <c r="E2539" s="53">
        <v>55.04</v>
      </c>
      <c r="F2539" s="53">
        <f t="shared" si="314"/>
        <v>1.2186400799418604</v>
      </c>
      <c r="G2539" s="53">
        <f>(F2539/'Yearly GDP'!$B$12)*100</f>
        <v>66.592354095183623</v>
      </c>
      <c r="H2539" s="53">
        <f t="shared" si="315"/>
        <v>1.3479906000000001</v>
      </c>
      <c r="I2539" s="53">
        <f t="shared" si="316"/>
        <v>5.4436581382689164</v>
      </c>
      <c r="J2539" s="53">
        <f t="shared" si="320"/>
        <v>335.16058791507891</v>
      </c>
      <c r="K2539" s="53">
        <v>7.3380000000000001</v>
      </c>
      <c r="L2539" s="53">
        <v>6156.9</v>
      </c>
      <c r="M2539" s="53">
        <v>3.25</v>
      </c>
      <c r="N2539" s="53">
        <f t="shared" si="317"/>
        <v>1.8943418617310837</v>
      </c>
      <c r="O2539" s="53">
        <v>18.37</v>
      </c>
      <c r="P2539" s="53">
        <v>1.9650000000000001</v>
      </c>
      <c r="Q2539" s="53">
        <f t="shared" si="318"/>
        <v>5.3730000000000002</v>
      </c>
      <c r="R2539" s="53">
        <v>83.841999999999999</v>
      </c>
      <c r="S2539" s="53">
        <f t="shared" si="319"/>
        <v>133.54990000000001</v>
      </c>
      <c r="T2539" s="53">
        <v>7.27</v>
      </c>
      <c r="U2539" s="53">
        <v>2537.0100000000002</v>
      </c>
      <c r="Y2539" s="53">
        <v>2374.3000000000002</v>
      </c>
    </row>
    <row r="2540" spans="1:25" x14ac:dyDescent="0.3">
      <c r="A2540" s="1">
        <v>2539</v>
      </c>
      <c r="B2540" s="48">
        <v>41415</v>
      </c>
      <c r="C2540" s="44">
        <v>6664171</v>
      </c>
      <c r="D2540" s="56">
        <f t="shared" si="313"/>
        <v>120215.94660413096</v>
      </c>
      <c r="E2540" s="53">
        <v>55.435000000000002</v>
      </c>
      <c r="F2540" s="53">
        <f t="shared" si="314"/>
        <v>1.2021594660413097</v>
      </c>
      <c r="G2540" s="53">
        <f>(F2540/'Yearly GDP'!$B$12)*100</f>
        <v>65.691774100618019</v>
      </c>
      <c r="H2540" s="53">
        <f t="shared" si="315"/>
        <v>1.3408224</v>
      </c>
      <c r="I2540" s="53">
        <f t="shared" si="316"/>
        <v>5.4824561403508776</v>
      </c>
      <c r="J2540" s="53">
        <f t="shared" si="320"/>
        <v>335.20285087719304</v>
      </c>
      <c r="K2540" s="53">
        <v>7.351</v>
      </c>
      <c r="L2540" s="53">
        <v>6114.1</v>
      </c>
      <c r="M2540" s="53">
        <v>3.22</v>
      </c>
      <c r="N2540" s="53">
        <f t="shared" si="317"/>
        <v>1.8685438596491224</v>
      </c>
      <c r="O2540" s="53">
        <v>18.239999999999998</v>
      </c>
      <c r="P2540" s="53">
        <v>1.93</v>
      </c>
      <c r="Q2540" s="53">
        <f t="shared" si="318"/>
        <v>5.4210000000000003</v>
      </c>
      <c r="R2540" s="53">
        <v>83.954999999999998</v>
      </c>
      <c r="S2540" s="53">
        <f t="shared" si="319"/>
        <v>132.60479999999998</v>
      </c>
      <c r="T2540" s="53">
        <v>7.27</v>
      </c>
      <c r="U2540" s="53">
        <v>2523.33</v>
      </c>
      <c r="Y2540" s="53">
        <v>2355.25</v>
      </c>
    </row>
    <row r="2541" spans="1:25" x14ac:dyDescent="0.3">
      <c r="A2541" s="1">
        <v>2540</v>
      </c>
      <c r="B2541" s="48">
        <v>41416</v>
      </c>
      <c r="C2541" s="44">
        <v>6635421</v>
      </c>
      <c r="D2541" s="56">
        <f t="shared" si="313"/>
        <v>119213.45670140137</v>
      </c>
      <c r="E2541" s="53">
        <v>55.66</v>
      </c>
      <c r="F2541" s="53">
        <f t="shared" si="314"/>
        <v>1.1921345670140138</v>
      </c>
      <c r="G2541" s="53">
        <f>(F2541/'Yearly GDP'!$B$12)*100</f>
        <v>65.143965410601851</v>
      </c>
      <c r="H2541" s="53">
        <f t="shared" si="315"/>
        <v>1.3367475</v>
      </c>
      <c r="I2541" s="53">
        <f t="shared" si="316"/>
        <v>5.5096418732782375</v>
      </c>
      <c r="J2541" s="53">
        <f t="shared" si="320"/>
        <v>335.78512396694219</v>
      </c>
      <c r="K2541" s="53">
        <v>7.3650000000000002</v>
      </c>
      <c r="L2541" s="53">
        <v>6094.5</v>
      </c>
      <c r="M2541" s="53">
        <v>3.21</v>
      </c>
      <c r="N2541" s="53">
        <f t="shared" si="317"/>
        <v>1.8553581267217627</v>
      </c>
      <c r="O2541" s="53">
        <v>18.149999999999999</v>
      </c>
      <c r="P2541" s="53">
        <v>2.0369999999999999</v>
      </c>
      <c r="Q2541" s="53">
        <f t="shared" si="318"/>
        <v>5.3280000000000003</v>
      </c>
      <c r="R2541" s="53">
        <v>84.459000000000003</v>
      </c>
      <c r="S2541" s="53">
        <f t="shared" si="319"/>
        <v>132.13200000000001</v>
      </c>
      <c r="T2541" s="53">
        <v>7.28</v>
      </c>
      <c r="U2541" s="53">
        <v>2501.85</v>
      </c>
      <c r="Y2541" s="53">
        <v>2330.96</v>
      </c>
    </row>
    <row r="2542" spans="1:25" x14ac:dyDescent="0.3">
      <c r="A2542" s="1">
        <v>2541</v>
      </c>
      <c r="B2542" s="48">
        <v>41417</v>
      </c>
      <c r="C2542" s="44">
        <v>6497367</v>
      </c>
      <c r="D2542" s="56">
        <f t="shared" si="313"/>
        <v>116617.91259086422</v>
      </c>
      <c r="E2542" s="53">
        <v>55.715000000000003</v>
      </c>
      <c r="F2542" s="53">
        <f t="shared" si="314"/>
        <v>1.1661791259086423</v>
      </c>
      <c r="G2542" s="53">
        <f>(F2542/'Yearly GDP'!$B$12)*100</f>
        <v>63.72563529555422</v>
      </c>
      <c r="H2542" s="53">
        <f t="shared" si="315"/>
        <v>1.3117813999999999</v>
      </c>
      <c r="I2542" s="53">
        <f t="shared" si="316"/>
        <v>5.6274620146314014</v>
      </c>
      <c r="J2542" s="53">
        <f t="shared" si="320"/>
        <v>335.79347214406306</v>
      </c>
      <c r="K2542" s="53">
        <v>7.3819999999999997</v>
      </c>
      <c r="L2542" s="53">
        <v>5967.05</v>
      </c>
      <c r="M2542" s="53">
        <v>3.15</v>
      </c>
      <c r="N2542" s="53">
        <f t="shared" si="317"/>
        <v>1.7545379853685983</v>
      </c>
      <c r="O2542" s="53">
        <v>17.77</v>
      </c>
      <c r="P2542" s="53">
        <v>2.016</v>
      </c>
      <c r="Q2542" s="53">
        <f t="shared" si="318"/>
        <v>5.3659999999999997</v>
      </c>
      <c r="R2542" s="53">
        <v>83.802999999999997</v>
      </c>
      <c r="S2542" s="53">
        <f t="shared" si="319"/>
        <v>129.54329999999999</v>
      </c>
      <c r="T2542" s="53">
        <v>7.29</v>
      </c>
      <c r="U2542" s="53">
        <v>2454.17</v>
      </c>
      <c r="Y2542" s="53">
        <v>2280.27</v>
      </c>
    </row>
    <row r="2543" spans="1:25" x14ac:dyDescent="0.3">
      <c r="A2543" s="1">
        <v>2542</v>
      </c>
      <c r="B2543" s="48">
        <v>41418</v>
      </c>
      <c r="C2543" s="44">
        <v>6513115</v>
      </c>
      <c r="D2543" s="56">
        <f t="shared" si="313"/>
        <v>116680.67001074883</v>
      </c>
      <c r="E2543" s="53">
        <v>55.82</v>
      </c>
      <c r="F2543" s="53">
        <f t="shared" si="314"/>
        <v>1.1668067001074882</v>
      </c>
      <c r="G2543" s="53">
        <f>(F2543/'Yearly GDP'!$B$12)*100</f>
        <v>63.759928967622301</v>
      </c>
      <c r="H2543" s="53">
        <f t="shared" si="315"/>
        <v>1.3125708</v>
      </c>
      <c r="I2543" s="53">
        <f t="shared" si="316"/>
        <v>5.592841163310962</v>
      </c>
      <c r="J2543" s="53">
        <f t="shared" si="320"/>
        <v>334.6504474272931</v>
      </c>
      <c r="K2543" s="53">
        <v>7.3410000000000002</v>
      </c>
      <c r="L2543" s="53">
        <v>5983.55</v>
      </c>
      <c r="M2543" s="53">
        <v>3.15</v>
      </c>
      <c r="N2543" s="53">
        <f t="shared" si="317"/>
        <v>1.7481588366890382</v>
      </c>
      <c r="O2543" s="53">
        <v>17.88</v>
      </c>
      <c r="P2543" s="53">
        <v>2.0110000000000001</v>
      </c>
      <c r="Q2543" s="53">
        <f t="shared" si="318"/>
        <v>5.33</v>
      </c>
      <c r="R2543" s="53">
        <v>83.757999999999996</v>
      </c>
      <c r="S2543" s="53">
        <f t="shared" si="319"/>
        <v>130.524</v>
      </c>
      <c r="T2543" s="53">
        <v>7.3</v>
      </c>
      <c r="U2543" s="53">
        <v>2458.4699999999998</v>
      </c>
      <c r="Y2543" s="53">
        <v>2291.0700000000002</v>
      </c>
    </row>
    <row r="2544" spans="1:25" x14ac:dyDescent="0.3">
      <c r="A2544" s="1">
        <v>2543</v>
      </c>
      <c r="B2544" s="48">
        <v>41421</v>
      </c>
      <c r="C2544" s="44">
        <v>6606015</v>
      </c>
      <c r="D2544" s="56">
        <f t="shared" si="313"/>
        <v>118870.94452341965</v>
      </c>
      <c r="E2544" s="53">
        <v>55.573</v>
      </c>
      <c r="F2544" s="53">
        <f t="shared" si="314"/>
        <v>1.1887094452341964</v>
      </c>
      <c r="G2544" s="53">
        <f>(F2544/'Yearly GDP'!$B$12)*100</f>
        <v>64.956800286021661</v>
      </c>
      <c r="H2544" s="53">
        <f t="shared" si="315"/>
        <v>1.3342365</v>
      </c>
      <c r="I2544" s="53">
        <f t="shared" si="316"/>
        <v>5.4975261132490374</v>
      </c>
      <c r="J2544" s="53">
        <f t="shared" si="320"/>
        <v>334.42275975810878</v>
      </c>
      <c r="K2544" s="53">
        <v>7.335</v>
      </c>
      <c r="L2544" s="53">
        <v>6083.15</v>
      </c>
      <c r="M2544" s="53">
        <v>3.21</v>
      </c>
      <c r="N2544" s="53">
        <f t="shared" si="317"/>
        <v>1.8374738867509626</v>
      </c>
      <c r="O2544" s="53">
        <v>18.190000000000001</v>
      </c>
      <c r="P2544" s="53">
        <v>2.0110000000000001</v>
      </c>
      <c r="Q2544" s="53">
        <f t="shared" si="318"/>
        <v>5.3239999999999998</v>
      </c>
      <c r="R2544" s="53">
        <v>83.757999999999996</v>
      </c>
      <c r="S2544" s="53">
        <f t="shared" si="319"/>
        <v>132.42320000000001</v>
      </c>
      <c r="T2544" s="53">
        <v>7.28</v>
      </c>
      <c r="U2544" s="53">
        <v>2486.21</v>
      </c>
      <c r="Y2544" s="53">
        <v>2316.04</v>
      </c>
    </row>
    <row r="2545" spans="1:25" x14ac:dyDescent="0.3">
      <c r="A2545" s="1">
        <v>2544</v>
      </c>
      <c r="B2545" s="48">
        <v>41422</v>
      </c>
      <c r="C2545" s="44">
        <v>6644268</v>
      </c>
      <c r="D2545" s="56">
        <f t="shared" si="313"/>
        <v>118404.49077786687</v>
      </c>
      <c r="E2545" s="53">
        <v>56.115000000000002</v>
      </c>
      <c r="F2545" s="53">
        <f t="shared" si="314"/>
        <v>1.1840449077786688</v>
      </c>
      <c r="G2545" s="53">
        <f>(F2545/'Yearly GDP'!$B$12)*100</f>
        <v>64.701907528888995</v>
      </c>
      <c r="H2545" s="53">
        <f t="shared" si="315"/>
        <v>1.3424699999999998</v>
      </c>
      <c r="I2545" s="53">
        <f t="shared" si="316"/>
        <v>5.4794520547945211</v>
      </c>
      <c r="J2545" s="53">
        <f t="shared" si="320"/>
        <v>334.86301369863014</v>
      </c>
      <c r="K2545" s="53">
        <v>7.3559999999999999</v>
      </c>
      <c r="L2545" s="53">
        <v>6111.25</v>
      </c>
      <c r="M2545" s="53">
        <v>3.22</v>
      </c>
      <c r="N2545" s="53">
        <f t="shared" si="317"/>
        <v>1.8765479452054787</v>
      </c>
      <c r="O2545" s="53">
        <v>18.25</v>
      </c>
      <c r="P2545" s="53">
        <v>2.1669999999999998</v>
      </c>
      <c r="Q2545" s="53">
        <f t="shared" si="318"/>
        <v>5.1890000000000001</v>
      </c>
      <c r="R2545" s="53">
        <v>84.171999999999997</v>
      </c>
      <c r="S2545" s="53">
        <f t="shared" si="319"/>
        <v>133.04249999999999</v>
      </c>
      <c r="T2545" s="53">
        <v>7.29</v>
      </c>
      <c r="U2545" s="53">
        <v>2504.15</v>
      </c>
      <c r="Y2545" s="53">
        <v>2325.3200000000002</v>
      </c>
    </row>
    <row r="2546" spans="1:25" x14ac:dyDescent="0.3">
      <c r="A2546" s="1">
        <v>2545</v>
      </c>
      <c r="B2546" s="48">
        <v>41423</v>
      </c>
      <c r="C2546" s="44">
        <v>6631235</v>
      </c>
      <c r="D2546" s="56">
        <f t="shared" si="313"/>
        <v>117773.46594440991</v>
      </c>
      <c r="E2546" s="53">
        <v>56.305</v>
      </c>
      <c r="F2546" s="53">
        <f t="shared" si="314"/>
        <v>1.1777346594440992</v>
      </c>
      <c r="G2546" s="53">
        <f>(F2546/'Yearly GDP'!$B$12)*100</f>
        <v>64.357085215524549</v>
      </c>
      <c r="H2546" s="53">
        <f t="shared" si="315"/>
        <v>1.3531089999999999</v>
      </c>
      <c r="I2546" s="53">
        <f t="shared" si="316"/>
        <v>5.4614964500273073</v>
      </c>
      <c r="J2546" s="53">
        <f t="shared" si="320"/>
        <v>333.38612779901695</v>
      </c>
      <c r="K2546" s="53">
        <v>7.39</v>
      </c>
      <c r="L2546" s="53">
        <v>6104.3</v>
      </c>
      <c r="M2546" s="53">
        <v>3.22</v>
      </c>
      <c r="N2546" s="53">
        <f t="shared" si="317"/>
        <v>1.9285035499726924</v>
      </c>
      <c r="O2546" s="53">
        <v>18.309999999999999</v>
      </c>
      <c r="P2546" s="53">
        <v>2.1190000000000002</v>
      </c>
      <c r="Q2546" s="53">
        <f t="shared" si="318"/>
        <v>5.270999999999999</v>
      </c>
      <c r="R2546" s="53">
        <v>83.704999999999998</v>
      </c>
      <c r="S2546" s="53">
        <f t="shared" si="319"/>
        <v>134.2123</v>
      </c>
      <c r="T2546" s="53">
        <v>7.33</v>
      </c>
      <c r="U2546" s="53">
        <v>2495.61</v>
      </c>
      <c r="Y2546" s="53">
        <v>2313.0500000000002</v>
      </c>
    </row>
    <row r="2547" spans="1:25" x14ac:dyDescent="0.3">
      <c r="A2547" s="1">
        <v>2546</v>
      </c>
      <c r="B2547" s="48">
        <v>41424</v>
      </c>
      <c r="C2547" s="44">
        <v>6634820</v>
      </c>
      <c r="D2547" s="56">
        <f t="shared" si="313"/>
        <v>117669.94768112087</v>
      </c>
      <c r="E2547" s="53">
        <v>56.384999999999998</v>
      </c>
      <c r="F2547" s="53">
        <f t="shared" si="314"/>
        <v>1.1766994768112087</v>
      </c>
      <c r="G2547" s="53">
        <f>(F2547/'Yearly GDP'!$B$12)*100</f>
        <v>64.300517858535983</v>
      </c>
      <c r="H2547" s="53">
        <f t="shared" si="315"/>
        <v>1.3669116999999997</v>
      </c>
      <c r="I2547" s="53">
        <f t="shared" si="316"/>
        <v>5.4436581382689173</v>
      </c>
      <c r="J2547" s="53">
        <f t="shared" si="320"/>
        <v>333.3723462166576</v>
      </c>
      <c r="K2547" s="53">
        <v>7.4409999999999998</v>
      </c>
      <c r="L2547" s="53">
        <v>6124.05</v>
      </c>
      <c r="M2547" s="53">
        <v>3.23</v>
      </c>
      <c r="N2547" s="53">
        <f t="shared" si="317"/>
        <v>1.9973418617310825</v>
      </c>
      <c r="O2547" s="53">
        <v>18.37</v>
      </c>
      <c r="P2547" s="53">
        <v>2.1190000000000002</v>
      </c>
      <c r="Q2547" s="53">
        <f t="shared" si="318"/>
        <v>5.3219999999999992</v>
      </c>
      <c r="R2547" s="53">
        <v>83.066999999999993</v>
      </c>
      <c r="S2547" s="53">
        <f t="shared" si="319"/>
        <v>134.4684</v>
      </c>
      <c r="T2547" s="53">
        <v>7.32</v>
      </c>
      <c r="U2547" s="53">
        <v>2492.08</v>
      </c>
      <c r="Y2547" s="53">
        <v>2306.6999999999998</v>
      </c>
    </row>
    <row r="2548" spans="1:25" x14ac:dyDescent="0.3">
      <c r="A2548" s="1">
        <v>2547</v>
      </c>
      <c r="B2548" s="48">
        <v>41425</v>
      </c>
      <c r="C2548" s="44">
        <v>6518227</v>
      </c>
      <c r="D2548" s="56">
        <f t="shared" si="313"/>
        <v>115203.7292329445</v>
      </c>
      <c r="E2548" s="53">
        <v>56.58</v>
      </c>
      <c r="F2548" s="53">
        <f t="shared" si="314"/>
        <v>1.1520372923294451</v>
      </c>
      <c r="G2548" s="53">
        <f>(F2548/'Yearly GDP'!$B$12)*100</f>
        <v>62.952857504341253</v>
      </c>
      <c r="H2548" s="53">
        <f t="shared" si="315"/>
        <v>1.3360184999999998</v>
      </c>
      <c r="I2548" s="53">
        <f t="shared" si="316"/>
        <v>5.5710306406685239</v>
      </c>
      <c r="J2548" s="53">
        <f t="shared" si="320"/>
        <v>333.47910863509748</v>
      </c>
      <c r="K2548" s="53">
        <v>7.4429999999999996</v>
      </c>
      <c r="L2548" s="53">
        <v>5985.95</v>
      </c>
      <c r="M2548" s="53">
        <v>3.16</v>
      </c>
      <c r="N2548" s="53">
        <f t="shared" si="317"/>
        <v>1.8719693593314757</v>
      </c>
      <c r="O2548" s="53">
        <v>17.95</v>
      </c>
      <c r="P2548" s="53">
        <v>2.1320000000000001</v>
      </c>
      <c r="Q2548" s="53">
        <f t="shared" si="318"/>
        <v>5.3109999999999999</v>
      </c>
      <c r="R2548" s="53">
        <v>83.400999999999996</v>
      </c>
      <c r="S2548" s="53">
        <f t="shared" si="319"/>
        <v>131.93249999999998</v>
      </c>
      <c r="T2548" s="53">
        <v>7.35</v>
      </c>
      <c r="U2548" s="53">
        <v>2466.83</v>
      </c>
      <c r="Y2548" s="53">
        <v>2264.23</v>
      </c>
    </row>
    <row r="2549" spans="1:25" x14ac:dyDescent="0.3">
      <c r="A2549" s="1">
        <v>2548</v>
      </c>
      <c r="B2549" s="48">
        <v>41428</v>
      </c>
      <c r="C2549" s="44">
        <v>6481600</v>
      </c>
      <c r="D2549" s="56">
        <f t="shared" si="313"/>
        <v>114364.35818262021</v>
      </c>
      <c r="E2549" s="53">
        <v>56.674999999999997</v>
      </c>
      <c r="F2549" s="53">
        <f t="shared" si="314"/>
        <v>1.1436435818262021</v>
      </c>
      <c r="G2549" s="53">
        <f>(F2549/'Yearly GDP'!$B$12)*100</f>
        <v>62.494184799246014</v>
      </c>
      <c r="H2549" s="53">
        <f t="shared" si="315"/>
        <v>1.2901563999999999</v>
      </c>
      <c r="I2549" s="53">
        <f t="shared" si="316"/>
        <v>5.614823133071309</v>
      </c>
      <c r="J2549" s="53">
        <f t="shared" si="320"/>
        <v>333.48119034250425</v>
      </c>
      <c r="K2549" s="53">
        <v>7.2439999999999998</v>
      </c>
      <c r="L2549" s="53">
        <v>5939.3</v>
      </c>
      <c r="M2549" s="53">
        <v>3.13</v>
      </c>
      <c r="N2549" s="53">
        <f t="shared" si="317"/>
        <v>1.6291768669286908</v>
      </c>
      <c r="O2549" s="53">
        <v>17.809999999999999</v>
      </c>
      <c r="P2549" s="53">
        <v>2.1280000000000001</v>
      </c>
      <c r="Q2549" s="53">
        <f t="shared" si="318"/>
        <v>5.1159999999999997</v>
      </c>
      <c r="R2549" s="53">
        <v>82.688000000000002</v>
      </c>
      <c r="S2549" s="53">
        <f t="shared" si="319"/>
        <v>130.54729999999998</v>
      </c>
      <c r="T2549" s="53">
        <v>7.33</v>
      </c>
      <c r="U2549" s="53">
        <v>2469.8200000000002</v>
      </c>
      <c r="Y2549" s="53">
        <v>2265.83</v>
      </c>
    </row>
    <row r="2550" spans="1:25" x14ac:dyDescent="0.3">
      <c r="A2550" s="1">
        <v>2549</v>
      </c>
      <c r="B2550" s="48">
        <v>41429</v>
      </c>
      <c r="C2550" s="44">
        <v>6479585</v>
      </c>
      <c r="D2550" s="56">
        <f t="shared" si="313"/>
        <v>114693.07018320206</v>
      </c>
      <c r="E2550" s="53">
        <v>56.494999999999997</v>
      </c>
      <c r="F2550" s="53">
        <f t="shared" si="314"/>
        <v>1.1469307018320205</v>
      </c>
      <c r="G2550" s="53">
        <f>(F2550/'Yearly GDP'!$B$12)*100</f>
        <v>62.673808843279808</v>
      </c>
      <c r="H2550" s="53">
        <f t="shared" si="315"/>
        <v>1.2765799999999998</v>
      </c>
      <c r="I2550" s="53">
        <f t="shared" si="316"/>
        <v>5.6338028169014089</v>
      </c>
      <c r="J2550" s="53">
        <f t="shared" si="320"/>
        <v>333.49014084507041</v>
      </c>
      <c r="K2550" s="53">
        <v>7.1920000000000002</v>
      </c>
      <c r="L2550" s="53">
        <v>5919.45</v>
      </c>
      <c r="M2550" s="53">
        <v>3.12</v>
      </c>
      <c r="N2550" s="53">
        <f t="shared" si="317"/>
        <v>1.5581971830985912</v>
      </c>
      <c r="O2550" s="53">
        <v>17.75</v>
      </c>
      <c r="P2550" s="53">
        <v>2.15</v>
      </c>
      <c r="Q2550" s="53">
        <f t="shared" si="318"/>
        <v>5.0419999999999998</v>
      </c>
      <c r="R2550" s="53">
        <v>82.802000000000007</v>
      </c>
      <c r="S2550" s="53">
        <f t="shared" si="319"/>
        <v>130.10749999999999</v>
      </c>
      <c r="T2550" s="53">
        <v>7.33</v>
      </c>
      <c r="U2550" s="53">
        <v>2472.35</v>
      </c>
      <c r="Y2550" s="53">
        <v>2272.08</v>
      </c>
    </row>
    <row r="2551" spans="1:25" x14ac:dyDescent="0.3">
      <c r="A2551" s="1">
        <v>2550</v>
      </c>
      <c r="B2551" s="48">
        <v>41430</v>
      </c>
      <c r="C2551" s="44">
        <v>6494642</v>
      </c>
      <c r="D2551" s="56">
        <f t="shared" si="313"/>
        <v>114231.67707325653</v>
      </c>
      <c r="E2551" s="53">
        <v>56.854999999999997</v>
      </c>
      <c r="F2551" s="53">
        <f t="shared" si="314"/>
        <v>1.1423167707325654</v>
      </c>
      <c r="G2551" s="53">
        <f>(F2551/'Yearly GDP'!$B$12)*100</f>
        <v>62.421681460795917</v>
      </c>
      <c r="H2551" s="53">
        <f t="shared" si="315"/>
        <v>1.2808615999999999</v>
      </c>
      <c r="I2551" s="53">
        <f t="shared" si="316"/>
        <v>5.6274620146314014</v>
      </c>
      <c r="J2551" s="53">
        <f t="shared" si="320"/>
        <v>333.36240855374228</v>
      </c>
      <c r="K2551" s="53">
        <v>7.2080000000000002</v>
      </c>
      <c r="L2551" s="53">
        <v>5923.85</v>
      </c>
      <c r="M2551" s="53">
        <v>3.12</v>
      </c>
      <c r="N2551" s="53">
        <f t="shared" si="317"/>
        <v>1.5805379853685988</v>
      </c>
      <c r="O2551" s="53">
        <v>17.77</v>
      </c>
      <c r="P2551" s="53">
        <v>2.0910000000000002</v>
      </c>
      <c r="Q2551" s="53">
        <f t="shared" si="318"/>
        <v>5.117</v>
      </c>
      <c r="R2551" s="53">
        <v>82.611999999999995</v>
      </c>
      <c r="S2551" s="53">
        <f t="shared" si="319"/>
        <v>130.6095</v>
      </c>
      <c r="T2551" s="53">
        <v>7.35</v>
      </c>
      <c r="U2551" s="53">
        <v>2474.94</v>
      </c>
      <c r="Y2551" s="53">
        <v>2276</v>
      </c>
    </row>
    <row r="2552" spans="1:25" x14ac:dyDescent="0.3">
      <c r="A2552" s="1">
        <v>2551</v>
      </c>
      <c r="B2552" s="48">
        <v>41431</v>
      </c>
      <c r="C2552" s="44">
        <v>6484910</v>
      </c>
      <c r="D2552" s="56">
        <f t="shared" si="313"/>
        <v>113910.24064640787</v>
      </c>
      <c r="E2552" s="53">
        <v>56.93</v>
      </c>
      <c r="F2552" s="53">
        <f t="shared" si="314"/>
        <v>1.1391024064640787</v>
      </c>
      <c r="G2552" s="53">
        <f>(F2552/'Yearly GDP'!$B$12)*100</f>
        <v>62.246033140113589</v>
      </c>
      <c r="H2552" s="53">
        <f t="shared" si="315"/>
        <v>1.2902267999999999</v>
      </c>
      <c r="I2552" s="53">
        <f t="shared" si="316"/>
        <v>5.5897149245388489</v>
      </c>
      <c r="J2552" s="53">
        <f t="shared" si="320"/>
        <v>330.98937954164336</v>
      </c>
      <c r="K2552" s="53">
        <v>7.2119999999999997</v>
      </c>
      <c r="L2552" s="53">
        <v>5921.4</v>
      </c>
      <c r="M2552" s="53">
        <v>3.12</v>
      </c>
      <c r="N2552" s="53">
        <f t="shared" si="317"/>
        <v>1.6222850754611509</v>
      </c>
      <c r="O2552" s="53">
        <v>17.89</v>
      </c>
      <c r="P2552" s="53">
        <v>2.0790000000000002</v>
      </c>
      <c r="Q2552" s="53">
        <f t="shared" si="318"/>
        <v>5.1329999999999991</v>
      </c>
      <c r="R2552" s="53">
        <v>81.537000000000006</v>
      </c>
      <c r="S2552" s="53">
        <f t="shared" si="319"/>
        <v>131.8493</v>
      </c>
      <c r="T2552" s="53">
        <v>7.37</v>
      </c>
      <c r="U2552" s="53">
        <v>2472.2600000000002</v>
      </c>
      <c r="Y2552" s="53">
        <v>2283.6799999999998</v>
      </c>
    </row>
    <row r="2553" spans="1:25" x14ac:dyDescent="0.3">
      <c r="A2553" s="1">
        <v>2552</v>
      </c>
      <c r="B2553" s="48">
        <v>41432</v>
      </c>
      <c r="C2553" s="44">
        <v>6484910</v>
      </c>
      <c r="D2553" s="56">
        <f t="shared" si="313"/>
        <v>113640.76053623062</v>
      </c>
      <c r="E2553" s="53">
        <v>57.064999999999998</v>
      </c>
      <c r="F2553" s="53">
        <f t="shared" si="314"/>
        <v>1.1364076053623062</v>
      </c>
      <c r="G2553" s="53">
        <f>(F2553/'Yearly GDP'!$B$12)*100</f>
        <v>62.098776249306354</v>
      </c>
      <c r="H2553" s="53">
        <f t="shared" si="315"/>
        <v>1.2861792000000001</v>
      </c>
      <c r="I2553" s="53">
        <f t="shared" si="316"/>
        <v>5.6306306306306304</v>
      </c>
      <c r="J2553" s="53">
        <f t="shared" si="320"/>
        <v>331.13738738738738</v>
      </c>
      <c r="K2553" s="53">
        <v>7.242</v>
      </c>
      <c r="L2553" s="53">
        <v>5881</v>
      </c>
      <c r="M2553" s="53">
        <v>3.1</v>
      </c>
      <c r="N2553" s="53">
        <f t="shared" si="317"/>
        <v>1.6113693693693696</v>
      </c>
      <c r="O2553" s="53">
        <v>17.760000000000002</v>
      </c>
      <c r="P2553" s="53">
        <v>2.1789999999999998</v>
      </c>
      <c r="Q2553" s="53">
        <f t="shared" si="318"/>
        <v>5.0630000000000006</v>
      </c>
      <c r="R2553" s="53">
        <v>81.66</v>
      </c>
      <c r="S2553" s="53">
        <f t="shared" si="319"/>
        <v>130.71360000000001</v>
      </c>
      <c r="T2553" s="53">
        <v>7.36</v>
      </c>
      <c r="U2553" s="53">
        <v>2461.1999999999998</v>
      </c>
      <c r="Y2553" s="53">
        <v>2275.08</v>
      </c>
    </row>
    <row r="2554" spans="1:25" x14ac:dyDescent="0.3">
      <c r="A2554" s="1">
        <v>2553</v>
      </c>
      <c r="B2554" s="48">
        <v>41435</v>
      </c>
      <c r="C2554" s="44">
        <v>6422554</v>
      </c>
      <c r="D2554" s="56">
        <f t="shared" si="313"/>
        <v>110438.55214512939</v>
      </c>
      <c r="E2554" s="53">
        <v>58.155000000000001</v>
      </c>
      <c r="F2554" s="53">
        <f t="shared" si="314"/>
        <v>1.1043855214512939</v>
      </c>
      <c r="G2554" s="53">
        <f>(F2554/'Yearly GDP'!$B$12)*100</f>
        <v>60.348935598431353</v>
      </c>
      <c r="H2554" s="53">
        <f t="shared" si="315"/>
        <v>1.2903893999999998</v>
      </c>
      <c r="I2554" s="53">
        <f t="shared" si="316"/>
        <v>5.6401579244218842</v>
      </c>
      <c r="J2554" s="53">
        <f t="shared" si="320"/>
        <v>331.52848279751834</v>
      </c>
      <c r="K2554" s="53">
        <v>7.2779999999999996</v>
      </c>
      <c r="L2554" s="53">
        <v>5878</v>
      </c>
      <c r="M2554" s="53">
        <v>3.1</v>
      </c>
      <c r="N2554" s="53">
        <f t="shared" si="317"/>
        <v>1.6378420755781153</v>
      </c>
      <c r="O2554" s="53">
        <v>17.73</v>
      </c>
      <c r="P2554" s="53">
        <v>2.2130000000000001</v>
      </c>
      <c r="Q2554" s="53">
        <f t="shared" si="318"/>
        <v>5.0649999999999995</v>
      </c>
      <c r="R2554" s="53">
        <v>81.650999999999996</v>
      </c>
      <c r="S2554" s="53">
        <f t="shared" si="319"/>
        <v>130.84739999999999</v>
      </c>
      <c r="T2554" s="53">
        <v>7.38</v>
      </c>
      <c r="U2554" s="53">
        <v>2435.69</v>
      </c>
      <c r="Y2554" s="53">
        <v>2253.42</v>
      </c>
    </row>
    <row r="2555" spans="1:25" x14ac:dyDescent="0.3">
      <c r="A2555" s="1">
        <v>2554</v>
      </c>
      <c r="B2555" s="48">
        <v>41436</v>
      </c>
      <c r="C2555" s="44">
        <v>6312301</v>
      </c>
      <c r="D2555" s="56">
        <f t="shared" si="313"/>
        <v>108198.50874185807</v>
      </c>
      <c r="E2555" s="53">
        <v>58.34</v>
      </c>
      <c r="F2555" s="53">
        <f t="shared" si="314"/>
        <v>1.0819850874185806</v>
      </c>
      <c r="G2555" s="53">
        <f>(F2555/'Yearly GDP'!$B$12)*100</f>
        <v>59.124868164949753</v>
      </c>
      <c r="H2555" s="53">
        <f t="shared" si="315"/>
        <v>1.2756593999999999</v>
      </c>
      <c r="I2555" s="53">
        <f t="shared" si="316"/>
        <v>5.7240984544934177</v>
      </c>
      <c r="J2555" s="53">
        <f t="shared" si="320"/>
        <v>331.35661133371497</v>
      </c>
      <c r="K2555" s="53">
        <v>7.3019999999999996</v>
      </c>
      <c r="L2555" s="53">
        <v>5788.8</v>
      </c>
      <c r="M2555" s="53">
        <v>3.06</v>
      </c>
      <c r="N2555" s="53">
        <f t="shared" si="317"/>
        <v>1.5779015455065819</v>
      </c>
      <c r="O2555" s="53">
        <v>17.47</v>
      </c>
      <c r="P2555" s="53">
        <v>2.19</v>
      </c>
      <c r="Q2555" s="53">
        <f t="shared" si="318"/>
        <v>5.1120000000000001</v>
      </c>
      <c r="R2555" s="53">
        <v>81.11</v>
      </c>
      <c r="S2555" s="53">
        <f t="shared" si="319"/>
        <v>129.9768</v>
      </c>
      <c r="T2555" s="53">
        <v>7.44</v>
      </c>
      <c r="U2555" s="53">
        <v>2395.4299999999998</v>
      </c>
      <c r="Y2555" s="53">
        <v>2209.0700000000002</v>
      </c>
    </row>
    <row r="2556" spans="1:25" x14ac:dyDescent="0.3">
      <c r="A2556" s="1">
        <v>2555</v>
      </c>
      <c r="B2556" s="48">
        <v>41437</v>
      </c>
      <c r="C2556" s="44">
        <v>6274055.8399999999</v>
      </c>
      <c r="D2556" s="56">
        <f t="shared" si="313"/>
        <v>108481.98910694216</v>
      </c>
      <c r="E2556" s="53">
        <v>57.835000000000001</v>
      </c>
      <c r="F2556" s="53">
        <f t="shared" si="314"/>
        <v>1.0848198910694216</v>
      </c>
      <c r="G2556" s="53">
        <f>(F2556/'Yearly GDP'!$B$12)*100</f>
        <v>59.279775468274401</v>
      </c>
      <c r="H2556" s="53">
        <f t="shared" si="315"/>
        <v>1.2671758</v>
      </c>
      <c r="I2556" s="53">
        <f t="shared" si="316"/>
        <v>5.7537399309551214</v>
      </c>
      <c r="J2556" s="53">
        <f t="shared" si="320"/>
        <v>331.42692750287688</v>
      </c>
      <c r="K2556" s="53">
        <v>7.2910000000000004</v>
      </c>
      <c r="L2556" s="53">
        <v>5760.2</v>
      </c>
      <c r="M2556" s="53">
        <v>3.04</v>
      </c>
      <c r="N2556" s="53">
        <f t="shared" si="317"/>
        <v>1.537260069044879</v>
      </c>
      <c r="O2556" s="53">
        <v>17.38</v>
      </c>
      <c r="P2556" s="53">
        <v>2.2280000000000002</v>
      </c>
      <c r="Q2556" s="53">
        <f t="shared" si="318"/>
        <v>5.0630000000000006</v>
      </c>
      <c r="R2556" s="53">
        <v>80.945999999999998</v>
      </c>
      <c r="S2556" s="53">
        <f t="shared" si="319"/>
        <v>129.48099999999999</v>
      </c>
      <c r="T2556" s="53">
        <v>7.45</v>
      </c>
      <c r="U2556" s="53">
        <v>2385.38</v>
      </c>
      <c r="Y2556" s="53">
        <v>2194.27</v>
      </c>
    </row>
    <row r="2557" spans="1:25" x14ac:dyDescent="0.3">
      <c r="A2557" s="1">
        <v>2556</v>
      </c>
      <c r="B2557" s="48">
        <v>41438</v>
      </c>
      <c r="C2557" s="44">
        <v>6194874.0300000003</v>
      </c>
      <c r="D2557" s="56">
        <f t="shared" si="313"/>
        <v>106798.96612361004</v>
      </c>
      <c r="E2557" s="53">
        <v>58.005000000000003</v>
      </c>
      <c r="F2557" s="53">
        <f t="shared" si="314"/>
        <v>1.0679896612361004</v>
      </c>
      <c r="G2557" s="53">
        <f>(F2557/'Yearly GDP'!$B$12)*100</f>
        <v>58.360090777928988</v>
      </c>
      <c r="H2557" s="53">
        <f t="shared" si="315"/>
        <v>1.2609320000000002</v>
      </c>
      <c r="I2557" s="53">
        <f t="shared" si="316"/>
        <v>5.8139534883720927</v>
      </c>
      <c r="J2557" s="53">
        <f t="shared" si="320"/>
        <v>331.34302325581399</v>
      </c>
      <c r="K2557" s="53">
        <v>7.3310000000000004</v>
      </c>
      <c r="L2557" s="53">
        <v>5699.1</v>
      </c>
      <c r="M2557" s="53">
        <v>3.01</v>
      </c>
      <c r="N2557" s="53">
        <f t="shared" si="317"/>
        <v>1.5170465116279077</v>
      </c>
      <c r="O2557" s="53">
        <v>17.2</v>
      </c>
      <c r="P2557" s="53">
        <v>2.149</v>
      </c>
      <c r="Q2557" s="53">
        <f t="shared" si="318"/>
        <v>5.1820000000000004</v>
      </c>
      <c r="R2557" s="53">
        <v>80.742000000000004</v>
      </c>
      <c r="S2557" s="53">
        <f t="shared" si="319"/>
        <v>128.48399999999998</v>
      </c>
      <c r="T2557" s="53">
        <v>7.47</v>
      </c>
      <c r="U2557" s="53">
        <v>2351.33</v>
      </c>
      <c r="Y2557" s="53">
        <v>2159</v>
      </c>
    </row>
    <row r="2558" spans="1:25" x14ac:dyDescent="0.3">
      <c r="A2558" s="1">
        <v>2557</v>
      </c>
      <c r="B2558" s="48">
        <v>41439</v>
      </c>
      <c r="C2558" s="44">
        <v>6285532.6799999997</v>
      </c>
      <c r="D2558" s="56">
        <f t="shared" si="313"/>
        <v>109304.10712111989</v>
      </c>
      <c r="E2558" s="53">
        <v>57.505000000000003</v>
      </c>
      <c r="F2558" s="53">
        <f t="shared" si="314"/>
        <v>1.0930410712111989</v>
      </c>
      <c r="G2558" s="53">
        <f>(F2558/'Yearly GDP'!$B$12)*100</f>
        <v>59.729020284764964</v>
      </c>
      <c r="H2558" s="53">
        <f t="shared" si="315"/>
        <v>1.2821442000000003</v>
      </c>
      <c r="I2558" s="53">
        <f t="shared" si="316"/>
        <v>5.7045065601825433</v>
      </c>
      <c r="J2558" s="53">
        <f t="shared" si="320"/>
        <v>331.34055904164285</v>
      </c>
      <c r="K2558" s="53">
        <v>7.3140000000000001</v>
      </c>
      <c r="L2558" s="53">
        <v>5808.4</v>
      </c>
      <c r="M2558" s="53">
        <v>3.07</v>
      </c>
      <c r="N2558" s="53">
        <f t="shared" si="317"/>
        <v>1.6094934398174567</v>
      </c>
      <c r="O2558" s="53">
        <v>17.53</v>
      </c>
      <c r="P2558" s="53">
        <v>2.13</v>
      </c>
      <c r="Q2558" s="53">
        <f t="shared" si="318"/>
        <v>5.1840000000000002</v>
      </c>
      <c r="R2558" s="53">
        <v>80.650000000000006</v>
      </c>
      <c r="S2558" s="53">
        <f t="shared" si="319"/>
        <v>130.42320000000001</v>
      </c>
      <c r="T2558" s="53">
        <v>7.44</v>
      </c>
      <c r="U2558" s="53">
        <v>2381.98</v>
      </c>
      <c r="Y2558" s="53">
        <v>2183.1999999999998</v>
      </c>
    </row>
    <row r="2559" spans="1:25" x14ac:dyDescent="0.3">
      <c r="A2559" s="1">
        <v>2558</v>
      </c>
      <c r="B2559" s="48">
        <v>41442</v>
      </c>
      <c r="C2559" s="44">
        <v>6323082.6299999999</v>
      </c>
      <c r="D2559" s="56">
        <f t="shared" si="313"/>
        <v>108812.29788332473</v>
      </c>
      <c r="E2559" s="53">
        <v>58.11</v>
      </c>
      <c r="F2559" s="53">
        <f t="shared" si="314"/>
        <v>1.0881229788332474</v>
      </c>
      <c r="G2559" s="53">
        <f>(F2559/'Yearly GDP'!$B$12)*100</f>
        <v>59.460272067390562</v>
      </c>
      <c r="H2559" s="53">
        <f t="shared" si="315"/>
        <v>1.2877624999999999</v>
      </c>
      <c r="I2559" s="53">
        <f t="shared" si="316"/>
        <v>5.6338028169014089</v>
      </c>
      <c r="J2559" s="53">
        <f t="shared" si="320"/>
        <v>329.58028169014085</v>
      </c>
      <c r="K2559" s="53">
        <v>7.2549999999999999</v>
      </c>
      <c r="L2559" s="53">
        <v>5850.05</v>
      </c>
      <c r="M2559" s="53">
        <v>3.09</v>
      </c>
      <c r="N2559" s="53">
        <f t="shared" si="317"/>
        <v>1.621197183098591</v>
      </c>
      <c r="O2559" s="53">
        <v>17.75</v>
      </c>
      <c r="P2559" s="53">
        <v>2.1779999999999999</v>
      </c>
      <c r="Q2559" s="53">
        <f t="shared" si="318"/>
        <v>5.077</v>
      </c>
      <c r="R2559" s="53">
        <v>80.733000000000004</v>
      </c>
      <c r="S2559" s="53">
        <f t="shared" si="319"/>
        <v>131.17249999999999</v>
      </c>
      <c r="T2559" s="53">
        <v>7.39</v>
      </c>
      <c r="U2559" s="53">
        <v>2389.35</v>
      </c>
      <c r="Y2559" s="53">
        <v>2187.85</v>
      </c>
    </row>
    <row r="2560" spans="1:25" x14ac:dyDescent="0.3">
      <c r="A2560" s="1">
        <v>2559</v>
      </c>
      <c r="B2560" s="48">
        <v>41443</v>
      </c>
      <c r="C2560" s="44">
        <v>6306073.0499999998</v>
      </c>
      <c r="D2560" s="56">
        <f t="shared" si="313"/>
        <v>107164.12694366556</v>
      </c>
      <c r="E2560" s="53">
        <v>58.844999999999999</v>
      </c>
      <c r="F2560" s="53">
        <f t="shared" si="314"/>
        <v>1.0716412694366555</v>
      </c>
      <c r="G2560" s="53">
        <f>(F2560/'Yearly GDP'!$B$12)*100</f>
        <v>58.559632209653302</v>
      </c>
      <c r="H2560" s="53">
        <f t="shared" si="315"/>
        <v>1.2840156</v>
      </c>
      <c r="I2560" s="53">
        <f t="shared" si="316"/>
        <v>5.6689342403628116</v>
      </c>
      <c r="J2560" s="53">
        <f t="shared" si="320"/>
        <v>329.56916099773241</v>
      </c>
      <c r="K2560" s="53">
        <v>7.2789999999999999</v>
      </c>
      <c r="L2560" s="53">
        <v>5813.6</v>
      </c>
      <c r="M2560" s="53">
        <v>3.07</v>
      </c>
      <c r="N2560" s="53">
        <f t="shared" si="317"/>
        <v>1.6100657596371883</v>
      </c>
      <c r="O2560" s="53">
        <v>17.64</v>
      </c>
      <c r="P2560" s="53">
        <v>2.1850000000000001</v>
      </c>
      <c r="Q2560" s="53">
        <f t="shared" si="318"/>
        <v>5.0939999999999994</v>
      </c>
      <c r="R2560" s="53">
        <v>80.748999999999995</v>
      </c>
      <c r="S2560" s="53">
        <f t="shared" si="319"/>
        <v>130.3596</v>
      </c>
      <c r="T2560" s="53">
        <v>7.39</v>
      </c>
      <c r="U2560" s="53">
        <v>2394.8200000000002</v>
      </c>
      <c r="Y2560" s="53">
        <v>2190.6799999999998</v>
      </c>
    </row>
    <row r="2561" spans="1:25" x14ac:dyDescent="0.3">
      <c r="A2561" s="1">
        <v>2560</v>
      </c>
      <c r="B2561" s="48">
        <v>41444</v>
      </c>
      <c r="C2561" s="44">
        <v>6318568.1699999999</v>
      </c>
      <c r="D2561" s="56">
        <f t="shared" si="313"/>
        <v>107605.04376702997</v>
      </c>
      <c r="E2561" s="53">
        <v>58.72</v>
      </c>
      <c r="F2561" s="53">
        <f t="shared" si="314"/>
        <v>1.0760504376702997</v>
      </c>
      <c r="G2561" s="53">
        <f>(F2561/'Yearly GDP'!$B$12)*100</f>
        <v>58.800570364497254</v>
      </c>
      <c r="H2561" s="53">
        <f t="shared" si="315"/>
        <v>1.2840984</v>
      </c>
      <c r="I2561" s="53">
        <f t="shared" si="316"/>
        <v>5.6561085972850682</v>
      </c>
      <c r="J2561" s="53">
        <f t="shared" si="320"/>
        <v>329.31278280542989</v>
      </c>
      <c r="K2561" s="53">
        <v>7.2629999999999999</v>
      </c>
      <c r="L2561" s="53">
        <v>5822.25</v>
      </c>
      <c r="M2561" s="53">
        <v>3.07</v>
      </c>
      <c r="N2561" s="53">
        <f t="shared" si="317"/>
        <v>1.6068914027149317</v>
      </c>
      <c r="O2561" s="53">
        <v>17.68</v>
      </c>
      <c r="P2561" s="53">
        <v>2.3540000000000001</v>
      </c>
      <c r="Q2561" s="53">
        <f t="shared" si="318"/>
        <v>4.9089999999999998</v>
      </c>
      <c r="R2561" s="53">
        <v>81.594999999999999</v>
      </c>
      <c r="S2561" s="53">
        <f t="shared" si="319"/>
        <v>131.36239999999998</v>
      </c>
      <c r="T2561" s="53">
        <v>7.43</v>
      </c>
      <c r="U2561" s="53">
        <v>2406.0100000000002</v>
      </c>
      <c r="Y2561" s="53">
        <v>2203.9499999999998</v>
      </c>
    </row>
    <row r="2562" spans="1:25" x14ac:dyDescent="0.3">
      <c r="A2562" s="1">
        <v>2561</v>
      </c>
      <c r="B2562" s="48">
        <v>41445</v>
      </c>
      <c r="C2562" s="44">
        <v>6161886.75</v>
      </c>
      <c r="D2562" s="56">
        <f t="shared" si="313"/>
        <v>103430.74695761644</v>
      </c>
      <c r="E2562" s="53">
        <v>59.575000000000003</v>
      </c>
      <c r="F2562" s="53">
        <f t="shared" si="314"/>
        <v>1.0343074695761645</v>
      </c>
      <c r="G2562" s="53">
        <f>(F2562/'Yearly GDP'!$B$12)*100</f>
        <v>56.51953385662101</v>
      </c>
      <c r="H2562" s="53">
        <f t="shared" si="315"/>
        <v>1.2693781000000002</v>
      </c>
      <c r="I2562" s="53">
        <f t="shared" si="316"/>
        <v>5.8241118229469997</v>
      </c>
      <c r="J2562" s="53">
        <f t="shared" si="320"/>
        <v>329.40594059405936</v>
      </c>
      <c r="K2562" s="53">
        <v>7.3929999999999998</v>
      </c>
      <c r="L2562" s="53">
        <v>5655.9</v>
      </c>
      <c r="M2562" s="53">
        <v>2.99</v>
      </c>
      <c r="N2562" s="53">
        <f t="shared" si="317"/>
        <v>1.5688881770530001</v>
      </c>
      <c r="O2562" s="53">
        <v>17.170000000000002</v>
      </c>
      <c r="P2562" s="53">
        <v>2.4209999999999998</v>
      </c>
      <c r="Q2562" s="53">
        <f t="shared" si="318"/>
        <v>4.9719999999999995</v>
      </c>
      <c r="R2562" s="53">
        <v>82.096000000000004</v>
      </c>
      <c r="S2562" s="53">
        <f t="shared" si="319"/>
        <v>128.0882</v>
      </c>
      <c r="T2562" s="53">
        <v>7.46</v>
      </c>
      <c r="U2562" s="53">
        <v>2358.3200000000002</v>
      </c>
      <c r="Y2562" s="53">
        <v>2158.16</v>
      </c>
    </row>
    <row r="2563" spans="1:25" x14ac:dyDescent="0.3">
      <c r="A2563" s="1">
        <v>2562</v>
      </c>
      <c r="B2563" s="48">
        <v>41446</v>
      </c>
      <c r="C2563" s="44">
        <v>6147037.0199999996</v>
      </c>
      <c r="D2563" s="56">
        <f t="shared" ref="D2563:D2626" si="321">C2563/E2563</f>
        <v>103703.70341628004</v>
      </c>
      <c r="E2563" s="53">
        <v>59.274999999999999</v>
      </c>
      <c r="F2563" s="53">
        <f t="shared" ref="F2563:F2626" si="322">(D2563/100000)</f>
        <v>1.0370370341628004</v>
      </c>
      <c r="G2563" s="53">
        <f>(F2563/'Yearly GDP'!$B$12)*100</f>
        <v>56.668690391409847</v>
      </c>
      <c r="H2563" s="53">
        <f t="shared" ref="H2563:H2626" si="323">(K2563/I2563)</f>
        <v>1.2784759999999999</v>
      </c>
      <c r="I2563" s="53">
        <f t="shared" ref="I2563:I2626" si="324">(J2563/L2563)*100</f>
        <v>5.8139534883720927</v>
      </c>
      <c r="J2563" s="53">
        <f t="shared" si="320"/>
        <v>329.5145348837209</v>
      </c>
      <c r="K2563" s="53">
        <v>7.4329999999999998</v>
      </c>
      <c r="L2563" s="53">
        <v>5667.65</v>
      </c>
      <c r="M2563" s="53">
        <v>2.99</v>
      </c>
      <c r="N2563" s="53">
        <f t="shared" ref="N2563:N2626" si="325">K2563-I2563</f>
        <v>1.6190465116279071</v>
      </c>
      <c r="O2563" s="53">
        <v>17.2</v>
      </c>
      <c r="P2563" s="53">
        <v>2.5419999999999998</v>
      </c>
      <c r="Q2563" s="53">
        <f t="shared" ref="Q2563:Q2626" si="326">K2563-P2563</f>
        <v>4.891</v>
      </c>
      <c r="R2563" s="53">
        <v>82.516999999999996</v>
      </c>
      <c r="S2563" s="53">
        <f t="shared" ref="S2563:S2626" si="327">(O2563*T2563)</f>
        <v>128.48399999999998</v>
      </c>
      <c r="T2563" s="53">
        <v>7.47</v>
      </c>
      <c r="U2563" s="53">
        <v>2325.0100000000002</v>
      </c>
      <c r="Y2563" s="53">
        <v>2132.64</v>
      </c>
    </row>
    <row r="2564" spans="1:25" x14ac:dyDescent="0.3">
      <c r="A2564" s="1">
        <v>2563</v>
      </c>
      <c r="B2564" s="48">
        <v>41449</v>
      </c>
      <c r="C2564" s="44">
        <v>6032547.4000000004</v>
      </c>
      <c r="D2564" s="56">
        <f t="shared" si="321"/>
        <v>100853.42138259635</v>
      </c>
      <c r="E2564" s="53">
        <v>59.814999999999998</v>
      </c>
      <c r="F2564" s="53">
        <f t="shared" si="322"/>
        <v>1.0085342138259634</v>
      </c>
      <c r="G2564" s="53">
        <f>(F2564/'Yearly GDP'!$B$12)*100</f>
        <v>55.11115922546248</v>
      </c>
      <c r="H2564" s="53">
        <f t="shared" si="323"/>
        <v>1.2758045999999998</v>
      </c>
      <c r="I2564" s="53">
        <f t="shared" si="324"/>
        <v>5.8927519151443732</v>
      </c>
      <c r="J2564" s="53">
        <f t="shared" si="320"/>
        <v>329.41956393635832</v>
      </c>
      <c r="K2564" s="53">
        <v>7.5179999999999998</v>
      </c>
      <c r="L2564" s="53">
        <v>5590.25</v>
      </c>
      <c r="M2564" s="53">
        <v>2.95</v>
      </c>
      <c r="N2564" s="53">
        <f t="shared" si="325"/>
        <v>1.6252480848556266</v>
      </c>
      <c r="O2564" s="53">
        <v>16.97</v>
      </c>
      <c r="P2564" s="53">
        <v>2.544</v>
      </c>
      <c r="Q2564" s="53">
        <f t="shared" si="326"/>
        <v>4.9740000000000002</v>
      </c>
      <c r="R2564" s="53">
        <v>82.632999999999996</v>
      </c>
      <c r="S2564" s="53">
        <f t="shared" si="327"/>
        <v>126.5962</v>
      </c>
      <c r="T2564" s="53">
        <v>7.46</v>
      </c>
      <c r="U2564" s="53">
        <v>2263.13</v>
      </c>
      <c r="Y2564" s="53">
        <v>2085.54</v>
      </c>
    </row>
    <row r="2565" spans="1:25" x14ac:dyDescent="0.3">
      <c r="A2565" s="1">
        <v>2564</v>
      </c>
      <c r="B2565" s="48">
        <v>41450</v>
      </c>
      <c r="C2565" s="44">
        <v>6027987.5099999998</v>
      </c>
      <c r="D2565" s="56">
        <f t="shared" si="321"/>
        <v>101030.54571356742</v>
      </c>
      <c r="E2565" s="53">
        <v>59.664999999999999</v>
      </c>
      <c r="F2565" s="53">
        <f t="shared" si="322"/>
        <v>1.0103054571356742</v>
      </c>
      <c r="G2565" s="53">
        <f>(F2565/'Yearly GDP'!$B$12)*100</f>
        <v>55.207948477359245</v>
      </c>
      <c r="H2565" s="53">
        <f t="shared" si="323"/>
        <v>1.2767391000000001</v>
      </c>
      <c r="I2565" s="53">
        <f t="shared" si="324"/>
        <v>5.8719906048150312</v>
      </c>
      <c r="J2565" s="53">
        <f t="shared" si="320"/>
        <v>329.36582501467996</v>
      </c>
      <c r="K2565" s="53">
        <v>7.4969999999999999</v>
      </c>
      <c r="L2565" s="53">
        <v>5609.1</v>
      </c>
      <c r="M2565" s="53">
        <v>2.96</v>
      </c>
      <c r="N2565" s="53">
        <f t="shared" si="325"/>
        <v>1.6250093951849687</v>
      </c>
      <c r="O2565" s="53">
        <v>17.03</v>
      </c>
      <c r="P2565" s="53">
        <v>2.6120000000000001</v>
      </c>
      <c r="Q2565" s="53">
        <f t="shared" si="326"/>
        <v>4.8849999999999998</v>
      </c>
      <c r="R2565" s="53">
        <v>82.8</v>
      </c>
      <c r="S2565" s="53">
        <f t="shared" si="327"/>
        <v>127.38440000000001</v>
      </c>
      <c r="T2565" s="53">
        <v>7.48</v>
      </c>
      <c r="U2565" s="53">
        <v>2252.15</v>
      </c>
      <c r="Y2565" s="53">
        <v>2074.61</v>
      </c>
    </row>
    <row r="2566" spans="1:25" x14ac:dyDescent="0.3">
      <c r="A2566" s="1">
        <v>2565</v>
      </c>
      <c r="B2566" s="48">
        <v>41451</v>
      </c>
      <c r="C2566" s="44">
        <v>6014857.4900000002</v>
      </c>
      <c r="D2566" s="56">
        <f t="shared" si="321"/>
        <v>99058.917819499344</v>
      </c>
      <c r="E2566" s="53">
        <v>60.72</v>
      </c>
      <c r="F2566" s="53">
        <f t="shared" si="322"/>
        <v>0.99058917819499348</v>
      </c>
      <c r="G2566" s="53">
        <f>(F2566/'Yearly GDP'!$B$12)*100</f>
        <v>54.130556185518763</v>
      </c>
      <c r="H2566" s="53">
        <f t="shared" si="323"/>
        <v>1.2853984000000001</v>
      </c>
      <c r="I2566" s="53">
        <f t="shared" si="324"/>
        <v>5.8962264150943389</v>
      </c>
      <c r="J2566" s="53">
        <f t="shared" si="320"/>
        <v>329.52240566037733</v>
      </c>
      <c r="K2566" s="53">
        <v>7.5789999999999997</v>
      </c>
      <c r="L2566" s="53">
        <v>5588.7</v>
      </c>
      <c r="M2566" s="53">
        <v>2.95</v>
      </c>
      <c r="N2566" s="53">
        <f t="shared" si="325"/>
        <v>1.6827735849056609</v>
      </c>
      <c r="O2566" s="53">
        <v>16.96</v>
      </c>
      <c r="P2566" s="53">
        <v>2.5409999999999999</v>
      </c>
      <c r="Q2566" s="53">
        <f t="shared" si="326"/>
        <v>5.0380000000000003</v>
      </c>
      <c r="R2566" s="53">
        <v>83.227999999999994</v>
      </c>
      <c r="S2566" s="53">
        <f t="shared" si="327"/>
        <v>127.2</v>
      </c>
      <c r="T2566" s="53">
        <v>7.5</v>
      </c>
      <c r="U2566" s="53">
        <v>2244.31</v>
      </c>
      <c r="Y2566" s="53">
        <v>2056.98</v>
      </c>
    </row>
    <row r="2567" spans="1:25" x14ac:dyDescent="0.3">
      <c r="A2567" s="1">
        <v>2566</v>
      </c>
      <c r="B2567" s="48">
        <v>41452</v>
      </c>
      <c r="C2567" s="44">
        <v>6090336.3200000003</v>
      </c>
      <c r="D2567" s="56">
        <f t="shared" si="321"/>
        <v>101176.78079574715</v>
      </c>
      <c r="E2567" s="53">
        <v>60.195</v>
      </c>
      <c r="F2567" s="53">
        <f t="shared" si="322"/>
        <v>1.0117678079574715</v>
      </c>
      <c r="G2567" s="53">
        <f>(F2567/'Yearly GDP'!$B$12)*100</f>
        <v>55.287858358331775</v>
      </c>
      <c r="H2567" s="53">
        <f t="shared" si="323"/>
        <v>1.3058496000000002</v>
      </c>
      <c r="I2567" s="53">
        <f t="shared" si="324"/>
        <v>5.7870370370370363</v>
      </c>
      <c r="J2567" s="53">
        <f t="shared" si="320"/>
        <v>328.83969907407408</v>
      </c>
      <c r="K2567" s="53">
        <v>7.5570000000000004</v>
      </c>
      <c r="L2567" s="53">
        <v>5682.35</v>
      </c>
      <c r="M2567" s="53">
        <v>2.98</v>
      </c>
      <c r="N2567" s="53">
        <f t="shared" si="325"/>
        <v>1.7699629629629641</v>
      </c>
      <c r="O2567" s="53">
        <v>17.28</v>
      </c>
      <c r="P2567" s="53">
        <v>2.4740000000000002</v>
      </c>
      <c r="Q2567" s="53">
        <f t="shared" si="326"/>
        <v>5.0830000000000002</v>
      </c>
      <c r="R2567" s="53">
        <v>83.152000000000001</v>
      </c>
      <c r="S2567" s="53">
        <f t="shared" si="327"/>
        <v>129.77280000000002</v>
      </c>
      <c r="T2567" s="53">
        <v>7.51</v>
      </c>
      <c r="U2567" s="53">
        <v>2254.73</v>
      </c>
      <c r="Y2567" s="53">
        <v>2064.4499999999998</v>
      </c>
    </row>
    <row r="2568" spans="1:25" x14ac:dyDescent="0.3">
      <c r="A2568" s="1">
        <v>2567</v>
      </c>
      <c r="B2568" s="48">
        <v>41453</v>
      </c>
      <c r="C2568" s="44">
        <v>6248442.0099999998</v>
      </c>
      <c r="D2568" s="56">
        <f t="shared" si="321"/>
        <v>104957.6203114239</v>
      </c>
      <c r="E2568" s="53">
        <v>59.533000000000001</v>
      </c>
      <c r="F2568" s="53">
        <f t="shared" si="322"/>
        <v>1.049576203114239</v>
      </c>
      <c r="G2568" s="53">
        <f>(F2568/'Yearly GDP'!$B$12)*100</f>
        <v>57.353890880559511</v>
      </c>
      <c r="H2568" s="53">
        <f t="shared" si="323"/>
        <v>1.3211664000000001</v>
      </c>
      <c r="I2568" s="53">
        <f t="shared" si="324"/>
        <v>5.6306306306306304</v>
      </c>
      <c r="J2568" s="53">
        <f t="shared" si="320"/>
        <v>328.95270270270265</v>
      </c>
      <c r="K2568" s="53">
        <v>7.4390000000000001</v>
      </c>
      <c r="L2568" s="53">
        <v>5842.2</v>
      </c>
      <c r="M2568" s="53">
        <v>3.04</v>
      </c>
      <c r="N2568" s="53">
        <f t="shared" si="325"/>
        <v>1.8083693693693697</v>
      </c>
      <c r="O2568" s="53">
        <v>17.760000000000002</v>
      </c>
      <c r="P2568" s="53">
        <v>2.4870000000000001</v>
      </c>
      <c r="Q2568" s="53">
        <f t="shared" si="326"/>
        <v>4.952</v>
      </c>
      <c r="R2568" s="53">
        <v>83.376000000000005</v>
      </c>
      <c r="S2568" s="53">
        <f t="shared" si="327"/>
        <v>132.84480000000002</v>
      </c>
      <c r="T2568" s="53">
        <v>7.48</v>
      </c>
      <c r="U2568" s="53">
        <v>2309.31</v>
      </c>
      <c r="Y2568" s="53">
        <v>2107.11</v>
      </c>
    </row>
    <row r="2569" spans="1:25" x14ac:dyDescent="0.3">
      <c r="A2569" s="1">
        <v>2568</v>
      </c>
      <c r="B2569" s="48">
        <v>41456</v>
      </c>
      <c r="C2569" s="44">
        <v>6343184.4900000002</v>
      </c>
      <c r="D2569" s="56">
        <f t="shared" si="321"/>
        <v>106814.59105834807</v>
      </c>
      <c r="E2569" s="53">
        <v>59.384999999999998</v>
      </c>
      <c r="F2569" s="53">
        <f t="shared" si="322"/>
        <v>1.0681459105834807</v>
      </c>
      <c r="G2569" s="53">
        <f>(F2569/'Yearly GDP'!$B$12)*100</f>
        <v>58.368628993632818</v>
      </c>
      <c r="H2569" s="53">
        <f t="shared" si="323"/>
        <v>1.3389180000000001</v>
      </c>
      <c r="I2569" s="53">
        <f t="shared" si="324"/>
        <v>5.5679287305122491</v>
      </c>
      <c r="J2569" s="53">
        <f t="shared" si="320"/>
        <v>328.44376391982183</v>
      </c>
      <c r="K2569" s="53">
        <v>7.4550000000000001</v>
      </c>
      <c r="L2569" s="53">
        <v>5898.85</v>
      </c>
      <c r="M2569" s="53">
        <v>3.07</v>
      </c>
      <c r="N2569" s="53">
        <f t="shared" si="325"/>
        <v>1.8870712694877509</v>
      </c>
      <c r="O2569" s="53">
        <v>17.96</v>
      </c>
      <c r="P2569" s="53">
        <v>2.4769999999999999</v>
      </c>
      <c r="Q2569" s="53">
        <f t="shared" si="326"/>
        <v>4.9779999999999998</v>
      </c>
      <c r="R2569" s="53">
        <v>83.253</v>
      </c>
      <c r="S2569" s="53">
        <f t="shared" si="327"/>
        <v>134.52040000000002</v>
      </c>
      <c r="T2569" s="53">
        <v>7.49</v>
      </c>
      <c r="U2569" s="53">
        <v>2348.33</v>
      </c>
      <c r="Y2569" s="53">
        <v>2146.9899999999998</v>
      </c>
    </row>
    <row r="2570" spans="1:25" x14ac:dyDescent="0.3">
      <c r="A2570" s="1">
        <v>2569</v>
      </c>
      <c r="B2570" s="48">
        <v>41457</v>
      </c>
      <c r="C2570" s="44">
        <v>6309359.1200000001</v>
      </c>
      <c r="D2570" s="56">
        <f t="shared" si="321"/>
        <v>105941.71975484845</v>
      </c>
      <c r="E2570" s="53">
        <v>59.555</v>
      </c>
      <c r="F2570" s="53">
        <f t="shared" si="322"/>
        <v>1.0594171975484845</v>
      </c>
      <c r="G2570" s="53">
        <f>(F2570/'Yearly GDP'!$B$12)*100</f>
        <v>57.891650139261444</v>
      </c>
      <c r="H2570" s="53">
        <f t="shared" si="323"/>
        <v>1.3315776000000001</v>
      </c>
      <c r="I2570" s="53">
        <f t="shared" si="324"/>
        <v>5.6053811659192823</v>
      </c>
      <c r="J2570" s="53">
        <f t="shared" si="320"/>
        <v>328.33800448430492</v>
      </c>
      <c r="K2570" s="53">
        <v>7.4640000000000004</v>
      </c>
      <c r="L2570" s="53">
        <v>5857.55</v>
      </c>
      <c r="M2570" s="53">
        <v>3.05</v>
      </c>
      <c r="N2570" s="53">
        <f t="shared" si="325"/>
        <v>1.8586188340807182</v>
      </c>
      <c r="O2570" s="53">
        <v>17.84</v>
      </c>
      <c r="P2570" s="53">
        <v>2.4710000000000001</v>
      </c>
      <c r="Q2570" s="53">
        <f t="shared" si="326"/>
        <v>4.9930000000000003</v>
      </c>
      <c r="R2570" s="53">
        <v>83.763999999999996</v>
      </c>
      <c r="S2570" s="53">
        <f t="shared" si="327"/>
        <v>133.26480000000001</v>
      </c>
      <c r="T2570" s="53">
        <v>7.47</v>
      </c>
      <c r="U2570" s="53">
        <v>2339.7800000000002</v>
      </c>
      <c r="Y2570" s="53">
        <v>2142.96</v>
      </c>
    </row>
    <row r="2571" spans="1:25" x14ac:dyDescent="0.3">
      <c r="A2571" s="1">
        <v>2570</v>
      </c>
      <c r="B2571" s="48">
        <v>41458</v>
      </c>
      <c r="C2571" s="44">
        <v>6202488.9900000002</v>
      </c>
      <c r="D2571" s="56">
        <f t="shared" si="321"/>
        <v>102986.89917975626</v>
      </c>
      <c r="E2571" s="53">
        <v>60.225999999999999</v>
      </c>
      <c r="F2571" s="53">
        <f t="shared" si="322"/>
        <v>1.0298689917975625</v>
      </c>
      <c r="G2571" s="53">
        <f>(F2571/'Yearly GDP'!$B$12)*100</f>
        <v>56.27699408729849</v>
      </c>
      <c r="H2571" s="53">
        <f t="shared" si="323"/>
        <v>1.3181014</v>
      </c>
      <c r="I2571" s="53">
        <f t="shared" si="324"/>
        <v>5.6915196357427433</v>
      </c>
      <c r="J2571" s="53">
        <f t="shared" si="320"/>
        <v>328.45190665907796</v>
      </c>
      <c r="K2571" s="53">
        <v>7.5019999999999998</v>
      </c>
      <c r="L2571" s="53">
        <v>5770.9</v>
      </c>
      <c r="M2571" s="53">
        <v>2.98</v>
      </c>
      <c r="N2571" s="53">
        <f t="shared" si="325"/>
        <v>1.8104803642572564</v>
      </c>
      <c r="O2571" s="53">
        <v>17.57</v>
      </c>
      <c r="P2571" s="53">
        <v>2.5030000000000001</v>
      </c>
      <c r="Q2571" s="53">
        <f t="shared" si="326"/>
        <v>4.9989999999999997</v>
      </c>
      <c r="R2571" s="53">
        <v>83.450999999999993</v>
      </c>
      <c r="S2571" s="53">
        <f t="shared" si="327"/>
        <v>131.5993</v>
      </c>
      <c r="T2571" s="53">
        <v>7.49</v>
      </c>
      <c r="U2571" s="53">
        <v>2300.83</v>
      </c>
      <c r="Y2571" s="53">
        <v>2098.6999999999998</v>
      </c>
    </row>
    <row r="2572" spans="1:25" x14ac:dyDescent="0.3">
      <c r="A2572" s="1">
        <v>2571</v>
      </c>
      <c r="B2572" s="48">
        <v>41459</v>
      </c>
      <c r="C2572" s="44">
        <v>6243580.9800000004</v>
      </c>
      <c r="D2572" s="56">
        <f t="shared" si="321"/>
        <v>103929.77078651686</v>
      </c>
      <c r="E2572" s="53">
        <v>60.075000000000003</v>
      </c>
      <c r="F2572" s="53">
        <f t="shared" si="322"/>
        <v>1.0392977078651686</v>
      </c>
      <c r="G2572" s="53">
        <f>(F2572/'Yearly GDP'!$B$12)*100</f>
        <v>56.792224473506479</v>
      </c>
      <c r="H2572" s="53">
        <f t="shared" si="323"/>
        <v>1.3183562999999996</v>
      </c>
      <c r="I2572" s="53">
        <f t="shared" si="324"/>
        <v>5.6274620146314023</v>
      </c>
      <c r="J2572" s="53">
        <f t="shared" si="320"/>
        <v>328.4721440630276</v>
      </c>
      <c r="K2572" s="53">
        <v>7.4189999999999996</v>
      </c>
      <c r="L2572" s="53">
        <v>5836.95</v>
      </c>
      <c r="M2572" s="53">
        <v>2.99</v>
      </c>
      <c r="N2572" s="53">
        <f t="shared" si="325"/>
        <v>1.7915379853685973</v>
      </c>
      <c r="O2572" s="53">
        <v>17.77</v>
      </c>
      <c r="P2572" s="53">
        <v>2.5030000000000001</v>
      </c>
      <c r="Q2572" s="53">
        <f t="shared" si="326"/>
        <v>4.9159999999999995</v>
      </c>
      <c r="R2572" s="53">
        <v>83.450999999999993</v>
      </c>
      <c r="S2572" s="53">
        <f t="shared" si="327"/>
        <v>133.09729999999999</v>
      </c>
      <c r="T2572" s="53">
        <v>7.49</v>
      </c>
      <c r="U2572" s="53">
        <v>2316.83</v>
      </c>
      <c r="Y2572" s="53">
        <v>2109.36</v>
      </c>
    </row>
    <row r="2573" spans="1:25" x14ac:dyDescent="0.3">
      <c r="A2573" s="1">
        <v>2572</v>
      </c>
      <c r="B2573" s="48">
        <v>41460</v>
      </c>
      <c r="C2573" s="44">
        <v>6243580.9800000004</v>
      </c>
      <c r="D2573" s="56">
        <f t="shared" si="321"/>
        <v>103662.31080856717</v>
      </c>
      <c r="E2573" s="53">
        <v>60.23</v>
      </c>
      <c r="F2573" s="53">
        <f t="shared" si="322"/>
        <v>1.0366231080856716</v>
      </c>
      <c r="G2573" s="53">
        <f>(F2573/'Yearly GDP'!$B$12)*100</f>
        <v>56.646071480091344</v>
      </c>
      <c r="H2573" s="53">
        <f t="shared" si="323"/>
        <v>1.3397139</v>
      </c>
      <c r="I2573" s="53">
        <f t="shared" si="324"/>
        <v>5.5959709009513148</v>
      </c>
      <c r="J2573" s="53">
        <f t="shared" si="320"/>
        <v>328.3659764969222</v>
      </c>
      <c r="K2573" s="53">
        <v>7.4969999999999999</v>
      </c>
      <c r="L2573" s="53">
        <v>5867.9</v>
      </c>
      <c r="M2573" s="53">
        <v>3</v>
      </c>
      <c r="N2573" s="53">
        <f t="shared" si="325"/>
        <v>1.9010290990486851</v>
      </c>
      <c r="O2573" s="53">
        <v>17.87</v>
      </c>
      <c r="P2573" s="53">
        <v>2.7360000000000002</v>
      </c>
      <c r="Q2573" s="53">
        <f t="shared" si="326"/>
        <v>4.7609999999999992</v>
      </c>
      <c r="R2573" s="53">
        <v>84.688999999999993</v>
      </c>
      <c r="S2573" s="53">
        <f t="shared" si="327"/>
        <v>132.238</v>
      </c>
      <c r="T2573" s="53">
        <v>7.4</v>
      </c>
      <c r="U2573" s="53">
        <v>2322.67</v>
      </c>
      <c r="Y2573" s="53">
        <v>2114.35</v>
      </c>
    </row>
    <row r="2574" spans="1:25" x14ac:dyDescent="0.3">
      <c r="A2574" s="1">
        <v>2573</v>
      </c>
      <c r="B2574" s="48">
        <v>41463</v>
      </c>
      <c r="C2574" s="44">
        <v>6219342.7800000003</v>
      </c>
      <c r="D2574" s="56">
        <f t="shared" si="321"/>
        <v>102468.78293104868</v>
      </c>
      <c r="E2574" s="53">
        <v>60.695</v>
      </c>
      <c r="F2574" s="53">
        <f t="shared" si="322"/>
        <v>1.0246878293104869</v>
      </c>
      <c r="G2574" s="53">
        <f>(F2574/'Yearly GDP'!$B$12)*100</f>
        <v>55.993870454124959</v>
      </c>
      <c r="H2574" s="53">
        <f t="shared" si="323"/>
        <v>1.3410012</v>
      </c>
      <c r="I2574" s="53">
        <f t="shared" si="324"/>
        <v>5.6465273856578202</v>
      </c>
      <c r="J2574" s="53">
        <f t="shared" si="320"/>
        <v>328.15076228119705</v>
      </c>
      <c r="K2574" s="53">
        <v>7.5720000000000001</v>
      </c>
      <c r="L2574" s="53">
        <v>5811.55</v>
      </c>
      <c r="M2574" s="53">
        <v>2.98</v>
      </c>
      <c r="N2574" s="53">
        <f t="shared" si="325"/>
        <v>1.9254726143421799</v>
      </c>
      <c r="O2574" s="53">
        <v>17.71</v>
      </c>
      <c r="P2574" s="53">
        <v>2.6379999999999999</v>
      </c>
      <c r="Q2574" s="53">
        <f t="shared" si="326"/>
        <v>4.9340000000000002</v>
      </c>
      <c r="R2574" s="53">
        <v>84.414000000000001</v>
      </c>
      <c r="S2574" s="53">
        <f t="shared" si="327"/>
        <v>132.2937</v>
      </c>
      <c r="T2574" s="53">
        <v>7.47</v>
      </c>
      <c r="U2574" s="53">
        <v>2316.33</v>
      </c>
      <c r="Y2574" s="53">
        <v>2109.85</v>
      </c>
    </row>
    <row r="2575" spans="1:25" x14ac:dyDescent="0.3">
      <c r="A2575" s="1">
        <v>2574</v>
      </c>
      <c r="B2575" s="48">
        <v>41464</v>
      </c>
      <c r="C2575" s="44">
        <v>6265929.4800000004</v>
      </c>
      <c r="D2575" s="56">
        <f t="shared" si="321"/>
        <v>104254.92462813218</v>
      </c>
      <c r="E2575" s="53">
        <v>60.101999999999997</v>
      </c>
      <c r="F2575" s="53">
        <f t="shared" si="322"/>
        <v>1.0425492462813217</v>
      </c>
      <c r="G2575" s="53">
        <f>(F2575/'Yearly GDP'!$B$12)*100</f>
        <v>56.969904168378235</v>
      </c>
      <c r="H2575" s="53">
        <f t="shared" si="323"/>
        <v>1.347318</v>
      </c>
      <c r="I2575" s="53">
        <f t="shared" si="324"/>
        <v>5.6022408963585431</v>
      </c>
      <c r="J2575" s="53">
        <f t="shared" si="320"/>
        <v>328.23529411764702</v>
      </c>
      <c r="K2575" s="53">
        <v>7.548</v>
      </c>
      <c r="L2575" s="53">
        <v>5859</v>
      </c>
      <c r="M2575" s="53">
        <v>3</v>
      </c>
      <c r="N2575" s="53">
        <f t="shared" si="325"/>
        <v>1.945759103641457</v>
      </c>
      <c r="O2575" s="53">
        <v>17.850000000000001</v>
      </c>
      <c r="P2575" s="53">
        <v>2.64</v>
      </c>
      <c r="Q2575" s="53">
        <f t="shared" si="326"/>
        <v>4.9079999999999995</v>
      </c>
      <c r="R2575" s="53">
        <v>84.781000000000006</v>
      </c>
      <c r="S2575" s="53">
        <f t="shared" si="327"/>
        <v>133.33950000000002</v>
      </c>
      <c r="T2575" s="53">
        <v>7.47</v>
      </c>
      <c r="U2575" s="53">
        <v>2332.81</v>
      </c>
      <c r="Y2575" s="53">
        <v>2127.73</v>
      </c>
    </row>
    <row r="2576" spans="1:25" x14ac:dyDescent="0.3">
      <c r="A2576" s="1">
        <v>2575</v>
      </c>
      <c r="B2576" s="48">
        <v>41465</v>
      </c>
      <c r="C2576" s="44">
        <v>6229577.5899999999</v>
      </c>
      <c r="D2576" s="56">
        <f t="shared" si="321"/>
        <v>104008.30770515067</v>
      </c>
      <c r="E2576" s="53">
        <v>59.895000000000003</v>
      </c>
      <c r="F2576" s="53">
        <f t="shared" si="322"/>
        <v>1.0400830770515066</v>
      </c>
      <c r="G2576" s="53">
        <f>(F2576/'Yearly GDP'!$B$12)*100</f>
        <v>56.835140822486693</v>
      </c>
      <c r="H2576" s="53">
        <f t="shared" si="323"/>
        <v>1.3336506000000001</v>
      </c>
      <c r="I2576" s="53">
        <f t="shared" si="324"/>
        <v>5.6401579244218834</v>
      </c>
      <c r="J2576" s="53">
        <f t="shared" si="320"/>
        <v>328.07106598984768</v>
      </c>
      <c r="K2576" s="53">
        <v>7.5220000000000002</v>
      </c>
      <c r="L2576" s="53">
        <v>5816.7</v>
      </c>
      <c r="M2576" s="53">
        <v>2.98</v>
      </c>
      <c r="N2576" s="53">
        <f t="shared" si="325"/>
        <v>1.8818420755781169</v>
      </c>
      <c r="O2576" s="53">
        <v>17.73</v>
      </c>
      <c r="P2576" s="53">
        <v>2.6739999999999999</v>
      </c>
      <c r="Q2576" s="53">
        <f t="shared" si="326"/>
        <v>4.8480000000000008</v>
      </c>
      <c r="R2576" s="53">
        <v>84.233999999999995</v>
      </c>
      <c r="S2576" s="53">
        <f t="shared" si="327"/>
        <v>132.79770000000002</v>
      </c>
      <c r="T2576" s="53">
        <v>7.49</v>
      </c>
      <c r="U2576" s="53">
        <v>2323.36</v>
      </c>
      <c r="Y2576" s="53">
        <v>2127.9499999999998</v>
      </c>
    </row>
    <row r="2577" spans="1:25" x14ac:dyDescent="0.3">
      <c r="A2577" s="1">
        <v>2576</v>
      </c>
      <c r="B2577" s="48">
        <v>41466</v>
      </c>
      <c r="C2577" s="44">
        <v>6326468.8899999997</v>
      </c>
      <c r="D2577" s="56">
        <f t="shared" si="321"/>
        <v>105733.67800915866</v>
      </c>
      <c r="E2577" s="53">
        <v>59.834000000000003</v>
      </c>
      <c r="F2577" s="53">
        <f t="shared" si="322"/>
        <v>1.0573367800915865</v>
      </c>
      <c r="G2577" s="53">
        <f>(F2577/'Yearly GDP'!$B$12)*100</f>
        <v>57.777966125223301</v>
      </c>
      <c r="H2577" s="53">
        <f t="shared" si="323"/>
        <v>1.3513230000000001</v>
      </c>
      <c r="I2577" s="53">
        <f t="shared" si="324"/>
        <v>5.5279159756771694</v>
      </c>
      <c r="J2577" s="53">
        <f t="shared" ref="J2577:J2640" si="328">L2577/O2577</f>
        <v>328.08734107241571</v>
      </c>
      <c r="K2577" s="53">
        <v>7.47</v>
      </c>
      <c r="L2577" s="53">
        <v>5935.1</v>
      </c>
      <c r="M2577" s="53">
        <v>3.04</v>
      </c>
      <c r="N2577" s="53">
        <f t="shared" si="325"/>
        <v>1.9420840243228303</v>
      </c>
      <c r="O2577" s="53">
        <v>18.09</v>
      </c>
      <c r="P2577" s="53">
        <v>2.5720000000000001</v>
      </c>
      <c r="Q2577" s="53">
        <f t="shared" si="326"/>
        <v>4.8979999999999997</v>
      </c>
      <c r="R2577" s="53">
        <v>82.915000000000006</v>
      </c>
      <c r="S2577" s="53">
        <f t="shared" si="327"/>
        <v>135.13229999999999</v>
      </c>
      <c r="T2577" s="53">
        <v>7.47</v>
      </c>
      <c r="U2577" s="53">
        <v>2339.31</v>
      </c>
      <c r="Y2577" s="53">
        <v>2146.12</v>
      </c>
    </row>
    <row r="2578" spans="1:25" x14ac:dyDescent="0.3">
      <c r="A2578" s="1">
        <v>2577</v>
      </c>
      <c r="B2578" s="48">
        <v>41467</v>
      </c>
      <c r="C2578" s="44">
        <v>6374660.1699999999</v>
      </c>
      <c r="D2578" s="56">
        <f t="shared" si="321"/>
        <v>106437.69798467215</v>
      </c>
      <c r="E2578" s="53">
        <v>59.890999999999998</v>
      </c>
      <c r="F2578" s="53">
        <f t="shared" si="322"/>
        <v>1.0643769798467215</v>
      </c>
      <c r="G2578" s="53">
        <f>(F2578/'Yearly GDP'!$B$12)*100</f>
        <v>58.162676494356369</v>
      </c>
      <c r="H2578" s="53">
        <f t="shared" si="323"/>
        <v>1.3796584999999999</v>
      </c>
      <c r="I2578" s="53">
        <f t="shared" si="324"/>
        <v>5.4614964500273082</v>
      </c>
      <c r="J2578" s="53">
        <f t="shared" si="328"/>
        <v>328.18132168214095</v>
      </c>
      <c r="K2578" s="53">
        <v>7.5350000000000001</v>
      </c>
      <c r="L2578" s="53">
        <v>6009</v>
      </c>
      <c r="M2578" s="53">
        <v>3.08</v>
      </c>
      <c r="N2578" s="53">
        <f t="shared" si="325"/>
        <v>2.0735035499726919</v>
      </c>
      <c r="O2578" s="53">
        <v>18.309999999999999</v>
      </c>
      <c r="P2578" s="53">
        <v>2.5920000000000001</v>
      </c>
      <c r="Q2578" s="53">
        <f t="shared" si="326"/>
        <v>4.9429999999999996</v>
      </c>
      <c r="R2578" s="53">
        <v>83.162999999999997</v>
      </c>
      <c r="S2578" s="53">
        <f t="shared" si="327"/>
        <v>136.59259999999998</v>
      </c>
      <c r="T2578" s="53">
        <v>7.46</v>
      </c>
      <c r="U2578" s="53">
        <v>2340.13</v>
      </c>
      <c r="Y2578" s="53">
        <v>2145.9899999999998</v>
      </c>
    </row>
    <row r="2579" spans="1:25" x14ac:dyDescent="0.3">
      <c r="A2579" s="1">
        <v>2578</v>
      </c>
      <c r="B2579" s="48">
        <v>41470</v>
      </c>
      <c r="C2579" s="44">
        <v>6417665.6100000003</v>
      </c>
      <c r="D2579" s="56">
        <f t="shared" si="321"/>
        <v>107291.91022318817</v>
      </c>
      <c r="E2579" s="53">
        <v>59.814999999999998</v>
      </c>
      <c r="F2579" s="53">
        <f t="shared" si="322"/>
        <v>1.0729191022318818</v>
      </c>
      <c r="G2579" s="53">
        <f>(F2579/'Yearly GDP'!$B$12)*100</f>
        <v>58.629459138354193</v>
      </c>
      <c r="H2579" s="53">
        <f t="shared" si="323"/>
        <v>1.38618</v>
      </c>
      <c r="I2579" s="53">
        <f t="shared" si="324"/>
        <v>5.4466230936819171</v>
      </c>
      <c r="J2579" s="53">
        <f t="shared" si="328"/>
        <v>328.47494553376907</v>
      </c>
      <c r="K2579" s="53">
        <v>7.55</v>
      </c>
      <c r="L2579" s="53">
        <v>6030.8</v>
      </c>
      <c r="M2579" s="53">
        <v>3.09</v>
      </c>
      <c r="N2579" s="53">
        <f t="shared" si="325"/>
        <v>2.1033769063180827</v>
      </c>
      <c r="O2579" s="53">
        <v>18.36</v>
      </c>
      <c r="P2579" s="53">
        <v>2.5430000000000001</v>
      </c>
      <c r="Q2579" s="53">
        <f t="shared" si="326"/>
        <v>5.0069999999999997</v>
      </c>
      <c r="R2579" s="53">
        <v>83.195999999999998</v>
      </c>
      <c r="S2579" s="53">
        <f t="shared" si="327"/>
        <v>137.5164</v>
      </c>
      <c r="T2579" s="53">
        <v>7.49</v>
      </c>
      <c r="U2579" s="53">
        <v>2364.1999999999998</v>
      </c>
      <c r="Y2579" s="53">
        <v>2160.3200000000002</v>
      </c>
    </row>
    <row r="2580" spans="1:25" x14ac:dyDescent="0.3">
      <c r="A2580" s="1">
        <v>2579</v>
      </c>
      <c r="B2580" s="48">
        <v>41471</v>
      </c>
      <c r="C2580" s="44">
        <v>6363032.0800000001</v>
      </c>
      <c r="D2580" s="56">
        <f t="shared" si="321"/>
        <v>107302.39595278246</v>
      </c>
      <c r="E2580" s="53">
        <v>59.3</v>
      </c>
      <c r="F2580" s="53">
        <f t="shared" si="322"/>
        <v>1.0730239595278246</v>
      </c>
      <c r="G2580" s="53">
        <f>(F2580/'Yearly GDP'!$B$12)*100</f>
        <v>58.635189045236316</v>
      </c>
      <c r="H2580" s="53">
        <f t="shared" si="323"/>
        <v>1.4627284</v>
      </c>
      <c r="I2580" s="53">
        <f t="shared" si="324"/>
        <v>5.5157198014340869</v>
      </c>
      <c r="J2580" s="53">
        <f t="shared" si="328"/>
        <v>328.4749034749035</v>
      </c>
      <c r="K2580" s="53">
        <v>8.0679999999999996</v>
      </c>
      <c r="L2580" s="53">
        <v>5955.25</v>
      </c>
      <c r="M2580" s="53">
        <v>3.05</v>
      </c>
      <c r="N2580" s="53">
        <f t="shared" si="325"/>
        <v>2.5522801985659127</v>
      </c>
      <c r="O2580" s="53">
        <v>18.13</v>
      </c>
      <c r="P2580" s="53">
        <v>2.532</v>
      </c>
      <c r="Q2580" s="53">
        <f t="shared" si="326"/>
        <v>5.5359999999999996</v>
      </c>
      <c r="R2580" s="53">
        <v>82.637</v>
      </c>
      <c r="S2580" s="53">
        <f t="shared" si="327"/>
        <v>172.23499999999999</v>
      </c>
      <c r="T2580" s="53">
        <v>9.5</v>
      </c>
      <c r="U2580" s="53">
        <v>2330.79</v>
      </c>
      <c r="Y2580" s="53">
        <v>2135.21</v>
      </c>
    </row>
    <row r="2581" spans="1:25" x14ac:dyDescent="0.3">
      <c r="A2581" s="1">
        <v>2580</v>
      </c>
      <c r="B2581" s="48">
        <v>41472</v>
      </c>
      <c r="C2581" s="44">
        <v>6366678.5899999999</v>
      </c>
      <c r="D2581" s="56">
        <f t="shared" si="321"/>
        <v>107309.60037080735</v>
      </c>
      <c r="E2581" s="53">
        <v>59.33</v>
      </c>
      <c r="F2581" s="53">
        <f t="shared" si="322"/>
        <v>1.0730960037080735</v>
      </c>
      <c r="G2581" s="53">
        <f>(F2581/'Yearly GDP'!$B$12)*100</f>
        <v>58.639125885687072</v>
      </c>
      <c r="H2581" s="53">
        <f t="shared" si="323"/>
        <v>1.4638536</v>
      </c>
      <c r="I2581" s="53">
        <f t="shared" si="324"/>
        <v>5.5005500550055002</v>
      </c>
      <c r="J2581" s="53">
        <f t="shared" si="328"/>
        <v>328.56435643564356</v>
      </c>
      <c r="K2581" s="53">
        <v>8.0519999999999996</v>
      </c>
      <c r="L2581" s="53">
        <v>5973.3</v>
      </c>
      <c r="M2581" s="53">
        <v>3.06</v>
      </c>
      <c r="N2581" s="53">
        <f t="shared" si="325"/>
        <v>2.5514499449944994</v>
      </c>
      <c r="O2581" s="53">
        <v>18.18</v>
      </c>
      <c r="P2581" s="53">
        <v>2.4910000000000001</v>
      </c>
      <c r="Q2581" s="53">
        <f t="shared" si="326"/>
        <v>5.5609999999999999</v>
      </c>
      <c r="R2581" s="53">
        <v>82.84</v>
      </c>
      <c r="S2581" s="53">
        <f t="shared" si="327"/>
        <v>161.4384</v>
      </c>
      <c r="T2581" s="53">
        <v>8.8800000000000008</v>
      </c>
      <c r="U2581" s="53">
        <v>2314.83</v>
      </c>
      <c r="Y2581" s="53">
        <v>2126.17</v>
      </c>
    </row>
    <row r="2582" spans="1:25" x14ac:dyDescent="0.3">
      <c r="A2582" s="1">
        <v>2581</v>
      </c>
      <c r="B2582" s="48">
        <v>41473</v>
      </c>
      <c r="C2582" s="44">
        <v>6428105.7999999998</v>
      </c>
      <c r="D2582" s="56">
        <f t="shared" si="321"/>
        <v>107592.36421457863</v>
      </c>
      <c r="E2582" s="53">
        <v>59.744999999999997</v>
      </c>
      <c r="F2582" s="53">
        <f t="shared" si="322"/>
        <v>1.0759236421457863</v>
      </c>
      <c r="G2582" s="53">
        <f>(F2582/'Yearly GDP'!$B$12)*100</f>
        <v>58.793641647310722</v>
      </c>
      <c r="H2582" s="53">
        <f t="shared" si="323"/>
        <v>1.4632184000000001</v>
      </c>
      <c r="I2582" s="53">
        <f t="shared" si="324"/>
        <v>5.4585152838427939</v>
      </c>
      <c r="J2582" s="53">
        <f t="shared" si="328"/>
        <v>329.58788209606985</v>
      </c>
      <c r="K2582" s="53">
        <v>7.9870000000000001</v>
      </c>
      <c r="L2582" s="53">
        <v>6038.05</v>
      </c>
      <c r="M2582" s="53">
        <v>3.09</v>
      </c>
      <c r="N2582" s="53">
        <f t="shared" si="325"/>
        <v>2.5284847161572062</v>
      </c>
      <c r="O2582" s="53">
        <v>18.32</v>
      </c>
      <c r="P2582" s="53">
        <v>2.5339999999999998</v>
      </c>
      <c r="Q2582" s="53">
        <f t="shared" si="326"/>
        <v>5.4530000000000003</v>
      </c>
      <c r="R2582" s="53">
        <v>82.954999999999998</v>
      </c>
      <c r="S2582" s="53">
        <f t="shared" si="327"/>
        <v>159.75040000000001</v>
      </c>
      <c r="T2582" s="53">
        <v>8.7200000000000006</v>
      </c>
      <c r="U2582" s="53">
        <v>2331.21</v>
      </c>
      <c r="Y2582" s="53">
        <v>2142.34</v>
      </c>
    </row>
    <row r="2583" spans="1:25" x14ac:dyDescent="0.3">
      <c r="A2583" s="1">
        <v>2582</v>
      </c>
      <c r="B2583" s="48">
        <v>41474</v>
      </c>
      <c r="C2583" s="44">
        <v>6424942.6500000004</v>
      </c>
      <c r="D2583" s="56">
        <f t="shared" si="321"/>
        <v>108273.38473205258</v>
      </c>
      <c r="E2583" s="53">
        <v>59.34</v>
      </c>
      <c r="F2583" s="53">
        <f t="shared" si="322"/>
        <v>1.0827338473205259</v>
      </c>
      <c r="G2583" s="53">
        <f>(F2583/'Yearly GDP'!$B$12)*100</f>
        <v>59.165784006586108</v>
      </c>
      <c r="H2583" s="53">
        <f t="shared" si="323"/>
        <v>1.4528370000000002</v>
      </c>
      <c r="I2583" s="53">
        <f t="shared" si="324"/>
        <v>5.4644808743169397</v>
      </c>
      <c r="J2583" s="53">
        <f t="shared" si="328"/>
        <v>329.46448087431691</v>
      </c>
      <c r="K2583" s="53">
        <v>7.9390000000000001</v>
      </c>
      <c r="L2583" s="53">
        <v>6029.2</v>
      </c>
      <c r="M2583" s="53">
        <v>3.09</v>
      </c>
      <c r="N2583" s="53">
        <f t="shared" si="325"/>
        <v>2.4745191256830603</v>
      </c>
      <c r="O2583" s="53">
        <v>18.3</v>
      </c>
      <c r="P2583" s="53">
        <v>2.4820000000000002</v>
      </c>
      <c r="Q2583" s="53">
        <f t="shared" si="326"/>
        <v>5.4569999999999999</v>
      </c>
      <c r="R2583" s="53">
        <v>82.710999999999999</v>
      </c>
      <c r="S2583" s="53">
        <f t="shared" si="327"/>
        <v>156.28199999999998</v>
      </c>
      <c r="T2583" s="53">
        <v>8.5399999999999991</v>
      </c>
      <c r="U2583" s="53">
        <v>2318.66</v>
      </c>
      <c r="Y2583" s="53">
        <v>2130.73</v>
      </c>
    </row>
    <row r="2584" spans="1:25" x14ac:dyDescent="0.3">
      <c r="A2584" s="1">
        <v>2583</v>
      </c>
      <c r="B2584" s="48">
        <v>41477</v>
      </c>
      <c r="C2584" s="44">
        <v>6425695.5999999996</v>
      </c>
      <c r="D2584" s="56">
        <f t="shared" si="321"/>
        <v>107588.03850983674</v>
      </c>
      <c r="E2584" s="53">
        <v>59.725000000000001</v>
      </c>
      <c r="F2584" s="53">
        <f t="shared" si="322"/>
        <v>1.0758803850983674</v>
      </c>
      <c r="G2584" s="53">
        <f>(F2584/'Yearly GDP'!$B$12)*100</f>
        <v>58.791277874227724</v>
      </c>
      <c r="H2584" s="53">
        <f t="shared" si="323"/>
        <v>1.4742601000000002</v>
      </c>
      <c r="I2584" s="53">
        <f t="shared" si="324"/>
        <v>5.4854635216675804</v>
      </c>
      <c r="J2584" s="53">
        <f t="shared" si="328"/>
        <v>330.87218869994513</v>
      </c>
      <c r="K2584" s="53">
        <v>8.0869999999999997</v>
      </c>
      <c r="L2584" s="53">
        <v>6031.8</v>
      </c>
      <c r="M2584" s="53">
        <v>3.09</v>
      </c>
      <c r="N2584" s="53">
        <f t="shared" si="325"/>
        <v>2.6015364783324193</v>
      </c>
      <c r="O2584" s="53">
        <v>18.23</v>
      </c>
      <c r="P2584" s="53">
        <v>2.484</v>
      </c>
      <c r="Q2584" s="53">
        <f t="shared" si="326"/>
        <v>5.6029999999999998</v>
      </c>
      <c r="R2584" s="53">
        <v>82.316999999999993</v>
      </c>
      <c r="S2584" s="53">
        <f t="shared" si="327"/>
        <v>157.68950000000001</v>
      </c>
      <c r="T2584" s="53">
        <v>8.65</v>
      </c>
      <c r="U2584" s="53">
        <v>2325.64</v>
      </c>
      <c r="Y2584" s="53">
        <v>2123.4299999999998</v>
      </c>
    </row>
    <row r="2585" spans="1:25" x14ac:dyDescent="0.3">
      <c r="A2585" s="1">
        <v>2584</v>
      </c>
      <c r="B2585" s="48">
        <v>41478</v>
      </c>
      <c r="C2585" s="44">
        <v>6466412.9800000004</v>
      </c>
      <c r="D2585" s="56">
        <f t="shared" si="321"/>
        <v>108206.37516733602</v>
      </c>
      <c r="E2585" s="53">
        <v>59.76</v>
      </c>
      <c r="F2585" s="53">
        <f t="shared" si="322"/>
        <v>1.0820637516733602</v>
      </c>
      <c r="G2585" s="53">
        <f>(F2585/'Yearly GDP'!$B$12)*100</f>
        <v>59.129166758107111</v>
      </c>
      <c r="H2585" s="53">
        <f t="shared" si="323"/>
        <v>1.4976600000000002</v>
      </c>
      <c r="I2585" s="53">
        <f t="shared" si="324"/>
        <v>5.4585152838427948</v>
      </c>
      <c r="J2585" s="53">
        <f t="shared" si="328"/>
        <v>331.75764192139741</v>
      </c>
      <c r="K2585" s="53">
        <v>8.1750000000000007</v>
      </c>
      <c r="L2585" s="53">
        <v>6077.8</v>
      </c>
      <c r="M2585" s="53">
        <v>3.11</v>
      </c>
      <c r="N2585" s="53">
        <f t="shared" si="325"/>
        <v>2.7164847161572059</v>
      </c>
      <c r="O2585" s="53">
        <v>18.32</v>
      </c>
      <c r="P2585" s="53">
        <v>2.5070000000000001</v>
      </c>
      <c r="Q2585" s="53">
        <f t="shared" si="326"/>
        <v>5.668000000000001</v>
      </c>
      <c r="R2585" s="53">
        <v>82.04</v>
      </c>
      <c r="S2585" s="53">
        <f t="shared" si="327"/>
        <v>162.13200000000001</v>
      </c>
      <c r="T2585" s="53">
        <v>8.85</v>
      </c>
      <c r="U2585" s="53">
        <v>2329.65</v>
      </c>
      <c r="Y2585" s="53">
        <v>2124.91</v>
      </c>
    </row>
    <row r="2586" spans="1:25" x14ac:dyDescent="0.3">
      <c r="A2586" s="1">
        <v>2585</v>
      </c>
      <c r="B2586" s="48">
        <v>41479</v>
      </c>
      <c r="C2586" s="44">
        <v>6388419.1900000004</v>
      </c>
      <c r="D2586" s="56">
        <f t="shared" si="321"/>
        <v>107812.32284195427</v>
      </c>
      <c r="E2586" s="53">
        <v>59.255000000000003</v>
      </c>
      <c r="F2586" s="53">
        <f t="shared" si="322"/>
        <v>1.0781232284195428</v>
      </c>
      <c r="G2586" s="53">
        <f>(F2586/'Yearly GDP'!$B$12)*100</f>
        <v>58.91383761855424</v>
      </c>
      <c r="H2586" s="53">
        <f t="shared" si="323"/>
        <v>1.5188472</v>
      </c>
      <c r="I2586" s="53">
        <f t="shared" si="324"/>
        <v>5.5463117027176922</v>
      </c>
      <c r="J2586" s="53">
        <f t="shared" si="328"/>
        <v>332.25180255130334</v>
      </c>
      <c r="K2586" s="53">
        <v>8.4239999999999995</v>
      </c>
      <c r="L2586" s="53">
        <v>5990.5</v>
      </c>
      <c r="M2586" s="53">
        <v>3.07</v>
      </c>
      <c r="N2586" s="53">
        <f t="shared" si="325"/>
        <v>2.8776882972823072</v>
      </c>
      <c r="O2586" s="53">
        <v>18.03</v>
      </c>
      <c r="P2586" s="53">
        <v>2.5840000000000001</v>
      </c>
      <c r="Q2586" s="53">
        <f t="shared" si="326"/>
        <v>5.84</v>
      </c>
      <c r="R2586" s="53">
        <v>82.4</v>
      </c>
      <c r="S2586" s="53">
        <f t="shared" si="327"/>
        <v>200.13300000000001</v>
      </c>
      <c r="T2586" s="53">
        <v>11.1</v>
      </c>
      <c r="U2586" s="53">
        <v>2293</v>
      </c>
      <c r="Y2586" s="53">
        <v>2089.2199999999998</v>
      </c>
    </row>
    <row r="2587" spans="1:25" x14ac:dyDescent="0.3">
      <c r="A2587" s="1">
        <v>2586</v>
      </c>
      <c r="B2587" s="48">
        <v>41480</v>
      </c>
      <c r="C2587" s="44">
        <v>6315086.2599999998</v>
      </c>
      <c r="D2587" s="56">
        <f t="shared" si="321"/>
        <v>107098.89358093783</v>
      </c>
      <c r="E2587" s="53">
        <v>58.965000000000003</v>
      </c>
      <c r="F2587" s="53">
        <f t="shared" si="322"/>
        <v>1.0709889358093783</v>
      </c>
      <c r="G2587" s="53">
        <f>(F2587/'Yearly GDP'!$B$12)*100</f>
        <v>58.523985563353996</v>
      </c>
      <c r="H2587" s="53">
        <f t="shared" si="323"/>
        <v>1.4485223999999999</v>
      </c>
      <c r="I2587" s="53">
        <f t="shared" si="324"/>
        <v>5.6561085972850682</v>
      </c>
      <c r="J2587" s="53">
        <f t="shared" si="328"/>
        <v>334.13461538461542</v>
      </c>
      <c r="K2587" s="53">
        <v>8.1929999999999996</v>
      </c>
      <c r="L2587" s="53">
        <v>5907.5</v>
      </c>
      <c r="M2587" s="53">
        <v>3.02</v>
      </c>
      <c r="N2587" s="53">
        <f t="shared" si="325"/>
        <v>2.5368914027149314</v>
      </c>
      <c r="O2587" s="53">
        <v>17.68</v>
      </c>
      <c r="P2587" s="53">
        <v>2.577</v>
      </c>
      <c r="Q2587" s="53">
        <f t="shared" si="326"/>
        <v>5.6159999999999997</v>
      </c>
      <c r="R2587" s="53">
        <v>82.052999999999997</v>
      </c>
      <c r="S2587" s="53">
        <f t="shared" si="327"/>
        <v>187.05439999999999</v>
      </c>
      <c r="T2587" s="53">
        <v>10.58</v>
      </c>
      <c r="U2587" s="53">
        <v>2267.35</v>
      </c>
      <c r="Y2587" s="53">
        <v>2070.67</v>
      </c>
    </row>
    <row r="2588" spans="1:25" x14ac:dyDescent="0.3">
      <c r="A2588" s="1">
        <v>2587</v>
      </c>
      <c r="B2588" s="48">
        <v>41481</v>
      </c>
      <c r="C2588" s="44">
        <v>6269113.25</v>
      </c>
      <c r="D2588" s="56">
        <f t="shared" si="321"/>
        <v>106173.37753615825</v>
      </c>
      <c r="E2588" s="53">
        <v>59.045999999999999</v>
      </c>
      <c r="F2588" s="53">
        <f t="shared" si="322"/>
        <v>1.0617337753615825</v>
      </c>
      <c r="G2588" s="53">
        <f>(F2588/'Yearly GDP'!$B$12)*100</f>
        <v>58.018239090796854</v>
      </c>
      <c r="H2588" s="53">
        <f t="shared" si="323"/>
        <v>1.4348795999999999</v>
      </c>
      <c r="I2588" s="53">
        <f t="shared" si="324"/>
        <v>5.6882821387940847</v>
      </c>
      <c r="J2588" s="53">
        <f t="shared" si="328"/>
        <v>334.82366325369742</v>
      </c>
      <c r="K2588" s="53">
        <v>8.1620000000000008</v>
      </c>
      <c r="L2588" s="53">
        <v>5886.2</v>
      </c>
      <c r="M2588" s="53">
        <v>3.01</v>
      </c>
      <c r="N2588" s="53">
        <f t="shared" si="325"/>
        <v>2.4737178612059161</v>
      </c>
      <c r="O2588" s="53">
        <v>17.579999999999998</v>
      </c>
      <c r="P2588" s="53">
        <v>2.5640000000000001</v>
      </c>
      <c r="Q2588" s="53">
        <f t="shared" si="326"/>
        <v>5.5980000000000008</v>
      </c>
      <c r="R2588" s="53">
        <v>81.763999999999996</v>
      </c>
      <c r="S2588" s="53">
        <f t="shared" si="327"/>
        <v>188.80919999999998</v>
      </c>
      <c r="T2588" s="53">
        <v>10.74</v>
      </c>
      <c r="U2588" s="53">
        <v>2250.83</v>
      </c>
      <c r="Y2588" s="53">
        <v>2053.46</v>
      </c>
    </row>
    <row r="2589" spans="1:25" x14ac:dyDescent="0.3">
      <c r="A2589" s="1">
        <v>2588</v>
      </c>
      <c r="B2589" s="48">
        <v>41484</v>
      </c>
      <c r="C2589" s="44">
        <v>6201141.9900000002</v>
      </c>
      <c r="D2589" s="56">
        <f t="shared" si="321"/>
        <v>104124.62412895644</v>
      </c>
      <c r="E2589" s="53">
        <v>59.555</v>
      </c>
      <c r="F2589" s="53">
        <f t="shared" si="322"/>
        <v>1.0412462412895644</v>
      </c>
      <c r="G2589" s="53">
        <f>(F2589/'Yearly GDP'!$B$12)*100</f>
        <v>56.898701709812258</v>
      </c>
      <c r="H2589" s="53">
        <f t="shared" si="323"/>
        <v>1.4071298999999999</v>
      </c>
      <c r="I2589" s="53">
        <f t="shared" si="324"/>
        <v>5.7770075101097635</v>
      </c>
      <c r="J2589" s="53">
        <f t="shared" si="328"/>
        <v>336.89485846331598</v>
      </c>
      <c r="K2589" s="53">
        <v>8.1289999999999996</v>
      </c>
      <c r="L2589" s="53">
        <v>5831.65</v>
      </c>
      <c r="M2589" s="53">
        <v>2.93</v>
      </c>
      <c r="N2589" s="53">
        <f t="shared" si="325"/>
        <v>2.351992489890236</v>
      </c>
      <c r="O2589" s="53">
        <v>17.309999999999999</v>
      </c>
      <c r="P2589" s="53">
        <v>2.5990000000000002</v>
      </c>
      <c r="Q2589" s="53">
        <f t="shared" si="326"/>
        <v>5.5299999999999994</v>
      </c>
      <c r="R2589" s="53">
        <v>81.763000000000005</v>
      </c>
      <c r="S2589" s="53">
        <f t="shared" si="327"/>
        <v>184.87079999999997</v>
      </c>
      <c r="T2589" s="53">
        <v>10.68</v>
      </c>
      <c r="U2589" s="53">
        <v>2226.81</v>
      </c>
      <c r="Y2589" s="53">
        <v>2023.91</v>
      </c>
    </row>
    <row r="2590" spans="1:25" x14ac:dyDescent="0.3">
      <c r="A2590" s="1">
        <v>2589</v>
      </c>
      <c r="B2590" s="48">
        <v>41485</v>
      </c>
      <c r="C2590" s="44">
        <v>6090656.71</v>
      </c>
      <c r="D2590" s="56">
        <f t="shared" si="321"/>
        <v>100150.5666365206</v>
      </c>
      <c r="E2590" s="53">
        <v>60.814999999999998</v>
      </c>
      <c r="F2590" s="53">
        <f t="shared" si="322"/>
        <v>1.001505666365206</v>
      </c>
      <c r="G2590" s="53">
        <f>(F2590/'Yearly GDP'!$B$12)*100</f>
        <v>54.727085593727097</v>
      </c>
      <c r="H2590" s="53">
        <f t="shared" si="323"/>
        <v>1.4124305000000001</v>
      </c>
      <c r="I2590" s="53">
        <f t="shared" si="324"/>
        <v>5.8445353594389244</v>
      </c>
      <c r="J2590" s="53">
        <f t="shared" si="328"/>
        <v>336.35593220338984</v>
      </c>
      <c r="K2590" s="53">
        <v>8.2550000000000008</v>
      </c>
      <c r="L2590" s="53">
        <v>5755.05</v>
      </c>
      <c r="M2590" s="53">
        <v>2.85</v>
      </c>
      <c r="N2590" s="53">
        <f t="shared" si="325"/>
        <v>2.4104646405610763</v>
      </c>
      <c r="O2590" s="53">
        <v>17.11</v>
      </c>
      <c r="P2590" s="53">
        <v>2.6059999999999999</v>
      </c>
      <c r="Q2590" s="53">
        <f t="shared" si="326"/>
        <v>5.6490000000000009</v>
      </c>
      <c r="R2590" s="53">
        <v>81.918999999999997</v>
      </c>
      <c r="S2590" s="53">
        <f t="shared" si="327"/>
        <v>180.6816</v>
      </c>
      <c r="T2590" s="53">
        <v>10.56</v>
      </c>
      <c r="U2590" s="53">
        <v>2183.33</v>
      </c>
      <c r="Y2590" s="53">
        <v>1977.45</v>
      </c>
    </row>
    <row r="2591" spans="1:25" x14ac:dyDescent="0.3">
      <c r="A2591" s="1">
        <v>2590</v>
      </c>
      <c r="B2591" s="48">
        <v>41486</v>
      </c>
      <c r="C2591" s="44">
        <v>6098779.0899999999</v>
      </c>
      <c r="D2591" s="56">
        <f t="shared" si="321"/>
        <v>100218.20869279435</v>
      </c>
      <c r="E2591" s="53">
        <v>60.854999999999997</v>
      </c>
      <c r="F2591" s="53">
        <f t="shared" si="322"/>
        <v>1.0021820869279434</v>
      </c>
      <c r="G2591" s="53">
        <f>(F2591/'Yearly GDP'!$B$12)*100</f>
        <v>54.764048466007829</v>
      </c>
      <c r="H2591" s="53">
        <f t="shared" si="323"/>
        <v>1.3933260000000003</v>
      </c>
      <c r="I2591" s="53">
        <f t="shared" si="324"/>
        <v>5.8651026392961869</v>
      </c>
      <c r="J2591" s="53">
        <f t="shared" si="328"/>
        <v>336.77419354838707</v>
      </c>
      <c r="K2591" s="53">
        <v>8.1720000000000006</v>
      </c>
      <c r="L2591" s="53">
        <v>5742</v>
      </c>
      <c r="M2591" s="53">
        <v>2.84</v>
      </c>
      <c r="N2591" s="53">
        <f t="shared" si="325"/>
        <v>2.3068973607038137</v>
      </c>
      <c r="O2591" s="53">
        <v>17.05</v>
      </c>
      <c r="P2591" s="53">
        <v>2.5880000000000001</v>
      </c>
      <c r="Q2591" s="53">
        <f t="shared" si="326"/>
        <v>5.5840000000000005</v>
      </c>
      <c r="R2591" s="53">
        <v>81.539000000000001</v>
      </c>
      <c r="S2591" s="53">
        <f t="shared" si="327"/>
        <v>188.74350000000001</v>
      </c>
      <c r="T2591" s="53">
        <v>11.07</v>
      </c>
      <c r="U2591" s="53">
        <v>2173.92</v>
      </c>
      <c r="Y2591" s="53">
        <v>1952.73</v>
      </c>
    </row>
    <row r="2592" spans="1:25" x14ac:dyDescent="0.3">
      <c r="A2592" s="1">
        <v>2591</v>
      </c>
      <c r="B2592" s="48">
        <v>41487</v>
      </c>
      <c r="C2592" s="44">
        <v>6039197.7800000003</v>
      </c>
      <c r="D2592" s="56">
        <f t="shared" si="321"/>
        <v>99714.319821679193</v>
      </c>
      <c r="E2592" s="53">
        <v>60.564999999999998</v>
      </c>
      <c r="F2592" s="53">
        <f t="shared" si="322"/>
        <v>0.99714319821679198</v>
      </c>
      <c r="G2592" s="53">
        <f>(F2592/'Yearly GDP'!$B$12)*100</f>
        <v>54.488699356108853</v>
      </c>
      <c r="H2592" s="53">
        <f t="shared" si="323"/>
        <v>1.3734694999999999</v>
      </c>
      <c r="I2592" s="53">
        <f t="shared" si="324"/>
        <v>5.8719906048150321</v>
      </c>
      <c r="J2592" s="53">
        <f t="shared" si="328"/>
        <v>336.33881385789783</v>
      </c>
      <c r="K2592" s="53">
        <v>8.0649999999999995</v>
      </c>
      <c r="L2592" s="53">
        <v>5727.85</v>
      </c>
      <c r="M2592" s="53">
        <v>2.84</v>
      </c>
      <c r="N2592" s="53">
        <f t="shared" si="325"/>
        <v>2.1930093951849674</v>
      </c>
      <c r="O2592" s="53">
        <v>17.03</v>
      </c>
      <c r="P2592" s="53">
        <v>2.7080000000000002</v>
      </c>
      <c r="Q2592" s="53">
        <f t="shared" si="326"/>
        <v>5.3569999999999993</v>
      </c>
      <c r="R2592" s="53">
        <v>82.427000000000007</v>
      </c>
      <c r="S2592" s="53">
        <f t="shared" si="327"/>
        <v>181.36950000000002</v>
      </c>
      <c r="T2592" s="53">
        <v>10.65</v>
      </c>
      <c r="U2592" s="53">
        <v>2143.9299999999998</v>
      </c>
      <c r="Y2592" s="53">
        <v>1928.08</v>
      </c>
    </row>
    <row r="2593" spans="1:25" x14ac:dyDescent="0.3">
      <c r="A2593" s="1">
        <v>2592</v>
      </c>
      <c r="B2593" s="48">
        <v>41488</v>
      </c>
      <c r="C2593" s="44">
        <v>5977661.5499999998</v>
      </c>
      <c r="D2593" s="56">
        <f t="shared" si="321"/>
        <v>97826.062515342448</v>
      </c>
      <c r="E2593" s="53">
        <v>61.104999999999997</v>
      </c>
      <c r="F2593" s="53">
        <f t="shared" si="322"/>
        <v>0.97826062515342449</v>
      </c>
      <c r="G2593" s="53">
        <f>(F2593/'Yearly GDP'!$B$12)*100</f>
        <v>53.456864762482212</v>
      </c>
      <c r="H2593" s="53">
        <f t="shared" si="323"/>
        <v>1.3981703999999997</v>
      </c>
      <c r="I2593" s="53">
        <f t="shared" si="324"/>
        <v>5.9241706161137451</v>
      </c>
      <c r="J2593" s="53">
        <f t="shared" si="328"/>
        <v>336.36848341232229</v>
      </c>
      <c r="K2593" s="53">
        <v>8.2829999999999995</v>
      </c>
      <c r="L2593" s="53">
        <v>5677.9</v>
      </c>
      <c r="M2593" s="53">
        <v>2.81</v>
      </c>
      <c r="N2593" s="53">
        <f t="shared" si="325"/>
        <v>2.3588293838862544</v>
      </c>
      <c r="O2593" s="53">
        <v>16.88</v>
      </c>
      <c r="P2593" s="53">
        <v>2.5979999999999999</v>
      </c>
      <c r="Q2593" s="53">
        <f t="shared" si="326"/>
        <v>5.6849999999999996</v>
      </c>
      <c r="R2593" s="53">
        <v>81.977999999999994</v>
      </c>
      <c r="S2593" s="53">
        <f t="shared" si="327"/>
        <v>177.74639999999997</v>
      </c>
      <c r="T2593" s="53">
        <v>10.53</v>
      </c>
      <c r="U2593" s="53">
        <v>2135.84</v>
      </c>
      <c r="Y2593" s="53">
        <v>1907.66</v>
      </c>
    </row>
    <row r="2594" spans="1:25" x14ac:dyDescent="0.3">
      <c r="A2594" s="1">
        <v>2593</v>
      </c>
      <c r="B2594" s="48">
        <v>41491</v>
      </c>
      <c r="C2594" s="44">
        <v>5992640.9400000004</v>
      </c>
      <c r="D2594" s="56">
        <f t="shared" si="321"/>
        <v>98466.002957607634</v>
      </c>
      <c r="E2594" s="53">
        <v>60.86</v>
      </c>
      <c r="F2594" s="53">
        <f t="shared" si="322"/>
        <v>0.98466002957607635</v>
      </c>
      <c r="G2594" s="53">
        <f>(F2594/'Yearly GDP'!$B$12)*100</f>
        <v>53.806558993228215</v>
      </c>
      <c r="H2594" s="53">
        <f t="shared" si="323"/>
        <v>1.3892494000000002</v>
      </c>
      <c r="I2594" s="53">
        <f t="shared" si="324"/>
        <v>5.9031877213695392</v>
      </c>
      <c r="J2594" s="53">
        <f t="shared" si="328"/>
        <v>335.61983471074376</v>
      </c>
      <c r="K2594" s="53">
        <v>8.2010000000000005</v>
      </c>
      <c r="L2594" s="53">
        <v>5685.4</v>
      </c>
      <c r="M2594" s="53">
        <v>2.82</v>
      </c>
      <c r="N2594" s="53">
        <f t="shared" si="325"/>
        <v>2.2978122786304613</v>
      </c>
      <c r="O2594" s="53">
        <v>16.940000000000001</v>
      </c>
      <c r="P2594" s="53">
        <v>2.64</v>
      </c>
      <c r="Q2594" s="53">
        <f t="shared" si="326"/>
        <v>5.5609999999999999</v>
      </c>
      <c r="R2594" s="53">
        <v>81.936000000000007</v>
      </c>
      <c r="S2594" s="53">
        <f t="shared" si="327"/>
        <v>173.12680000000003</v>
      </c>
      <c r="T2594" s="53">
        <v>10.220000000000001</v>
      </c>
      <c r="U2594" s="53">
        <v>2140.6999999999998</v>
      </c>
      <c r="Y2594" s="53">
        <v>1917.92</v>
      </c>
    </row>
    <row r="2595" spans="1:25" x14ac:dyDescent="0.3">
      <c r="A2595" s="1">
        <v>2594</v>
      </c>
      <c r="B2595" s="48">
        <v>41492</v>
      </c>
      <c r="C2595" s="44">
        <v>5856322.8600000003</v>
      </c>
      <c r="D2595" s="56">
        <f t="shared" si="321"/>
        <v>96336.944563250538</v>
      </c>
      <c r="E2595" s="53">
        <v>60.79</v>
      </c>
      <c r="F2595" s="53">
        <f t="shared" si="322"/>
        <v>0.96336944563250537</v>
      </c>
      <c r="G2595" s="53">
        <f>(F2595/'Yearly GDP'!$B$12)*100</f>
        <v>52.643139105601392</v>
      </c>
      <c r="H2595" s="53">
        <f t="shared" si="323"/>
        <v>1.3534898</v>
      </c>
      <c r="I2595" s="53">
        <f t="shared" si="324"/>
        <v>6.0569351907934585</v>
      </c>
      <c r="J2595" s="53">
        <f t="shared" si="328"/>
        <v>335.69049061175042</v>
      </c>
      <c r="K2595" s="53">
        <v>8.1980000000000004</v>
      </c>
      <c r="L2595" s="53">
        <v>5542.25</v>
      </c>
      <c r="M2595" s="53">
        <v>2.75</v>
      </c>
      <c r="N2595" s="53">
        <f t="shared" si="325"/>
        <v>2.1410648092065419</v>
      </c>
      <c r="O2595" s="53">
        <v>16.510000000000002</v>
      </c>
      <c r="P2595" s="53">
        <v>2.6419999999999999</v>
      </c>
      <c r="Q2595" s="53">
        <f t="shared" si="326"/>
        <v>5.5560000000000009</v>
      </c>
      <c r="R2595" s="53">
        <v>81.658000000000001</v>
      </c>
      <c r="S2595" s="53">
        <f t="shared" si="327"/>
        <v>174.0154</v>
      </c>
      <c r="T2595" s="53">
        <v>10.54</v>
      </c>
      <c r="U2595" s="53">
        <v>2083.96</v>
      </c>
      <c r="Y2595" s="53">
        <v>1874.71</v>
      </c>
    </row>
    <row r="2596" spans="1:25" x14ac:dyDescent="0.3">
      <c r="A2596" s="1">
        <v>2595</v>
      </c>
      <c r="B2596" s="48">
        <v>41493</v>
      </c>
      <c r="C2596" s="44">
        <v>5877856.6200000001</v>
      </c>
      <c r="D2596" s="56">
        <f t="shared" si="321"/>
        <v>96027.718019931388</v>
      </c>
      <c r="E2596" s="53">
        <v>61.21</v>
      </c>
      <c r="F2596" s="53">
        <f t="shared" si="322"/>
        <v>0.96027718019931385</v>
      </c>
      <c r="G2596" s="53">
        <f>(F2596/'Yearly GDP'!$B$12)*100</f>
        <v>52.474162852421522</v>
      </c>
      <c r="H2596" s="53">
        <f t="shared" si="323"/>
        <v>1.3313767999999997</v>
      </c>
      <c r="I2596" s="53">
        <f t="shared" si="324"/>
        <v>6.1124694376528126</v>
      </c>
      <c r="J2596" s="53">
        <f t="shared" si="328"/>
        <v>337.35330073349638</v>
      </c>
      <c r="K2596" s="53">
        <v>8.1379999999999999</v>
      </c>
      <c r="L2596" s="53">
        <v>5519.1</v>
      </c>
      <c r="M2596" s="53">
        <v>2.73</v>
      </c>
      <c r="N2596" s="53">
        <f t="shared" si="325"/>
        <v>2.0255305623471873</v>
      </c>
      <c r="O2596" s="53">
        <v>16.36</v>
      </c>
      <c r="P2596" s="53">
        <v>2.5990000000000002</v>
      </c>
      <c r="Q2596" s="53">
        <f t="shared" si="326"/>
        <v>5.5389999999999997</v>
      </c>
      <c r="R2596" s="53">
        <v>81.322999999999993</v>
      </c>
      <c r="S2596" s="53">
        <f t="shared" si="327"/>
        <v>174.72479999999999</v>
      </c>
      <c r="T2596" s="53">
        <v>10.68</v>
      </c>
      <c r="U2596" s="53">
        <v>2092.7800000000002</v>
      </c>
      <c r="Y2596" s="53">
        <v>1901.89</v>
      </c>
    </row>
    <row r="2597" spans="1:25" x14ac:dyDescent="0.3">
      <c r="A2597" s="1">
        <v>2596</v>
      </c>
      <c r="B2597" s="48">
        <v>41494</v>
      </c>
      <c r="C2597" s="44">
        <v>5934552.3499999996</v>
      </c>
      <c r="D2597" s="56">
        <f t="shared" si="321"/>
        <v>97718.666743508249</v>
      </c>
      <c r="E2597" s="53">
        <v>60.731000000000002</v>
      </c>
      <c r="F2597" s="53">
        <f t="shared" si="322"/>
        <v>0.97718666743508253</v>
      </c>
      <c r="G2597" s="53">
        <f>(F2597/'Yearly GDP'!$B$12)*100</f>
        <v>53.398178548365159</v>
      </c>
      <c r="H2597" s="53">
        <f t="shared" si="323"/>
        <v>1.340625</v>
      </c>
      <c r="I2597" s="53">
        <f t="shared" si="324"/>
        <v>6.0606060606060606</v>
      </c>
      <c r="J2597" s="53">
        <f t="shared" si="328"/>
        <v>337.31212121212121</v>
      </c>
      <c r="K2597" s="53">
        <v>8.125</v>
      </c>
      <c r="L2597" s="53">
        <v>5565.65</v>
      </c>
      <c r="M2597" s="53">
        <v>2.76</v>
      </c>
      <c r="N2597" s="53">
        <f t="shared" si="325"/>
        <v>2.0643939393939394</v>
      </c>
      <c r="O2597" s="53">
        <v>16.5</v>
      </c>
      <c r="P2597" s="53">
        <v>2.5870000000000002</v>
      </c>
      <c r="Q2597" s="53">
        <f t="shared" si="326"/>
        <v>5.5380000000000003</v>
      </c>
      <c r="R2597" s="53">
        <v>81.027000000000001</v>
      </c>
      <c r="S2597" s="53">
        <f t="shared" si="327"/>
        <v>174.405</v>
      </c>
      <c r="T2597" s="53">
        <v>10.57</v>
      </c>
      <c r="U2597" s="53">
        <v>2121.0700000000002</v>
      </c>
      <c r="Y2597" s="53">
        <v>1925.97</v>
      </c>
    </row>
    <row r="2598" spans="1:25" x14ac:dyDescent="0.3">
      <c r="A2598" s="1">
        <v>2597</v>
      </c>
      <c r="B2598" s="48">
        <v>41498</v>
      </c>
      <c r="C2598" s="44">
        <v>6003738.3899999997</v>
      </c>
      <c r="D2598" s="56">
        <f t="shared" si="321"/>
        <v>98220.668957055212</v>
      </c>
      <c r="E2598" s="53">
        <v>61.125</v>
      </c>
      <c r="F2598" s="53">
        <f t="shared" si="322"/>
        <v>0.98220668957055213</v>
      </c>
      <c r="G2598" s="53">
        <f>(F2598/'Yearly GDP'!$B$12)*100</f>
        <v>53.672496697844373</v>
      </c>
      <c r="H2598" s="53">
        <f t="shared" si="323"/>
        <v>1.3764723000000001</v>
      </c>
      <c r="I2598" s="53">
        <f t="shared" si="324"/>
        <v>6.0277275467148881</v>
      </c>
      <c r="J2598" s="53">
        <f t="shared" si="328"/>
        <v>338.30018083182637</v>
      </c>
      <c r="K2598" s="53">
        <v>8.2970000000000006</v>
      </c>
      <c r="L2598" s="53">
        <v>5612.4</v>
      </c>
      <c r="M2598" s="53">
        <v>2.78</v>
      </c>
      <c r="N2598" s="53">
        <f t="shared" si="325"/>
        <v>2.2692724532851125</v>
      </c>
      <c r="O2598" s="53">
        <v>16.59</v>
      </c>
      <c r="P2598" s="53">
        <v>2.6219999999999999</v>
      </c>
      <c r="Q2598" s="53">
        <f t="shared" si="326"/>
        <v>5.6750000000000007</v>
      </c>
      <c r="R2598" s="53">
        <v>81.373999999999995</v>
      </c>
      <c r="S2598" s="53">
        <f t="shared" si="327"/>
        <v>182.6559</v>
      </c>
      <c r="T2598" s="53">
        <v>11.01</v>
      </c>
      <c r="U2598" s="53">
        <v>2153.62</v>
      </c>
      <c r="Y2598" s="53">
        <v>1957.03</v>
      </c>
    </row>
    <row r="2599" spans="1:25" x14ac:dyDescent="0.3">
      <c r="A2599" s="1">
        <v>2598</v>
      </c>
      <c r="B2599" s="48">
        <v>41499</v>
      </c>
      <c r="C2599" s="44">
        <v>6079017.8799999999</v>
      </c>
      <c r="D2599" s="56">
        <f t="shared" si="321"/>
        <v>99108.496992027649</v>
      </c>
      <c r="E2599" s="53">
        <v>61.337000000000003</v>
      </c>
      <c r="F2599" s="53">
        <f t="shared" si="322"/>
        <v>0.9910849699202765</v>
      </c>
      <c r="G2599" s="53">
        <f>(F2599/'Yearly GDP'!$B$12)*100</f>
        <v>54.157648629523301</v>
      </c>
      <c r="H2599" s="53">
        <f t="shared" si="323"/>
        <v>1.4142231999999999</v>
      </c>
      <c r="I2599" s="53">
        <f t="shared" si="324"/>
        <v>5.9382422802850359</v>
      </c>
      <c r="J2599" s="53">
        <f t="shared" si="328"/>
        <v>338.43824228028507</v>
      </c>
      <c r="K2599" s="53">
        <v>8.3979999999999997</v>
      </c>
      <c r="L2599" s="53">
        <v>5699.3</v>
      </c>
      <c r="M2599" s="53">
        <v>2.82</v>
      </c>
      <c r="N2599" s="53">
        <f t="shared" si="325"/>
        <v>2.4597577197149638</v>
      </c>
      <c r="O2599" s="53">
        <v>16.84</v>
      </c>
      <c r="P2599" s="53">
        <v>2.7210000000000001</v>
      </c>
      <c r="Q2599" s="53">
        <f t="shared" si="326"/>
        <v>5.6769999999999996</v>
      </c>
      <c r="R2599" s="53">
        <v>81.814999999999998</v>
      </c>
      <c r="S2599" s="53">
        <f t="shared" si="327"/>
        <v>187.42920000000001</v>
      </c>
      <c r="T2599" s="53">
        <v>11.13</v>
      </c>
      <c r="U2599" s="53">
        <v>2185.58</v>
      </c>
      <c r="Y2599" s="53">
        <v>1980.68</v>
      </c>
    </row>
    <row r="2600" spans="1:25" x14ac:dyDescent="0.3">
      <c r="A2600" s="1">
        <v>2599</v>
      </c>
      <c r="B2600" s="48">
        <v>41500</v>
      </c>
      <c r="C2600" s="44">
        <v>6133946.7000000002</v>
      </c>
      <c r="D2600" s="56">
        <f t="shared" si="321"/>
        <v>100090.50812610143</v>
      </c>
      <c r="E2600" s="53">
        <v>61.283999999999999</v>
      </c>
      <c r="F2600" s="53">
        <f t="shared" si="322"/>
        <v>1.0009050812610143</v>
      </c>
      <c r="G2600" s="53">
        <f>(F2600/'Yearly GDP'!$B$12)*100</f>
        <v>54.694266735574551</v>
      </c>
      <c r="H2600" s="53">
        <f t="shared" si="323"/>
        <v>1.4422803000000002</v>
      </c>
      <c r="I2600" s="53">
        <f t="shared" si="324"/>
        <v>5.8927519151443724</v>
      </c>
      <c r="J2600" s="53">
        <f t="shared" si="328"/>
        <v>338.37949322333532</v>
      </c>
      <c r="K2600" s="53">
        <v>8.4990000000000006</v>
      </c>
      <c r="L2600" s="53">
        <v>5742.3</v>
      </c>
      <c r="M2600" s="53">
        <v>2.84</v>
      </c>
      <c r="N2600" s="53">
        <f t="shared" si="325"/>
        <v>2.6062480848556282</v>
      </c>
      <c r="O2600" s="53">
        <v>16.97</v>
      </c>
      <c r="P2600" s="53">
        <v>2.7120000000000002</v>
      </c>
      <c r="Q2600" s="53">
        <f t="shared" si="326"/>
        <v>5.7870000000000008</v>
      </c>
      <c r="R2600" s="53">
        <v>81.757999999999996</v>
      </c>
      <c r="S2600" s="53">
        <f t="shared" si="327"/>
        <v>190.06399999999996</v>
      </c>
      <c r="T2600" s="53">
        <v>11.2</v>
      </c>
      <c r="U2600" s="53">
        <v>2198.64</v>
      </c>
      <c r="Y2600" s="53">
        <v>1987.24</v>
      </c>
    </row>
    <row r="2601" spans="1:25" x14ac:dyDescent="0.3">
      <c r="A2601" s="1">
        <v>2600</v>
      </c>
      <c r="B2601" s="48">
        <v>41502</v>
      </c>
      <c r="C2601" s="44">
        <v>5913877.3099999996</v>
      </c>
      <c r="D2601" s="56">
        <f t="shared" si="321"/>
        <v>95903.305116354488</v>
      </c>
      <c r="E2601" s="53">
        <v>61.664999999999999</v>
      </c>
      <c r="F2601" s="53">
        <f t="shared" si="322"/>
        <v>0.95903305116354487</v>
      </c>
      <c r="G2601" s="53">
        <f>(F2601/'Yearly GDP'!$B$12)*100</f>
        <v>52.406177659210094</v>
      </c>
      <c r="H2601" s="53">
        <f t="shared" si="323"/>
        <v>1.4525340000000002</v>
      </c>
      <c r="I2601" s="53">
        <f t="shared" si="324"/>
        <v>6.1162079510703355</v>
      </c>
      <c r="J2601" s="53">
        <f t="shared" si="328"/>
        <v>336.87155963302752</v>
      </c>
      <c r="K2601" s="53">
        <v>8.8840000000000003</v>
      </c>
      <c r="L2601" s="53">
        <v>5507.85</v>
      </c>
      <c r="M2601" s="53">
        <v>2.73</v>
      </c>
      <c r="N2601" s="53">
        <f t="shared" si="325"/>
        <v>2.7677920489296648</v>
      </c>
      <c r="O2601" s="53">
        <v>16.350000000000001</v>
      </c>
      <c r="P2601" s="53">
        <v>2.8250000000000002</v>
      </c>
      <c r="Q2601" s="53">
        <f t="shared" si="326"/>
        <v>6.0590000000000002</v>
      </c>
      <c r="R2601" s="53">
        <v>81.293000000000006</v>
      </c>
      <c r="S2601" s="53">
        <f t="shared" si="327"/>
        <v>185.24550000000002</v>
      </c>
      <c r="T2601" s="53">
        <v>11.33</v>
      </c>
      <c r="U2601" s="53">
        <v>2145.37</v>
      </c>
      <c r="Y2601" s="53">
        <v>1933.25</v>
      </c>
    </row>
    <row r="2602" spans="1:25" x14ac:dyDescent="0.3">
      <c r="A2602" s="1">
        <v>2601</v>
      </c>
      <c r="B2602" s="48">
        <v>41505</v>
      </c>
      <c r="C2602" s="44">
        <v>5819869.1100000003</v>
      </c>
      <c r="D2602" s="56">
        <f t="shared" si="321"/>
        <v>92174.043554006974</v>
      </c>
      <c r="E2602" s="53">
        <v>63.14</v>
      </c>
      <c r="F2602" s="53">
        <f t="shared" si="322"/>
        <v>0.92174043554006979</v>
      </c>
      <c r="G2602" s="53">
        <f>(F2602/'Yearly GDP'!$B$12)*100</f>
        <v>50.368329810932778</v>
      </c>
      <c r="H2602" s="53">
        <f t="shared" si="323"/>
        <v>1.4414135999999995</v>
      </c>
      <c r="I2602" s="53">
        <f t="shared" si="324"/>
        <v>6.402048655569784</v>
      </c>
      <c r="J2602" s="53">
        <f t="shared" si="328"/>
        <v>346.65492957746483</v>
      </c>
      <c r="K2602" s="53">
        <v>9.2279999999999998</v>
      </c>
      <c r="L2602" s="53">
        <v>5414.75</v>
      </c>
      <c r="M2602" s="53">
        <v>2.68</v>
      </c>
      <c r="N2602" s="53">
        <f t="shared" si="325"/>
        <v>2.8259513444302158</v>
      </c>
      <c r="O2602" s="53">
        <v>15.62</v>
      </c>
      <c r="P2602" s="53">
        <v>2.8820000000000001</v>
      </c>
      <c r="Q2602" s="53">
        <f t="shared" si="326"/>
        <v>6.3460000000000001</v>
      </c>
      <c r="R2602" s="53">
        <v>81.260000000000005</v>
      </c>
      <c r="S2602" s="53">
        <f t="shared" si="327"/>
        <v>180.25479999999999</v>
      </c>
      <c r="T2602" s="53">
        <v>11.54</v>
      </c>
      <c r="U2602" s="53">
        <v>2108.65</v>
      </c>
      <c r="Y2602" s="53">
        <v>1911.56</v>
      </c>
    </row>
    <row r="2603" spans="1:25" x14ac:dyDescent="0.3">
      <c r="A2603" s="1">
        <v>2602</v>
      </c>
      <c r="B2603" s="48">
        <v>41506</v>
      </c>
      <c r="C2603" s="44">
        <v>5809728.5700000003</v>
      </c>
      <c r="D2603" s="56">
        <f t="shared" si="321"/>
        <v>92035.304079207926</v>
      </c>
      <c r="E2603" s="53">
        <v>63.125</v>
      </c>
      <c r="F2603" s="53">
        <f t="shared" si="322"/>
        <v>0.92035304079207925</v>
      </c>
      <c r="G2603" s="53">
        <f>(F2603/'Yearly GDP'!$B$12)*100</f>
        <v>50.292515890277556</v>
      </c>
      <c r="H2603" s="53">
        <f t="shared" si="323"/>
        <v>1.3870874</v>
      </c>
      <c r="I2603" s="53">
        <f t="shared" si="324"/>
        <v>6.4184852374839538</v>
      </c>
      <c r="J2603" s="53">
        <f t="shared" si="328"/>
        <v>346.691270860077</v>
      </c>
      <c r="K2603" s="53">
        <v>8.9030000000000005</v>
      </c>
      <c r="L2603" s="53">
        <v>5401.45</v>
      </c>
      <c r="M2603" s="53">
        <v>2.68</v>
      </c>
      <c r="N2603" s="53">
        <f t="shared" si="325"/>
        <v>2.4845147625160466</v>
      </c>
      <c r="O2603" s="53">
        <v>15.58</v>
      </c>
      <c r="P2603" s="53">
        <v>2.8180000000000001</v>
      </c>
      <c r="Q2603" s="53">
        <f t="shared" si="326"/>
        <v>6.0850000000000009</v>
      </c>
      <c r="R2603" s="53">
        <v>80.933999999999997</v>
      </c>
      <c r="S2603" s="53">
        <f t="shared" si="327"/>
        <v>179.63739999999999</v>
      </c>
      <c r="T2603" s="53">
        <v>11.53</v>
      </c>
      <c r="U2603" s="53">
        <v>2091.41</v>
      </c>
      <c r="Y2603" s="53">
        <v>1914.52</v>
      </c>
    </row>
    <row r="2604" spans="1:25" x14ac:dyDescent="0.3">
      <c r="A2604" s="1">
        <v>2603</v>
      </c>
      <c r="B2604" s="48">
        <v>41507</v>
      </c>
      <c r="C2604" s="44">
        <v>5703726.2999999998</v>
      </c>
      <c r="D2604" s="56">
        <f t="shared" si="321"/>
        <v>88960.871870857052</v>
      </c>
      <c r="E2604" s="53">
        <v>64.114999999999995</v>
      </c>
      <c r="F2604" s="53">
        <f t="shared" si="322"/>
        <v>0.8896087187085705</v>
      </c>
      <c r="G2604" s="53">
        <f>(F2604/'Yearly GDP'!$B$12)*100</f>
        <v>48.612498290085817</v>
      </c>
      <c r="H2604" s="53">
        <f t="shared" si="323"/>
        <v>1.2864239999999998</v>
      </c>
      <c r="I2604" s="53">
        <f t="shared" si="324"/>
        <v>6.5359477124183014</v>
      </c>
      <c r="J2604" s="53">
        <f t="shared" si="328"/>
        <v>346.57189542483661</v>
      </c>
      <c r="K2604" s="53">
        <v>8.4079999999999995</v>
      </c>
      <c r="L2604" s="53">
        <v>5302.55</v>
      </c>
      <c r="M2604" s="53">
        <v>2.63</v>
      </c>
      <c r="N2604" s="53">
        <f t="shared" si="325"/>
        <v>1.8720522875816981</v>
      </c>
      <c r="O2604" s="53">
        <v>15.3</v>
      </c>
      <c r="P2604" s="53">
        <v>2.8919999999999999</v>
      </c>
      <c r="Q2604" s="53">
        <f t="shared" si="326"/>
        <v>5.516</v>
      </c>
      <c r="R2604" s="53">
        <v>81.222999999999999</v>
      </c>
      <c r="S2604" s="53">
        <f t="shared" si="327"/>
        <v>169.06500000000003</v>
      </c>
      <c r="T2604" s="53">
        <v>11.05</v>
      </c>
      <c r="U2604" s="53">
        <v>2066.5500000000002</v>
      </c>
      <c r="Y2604" s="53">
        <v>1897.9</v>
      </c>
    </row>
    <row r="2605" spans="1:25" x14ac:dyDescent="0.3">
      <c r="A2605" s="1">
        <v>2604</v>
      </c>
      <c r="B2605" s="48">
        <v>41508</v>
      </c>
      <c r="C2605" s="44">
        <v>5813994.8399999999</v>
      </c>
      <c r="D2605" s="56">
        <f t="shared" si="321"/>
        <v>90062.657268995419</v>
      </c>
      <c r="E2605" s="53">
        <v>64.555000000000007</v>
      </c>
      <c r="F2605" s="53">
        <f t="shared" si="322"/>
        <v>0.90062657268995416</v>
      </c>
      <c r="G2605" s="53">
        <f>(F2605/'Yearly GDP'!$B$12)*100</f>
        <v>49.214566813658692</v>
      </c>
      <c r="H2605" s="53">
        <f t="shared" si="323"/>
        <v>1.2845039999999996</v>
      </c>
      <c r="I2605" s="53">
        <f t="shared" si="324"/>
        <v>6.4102564102564115</v>
      </c>
      <c r="J2605" s="53">
        <f t="shared" si="328"/>
        <v>346.69551282051282</v>
      </c>
      <c r="K2605" s="53">
        <v>8.234</v>
      </c>
      <c r="L2605" s="53">
        <v>5408.45</v>
      </c>
      <c r="M2605" s="53">
        <v>2.68</v>
      </c>
      <c r="N2605" s="53">
        <f t="shared" si="325"/>
        <v>1.8237435897435885</v>
      </c>
      <c r="O2605" s="53">
        <v>15.6</v>
      </c>
      <c r="P2605" s="53">
        <v>2.8919999999999999</v>
      </c>
      <c r="Q2605" s="53">
        <f t="shared" si="326"/>
        <v>5.3420000000000005</v>
      </c>
      <c r="R2605" s="53">
        <v>81.531000000000006</v>
      </c>
      <c r="S2605" s="53">
        <f t="shared" si="327"/>
        <v>172.22399999999999</v>
      </c>
      <c r="T2605" s="53">
        <v>11.04</v>
      </c>
      <c r="U2605" s="53">
        <v>2080.52</v>
      </c>
      <c r="Y2605" s="53">
        <v>1908.92</v>
      </c>
    </row>
    <row r="2606" spans="1:25" x14ac:dyDescent="0.3">
      <c r="A2606" s="1">
        <v>2605</v>
      </c>
      <c r="B2606" s="48">
        <v>41509</v>
      </c>
      <c r="C2606" s="44">
        <v>5875221.75</v>
      </c>
      <c r="D2606" s="56">
        <f t="shared" si="321"/>
        <v>92955.015425994789</v>
      </c>
      <c r="E2606" s="53">
        <v>63.204999999999998</v>
      </c>
      <c r="F2606" s="53">
        <f t="shared" si="322"/>
        <v>0.92955015425994791</v>
      </c>
      <c r="G2606" s="53">
        <f>(F2606/'Yearly GDP'!$B$12)*100</f>
        <v>50.795090396718464</v>
      </c>
      <c r="H2606" s="53">
        <f t="shared" si="323"/>
        <v>1.3048855999999998</v>
      </c>
      <c r="I2606" s="53">
        <f t="shared" si="324"/>
        <v>6.3331222292590255</v>
      </c>
      <c r="J2606" s="53">
        <f t="shared" si="328"/>
        <v>346.53261557948071</v>
      </c>
      <c r="K2606" s="53">
        <v>8.2639999999999993</v>
      </c>
      <c r="L2606" s="53">
        <v>5471.75</v>
      </c>
      <c r="M2606" s="53">
        <v>2.71</v>
      </c>
      <c r="N2606" s="53">
        <f t="shared" si="325"/>
        <v>1.9308777707409739</v>
      </c>
      <c r="O2606" s="53">
        <v>15.79</v>
      </c>
      <c r="P2606" s="53">
        <v>2.8180000000000001</v>
      </c>
      <c r="Q2606" s="53">
        <f t="shared" si="326"/>
        <v>5.4459999999999997</v>
      </c>
      <c r="R2606" s="53">
        <v>81.391999999999996</v>
      </c>
      <c r="S2606" s="53">
        <f t="shared" si="327"/>
        <v>172.11099999999999</v>
      </c>
      <c r="T2606" s="53">
        <v>10.9</v>
      </c>
      <c r="U2606" s="53">
        <v>2108.89</v>
      </c>
      <c r="Y2606" s="53">
        <v>1931.84</v>
      </c>
    </row>
    <row r="2607" spans="1:25" x14ac:dyDescent="0.3">
      <c r="A2607" s="1">
        <v>2606</v>
      </c>
      <c r="B2607" s="48">
        <v>41512</v>
      </c>
      <c r="C2607" s="44">
        <v>5896487.0700000003</v>
      </c>
      <c r="D2607" s="56">
        <f t="shared" si="321"/>
        <v>91702.753810264388</v>
      </c>
      <c r="E2607" s="53">
        <v>64.3</v>
      </c>
      <c r="F2607" s="53">
        <f t="shared" si="322"/>
        <v>0.91702753810264392</v>
      </c>
      <c r="G2607" s="53">
        <f>(F2607/'Yearly GDP'!$B$12)*100</f>
        <v>50.110794431838471</v>
      </c>
      <c r="H2607" s="53">
        <f t="shared" si="323"/>
        <v>1.3175620000000003</v>
      </c>
      <c r="I2607" s="53">
        <f t="shared" si="324"/>
        <v>6.329113924050632</v>
      </c>
      <c r="J2607" s="53">
        <f t="shared" si="328"/>
        <v>346.61392405063287</v>
      </c>
      <c r="K2607" s="53">
        <v>8.3390000000000004</v>
      </c>
      <c r="L2607" s="53">
        <v>5476.5</v>
      </c>
      <c r="M2607" s="53">
        <v>2.71</v>
      </c>
      <c r="N2607" s="53">
        <f t="shared" si="325"/>
        <v>2.0098860759493684</v>
      </c>
      <c r="O2607" s="53">
        <v>15.8</v>
      </c>
      <c r="P2607" s="53">
        <v>2.7869999999999999</v>
      </c>
      <c r="Q2607" s="53">
        <f t="shared" si="326"/>
        <v>5.5520000000000005</v>
      </c>
      <c r="R2607" s="53">
        <v>81.441000000000003</v>
      </c>
      <c r="S2607" s="53">
        <f t="shared" si="327"/>
        <v>171.90400000000002</v>
      </c>
      <c r="T2607" s="53">
        <v>10.88</v>
      </c>
      <c r="U2607" s="53">
        <v>2125.0700000000002</v>
      </c>
      <c r="Y2607" s="53">
        <v>1939.54</v>
      </c>
    </row>
    <row r="2608" spans="1:25" x14ac:dyDescent="0.3">
      <c r="A2608" s="1">
        <v>2607</v>
      </c>
      <c r="B2608" s="48">
        <v>41513</v>
      </c>
      <c r="C2608" s="44">
        <v>5697119.2199999997</v>
      </c>
      <c r="D2608" s="56">
        <f t="shared" si="321"/>
        <v>85916.441260744978</v>
      </c>
      <c r="E2608" s="53">
        <v>66.31</v>
      </c>
      <c r="F2608" s="53">
        <f t="shared" si="322"/>
        <v>0.8591644126074498</v>
      </c>
      <c r="G2608" s="53">
        <f>(F2608/'Yearly GDP'!$B$12)*100</f>
        <v>46.948875005871571</v>
      </c>
      <c r="H2608" s="53">
        <f t="shared" si="323"/>
        <v>1.3388340000000001</v>
      </c>
      <c r="I2608" s="53">
        <f t="shared" si="324"/>
        <v>6.5616797900262469</v>
      </c>
      <c r="J2608" s="53">
        <f t="shared" si="328"/>
        <v>346.94553805774274</v>
      </c>
      <c r="K2608" s="53">
        <v>8.7850000000000001</v>
      </c>
      <c r="L2608" s="53">
        <v>5287.45</v>
      </c>
      <c r="M2608" s="53">
        <v>2.62</v>
      </c>
      <c r="N2608" s="53">
        <f t="shared" si="325"/>
        <v>2.2233202099737532</v>
      </c>
      <c r="O2608" s="53">
        <v>15.24</v>
      </c>
      <c r="P2608" s="53">
        <v>2.7090000000000001</v>
      </c>
      <c r="Q2608" s="53">
        <f t="shared" si="326"/>
        <v>6.0760000000000005</v>
      </c>
      <c r="R2608" s="53">
        <v>81.2</v>
      </c>
      <c r="S2608" s="53">
        <f t="shared" si="327"/>
        <v>173.27879999999999</v>
      </c>
      <c r="T2608" s="53">
        <v>11.37</v>
      </c>
      <c r="U2608" s="53">
        <v>2074.54</v>
      </c>
      <c r="Y2608" s="53">
        <v>1900.23</v>
      </c>
    </row>
    <row r="2609" spans="1:25" x14ac:dyDescent="0.3">
      <c r="A2609" s="1">
        <v>2608</v>
      </c>
      <c r="B2609" s="48">
        <v>41514</v>
      </c>
      <c r="C2609" s="44">
        <v>5676135.7699999996</v>
      </c>
      <c r="D2609" s="56">
        <f t="shared" si="321"/>
        <v>82495.97805392048</v>
      </c>
      <c r="E2609" s="53">
        <v>68.805000000000007</v>
      </c>
      <c r="F2609" s="53">
        <f t="shared" si="322"/>
        <v>0.82495978053920482</v>
      </c>
      <c r="G2609" s="53">
        <f>(F2609/'Yearly GDP'!$B$12)*100</f>
        <v>45.079769428371847</v>
      </c>
      <c r="H2609" s="53">
        <f t="shared" si="323"/>
        <v>1.3647602999999999</v>
      </c>
      <c r="I2609" s="53">
        <f t="shared" si="324"/>
        <v>6.5659881812212744</v>
      </c>
      <c r="J2609" s="53">
        <f t="shared" si="328"/>
        <v>347.01247537754432</v>
      </c>
      <c r="K2609" s="53">
        <v>8.9610000000000003</v>
      </c>
      <c r="L2609" s="53">
        <v>5285</v>
      </c>
      <c r="M2609" s="53">
        <v>2.62</v>
      </c>
      <c r="N2609" s="53">
        <f t="shared" si="325"/>
        <v>2.3950118187787259</v>
      </c>
      <c r="O2609" s="53">
        <v>15.23</v>
      </c>
      <c r="P2609" s="53">
        <v>2.7650000000000001</v>
      </c>
      <c r="Q2609" s="53">
        <f t="shared" si="326"/>
        <v>6.1959999999999997</v>
      </c>
      <c r="R2609" s="53">
        <v>81.465000000000003</v>
      </c>
      <c r="S2609" s="53">
        <f t="shared" si="327"/>
        <v>178.95250000000001</v>
      </c>
      <c r="T2609" s="53">
        <v>11.75</v>
      </c>
      <c r="U2609" s="53">
        <v>2052.1999999999998</v>
      </c>
      <c r="Y2609" s="53">
        <v>1880.08</v>
      </c>
    </row>
    <row r="2610" spans="1:25" x14ac:dyDescent="0.3">
      <c r="A2610" s="1">
        <v>2609</v>
      </c>
      <c r="B2610" s="48">
        <v>41515</v>
      </c>
      <c r="C2610" s="44">
        <v>5782244.6100000003</v>
      </c>
      <c r="D2610" s="56">
        <f t="shared" si="321"/>
        <v>86879.191796258732</v>
      </c>
      <c r="E2610" s="53">
        <v>66.555000000000007</v>
      </c>
      <c r="F2610" s="53">
        <f t="shared" si="322"/>
        <v>0.86879191796258737</v>
      </c>
      <c r="G2610" s="53">
        <f>(F2610/'Yearly GDP'!$B$12)*100</f>
        <v>47.474968194676904</v>
      </c>
      <c r="H2610" s="53">
        <f t="shared" si="323"/>
        <v>1.3670871000000002</v>
      </c>
      <c r="I2610" s="53">
        <f t="shared" si="324"/>
        <v>6.414368184733803</v>
      </c>
      <c r="J2610" s="53">
        <f t="shared" si="328"/>
        <v>346.9563822963438</v>
      </c>
      <c r="K2610" s="53">
        <v>8.7690000000000001</v>
      </c>
      <c r="L2610" s="53">
        <v>5409.05</v>
      </c>
      <c r="M2610" s="53">
        <v>2.68</v>
      </c>
      <c r="N2610" s="53">
        <f t="shared" si="325"/>
        <v>2.3546318152661971</v>
      </c>
      <c r="O2610" s="53">
        <v>15.59</v>
      </c>
      <c r="P2610" s="53">
        <v>2.762</v>
      </c>
      <c r="Q2610" s="53">
        <f t="shared" si="326"/>
        <v>6.0069999999999997</v>
      </c>
      <c r="R2610" s="53">
        <v>82.003</v>
      </c>
      <c r="S2610" s="53">
        <f t="shared" si="327"/>
        <v>180.06450000000001</v>
      </c>
      <c r="T2610" s="53">
        <v>11.55</v>
      </c>
      <c r="U2610" s="53">
        <v>2079.92</v>
      </c>
      <c r="Y2610" s="53">
        <v>1898.99</v>
      </c>
    </row>
    <row r="2611" spans="1:25" x14ac:dyDescent="0.3">
      <c r="A2611" s="1">
        <v>2610</v>
      </c>
      <c r="B2611" s="48">
        <v>41516</v>
      </c>
      <c r="C2611" s="44">
        <v>5846626.9699999997</v>
      </c>
      <c r="D2611" s="56">
        <f t="shared" si="321"/>
        <v>88982.984095578722</v>
      </c>
      <c r="E2611" s="53">
        <v>65.704999999999998</v>
      </c>
      <c r="F2611" s="53">
        <f t="shared" si="322"/>
        <v>0.88982984095578721</v>
      </c>
      <c r="G2611" s="53">
        <f>(F2611/'Yearly GDP'!$B$12)*100</f>
        <v>48.624581472993832</v>
      </c>
      <c r="H2611" s="53">
        <f t="shared" si="323"/>
        <v>1.3555891999999998</v>
      </c>
      <c r="I2611" s="53">
        <f t="shared" si="324"/>
        <v>6.3411540900443892</v>
      </c>
      <c r="J2611" s="53">
        <f t="shared" si="328"/>
        <v>346.97526949904886</v>
      </c>
      <c r="K2611" s="53">
        <v>8.5960000000000001</v>
      </c>
      <c r="L2611" s="53">
        <v>5471.8</v>
      </c>
      <c r="M2611" s="53">
        <v>2.71</v>
      </c>
      <c r="N2611" s="53">
        <f t="shared" si="325"/>
        <v>2.2548459099556108</v>
      </c>
      <c r="O2611" s="53">
        <v>15.77</v>
      </c>
      <c r="P2611" s="53">
        <v>2.7890000000000001</v>
      </c>
      <c r="Q2611" s="53">
        <f t="shared" si="326"/>
        <v>5.8070000000000004</v>
      </c>
      <c r="R2611" s="53">
        <v>82.141999999999996</v>
      </c>
      <c r="S2611" s="53">
        <f t="shared" si="327"/>
        <v>176.30859999999998</v>
      </c>
      <c r="T2611" s="53">
        <v>11.18</v>
      </c>
      <c r="U2611" s="53">
        <v>2086.11</v>
      </c>
      <c r="Y2611" s="53">
        <v>1902.25</v>
      </c>
    </row>
    <row r="2612" spans="1:25" x14ac:dyDescent="0.3">
      <c r="A2612" s="1">
        <v>2611</v>
      </c>
      <c r="B2612" s="48">
        <v>41519</v>
      </c>
      <c r="C2612" s="44">
        <v>5925867.5700000003</v>
      </c>
      <c r="D2612" s="56">
        <f t="shared" si="321"/>
        <v>89779.070827967589</v>
      </c>
      <c r="E2612" s="53">
        <v>66.004999999999995</v>
      </c>
      <c r="F2612" s="53">
        <f t="shared" si="322"/>
        <v>0.89779070827967589</v>
      </c>
      <c r="G2612" s="53">
        <f>(F2612/'Yearly GDP'!$B$12)*100</f>
        <v>49.059601545337479</v>
      </c>
      <c r="H2612" s="53">
        <f t="shared" si="323"/>
        <v>1.35408</v>
      </c>
      <c r="I2612" s="53">
        <f t="shared" si="324"/>
        <v>6.25</v>
      </c>
      <c r="J2612" s="53">
        <f t="shared" si="328"/>
        <v>346.921875</v>
      </c>
      <c r="K2612" s="53">
        <v>8.4629999999999992</v>
      </c>
      <c r="L2612" s="53">
        <v>5550.75</v>
      </c>
      <c r="M2612" s="53">
        <v>2.75</v>
      </c>
      <c r="N2612" s="53">
        <f t="shared" si="325"/>
        <v>2.2129999999999992</v>
      </c>
      <c r="O2612" s="53">
        <v>16</v>
      </c>
      <c r="P2612" s="53">
        <v>2.835</v>
      </c>
      <c r="Q2612" s="53">
        <f t="shared" si="326"/>
        <v>5.6279999999999992</v>
      </c>
      <c r="R2612" s="53">
        <v>82.141999999999996</v>
      </c>
      <c r="S2612" s="53">
        <f t="shared" si="327"/>
        <v>179.04</v>
      </c>
      <c r="T2612" s="53">
        <v>11.19</v>
      </c>
      <c r="U2612" s="53">
        <v>2112.0300000000002</v>
      </c>
      <c r="Y2612" s="53">
        <v>1926.21</v>
      </c>
    </row>
    <row r="2613" spans="1:25" x14ac:dyDescent="0.3">
      <c r="A2613" s="1">
        <v>2612</v>
      </c>
      <c r="B2613" s="48">
        <v>41520</v>
      </c>
      <c r="C2613" s="44">
        <v>5756512.0199999996</v>
      </c>
      <c r="D2613" s="56">
        <f t="shared" si="321"/>
        <v>85111.436682191154</v>
      </c>
      <c r="E2613" s="53">
        <v>67.635000000000005</v>
      </c>
      <c r="F2613" s="53">
        <f t="shared" si="322"/>
        <v>0.85111436682191155</v>
      </c>
      <c r="G2613" s="53">
        <f>(F2613/'Yearly GDP'!$B$12)*100</f>
        <v>46.508981793547079</v>
      </c>
      <c r="H2613" s="53">
        <f t="shared" si="323"/>
        <v>1.3213200000000003</v>
      </c>
      <c r="I2613" s="53">
        <f t="shared" si="324"/>
        <v>6.4935064935064926</v>
      </c>
      <c r="J2613" s="53">
        <f t="shared" si="328"/>
        <v>346.84740259740255</v>
      </c>
      <c r="K2613" s="53">
        <v>8.58</v>
      </c>
      <c r="L2613" s="53">
        <v>5341.45</v>
      </c>
      <c r="M2613" s="53">
        <v>2.65</v>
      </c>
      <c r="N2613" s="53">
        <f t="shared" si="325"/>
        <v>2.0864935064935075</v>
      </c>
      <c r="O2613" s="53">
        <v>15.4</v>
      </c>
      <c r="P2613" s="53">
        <v>2.863</v>
      </c>
      <c r="Q2613" s="53">
        <f t="shared" si="326"/>
        <v>5.7170000000000005</v>
      </c>
      <c r="R2613" s="53">
        <v>82.400999999999996</v>
      </c>
      <c r="S2613" s="53">
        <f t="shared" si="327"/>
        <v>173.86599999999999</v>
      </c>
      <c r="T2613" s="53">
        <v>11.29</v>
      </c>
      <c r="U2613" s="53">
        <v>2069.59</v>
      </c>
      <c r="Y2613" s="53">
        <v>1901.27</v>
      </c>
    </row>
    <row r="2614" spans="1:25" x14ac:dyDescent="0.3">
      <c r="A2614" s="1">
        <v>2613</v>
      </c>
      <c r="B2614" s="48">
        <v>41521</v>
      </c>
      <c r="C2614" s="44">
        <v>5857409.25</v>
      </c>
      <c r="D2614" s="56">
        <f t="shared" si="321"/>
        <v>87332.77545847623</v>
      </c>
      <c r="E2614" s="53">
        <v>67.069999999999993</v>
      </c>
      <c r="F2614" s="53">
        <f t="shared" si="322"/>
        <v>0.87332775458476231</v>
      </c>
      <c r="G2614" s="53">
        <f>(F2614/'Yearly GDP'!$B$12)*100</f>
        <v>47.722828119385916</v>
      </c>
      <c r="H2614" s="53">
        <f t="shared" si="323"/>
        <v>1.3166019999999998</v>
      </c>
      <c r="I2614" s="53">
        <f t="shared" si="324"/>
        <v>6.369426751592357</v>
      </c>
      <c r="J2614" s="53">
        <f t="shared" si="328"/>
        <v>347.01273885350321</v>
      </c>
      <c r="K2614" s="53">
        <v>8.3859999999999992</v>
      </c>
      <c r="L2614" s="53">
        <v>5448.1</v>
      </c>
      <c r="M2614" s="53">
        <v>2.7</v>
      </c>
      <c r="N2614" s="53">
        <f t="shared" si="325"/>
        <v>2.0165732484076422</v>
      </c>
      <c r="O2614" s="53">
        <v>15.7</v>
      </c>
      <c r="P2614" s="53">
        <v>2.8969999999999998</v>
      </c>
      <c r="Q2614" s="53">
        <f t="shared" si="326"/>
        <v>5.488999999999999</v>
      </c>
      <c r="R2614" s="53">
        <v>82.204999999999998</v>
      </c>
      <c r="S2614" s="53">
        <f t="shared" si="327"/>
        <v>176.78199999999998</v>
      </c>
      <c r="T2614" s="53">
        <v>11.26</v>
      </c>
      <c r="U2614" s="53">
        <v>2090.67</v>
      </c>
      <c r="Y2614" s="53">
        <v>1914.36</v>
      </c>
    </row>
    <row r="2615" spans="1:25" x14ac:dyDescent="0.3">
      <c r="A2615" s="1">
        <v>2614</v>
      </c>
      <c r="B2615" s="48">
        <v>41522</v>
      </c>
      <c r="C2615" s="44">
        <v>5970733.5999999996</v>
      </c>
      <c r="D2615" s="56">
        <f t="shared" si="321"/>
        <v>90445.10490040142</v>
      </c>
      <c r="E2615" s="53">
        <v>66.015000000000001</v>
      </c>
      <c r="F2615" s="53">
        <f t="shared" si="322"/>
        <v>0.90445104900401418</v>
      </c>
      <c r="G2615" s="53">
        <f>(F2615/'Yearly GDP'!$B$12)*100</f>
        <v>49.42355459038329</v>
      </c>
      <c r="H2615" s="53">
        <f t="shared" si="323"/>
        <v>1.3569815999999999</v>
      </c>
      <c r="I2615" s="53">
        <f t="shared" si="324"/>
        <v>6.2034739454094288</v>
      </c>
      <c r="J2615" s="53">
        <f t="shared" si="328"/>
        <v>346.95719602977664</v>
      </c>
      <c r="K2615" s="53">
        <v>8.4179999999999993</v>
      </c>
      <c r="L2615" s="53">
        <v>5592.95</v>
      </c>
      <c r="M2615" s="53">
        <v>2.77</v>
      </c>
      <c r="N2615" s="53">
        <f t="shared" si="325"/>
        <v>2.2145260545905705</v>
      </c>
      <c r="O2615" s="53">
        <v>16.12</v>
      </c>
      <c r="P2615" s="53">
        <v>2.996</v>
      </c>
      <c r="Q2615" s="53">
        <f t="shared" si="326"/>
        <v>5.4219999999999988</v>
      </c>
      <c r="R2615" s="53">
        <v>82.668000000000006</v>
      </c>
      <c r="S2615" s="53">
        <f t="shared" si="327"/>
        <v>173.29000000000002</v>
      </c>
      <c r="T2615" s="53">
        <v>10.75</v>
      </c>
      <c r="U2615" s="53">
        <v>2123.81</v>
      </c>
      <c r="Y2615" s="53">
        <v>1948.65</v>
      </c>
    </row>
    <row r="2616" spans="1:25" x14ac:dyDescent="0.3">
      <c r="A2616" s="1">
        <v>2615</v>
      </c>
      <c r="B2616" s="48">
        <v>41523</v>
      </c>
      <c r="C2616" s="44">
        <v>6042580.2999999998</v>
      </c>
      <c r="D2616" s="56">
        <f t="shared" si="321"/>
        <v>92613.691470610764</v>
      </c>
      <c r="E2616" s="53">
        <v>65.245000000000005</v>
      </c>
      <c r="F2616" s="53">
        <f t="shared" si="322"/>
        <v>0.92613691470610759</v>
      </c>
      <c r="G2616" s="53">
        <f>(F2616/'Yearly GDP'!$B$12)*100</f>
        <v>50.608574574104239</v>
      </c>
      <c r="H2616" s="53">
        <f t="shared" si="323"/>
        <v>1.4128947000000003</v>
      </c>
      <c r="I2616" s="53">
        <f t="shared" si="324"/>
        <v>6.1087354917532064</v>
      </c>
      <c r="J2616" s="53">
        <f t="shared" si="328"/>
        <v>347.00061087354914</v>
      </c>
      <c r="K2616" s="53">
        <v>8.6310000000000002</v>
      </c>
      <c r="L2616" s="53">
        <v>5680.4</v>
      </c>
      <c r="M2616" s="53">
        <v>2.81</v>
      </c>
      <c r="N2616" s="53">
        <f t="shared" si="325"/>
        <v>2.5222645082467938</v>
      </c>
      <c r="O2616" s="53">
        <v>16.37</v>
      </c>
      <c r="P2616" s="53">
        <v>2.9340000000000002</v>
      </c>
      <c r="Q2616" s="53">
        <f t="shared" si="326"/>
        <v>5.6970000000000001</v>
      </c>
      <c r="R2616" s="53">
        <v>82.167000000000002</v>
      </c>
      <c r="S2616" s="53">
        <f t="shared" si="327"/>
        <v>174.83160000000001</v>
      </c>
      <c r="T2616" s="53">
        <v>10.68</v>
      </c>
      <c r="U2616" s="53">
        <v>2139.2399999999998</v>
      </c>
      <c r="Y2616" s="53">
        <v>1958.12</v>
      </c>
    </row>
    <row r="2617" spans="1:25" x14ac:dyDescent="0.3">
      <c r="A2617" s="1">
        <v>2616</v>
      </c>
      <c r="B2617" s="48">
        <v>41527</v>
      </c>
      <c r="C2617" s="44">
        <v>6254617.1600000001</v>
      </c>
      <c r="D2617" s="56">
        <f t="shared" si="321"/>
        <v>97965.653692536609</v>
      </c>
      <c r="E2617" s="53">
        <v>63.844999999999999</v>
      </c>
      <c r="F2617" s="53">
        <f t="shared" si="322"/>
        <v>0.97965653692536614</v>
      </c>
      <c r="G2617" s="53">
        <f>(F2617/'Yearly GDP'!$B$12)*100</f>
        <v>53.533144094282306</v>
      </c>
      <c r="H2617" s="53">
        <f t="shared" si="323"/>
        <v>1.4522722000000001</v>
      </c>
      <c r="I2617" s="53">
        <f t="shared" si="324"/>
        <v>5.8343057176196034</v>
      </c>
      <c r="J2617" s="53">
        <f t="shared" si="328"/>
        <v>344.03442240373397</v>
      </c>
      <c r="K2617" s="53">
        <v>8.4730000000000008</v>
      </c>
      <c r="L2617" s="53">
        <v>5896.75</v>
      </c>
      <c r="M2617" s="53">
        <v>2.95</v>
      </c>
      <c r="N2617" s="53">
        <f t="shared" si="325"/>
        <v>2.6386942823803974</v>
      </c>
      <c r="O2617" s="53">
        <v>17.14</v>
      </c>
      <c r="P2617" s="53">
        <v>2.9660000000000002</v>
      </c>
      <c r="Q2617" s="53">
        <f t="shared" si="326"/>
        <v>5.5070000000000006</v>
      </c>
      <c r="R2617" s="53">
        <v>81.819000000000003</v>
      </c>
      <c r="S2617" s="53">
        <f t="shared" si="327"/>
        <v>184.255</v>
      </c>
      <c r="T2617" s="53">
        <v>10.75</v>
      </c>
      <c r="U2617" s="53">
        <v>2172.12</v>
      </c>
      <c r="Y2617" s="53">
        <v>1979.93</v>
      </c>
    </row>
    <row r="2618" spans="1:25" x14ac:dyDescent="0.3">
      <c r="A2618" s="1">
        <v>2617</v>
      </c>
      <c r="B2618" s="48">
        <v>41528</v>
      </c>
      <c r="C2618" s="44">
        <v>6299468.9800000004</v>
      </c>
      <c r="D2618" s="56">
        <f t="shared" si="321"/>
        <v>99556.99691821415</v>
      </c>
      <c r="E2618" s="53">
        <v>63.274999999999999</v>
      </c>
      <c r="F2618" s="53">
        <f t="shared" si="322"/>
        <v>0.99556996918214147</v>
      </c>
      <c r="G2618" s="53">
        <f>(F2618/'Yearly GDP'!$B$12)*100</f>
        <v>54.402730556401167</v>
      </c>
      <c r="H2618" s="53">
        <f t="shared" si="323"/>
        <v>1.4549616000000003</v>
      </c>
      <c r="I2618" s="53">
        <f t="shared" si="324"/>
        <v>5.817335660267597</v>
      </c>
      <c r="J2618" s="53">
        <f t="shared" si="328"/>
        <v>343.9877835951134</v>
      </c>
      <c r="K2618" s="53">
        <v>8.4640000000000004</v>
      </c>
      <c r="L2618" s="53">
        <v>5913.15</v>
      </c>
      <c r="M2618" s="53">
        <v>2.96</v>
      </c>
      <c r="N2618" s="53">
        <f t="shared" si="325"/>
        <v>2.6466643397324034</v>
      </c>
      <c r="O2618" s="53">
        <v>17.190000000000001</v>
      </c>
      <c r="P2618" s="53">
        <v>2.9119999999999999</v>
      </c>
      <c r="Q2618" s="53">
        <f t="shared" si="326"/>
        <v>5.5520000000000005</v>
      </c>
      <c r="R2618" s="53">
        <v>81.522000000000006</v>
      </c>
      <c r="S2618" s="53">
        <f t="shared" si="327"/>
        <v>182.0421</v>
      </c>
      <c r="T2618" s="53">
        <v>10.59</v>
      </c>
      <c r="U2618" s="53">
        <v>2200.17</v>
      </c>
      <c r="Y2618" s="53">
        <v>2006.8</v>
      </c>
    </row>
    <row r="2619" spans="1:25" x14ac:dyDescent="0.3">
      <c r="A2619" s="1">
        <v>2618</v>
      </c>
      <c r="B2619" s="48">
        <v>41529</v>
      </c>
      <c r="C2619" s="44">
        <v>6234762.2599999998</v>
      </c>
      <c r="D2619" s="56">
        <f t="shared" si="321"/>
        <v>98293.587576856371</v>
      </c>
      <c r="E2619" s="53">
        <v>63.43</v>
      </c>
      <c r="F2619" s="53">
        <f t="shared" si="322"/>
        <v>0.98293587576856367</v>
      </c>
      <c r="G2619" s="53">
        <f>(F2619/'Yearly GDP'!$B$12)*100</f>
        <v>53.712342938172874</v>
      </c>
      <c r="H2619" s="53">
        <f t="shared" si="323"/>
        <v>1.4450000000000001</v>
      </c>
      <c r="I2619" s="53">
        <f t="shared" si="324"/>
        <v>5.8823529411764701</v>
      </c>
      <c r="J2619" s="53">
        <f t="shared" si="328"/>
        <v>344.15882352941173</v>
      </c>
      <c r="K2619" s="53">
        <v>8.5</v>
      </c>
      <c r="L2619" s="53">
        <v>5850.7</v>
      </c>
      <c r="M2619" s="53">
        <v>2.89</v>
      </c>
      <c r="N2619" s="53">
        <f t="shared" si="325"/>
        <v>2.6176470588235299</v>
      </c>
      <c r="O2619" s="53">
        <v>17</v>
      </c>
      <c r="P2619" s="53">
        <v>2.9049999999999998</v>
      </c>
      <c r="Q2619" s="53">
        <f t="shared" si="326"/>
        <v>5.5950000000000006</v>
      </c>
      <c r="R2619" s="53">
        <v>81.491</v>
      </c>
      <c r="S2619" s="53">
        <f t="shared" si="327"/>
        <v>179.52</v>
      </c>
      <c r="T2619" s="53">
        <v>10.56</v>
      </c>
      <c r="U2619" s="53">
        <v>2195.08</v>
      </c>
      <c r="Y2619" s="53">
        <v>2001.8</v>
      </c>
    </row>
    <row r="2620" spans="1:25" x14ac:dyDescent="0.3">
      <c r="A2620" s="1">
        <v>2619</v>
      </c>
      <c r="B2620" s="48">
        <v>41530</v>
      </c>
      <c r="C2620" s="44">
        <v>6253522.0099999998</v>
      </c>
      <c r="D2620" s="56">
        <f t="shared" si="321"/>
        <v>98667.119122751654</v>
      </c>
      <c r="E2620" s="53">
        <v>63.38</v>
      </c>
      <c r="F2620" s="53">
        <f t="shared" si="322"/>
        <v>0.98667119122751656</v>
      </c>
      <c r="G2620" s="53">
        <f>(F2620/'Yearly GDP'!$B$12)*100</f>
        <v>53.916458537022763</v>
      </c>
      <c r="H2620" s="53">
        <f t="shared" si="323"/>
        <v>1.4427900000000002</v>
      </c>
      <c r="I2620" s="53">
        <f t="shared" si="324"/>
        <v>5.8823529411764701</v>
      </c>
      <c r="J2620" s="53">
        <f t="shared" si="328"/>
        <v>344.15294117647062</v>
      </c>
      <c r="K2620" s="53">
        <v>8.4870000000000001</v>
      </c>
      <c r="L2620" s="53">
        <v>5850.6</v>
      </c>
      <c r="M2620" s="53">
        <v>2.87</v>
      </c>
      <c r="N2620" s="53">
        <f t="shared" si="325"/>
        <v>2.60464705882353</v>
      </c>
      <c r="O2620" s="53">
        <v>17</v>
      </c>
      <c r="P2620" s="53">
        <v>2.89</v>
      </c>
      <c r="Q2620" s="53">
        <f t="shared" si="326"/>
        <v>5.5969999999999995</v>
      </c>
      <c r="R2620" s="53">
        <v>81.447999999999993</v>
      </c>
      <c r="S2620" s="53">
        <f t="shared" si="327"/>
        <v>181.22</v>
      </c>
      <c r="T2620" s="53">
        <v>10.66</v>
      </c>
      <c r="U2620" s="53">
        <v>2202.54</v>
      </c>
      <c r="Y2620" s="53">
        <v>2013.65</v>
      </c>
    </row>
    <row r="2621" spans="1:25" x14ac:dyDescent="0.3">
      <c r="A2621" s="1">
        <v>2620</v>
      </c>
      <c r="B2621" s="48">
        <v>41533</v>
      </c>
      <c r="C2621" s="44">
        <v>6227574.3099999996</v>
      </c>
      <c r="D2621" s="56">
        <f t="shared" si="321"/>
        <v>99109.959576669047</v>
      </c>
      <c r="E2621" s="53">
        <v>62.835000000000001</v>
      </c>
      <c r="F2621" s="53">
        <f t="shared" si="322"/>
        <v>0.99109959576669049</v>
      </c>
      <c r="G2621" s="53">
        <f>(F2621/'Yearly GDP'!$B$12)*100</f>
        <v>54.158447856103301</v>
      </c>
      <c r="H2621" s="53">
        <f t="shared" si="323"/>
        <v>1.4312442000000003</v>
      </c>
      <c r="I2621" s="53">
        <f t="shared" si="324"/>
        <v>5.8892815076560652</v>
      </c>
      <c r="J2621" s="53">
        <f t="shared" si="328"/>
        <v>343.96643109540634</v>
      </c>
      <c r="K2621" s="53">
        <v>8.4290000000000003</v>
      </c>
      <c r="L2621" s="53">
        <v>5840.55</v>
      </c>
      <c r="M2621" s="53">
        <v>2.85</v>
      </c>
      <c r="N2621" s="53">
        <f t="shared" si="325"/>
        <v>2.5397184923439351</v>
      </c>
      <c r="O2621" s="53">
        <v>16.98</v>
      </c>
      <c r="P2621" s="53">
        <v>2.8620000000000001</v>
      </c>
      <c r="Q2621" s="53">
        <f t="shared" si="326"/>
        <v>5.5670000000000002</v>
      </c>
      <c r="R2621" s="53">
        <v>81.072000000000003</v>
      </c>
      <c r="S2621" s="53">
        <f t="shared" si="327"/>
        <v>181.5162</v>
      </c>
      <c r="T2621" s="53">
        <v>10.69</v>
      </c>
      <c r="U2621" s="53">
        <v>2195.5</v>
      </c>
      <c r="Y2621" s="53">
        <v>1995.86</v>
      </c>
    </row>
    <row r="2622" spans="1:25" x14ac:dyDescent="0.3">
      <c r="A2622" s="1">
        <v>2621</v>
      </c>
      <c r="B2622" s="48">
        <v>41534</v>
      </c>
      <c r="C2622" s="44">
        <v>6235683.7999999998</v>
      </c>
      <c r="D2622" s="56">
        <f t="shared" si="321"/>
        <v>98393.432741617347</v>
      </c>
      <c r="E2622" s="53">
        <v>63.375</v>
      </c>
      <c r="F2622" s="53">
        <f t="shared" si="322"/>
        <v>0.98393432741617348</v>
      </c>
      <c r="G2622" s="53">
        <f>(F2622/'Yearly GDP'!$B$12)*100</f>
        <v>53.766903137495817</v>
      </c>
      <c r="H2622" s="53">
        <f t="shared" si="323"/>
        <v>1.4344600000000003</v>
      </c>
      <c r="I2622" s="53">
        <f t="shared" si="324"/>
        <v>5.8823529411764701</v>
      </c>
      <c r="J2622" s="53">
        <f t="shared" si="328"/>
        <v>344.12941176470588</v>
      </c>
      <c r="K2622" s="53">
        <v>8.4380000000000006</v>
      </c>
      <c r="L2622" s="53">
        <v>5850.2</v>
      </c>
      <c r="M2622" s="53">
        <v>2.84</v>
      </c>
      <c r="N2622" s="53">
        <f t="shared" si="325"/>
        <v>2.5556470588235305</v>
      </c>
      <c r="O2622" s="53">
        <v>17</v>
      </c>
      <c r="P2622" s="53">
        <v>2.8490000000000002</v>
      </c>
      <c r="Q2622" s="53">
        <f t="shared" si="326"/>
        <v>5.5890000000000004</v>
      </c>
      <c r="R2622" s="53">
        <v>81.295000000000002</v>
      </c>
      <c r="S2622" s="53">
        <f t="shared" si="327"/>
        <v>179.69</v>
      </c>
      <c r="T2622" s="53">
        <v>10.57</v>
      </c>
      <c r="U2622" s="53">
        <v>2187.58</v>
      </c>
      <c r="Y2622" s="53">
        <v>1994.63</v>
      </c>
    </row>
    <row r="2623" spans="1:25" x14ac:dyDescent="0.3">
      <c r="A2623" s="1">
        <v>2622</v>
      </c>
      <c r="B2623" s="48">
        <v>41535</v>
      </c>
      <c r="C2623" s="44">
        <v>6279043.2400000002</v>
      </c>
      <c r="D2623" s="56">
        <f t="shared" si="321"/>
        <v>99061.974284136639</v>
      </c>
      <c r="E2623" s="53">
        <v>63.384999999999998</v>
      </c>
      <c r="F2623" s="53">
        <f t="shared" si="322"/>
        <v>0.99061974284136634</v>
      </c>
      <c r="G2623" s="53">
        <f>(F2623/'Yearly GDP'!$B$12)*100</f>
        <v>54.132226384774121</v>
      </c>
      <c r="H2623" s="53">
        <f t="shared" si="323"/>
        <v>1.4357979999999999</v>
      </c>
      <c r="I2623" s="53">
        <f t="shared" si="324"/>
        <v>5.8309037900874641</v>
      </c>
      <c r="J2623" s="53">
        <f t="shared" si="328"/>
        <v>343.9912536443149</v>
      </c>
      <c r="K2623" s="53">
        <v>8.3719999999999999</v>
      </c>
      <c r="L2623" s="53">
        <v>5899.45</v>
      </c>
      <c r="M2623" s="53">
        <v>2.86</v>
      </c>
      <c r="N2623" s="53">
        <f t="shared" si="325"/>
        <v>2.5410962099125358</v>
      </c>
      <c r="O2623" s="53">
        <v>17.149999999999999</v>
      </c>
      <c r="P2623" s="53">
        <v>2.6920000000000002</v>
      </c>
      <c r="Q2623" s="53">
        <f t="shared" si="326"/>
        <v>5.68</v>
      </c>
      <c r="R2623" s="53">
        <v>80.367000000000004</v>
      </c>
      <c r="S2623" s="53">
        <f t="shared" si="327"/>
        <v>179.90349999999998</v>
      </c>
      <c r="T2623" s="53">
        <v>10.49</v>
      </c>
      <c r="U2623" s="53">
        <v>2199.83</v>
      </c>
      <c r="Y2623" s="53">
        <v>1998.05</v>
      </c>
    </row>
    <row r="2624" spans="1:25" x14ac:dyDescent="0.3">
      <c r="A2624" s="1">
        <v>2623</v>
      </c>
      <c r="B2624" s="48">
        <v>41536</v>
      </c>
      <c r="C2624" s="44">
        <v>6460702.6299999999</v>
      </c>
      <c r="D2624" s="56">
        <f t="shared" si="321"/>
        <v>104584.42136786727</v>
      </c>
      <c r="E2624" s="53">
        <v>61.774999999999999</v>
      </c>
      <c r="F2624" s="53">
        <f t="shared" si="322"/>
        <v>1.0458442136786728</v>
      </c>
      <c r="G2624" s="53">
        <f>(F2624/'Yearly GDP'!$B$12)*100</f>
        <v>57.149957031621454</v>
      </c>
      <c r="H2624" s="53">
        <f t="shared" si="323"/>
        <v>1.4558960999999999</v>
      </c>
      <c r="I2624" s="53">
        <f t="shared" si="324"/>
        <v>5.6274620146314014</v>
      </c>
      <c r="J2624" s="53">
        <f t="shared" si="328"/>
        <v>344.15025323579067</v>
      </c>
      <c r="K2624" s="53">
        <v>8.1929999999999996</v>
      </c>
      <c r="L2624" s="53">
        <v>6115.55</v>
      </c>
      <c r="M2624" s="53">
        <v>2.95</v>
      </c>
      <c r="N2624" s="53">
        <f t="shared" si="325"/>
        <v>2.5655379853685982</v>
      </c>
      <c r="O2624" s="53">
        <v>17.77</v>
      </c>
      <c r="P2624" s="53">
        <v>2.7519999999999998</v>
      </c>
      <c r="Q2624" s="53">
        <f t="shared" si="326"/>
        <v>5.4409999999999998</v>
      </c>
      <c r="R2624" s="53">
        <v>80.48</v>
      </c>
      <c r="S2624" s="53">
        <f t="shared" si="327"/>
        <v>176.8115</v>
      </c>
      <c r="T2624" s="53">
        <v>9.9499999999999993</v>
      </c>
      <c r="U2624" s="53">
        <v>2248.7399999999998</v>
      </c>
      <c r="Y2624" s="53">
        <v>2026.94</v>
      </c>
    </row>
    <row r="2625" spans="1:25" x14ac:dyDescent="0.3">
      <c r="A2625" s="1">
        <v>2624</v>
      </c>
      <c r="B2625" s="48">
        <v>41537</v>
      </c>
      <c r="C2625" s="44">
        <v>6386127.9199999999</v>
      </c>
      <c r="D2625" s="56">
        <f t="shared" si="321"/>
        <v>102613.12637583354</v>
      </c>
      <c r="E2625" s="53">
        <v>62.234999999999999</v>
      </c>
      <c r="F2625" s="53">
        <f t="shared" si="322"/>
        <v>1.0261312637583353</v>
      </c>
      <c r="G2625" s="53">
        <f>(F2625/'Yearly GDP'!$B$12)*100</f>
        <v>56.072746653460946</v>
      </c>
      <c r="H2625" s="53">
        <f t="shared" si="323"/>
        <v>1.4985765999999998</v>
      </c>
      <c r="I2625" s="53">
        <f t="shared" si="324"/>
        <v>5.7240984544934177</v>
      </c>
      <c r="J2625" s="53">
        <f t="shared" si="328"/>
        <v>344.13852318259876</v>
      </c>
      <c r="K2625" s="53">
        <v>8.5779999999999994</v>
      </c>
      <c r="L2625" s="53">
        <v>6012.1</v>
      </c>
      <c r="M2625" s="53">
        <v>2.88</v>
      </c>
      <c r="N2625" s="53">
        <f t="shared" si="325"/>
        <v>2.8539015455065817</v>
      </c>
      <c r="O2625" s="53">
        <v>17.47</v>
      </c>
      <c r="P2625" s="53">
        <v>2.7360000000000002</v>
      </c>
      <c r="Q2625" s="53">
        <f t="shared" si="326"/>
        <v>5.8419999999999987</v>
      </c>
      <c r="R2625" s="53">
        <v>80.549000000000007</v>
      </c>
      <c r="S2625" s="53">
        <f t="shared" si="327"/>
        <v>171.90479999999999</v>
      </c>
      <c r="T2625" s="53">
        <v>9.84</v>
      </c>
      <c r="U2625" s="53">
        <v>2227.86</v>
      </c>
      <c r="Y2625" s="53">
        <v>1998.72</v>
      </c>
    </row>
    <row r="2626" spans="1:25" x14ac:dyDescent="0.3">
      <c r="A2626" s="1">
        <v>2625</v>
      </c>
      <c r="B2626" s="48">
        <v>41540</v>
      </c>
      <c r="C2626" s="44">
        <v>6293257.9500000002</v>
      </c>
      <c r="D2626" s="56">
        <f t="shared" si="321"/>
        <v>100523.24814311956</v>
      </c>
      <c r="E2626" s="53">
        <v>62.604999999999997</v>
      </c>
      <c r="F2626" s="53">
        <f t="shared" si="322"/>
        <v>1.0052324814311957</v>
      </c>
      <c r="G2626" s="53">
        <f>(F2626/'Yearly GDP'!$B$12)*100</f>
        <v>54.930736690229274</v>
      </c>
      <c r="H2626" s="53">
        <f t="shared" si="323"/>
        <v>1.5152912000000001</v>
      </c>
      <c r="I2626" s="53">
        <f t="shared" si="324"/>
        <v>5.8411214953271031</v>
      </c>
      <c r="J2626" s="53">
        <f t="shared" si="328"/>
        <v>344.02745327102804</v>
      </c>
      <c r="K2626" s="53">
        <v>8.8510000000000009</v>
      </c>
      <c r="L2626" s="53">
        <v>5889.75</v>
      </c>
      <c r="M2626" s="53">
        <v>2.82</v>
      </c>
      <c r="N2626" s="53">
        <f t="shared" si="325"/>
        <v>3.0098785046728977</v>
      </c>
      <c r="O2626" s="53">
        <v>17.12</v>
      </c>
      <c r="P2626" s="53">
        <v>2.7010000000000001</v>
      </c>
      <c r="Q2626" s="53">
        <f t="shared" si="326"/>
        <v>6.15</v>
      </c>
      <c r="R2626" s="53">
        <v>80.570999999999998</v>
      </c>
      <c r="S2626" s="53">
        <f t="shared" si="327"/>
        <v>167.77600000000001</v>
      </c>
      <c r="T2626" s="53">
        <v>9.8000000000000007</v>
      </c>
      <c r="U2626" s="53">
        <v>2204.44</v>
      </c>
      <c r="Y2626" s="53">
        <v>1990.29</v>
      </c>
    </row>
    <row r="2627" spans="1:25" x14ac:dyDescent="0.3">
      <c r="A2627" s="1">
        <v>2626</v>
      </c>
      <c r="B2627" s="48">
        <v>41541</v>
      </c>
      <c r="C2627" s="44">
        <v>6286483.9500000002</v>
      </c>
      <c r="D2627" s="56">
        <f t="shared" ref="D2627:D2690" si="329">C2627/E2627</f>
        <v>100119.19015766842</v>
      </c>
      <c r="E2627" s="53">
        <v>62.79</v>
      </c>
      <c r="F2627" s="53">
        <f t="shared" ref="F2627:F2690" si="330">(D2627/100000)</f>
        <v>1.0011919015766841</v>
      </c>
      <c r="G2627" s="53">
        <f>(F2627/'Yearly GDP'!$B$12)*100</f>
        <v>54.709939976867986</v>
      </c>
      <c r="H2627" s="53">
        <f t="shared" ref="H2627:H2690" si="331">(K2627/I2627)</f>
        <v>1.5141207000000001</v>
      </c>
      <c r="I2627" s="53">
        <f t="shared" ref="I2627:I2690" si="332">(J2627/L2627)*100</f>
        <v>5.8377116170461179</v>
      </c>
      <c r="J2627" s="53">
        <f t="shared" si="328"/>
        <v>343.98423817863397</v>
      </c>
      <c r="K2627" s="53">
        <v>8.8390000000000004</v>
      </c>
      <c r="L2627" s="53">
        <v>5892.45</v>
      </c>
      <c r="M2627" s="53">
        <v>2.79</v>
      </c>
      <c r="N2627" s="53">
        <f t="shared" ref="N2627:N2690" si="333">K2627-I2627</f>
        <v>3.0012883829538826</v>
      </c>
      <c r="O2627" s="53">
        <v>17.13</v>
      </c>
      <c r="P2627" s="53">
        <v>2.6549999999999998</v>
      </c>
      <c r="Q2627" s="53">
        <f t="shared" ref="Q2627:Q2690" si="334">K2627-P2627</f>
        <v>6.1840000000000011</v>
      </c>
      <c r="R2627" s="53">
        <v>80.69</v>
      </c>
      <c r="S2627" s="53">
        <f t="shared" ref="S2627:S2690" si="335">(O2627*T2627)</f>
        <v>166.84619999999998</v>
      </c>
      <c r="T2627" s="53">
        <v>9.74</v>
      </c>
      <c r="U2627" s="53">
        <v>2211.2199999999998</v>
      </c>
      <c r="Y2627" s="53">
        <v>1990.03</v>
      </c>
    </row>
    <row r="2628" spans="1:25" x14ac:dyDescent="0.3">
      <c r="A2628" s="1">
        <v>2627</v>
      </c>
      <c r="B2628" s="48">
        <v>41542</v>
      </c>
      <c r="C2628" s="44">
        <v>6291055.9500000002</v>
      </c>
      <c r="D2628" s="56">
        <f t="shared" si="329"/>
        <v>100745.55128513092</v>
      </c>
      <c r="E2628" s="53">
        <v>62.445</v>
      </c>
      <c r="F2628" s="53">
        <f t="shared" si="330"/>
        <v>1.0074555128513092</v>
      </c>
      <c r="G2628" s="53">
        <f>(F2628/'Yearly GDP'!$B$12)*100</f>
        <v>55.052213817011427</v>
      </c>
      <c r="H2628" s="53">
        <f t="shared" si="331"/>
        <v>1.4997701999999999</v>
      </c>
      <c r="I2628" s="53">
        <f t="shared" si="332"/>
        <v>5.8582308142940835</v>
      </c>
      <c r="J2628" s="53">
        <f t="shared" si="328"/>
        <v>344.10369068541303</v>
      </c>
      <c r="K2628" s="53">
        <v>8.7859999999999996</v>
      </c>
      <c r="L2628" s="53">
        <v>5873.85</v>
      </c>
      <c r="M2628" s="53">
        <v>2.79</v>
      </c>
      <c r="N2628" s="53">
        <f t="shared" si="333"/>
        <v>2.927769185705916</v>
      </c>
      <c r="O2628" s="53">
        <v>17.07</v>
      </c>
      <c r="P2628" s="53">
        <v>2.6259999999999999</v>
      </c>
      <c r="Q2628" s="53">
        <f t="shared" si="334"/>
        <v>6.16</v>
      </c>
      <c r="R2628" s="53">
        <v>80.442999999999998</v>
      </c>
      <c r="S2628" s="53">
        <f t="shared" si="335"/>
        <v>164.72550000000001</v>
      </c>
      <c r="T2628" s="53">
        <v>9.65</v>
      </c>
      <c r="U2628" s="53">
        <v>2218.5500000000002</v>
      </c>
      <c r="Y2628" s="53">
        <v>1991.26</v>
      </c>
    </row>
    <row r="2629" spans="1:25" x14ac:dyDescent="0.3">
      <c r="A2629" s="1">
        <v>2628</v>
      </c>
      <c r="B2629" s="48">
        <v>41543</v>
      </c>
      <c r="C2629" s="44">
        <v>6295776.5999999996</v>
      </c>
      <c r="D2629" s="56">
        <f t="shared" si="329"/>
        <v>101422.09585179218</v>
      </c>
      <c r="E2629" s="53">
        <v>62.075000000000003</v>
      </c>
      <c r="F2629" s="53">
        <f t="shared" si="330"/>
        <v>1.0142209585179218</v>
      </c>
      <c r="G2629" s="53">
        <f>(F2629/'Yearly GDP'!$B$12)*100</f>
        <v>55.421910301525777</v>
      </c>
      <c r="H2629" s="53">
        <f t="shared" si="331"/>
        <v>1.4907780000000002</v>
      </c>
      <c r="I2629" s="53">
        <f t="shared" si="332"/>
        <v>5.8479532163742682</v>
      </c>
      <c r="J2629" s="53">
        <f t="shared" si="328"/>
        <v>343.9912280701754</v>
      </c>
      <c r="K2629" s="53">
        <v>8.718</v>
      </c>
      <c r="L2629" s="53">
        <v>5882.25</v>
      </c>
      <c r="M2629" s="53">
        <v>2.79</v>
      </c>
      <c r="N2629" s="53">
        <f t="shared" si="333"/>
        <v>2.8700467836257317</v>
      </c>
      <c r="O2629" s="53">
        <v>17.100000000000001</v>
      </c>
      <c r="P2629" s="53">
        <v>2.6480000000000001</v>
      </c>
      <c r="Q2629" s="53">
        <f t="shared" si="334"/>
        <v>6.07</v>
      </c>
      <c r="R2629" s="53">
        <v>80.638000000000005</v>
      </c>
      <c r="S2629" s="53">
        <f t="shared" si="335"/>
        <v>164.84400000000002</v>
      </c>
      <c r="T2629" s="53">
        <v>9.64</v>
      </c>
      <c r="U2629" s="53">
        <v>2221.17</v>
      </c>
      <c r="Y2629" s="53">
        <v>1997.33</v>
      </c>
    </row>
    <row r="2630" spans="1:25" x14ac:dyDescent="0.3">
      <c r="A2630" s="1">
        <v>2629</v>
      </c>
      <c r="B2630" s="48">
        <v>41544</v>
      </c>
      <c r="C2630" s="44">
        <v>6271635.6799999997</v>
      </c>
      <c r="D2630" s="56">
        <f t="shared" si="329"/>
        <v>100322.09357754138</v>
      </c>
      <c r="E2630" s="53">
        <v>62.515000000000001</v>
      </c>
      <c r="F2630" s="53">
        <f t="shared" si="330"/>
        <v>1.0032209357754138</v>
      </c>
      <c r="G2630" s="53">
        <f>(F2630/'Yearly GDP'!$B$12)*100</f>
        <v>54.820816162590916</v>
      </c>
      <c r="H2630" s="53">
        <f t="shared" si="331"/>
        <v>1.490281</v>
      </c>
      <c r="I2630" s="53">
        <f t="shared" si="332"/>
        <v>5.8445353594389253</v>
      </c>
      <c r="J2630" s="53">
        <f t="shared" si="328"/>
        <v>340.92343658679135</v>
      </c>
      <c r="K2630" s="53">
        <v>8.7100000000000009</v>
      </c>
      <c r="L2630" s="53">
        <v>5833.2</v>
      </c>
      <c r="M2630" s="53">
        <v>2.82</v>
      </c>
      <c r="N2630" s="53">
        <f t="shared" si="333"/>
        <v>2.8654646405610755</v>
      </c>
      <c r="O2630" s="53">
        <v>17.11</v>
      </c>
      <c r="P2630" s="53">
        <v>2.6280000000000001</v>
      </c>
      <c r="Q2630" s="53">
        <f t="shared" si="334"/>
        <v>6.0820000000000007</v>
      </c>
      <c r="R2630" s="53">
        <v>80.376999999999995</v>
      </c>
      <c r="S2630" s="53">
        <f t="shared" si="335"/>
        <v>165.11150000000001</v>
      </c>
      <c r="T2630" s="53">
        <v>9.65</v>
      </c>
      <c r="U2630" s="53">
        <v>2218.7399999999998</v>
      </c>
      <c r="Y2630" s="53">
        <v>2000.26</v>
      </c>
    </row>
    <row r="2631" spans="1:25" x14ac:dyDescent="0.3">
      <c r="A2631" s="1">
        <v>2630</v>
      </c>
      <c r="B2631" s="48">
        <v>41547</v>
      </c>
      <c r="C2631" s="44">
        <v>6191625.5099999998</v>
      </c>
      <c r="D2631" s="56">
        <f t="shared" si="329"/>
        <v>98923.558236139943</v>
      </c>
      <c r="E2631" s="53">
        <v>62.59</v>
      </c>
      <c r="F2631" s="53">
        <f t="shared" si="330"/>
        <v>0.98923558236139941</v>
      </c>
      <c r="G2631" s="53">
        <f>(F2631/'Yearly GDP'!$B$12)*100</f>
        <v>54.056589200076466</v>
      </c>
      <c r="H2631" s="53">
        <f t="shared" si="331"/>
        <v>1.4744412000000002</v>
      </c>
      <c r="I2631" s="53">
        <f t="shared" si="332"/>
        <v>5.9453032104637327</v>
      </c>
      <c r="J2631" s="53">
        <f t="shared" si="328"/>
        <v>340.98097502972649</v>
      </c>
      <c r="K2631" s="53">
        <v>8.766</v>
      </c>
      <c r="L2631" s="53">
        <v>5735.3</v>
      </c>
      <c r="M2631" s="53">
        <v>2.77</v>
      </c>
      <c r="N2631" s="53">
        <f t="shared" si="333"/>
        <v>2.8206967895362673</v>
      </c>
      <c r="O2631" s="53">
        <v>16.82</v>
      </c>
      <c r="P2631" s="53">
        <v>2.6150000000000002</v>
      </c>
      <c r="Q2631" s="53">
        <f t="shared" si="334"/>
        <v>6.1509999999999998</v>
      </c>
      <c r="R2631" s="53">
        <v>80.322999999999993</v>
      </c>
      <c r="S2631" s="53">
        <f t="shared" si="335"/>
        <v>161.64019999999999</v>
      </c>
      <c r="T2631" s="53">
        <v>9.61</v>
      </c>
      <c r="U2631" s="53">
        <v>2212.29</v>
      </c>
      <c r="Y2631" s="53">
        <v>1989.86</v>
      </c>
    </row>
    <row r="2632" spans="1:25" x14ac:dyDescent="0.3">
      <c r="A2632" s="1">
        <v>2631</v>
      </c>
      <c r="B2632" s="48">
        <v>41548</v>
      </c>
      <c r="C2632" s="44">
        <v>6219512.5800000001</v>
      </c>
      <c r="D2632" s="56">
        <f t="shared" si="329"/>
        <v>99575.929875120069</v>
      </c>
      <c r="E2632" s="53">
        <v>62.46</v>
      </c>
      <c r="F2632" s="53">
        <f t="shared" si="330"/>
        <v>0.99575929875120073</v>
      </c>
      <c r="G2632" s="53">
        <f>(F2632/'Yearly GDP'!$B$12)*100</f>
        <v>54.413076434491835</v>
      </c>
      <c r="H2632" s="53">
        <f t="shared" si="331"/>
        <v>1.4793959999999999</v>
      </c>
      <c r="I2632" s="53">
        <f t="shared" si="332"/>
        <v>5.8997050147492622</v>
      </c>
      <c r="J2632" s="53">
        <f t="shared" si="328"/>
        <v>341.00589970501477</v>
      </c>
      <c r="K2632" s="53">
        <v>8.7279999999999998</v>
      </c>
      <c r="L2632" s="53">
        <v>5780.05</v>
      </c>
      <c r="M2632" s="53">
        <v>2.78</v>
      </c>
      <c r="N2632" s="53">
        <f t="shared" si="333"/>
        <v>2.8282949852507375</v>
      </c>
      <c r="O2632" s="53">
        <v>16.95</v>
      </c>
      <c r="P2632" s="53">
        <v>2.65</v>
      </c>
      <c r="Q2632" s="53">
        <f t="shared" si="334"/>
        <v>6.0779999999999994</v>
      </c>
      <c r="R2632" s="53">
        <v>80.25</v>
      </c>
      <c r="S2632" s="53">
        <f t="shared" si="335"/>
        <v>162.5505</v>
      </c>
      <c r="T2632" s="53">
        <v>9.59</v>
      </c>
      <c r="U2632" s="53">
        <v>2223.11</v>
      </c>
      <c r="Y2632" s="53">
        <v>1999.4</v>
      </c>
    </row>
    <row r="2633" spans="1:25" x14ac:dyDescent="0.3">
      <c r="A2633" s="1">
        <v>2632</v>
      </c>
      <c r="B2633" s="48">
        <v>41550</v>
      </c>
      <c r="C2633" s="44">
        <v>6338429.9299999997</v>
      </c>
      <c r="D2633" s="56">
        <f t="shared" si="329"/>
        <v>102671.57900704624</v>
      </c>
      <c r="E2633" s="53">
        <v>61.734999999999999</v>
      </c>
      <c r="F2633" s="53">
        <f t="shared" si="330"/>
        <v>1.0267157900704624</v>
      </c>
      <c r="G2633" s="53">
        <f>(F2633/'Yearly GDP'!$B$12)*100</f>
        <v>56.104687981992484</v>
      </c>
      <c r="H2633" s="53">
        <f t="shared" si="331"/>
        <v>1.4964454999999999</v>
      </c>
      <c r="I2633" s="53">
        <f t="shared" si="332"/>
        <v>5.7703404500865556</v>
      </c>
      <c r="J2633" s="53">
        <f t="shared" si="328"/>
        <v>341.00980957876516</v>
      </c>
      <c r="K2633" s="53">
        <v>8.6349999999999998</v>
      </c>
      <c r="L2633" s="53">
        <v>5909.7</v>
      </c>
      <c r="M2633" s="53">
        <v>2.82</v>
      </c>
      <c r="N2633" s="53">
        <f t="shared" si="333"/>
        <v>2.8646595499134442</v>
      </c>
      <c r="O2633" s="53">
        <v>17.329999999999998</v>
      </c>
      <c r="P2633" s="53">
        <v>2.605</v>
      </c>
      <c r="Q2633" s="53">
        <f t="shared" si="334"/>
        <v>6.0299999999999994</v>
      </c>
      <c r="R2633" s="53">
        <v>79.846000000000004</v>
      </c>
      <c r="S2633" s="53">
        <f t="shared" si="335"/>
        <v>164.63499999999999</v>
      </c>
      <c r="T2633" s="53">
        <v>9.5</v>
      </c>
      <c r="U2633" s="53">
        <v>2253.81</v>
      </c>
      <c r="Y2633" s="53">
        <v>2022.69</v>
      </c>
    </row>
    <row r="2634" spans="1:25" x14ac:dyDescent="0.3">
      <c r="A2634" s="1">
        <v>2633</v>
      </c>
      <c r="B2634" s="48">
        <v>41551</v>
      </c>
      <c r="C2634" s="44">
        <v>6348944.7199999997</v>
      </c>
      <c r="D2634" s="56">
        <f t="shared" si="329"/>
        <v>103344.09896638723</v>
      </c>
      <c r="E2634" s="53">
        <v>61.435000000000002</v>
      </c>
      <c r="F2634" s="53">
        <f t="shared" si="330"/>
        <v>1.0334409896638723</v>
      </c>
      <c r="G2634" s="53">
        <f>(F2634/'Yearly GDP'!$B$12)*100</f>
        <v>56.472185227533998</v>
      </c>
      <c r="H2634" s="53">
        <f t="shared" si="331"/>
        <v>1.4917715999999996</v>
      </c>
      <c r="I2634" s="53">
        <f t="shared" si="332"/>
        <v>5.7736720554272525</v>
      </c>
      <c r="J2634" s="53">
        <f t="shared" si="328"/>
        <v>341.06812933025407</v>
      </c>
      <c r="K2634" s="53">
        <v>8.6129999999999995</v>
      </c>
      <c r="L2634" s="53">
        <v>5907.3</v>
      </c>
      <c r="M2634" s="53">
        <v>2.81</v>
      </c>
      <c r="N2634" s="53">
        <f t="shared" si="333"/>
        <v>2.8393279445727471</v>
      </c>
      <c r="O2634" s="53">
        <v>17.32</v>
      </c>
      <c r="P2634" s="53">
        <v>2.645</v>
      </c>
      <c r="Q2634" s="53">
        <f t="shared" si="334"/>
        <v>5.968</v>
      </c>
      <c r="R2634" s="53">
        <v>80.22</v>
      </c>
      <c r="S2634" s="53">
        <f t="shared" si="335"/>
        <v>163.32759999999999</v>
      </c>
      <c r="T2634" s="53">
        <v>9.43</v>
      </c>
      <c r="U2634" s="53">
        <v>2258.7600000000002</v>
      </c>
      <c r="Y2634" s="53">
        <v>2032.73</v>
      </c>
    </row>
    <row r="2635" spans="1:25" x14ac:dyDescent="0.3">
      <c r="A2635" s="1">
        <v>2634</v>
      </c>
      <c r="B2635" s="48">
        <v>41554</v>
      </c>
      <c r="C2635" s="44">
        <v>6362675.0800000001</v>
      </c>
      <c r="D2635" s="56">
        <f t="shared" si="329"/>
        <v>102964.23788332389</v>
      </c>
      <c r="E2635" s="53">
        <v>61.795000000000002</v>
      </c>
      <c r="F2635" s="53">
        <f t="shared" si="330"/>
        <v>1.0296423788332389</v>
      </c>
      <c r="G2635" s="53">
        <f>(F2635/'Yearly GDP'!$B$12)*100</f>
        <v>56.264610865204311</v>
      </c>
      <c r="H2635" s="53">
        <f t="shared" si="331"/>
        <v>1.5038956000000001</v>
      </c>
      <c r="I2635" s="53">
        <f t="shared" si="332"/>
        <v>5.7736720554272516</v>
      </c>
      <c r="J2635" s="53">
        <f t="shared" si="328"/>
        <v>341.0017321016166</v>
      </c>
      <c r="K2635" s="53">
        <v>8.6829999999999998</v>
      </c>
      <c r="L2635" s="53">
        <v>5906.15</v>
      </c>
      <c r="M2635" s="53">
        <v>2.81</v>
      </c>
      <c r="N2635" s="53">
        <f t="shared" si="333"/>
        <v>2.9093279445727482</v>
      </c>
      <c r="O2635" s="53">
        <v>17.32</v>
      </c>
      <c r="P2635" s="53">
        <v>2.63</v>
      </c>
      <c r="Q2635" s="53">
        <f t="shared" si="334"/>
        <v>6.0529999999999999</v>
      </c>
      <c r="R2635" s="53">
        <v>80.025999999999996</v>
      </c>
      <c r="S2635" s="53">
        <f t="shared" si="335"/>
        <v>162.4616</v>
      </c>
      <c r="T2635" s="53">
        <v>9.3800000000000008</v>
      </c>
      <c r="U2635" s="53">
        <v>2269.7600000000002</v>
      </c>
      <c r="Y2635" s="53">
        <v>2043.58</v>
      </c>
    </row>
    <row r="2636" spans="1:25" x14ac:dyDescent="0.3">
      <c r="A2636" s="1">
        <v>2635</v>
      </c>
      <c r="B2636" s="48">
        <v>41555</v>
      </c>
      <c r="C2636" s="44">
        <v>6374462.3899999997</v>
      </c>
      <c r="D2636" s="56">
        <f t="shared" si="329"/>
        <v>102888.58671616495</v>
      </c>
      <c r="E2636" s="53">
        <v>61.954999999999998</v>
      </c>
      <c r="F2636" s="53">
        <f t="shared" si="330"/>
        <v>1.0288858671616494</v>
      </c>
      <c r="G2636" s="53">
        <f>(F2636/'Yearly GDP'!$B$12)*100</f>
        <v>56.223271429598334</v>
      </c>
      <c r="H2636" s="53">
        <f t="shared" si="331"/>
        <v>1.4766048000000003</v>
      </c>
      <c r="I2636" s="53">
        <f t="shared" si="332"/>
        <v>5.7537399309551205</v>
      </c>
      <c r="J2636" s="53">
        <f t="shared" si="328"/>
        <v>341.10471806674337</v>
      </c>
      <c r="K2636" s="53">
        <v>8.4960000000000004</v>
      </c>
      <c r="L2636" s="53">
        <v>5928.4</v>
      </c>
      <c r="M2636" s="53">
        <v>2.82</v>
      </c>
      <c r="N2636" s="53">
        <f t="shared" si="333"/>
        <v>2.74226006904488</v>
      </c>
      <c r="O2636" s="53">
        <v>17.38</v>
      </c>
      <c r="P2636" s="53">
        <v>2.6379999999999999</v>
      </c>
      <c r="Q2636" s="53">
        <f t="shared" si="334"/>
        <v>5.8580000000000005</v>
      </c>
      <c r="R2636" s="53">
        <v>80.132000000000005</v>
      </c>
      <c r="S2636" s="53">
        <f t="shared" si="335"/>
        <v>153.98679999999999</v>
      </c>
      <c r="T2636" s="53">
        <v>8.86</v>
      </c>
      <c r="U2636" s="53">
        <v>2270.66</v>
      </c>
      <c r="Y2636" s="53">
        <v>2057.08</v>
      </c>
    </row>
    <row r="2637" spans="1:25" x14ac:dyDescent="0.3">
      <c r="A2637" s="1">
        <v>2636</v>
      </c>
      <c r="B2637" s="48">
        <v>41556</v>
      </c>
      <c r="C2637" s="44">
        <v>6442974.4000000004</v>
      </c>
      <c r="D2637" s="56">
        <f t="shared" si="329"/>
        <v>104120.465416936</v>
      </c>
      <c r="E2637" s="53">
        <v>61.88</v>
      </c>
      <c r="F2637" s="53">
        <f t="shared" si="330"/>
        <v>1.04120465416936</v>
      </c>
      <c r="G2637" s="53">
        <f>(F2637/'Yearly GDP'!$B$12)*100</f>
        <v>56.896429189582506</v>
      </c>
      <c r="H2637" s="53">
        <f t="shared" si="331"/>
        <v>1.489771</v>
      </c>
      <c r="I2637" s="53">
        <f t="shared" si="332"/>
        <v>5.6753688989784337</v>
      </c>
      <c r="J2637" s="53">
        <f t="shared" si="328"/>
        <v>340.9449489216799</v>
      </c>
      <c r="K2637" s="53">
        <v>8.4550000000000001</v>
      </c>
      <c r="L2637" s="53">
        <v>6007.45</v>
      </c>
      <c r="M2637" s="53">
        <v>2.86</v>
      </c>
      <c r="N2637" s="53">
        <f t="shared" si="333"/>
        <v>2.7796311010215664</v>
      </c>
      <c r="O2637" s="53">
        <v>17.62</v>
      </c>
      <c r="P2637" s="53">
        <v>2.661</v>
      </c>
      <c r="Q2637" s="53">
        <f t="shared" si="334"/>
        <v>5.7940000000000005</v>
      </c>
      <c r="R2637" s="53">
        <v>80.465999999999994</v>
      </c>
      <c r="S2637" s="53">
        <f t="shared" si="335"/>
        <v>156.46560000000002</v>
      </c>
      <c r="T2637" s="53">
        <v>8.8800000000000008</v>
      </c>
      <c r="U2637" s="53">
        <v>2291.9899999999998</v>
      </c>
      <c r="Y2637" s="53">
        <v>2077.4899999999998</v>
      </c>
    </row>
    <row r="2638" spans="1:25" x14ac:dyDescent="0.3">
      <c r="A2638" s="1">
        <v>2637</v>
      </c>
      <c r="B2638" s="48">
        <v>41557</v>
      </c>
      <c r="C2638" s="44">
        <v>6462991.04</v>
      </c>
      <c r="D2638" s="56">
        <f t="shared" si="329"/>
        <v>105329.05867014342</v>
      </c>
      <c r="E2638" s="53">
        <v>61.36</v>
      </c>
      <c r="F2638" s="53">
        <f t="shared" si="330"/>
        <v>1.0532905867014342</v>
      </c>
      <c r="G2638" s="53">
        <f>(F2638/'Yearly GDP'!$B$12)*100</f>
        <v>57.556862661280547</v>
      </c>
      <c r="H2638" s="53">
        <f t="shared" si="331"/>
        <v>1.4871486</v>
      </c>
      <c r="I2638" s="53">
        <f t="shared" si="332"/>
        <v>5.6625141562853898</v>
      </c>
      <c r="J2638" s="53">
        <f t="shared" si="328"/>
        <v>340.93714609286519</v>
      </c>
      <c r="K2638" s="53">
        <v>8.4209999999999994</v>
      </c>
      <c r="L2638" s="53">
        <v>6020.95</v>
      </c>
      <c r="M2638" s="53">
        <v>2.86</v>
      </c>
      <c r="N2638" s="53">
        <f t="shared" si="333"/>
        <v>2.7584858437146096</v>
      </c>
      <c r="O2638" s="53">
        <v>17.66</v>
      </c>
      <c r="P2638" s="53">
        <v>2.6829999999999998</v>
      </c>
      <c r="Q2638" s="53">
        <f t="shared" si="334"/>
        <v>5.7379999999999995</v>
      </c>
      <c r="R2638" s="53">
        <v>80.516999999999996</v>
      </c>
      <c r="S2638" s="53">
        <f t="shared" si="335"/>
        <v>156.82080000000002</v>
      </c>
      <c r="T2638" s="53">
        <v>8.8800000000000008</v>
      </c>
      <c r="U2638" s="53">
        <v>2302.17</v>
      </c>
      <c r="Y2638" s="53">
        <v>2096.91</v>
      </c>
    </row>
    <row r="2639" spans="1:25" x14ac:dyDescent="0.3">
      <c r="A2639" s="1">
        <v>2638</v>
      </c>
      <c r="B2639" s="48">
        <v>41558</v>
      </c>
      <c r="C2639" s="44">
        <v>6497231.3499999996</v>
      </c>
      <c r="D2639" s="56">
        <f t="shared" si="329"/>
        <v>106477.07882661422</v>
      </c>
      <c r="E2639" s="53">
        <v>61.02</v>
      </c>
      <c r="F2639" s="53">
        <f t="shared" si="330"/>
        <v>1.0647707882661421</v>
      </c>
      <c r="G2639" s="53">
        <f>(F2639/'Yearly GDP'!$B$12)*100</f>
        <v>58.184196080117054</v>
      </c>
      <c r="H2639" s="53">
        <f t="shared" si="331"/>
        <v>1.5178332000000001</v>
      </c>
      <c r="I2639" s="53">
        <f t="shared" si="332"/>
        <v>5.592841163310962</v>
      </c>
      <c r="J2639" s="53">
        <f t="shared" si="328"/>
        <v>340.95078299776287</v>
      </c>
      <c r="K2639" s="53">
        <v>8.4890000000000008</v>
      </c>
      <c r="L2639" s="53">
        <v>6096.2</v>
      </c>
      <c r="M2639" s="53">
        <v>2.9</v>
      </c>
      <c r="N2639" s="53">
        <f t="shared" si="333"/>
        <v>2.8961588366890387</v>
      </c>
      <c r="O2639" s="53">
        <v>17.88</v>
      </c>
      <c r="P2639" s="53">
        <v>2.6909999999999998</v>
      </c>
      <c r="Q2639" s="53">
        <f t="shared" si="334"/>
        <v>5.7980000000000009</v>
      </c>
      <c r="R2639" s="53">
        <v>80.451999999999998</v>
      </c>
      <c r="S2639" s="53">
        <f t="shared" si="335"/>
        <v>158.59559999999999</v>
      </c>
      <c r="T2639" s="53">
        <v>8.8699999999999992</v>
      </c>
      <c r="U2639" s="53">
        <v>2306.5100000000002</v>
      </c>
      <c r="Y2639" s="53">
        <v>2109.1</v>
      </c>
    </row>
    <row r="2640" spans="1:25" x14ac:dyDescent="0.3">
      <c r="A2640" s="1">
        <v>2639</v>
      </c>
      <c r="B2640" s="48">
        <v>41561</v>
      </c>
      <c r="C2640" s="44">
        <v>6525912.3700000001</v>
      </c>
      <c r="D2640" s="56">
        <f t="shared" si="329"/>
        <v>106017.58378685729</v>
      </c>
      <c r="E2640" s="53">
        <v>61.555</v>
      </c>
      <c r="F2640" s="53">
        <f t="shared" si="330"/>
        <v>1.0601758378685728</v>
      </c>
      <c r="G2640" s="53">
        <f>(F2640/'Yearly GDP'!$B$12)*100</f>
        <v>57.933105894457526</v>
      </c>
      <c r="H2640" s="53">
        <f t="shared" si="331"/>
        <v>1.5383549999999997</v>
      </c>
      <c r="I2640" s="53">
        <f t="shared" si="332"/>
        <v>5.574136008918618</v>
      </c>
      <c r="J2640" s="53">
        <f t="shared" si="328"/>
        <v>340.73021181716831</v>
      </c>
      <c r="K2640" s="53">
        <v>8.5749999999999993</v>
      </c>
      <c r="L2640" s="53">
        <v>6112.7</v>
      </c>
      <c r="M2640" s="53">
        <v>2.91</v>
      </c>
      <c r="N2640" s="53">
        <f t="shared" si="333"/>
        <v>3.0008639910813812</v>
      </c>
      <c r="O2640" s="53">
        <v>17.940000000000001</v>
      </c>
      <c r="P2640" s="53">
        <v>2.74</v>
      </c>
      <c r="Q2640" s="53">
        <f t="shared" si="334"/>
        <v>5.8349999999999991</v>
      </c>
      <c r="R2640" s="53">
        <v>80.311000000000007</v>
      </c>
      <c r="S2640" s="53">
        <f t="shared" si="335"/>
        <v>159.30720000000002</v>
      </c>
      <c r="T2640" s="53">
        <v>8.8800000000000008</v>
      </c>
      <c r="U2640" s="53">
        <v>2320.7800000000002</v>
      </c>
      <c r="Y2640" s="53">
        <v>2126.75</v>
      </c>
    </row>
    <row r="2641" spans="1:25" x14ac:dyDescent="0.3">
      <c r="A2641" s="1">
        <v>2640</v>
      </c>
      <c r="B2641" s="48">
        <v>41562</v>
      </c>
      <c r="C2641" s="44">
        <v>6497578.0800000001</v>
      </c>
      <c r="D2641" s="56">
        <f t="shared" si="329"/>
        <v>105070.79689521345</v>
      </c>
      <c r="E2641" s="53">
        <v>61.84</v>
      </c>
      <c r="F2641" s="53">
        <f t="shared" si="330"/>
        <v>1.0507079689521346</v>
      </c>
      <c r="G2641" s="53">
        <f>(F2641/'Yearly GDP'!$B$12)*100</f>
        <v>57.415736008313367</v>
      </c>
      <c r="H2641" s="53">
        <f t="shared" si="331"/>
        <v>1.5458100000000001</v>
      </c>
      <c r="I2641" s="53">
        <f t="shared" si="332"/>
        <v>5.6022408963585431</v>
      </c>
      <c r="J2641" s="53">
        <f t="shared" ref="J2641:J2704" si="336">L2641/O2641</f>
        <v>341.12324929971987</v>
      </c>
      <c r="K2641" s="53">
        <v>8.66</v>
      </c>
      <c r="L2641" s="53">
        <v>6089.05</v>
      </c>
      <c r="M2641" s="53">
        <v>2.9</v>
      </c>
      <c r="N2641" s="53">
        <f t="shared" si="333"/>
        <v>3.0577591036414571</v>
      </c>
      <c r="O2641" s="53">
        <v>17.850000000000001</v>
      </c>
      <c r="P2641" s="53">
        <v>2.7280000000000002</v>
      </c>
      <c r="Q2641" s="53">
        <f t="shared" si="334"/>
        <v>5.9320000000000004</v>
      </c>
      <c r="R2641" s="53">
        <v>80.561000000000007</v>
      </c>
      <c r="S2641" s="53">
        <f t="shared" si="335"/>
        <v>159.40049999999999</v>
      </c>
      <c r="T2641" s="53">
        <v>8.93</v>
      </c>
      <c r="U2641" s="53">
        <v>2294.58</v>
      </c>
      <c r="Y2641" s="53">
        <v>2098.4</v>
      </c>
    </row>
    <row r="2642" spans="1:25" x14ac:dyDescent="0.3">
      <c r="A2642" s="1">
        <v>2641</v>
      </c>
      <c r="B2642" s="48">
        <v>41564</v>
      </c>
      <c r="C2642" s="44">
        <v>6462537.1699999999</v>
      </c>
      <c r="D2642" s="56">
        <f t="shared" si="329"/>
        <v>105700.64066077853</v>
      </c>
      <c r="E2642" s="53">
        <v>61.14</v>
      </c>
      <c r="F2642" s="53">
        <f t="shared" si="330"/>
        <v>1.0570064066077853</v>
      </c>
      <c r="G2642" s="53">
        <f>(F2642/'Yearly GDP'!$B$12)*100</f>
        <v>57.75991292938717</v>
      </c>
      <c r="H2642" s="53">
        <f t="shared" si="331"/>
        <v>1.5165325999999999</v>
      </c>
      <c r="I2642" s="53">
        <f t="shared" si="332"/>
        <v>5.6721497447532618</v>
      </c>
      <c r="J2642" s="53">
        <f t="shared" si="336"/>
        <v>342.92966534316508</v>
      </c>
      <c r="K2642" s="53">
        <v>8.6020000000000003</v>
      </c>
      <c r="L2642" s="53">
        <v>6045.85</v>
      </c>
      <c r="M2642" s="53">
        <v>2.88</v>
      </c>
      <c r="N2642" s="53">
        <f t="shared" si="333"/>
        <v>2.9298502552467385</v>
      </c>
      <c r="O2642" s="53">
        <v>17.63</v>
      </c>
      <c r="P2642" s="53">
        <v>2.5920000000000001</v>
      </c>
      <c r="Q2642" s="53">
        <f t="shared" si="334"/>
        <v>6.01</v>
      </c>
      <c r="R2642" s="53">
        <v>79.718000000000004</v>
      </c>
      <c r="S2642" s="53">
        <f t="shared" si="335"/>
        <v>156.90700000000001</v>
      </c>
      <c r="T2642" s="53">
        <v>8.9</v>
      </c>
      <c r="U2642" s="53">
        <v>2292.8000000000002</v>
      </c>
      <c r="Y2642" s="53">
        <v>2102.19</v>
      </c>
    </row>
    <row r="2643" spans="1:25" x14ac:dyDescent="0.3">
      <c r="A2643" s="1">
        <v>2642</v>
      </c>
      <c r="B2643" s="48">
        <v>41565</v>
      </c>
      <c r="C2643" s="44">
        <v>6570944.0199999996</v>
      </c>
      <c r="D2643" s="56">
        <f t="shared" si="329"/>
        <v>107298.23677335074</v>
      </c>
      <c r="E2643" s="53">
        <v>61.24</v>
      </c>
      <c r="F2643" s="53">
        <f t="shared" si="330"/>
        <v>1.0729823677335075</v>
      </c>
      <c r="G2643" s="53">
        <f>(F2643/'Yearly GDP'!$B$12)*100</f>
        <v>58.632916269590574</v>
      </c>
      <c r="H2643" s="53">
        <f t="shared" si="331"/>
        <v>1.5410704</v>
      </c>
      <c r="I2643" s="53">
        <f t="shared" si="332"/>
        <v>5.5493895671476139</v>
      </c>
      <c r="J2643" s="53">
        <f t="shared" si="336"/>
        <v>343.47114317425087</v>
      </c>
      <c r="K2643" s="53">
        <v>8.5519999999999996</v>
      </c>
      <c r="L2643" s="53">
        <v>6189.35</v>
      </c>
      <c r="M2643" s="53">
        <v>2.95</v>
      </c>
      <c r="N2643" s="53">
        <f t="shared" si="333"/>
        <v>3.0026104328523857</v>
      </c>
      <c r="O2643" s="53">
        <v>18.02</v>
      </c>
      <c r="P2643" s="53">
        <v>2.5830000000000002</v>
      </c>
      <c r="Q2643" s="53">
        <f t="shared" si="334"/>
        <v>5.9689999999999994</v>
      </c>
      <c r="R2643" s="53">
        <v>79.727000000000004</v>
      </c>
      <c r="S2643" s="53">
        <f t="shared" si="335"/>
        <v>158.57600000000002</v>
      </c>
      <c r="T2643" s="53">
        <v>8.8000000000000007</v>
      </c>
      <c r="U2643" s="53">
        <v>2320.2399999999998</v>
      </c>
      <c r="Y2643" s="53">
        <v>2117.4899999999998</v>
      </c>
    </row>
    <row r="2644" spans="1:25" x14ac:dyDescent="0.3">
      <c r="A2644" s="1">
        <v>2643</v>
      </c>
      <c r="B2644" s="48">
        <v>41568</v>
      </c>
      <c r="C2644" s="44">
        <v>6602742.7599999998</v>
      </c>
      <c r="D2644" s="56">
        <f t="shared" si="329"/>
        <v>107222.19486846379</v>
      </c>
      <c r="E2644" s="53">
        <v>61.58</v>
      </c>
      <c r="F2644" s="53">
        <f t="shared" si="330"/>
        <v>1.0722219486846378</v>
      </c>
      <c r="G2644" s="53">
        <f>(F2644/'Yearly GDP'!$B$12)*100</f>
        <v>58.59136331610042</v>
      </c>
      <c r="H2644" s="53">
        <f t="shared" si="331"/>
        <v>1.5547427999999999</v>
      </c>
      <c r="I2644" s="53">
        <f t="shared" si="332"/>
        <v>5.5340343110127286</v>
      </c>
      <c r="J2644" s="53">
        <f t="shared" si="336"/>
        <v>343.38406198118429</v>
      </c>
      <c r="K2644" s="53">
        <v>8.6039999999999992</v>
      </c>
      <c r="L2644" s="53">
        <v>6204.95</v>
      </c>
      <c r="M2644" s="53">
        <v>2.96</v>
      </c>
      <c r="N2644" s="53">
        <f t="shared" si="333"/>
        <v>3.0699656889872706</v>
      </c>
      <c r="O2644" s="53">
        <v>18.07</v>
      </c>
      <c r="P2644" s="53">
        <v>2.601</v>
      </c>
      <c r="Q2644" s="53">
        <f t="shared" si="334"/>
        <v>6.0029999999999992</v>
      </c>
      <c r="R2644" s="53">
        <v>79.751000000000005</v>
      </c>
      <c r="S2644" s="53">
        <f t="shared" si="335"/>
        <v>159.37739999999999</v>
      </c>
      <c r="T2644" s="53">
        <v>8.82</v>
      </c>
      <c r="U2644" s="53">
        <v>2342.13</v>
      </c>
      <c r="Y2644" s="53">
        <v>2142.16</v>
      </c>
    </row>
    <row r="2645" spans="1:25" x14ac:dyDescent="0.3">
      <c r="A2645" s="1">
        <v>2644</v>
      </c>
      <c r="B2645" s="48">
        <v>41569</v>
      </c>
      <c r="C2645" s="44">
        <v>6627786.1500000004</v>
      </c>
      <c r="D2645" s="56">
        <f t="shared" si="329"/>
        <v>107497.95069337443</v>
      </c>
      <c r="E2645" s="53">
        <v>61.655000000000001</v>
      </c>
      <c r="F2645" s="53">
        <f t="shared" si="330"/>
        <v>1.0749795069337442</v>
      </c>
      <c r="G2645" s="53">
        <f>(F2645/'Yearly GDP'!$B$12)*100</f>
        <v>58.742049559220987</v>
      </c>
      <c r="H2645" s="53">
        <f t="shared" si="331"/>
        <v>1.5499406000000002</v>
      </c>
      <c r="I2645" s="53">
        <f t="shared" si="332"/>
        <v>5.5524708495280395</v>
      </c>
      <c r="J2645" s="53">
        <f t="shared" si="336"/>
        <v>344.40866185452523</v>
      </c>
      <c r="K2645" s="53">
        <v>8.6059999999999999</v>
      </c>
      <c r="L2645" s="53">
        <v>6202.8</v>
      </c>
      <c r="M2645" s="53">
        <v>2.95</v>
      </c>
      <c r="N2645" s="53">
        <f t="shared" si="333"/>
        <v>3.0535291504719604</v>
      </c>
      <c r="O2645" s="53">
        <v>18.010000000000002</v>
      </c>
      <c r="P2645" s="53">
        <v>2.5110000000000001</v>
      </c>
      <c r="Q2645" s="53">
        <f t="shared" si="334"/>
        <v>6.0949999999999998</v>
      </c>
      <c r="R2645" s="53">
        <v>79.290000000000006</v>
      </c>
      <c r="S2645" s="53">
        <f t="shared" si="335"/>
        <v>158.66810000000001</v>
      </c>
      <c r="T2645" s="53">
        <v>8.81</v>
      </c>
      <c r="U2645" s="53">
        <v>2357.54</v>
      </c>
      <c r="Y2645" s="53">
        <v>2165.7199999999998</v>
      </c>
    </row>
    <row r="2646" spans="1:25" x14ac:dyDescent="0.3">
      <c r="A2646" s="1">
        <v>2645</v>
      </c>
      <c r="B2646" s="48">
        <v>41570</v>
      </c>
      <c r="C2646" s="44">
        <v>6600676.5199999996</v>
      </c>
      <c r="D2646" s="56">
        <f t="shared" si="329"/>
        <v>107101.6797014441</v>
      </c>
      <c r="E2646" s="53">
        <v>61.63</v>
      </c>
      <c r="F2646" s="53">
        <f t="shared" si="330"/>
        <v>1.0710167970144409</v>
      </c>
      <c r="G2646" s="53">
        <f>(F2646/'Yearly GDP'!$B$12)*100</f>
        <v>58.525508033576003</v>
      </c>
      <c r="H2646" s="53">
        <f t="shared" si="331"/>
        <v>1.5389072999999998</v>
      </c>
      <c r="I2646" s="53">
        <f t="shared" si="332"/>
        <v>5.6085249579360639</v>
      </c>
      <c r="J2646" s="53">
        <f t="shared" si="336"/>
        <v>346.51430173864281</v>
      </c>
      <c r="K2646" s="53">
        <v>8.6310000000000002</v>
      </c>
      <c r="L2646" s="53">
        <v>6178.35</v>
      </c>
      <c r="M2646" s="53">
        <v>2.93</v>
      </c>
      <c r="N2646" s="53">
        <f t="shared" si="333"/>
        <v>3.0224750420639364</v>
      </c>
      <c r="O2646" s="53">
        <v>17.829999999999998</v>
      </c>
      <c r="P2646" s="53">
        <v>2.4980000000000002</v>
      </c>
      <c r="Q2646" s="53">
        <f t="shared" si="334"/>
        <v>6.133</v>
      </c>
      <c r="R2646" s="53">
        <v>79.328999999999994</v>
      </c>
      <c r="S2646" s="53">
        <f t="shared" si="335"/>
        <v>156.72569999999996</v>
      </c>
      <c r="T2646" s="53">
        <v>8.7899999999999991</v>
      </c>
      <c r="U2646" s="53">
        <v>2351.92</v>
      </c>
      <c r="Y2646" s="53">
        <v>2156.46</v>
      </c>
    </row>
    <row r="2647" spans="1:25" x14ac:dyDescent="0.3">
      <c r="A2647" s="1">
        <v>2646</v>
      </c>
      <c r="B2647" s="48">
        <v>41571</v>
      </c>
      <c r="C2647" s="44">
        <v>6569754.8799999999</v>
      </c>
      <c r="D2647" s="56">
        <f t="shared" si="329"/>
        <v>106877.41792744429</v>
      </c>
      <c r="E2647" s="53">
        <v>61.47</v>
      </c>
      <c r="F2647" s="53">
        <f t="shared" si="330"/>
        <v>1.068774179274443</v>
      </c>
      <c r="G2647" s="53">
        <f>(F2647/'Yearly GDP'!$B$12)*100</f>
        <v>58.402960616089771</v>
      </c>
      <c r="H2647" s="53">
        <f t="shared" si="331"/>
        <v>1.5269157</v>
      </c>
      <c r="I2647" s="53">
        <f t="shared" si="332"/>
        <v>5.6211354693648117</v>
      </c>
      <c r="J2647" s="53">
        <f t="shared" si="336"/>
        <v>346.50646430578979</v>
      </c>
      <c r="K2647" s="53">
        <v>8.5830000000000002</v>
      </c>
      <c r="L2647" s="53">
        <v>6164.35</v>
      </c>
      <c r="M2647" s="53">
        <v>2.93</v>
      </c>
      <c r="N2647" s="53">
        <f t="shared" si="333"/>
        <v>2.9618645306351885</v>
      </c>
      <c r="O2647" s="53">
        <v>17.79</v>
      </c>
      <c r="P2647" s="53">
        <v>2.52</v>
      </c>
      <c r="Q2647" s="53">
        <f t="shared" si="334"/>
        <v>6.0630000000000006</v>
      </c>
      <c r="R2647" s="53">
        <v>79.245000000000005</v>
      </c>
      <c r="S2647" s="53">
        <f t="shared" si="335"/>
        <v>155.66249999999999</v>
      </c>
      <c r="T2647" s="53">
        <v>8.75</v>
      </c>
      <c r="U2647" s="53">
        <v>2353.92</v>
      </c>
      <c r="Y2647" s="53">
        <v>2158.91</v>
      </c>
    </row>
    <row r="2648" spans="1:25" x14ac:dyDescent="0.3">
      <c r="A2648" s="1">
        <v>2647</v>
      </c>
      <c r="B2648" s="48">
        <v>41572</v>
      </c>
      <c r="C2648" s="44">
        <v>6543364.5700000003</v>
      </c>
      <c r="D2648" s="56">
        <f t="shared" si="329"/>
        <v>106456.75701618807</v>
      </c>
      <c r="E2648" s="53">
        <v>61.465000000000003</v>
      </c>
      <c r="F2648" s="53">
        <f t="shared" si="330"/>
        <v>1.0645675701618806</v>
      </c>
      <c r="G2648" s="53">
        <f>(F2648/'Yearly GDP'!$B$12)*100</f>
        <v>58.173091265676533</v>
      </c>
      <c r="H2648" s="53">
        <f t="shared" si="331"/>
        <v>1.5210567000000002</v>
      </c>
      <c r="I2648" s="53">
        <f t="shared" si="332"/>
        <v>5.6401579244218834</v>
      </c>
      <c r="J2648" s="53">
        <f t="shared" si="336"/>
        <v>346.58206429780029</v>
      </c>
      <c r="K2648" s="53">
        <v>8.5790000000000006</v>
      </c>
      <c r="L2648" s="53">
        <v>6144.9</v>
      </c>
      <c r="M2648" s="53">
        <v>2.92</v>
      </c>
      <c r="N2648" s="53">
        <f t="shared" si="333"/>
        <v>2.9388420755781173</v>
      </c>
      <c r="O2648" s="53">
        <v>17.73</v>
      </c>
      <c r="P2648" s="53">
        <v>2.5110000000000001</v>
      </c>
      <c r="Q2648" s="53">
        <f t="shared" si="334"/>
        <v>6.0680000000000005</v>
      </c>
      <c r="R2648" s="53">
        <v>79.245999999999995</v>
      </c>
      <c r="S2648" s="53">
        <f t="shared" si="335"/>
        <v>155.49209999999999</v>
      </c>
      <c r="T2648" s="53">
        <v>8.77</v>
      </c>
      <c r="U2648" s="53">
        <v>2341.36</v>
      </c>
      <c r="Y2648" s="53">
        <v>2145.85</v>
      </c>
    </row>
    <row r="2649" spans="1:25" x14ac:dyDescent="0.3">
      <c r="A2649" s="1">
        <v>2648</v>
      </c>
      <c r="B2649" s="48">
        <v>41575</v>
      </c>
      <c r="C2649" s="44">
        <v>6494173.4500000002</v>
      </c>
      <c r="D2649" s="56">
        <f t="shared" si="329"/>
        <v>105690.83652046545</v>
      </c>
      <c r="E2649" s="53">
        <v>61.445</v>
      </c>
      <c r="F2649" s="53">
        <f t="shared" si="330"/>
        <v>1.0569083652046545</v>
      </c>
      <c r="G2649" s="53">
        <f>(F2649/'Yearly GDP'!$B$12)*100</f>
        <v>57.754555475664183</v>
      </c>
      <c r="H2649" s="53">
        <f t="shared" si="331"/>
        <v>1.5243216000000002</v>
      </c>
      <c r="I2649" s="53">
        <f t="shared" si="332"/>
        <v>5.6785917092561045</v>
      </c>
      <c r="J2649" s="53">
        <f t="shared" si="336"/>
        <v>346.45655877342421</v>
      </c>
      <c r="K2649" s="53">
        <v>8.6560000000000006</v>
      </c>
      <c r="L2649" s="53">
        <v>6101.1</v>
      </c>
      <c r="M2649" s="53">
        <v>2.9</v>
      </c>
      <c r="N2649" s="53">
        <f t="shared" si="333"/>
        <v>2.9774082907438961</v>
      </c>
      <c r="O2649" s="53">
        <v>17.61</v>
      </c>
      <c r="P2649" s="53">
        <v>2.5230000000000001</v>
      </c>
      <c r="Q2649" s="53">
        <f t="shared" si="334"/>
        <v>6.1330000000000009</v>
      </c>
      <c r="R2649" s="53">
        <v>79.305999999999997</v>
      </c>
      <c r="S2649" s="53">
        <f t="shared" si="335"/>
        <v>154.2636</v>
      </c>
      <c r="T2649" s="53">
        <v>8.76</v>
      </c>
      <c r="U2649" s="53">
        <v>2320.88</v>
      </c>
      <c r="Y2649" s="53">
        <v>2134.86</v>
      </c>
    </row>
    <row r="2650" spans="1:25" x14ac:dyDescent="0.3">
      <c r="A2650" s="1">
        <v>2649</v>
      </c>
      <c r="B2650" s="48">
        <v>41576</v>
      </c>
      <c r="C2650" s="44">
        <v>6593157.5499999998</v>
      </c>
      <c r="D2650" s="56">
        <f t="shared" si="329"/>
        <v>107327.97574475012</v>
      </c>
      <c r="E2650" s="53">
        <v>61.43</v>
      </c>
      <c r="F2650" s="53">
        <f t="shared" si="330"/>
        <v>1.0732797574475013</v>
      </c>
      <c r="G2650" s="53">
        <f>(F2650/'Yearly GDP'!$B$12)*100</f>
        <v>58.649167073633947</v>
      </c>
      <c r="H2650" s="53">
        <f t="shared" si="331"/>
        <v>1.5320324999999999</v>
      </c>
      <c r="I2650" s="53">
        <f t="shared" si="332"/>
        <v>5.5710306406685239</v>
      </c>
      <c r="J2650" s="53">
        <f t="shared" si="336"/>
        <v>346.5682451253482</v>
      </c>
      <c r="K2650" s="53">
        <v>8.5350000000000001</v>
      </c>
      <c r="L2650" s="53">
        <v>6220.9</v>
      </c>
      <c r="M2650" s="53">
        <v>2.95</v>
      </c>
      <c r="N2650" s="53">
        <f t="shared" si="333"/>
        <v>2.9639693593314762</v>
      </c>
      <c r="O2650" s="53">
        <v>17.95</v>
      </c>
      <c r="P2650" s="53">
        <v>2.5030000000000001</v>
      </c>
      <c r="Q2650" s="53">
        <f t="shared" si="334"/>
        <v>6.032</v>
      </c>
      <c r="R2650" s="53">
        <v>79.67</v>
      </c>
      <c r="S2650" s="53">
        <f t="shared" si="335"/>
        <v>155.62649999999999</v>
      </c>
      <c r="T2650" s="53">
        <v>8.67</v>
      </c>
      <c r="U2650" s="53">
        <v>2354.9499999999998</v>
      </c>
      <c r="Y2650" s="53">
        <v>2154.6999999999998</v>
      </c>
    </row>
    <row r="2651" spans="1:25" x14ac:dyDescent="0.3">
      <c r="A2651" s="1">
        <v>2650</v>
      </c>
      <c r="B2651" s="48">
        <v>41577</v>
      </c>
      <c r="C2651" s="44">
        <v>6624610.2800000003</v>
      </c>
      <c r="D2651" s="56">
        <f t="shared" si="329"/>
        <v>108139.24714332355</v>
      </c>
      <c r="E2651" s="53">
        <v>61.26</v>
      </c>
      <c r="F2651" s="53">
        <f t="shared" si="330"/>
        <v>1.0813924714332355</v>
      </c>
      <c r="G2651" s="53">
        <f>(F2651/'Yearly GDP'!$B$12)*100</f>
        <v>59.092484777772427</v>
      </c>
      <c r="H2651" s="53">
        <f t="shared" si="331"/>
        <v>1.5465692</v>
      </c>
      <c r="I2651" s="53">
        <f t="shared" si="332"/>
        <v>5.5432372505543244</v>
      </c>
      <c r="J2651" s="53">
        <f t="shared" si="336"/>
        <v>346.54656319290467</v>
      </c>
      <c r="K2651" s="53">
        <v>8.5730000000000004</v>
      </c>
      <c r="L2651" s="53">
        <v>6251.7</v>
      </c>
      <c r="M2651" s="53">
        <v>2.97</v>
      </c>
      <c r="N2651" s="53">
        <f t="shared" si="333"/>
        <v>3.029762749445676</v>
      </c>
      <c r="O2651" s="53">
        <v>18.04</v>
      </c>
      <c r="P2651" s="53">
        <v>2.5379999999999998</v>
      </c>
      <c r="Q2651" s="53">
        <f t="shared" si="334"/>
        <v>6.0350000000000001</v>
      </c>
      <c r="R2651" s="53">
        <v>79.837000000000003</v>
      </c>
      <c r="S2651" s="53">
        <f t="shared" si="335"/>
        <v>155.8656</v>
      </c>
      <c r="T2651" s="53">
        <v>8.64</v>
      </c>
      <c r="U2651" s="53">
        <v>2361.5100000000002</v>
      </c>
      <c r="Y2651" s="53">
        <v>2166.86</v>
      </c>
    </row>
    <row r="2652" spans="1:25" x14ac:dyDescent="0.3">
      <c r="A2652" s="1">
        <v>2651</v>
      </c>
      <c r="B2652" s="48">
        <v>41578</v>
      </c>
      <c r="C2652" s="44">
        <v>6691530.9199999999</v>
      </c>
      <c r="D2652" s="56">
        <f t="shared" si="329"/>
        <v>108586.44229520965</v>
      </c>
      <c r="E2652" s="53">
        <v>61.624000000000002</v>
      </c>
      <c r="F2652" s="53">
        <f t="shared" si="330"/>
        <v>1.0858644229520964</v>
      </c>
      <c r="G2652" s="53">
        <f>(F2652/'Yearly GDP'!$B$12)*100</f>
        <v>59.33685371322931</v>
      </c>
      <c r="H2652" s="53">
        <f t="shared" si="331"/>
        <v>1.568025</v>
      </c>
      <c r="I2652" s="53">
        <f t="shared" si="332"/>
        <v>5.5005500550055002</v>
      </c>
      <c r="J2652" s="53">
        <f t="shared" si="336"/>
        <v>346.48789878987895</v>
      </c>
      <c r="K2652" s="53">
        <v>8.625</v>
      </c>
      <c r="L2652" s="53">
        <v>6299.15</v>
      </c>
      <c r="M2652" s="53">
        <v>2.99</v>
      </c>
      <c r="N2652" s="53">
        <f t="shared" si="333"/>
        <v>3.1244499449944998</v>
      </c>
      <c r="O2652" s="53">
        <v>18.18</v>
      </c>
      <c r="P2652" s="53">
        <v>2.552</v>
      </c>
      <c r="Q2652" s="53">
        <f t="shared" si="334"/>
        <v>6.0730000000000004</v>
      </c>
      <c r="R2652" s="53">
        <v>80.263000000000005</v>
      </c>
      <c r="S2652" s="53">
        <f t="shared" si="335"/>
        <v>157.25700000000001</v>
      </c>
      <c r="T2652" s="53">
        <v>8.65</v>
      </c>
      <c r="U2652" s="53">
        <v>2395.58</v>
      </c>
      <c r="Y2652" s="53">
        <v>2185.38</v>
      </c>
    </row>
    <row r="2653" spans="1:25" x14ac:dyDescent="0.3">
      <c r="A2653" s="1">
        <v>2652</v>
      </c>
      <c r="B2653" s="48">
        <v>41579</v>
      </c>
      <c r="C2653" s="44">
        <v>6719451.3099999996</v>
      </c>
      <c r="D2653" s="56">
        <f t="shared" si="329"/>
        <v>108817.02526315789</v>
      </c>
      <c r="E2653" s="53">
        <v>61.75</v>
      </c>
      <c r="F2653" s="53">
        <f t="shared" si="330"/>
        <v>1.0881702526315788</v>
      </c>
      <c r="G2653" s="53">
        <f>(F2653/'Yearly GDP'!$B$12)*100</f>
        <v>59.462855335058947</v>
      </c>
      <c r="H2653" s="53">
        <f t="shared" si="331"/>
        <v>1.5833999999999997</v>
      </c>
      <c r="I2653" s="53">
        <f t="shared" si="332"/>
        <v>5.4945054945054954</v>
      </c>
      <c r="J2653" s="53">
        <f t="shared" si="336"/>
        <v>346.54945054945057</v>
      </c>
      <c r="K2653" s="53">
        <v>8.6999999999999993</v>
      </c>
      <c r="L2653" s="53">
        <v>6307.2</v>
      </c>
      <c r="M2653" s="53">
        <v>3</v>
      </c>
      <c r="N2653" s="53">
        <f t="shared" si="333"/>
        <v>3.2054945054945039</v>
      </c>
      <c r="O2653" s="53">
        <v>18.2</v>
      </c>
      <c r="P2653" s="53">
        <v>2.62</v>
      </c>
      <c r="Q2653" s="53">
        <f t="shared" si="334"/>
        <v>6.0799999999999992</v>
      </c>
      <c r="R2653" s="53">
        <v>80.81</v>
      </c>
      <c r="S2653" s="53">
        <f t="shared" si="335"/>
        <v>157.066</v>
      </c>
      <c r="T2653" s="53">
        <v>8.6300000000000008</v>
      </c>
      <c r="U2653" s="53">
        <v>2427.96</v>
      </c>
      <c r="Y2653" s="53">
        <v>2210.88</v>
      </c>
    </row>
    <row r="2654" spans="1:25" x14ac:dyDescent="0.3">
      <c r="A2654" s="1">
        <v>2653</v>
      </c>
      <c r="B2654" s="48">
        <v>41581</v>
      </c>
      <c r="C2654" s="44">
        <v>6751900.2400000002</v>
      </c>
      <c r="D2654" s="56">
        <f t="shared" si="329"/>
        <v>109342.51400809718</v>
      </c>
      <c r="E2654" s="53">
        <v>61.75</v>
      </c>
      <c r="F2654" s="53">
        <f t="shared" si="330"/>
        <v>1.0934251400809718</v>
      </c>
      <c r="G2654" s="53">
        <f>(F2654/'Yearly GDP'!$B$12)*100</f>
        <v>59.75000765469791</v>
      </c>
      <c r="H2654" s="53">
        <f t="shared" si="331"/>
        <v>1.5869215000000001</v>
      </c>
      <c r="I2654" s="53">
        <f t="shared" si="332"/>
        <v>5.4854635216675804</v>
      </c>
      <c r="J2654" s="53">
        <f t="shared" si="336"/>
        <v>346.95282501371366</v>
      </c>
      <c r="K2654" s="53">
        <v>8.7050000000000001</v>
      </c>
      <c r="L2654" s="53">
        <v>6324.95</v>
      </c>
      <c r="M2654" s="53">
        <v>3</v>
      </c>
      <c r="N2654" s="53">
        <f t="shared" si="333"/>
        <v>3.2195364783324196</v>
      </c>
      <c r="O2654" s="53">
        <v>18.23</v>
      </c>
      <c r="P2654" s="53">
        <v>2.62</v>
      </c>
      <c r="Q2654" s="53">
        <f t="shared" si="334"/>
        <v>6.085</v>
      </c>
      <c r="R2654" s="53">
        <v>80.81</v>
      </c>
      <c r="S2654" s="53">
        <f t="shared" si="335"/>
        <v>157.32490000000001</v>
      </c>
      <c r="T2654" s="53">
        <v>8.6300000000000008</v>
      </c>
      <c r="U2654" s="53">
        <v>2448.1</v>
      </c>
      <c r="Y2654" s="53">
        <v>2244.09</v>
      </c>
    </row>
    <row r="2655" spans="1:25" x14ac:dyDescent="0.3">
      <c r="A2655" s="1">
        <v>2654</v>
      </c>
      <c r="B2655" s="48">
        <v>41583</v>
      </c>
      <c r="C2655" s="44">
        <v>6716323.3899999997</v>
      </c>
      <c r="D2655" s="56">
        <f t="shared" si="329"/>
        <v>108969.30948324816</v>
      </c>
      <c r="E2655" s="53">
        <v>61.634999999999998</v>
      </c>
      <c r="F2655" s="53">
        <f t="shared" si="330"/>
        <v>1.0896930948324817</v>
      </c>
      <c r="G2655" s="53">
        <f>(F2655/'Yearly GDP'!$B$12)*100</f>
        <v>59.546070755873316</v>
      </c>
      <c r="H2655" s="53">
        <f t="shared" si="331"/>
        <v>1.5779021999999998</v>
      </c>
      <c r="I2655" s="53">
        <f t="shared" si="332"/>
        <v>5.5370985603543748</v>
      </c>
      <c r="J2655" s="53">
        <f t="shared" si="336"/>
        <v>346.24307862679956</v>
      </c>
      <c r="K2655" s="53">
        <v>8.7370000000000001</v>
      </c>
      <c r="L2655" s="53">
        <v>6253.15</v>
      </c>
      <c r="M2655" s="53">
        <v>2.97</v>
      </c>
      <c r="N2655" s="53">
        <f t="shared" si="333"/>
        <v>3.1999014396456253</v>
      </c>
      <c r="O2655" s="53">
        <v>18.059999999999999</v>
      </c>
      <c r="P2655" s="53">
        <v>2.67</v>
      </c>
      <c r="Q2655" s="53">
        <f t="shared" si="334"/>
        <v>6.0670000000000002</v>
      </c>
      <c r="R2655" s="53">
        <v>80.787000000000006</v>
      </c>
      <c r="S2655" s="53">
        <f t="shared" si="335"/>
        <v>155.8578</v>
      </c>
      <c r="T2655" s="53">
        <v>8.6300000000000008</v>
      </c>
      <c r="U2655" s="53">
        <v>2470.94</v>
      </c>
      <c r="Y2655" s="53">
        <v>2259.67</v>
      </c>
    </row>
    <row r="2656" spans="1:25" x14ac:dyDescent="0.3">
      <c r="A2656" s="1">
        <v>2655</v>
      </c>
      <c r="B2656" s="48">
        <v>41584</v>
      </c>
      <c r="C2656" s="44">
        <v>6700853.1699999999</v>
      </c>
      <c r="D2656" s="56">
        <f t="shared" si="329"/>
        <v>107385.46746794872</v>
      </c>
      <c r="E2656" s="53">
        <v>62.4</v>
      </c>
      <c r="F2656" s="53">
        <f t="shared" si="330"/>
        <v>1.0738546746794873</v>
      </c>
      <c r="G2656" s="53">
        <f>(F2656/'Yearly GDP'!$B$12)*100</f>
        <v>58.680583315818971</v>
      </c>
      <c r="H2656" s="53">
        <f t="shared" si="331"/>
        <v>1.5805440000000002</v>
      </c>
      <c r="I2656" s="53">
        <f t="shared" si="332"/>
        <v>5.5803571428571423</v>
      </c>
      <c r="J2656" s="53">
        <f t="shared" si="336"/>
        <v>346.82756696428567</v>
      </c>
      <c r="K2656" s="53">
        <v>8.82</v>
      </c>
      <c r="L2656" s="53">
        <v>6215.15</v>
      </c>
      <c r="M2656" s="53">
        <v>2.95</v>
      </c>
      <c r="N2656" s="53">
        <f t="shared" si="333"/>
        <v>3.2396428571428579</v>
      </c>
      <c r="O2656" s="53">
        <v>17.920000000000002</v>
      </c>
      <c r="P2656" s="53">
        <v>2.6440000000000001</v>
      </c>
      <c r="Q2656" s="53">
        <f t="shared" si="334"/>
        <v>6.1760000000000002</v>
      </c>
      <c r="R2656" s="53">
        <v>80.558999999999997</v>
      </c>
      <c r="S2656" s="53">
        <f t="shared" si="335"/>
        <v>154.64960000000002</v>
      </c>
      <c r="T2656" s="53">
        <v>8.6300000000000008</v>
      </c>
      <c r="U2656" s="53">
        <v>2461.92</v>
      </c>
      <c r="Y2656" s="53">
        <v>2270.09</v>
      </c>
    </row>
    <row r="2657" spans="1:25" x14ac:dyDescent="0.3">
      <c r="A2657" s="1">
        <v>2656</v>
      </c>
      <c r="B2657" s="48">
        <v>41585</v>
      </c>
      <c r="C2657" s="44">
        <v>6654575.0199999996</v>
      </c>
      <c r="D2657" s="56">
        <f t="shared" si="329"/>
        <v>106609.66068567766</v>
      </c>
      <c r="E2657" s="53">
        <v>62.42</v>
      </c>
      <c r="F2657" s="53">
        <f t="shared" si="330"/>
        <v>1.0660966068567765</v>
      </c>
      <c r="G2657" s="53">
        <f>(F2657/'Yearly GDP'!$B$12)*100</f>
        <v>58.256645183430408</v>
      </c>
      <c r="H2657" s="53">
        <f t="shared" si="331"/>
        <v>1.5733522</v>
      </c>
      <c r="I2657" s="53">
        <f t="shared" si="332"/>
        <v>5.6242969628796402</v>
      </c>
      <c r="J2657" s="53">
        <f t="shared" si="336"/>
        <v>347.98931383577053</v>
      </c>
      <c r="K2657" s="53">
        <v>8.8490000000000002</v>
      </c>
      <c r="L2657" s="53">
        <v>6187.25</v>
      </c>
      <c r="M2657" s="53">
        <v>2.94</v>
      </c>
      <c r="N2657" s="53">
        <f t="shared" si="333"/>
        <v>3.22470303712036</v>
      </c>
      <c r="O2657" s="53">
        <v>17.78</v>
      </c>
      <c r="P2657" s="53">
        <v>2.6019999999999999</v>
      </c>
      <c r="Q2657" s="53">
        <f t="shared" si="334"/>
        <v>6.2469999999999999</v>
      </c>
      <c r="R2657" s="53">
        <v>80.853999999999999</v>
      </c>
      <c r="S2657" s="53">
        <f t="shared" si="335"/>
        <v>153.44140000000002</v>
      </c>
      <c r="T2657" s="53">
        <v>8.6300000000000008</v>
      </c>
      <c r="U2657" s="53">
        <v>2437.77</v>
      </c>
      <c r="Y2657" s="53">
        <v>2241.9699999999998</v>
      </c>
    </row>
    <row r="2658" spans="1:25" x14ac:dyDescent="0.3">
      <c r="A2658" s="1">
        <v>2657</v>
      </c>
      <c r="B2658" s="48">
        <v>41586</v>
      </c>
      <c r="C2658" s="44">
        <v>6619762.75</v>
      </c>
      <c r="D2658" s="56">
        <f t="shared" si="329"/>
        <v>105950.10803457107</v>
      </c>
      <c r="E2658" s="53">
        <v>62.48</v>
      </c>
      <c r="F2658" s="53">
        <f t="shared" si="330"/>
        <v>1.0595010803457106</v>
      </c>
      <c r="G2658" s="53">
        <f>(F2658/'Yearly GDP'!$B$12)*100</f>
        <v>57.896233898672712</v>
      </c>
      <c r="H2658" s="53">
        <f t="shared" si="331"/>
        <v>1.5867349999999998</v>
      </c>
      <c r="I2658" s="53">
        <f t="shared" si="332"/>
        <v>5.6657223796034</v>
      </c>
      <c r="J2658" s="53">
        <f t="shared" si="336"/>
        <v>347.9178470254958</v>
      </c>
      <c r="K2658" s="53">
        <v>8.99</v>
      </c>
      <c r="L2658" s="53">
        <v>6140.75</v>
      </c>
      <c r="M2658" s="53">
        <v>2.92</v>
      </c>
      <c r="N2658" s="53">
        <f t="shared" si="333"/>
        <v>3.3242776203966002</v>
      </c>
      <c r="O2658" s="53">
        <v>17.649999999999999</v>
      </c>
      <c r="P2658" s="53">
        <v>2.7509999999999999</v>
      </c>
      <c r="Q2658" s="53">
        <f t="shared" si="334"/>
        <v>6.2390000000000008</v>
      </c>
      <c r="R2658" s="53">
        <v>81.387</v>
      </c>
      <c r="S2658" s="53">
        <f t="shared" si="335"/>
        <v>153.20199999999997</v>
      </c>
      <c r="T2658" s="53">
        <v>8.68</v>
      </c>
      <c r="U2658" s="53">
        <v>2434.86</v>
      </c>
      <c r="Y2658" s="53">
        <v>2236.6</v>
      </c>
    </row>
    <row r="2659" spans="1:25" x14ac:dyDescent="0.3">
      <c r="A2659" s="1">
        <v>2658</v>
      </c>
      <c r="B2659" s="48">
        <v>41589</v>
      </c>
      <c r="C2659" s="44">
        <v>6553278.1500000004</v>
      </c>
      <c r="D2659" s="56">
        <f t="shared" si="329"/>
        <v>103617.33180488578</v>
      </c>
      <c r="E2659" s="53">
        <v>63.244999999999997</v>
      </c>
      <c r="F2659" s="53">
        <f t="shared" si="330"/>
        <v>1.0361733180488577</v>
      </c>
      <c r="G2659" s="53">
        <f>(F2659/'Yearly GDP'!$B$12)*100</f>
        <v>56.621492789555063</v>
      </c>
      <c r="H2659" s="53">
        <f t="shared" si="331"/>
        <v>1.5651591999999999</v>
      </c>
      <c r="I2659" s="53">
        <f t="shared" si="332"/>
        <v>5.720823798627003</v>
      </c>
      <c r="J2659" s="53">
        <f t="shared" si="336"/>
        <v>347.75743707093824</v>
      </c>
      <c r="K2659" s="53">
        <v>8.9540000000000006</v>
      </c>
      <c r="L2659" s="53">
        <v>6078.8</v>
      </c>
      <c r="M2659" s="53">
        <v>2.89</v>
      </c>
      <c r="N2659" s="53">
        <f t="shared" si="333"/>
        <v>3.2331762013729977</v>
      </c>
      <c r="O2659" s="53">
        <v>17.48</v>
      </c>
      <c r="P2659" s="53">
        <v>2.7679999999999998</v>
      </c>
      <c r="Q2659" s="53">
        <f t="shared" si="334"/>
        <v>6.1860000000000008</v>
      </c>
      <c r="R2659" s="53">
        <v>81.2</v>
      </c>
      <c r="S2659" s="53">
        <f t="shared" si="335"/>
        <v>152.95000000000002</v>
      </c>
      <c r="T2659" s="53">
        <v>8.75</v>
      </c>
      <c r="U2659" s="53">
        <v>2415.8200000000002</v>
      </c>
      <c r="Y2659" s="53">
        <v>2208.9</v>
      </c>
    </row>
    <row r="2660" spans="1:25" x14ac:dyDescent="0.3">
      <c r="A2660" s="1">
        <v>2659</v>
      </c>
      <c r="B2660" s="48">
        <v>41590</v>
      </c>
      <c r="C2660" s="44">
        <v>6493175.46</v>
      </c>
      <c r="D2660" s="56">
        <f t="shared" si="329"/>
        <v>101901.68644067796</v>
      </c>
      <c r="E2660" s="53">
        <v>63.72</v>
      </c>
      <c r="F2660" s="53">
        <f t="shared" si="330"/>
        <v>1.0190168644067796</v>
      </c>
      <c r="G2660" s="53">
        <f>(F2660/'Yearly GDP'!$B$12)*100</f>
        <v>55.683981661572659</v>
      </c>
      <c r="H2660" s="53">
        <f t="shared" si="331"/>
        <v>1.5670742999999998</v>
      </c>
      <c r="I2660" s="53">
        <f t="shared" si="332"/>
        <v>5.7770075101097644</v>
      </c>
      <c r="J2660" s="53">
        <f t="shared" si="336"/>
        <v>347.66320046216066</v>
      </c>
      <c r="K2660" s="53">
        <v>9.0530000000000008</v>
      </c>
      <c r="L2660" s="53">
        <v>6018.05</v>
      </c>
      <c r="M2660" s="53">
        <v>2.86</v>
      </c>
      <c r="N2660" s="53">
        <f t="shared" si="333"/>
        <v>3.2759924898902364</v>
      </c>
      <c r="O2660" s="53">
        <v>17.309999999999999</v>
      </c>
      <c r="P2660" s="53">
        <v>2.774</v>
      </c>
      <c r="Q2660" s="53">
        <f t="shared" si="334"/>
        <v>6.2790000000000008</v>
      </c>
      <c r="R2660" s="53">
        <v>81.251999999999995</v>
      </c>
      <c r="S2660" s="53">
        <f t="shared" si="335"/>
        <v>154.059</v>
      </c>
      <c r="T2660" s="53">
        <v>8.9</v>
      </c>
      <c r="U2660" s="53">
        <v>2394.64</v>
      </c>
      <c r="Y2660" s="53">
        <v>2190.04</v>
      </c>
    </row>
    <row r="2661" spans="1:25" x14ac:dyDescent="0.3">
      <c r="A2661" s="1">
        <v>2660</v>
      </c>
      <c r="B2661" s="48">
        <v>41591</v>
      </c>
      <c r="C2661" s="44">
        <v>6465563.25</v>
      </c>
      <c r="D2661" s="56">
        <f t="shared" si="329"/>
        <v>102125.46596114358</v>
      </c>
      <c r="E2661" s="53">
        <v>63.31</v>
      </c>
      <c r="F2661" s="53">
        <f t="shared" si="330"/>
        <v>1.0212546596114358</v>
      </c>
      <c r="G2661" s="53">
        <f>(F2661/'Yearly GDP'!$B$12)*100</f>
        <v>55.806265552537468</v>
      </c>
      <c r="H2661" s="53">
        <f t="shared" si="331"/>
        <v>1.5365713999999997</v>
      </c>
      <c r="I2661" s="53">
        <f t="shared" si="332"/>
        <v>5.8038305281485787</v>
      </c>
      <c r="J2661" s="53">
        <f t="shared" si="336"/>
        <v>347.62623331398726</v>
      </c>
      <c r="K2661" s="53">
        <v>8.9179999999999993</v>
      </c>
      <c r="L2661" s="53">
        <v>5989.6</v>
      </c>
      <c r="M2661" s="53">
        <v>2.85</v>
      </c>
      <c r="N2661" s="53">
        <f t="shared" si="333"/>
        <v>3.1141694718514206</v>
      </c>
      <c r="O2661" s="53">
        <v>17.23</v>
      </c>
      <c r="P2661" s="53">
        <v>2.7160000000000002</v>
      </c>
      <c r="Q2661" s="53">
        <f t="shared" si="334"/>
        <v>6.2019999999999991</v>
      </c>
      <c r="R2661" s="53">
        <v>80.983000000000004</v>
      </c>
      <c r="S2661" s="53">
        <f t="shared" si="335"/>
        <v>154.20849999999999</v>
      </c>
      <c r="T2661" s="53">
        <v>8.9499999999999993</v>
      </c>
      <c r="U2661" s="53">
        <v>2381.7399999999998</v>
      </c>
      <c r="Y2661" s="53">
        <v>2177.69</v>
      </c>
    </row>
    <row r="2662" spans="1:25" x14ac:dyDescent="0.3">
      <c r="A2662" s="1">
        <v>2661</v>
      </c>
      <c r="B2662" s="48">
        <v>41592</v>
      </c>
      <c r="C2662" s="44">
        <v>6525986.9900000002</v>
      </c>
      <c r="D2662" s="56">
        <f t="shared" si="329"/>
        <v>103390.16143852979</v>
      </c>
      <c r="E2662" s="53">
        <v>63.12</v>
      </c>
      <c r="F2662" s="53">
        <f t="shared" si="330"/>
        <v>1.0339016143852979</v>
      </c>
      <c r="G2662" s="53">
        <f>(F2662/'Yearly GDP'!$B$12)*100</f>
        <v>56.497355977338678</v>
      </c>
      <c r="H2662" s="53">
        <f t="shared" si="331"/>
        <v>1.5719808</v>
      </c>
      <c r="I2662" s="53">
        <f t="shared" si="332"/>
        <v>5.7405281285878296</v>
      </c>
      <c r="J2662" s="53">
        <f t="shared" si="336"/>
        <v>347.65499425947183</v>
      </c>
      <c r="K2662" s="53">
        <v>9.0239999999999991</v>
      </c>
      <c r="L2662" s="53">
        <v>6056.15</v>
      </c>
      <c r="M2662" s="53">
        <v>2.88</v>
      </c>
      <c r="N2662" s="53">
        <f t="shared" si="333"/>
        <v>3.2834718714121696</v>
      </c>
      <c r="O2662" s="53">
        <v>17.420000000000002</v>
      </c>
      <c r="P2662" s="53">
        <v>2.6930000000000001</v>
      </c>
      <c r="Q2662" s="53">
        <f t="shared" si="334"/>
        <v>6.3309999999999995</v>
      </c>
      <c r="R2662" s="53">
        <v>81.085999999999999</v>
      </c>
      <c r="S2662" s="53">
        <f t="shared" si="335"/>
        <v>155.38640000000001</v>
      </c>
      <c r="T2662" s="53">
        <v>8.92</v>
      </c>
      <c r="U2662" s="53">
        <v>2404.35</v>
      </c>
      <c r="Y2662" s="53">
        <v>2208.0100000000002</v>
      </c>
    </row>
    <row r="2663" spans="1:25" x14ac:dyDescent="0.3">
      <c r="A2663" s="1">
        <v>2662</v>
      </c>
      <c r="B2663" s="48">
        <v>41596</v>
      </c>
      <c r="C2663" s="44">
        <v>6632209.2199999997</v>
      </c>
      <c r="D2663" s="56">
        <f t="shared" si="329"/>
        <v>106251.3492470362</v>
      </c>
      <c r="E2663" s="53">
        <v>62.42</v>
      </c>
      <c r="F2663" s="53">
        <f t="shared" si="330"/>
        <v>1.0625134924703619</v>
      </c>
      <c r="G2663" s="53">
        <f>(F2663/'Yearly GDP'!$B$12)*100</f>
        <v>58.060846583079886</v>
      </c>
      <c r="H2663" s="53">
        <f t="shared" si="331"/>
        <v>1.5984</v>
      </c>
      <c r="I2663" s="53">
        <f t="shared" si="332"/>
        <v>5.6306306306306304</v>
      </c>
      <c r="J2663" s="53">
        <f t="shared" si="336"/>
        <v>348.47972972972968</v>
      </c>
      <c r="K2663" s="53">
        <v>9</v>
      </c>
      <c r="L2663" s="53">
        <v>6189</v>
      </c>
      <c r="M2663" s="53">
        <v>2.95</v>
      </c>
      <c r="N2663" s="53">
        <f t="shared" si="333"/>
        <v>3.3693693693693696</v>
      </c>
      <c r="O2663" s="53">
        <v>17.760000000000002</v>
      </c>
      <c r="P2663" s="53">
        <v>2.6659999999999999</v>
      </c>
      <c r="Q2663" s="53">
        <f t="shared" si="334"/>
        <v>6.3339999999999996</v>
      </c>
      <c r="R2663" s="53">
        <v>80.825999999999993</v>
      </c>
      <c r="S2663" s="53">
        <f t="shared" si="335"/>
        <v>158.77440000000001</v>
      </c>
      <c r="T2663" s="53">
        <v>8.94</v>
      </c>
      <c r="U2663" s="53">
        <v>2431.14</v>
      </c>
      <c r="Y2663" s="53">
        <v>2231.54</v>
      </c>
    </row>
    <row r="2664" spans="1:25" x14ac:dyDescent="0.3">
      <c r="A2664" s="1">
        <v>2663</v>
      </c>
      <c r="B2664" s="48">
        <v>41597</v>
      </c>
      <c r="C2664" s="44">
        <v>6640104.75</v>
      </c>
      <c r="D2664" s="56">
        <f t="shared" si="329"/>
        <v>106463.1192881193</v>
      </c>
      <c r="E2664" s="53">
        <v>62.37</v>
      </c>
      <c r="F2664" s="53">
        <f t="shared" si="330"/>
        <v>1.0646311928811929</v>
      </c>
      <c r="G2664" s="53">
        <f>(F2664/'Yearly GDP'!$B$12)*100</f>
        <v>58.176567917005073</v>
      </c>
      <c r="H2664" s="53">
        <f t="shared" si="331"/>
        <v>1.6081065000000001</v>
      </c>
      <c r="I2664" s="53">
        <f t="shared" si="332"/>
        <v>5.6022408963585431</v>
      </c>
      <c r="J2664" s="53">
        <f t="shared" si="336"/>
        <v>347.52661064425769</v>
      </c>
      <c r="K2664" s="53">
        <v>9.0090000000000003</v>
      </c>
      <c r="L2664" s="53">
        <v>6203.35</v>
      </c>
      <c r="M2664" s="53">
        <v>2.95</v>
      </c>
      <c r="N2664" s="53">
        <f t="shared" si="333"/>
        <v>3.4067591036414573</v>
      </c>
      <c r="O2664" s="53">
        <v>17.850000000000001</v>
      </c>
      <c r="P2664" s="53">
        <v>2.7120000000000002</v>
      </c>
      <c r="Q2664" s="53">
        <f t="shared" si="334"/>
        <v>6.2970000000000006</v>
      </c>
      <c r="R2664" s="53">
        <v>80.744</v>
      </c>
      <c r="S2664" s="53">
        <f t="shared" si="335"/>
        <v>159.22200000000001</v>
      </c>
      <c r="T2664" s="53">
        <v>8.92</v>
      </c>
      <c r="U2664" s="53">
        <v>2438.14</v>
      </c>
      <c r="Y2664" s="53">
        <v>2240.86</v>
      </c>
    </row>
    <row r="2665" spans="1:25" x14ac:dyDescent="0.3">
      <c r="A2665" s="1">
        <v>2664</v>
      </c>
      <c r="B2665" s="48">
        <v>41598</v>
      </c>
      <c r="C2665" s="44">
        <v>6588126.29</v>
      </c>
      <c r="D2665" s="56">
        <f t="shared" si="329"/>
        <v>105275.26829658038</v>
      </c>
      <c r="E2665" s="53">
        <v>62.58</v>
      </c>
      <c r="F2665" s="53">
        <f t="shared" si="330"/>
        <v>1.0527526829658038</v>
      </c>
      <c r="G2665" s="53">
        <f>(F2665/'Yearly GDP'!$B$12)*100</f>
        <v>57.527469014524804</v>
      </c>
      <c r="H2665" s="53">
        <f t="shared" si="331"/>
        <v>1.5910635</v>
      </c>
      <c r="I2665" s="53">
        <f t="shared" si="332"/>
        <v>5.6785917092561045</v>
      </c>
      <c r="J2665" s="53">
        <f t="shared" si="336"/>
        <v>347.69449176604201</v>
      </c>
      <c r="K2665" s="53">
        <v>9.0350000000000001</v>
      </c>
      <c r="L2665" s="53">
        <v>6122.9</v>
      </c>
      <c r="M2665" s="53">
        <v>2.91</v>
      </c>
      <c r="N2665" s="53">
        <f t="shared" si="333"/>
        <v>3.3564082907438957</v>
      </c>
      <c r="O2665" s="53">
        <v>17.61</v>
      </c>
      <c r="P2665" s="53">
        <v>2.8039999999999998</v>
      </c>
      <c r="Q2665" s="53">
        <f t="shared" si="334"/>
        <v>6.2309999999999999</v>
      </c>
      <c r="R2665" s="53">
        <v>81.171999999999997</v>
      </c>
      <c r="S2665" s="53">
        <f t="shared" si="335"/>
        <v>157.96170000000001</v>
      </c>
      <c r="T2665" s="53">
        <v>8.9700000000000006</v>
      </c>
      <c r="U2665" s="53">
        <v>2429.7800000000002</v>
      </c>
      <c r="Y2665" s="53">
        <v>2246.77</v>
      </c>
    </row>
    <row r="2666" spans="1:25" x14ac:dyDescent="0.3">
      <c r="A2666" s="1">
        <v>2665</v>
      </c>
      <c r="B2666" s="48">
        <v>41599</v>
      </c>
      <c r="C2666" s="44">
        <v>6473346.71</v>
      </c>
      <c r="D2666" s="56">
        <f t="shared" si="329"/>
        <v>102849.4869717191</v>
      </c>
      <c r="E2666" s="53">
        <v>62.94</v>
      </c>
      <c r="F2666" s="53">
        <f t="shared" si="330"/>
        <v>1.028494869717191</v>
      </c>
      <c r="G2666" s="53">
        <f>(F2666/'Yearly GDP'!$B$12)*100</f>
        <v>56.201905449026825</v>
      </c>
      <c r="H2666" s="53">
        <f t="shared" si="331"/>
        <v>1.5666902000000003</v>
      </c>
      <c r="I2666" s="53">
        <f t="shared" si="332"/>
        <v>5.7937427578215521</v>
      </c>
      <c r="J2666" s="53">
        <f t="shared" si="336"/>
        <v>347.56952491309386</v>
      </c>
      <c r="K2666" s="53">
        <v>9.077</v>
      </c>
      <c r="L2666" s="53">
        <v>5999.05</v>
      </c>
      <c r="M2666" s="53">
        <v>2.85</v>
      </c>
      <c r="N2666" s="53">
        <f t="shared" si="333"/>
        <v>3.2832572421784478</v>
      </c>
      <c r="O2666" s="53">
        <v>17.260000000000002</v>
      </c>
      <c r="P2666" s="53">
        <v>2.7879999999999998</v>
      </c>
      <c r="Q2666" s="53">
        <f t="shared" si="334"/>
        <v>6.2889999999999997</v>
      </c>
      <c r="R2666" s="53">
        <v>81.117000000000004</v>
      </c>
      <c r="S2666" s="53">
        <f t="shared" si="335"/>
        <v>154.64960000000002</v>
      </c>
      <c r="T2666" s="53">
        <v>8.9600000000000009</v>
      </c>
      <c r="U2666" s="53">
        <v>2399.9899999999998</v>
      </c>
      <c r="Y2666" s="53">
        <v>2220.84</v>
      </c>
    </row>
    <row r="2667" spans="1:25" x14ac:dyDescent="0.3">
      <c r="A2667" s="1">
        <v>2666</v>
      </c>
      <c r="B2667" s="48">
        <v>41600</v>
      </c>
      <c r="C2667" s="44">
        <v>6474690.8600000003</v>
      </c>
      <c r="D2667" s="56">
        <f t="shared" si="329"/>
        <v>103210.28581448362</v>
      </c>
      <c r="E2667" s="53">
        <v>62.732999999999997</v>
      </c>
      <c r="F2667" s="53">
        <f t="shared" si="330"/>
        <v>1.0321028581448362</v>
      </c>
      <c r="G2667" s="53">
        <f>(F2667/'Yearly GDP'!$B$12)*100</f>
        <v>56.399063286603067</v>
      </c>
      <c r="H2667" s="53">
        <f t="shared" si="331"/>
        <v>1.6114329000000001</v>
      </c>
      <c r="I2667" s="53">
        <f t="shared" si="332"/>
        <v>5.6465273856578202</v>
      </c>
      <c r="J2667" s="53">
        <f t="shared" si="336"/>
        <v>338.53472614342178</v>
      </c>
      <c r="K2667" s="53">
        <v>9.0990000000000002</v>
      </c>
      <c r="L2667" s="53">
        <v>5995.45</v>
      </c>
      <c r="M2667" s="53">
        <v>2.85</v>
      </c>
      <c r="N2667" s="53">
        <f t="shared" si="333"/>
        <v>3.45247261434218</v>
      </c>
      <c r="O2667" s="53">
        <v>17.71</v>
      </c>
      <c r="P2667" s="53">
        <v>2.7440000000000002</v>
      </c>
      <c r="Q2667" s="53">
        <f t="shared" si="334"/>
        <v>6.3550000000000004</v>
      </c>
      <c r="R2667" s="53">
        <v>80.742000000000004</v>
      </c>
      <c r="S2667" s="53">
        <f t="shared" si="335"/>
        <v>158.85870000000003</v>
      </c>
      <c r="T2667" s="53">
        <v>8.9700000000000006</v>
      </c>
      <c r="U2667" s="53">
        <v>2400.5</v>
      </c>
      <c r="Y2667" s="53">
        <v>2226.0500000000002</v>
      </c>
    </row>
    <row r="2668" spans="1:25" x14ac:dyDescent="0.3">
      <c r="A2668" s="1">
        <v>2667</v>
      </c>
      <c r="B2668" s="48">
        <v>41603</v>
      </c>
      <c r="C2668" s="44">
        <v>6578036.9900000002</v>
      </c>
      <c r="D2668" s="56">
        <f t="shared" si="329"/>
        <v>105231.75475923852</v>
      </c>
      <c r="E2668" s="53">
        <v>62.51</v>
      </c>
      <c r="F2668" s="53">
        <f t="shared" si="330"/>
        <v>1.0523175475923852</v>
      </c>
      <c r="G2668" s="53">
        <f>(F2668/'Yearly GDP'!$B$12)*100</f>
        <v>57.50369112526694</v>
      </c>
      <c r="H2668" s="53">
        <f t="shared" si="331"/>
        <v>1.6411121999999998</v>
      </c>
      <c r="I2668" s="53">
        <f t="shared" si="332"/>
        <v>5.5370985603543748</v>
      </c>
      <c r="J2668" s="53">
        <f t="shared" si="336"/>
        <v>338.61295681063126</v>
      </c>
      <c r="K2668" s="53">
        <v>9.0869999999999997</v>
      </c>
      <c r="L2668" s="53">
        <v>6115.35</v>
      </c>
      <c r="M2668" s="53">
        <v>2.9</v>
      </c>
      <c r="N2668" s="53">
        <f t="shared" si="333"/>
        <v>3.549901439645625</v>
      </c>
      <c r="O2668" s="53">
        <v>18.059999999999999</v>
      </c>
      <c r="P2668" s="53">
        <v>2.73</v>
      </c>
      <c r="Q2668" s="53">
        <f t="shared" si="334"/>
        <v>6.3569999999999993</v>
      </c>
      <c r="R2668" s="53">
        <v>80.962999999999994</v>
      </c>
      <c r="S2668" s="53">
        <f t="shared" si="335"/>
        <v>161.9982</v>
      </c>
      <c r="T2668" s="53">
        <v>8.9700000000000006</v>
      </c>
      <c r="U2668" s="53">
        <v>2427.2600000000002</v>
      </c>
      <c r="Y2668" s="53">
        <v>2250.69</v>
      </c>
    </row>
    <row r="2669" spans="1:25" x14ac:dyDescent="0.3">
      <c r="A2669" s="1">
        <v>2668</v>
      </c>
      <c r="B2669" s="48">
        <v>41604</v>
      </c>
      <c r="C2669" s="44">
        <v>6526633.6900000004</v>
      </c>
      <c r="D2669" s="56">
        <f t="shared" si="329"/>
        <v>104409.43353063511</v>
      </c>
      <c r="E2669" s="53">
        <v>62.51</v>
      </c>
      <c r="F2669" s="53">
        <f t="shared" si="330"/>
        <v>1.0440943353063512</v>
      </c>
      <c r="G2669" s="53">
        <f>(F2669/'Yearly GDP'!$B$12)*100</f>
        <v>57.054335262642141</v>
      </c>
      <c r="H2669" s="53">
        <f t="shared" si="331"/>
        <v>1.6221348000000002</v>
      </c>
      <c r="I2669" s="53">
        <f t="shared" si="332"/>
        <v>5.5741360089186172</v>
      </c>
      <c r="J2669" s="53">
        <f t="shared" si="336"/>
        <v>337.74247491638795</v>
      </c>
      <c r="K2669" s="53">
        <v>9.0419999999999998</v>
      </c>
      <c r="L2669" s="53">
        <v>6059.1</v>
      </c>
      <c r="M2669" s="53">
        <v>2.88</v>
      </c>
      <c r="N2669" s="53">
        <f t="shared" si="333"/>
        <v>3.4678639910813827</v>
      </c>
      <c r="O2669" s="53">
        <v>17.940000000000001</v>
      </c>
      <c r="P2669" s="53">
        <v>2.71</v>
      </c>
      <c r="Q2669" s="53">
        <f t="shared" si="334"/>
        <v>6.3319999999999999</v>
      </c>
      <c r="R2669" s="53">
        <v>80.638000000000005</v>
      </c>
      <c r="S2669" s="53">
        <f t="shared" si="335"/>
        <v>160.92180000000002</v>
      </c>
      <c r="T2669" s="53">
        <v>8.9700000000000006</v>
      </c>
      <c r="U2669" s="53">
        <v>2415.37</v>
      </c>
      <c r="Y2669" s="53">
        <v>2234.7800000000002</v>
      </c>
    </row>
    <row r="2670" spans="1:25" x14ac:dyDescent="0.3">
      <c r="A2670" s="1">
        <v>2669</v>
      </c>
      <c r="B2670" s="48">
        <v>41605</v>
      </c>
      <c r="C2670" s="44">
        <v>6524634</v>
      </c>
      <c r="D2670" s="56">
        <f t="shared" si="329"/>
        <v>104982.04344328238</v>
      </c>
      <c r="E2670" s="53">
        <v>62.15</v>
      </c>
      <c r="F2670" s="53">
        <f t="shared" si="330"/>
        <v>1.0498204344328239</v>
      </c>
      <c r="G2670" s="53">
        <f>(F2670/'Yearly GDP'!$B$12)*100</f>
        <v>57.367236854252667</v>
      </c>
      <c r="H2670" s="53">
        <f t="shared" si="331"/>
        <v>1.6219788000000002</v>
      </c>
      <c r="I2670" s="53">
        <f t="shared" si="332"/>
        <v>5.5463117027176922</v>
      </c>
      <c r="J2670" s="53">
        <f t="shared" si="336"/>
        <v>335.94564614531339</v>
      </c>
      <c r="K2670" s="53">
        <v>8.9960000000000004</v>
      </c>
      <c r="L2670" s="53">
        <v>6057.1</v>
      </c>
      <c r="M2670" s="53">
        <v>2.88</v>
      </c>
      <c r="N2670" s="53">
        <f t="shared" si="333"/>
        <v>3.4496882972823082</v>
      </c>
      <c r="O2670" s="53">
        <v>18.03</v>
      </c>
      <c r="P2670" s="53">
        <v>2.7389999999999999</v>
      </c>
      <c r="Q2670" s="53">
        <f t="shared" si="334"/>
        <v>6.2570000000000006</v>
      </c>
      <c r="R2670" s="53">
        <v>80.747</v>
      </c>
      <c r="S2670" s="53">
        <f t="shared" si="335"/>
        <v>161.72910000000002</v>
      </c>
      <c r="T2670" s="53">
        <v>8.9700000000000006</v>
      </c>
      <c r="U2670" s="53">
        <v>2421.1</v>
      </c>
      <c r="Y2670" s="53">
        <v>2237.9499999999998</v>
      </c>
    </row>
    <row r="2671" spans="1:25" x14ac:dyDescent="0.3">
      <c r="A2671" s="1">
        <v>2670</v>
      </c>
      <c r="B2671" s="48">
        <v>41606</v>
      </c>
      <c r="C2671" s="44">
        <v>6562925.04</v>
      </c>
      <c r="D2671" s="56">
        <f t="shared" si="329"/>
        <v>105374.34636010406</v>
      </c>
      <c r="E2671" s="53">
        <v>62.281999999999996</v>
      </c>
      <c r="F2671" s="53">
        <f t="shared" si="330"/>
        <v>1.0537434636010405</v>
      </c>
      <c r="G2671" s="53">
        <f>(F2671/'Yearly GDP'!$B$12)*100</f>
        <v>57.581610032843741</v>
      </c>
      <c r="H2671" s="53">
        <f t="shared" si="331"/>
        <v>1.6342382</v>
      </c>
      <c r="I2671" s="53">
        <f t="shared" si="332"/>
        <v>5.5157198014340869</v>
      </c>
      <c r="J2671" s="53">
        <f t="shared" si="336"/>
        <v>336.00937672366246</v>
      </c>
      <c r="K2671" s="53">
        <v>9.0139999999999993</v>
      </c>
      <c r="L2671" s="53">
        <v>6091.85</v>
      </c>
      <c r="M2671" s="53">
        <v>2.89</v>
      </c>
      <c r="N2671" s="53">
        <f t="shared" si="333"/>
        <v>3.4982801985659124</v>
      </c>
      <c r="O2671" s="53">
        <v>18.13</v>
      </c>
      <c r="P2671" s="53">
        <v>2.7480000000000002</v>
      </c>
      <c r="Q2671" s="53">
        <f t="shared" si="334"/>
        <v>6.2659999999999991</v>
      </c>
      <c r="R2671" s="53">
        <v>80.747</v>
      </c>
      <c r="S2671" s="53">
        <f t="shared" si="335"/>
        <v>161.53829999999999</v>
      </c>
      <c r="T2671" s="53">
        <v>8.91</v>
      </c>
      <c r="U2671" s="53">
        <v>2443.6799999999998</v>
      </c>
      <c r="Y2671" s="53">
        <v>2260.83</v>
      </c>
    </row>
    <row r="2672" spans="1:25" x14ac:dyDescent="0.3">
      <c r="A2672" s="1">
        <v>2671</v>
      </c>
      <c r="B2672" s="48">
        <v>41607</v>
      </c>
      <c r="C2672" s="44">
        <v>6644844.4900000002</v>
      </c>
      <c r="D2672" s="56">
        <f t="shared" si="329"/>
        <v>106489.59903203577</v>
      </c>
      <c r="E2672" s="53">
        <v>62.399000000000001</v>
      </c>
      <c r="F2672" s="53">
        <f t="shared" si="330"/>
        <v>1.0648959903203576</v>
      </c>
      <c r="G2672" s="53">
        <f>(F2672/'Yearly GDP'!$B$12)*100</f>
        <v>58.191037722423914</v>
      </c>
      <c r="H2672" s="53">
        <f t="shared" si="331"/>
        <v>1.6622872</v>
      </c>
      <c r="I2672" s="53">
        <f t="shared" si="332"/>
        <v>5.4406964091403704</v>
      </c>
      <c r="J2672" s="53">
        <f t="shared" si="336"/>
        <v>336.02285092491843</v>
      </c>
      <c r="K2672" s="53">
        <v>9.0440000000000005</v>
      </c>
      <c r="L2672" s="53">
        <v>6176.1</v>
      </c>
      <c r="M2672" s="53">
        <v>2.93</v>
      </c>
      <c r="N2672" s="53">
        <f t="shared" si="333"/>
        <v>3.60330359085963</v>
      </c>
      <c r="O2672" s="53">
        <v>18.38</v>
      </c>
      <c r="P2672" s="53">
        <v>2.746</v>
      </c>
      <c r="Q2672" s="53">
        <f t="shared" si="334"/>
        <v>6.298</v>
      </c>
      <c r="R2672" s="53">
        <v>80.656999999999996</v>
      </c>
      <c r="S2672" s="53">
        <f t="shared" si="335"/>
        <v>163.03059999999996</v>
      </c>
      <c r="T2672" s="53">
        <v>8.8699999999999992</v>
      </c>
      <c r="U2672" s="53">
        <v>2465.23</v>
      </c>
      <c r="Y2672" s="53">
        <v>2286.37</v>
      </c>
    </row>
    <row r="2673" spans="1:25" x14ac:dyDescent="0.3">
      <c r="A2673" s="1">
        <v>2672</v>
      </c>
      <c r="B2673" s="48">
        <v>41610</v>
      </c>
      <c r="C2673" s="44">
        <v>6688742</v>
      </c>
      <c r="D2673" s="56">
        <f t="shared" si="329"/>
        <v>107320.36903329322</v>
      </c>
      <c r="E2673" s="53">
        <v>62.325000000000003</v>
      </c>
      <c r="F2673" s="53">
        <f t="shared" si="330"/>
        <v>1.0732036903329321</v>
      </c>
      <c r="G2673" s="53">
        <f>(F2673/'Yearly GDP'!$B$12)*100</f>
        <v>58.645010400706667</v>
      </c>
      <c r="H2673" s="53">
        <f t="shared" si="331"/>
        <v>1.6747848000000003</v>
      </c>
      <c r="I2673" s="53">
        <f t="shared" si="332"/>
        <v>5.4024851431658556</v>
      </c>
      <c r="J2673" s="53">
        <f t="shared" si="336"/>
        <v>335.91842247433817</v>
      </c>
      <c r="K2673" s="53">
        <v>9.048</v>
      </c>
      <c r="L2673" s="53">
        <v>6217.85</v>
      </c>
      <c r="M2673" s="53">
        <v>2.95</v>
      </c>
      <c r="N2673" s="53">
        <f t="shared" si="333"/>
        <v>3.6455148568341444</v>
      </c>
      <c r="O2673" s="53">
        <v>18.510000000000002</v>
      </c>
      <c r="P2673" s="53">
        <v>2.7970000000000002</v>
      </c>
      <c r="Q2673" s="53">
        <f t="shared" si="334"/>
        <v>6.2509999999999994</v>
      </c>
      <c r="R2673" s="53">
        <v>80.941999999999993</v>
      </c>
      <c r="S2673" s="53">
        <f t="shared" si="335"/>
        <v>162.88800000000003</v>
      </c>
      <c r="T2673" s="53">
        <v>8.8000000000000007</v>
      </c>
      <c r="U2673" s="53">
        <v>2484.34</v>
      </c>
      <c r="Y2673" s="53">
        <v>2312.17</v>
      </c>
    </row>
    <row r="2674" spans="1:25" x14ac:dyDescent="0.3">
      <c r="A2674" s="1">
        <v>2673</v>
      </c>
      <c r="B2674" s="48">
        <v>41611</v>
      </c>
      <c r="C2674" s="44">
        <v>6680453.3499999996</v>
      </c>
      <c r="D2674" s="56">
        <f t="shared" si="329"/>
        <v>107110.04248837582</v>
      </c>
      <c r="E2674" s="53">
        <v>62.37</v>
      </c>
      <c r="F2674" s="53">
        <f t="shared" si="330"/>
        <v>1.0711004248837583</v>
      </c>
      <c r="G2674" s="53">
        <f>(F2674/'Yearly GDP'!$B$12)*100</f>
        <v>58.530077862500448</v>
      </c>
      <c r="H2674" s="53">
        <f t="shared" si="331"/>
        <v>1.6741374000000004</v>
      </c>
      <c r="I2674" s="53">
        <f t="shared" si="332"/>
        <v>5.4171180931744303</v>
      </c>
      <c r="J2674" s="53">
        <f t="shared" si="336"/>
        <v>335.96153846153845</v>
      </c>
      <c r="K2674" s="53">
        <v>9.0690000000000008</v>
      </c>
      <c r="L2674" s="53">
        <v>6201.85</v>
      </c>
      <c r="M2674" s="53">
        <v>2.94</v>
      </c>
      <c r="N2674" s="53">
        <f t="shared" si="333"/>
        <v>3.6518819068255706</v>
      </c>
      <c r="O2674" s="53">
        <v>18.46</v>
      </c>
      <c r="P2674" s="53">
        <v>2.7839999999999998</v>
      </c>
      <c r="Q2674" s="53">
        <f t="shared" si="334"/>
        <v>6.285000000000001</v>
      </c>
      <c r="R2674" s="53">
        <v>80.617999999999995</v>
      </c>
      <c r="S2674" s="53">
        <f t="shared" si="335"/>
        <v>160.2328</v>
      </c>
      <c r="T2674" s="53">
        <v>8.68</v>
      </c>
      <c r="U2674" s="53">
        <v>2492.0700000000002</v>
      </c>
      <c r="Y2674" s="53">
        <v>2317.66</v>
      </c>
    </row>
    <row r="2675" spans="1:25" x14ac:dyDescent="0.3">
      <c r="A2675" s="1">
        <v>2674</v>
      </c>
      <c r="B2675" s="48">
        <v>41612</v>
      </c>
      <c r="C2675" s="44">
        <v>6644679.9400000004</v>
      </c>
      <c r="D2675" s="56">
        <f t="shared" si="329"/>
        <v>107068.64228166291</v>
      </c>
      <c r="E2675" s="53">
        <v>62.06</v>
      </c>
      <c r="F2675" s="53">
        <f t="shared" si="330"/>
        <v>1.0706864228166291</v>
      </c>
      <c r="G2675" s="53">
        <f>(F2675/'Yearly GDP'!$B$12)*100</f>
        <v>58.507454798722904</v>
      </c>
      <c r="H2675" s="53">
        <f t="shared" si="331"/>
        <v>1.6671059999999998</v>
      </c>
      <c r="I2675" s="53">
        <f t="shared" si="332"/>
        <v>5.4525627044711023</v>
      </c>
      <c r="J2675" s="53">
        <f t="shared" si="336"/>
        <v>335.92966194111233</v>
      </c>
      <c r="K2675" s="53">
        <v>9.09</v>
      </c>
      <c r="L2675" s="53">
        <v>6160.95</v>
      </c>
      <c r="M2675" s="53">
        <v>2.92</v>
      </c>
      <c r="N2675" s="53">
        <f t="shared" si="333"/>
        <v>3.6374372955288976</v>
      </c>
      <c r="O2675" s="53">
        <v>18.34</v>
      </c>
      <c r="P2675" s="53">
        <v>2.8370000000000002</v>
      </c>
      <c r="Q2675" s="53">
        <f t="shared" si="334"/>
        <v>6.2530000000000001</v>
      </c>
      <c r="R2675" s="53">
        <v>80.628</v>
      </c>
      <c r="S2675" s="53">
        <f t="shared" si="335"/>
        <v>159.0078</v>
      </c>
      <c r="T2675" s="53">
        <v>8.67</v>
      </c>
      <c r="U2675" s="53">
        <v>2471.84</v>
      </c>
      <c r="Y2675" s="53">
        <v>2312.1999999999998</v>
      </c>
    </row>
    <row r="2676" spans="1:25" x14ac:dyDescent="0.3">
      <c r="A2676" s="1">
        <v>2675</v>
      </c>
      <c r="B2676" s="48">
        <v>41613</v>
      </c>
      <c r="C2676" s="44">
        <v>6695853.0499999998</v>
      </c>
      <c r="D2676" s="56">
        <f t="shared" si="329"/>
        <v>108412.04361834755</v>
      </c>
      <c r="E2676" s="53">
        <v>61.762999999999998</v>
      </c>
      <c r="F2676" s="53">
        <f t="shared" si="330"/>
        <v>1.0841204361834755</v>
      </c>
      <c r="G2676" s="53">
        <f>(F2676/'Yearly GDP'!$B$12)*100</f>
        <v>59.241553889807406</v>
      </c>
      <c r="H2676" s="53">
        <f t="shared" si="331"/>
        <v>1.6922663999999998</v>
      </c>
      <c r="I2676" s="53">
        <f t="shared" si="332"/>
        <v>5.3821313240043063</v>
      </c>
      <c r="J2676" s="53">
        <f t="shared" si="336"/>
        <v>335.90419806243278</v>
      </c>
      <c r="K2676" s="53">
        <v>9.1080000000000005</v>
      </c>
      <c r="L2676" s="53">
        <v>6241.1</v>
      </c>
      <c r="M2676" s="53">
        <v>2.96</v>
      </c>
      <c r="N2676" s="53">
        <f t="shared" si="333"/>
        <v>3.7258686759956943</v>
      </c>
      <c r="O2676" s="53">
        <v>18.579999999999998</v>
      </c>
      <c r="P2676" s="53">
        <v>2.8730000000000002</v>
      </c>
      <c r="Q2676" s="53">
        <f t="shared" si="334"/>
        <v>6.2350000000000003</v>
      </c>
      <c r="R2676" s="53">
        <v>80.241</v>
      </c>
      <c r="S2676" s="53">
        <f t="shared" si="335"/>
        <v>160.34540000000001</v>
      </c>
      <c r="T2676" s="53">
        <v>8.6300000000000008</v>
      </c>
      <c r="U2676" s="53">
        <v>2479.36</v>
      </c>
      <c r="Y2676" s="53">
        <v>2316.61</v>
      </c>
    </row>
    <row r="2677" spans="1:25" x14ac:dyDescent="0.3">
      <c r="A2677" s="1">
        <v>2676</v>
      </c>
      <c r="B2677" s="48">
        <v>41614</v>
      </c>
      <c r="C2677" s="44">
        <v>6729310.7999999998</v>
      </c>
      <c r="D2677" s="56">
        <f t="shared" si="329"/>
        <v>109535.45698705949</v>
      </c>
      <c r="E2677" s="53">
        <v>61.435000000000002</v>
      </c>
      <c r="F2677" s="53">
        <f t="shared" si="330"/>
        <v>1.0953545698705949</v>
      </c>
      <c r="G2677" s="53">
        <f>(F2677/'Yearly GDP'!$B$12)*100</f>
        <v>59.855440976535235</v>
      </c>
      <c r="H2677" s="53">
        <f t="shared" si="331"/>
        <v>1.7028569999999998</v>
      </c>
      <c r="I2677" s="53">
        <f t="shared" si="332"/>
        <v>5.3821313240043054</v>
      </c>
      <c r="J2677" s="53">
        <f t="shared" si="336"/>
        <v>336.91603875134552</v>
      </c>
      <c r="K2677" s="53">
        <v>9.1649999999999991</v>
      </c>
      <c r="L2677" s="53">
        <v>6259.9</v>
      </c>
      <c r="M2677" s="53">
        <v>2.97</v>
      </c>
      <c r="N2677" s="53">
        <f t="shared" si="333"/>
        <v>3.7828686759956938</v>
      </c>
      <c r="O2677" s="53">
        <v>18.579999999999998</v>
      </c>
      <c r="P2677" s="53">
        <v>2.8570000000000002</v>
      </c>
      <c r="Q2677" s="53">
        <f t="shared" si="334"/>
        <v>6.3079999999999989</v>
      </c>
      <c r="R2677" s="53">
        <v>80.314999999999998</v>
      </c>
      <c r="S2677" s="53">
        <f t="shared" si="335"/>
        <v>161.64599999999996</v>
      </c>
      <c r="T2677" s="53">
        <v>8.6999999999999993</v>
      </c>
      <c r="U2677" s="53">
        <v>2494.2199999999998</v>
      </c>
      <c r="Y2677" s="53">
        <v>2323.16</v>
      </c>
    </row>
    <row r="2678" spans="1:25" x14ac:dyDescent="0.3">
      <c r="A2678" s="1">
        <v>2677</v>
      </c>
      <c r="B2678" s="48">
        <v>41617</v>
      </c>
      <c r="C2678" s="44">
        <v>6809910.5300000003</v>
      </c>
      <c r="D2678" s="56">
        <f t="shared" si="329"/>
        <v>111382.24615636245</v>
      </c>
      <c r="E2678" s="53">
        <v>61.14</v>
      </c>
      <c r="F2678" s="53">
        <f t="shared" si="330"/>
        <v>1.1138224615636245</v>
      </c>
      <c r="G2678" s="53">
        <f>(F2678/'Yearly GDP'!$B$12)*100</f>
        <v>60.864615385990405</v>
      </c>
      <c r="H2678" s="53">
        <f t="shared" si="331"/>
        <v>1.6828559999999999</v>
      </c>
      <c r="I2678" s="53">
        <f t="shared" si="332"/>
        <v>5.2910052910052912</v>
      </c>
      <c r="J2678" s="53">
        <f t="shared" si="336"/>
        <v>336.71428571428572</v>
      </c>
      <c r="K2678" s="53">
        <v>8.9039999999999999</v>
      </c>
      <c r="L2678" s="53">
        <v>6363.9</v>
      </c>
      <c r="M2678" s="53">
        <v>3.02</v>
      </c>
      <c r="N2678" s="53">
        <f t="shared" si="333"/>
        <v>3.6129947089947088</v>
      </c>
      <c r="O2678" s="53">
        <v>18.899999999999999</v>
      </c>
      <c r="P2678" s="53">
        <v>2.8410000000000002</v>
      </c>
      <c r="Q2678" s="53">
        <f t="shared" si="334"/>
        <v>6.0629999999999997</v>
      </c>
      <c r="R2678" s="53">
        <v>80.14</v>
      </c>
      <c r="S2678" s="53">
        <f t="shared" si="335"/>
        <v>165.56399999999999</v>
      </c>
      <c r="T2678" s="53">
        <v>8.76</v>
      </c>
      <c r="U2678" s="53">
        <v>2511.2800000000002</v>
      </c>
      <c r="Y2678" s="53">
        <v>2331</v>
      </c>
    </row>
    <row r="2679" spans="1:25" x14ac:dyDescent="0.3">
      <c r="A2679" s="1">
        <v>2678</v>
      </c>
      <c r="B2679" s="48">
        <v>41618</v>
      </c>
      <c r="C2679" s="44">
        <v>6780123.25</v>
      </c>
      <c r="D2679" s="56">
        <f t="shared" si="329"/>
        <v>111058.52989352989</v>
      </c>
      <c r="E2679" s="53">
        <v>61.05</v>
      </c>
      <c r="F2679" s="53">
        <f t="shared" si="330"/>
        <v>1.1105852989352989</v>
      </c>
      <c r="G2679" s="53">
        <f>(F2679/'Yearly GDP'!$B$12)*100</f>
        <v>60.687721253295024</v>
      </c>
      <c r="H2679" s="53">
        <f t="shared" si="331"/>
        <v>1.6609800000000001</v>
      </c>
      <c r="I2679" s="53">
        <f t="shared" si="332"/>
        <v>5.3191489361702127</v>
      </c>
      <c r="J2679" s="53">
        <f t="shared" si="336"/>
        <v>336.85372340425533</v>
      </c>
      <c r="K2679" s="53">
        <v>8.8350000000000009</v>
      </c>
      <c r="L2679" s="53">
        <v>6332.85</v>
      </c>
      <c r="M2679" s="53">
        <v>3.01</v>
      </c>
      <c r="N2679" s="53">
        <f t="shared" si="333"/>
        <v>3.5158510638297882</v>
      </c>
      <c r="O2679" s="53">
        <v>18.8</v>
      </c>
      <c r="P2679" s="53">
        <v>2.8029999999999999</v>
      </c>
      <c r="Q2679" s="53">
        <f t="shared" si="334"/>
        <v>6.0320000000000009</v>
      </c>
      <c r="R2679" s="53">
        <v>79.963999999999999</v>
      </c>
      <c r="S2679" s="53">
        <f t="shared" si="335"/>
        <v>164.5</v>
      </c>
      <c r="T2679" s="53">
        <v>8.75</v>
      </c>
      <c r="U2679" s="53">
        <v>2502.5500000000002</v>
      </c>
      <c r="Y2679" s="53">
        <v>2313.52</v>
      </c>
    </row>
    <row r="2680" spans="1:25" x14ac:dyDescent="0.3">
      <c r="A2680" s="1">
        <v>2679</v>
      </c>
      <c r="B2680" s="48">
        <v>41619</v>
      </c>
      <c r="C2680" s="44">
        <v>6749863.7300000004</v>
      </c>
      <c r="D2680" s="56">
        <f t="shared" si="329"/>
        <v>110192.86148069546</v>
      </c>
      <c r="E2680" s="53">
        <v>61.255000000000003</v>
      </c>
      <c r="F2680" s="53">
        <f t="shared" si="330"/>
        <v>1.1019286148069545</v>
      </c>
      <c r="G2680" s="53">
        <f>(F2680/'Yearly GDP'!$B$12)*100</f>
        <v>60.214678404751609</v>
      </c>
      <c r="H2680" s="53">
        <f t="shared" si="331"/>
        <v>1.6531098000000002</v>
      </c>
      <c r="I2680" s="53">
        <f t="shared" si="332"/>
        <v>5.3390282968499729</v>
      </c>
      <c r="J2680" s="53">
        <f t="shared" si="336"/>
        <v>336.78056593699944</v>
      </c>
      <c r="K2680" s="53">
        <v>8.8260000000000005</v>
      </c>
      <c r="L2680" s="53">
        <v>6307.9</v>
      </c>
      <c r="M2680" s="53">
        <v>3</v>
      </c>
      <c r="N2680" s="53">
        <f t="shared" si="333"/>
        <v>3.4869717031500276</v>
      </c>
      <c r="O2680" s="53">
        <v>18.73</v>
      </c>
      <c r="P2680" s="53">
        <v>2.855</v>
      </c>
      <c r="Q2680" s="53">
        <f t="shared" si="334"/>
        <v>5.9710000000000001</v>
      </c>
      <c r="R2680" s="53">
        <v>79.89</v>
      </c>
      <c r="S2680" s="53">
        <f t="shared" si="335"/>
        <v>164.07480000000001</v>
      </c>
      <c r="T2680" s="53">
        <v>8.76</v>
      </c>
      <c r="U2680" s="53">
        <v>2498.27</v>
      </c>
      <c r="Y2680" s="53">
        <v>2316.11</v>
      </c>
    </row>
    <row r="2681" spans="1:25" x14ac:dyDescent="0.3">
      <c r="A2681" s="1">
        <v>2680</v>
      </c>
      <c r="B2681" s="48">
        <v>41620</v>
      </c>
      <c r="C2681" s="44">
        <v>6685450.0999999996</v>
      </c>
      <c r="D2681" s="56">
        <f t="shared" si="329"/>
        <v>108143.80621158201</v>
      </c>
      <c r="E2681" s="53">
        <v>61.82</v>
      </c>
      <c r="F2681" s="53">
        <f t="shared" si="330"/>
        <v>1.0814380621158202</v>
      </c>
      <c r="G2681" s="53">
        <f>(F2681/'Yearly GDP'!$B$12)*100</f>
        <v>59.094976071902735</v>
      </c>
      <c r="H2681" s="53">
        <f t="shared" si="331"/>
        <v>1.6390199999999999</v>
      </c>
      <c r="I2681" s="53">
        <f t="shared" si="332"/>
        <v>5.3995680345572357</v>
      </c>
      <c r="J2681" s="53">
        <f t="shared" si="336"/>
        <v>336.77375809935205</v>
      </c>
      <c r="K2681" s="53">
        <v>8.85</v>
      </c>
      <c r="L2681" s="53">
        <v>6237.05</v>
      </c>
      <c r="M2681" s="53">
        <v>2.96</v>
      </c>
      <c r="N2681" s="53">
        <f t="shared" si="333"/>
        <v>3.450431965442764</v>
      </c>
      <c r="O2681" s="53">
        <v>18.52</v>
      </c>
      <c r="P2681" s="53">
        <v>2.879</v>
      </c>
      <c r="Q2681" s="53">
        <f t="shared" si="334"/>
        <v>5.9710000000000001</v>
      </c>
      <c r="R2681" s="53">
        <v>80.207999999999998</v>
      </c>
      <c r="S2681" s="53">
        <f t="shared" si="335"/>
        <v>161.49440000000001</v>
      </c>
      <c r="T2681" s="53">
        <v>8.7200000000000006</v>
      </c>
      <c r="U2681" s="53">
        <v>2490.73</v>
      </c>
      <c r="Y2681" s="53">
        <v>2311.87</v>
      </c>
    </row>
    <row r="2682" spans="1:25" x14ac:dyDescent="0.3">
      <c r="A2682" s="1">
        <v>2681</v>
      </c>
      <c r="B2682" s="48">
        <v>41621</v>
      </c>
      <c r="C2682" s="44">
        <v>6611969.4299999997</v>
      </c>
      <c r="D2682" s="56">
        <f t="shared" si="329"/>
        <v>106310.30516922582</v>
      </c>
      <c r="E2682" s="53">
        <v>62.195</v>
      </c>
      <c r="F2682" s="53">
        <f t="shared" si="330"/>
        <v>1.0631030516922582</v>
      </c>
      <c r="G2682" s="53">
        <f>(F2682/'Yearly GDP'!$B$12)*100</f>
        <v>58.093062934003179</v>
      </c>
      <c r="H2682" s="53">
        <f t="shared" si="331"/>
        <v>1.6324951999999999</v>
      </c>
      <c r="I2682" s="53">
        <f t="shared" si="332"/>
        <v>5.4585152838427948</v>
      </c>
      <c r="J2682" s="53">
        <f t="shared" si="336"/>
        <v>336.70305676855895</v>
      </c>
      <c r="K2682" s="53">
        <v>8.9109999999999996</v>
      </c>
      <c r="L2682" s="53">
        <v>6168.4</v>
      </c>
      <c r="M2682" s="53">
        <v>2.93</v>
      </c>
      <c r="N2682" s="53">
        <f t="shared" si="333"/>
        <v>3.4524847161572048</v>
      </c>
      <c r="O2682" s="53">
        <v>18.32</v>
      </c>
      <c r="P2682" s="53">
        <v>2.8660000000000001</v>
      </c>
      <c r="Q2682" s="53">
        <f t="shared" si="334"/>
        <v>6.0449999999999999</v>
      </c>
      <c r="R2682" s="53">
        <v>80.22</v>
      </c>
      <c r="S2682" s="53">
        <f t="shared" si="335"/>
        <v>159.56720000000001</v>
      </c>
      <c r="T2682" s="53">
        <v>8.7100000000000009</v>
      </c>
      <c r="U2682" s="53">
        <v>2458.7800000000002</v>
      </c>
      <c r="Y2682" s="53">
        <v>2285.4</v>
      </c>
    </row>
    <row r="2683" spans="1:25" x14ac:dyDescent="0.3">
      <c r="A2683" s="1">
        <v>2682</v>
      </c>
      <c r="B2683" s="48">
        <v>41624</v>
      </c>
      <c r="C2683" s="44">
        <v>6614588.0599999996</v>
      </c>
      <c r="D2683" s="56">
        <f t="shared" si="329"/>
        <v>107136.18496922578</v>
      </c>
      <c r="E2683" s="53">
        <v>61.74</v>
      </c>
      <c r="F2683" s="53">
        <f t="shared" si="330"/>
        <v>1.0713618496922579</v>
      </c>
      <c r="G2683" s="53">
        <f>(F2683/'Yearly GDP'!$B$12)*100</f>
        <v>58.544363371161637</v>
      </c>
      <c r="H2683" s="53">
        <f t="shared" si="331"/>
        <v>1.6196355</v>
      </c>
      <c r="I2683" s="53">
        <f t="shared" si="332"/>
        <v>5.4734537493158184</v>
      </c>
      <c r="J2683" s="53">
        <f t="shared" si="336"/>
        <v>336.87465790914064</v>
      </c>
      <c r="K2683" s="53">
        <v>8.8650000000000002</v>
      </c>
      <c r="L2683" s="53">
        <v>6154.7</v>
      </c>
      <c r="M2683" s="53">
        <v>2.92</v>
      </c>
      <c r="N2683" s="53">
        <f t="shared" si="333"/>
        <v>3.3915462506841818</v>
      </c>
      <c r="O2683" s="53">
        <v>18.27</v>
      </c>
      <c r="P2683" s="53">
        <v>2.879</v>
      </c>
      <c r="Q2683" s="53">
        <f t="shared" si="334"/>
        <v>5.9860000000000007</v>
      </c>
      <c r="R2683" s="53">
        <v>80.045000000000002</v>
      </c>
      <c r="S2683" s="53">
        <f t="shared" si="335"/>
        <v>159.6798</v>
      </c>
      <c r="T2683" s="53">
        <v>8.74</v>
      </c>
      <c r="U2683" s="53">
        <v>2463.54</v>
      </c>
      <c r="Y2683" s="53">
        <v>2293.46</v>
      </c>
    </row>
    <row r="2684" spans="1:25" x14ac:dyDescent="0.3">
      <c r="A2684" s="1">
        <v>2683</v>
      </c>
      <c r="B2684" s="48">
        <v>41625</v>
      </c>
      <c r="C2684" s="44">
        <v>6609353.5999999996</v>
      </c>
      <c r="D2684" s="56">
        <f t="shared" si="329"/>
        <v>106568.10061270557</v>
      </c>
      <c r="E2684" s="53">
        <v>62.02</v>
      </c>
      <c r="F2684" s="53">
        <f t="shared" si="330"/>
        <v>1.0656810061270556</v>
      </c>
      <c r="G2684" s="53">
        <f>(F2684/'Yearly GDP'!$B$12)*100</f>
        <v>58.233934761041283</v>
      </c>
      <c r="H2684" s="53">
        <f t="shared" si="331"/>
        <v>1.6252044999999999</v>
      </c>
      <c r="I2684" s="53">
        <f t="shared" si="332"/>
        <v>5.4854635216675804</v>
      </c>
      <c r="J2684" s="53">
        <f t="shared" si="336"/>
        <v>336.75534832693364</v>
      </c>
      <c r="K2684" s="53">
        <v>8.9149999999999991</v>
      </c>
      <c r="L2684" s="53">
        <v>6139.05</v>
      </c>
      <c r="M2684" s="53">
        <v>2.91</v>
      </c>
      <c r="N2684" s="53">
        <f t="shared" si="333"/>
        <v>3.4295364783324187</v>
      </c>
      <c r="O2684" s="53">
        <v>18.23</v>
      </c>
      <c r="P2684" s="53">
        <v>2.8370000000000002</v>
      </c>
      <c r="Q2684" s="53">
        <f t="shared" si="334"/>
        <v>6.0779999999999994</v>
      </c>
      <c r="R2684" s="53">
        <v>80.213999999999999</v>
      </c>
      <c r="S2684" s="53">
        <f t="shared" si="335"/>
        <v>158.601</v>
      </c>
      <c r="T2684" s="53">
        <v>8.6999999999999993</v>
      </c>
      <c r="U2684" s="53">
        <v>2460.09</v>
      </c>
      <c r="Y2684" s="53">
        <v>2291.92</v>
      </c>
    </row>
    <row r="2685" spans="1:25" x14ac:dyDescent="0.3">
      <c r="A2685" s="1">
        <v>2684</v>
      </c>
      <c r="B2685" s="48">
        <v>41626</v>
      </c>
      <c r="C2685" s="44">
        <v>6694685.5999999996</v>
      </c>
      <c r="D2685" s="56">
        <f t="shared" si="329"/>
        <v>107804.92109500805</v>
      </c>
      <c r="E2685" s="53">
        <v>62.1</v>
      </c>
      <c r="F2685" s="53">
        <f t="shared" si="330"/>
        <v>1.0780492109500805</v>
      </c>
      <c r="G2685" s="53">
        <f>(F2685/'Yearly GDP'!$B$12)*100</f>
        <v>58.909792948091834</v>
      </c>
      <c r="H2685" s="53">
        <f t="shared" si="331"/>
        <v>1.6215264000000005</v>
      </c>
      <c r="I2685" s="53">
        <f t="shared" si="332"/>
        <v>5.4171180931744303</v>
      </c>
      <c r="J2685" s="53">
        <f t="shared" si="336"/>
        <v>336.79035752979411</v>
      </c>
      <c r="K2685" s="53">
        <v>8.7840000000000007</v>
      </c>
      <c r="L2685" s="53">
        <v>6217.15</v>
      </c>
      <c r="M2685" s="53">
        <v>2.95</v>
      </c>
      <c r="N2685" s="53">
        <f t="shared" si="333"/>
        <v>3.3668819068255704</v>
      </c>
      <c r="O2685" s="53">
        <v>18.46</v>
      </c>
      <c r="P2685" s="53">
        <v>2.8959999999999999</v>
      </c>
      <c r="Q2685" s="53">
        <f t="shared" si="334"/>
        <v>5.8880000000000008</v>
      </c>
      <c r="R2685" s="53">
        <v>80.248000000000005</v>
      </c>
      <c r="S2685" s="53">
        <f t="shared" si="335"/>
        <v>159.30980000000002</v>
      </c>
      <c r="T2685" s="53">
        <v>8.6300000000000008</v>
      </c>
      <c r="U2685" s="53">
        <v>2493.56</v>
      </c>
      <c r="Y2685" s="53">
        <v>2322.8000000000002</v>
      </c>
    </row>
    <row r="2686" spans="1:25" x14ac:dyDescent="0.3">
      <c r="A2686" s="1">
        <v>2685</v>
      </c>
      <c r="B2686" s="48">
        <v>41627</v>
      </c>
      <c r="C2686" s="44">
        <v>6665463.6600000001</v>
      </c>
      <c r="D2686" s="56">
        <f t="shared" si="329"/>
        <v>107248.00740144812</v>
      </c>
      <c r="E2686" s="53">
        <v>62.15</v>
      </c>
      <c r="F2686" s="53">
        <f t="shared" si="330"/>
        <v>1.0724800740144813</v>
      </c>
      <c r="G2686" s="53">
        <f>(F2686/'Yearly GDP'!$B$12)*100</f>
        <v>58.60546852538149</v>
      </c>
      <c r="H2686" s="53">
        <f t="shared" si="331"/>
        <v>1.6008432999999997</v>
      </c>
      <c r="I2686" s="53">
        <f t="shared" si="332"/>
        <v>5.4614964500273082</v>
      </c>
      <c r="J2686" s="53">
        <f t="shared" si="336"/>
        <v>336.79137083560897</v>
      </c>
      <c r="K2686" s="53">
        <v>8.7430000000000003</v>
      </c>
      <c r="L2686" s="53">
        <v>6166.65</v>
      </c>
      <c r="M2686" s="53">
        <v>2.93</v>
      </c>
      <c r="N2686" s="53">
        <f t="shared" si="333"/>
        <v>3.2815035499726921</v>
      </c>
      <c r="O2686" s="53">
        <v>18.309999999999999</v>
      </c>
      <c r="P2686" s="53">
        <v>2.9289999999999998</v>
      </c>
      <c r="Q2686" s="53">
        <f t="shared" si="334"/>
        <v>5.8140000000000001</v>
      </c>
      <c r="R2686" s="53">
        <v>80.787999999999997</v>
      </c>
      <c r="S2686" s="53">
        <f t="shared" si="335"/>
        <v>158.19839999999999</v>
      </c>
      <c r="T2686" s="53">
        <v>8.64</v>
      </c>
      <c r="U2686" s="53">
        <v>2468.13</v>
      </c>
      <c r="Y2686" s="53">
        <v>2320.12</v>
      </c>
    </row>
    <row r="2687" spans="1:25" x14ac:dyDescent="0.3">
      <c r="A2687" s="1">
        <v>2686</v>
      </c>
      <c r="B2687" s="48">
        <v>41628</v>
      </c>
      <c r="C2687" s="44">
        <v>6775730.5199999996</v>
      </c>
      <c r="D2687" s="56">
        <f t="shared" si="329"/>
        <v>109285.97612903225</v>
      </c>
      <c r="E2687" s="53">
        <v>62</v>
      </c>
      <c r="F2687" s="53">
        <f t="shared" si="330"/>
        <v>1.0928597612903226</v>
      </c>
      <c r="G2687" s="53">
        <f>(F2687/'Yearly GDP'!$B$12)*100</f>
        <v>59.719112638815439</v>
      </c>
      <c r="H2687" s="53">
        <f t="shared" si="331"/>
        <v>1.6388811000000001</v>
      </c>
      <c r="I2687" s="53">
        <f t="shared" si="332"/>
        <v>5.3676865271068168</v>
      </c>
      <c r="J2687" s="53">
        <f t="shared" si="336"/>
        <v>336.78207192699949</v>
      </c>
      <c r="K2687" s="53">
        <v>8.7970000000000006</v>
      </c>
      <c r="L2687" s="53">
        <v>6274.25</v>
      </c>
      <c r="M2687" s="53">
        <v>2.98</v>
      </c>
      <c r="N2687" s="53">
        <f t="shared" si="333"/>
        <v>3.4293134728931838</v>
      </c>
      <c r="O2687" s="53">
        <v>18.63</v>
      </c>
      <c r="P2687" s="53">
        <v>2.89</v>
      </c>
      <c r="Q2687" s="53">
        <f t="shared" si="334"/>
        <v>5.907</v>
      </c>
      <c r="R2687" s="53">
        <v>80.75</v>
      </c>
      <c r="S2687" s="53">
        <f t="shared" si="335"/>
        <v>160.9632</v>
      </c>
      <c r="T2687" s="53">
        <v>8.64</v>
      </c>
      <c r="U2687" s="53">
        <v>2509.6999999999998</v>
      </c>
      <c r="Y2687" s="53">
        <v>2362.11</v>
      </c>
    </row>
    <row r="2688" spans="1:25" x14ac:dyDescent="0.3">
      <c r="A2688" s="1">
        <v>2687</v>
      </c>
      <c r="B2688" s="48">
        <v>41631</v>
      </c>
      <c r="C2688" s="44">
        <v>6807474.1399999997</v>
      </c>
      <c r="D2688" s="56">
        <f t="shared" si="329"/>
        <v>109863.53372173716</v>
      </c>
      <c r="E2688" s="53">
        <v>61.963000000000001</v>
      </c>
      <c r="F2688" s="53">
        <f t="shared" si="330"/>
        <v>1.0986353372173716</v>
      </c>
      <c r="G2688" s="53">
        <f>(F2688/'Yearly GDP'!$B$12)*100</f>
        <v>60.034717880730682</v>
      </c>
      <c r="H2688" s="53">
        <f t="shared" si="331"/>
        <v>1.6452521999999998</v>
      </c>
      <c r="I2688" s="53">
        <f t="shared" si="332"/>
        <v>5.359056806002144</v>
      </c>
      <c r="J2688" s="53">
        <f t="shared" si="336"/>
        <v>336.78992497320473</v>
      </c>
      <c r="K2688" s="53">
        <v>8.8170000000000002</v>
      </c>
      <c r="L2688" s="53">
        <v>6284.5</v>
      </c>
      <c r="M2688" s="53">
        <v>2.98</v>
      </c>
      <c r="N2688" s="53">
        <f t="shared" si="333"/>
        <v>3.4579431939978562</v>
      </c>
      <c r="O2688" s="53">
        <v>18.66</v>
      </c>
      <c r="P2688" s="53">
        <v>2.931</v>
      </c>
      <c r="Q2688" s="53">
        <f t="shared" si="334"/>
        <v>5.8860000000000001</v>
      </c>
      <c r="R2688" s="53">
        <v>80.617000000000004</v>
      </c>
      <c r="S2688" s="53">
        <f t="shared" si="335"/>
        <v>161.96879999999999</v>
      </c>
      <c r="T2688" s="53">
        <v>8.68</v>
      </c>
      <c r="U2688" s="53">
        <v>2535.64</v>
      </c>
      <c r="Y2688" s="53">
        <v>2393.04</v>
      </c>
    </row>
    <row r="2689" spans="1:25" x14ac:dyDescent="0.3">
      <c r="A2689" s="1">
        <v>2688</v>
      </c>
      <c r="B2689" s="48">
        <v>41632</v>
      </c>
      <c r="C2689" s="44">
        <v>6804154.7000000002</v>
      </c>
      <c r="D2689" s="56">
        <f t="shared" si="329"/>
        <v>110179.81863816695</v>
      </c>
      <c r="E2689" s="53">
        <v>61.755000000000003</v>
      </c>
      <c r="F2689" s="53">
        <f t="shared" si="330"/>
        <v>1.1017981863816695</v>
      </c>
      <c r="G2689" s="53">
        <f>(F2689/'Yearly GDP'!$B$12)*100</f>
        <v>60.207551168397231</v>
      </c>
      <c r="H2689" s="53">
        <f t="shared" si="331"/>
        <v>1.6499625999999998</v>
      </c>
      <c r="I2689" s="53">
        <f t="shared" si="332"/>
        <v>5.3734551316496511</v>
      </c>
      <c r="J2689" s="53">
        <f t="shared" si="336"/>
        <v>336.82966147232668</v>
      </c>
      <c r="K2689" s="53">
        <v>8.8659999999999997</v>
      </c>
      <c r="L2689" s="53">
        <v>6268.4</v>
      </c>
      <c r="M2689" s="53">
        <v>2.98</v>
      </c>
      <c r="N2689" s="53">
        <f t="shared" si="333"/>
        <v>3.4925448683503486</v>
      </c>
      <c r="O2689" s="53">
        <v>18.61</v>
      </c>
      <c r="P2689" s="53">
        <v>2.9809999999999999</v>
      </c>
      <c r="Q2689" s="53">
        <f t="shared" si="334"/>
        <v>5.8849999999999998</v>
      </c>
      <c r="R2689" s="53">
        <v>80.674000000000007</v>
      </c>
      <c r="S2689" s="53">
        <f t="shared" si="335"/>
        <v>162.2792</v>
      </c>
      <c r="T2689" s="53">
        <v>8.7200000000000006</v>
      </c>
      <c r="U2689" s="53">
        <v>2551.91</v>
      </c>
      <c r="Y2689" s="53">
        <v>2412.0300000000002</v>
      </c>
    </row>
    <row r="2690" spans="1:25" x14ac:dyDescent="0.3">
      <c r="A2690" s="1">
        <v>2689</v>
      </c>
      <c r="B2690" s="48">
        <v>41634</v>
      </c>
      <c r="C2690" s="44">
        <v>6826084.6100000003</v>
      </c>
      <c r="D2690" s="56">
        <f t="shared" si="329"/>
        <v>109797.08235483352</v>
      </c>
      <c r="E2690" s="53">
        <v>62.17</v>
      </c>
      <c r="F2690" s="53">
        <f t="shared" si="330"/>
        <v>1.0979708235483352</v>
      </c>
      <c r="G2690" s="53">
        <f>(F2690/'Yearly GDP'!$B$12)*100</f>
        <v>59.998405658378971</v>
      </c>
      <c r="H2690" s="53">
        <f t="shared" si="331"/>
        <v>1.6569096000000001</v>
      </c>
      <c r="I2690" s="53">
        <f t="shared" si="332"/>
        <v>5.3648068669527893</v>
      </c>
      <c r="J2690" s="53">
        <f t="shared" si="336"/>
        <v>336.85085836909866</v>
      </c>
      <c r="K2690" s="53">
        <v>8.8889999999999993</v>
      </c>
      <c r="L2690" s="53">
        <v>6278.9</v>
      </c>
      <c r="M2690" s="53">
        <v>2.98</v>
      </c>
      <c r="N2690" s="53">
        <f t="shared" si="333"/>
        <v>3.52419313304721</v>
      </c>
      <c r="O2690" s="53">
        <v>18.64</v>
      </c>
      <c r="P2690" s="53">
        <v>2.992</v>
      </c>
      <c r="Q2690" s="53">
        <f t="shared" si="334"/>
        <v>5.8969999999999994</v>
      </c>
      <c r="R2690" s="53">
        <v>80.653000000000006</v>
      </c>
      <c r="S2690" s="53">
        <f t="shared" si="335"/>
        <v>161.79519999999999</v>
      </c>
      <c r="T2690" s="53">
        <v>8.68</v>
      </c>
      <c r="U2690" s="53">
        <v>2559.8000000000002</v>
      </c>
      <c r="Y2690" s="53">
        <v>2438.4299999999998</v>
      </c>
    </row>
    <row r="2691" spans="1:25" x14ac:dyDescent="0.3">
      <c r="A2691" s="1">
        <v>2690</v>
      </c>
      <c r="B2691" s="48">
        <v>41635</v>
      </c>
      <c r="C2691" s="44">
        <v>6863804.1299999999</v>
      </c>
      <c r="D2691" s="56">
        <f t="shared" ref="D2691:D2754" si="337">C2691/E2691</f>
        <v>110813.75734581854</v>
      </c>
      <c r="E2691" s="53">
        <v>61.94</v>
      </c>
      <c r="F2691" s="53">
        <f t="shared" ref="F2691:F2754" si="338">(D2691/100000)</f>
        <v>1.1081375734581853</v>
      </c>
      <c r="G2691" s="53">
        <f>(F2691/'Yearly GDP'!$B$12)*100</f>
        <v>60.553965762742365</v>
      </c>
      <c r="H2691" s="53">
        <f t="shared" ref="H2691:H2754" si="339">(K2691/I2691)</f>
        <v>1.6798124999999999</v>
      </c>
      <c r="I2691" s="53">
        <f t="shared" ref="I2691:I2754" si="340">(J2691/L2691)*100</f>
        <v>5.333333333333333</v>
      </c>
      <c r="J2691" s="53">
        <f t="shared" si="336"/>
        <v>336.73599999999999</v>
      </c>
      <c r="K2691" s="53">
        <v>8.9589999999999996</v>
      </c>
      <c r="L2691" s="53">
        <v>6313.8</v>
      </c>
      <c r="M2691" s="53">
        <v>3</v>
      </c>
      <c r="N2691" s="53">
        <f t="shared" ref="N2691:N2754" si="341">K2691-I2691</f>
        <v>3.6256666666666666</v>
      </c>
      <c r="O2691" s="53">
        <v>18.75</v>
      </c>
      <c r="P2691" s="53">
        <v>3.0019999999999998</v>
      </c>
      <c r="Q2691" s="53">
        <f t="shared" ref="Q2691:Q2754" si="342">K2691-P2691</f>
        <v>5.9569999999999999</v>
      </c>
      <c r="R2691" s="53">
        <v>80.537999999999997</v>
      </c>
      <c r="S2691" s="53">
        <f t="shared" ref="S2691:S2754" si="343">(O2691*T2691)</f>
        <v>162.75</v>
      </c>
      <c r="T2691" s="53">
        <v>8.68</v>
      </c>
      <c r="U2691" s="53">
        <v>2572.0100000000002</v>
      </c>
      <c r="Y2691" s="53">
        <v>2441.1799999999998</v>
      </c>
    </row>
    <row r="2692" spans="1:25" x14ac:dyDescent="0.3">
      <c r="A2692" s="1">
        <v>2691</v>
      </c>
      <c r="B2692" s="48">
        <v>41638</v>
      </c>
      <c r="C2692" s="44">
        <v>6861286.2400000002</v>
      </c>
      <c r="D2692" s="56">
        <f t="shared" si="337"/>
        <v>110808.88630490957</v>
      </c>
      <c r="E2692" s="53">
        <v>61.92</v>
      </c>
      <c r="F2692" s="53">
        <f t="shared" si="338"/>
        <v>1.1080888630490957</v>
      </c>
      <c r="G2692" s="53">
        <f>(F2692/'Yearly GDP'!$B$12)*100</f>
        <v>60.551303991753855</v>
      </c>
      <c r="H2692" s="53">
        <f t="shared" si="339"/>
        <v>1.6529027999999999</v>
      </c>
      <c r="I2692" s="53">
        <f t="shared" si="340"/>
        <v>5.359056806002144</v>
      </c>
      <c r="J2692" s="53">
        <f t="shared" si="336"/>
        <v>337.14362272240089</v>
      </c>
      <c r="K2692" s="53">
        <v>8.8580000000000005</v>
      </c>
      <c r="L2692" s="53">
        <v>6291.1</v>
      </c>
      <c r="M2692" s="53">
        <v>2.99</v>
      </c>
      <c r="N2692" s="53">
        <f t="shared" si="341"/>
        <v>3.4989431939978566</v>
      </c>
      <c r="O2692" s="53">
        <v>18.66</v>
      </c>
      <c r="P2692" s="53">
        <v>2.972</v>
      </c>
      <c r="Q2692" s="53">
        <f t="shared" si="342"/>
        <v>5.886000000000001</v>
      </c>
      <c r="R2692" s="53">
        <v>80.122</v>
      </c>
      <c r="S2692" s="53">
        <f t="shared" si="343"/>
        <v>162.15539999999999</v>
      </c>
      <c r="T2692" s="53">
        <v>8.69</v>
      </c>
      <c r="U2692" s="53">
        <v>2568.33</v>
      </c>
      <c r="Y2692" s="53">
        <v>2439.9499999999998</v>
      </c>
    </row>
    <row r="2693" spans="1:25" x14ac:dyDescent="0.3">
      <c r="A2693" s="1">
        <v>2692</v>
      </c>
      <c r="B2693" s="48">
        <v>41639</v>
      </c>
      <c r="C2693" s="44">
        <v>6884166.5599999996</v>
      </c>
      <c r="D2693" s="56">
        <f t="shared" si="337"/>
        <v>111376.25885778999</v>
      </c>
      <c r="E2693" s="53">
        <v>61.81</v>
      </c>
      <c r="F2693" s="53">
        <f t="shared" si="338"/>
        <v>1.1137625885778999</v>
      </c>
      <c r="G2693" s="53">
        <f>(F2693/'Yearly GDP'!$B$12)*100</f>
        <v>60.861343638136603</v>
      </c>
      <c r="H2693" s="53">
        <f t="shared" si="339"/>
        <v>1.64934</v>
      </c>
      <c r="I2693" s="53">
        <f t="shared" si="340"/>
        <v>5.3475935828877006</v>
      </c>
      <c r="J2693" s="53">
        <f t="shared" si="336"/>
        <v>337.11229946524065</v>
      </c>
      <c r="K2693" s="53">
        <v>8.82</v>
      </c>
      <c r="L2693" s="53">
        <v>6304</v>
      </c>
      <c r="M2693" s="53">
        <v>2.99</v>
      </c>
      <c r="N2693" s="53">
        <f t="shared" si="341"/>
        <v>3.4724064171122997</v>
      </c>
      <c r="O2693" s="53">
        <v>18.7</v>
      </c>
      <c r="P2693" s="53">
        <v>3.0259999999999998</v>
      </c>
      <c r="Q2693" s="53">
        <f t="shared" si="342"/>
        <v>5.7940000000000005</v>
      </c>
      <c r="R2693" s="53">
        <v>80.188999999999993</v>
      </c>
      <c r="S2693" s="53">
        <f t="shared" si="343"/>
        <v>159.511</v>
      </c>
      <c r="T2693" s="53">
        <v>8.5299999999999994</v>
      </c>
      <c r="U2693" s="53">
        <v>2587.84</v>
      </c>
      <c r="Y2693" s="53">
        <v>2452.5500000000002</v>
      </c>
    </row>
    <row r="2694" spans="1:25" x14ac:dyDescent="0.3">
      <c r="A2694" s="1">
        <v>2693</v>
      </c>
      <c r="B2694" s="47">
        <v>41640</v>
      </c>
      <c r="C2694" s="44">
        <v>6899064.04</v>
      </c>
      <c r="D2694" s="56">
        <f t="shared" si="337"/>
        <v>111436.98982393798</v>
      </c>
      <c r="E2694" s="53">
        <v>61.91</v>
      </c>
      <c r="F2694" s="53">
        <f t="shared" si="338"/>
        <v>1.1143698982393799</v>
      </c>
      <c r="G2694" s="53">
        <f>(F2694/'Yearly GDP'!$B$13)*100</f>
        <v>59.91236012039677</v>
      </c>
      <c r="H2694" s="53">
        <f t="shared" si="339"/>
        <v>1.6529436000000002</v>
      </c>
      <c r="I2694" s="53">
        <f t="shared" si="340"/>
        <v>5.3504547886570348</v>
      </c>
      <c r="J2694" s="53">
        <f t="shared" si="336"/>
        <v>337.16693418940605</v>
      </c>
      <c r="K2694" s="53">
        <v>8.8439999999999994</v>
      </c>
      <c r="L2694" s="53">
        <v>6301.65</v>
      </c>
      <c r="M2694" s="53">
        <v>2.99</v>
      </c>
      <c r="N2694" s="53">
        <f t="shared" si="341"/>
        <v>3.4935452113429646</v>
      </c>
      <c r="O2694" s="53">
        <v>18.690000000000001</v>
      </c>
      <c r="P2694" s="53">
        <v>3.0259999999999998</v>
      </c>
      <c r="Q2694" s="53">
        <f t="shared" si="342"/>
        <v>5.8179999999999996</v>
      </c>
      <c r="R2694" s="53">
        <v>80.290000000000006</v>
      </c>
      <c r="S2694" s="53">
        <f t="shared" si="343"/>
        <v>158.67810000000003</v>
      </c>
      <c r="T2694" s="53">
        <v>8.49</v>
      </c>
      <c r="U2694" s="53">
        <v>2601.98</v>
      </c>
      <c r="Y2694" s="53">
        <v>2485.39</v>
      </c>
    </row>
    <row r="2695" spans="1:25" x14ac:dyDescent="0.3">
      <c r="A2695" s="1">
        <v>2694</v>
      </c>
      <c r="B2695" s="48">
        <v>41641</v>
      </c>
      <c r="C2695" s="44">
        <v>6794410.5999999996</v>
      </c>
      <c r="D2695" s="56">
        <f t="shared" si="337"/>
        <v>109112.10213585995</v>
      </c>
      <c r="E2695" s="53">
        <v>62.27</v>
      </c>
      <c r="F2695" s="53">
        <f t="shared" si="338"/>
        <v>1.0911210213585996</v>
      </c>
      <c r="G2695" s="53">
        <f>(F2695/'Yearly GDP'!$B$13)*100</f>
        <v>58.662420503150514</v>
      </c>
      <c r="H2695" s="53">
        <f t="shared" si="339"/>
        <v>1.631864</v>
      </c>
      <c r="I2695" s="53">
        <f t="shared" si="340"/>
        <v>5.4171180931744312</v>
      </c>
      <c r="J2695" s="53">
        <f t="shared" si="336"/>
        <v>337.00704225352109</v>
      </c>
      <c r="K2695" s="53">
        <v>8.84</v>
      </c>
      <c r="L2695" s="53">
        <v>6221.15</v>
      </c>
      <c r="M2695" s="53">
        <v>2.95</v>
      </c>
      <c r="N2695" s="53">
        <f t="shared" si="341"/>
        <v>3.4228819068255687</v>
      </c>
      <c r="O2695" s="53">
        <v>18.46</v>
      </c>
      <c r="P2695" s="53">
        <v>2.9910000000000001</v>
      </c>
      <c r="Q2695" s="53">
        <f t="shared" si="342"/>
        <v>5.8490000000000002</v>
      </c>
      <c r="R2695" s="53">
        <v>80.787999999999997</v>
      </c>
      <c r="S2695" s="53">
        <f t="shared" si="343"/>
        <v>160.2328</v>
      </c>
      <c r="T2695" s="53">
        <v>8.68</v>
      </c>
      <c r="U2695" s="53">
        <v>2551.86</v>
      </c>
      <c r="Y2695" s="53">
        <v>2430</v>
      </c>
    </row>
    <row r="2696" spans="1:25" x14ac:dyDescent="0.3">
      <c r="A2696" s="1">
        <v>2695</v>
      </c>
      <c r="B2696" s="48">
        <v>41642</v>
      </c>
      <c r="C2696" s="44">
        <v>6796746.7699999996</v>
      </c>
      <c r="D2696" s="56">
        <f t="shared" si="337"/>
        <v>109290.02685319183</v>
      </c>
      <c r="E2696" s="53">
        <v>62.19</v>
      </c>
      <c r="F2696" s="53">
        <f t="shared" si="338"/>
        <v>1.0929002685319182</v>
      </c>
      <c r="G2696" s="53">
        <f>(F2696/'Yearly GDP'!$B$13)*100</f>
        <v>58.758078953328926</v>
      </c>
      <c r="H2696" s="53">
        <f t="shared" si="339"/>
        <v>1.6281061999999999</v>
      </c>
      <c r="I2696" s="53">
        <f t="shared" si="340"/>
        <v>5.4259359739555073</v>
      </c>
      <c r="J2696" s="53">
        <f t="shared" si="336"/>
        <v>337.01302224633747</v>
      </c>
      <c r="K2696" s="53">
        <v>8.8339999999999996</v>
      </c>
      <c r="L2696" s="53">
        <v>6211.15</v>
      </c>
      <c r="M2696" s="53">
        <v>2.95</v>
      </c>
      <c r="N2696" s="53">
        <f t="shared" si="341"/>
        <v>3.4080640260444923</v>
      </c>
      <c r="O2696" s="53">
        <v>18.43</v>
      </c>
      <c r="P2696" s="53">
        <v>2.9980000000000002</v>
      </c>
      <c r="Q2696" s="53">
        <f t="shared" si="342"/>
        <v>5.8359999999999994</v>
      </c>
      <c r="R2696" s="53">
        <v>80.954999999999998</v>
      </c>
      <c r="S2696" s="53">
        <f t="shared" si="343"/>
        <v>160.52530000000002</v>
      </c>
      <c r="T2696" s="53">
        <v>8.7100000000000009</v>
      </c>
      <c r="U2696" s="53">
        <v>2563.06</v>
      </c>
      <c r="Y2696" s="53">
        <v>2449.98</v>
      </c>
    </row>
    <row r="2697" spans="1:25" x14ac:dyDescent="0.3">
      <c r="A2697" s="1">
        <v>2696</v>
      </c>
      <c r="B2697" s="48">
        <v>41645</v>
      </c>
      <c r="C2697" s="44">
        <v>6800420.8200000003</v>
      </c>
      <c r="D2697" s="56">
        <f t="shared" si="337"/>
        <v>109129.75720131591</v>
      </c>
      <c r="E2697" s="53">
        <v>62.314999999999998</v>
      </c>
      <c r="F2697" s="53">
        <f t="shared" si="338"/>
        <v>1.091297572013159</v>
      </c>
      <c r="G2697" s="53">
        <f>(F2697/'Yearly GDP'!$B$13)*100</f>
        <v>58.671912473825749</v>
      </c>
      <c r="H2697" s="53">
        <f t="shared" si="339"/>
        <v>1.6134371000000001</v>
      </c>
      <c r="I2697" s="53">
        <f t="shared" si="340"/>
        <v>5.4436581382689164</v>
      </c>
      <c r="J2697" s="53">
        <f t="shared" si="336"/>
        <v>337.0413718018508</v>
      </c>
      <c r="K2697" s="53">
        <v>8.7829999999999995</v>
      </c>
      <c r="L2697" s="53">
        <v>6191.45</v>
      </c>
      <c r="M2697" s="53">
        <v>2.94</v>
      </c>
      <c r="N2697" s="53">
        <f t="shared" si="341"/>
        <v>3.339341861731083</v>
      </c>
      <c r="O2697" s="53">
        <v>18.37</v>
      </c>
      <c r="P2697" s="53">
        <v>2.9580000000000002</v>
      </c>
      <c r="Q2697" s="53">
        <f t="shared" si="342"/>
        <v>5.8249999999999993</v>
      </c>
      <c r="R2697" s="53">
        <v>80.805999999999997</v>
      </c>
      <c r="S2697" s="53">
        <f t="shared" si="343"/>
        <v>159.45160000000001</v>
      </c>
      <c r="T2697" s="53">
        <v>8.68</v>
      </c>
      <c r="U2697" s="53">
        <v>2574.4499999999998</v>
      </c>
      <c r="Y2697" s="53">
        <v>2475.4</v>
      </c>
    </row>
    <row r="2698" spans="1:25" x14ac:dyDescent="0.3">
      <c r="A2698" s="1">
        <v>2697</v>
      </c>
      <c r="B2698" s="48">
        <v>41646</v>
      </c>
      <c r="C2698" s="44">
        <v>6757946.8300000001</v>
      </c>
      <c r="D2698" s="56">
        <f t="shared" si="337"/>
        <v>108465.56183291871</v>
      </c>
      <c r="E2698" s="53">
        <v>62.305</v>
      </c>
      <c r="F2698" s="53">
        <f t="shared" si="338"/>
        <v>1.0846556183291871</v>
      </c>
      <c r="G2698" s="53">
        <f>(F2698/'Yearly GDP'!$B$13)*100</f>
        <v>58.314818189741239</v>
      </c>
      <c r="H2698" s="53">
        <f t="shared" si="339"/>
        <v>1.6066292</v>
      </c>
      <c r="I2698" s="53">
        <f t="shared" si="340"/>
        <v>5.4704595185995624</v>
      </c>
      <c r="J2698" s="53">
        <f t="shared" si="336"/>
        <v>337.10339168490151</v>
      </c>
      <c r="K2698" s="53">
        <v>8.7889999999999997</v>
      </c>
      <c r="L2698" s="53">
        <v>6162.25</v>
      </c>
      <c r="M2698" s="53">
        <v>2.92</v>
      </c>
      <c r="N2698" s="53">
        <f t="shared" si="341"/>
        <v>3.3185404814004373</v>
      </c>
      <c r="O2698" s="53">
        <v>18.28</v>
      </c>
      <c r="P2698" s="53">
        <v>2.9409999999999998</v>
      </c>
      <c r="Q2698" s="53">
        <f t="shared" si="342"/>
        <v>5.8479999999999999</v>
      </c>
      <c r="R2698" s="53">
        <v>80.98</v>
      </c>
      <c r="S2698" s="53">
        <f t="shared" si="343"/>
        <v>159.40160000000003</v>
      </c>
      <c r="T2698" s="53">
        <v>8.7200000000000006</v>
      </c>
      <c r="U2698" s="53">
        <v>2562.56</v>
      </c>
      <c r="Y2698" s="53">
        <v>2476.3000000000002</v>
      </c>
    </row>
    <row r="2699" spans="1:25" x14ac:dyDescent="0.3">
      <c r="A2699" s="1">
        <v>2698</v>
      </c>
      <c r="B2699" s="48">
        <v>41647</v>
      </c>
      <c r="C2699" s="44">
        <v>6789012.0300000003</v>
      </c>
      <c r="D2699" s="56">
        <f t="shared" si="337"/>
        <v>109209.55569854421</v>
      </c>
      <c r="E2699" s="53">
        <v>62.164999999999999</v>
      </c>
      <c r="F2699" s="53">
        <f t="shared" si="338"/>
        <v>1.092095556985442</v>
      </c>
      <c r="G2699" s="53">
        <f>(F2699/'Yearly GDP'!$B$13)*100</f>
        <v>58.714814891690423</v>
      </c>
      <c r="H2699" s="53">
        <f t="shared" si="339"/>
        <v>1.6123432</v>
      </c>
      <c r="I2699" s="53">
        <f t="shared" si="340"/>
        <v>5.4585152838427948</v>
      </c>
      <c r="J2699" s="53">
        <f t="shared" si="336"/>
        <v>337.04148471615724</v>
      </c>
      <c r="K2699" s="53">
        <v>8.8010000000000002</v>
      </c>
      <c r="L2699" s="53">
        <v>6174.6</v>
      </c>
      <c r="M2699" s="53">
        <v>2.93</v>
      </c>
      <c r="N2699" s="53">
        <f t="shared" si="341"/>
        <v>3.3424847161572053</v>
      </c>
      <c r="O2699" s="53">
        <v>18.32</v>
      </c>
      <c r="P2699" s="53">
        <v>2.9910000000000001</v>
      </c>
      <c r="Q2699" s="53">
        <f t="shared" si="342"/>
        <v>5.8100000000000005</v>
      </c>
      <c r="R2699" s="53">
        <v>81.162000000000006</v>
      </c>
      <c r="S2699" s="53">
        <f t="shared" si="343"/>
        <v>159.75040000000001</v>
      </c>
      <c r="T2699" s="53">
        <v>8.7200000000000006</v>
      </c>
      <c r="U2699" s="53">
        <v>2571.7800000000002</v>
      </c>
      <c r="Y2699" s="53">
        <v>2487.44</v>
      </c>
    </row>
    <row r="2700" spans="1:25" x14ac:dyDescent="0.3">
      <c r="A2700" s="1">
        <v>2699</v>
      </c>
      <c r="B2700" s="48">
        <v>41648</v>
      </c>
      <c r="C2700" s="44">
        <v>6780509.9000000004</v>
      </c>
      <c r="D2700" s="56">
        <f t="shared" si="337"/>
        <v>109195.7468395201</v>
      </c>
      <c r="E2700" s="53">
        <v>62.094999999999999</v>
      </c>
      <c r="F2700" s="53">
        <f t="shared" si="338"/>
        <v>1.0919574683952009</v>
      </c>
      <c r="G2700" s="53">
        <f>(F2700/'Yearly GDP'!$B$13)*100</f>
        <v>58.707390773935529</v>
      </c>
      <c r="H2700" s="53">
        <f t="shared" si="339"/>
        <v>1.6085699999999998</v>
      </c>
      <c r="I2700" s="53">
        <f t="shared" si="340"/>
        <v>5.4644808743169397</v>
      </c>
      <c r="J2700" s="53">
        <f t="shared" si="336"/>
        <v>337.06830601092895</v>
      </c>
      <c r="K2700" s="53">
        <v>8.7899999999999991</v>
      </c>
      <c r="L2700" s="53">
        <v>6168.35</v>
      </c>
      <c r="M2700" s="53">
        <v>2.93</v>
      </c>
      <c r="N2700" s="53">
        <f t="shared" si="341"/>
        <v>3.3255191256830594</v>
      </c>
      <c r="O2700" s="53">
        <v>18.3</v>
      </c>
      <c r="P2700" s="53">
        <v>2.9689999999999999</v>
      </c>
      <c r="Q2700" s="53">
        <f t="shared" si="342"/>
        <v>5.8209999999999997</v>
      </c>
      <c r="R2700" s="53">
        <v>81.135000000000005</v>
      </c>
      <c r="S2700" s="53">
        <f t="shared" si="343"/>
        <v>159.94200000000001</v>
      </c>
      <c r="T2700" s="53">
        <v>8.74</v>
      </c>
      <c r="U2700" s="53">
        <v>2556.12</v>
      </c>
      <c r="Y2700" s="53">
        <v>2470.1799999999998</v>
      </c>
    </row>
    <row r="2701" spans="1:25" x14ac:dyDescent="0.3">
      <c r="A2701" s="1">
        <v>2700</v>
      </c>
      <c r="B2701" s="48">
        <v>41649</v>
      </c>
      <c r="C2701" s="44">
        <v>6767793.29</v>
      </c>
      <c r="D2701" s="56">
        <f t="shared" si="337"/>
        <v>109321.93919912128</v>
      </c>
      <c r="E2701" s="53">
        <v>61.906999999999996</v>
      </c>
      <c r="F2701" s="53">
        <f t="shared" si="338"/>
        <v>1.0932193919912128</v>
      </c>
      <c r="G2701" s="53">
        <f>(F2701/'Yearly GDP'!$B$13)*100</f>
        <v>58.775236128559825</v>
      </c>
      <c r="H2701" s="53">
        <f t="shared" si="339"/>
        <v>1.5974591999999996</v>
      </c>
      <c r="I2701" s="53">
        <f t="shared" si="340"/>
        <v>5.4824561403508776</v>
      </c>
      <c r="J2701" s="53">
        <f t="shared" si="336"/>
        <v>338.34703947368422</v>
      </c>
      <c r="K2701" s="53">
        <v>8.7579999999999991</v>
      </c>
      <c r="L2701" s="53">
        <v>6171.45</v>
      </c>
      <c r="M2701" s="53">
        <v>2.93</v>
      </c>
      <c r="N2701" s="53">
        <f t="shared" si="341"/>
        <v>3.2755438596491215</v>
      </c>
      <c r="O2701" s="53">
        <v>18.239999999999998</v>
      </c>
      <c r="P2701" s="53">
        <v>2.86</v>
      </c>
      <c r="Q2701" s="53">
        <f t="shared" si="342"/>
        <v>5.8979999999999997</v>
      </c>
      <c r="R2701" s="53">
        <v>80.754000000000005</v>
      </c>
      <c r="S2701" s="53">
        <f t="shared" si="343"/>
        <v>159.05279999999999</v>
      </c>
      <c r="T2701" s="53">
        <v>8.7200000000000006</v>
      </c>
      <c r="U2701" s="53">
        <v>2534.06</v>
      </c>
      <c r="Y2701" s="53">
        <v>2452.85</v>
      </c>
    </row>
    <row r="2702" spans="1:25" x14ac:dyDescent="0.3">
      <c r="A2702" s="1">
        <v>2701</v>
      </c>
      <c r="B2702" s="48">
        <v>41652</v>
      </c>
      <c r="C2702" s="44">
        <v>6838342.04</v>
      </c>
      <c r="D2702" s="56">
        <f t="shared" si="337"/>
        <v>111147.37163754572</v>
      </c>
      <c r="E2702" s="53">
        <v>61.524999999999999</v>
      </c>
      <c r="F2702" s="53">
        <f t="shared" si="338"/>
        <v>1.1114737163754571</v>
      </c>
      <c r="G2702" s="53">
        <f>(F2702/'Yearly GDP'!$B$13)*100</f>
        <v>59.756651418035325</v>
      </c>
      <c r="H2702" s="53">
        <f t="shared" si="339"/>
        <v>1.6158904999999999</v>
      </c>
      <c r="I2702" s="53">
        <f t="shared" si="340"/>
        <v>5.3908355795148255</v>
      </c>
      <c r="J2702" s="53">
        <f t="shared" si="336"/>
        <v>338.15363881401618</v>
      </c>
      <c r="K2702" s="53">
        <v>8.7110000000000003</v>
      </c>
      <c r="L2702" s="53">
        <v>6272.75</v>
      </c>
      <c r="M2702" s="53">
        <v>2.98</v>
      </c>
      <c r="N2702" s="53">
        <f t="shared" si="341"/>
        <v>3.3201644204851748</v>
      </c>
      <c r="O2702" s="53">
        <v>18.55</v>
      </c>
      <c r="P2702" s="53">
        <v>2.8290000000000002</v>
      </c>
      <c r="Q2702" s="53">
        <f t="shared" si="342"/>
        <v>5.8819999999999997</v>
      </c>
      <c r="R2702" s="53">
        <v>80.611000000000004</v>
      </c>
      <c r="S2702" s="53">
        <f t="shared" si="343"/>
        <v>161.75600000000003</v>
      </c>
      <c r="T2702" s="53">
        <v>8.7200000000000006</v>
      </c>
      <c r="U2702" s="53">
        <v>2535.06</v>
      </c>
      <c r="Y2702" s="53">
        <v>2456.7199999999998</v>
      </c>
    </row>
    <row r="2703" spans="1:25" x14ac:dyDescent="0.3">
      <c r="A2703" s="1">
        <v>2702</v>
      </c>
      <c r="B2703" s="48">
        <v>41653</v>
      </c>
      <c r="C2703" s="44">
        <v>6808426.6900000004</v>
      </c>
      <c r="D2703" s="56">
        <f t="shared" si="337"/>
        <v>110724.1289640592</v>
      </c>
      <c r="E2703" s="53">
        <v>61.49</v>
      </c>
      <c r="F2703" s="53">
        <f t="shared" si="338"/>
        <v>1.1072412896405921</v>
      </c>
      <c r="G2703" s="53">
        <f>(F2703/'Yearly GDP'!$B$13)*100</f>
        <v>59.529101593580215</v>
      </c>
      <c r="H2703" s="53">
        <f t="shared" si="339"/>
        <v>1.6063084000000001</v>
      </c>
      <c r="I2703" s="53">
        <f t="shared" si="340"/>
        <v>5.4229934924078087</v>
      </c>
      <c r="J2703" s="53">
        <f t="shared" si="336"/>
        <v>338.4951193058568</v>
      </c>
      <c r="K2703" s="53">
        <v>8.7110000000000003</v>
      </c>
      <c r="L2703" s="53">
        <v>6241.85</v>
      </c>
      <c r="M2703" s="53">
        <v>2.96</v>
      </c>
      <c r="N2703" s="53">
        <f t="shared" si="341"/>
        <v>3.2880065075921916</v>
      </c>
      <c r="O2703" s="53">
        <v>18.440000000000001</v>
      </c>
      <c r="P2703" s="53">
        <v>2.8730000000000002</v>
      </c>
      <c r="Q2703" s="53">
        <f t="shared" si="342"/>
        <v>5.8380000000000001</v>
      </c>
      <c r="R2703" s="53">
        <v>80.756</v>
      </c>
      <c r="S2703" s="53">
        <f t="shared" si="343"/>
        <v>160.79680000000002</v>
      </c>
      <c r="T2703" s="53">
        <v>8.7200000000000006</v>
      </c>
      <c r="U2703" s="53">
        <v>2523.75</v>
      </c>
      <c r="Y2703" s="53">
        <v>2454.19</v>
      </c>
    </row>
    <row r="2704" spans="1:25" x14ac:dyDescent="0.3">
      <c r="A2704" s="1">
        <v>2703</v>
      </c>
      <c r="B2704" s="48">
        <v>41654</v>
      </c>
      <c r="C2704" s="44">
        <v>6867216.5599999996</v>
      </c>
      <c r="D2704" s="56">
        <f t="shared" si="337"/>
        <v>111516.9951282884</v>
      </c>
      <c r="E2704" s="53">
        <v>61.58</v>
      </c>
      <c r="F2704" s="53">
        <f t="shared" si="338"/>
        <v>1.1151699512828841</v>
      </c>
      <c r="G2704" s="53">
        <f>(F2704/'Yearly GDP'!$B$13)*100</f>
        <v>59.955373724886243</v>
      </c>
      <c r="H2704" s="53">
        <f t="shared" si="339"/>
        <v>1.6137651999999998</v>
      </c>
      <c r="I2704" s="53">
        <f t="shared" si="340"/>
        <v>5.3533190578158463</v>
      </c>
      <c r="J2704" s="53">
        <f t="shared" si="336"/>
        <v>338.37794432548179</v>
      </c>
      <c r="K2704" s="53">
        <v>8.6389999999999993</v>
      </c>
      <c r="L2704" s="53">
        <v>6320.9</v>
      </c>
      <c r="M2704" s="53">
        <v>3</v>
      </c>
      <c r="N2704" s="53">
        <f t="shared" si="341"/>
        <v>3.2856809421841531</v>
      </c>
      <c r="O2704" s="53">
        <v>18.68</v>
      </c>
      <c r="P2704" s="53">
        <v>2.8929999999999998</v>
      </c>
      <c r="Q2704" s="53">
        <f t="shared" si="342"/>
        <v>5.7459999999999996</v>
      </c>
      <c r="R2704" s="53">
        <v>81.144000000000005</v>
      </c>
      <c r="S2704" s="53">
        <f t="shared" si="343"/>
        <v>162.32919999999999</v>
      </c>
      <c r="T2704" s="53">
        <v>8.69</v>
      </c>
      <c r="U2704" s="53">
        <v>2535.0100000000002</v>
      </c>
      <c r="Y2704" s="53">
        <v>2458.21</v>
      </c>
    </row>
    <row r="2705" spans="1:25" x14ac:dyDescent="0.3">
      <c r="A2705" s="1">
        <v>2704</v>
      </c>
      <c r="B2705" s="48">
        <v>41655</v>
      </c>
      <c r="C2705" s="44">
        <v>6853463.8799999999</v>
      </c>
      <c r="D2705" s="56">
        <f t="shared" si="337"/>
        <v>111366.0038999025</v>
      </c>
      <c r="E2705" s="53">
        <v>61.54</v>
      </c>
      <c r="F2705" s="53">
        <f t="shared" si="338"/>
        <v>1.113660038999025</v>
      </c>
      <c r="G2705" s="53">
        <f>(F2705/'Yearly GDP'!$B$13)*100</f>
        <v>59.874195645108863</v>
      </c>
      <c r="H2705" s="53">
        <f t="shared" si="339"/>
        <v>1.6049745000000002</v>
      </c>
      <c r="I2705" s="53">
        <f t="shared" si="340"/>
        <v>5.3676865271068168</v>
      </c>
      <c r="J2705" s="53">
        <f t="shared" ref="J2705:J2768" si="344">L2705/O2705</f>
        <v>339.17874396135267</v>
      </c>
      <c r="K2705" s="53">
        <v>8.6150000000000002</v>
      </c>
      <c r="L2705" s="53">
        <v>6318.9</v>
      </c>
      <c r="M2705" s="53">
        <v>3</v>
      </c>
      <c r="N2705" s="53">
        <f t="shared" si="341"/>
        <v>3.2473134728931834</v>
      </c>
      <c r="O2705" s="53">
        <v>18.63</v>
      </c>
      <c r="P2705" s="53">
        <v>2.8410000000000002</v>
      </c>
      <c r="Q2705" s="53">
        <f t="shared" si="342"/>
        <v>5.774</v>
      </c>
      <c r="R2705" s="53">
        <v>81.021000000000001</v>
      </c>
      <c r="S2705" s="53">
        <f t="shared" si="343"/>
        <v>162.26730000000001</v>
      </c>
      <c r="T2705" s="53">
        <v>8.7100000000000009</v>
      </c>
      <c r="U2705" s="53">
        <v>2532.9</v>
      </c>
      <c r="Y2705" s="53">
        <v>2449.27</v>
      </c>
    </row>
    <row r="2706" spans="1:25" x14ac:dyDescent="0.3">
      <c r="A2706" s="1">
        <v>2705</v>
      </c>
      <c r="B2706" s="48">
        <v>41656</v>
      </c>
      <c r="C2706" s="44">
        <v>6759390.8600000003</v>
      </c>
      <c r="D2706" s="56">
        <f t="shared" si="337"/>
        <v>109828.43220407832</v>
      </c>
      <c r="E2706" s="53">
        <v>61.545000000000002</v>
      </c>
      <c r="F2706" s="53">
        <f t="shared" si="338"/>
        <v>1.0982843220407832</v>
      </c>
      <c r="G2706" s="53">
        <f>(F2706/'Yearly GDP'!$B$13)*100</f>
        <v>59.047544195741033</v>
      </c>
      <c r="H2706" s="53">
        <f t="shared" si="339"/>
        <v>1.5916815000000004</v>
      </c>
      <c r="I2706" s="53">
        <f t="shared" si="340"/>
        <v>5.4200542005420047</v>
      </c>
      <c r="J2706" s="53">
        <f t="shared" si="344"/>
        <v>339.38482384823845</v>
      </c>
      <c r="K2706" s="53">
        <v>8.6270000000000007</v>
      </c>
      <c r="L2706" s="53">
        <v>6261.65</v>
      </c>
      <c r="M2706" s="53">
        <v>2.97</v>
      </c>
      <c r="N2706" s="53">
        <f t="shared" si="341"/>
        <v>3.206945799457996</v>
      </c>
      <c r="O2706" s="53">
        <v>18.45</v>
      </c>
      <c r="P2706" s="53">
        <v>2.8210000000000002</v>
      </c>
      <c r="Q2706" s="53">
        <f t="shared" si="342"/>
        <v>5.8060000000000009</v>
      </c>
      <c r="R2706" s="53">
        <v>81.361999999999995</v>
      </c>
      <c r="S2706" s="53">
        <f t="shared" si="343"/>
        <v>160.51499999999999</v>
      </c>
      <c r="T2706" s="53">
        <v>8.6999999999999993</v>
      </c>
      <c r="U2706" s="53">
        <v>2503.29</v>
      </c>
      <c r="Y2706" s="53">
        <v>2403.11</v>
      </c>
    </row>
    <row r="2707" spans="1:25" x14ac:dyDescent="0.3">
      <c r="A2707" s="1">
        <v>2706</v>
      </c>
      <c r="B2707" s="48">
        <v>41659</v>
      </c>
      <c r="C2707" s="44">
        <v>6821002.4400000004</v>
      </c>
      <c r="D2707" s="56">
        <f t="shared" si="337"/>
        <v>110685.63797160244</v>
      </c>
      <c r="E2707" s="53">
        <v>61.625</v>
      </c>
      <c r="F2707" s="53">
        <f t="shared" si="338"/>
        <v>1.1068563797160245</v>
      </c>
      <c r="G2707" s="53">
        <f>(F2707/'Yearly GDP'!$B$13)*100</f>
        <v>59.508407511614216</v>
      </c>
      <c r="H2707" s="53">
        <f t="shared" si="339"/>
        <v>1.5628694999999999</v>
      </c>
      <c r="I2707" s="53">
        <f t="shared" si="340"/>
        <v>5.4495912806539506</v>
      </c>
      <c r="J2707" s="53">
        <f t="shared" si="344"/>
        <v>343.53950953678469</v>
      </c>
      <c r="K2707" s="53">
        <v>8.5169999999999995</v>
      </c>
      <c r="L2707" s="53">
        <v>6303.95</v>
      </c>
      <c r="M2707" s="53">
        <v>2.99</v>
      </c>
      <c r="N2707" s="53">
        <f t="shared" si="341"/>
        <v>3.0674087193460489</v>
      </c>
      <c r="O2707" s="53">
        <v>18.350000000000001</v>
      </c>
      <c r="P2707" s="53">
        <v>2.8290000000000002</v>
      </c>
      <c r="Q2707" s="53">
        <f t="shared" si="342"/>
        <v>5.6879999999999988</v>
      </c>
      <c r="R2707" s="53">
        <v>81.361999999999995</v>
      </c>
      <c r="S2707" s="53">
        <f t="shared" si="343"/>
        <v>160.01200000000003</v>
      </c>
      <c r="T2707" s="53">
        <v>8.7200000000000006</v>
      </c>
      <c r="U2707" s="53">
        <v>2527.91</v>
      </c>
      <c r="Y2707" s="53">
        <v>2424.86</v>
      </c>
    </row>
    <row r="2708" spans="1:25" x14ac:dyDescent="0.3">
      <c r="A2708" s="1">
        <v>2707</v>
      </c>
      <c r="B2708" s="48">
        <v>41660</v>
      </c>
      <c r="C2708" s="44">
        <v>6817257.3200000003</v>
      </c>
      <c r="D2708" s="56">
        <f t="shared" si="337"/>
        <v>110160.09242950635</v>
      </c>
      <c r="E2708" s="53">
        <v>61.884999999999998</v>
      </c>
      <c r="F2708" s="53">
        <f t="shared" si="338"/>
        <v>1.1016009242950635</v>
      </c>
      <c r="G2708" s="53">
        <f>(F2708/'Yearly GDP'!$B$13)*100</f>
        <v>59.225856144895886</v>
      </c>
      <c r="H2708" s="53">
        <f t="shared" si="339"/>
        <v>1.5720414</v>
      </c>
      <c r="I2708" s="53">
        <f t="shared" si="340"/>
        <v>5.4406964091403704</v>
      </c>
      <c r="J2708" s="53">
        <f t="shared" si="344"/>
        <v>343.51468988030473</v>
      </c>
      <c r="K2708" s="53">
        <v>8.5530000000000008</v>
      </c>
      <c r="L2708" s="53">
        <v>6313.8</v>
      </c>
      <c r="M2708" s="53">
        <v>2.99</v>
      </c>
      <c r="N2708" s="53">
        <f t="shared" si="341"/>
        <v>3.1123035908596304</v>
      </c>
      <c r="O2708" s="53">
        <v>18.38</v>
      </c>
      <c r="P2708" s="53">
        <v>2.8319999999999999</v>
      </c>
      <c r="Q2708" s="53">
        <f t="shared" si="342"/>
        <v>5.721000000000001</v>
      </c>
      <c r="R2708" s="53">
        <v>81.225999999999999</v>
      </c>
      <c r="S2708" s="53">
        <f t="shared" si="343"/>
        <v>158.25179999999997</v>
      </c>
      <c r="T2708" s="53">
        <v>8.61</v>
      </c>
      <c r="U2708" s="53">
        <v>2531.16</v>
      </c>
      <c r="Y2708" s="53">
        <v>2440.15</v>
      </c>
    </row>
    <row r="2709" spans="1:25" x14ac:dyDescent="0.3">
      <c r="A2709" s="1">
        <v>2708</v>
      </c>
      <c r="B2709" s="48">
        <v>41661</v>
      </c>
      <c r="C2709" s="44">
        <v>6841309.0800000001</v>
      </c>
      <c r="D2709" s="56">
        <f t="shared" si="337"/>
        <v>110664.98026528631</v>
      </c>
      <c r="E2709" s="53">
        <v>61.82</v>
      </c>
      <c r="F2709" s="53">
        <f t="shared" si="338"/>
        <v>1.1066498026528631</v>
      </c>
      <c r="G2709" s="53">
        <f>(F2709/'Yearly GDP'!$B$13)*100</f>
        <v>59.49730121789586</v>
      </c>
      <c r="H2709" s="53">
        <f t="shared" si="339"/>
        <v>1.588176</v>
      </c>
      <c r="I2709" s="53">
        <f t="shared" si="340"/>
        <v>5.4200542005420056</v>
      </c>
      <c r="J2709" s="53">
        <f t="shared" si="344"/>
        <v>343.57452574525746</v>
      </c>
      <c r="K2709" s="53">
        <v>8.6080000000000005</v>
      </c>
      <c r="L2709" s="53">
        <v>6338.95</v>
      </c>
      <c r="M2709" s="53">
        <v>3</v>
      </c>
      <c r="N2709" s="53">
        <f t="shared" si="341"/>
        <v>3.1879457994579949</v>
      </c>
      <c r="O2709" s="53">
        <v>18.45</v>
      </c>
      <c r="P2709" s="53">
        <v>2.867</v>
      </c>
      <c r="Q2709" s="53">
        <f t="shared" si="342"/>
        <v>5.7410000000000005</v>
      </c>
      <c r="R2709" s="53">
        <v>81.305000000000007</v>
      </c>
      <c r="S2709" s="53">
        <f t="shared" si="343"/>
        <v>160.6995</v>
      </c>
      <c r="T2709" s="53">
        <v>8.7100000000000009</v>
      </c>
      <c r="U2709" s="53">
        <v>2538.9299999999998</v>
      </c>
      <c r="Y2709" s="53">
        <v>2450.02</v>
      </c>
    </row>
    <row r="2710" spans="1:25" x14ac:dyDescent="0.3">
      <c r="A2710" s="1">
        <v>2709</v>
      </c>
      <c r="B2710" s="48">
        <v>41662</v>
      </c>
      <c r="C2710" s="44">
        <v>6831364.04</v>
      </c>
      <c r="D2710" s="56">
        <f t="shared" si="337"/>
        <v>110302.48881856199</v>
      </c>
      <c r="E2710" s="53">
        <v>61.933</v>
      </c>
      <c r="F2710" s="53">
        <f t="shared" si="338"/>
        <v>1.1030248881856199</v>
      </c>
      <c r="G2710" s="53">
        <f>(F2710/'Yearly GDP'!$B$13)*100</f>
        <v>59.302413343312899</v>
      </c>
      <c r="H2710" s="53">
        <f t="shared" si="339"/>
        <v>1.6021585</v>
      </c>
      <c r="I2710" s="53">
        <f t="shared" si="340"/>
        <v>5.4083288263926441</v>
      </c>
      <c r="J2710" s="53">
        <f t="shared" si="344"/>
        <v>343.19361817198484</v>
      </c>
      <c r="K2710" s="53">
        <v>8.6649999999999991</v>
      </c>
      <c r="L2710" s="53">
        <v>6345.65</v>
      </c>
      <c r="M2710" s="53">
        <v>3</v>
      </c>
      <c r="N2710" s="53">
        <f t="shared" si="341"/>
        <v>3.256671173607355</v>
      </c>
      <c r="O2710" s="53">
        <v>18.489999999999998</v>
      </c>
      <c r="P2710" s="53">
        <v>2.7789999999999999</v>
      </c>
      <c r="Q2710" s="53">
        <f t="shared" si="342"/>
        <v>5.8859999999999992</v>
      </c>
      <c r="R2710" s="53">
        <v>80.525000000000006</v>
      </c>
      <c r="S2710" s="53">
        <f t="shared" si="343"/>
        <v>161.0479</v>
      </c>
      <c r="T2710" s="53">
        <v>8.7100000000000009</v>
      </c>
      <c r="U2710" s="53">
        <v>2527.7399999999998</v>
      </c>
      <c r="Y2710" s="53">
        <v>2440.04</v>
      </c>
    </row>
    <row r="2711" spans="1:25" x14ac:dyDescent="0.3">
      <c r="A2711" s="1">
        <v>2710</v>
      </c>
      <c r="B2711" s="48">
        <v>41663</v>
      </c>
      <c r="C2711" s="44">
        <v>6744631.5099999998</v>
      </c>
      <c r="D2711" s="56">
        <f t="shared" si="337"/>
        <v>107578.45936677566</v>
      </c>
      <c r="E2711" s="53">
        <v>62.695</v>
      </c>
      <c r="F2711" s="53">
        <f t="shared" si="338"/>
        <v>1.0757845936677566</v>
      </c>
      <c r="G2711" s="53">
        <f>(F2711/'Yearly GDP'!$B$13)*100</f>
        <v>57.837881379986911</v>
      </c>
      <c r="H2711" s="53">
        <f t="shared" si="339"/>
        <v>1.5946849999999999</v>
      </c>
      <c r="I2711" s="53">
        <f t="shared" si="340"/>
        <v>5.4794520547945202</v>
      </c>
      <c r="J2711" s="53">
        <f t="shared" si="344"/>
        <v>343.38356164383561</v>
      </c>
      <c r="K2711" s="53">
        <v>8.7379999999999995</v>
      </c>
      <c r="L2711" s="53">
        <v>6266.75</v>
      </c>
      <c r="M2711" s="53">
        <v>2.97</v>
      </c>
      <c r="N2711" s="53">
        <f t="shared" si="341"/>
        <v>3.2585479452054793</v>
      </c>
      <c r="O2711" s="53">
        <v>18.25</v>
      </c>
      <c r="P2711" s="53">
        <v>2.7189999999999999</v>
      </c>
      <c r="Q2711" s="53">
        <f t="shared" si="342"/>
        <v>6.0190000000000001</v>
      </c>
      <c r="R2711" s="53">
        <v>80.540999999999997</v>
      </c>
      <c r="S2711" s="53">
        <f t="shared" si="343"/>
        <v>159.32250000000002</v>
      </c>
      <c r="T2711" s="53">
        <v>8.73</v>
      </c>
      <c r="U2711" s="53">
        <v>2487.87</v>
      </c>
      <c r="Y2711" s="53">
        <v>2395.25</v>
      </c>
    </row>
    <row r="2712" spans="1:25" x14ac:dyDescent="0.3">
      <c r="A2712" s="1">
        <v>2711</v>
      </c>
      <c r="B2712" s="48">
        <v>41666</v>
      </c>
      <c r="C2712" s="44">
        <v>6593521.6200000001</v>
      </c>
      <c r="D2712" s="56">
        <f t="shared" si="337"/>
        <v>104484.93178036607</v>
      </c>
      <c r="E2712" s="53">
        <v>63.104999999999997</v>
      </c>
      <c r="F2712" s="53">
        <f t="shared" si="338"/>
        <v>1.0448493178036606</v>
      </c>
      <c r="G2712" s="53">
        <f>(F2712/'Yearly GDP'!$B$13)*100</f>
        <v>56.17469450557315</v>
      </c>
      <c r="H2712" s="53">
        <f t="shared" si="339"/>
        <v>1.5645525000000002</v>
      </c>
      <c r="I2712" s="53">
        <f t="shared" si="340"/>
        <v>5.6022408963585431</v>
      </c>
      <c r="J2712" s="53">
        <f t="shared" si="344"/>
        <v>343.74509803921569</v>
      </c>
      <c r="K2712" s="53">
        <v>8.7650000000000006</v>
      </c>
      <c r="L2712" s="53">
        <v>6135.85</v>
      </c>
      <c r="M2712" s="53">
        <v>2.9</v>
      </c>
      <c r="N2712" s="53">
        <f t="shared" si="341"/>
        <v>3.1627591036414575</v>
      </c>
      <c r="O2712" s="53">
        <v>17.850000000000001</v>
      </c>
      <c r="P2712" s="53">
        <v>2.75</v>
      </c>
      <c r="Q2712" s="53">
        <f t="shared" si="342"/>
        <v>6.0150000000000006</v>
      </c>
      <c r="R2712" s="53">
        <v>80.611999999999995</v>
      </c>
      <c r="S2712" s="53">
        <f t="shared" si="343"/>
        <v>156.00900000000001</v>
      </c>
      <c r="T2712" s="53">
        <v>8.74</v>
      </c>
      <c r="U2712" s="53">
        <v>2418.7800000000002</v>
      </c>
      <c r="Y2712" s="53">
        <v>2331.8000000000002</v>
      </c>
    </row>
    <row r="2713" spans="1:25" x14ac:dyDescent="0.3">
      <c r="A2713" s="1">
        <v>2712</v>
      </c>
      <c r="B2713" s="48">
        <v>41667</v>
      </c>
      <c r="C2713" s="44">
        <v>6582382.0899999999</v>
      </c>
      <c r="D2713" s="56">
        <f t="shared" si="337"/>
        <v>105191.88318018377</v>
      </c>
      <c r="E2713" s="53">
        <v>62.575000000000003</v>
      </c>
      <c r="F2713" s="53">
        <f t="shared" si="338"/>
        <v>1.0519188318018378</v>
      </c>
      <c r="G2713" s="53">
        <f>(F2713/'Yearly GDP'!$B$13)*100</f>
        <v>56.554775903324604</v>
      </c>
      <c r="H2713" s="53">
        <f t="shared" si="339"/>
        <v>1.5588935999999998</v>
      </c>
      <c r="I2713" s="53">
        <f t="shared" si="340"/>
        <v>5.6116722783389452</v>
      </c>
      <c r="J2713" s="53">
        <f t="shared" si="344"/>
        <v>343.78507295173961</v>
      </c>
      <c r="K2713" s="53">
        <v>8.7479999999999993</v>
      </c>
      <c r="L2713" s="53">
        <v>6126.25</v>
      </c>
      <c r="M2713" s="53">
        <v>2.9</v>
      </c>
      <c r="N2713" s="53">
        <f t="shared" si="341"/>
        <v>3.1363277216610541</v>
      </c>
      <c r="O2713" s="53">
        <v>17.82</v>
      </c>
      <c r="P2713" s="53">
        <v>2.7519999999999998</v>
      </c>
      <c r="Q2713" s="53">
        <f t="shared" si="342"/>
        <v>5.9959999999999996</v>
      </c>
      <c r="R2713" s="53">
        <v>80.656999999999996</v>
      </c>
      <c r="S2713" s="53">
        <f t="shared" si="343"/>
        <v>157.8852</v>
      </c>
      <c r="T2713" s="53">
        <v>8.86</v>
      </c>
      <c r="U2713" s="53">
        <v>2414.7800000000002</v>
      </c>
      <c r="Y2713" s="53">
        <v>2340.84</v>
      </c>
    </row>
    <row r="2714" spans="1:25" x14ac:dyDescent="0.3">
      <c r="A2714" s="1">
        <v>2713</v>
      </c>
      <c r="B2714" s="48">
        <v>41668</v>
      </c>
      <c r="C2714" s="44">
        <v>6593323.54</v>
      </c>
      <c r="D2714" s="56">
        <f t="shared" si="337"/>
        <v>105535.39079631852</v>
      </c>
      <c r="E2714" s="53">
        <v>62.475000000000001</v>
      </c>
      <c r="F2714" s="53">
        <f t="shared" si="338"/>
        <v>1.0553539079631853</v>
      </c>
      <c r="G2714" s="53">
        <f>(F2714/'Yearly GDP'!$B$13)*100</f>
        <v>56.739457417375547</v>
      </c>
      <c r="H2714" s="53">
        <f t="shared" si="339"/>
        <v>1.5608945999999999</v>
      </c>
      <c r="I2714" s="53">
        <f t="shared" si="340"/>
        <v>5.6211354693648117</v>
      </c>
      <c r="J2714" s="53">
        <f t="shared" si="344"/>
        <v>344.0275435637999</v>
      </c>
      <c r="K2714" s="53">
        <v>8.7739999999999991</v>
      </c>
      <c r="L2714" s="53">
        <v>6120.25</v>
      </c>
      <c r="M2714" s="53">
        <v>2.9</v>
      </c>
      <c r="N2714" s="53">
        <f t="shared" si="341"/>
        <v>3.1528645306351875</v>
      </c>
      <c r="O2714" s="53">
        <v>17.79</v>
      </c>
      <c r="P2714" s="53">
        <v>2.6789999999999998</v>
      </c>
      <c r="Q2714" s="53">
        <f t="shared" si="342"/>
        <v>6.0949999999999989</v>
      </c>
      <c r="R2714" s="53">
        <v>80.581000000000003</v>
      </c>
      <c r="S2714" s="53">
        <f t="shared" si="343"/>
        <v>158.68680000000001</v>
      </c>
      <c r="T2714" s="53">
        <v>8.92</v>
      </c>
      <c r="U2714" s="53">
        <v>2416.06</v>
      </c>
      <c r="Y2714" s="53">
        <v>2337.7199999999998</v>
      </c>
    </row>
    <row r="2715" spans="1:25" x14ac:dyDescent="0.3">
      <c r="A2715" s="1">
        <v>2714</v>
      </c>
      <c r="B2715" s="48">
        <v>41669</v>
      </c>
      <c r="C2715" s="44">
        <v>6528962.6399999997</v>
      </c>
      <c r="D2715" s="56">
        <f t="shared" si="337"/>
        <v>104354.87317190121</v>
      </c>
      <c r="E2715" s="53">
        <v>62.564999999999998</v>
      </c>
      <c r="F2715" s="53">
        <f t="shared" si="338"/>
        <v>1.0435487317190122</v>
      </c>
      <c r="G2715" s="53">
        <f>(F2715/'Yearly GDP'!$B$13)*100</f>
        <v>56.104770522527538</v>
      </c>
      <c r="H2715" s="53">
        <f t="shared" si="339"/>
        <v>1.5567299999999999</v>
      </c>
      <c r="I2715" s="53">
        <f t="shared" si="340"/>
        <v>5.6657223796034</v>
      </c>
      <c r="J2715" s="53">
        <f t="shared" si="344"/>
        <v>344.11898016997168</v>
      </c>
      <c r="K2715" s="53">
        <v>8.82</v>
      </c>
      <c r="L2715" s="53">
        <v>6073.7</v>
      </c>
      <c r="M2715" s="53">
        <v>2.87</v>
      </c>
      <c r="N2715" s="53">
        <f t="shared" si="341"/>
        <v>3.1542776203966003</v>
      </c>
      <c r="O2715" s="53">
        <v>17.649999999999999</v>
      </c>
      <c r="P2715" s="53">
        <v>2.6970000000000001</v>
      </c>
      <c r="Q2715" s="53">
        <f t="shared" si="342"/>
        <v>6.1230000000000002</v>
      </c>
      <c r="R2715" s="53">
        <v>81.192999999999998</v>
      </c>
      <c r="S2715" s="53">
        <f t="shared" si="343"/>
        <v>157.43799999999999</v>
      </c>
      <c r="T2715" s="53">
        <v>8.92</v>
      </c>
      <c r="U2715" s="53">
        <v>2394.61</v>
      </c>
      <c r="Y2715" s="53">
        <v>2304.4</v>
      </c>
    </row>
    <row r="2716" spans="1:25" x14ac:dyDescent="0.3">
      <c r="A2716" s="1">
        <v>2715</v>
      </c>
      <c r="B2716" s="48">
        <v>41670</v>
      </c>
      <c r="C2716" s="44">
        <v>6590784.8099999996</v>
      </c>
      <c r="D2716" s="56">
        <f t="shared" si="337"/>
        <v>105141.33859775064</v>
      </c>
      <c r="E2716" s="53">
        <v>62.685000000000002</v>
      </c>
      <c r="F2716" s="53">
        <f t="shared" si="338"/>
        <v>1.0514133859775063</v>
      </c>
      <c r="G2716" s="53">
        <f>(F2716/'Yearly GDP'!$B$13)*100</f>
        <v>56.527601396640122</v>
      </c>
      <c r="H2716" s="53">
        <f t="shared" si="339"/>
        <v>1.5522899999999997</v>
      </c>
      <c r="I2716" s="53">
        <f t="shared" si="340"/>
        <v>5.6497175141242941</v>
      </c>
      <c r="J2716" s="53">
        <f t="shared" si="344"/>
        <v>344.03954802259886</v>
      </c>
      <c r="K2716" s="53">
        <v>8.77</v>
      </c>
      <c r="L2716" s="53">
        <v>6089.5</v>
      </c>
      <c r="M2716" s="53">
        <v>2.88</v>
      </c>
      <c r="N2716" s="53">
        <f t="shared" si="341"/>
        <v>3.1202824858757054</v>
      </c>
      <c r="O2716" s="53">
        <v>17.7</v>
      </c>
      <c r="P2716" s="53">
        <v>2.6440000000000001</v>
      </c>
      <c r="Q2716" s="53">
        <f t="shared" si="342"/>
        <v>6.1259999999999994</v>
      </c>
      <c r="R2716" s="53">
        <v>81.403000000000006</v>
      </c>
      <c r="S2716" s="53">
        <f t="shared" si="343"/>
        <v>157.88399999999999</v>
      </c>
      <c r="T2716" s="53">
        <v>8.92</v>
      </c>
      <c r="U2716" s="53">
        <v>2439.31</v>
      </c>
      <c r="Y2716" s="53">
        <v>2340.3200000000002</v>
      </c>
    </row>
    <row r="2717" spans="1:25" x14ac:dyDescent="0.3">
      <c r="A2717" s="1">
        <v>2716</v>
      </c>
      <c r="B2717" s="48">
        <v>41673</v>
      </c>
      <c r="C2717" s="44">
        <v>6505132.3700000001</v>
      </c>
      <c r="D2717" s="56">
        <f t="shared" si="337"/>
        <v>103973.98497562535</v>
      </c>
      <c r="E2717" s="53">
        <v>62.564999999999998</v>
      </c>
      <c r="F2717" s="53">
        <f t="shared" si="338"/>
        <v>1.0397398497562536</v>
      </c>
      <c r="G2717" s="53">
        <f>(F2717/'Yearly GDP'!$B$13)*100</f>
        <v>55.899991922379222</v>
      </c>
      <c r="H2717" s="53">
        <f t="shared" si="339"/>
        <v>1.5144756000000001</v>
      </c>
      <c r="I2717" s="53">
        <f t="shared" si="340"/>
        <v>5.7670126874279122</v>
      </c>
      <c r="J2717" s="53">
        <f t="shared" si="344"/>
        <v>346.12456747404843</v>
      </c>
      <c r="K2717" s="53">
        <v>8.734</v>
      </c>
      <c r="L2717" s="53">
        <v>6001.8</v>
      </c>
      <c r="M2717" s="53">
        <v>2.84</v>
      </c>
      <c r="N2717" s="53">
        <f t="shared" si="341"/>
        <v>2.9669873125720878</v>
      </c>
      <c r="O2717" s="53">
        <v>17.34</v>
      </c>
      <c r="P2717" s="53">
        <v>2.577</v>
      </c>
      <c r="Q2717" s="53">
        <f t="shared" si="342"/>
        <v>6.157</v>
      </c>
      <c r="R2717" s="53">
        <v>81.11</v>
      </c>
      <c r="S2717" s="53">
        <f t="shared" si="343"/>
        <v>154.49940000000001</v>
      </c>
      <c r="T2717" s="53">
        <v>8.91</v>
      </c>
      <c r="U2717" s="53">
        <v>2416.6799999999998</v>
      </c>
      <c r="Y2717" s="53">
        <v>2325.8200000000002</v>
      </c>
    </row>
    <row r="2718" spans="1:25" x14ac:dyDescent="0.3">
      <c r="A2718" s="1">
        <v>2717</v>
      </c>
      <c r="B2718" s="48">
        <v>41674</v>
      </c>
      <c r="C2718" s="44">
        <v>6511828.9500000002</v>
      </c>
      <c r="D2718" s="56">
        <f t="shared" si="337"/>
        <v>104139.27634735327</v>
      </c>
      <c r="E2718" s="53">
        <v>62.53</v>
      </c>
      <c r="F2718" s="53">
        <f t="shared" si="338"/>
        <v>1.0413927634735327</v>
      </c>
      <c r="G2718" s="53">
        <f>(F2718/'Yearly GDP'!$B$13)*100</f>
        <v>55.988858251265192</v>
      </c>
      <c r="H2718" s="53">
        <f t="shared" si="339"/>
        <v>1.5058065000000003</v>
      </c>
      <c r="I2718" s="53">
        <f t="shared" si="340"/>
        <v>5.7636887608069154</v>
      </c>
      <c r="J2718" s="53">
        <f t="shared" si="344"/>
        <v>345.87319884726219</v>
      </c>
      <c r="K2718" s="53">
        <v>8.6790000000000003</v>
      </c>
      <c r="L2718" s="53">
        <v>6000.9</v>
      </c>
      <c r="M2718" s="53">
        <v>2.84</v>
      </c>
      <c r="N2718" s="53">
        <f t="shared" si="341"/>
        <v>2.9153112391930849</v>
      </c>
      <c r="O2718" s="53">
        <v>17.350000000000001</v>
      </c>
      <c r="P2718" s="53">
        <v>2.6309999999999998</v>
      </c>
      <c r="Q2718" s="53">
        <f t="shared" si="342"/>
        <v>6.048</v>
      </c>
      <c r="R2718" s="53">
        <v>81.224000000000004</v>
      </c>
      <c r="S2718" s="53">
        <f t="shared" si="343"/>
        <v>154.93550000000002</v>
      </c>
      <c r="T2718" s="53">
        <v>8.93</v>
      </c>
      <c r="U2718" s="53">
        <v>2424.23</v>
      </c>
      <c r="Y2718" s="53">
        <v>2335.75</v>
      </c>
    </row>
    <row r="2719" spans="1:25" x14ac:dyDescent="0.3">
      <c r="A2719" s="1">
        <v>2718</v>
      </c>
      <c r="B2719" s="48">
        <v>41675</v>
      </c>
      <c r="C2719" s="44">
        <v>6547920.8899999997</v>
      </c>
      <c r="D2719" s="56">
        <f t="shared" si="337"/>
        <v>104599.37523961661</v>
      </c>
      <c r="E2719" s="53">
        <v>62.6</v>
      </c>
      <c r="F2719" s="53">
        <f t="shared" si="338"/>
        <v>1.045993752396166</v>
      </c>
      <c r="G2719" s="53">
        <f>(F2719/'Yearly GDP'!$B$13)*100</f>
        <v>56.236223247105698</v>
      </c>
      <c r="H2719" s="53">
        <f t="shared" si="339"/>
        <v>1.5158887000000003</v>
      </c>
      <c r="I2719" s="53">
        <f t="shared" si="340"/>
        <v>5.7438253877082133</v>
      </c>
      <c r="J2719" s="53">
        <f t="shared" si="344"/>
        <v>345.91614014933941</v>
      </c>
      <c r="K2719" s="53">
        <v>8.7070000000000007</v>
      </c>
      <c r="L2719" s="53">
        <v>6022.4</v>
      </c>
      <c r="M2719" s="53">
        <v>2.85</v>
      </c>
      <c r="N2719" s="53">
        <f t="shared" si="341"/>
        <v>2.9631746122917875</v>
      </c>
      <c r="O2719" s="53">
        <v>17.41</v>
      </c>
      <c r="P2719" s="53">
        <v>2.669</v>
      </c>
      <c r="Q2719" s="53">
        <f t="shared" si="342"/>
        <v>6.0380000000000003</v>
      </c>
      <c r="R2719" s="53">
        <v>81.129000000000005</v>
      </c>
      <c r="S2719" s="53">
        <f t="shared" si="343"/>
        <v>155.81949999999998</v>
      </c>
      <c r="T2719" s="53">
        <v>8.9499999999999993</v>
      </c>
      <c r="U2719" s="53">
        <v>2434.56</v>
      </c>
      <c r="Y2719" s="53">
        <v>2353.1</v>
      </c>
    </row>
    <row r="2720" spans="1:25" x14ac:dyDescent="0.3">
      <c r="A2720" s="1">
        <v>2719</v>
      </c>
      <c r="B2720" s="48">
        <v>41676</v>
      </c>
      <c r="C2720" s="44">
        <v>6569093.0199999996</v>
      </c>
      <c r="D2720" s="56">
        <f t="shared" si="337"/>
        <v>105307.67906380248</v>
      </c>
      <c r="E2720" s="53">
        <v>62.38</v>
      </c>
      <c r="F2720" s="53">
        <f t="shared" si="338"/>
        <v>1.0530767906380247</v>
      </c>
      <c r="G2720" s="53">
        <f>(F2720/'Yearly GDP'!$B$13)*100</f>
        <v>56.617031754732508</v>
      </c>
      <c r="H2720" s="53">
        <f t="shared" si="339"/>
        <v>1.4958372</v>
      </c>
      <c r="I2720" s="53">
        <f t="shared" si="340"/>
        <v>5.8275058275058278</v>
      </c>
      <c r="J2720" s="53">
        <f t="shared" si="344"/>
        <v>351.7657342657343</v>
      </c>
      <c r="K2720" s="53">
        <v>8.7170000000000005</v>
      </c>
      <c r="L2720" s="53">
        <v>6036.3</v>
      </c>
      <c r="M2720" s="53">
        <v>2.86</v>
      </c>
      <c r="N2720" s="53">
        <f t="shared" si="341"/>
        <v>2.8894941724941727</v>
      </c>
      <c r="O2720" s="53">
        <v>17.16</v>
      </c>
      <c r="P2720" s="53">
        <v>2.702</v>
      </c>
      <c r="Q2720" s="53">
        <f t="shared" si="342"/>
        <v>6.0150000000000006</v>
      </c>
      <c r="R2720" s="53">
        <v>81.001999999999995</v>
      </c>
      <c r="S2720" s="53">
        <f t="shared" si="343"/>
        <v>153.41039999999998</v>
      </c>
      <c r="T2720" s="53">
        <v>8.94</v>
      </c>
      <c r="U2720" s="53">
        <v>2434.81</v>
      </c>
      <c r="Y2720" s="53">
        <v>2347.63</v>
      </c>
    </row>
    <row r="2721" spans="1:25" x14ac:dyDescent="0.3">
      <c r="A2721" s="1">
        <v>2720</v>
      </c>
      <c r="B2721" s="48">
        <v>41677</v>
      </c>
      <c r="C2721" s="44">
        <v>6593681.9900000002</v>
      </c>
      <c r="D2721" s="56">
        <f t="shared" si="337"/>
        <v>105829.09862771849</v>
      </c>
      <c r="E2721" s="53">
        <v>62.305</v>
      </c>
      <c r="F2721" s="53">
        <f t="shared" si="338"/>
        <v>1.0582909862771848</v>
      </c>
      <c r="G2721" s="53">
        <f>(F2721/'Yearly GDP'!$B$13)*100</f>
        <v>56.897364853612075</v>
      </c>
      <c r="H2721" s="53">
        <f t="shared" si="339"/>
        <v>1.5069600000000003</v>
      </c>
      <c r="I2721" s="53">
        <f t="shared" si="340"/>
        <v>5.7971014492753614</v>
      </c>
      <c r="J2721" s="53">
        <f t="shared" si="344"/>
        <v>351.48985507246374</v>
      </c>
      <c r="K2721" s="53">
        <v>8.7360000000000007</v>
      </c>
      <c r="L2721" s="53">
        <v>6063.2</v>
      </c>
      <c r="M2721" s="53">
        <v>2.87</v>
      </c>
      <c r="N2721" s="53">
        <f t="shared" si="341"/>
        <v>2.9388985507246392</v>
      </c>
      <c r="O2721" s="53">
        <v>17.25</v>
      </c>
      <c r="P2721" s="53">
        <v>2.6840000000000002</v>
      </c>
      <c r="Q2721" s="53">
        <f t="shared" si="342"/>
        <v>6.0520000000000005</v>
      </c>
      <c r="R2721" s="53">
        <v>80.757999999999996</v>
      </c>
      <c r="S2721" s="53">
        <f t="shared" si="343"/>
        <v>154.56</v>
      </c>
      <c r="T2721" s="53">
        <v>8.9600000000000009</v>
      </c>
      <c r="U2721" s="53">
        <v>2453.2600000000002</v>
      </c>
      <c r="Y2721" s="53">
        <v>2358.64</v>
      </c>
    </row>
    <row r="2722" spans="1:25" x14ac:dyDescent="0.3">
      <c r="A2722" s="1">
        <v>2721</v>
      </c>
      <c r="B2722" s="48">
        <v>41680</v>
      </c>
      <c r="C2722" s="44">
        <v>6578942.8799999999</v>
      </c>
      <c r="D2722" s="56">
        <f t="shared" si="337"/>
        <v>105338.93010967897</v>
      </c>
      <c r="E2722" s="53">
        <v>62.454999999999998</v>
      </c>
      <c r="F2722" s="53">
        <f t="shared" si="338"/>
        <v>1.0533893010967896</v>
      </c>
      <c r="G2722" s="53">
        <f>(F2722/'Yearly GDP'!$B$13)*100</f>
        <v>56.633833392300517</v>
      </c>
      <c r="H2722" s="53">
        <f t="shared" si="339"/>
        <v>1.4981559999999998</v>
      </c>
      <c r="I2722" s="53">
        <f t="shared" si="340"/>
        <v>5.8004640371229703</v>
      </c>
      <c r="J2722" s="53">
        <f t="shared" si="344"/>
        <v>351.12819025522043</v>
      </c>
      <c r="K2722" s="53">
        <v>8.69</v>
      </c>
      <c r="L2722" s="53">
        <v>6053.45</v>
      </c>
      <c r="M2722" s="53">
        <v>2.87</v>
      </c>
      <c r="N2722" s="53">
        <f t="shared" si="341"/>
        <v>2.8895359628770292</v>
      </c>
      <c r="O2722" s="53">
        <v>17.239999999999998</v>
      </c>
      <c r="P2722" s="53">
        <v>2.669</v>
      </c>
      <c r="Q2722" s="53">
        <f t="shared" si="342"/>
        <v>6.020999999999999</v>
      </c>
      <c r="R2722" s="53">
        <v>80.727000000000004</v>
      </c>
      <c r="S2722" s="53">
        <f t="shared" si="343"/>
        <v>154.29799999999997</v>
      </c>
      <c r="T2722" s="53">
        <v>8.9499999999999993</v>
      </c>
      <c r="U2722" s="53">
        <v>2451.62</v>
      </c>
      <c r="Y2722" s="53">
        <v>2356.44</v>
      </c>
    </row>
    <row r="2723" spans="1:25" x14ac:dyDescent="0.3">
      <c r="A2723" s="1">
        <v>2722</v>
      </c>
      <c r="B2723" s="48">
        <v>41681</v>
      </c>
      <c r="C2723" s="44">
        <v>6588129.1799999997</v>
      </c>
      <c r="D2723" s="56">
        <f t="shared" si="337"/>
        <v>105875.92093210123</v>
      </c>
      <c r="E2723" s="53">
        <v>62.225000000000001</v>
      </c>
      <c r="F2723" s="53">
        <f t="shared" si="338"/>
        <v>1.0587592093210123</v>
      </c>
      <c r="G2723" s="53">
        <f>(F2723/'Yearly GDP'!$B$13)*100</f>
        <v>56.922538135538289</v>
      </c>
      <c r="H2723" s="53">
        <f t="shared" si="339"/>
        <v>1.5085240000000002</v>
      </c>
      <c r="I2723" s="53">
        <f t="shared" si="340"/>
        <v>5.7937427578215521</v>
      </c>
      <c r="J2723" s="53">
        <f t="shared" si="344"/>
        <v>351.25724217844726</v>
      </c>
      <c r="K2723" s="53">
        <v>8.74</v>
      </c>
      <c r="L2723" s="53">
        <v>6062.7</v>
      </c>
      <c r="M2723" s="53">
        <v>2.87</v>
      </c>
      <c r="N2723" s="53">
        <f t="shared" si="341"/>
        <v>2.9462572421784481</v>
      </c>
      <c r="O2723" s="53">
        <v>17.260000000000002</v>
      </c>
      <c r="P2723" s="53">
        <v>2.726</v>
      </c>
      <c r="Q2723" s="53">
        <f t="shared" si="342"/>
        <v>6.0140000000000002</v>
      </c>
      <c r="R2723" s="53">
        <v>80.703999999999994</v>
      </c>
      <c r="S2723" s="53">
        <f t="shared" si="343"/>
        <v>155.16740000000001</v>
      </c>
      <c r="T2723" s="53">
        <v>8.99</v>
      </c>
      <c r="U2723" s="53">
        <v>2458.35</v>
      </c>
      <c r="Y2723" s="53">
        <v>2365.38</v>
      </c>
    </row>
    <row r="2724" spans="1:25" x14ac:dyDescent="0.3">
      <c r="A2724" s="1">
        <v>2723</v>
      </c>
      <c r="B2724" s="48">
        <v>41682</v>
      </c>
      <c r="C2724" s="44">
        <v>6603299.2199999997</v>
      </c>
      <c r="D2724" s="56">
        <f t="shared" si="337"/>
        <v>106341.88292133022</v>
      </c>
      <c r="E2724" s="53">
        <v>62.094999999999999</v>
      </c>
      <c r="F2724" s="53">
        <f t="shared" si="338"/>
        <v>1.0634188292133022</v>
      </c>
      <c r="G2724" s="53">
        <f>(F2724/'Yearly GDP'!$B$13)*100</f>
        <v>57.173055334048506</v>
      </c>
      <c r="H2724" s="53">
        <f t="shared" si="339"/>
        <v>1.5260651999999999</v>
      </c>
      <c r="I2724" s="53">
        <f t="shared" si="340"/>
        <v>5.7736720554272525</v>
      </c>
      <c r="J2724" s="53">
        <f t="shared" si="344"/>
        <v>351.27020785219401</v>
      </c>
      <c r="K2724" s="53">
        <v>8.8109999999999999</v>
      </c>
      <c r="L2724" s="53">
        <v>6084</v>
      </c>
      <c r="M2724" s="53">
        <v>2.88</v>
      </c>
      <c r="N2724" s="53">
        <f t="shared" si="341"/>
        <v>3.0373279445727475</v>
      </c>
      <c r="O2724" s="53">
        <v>17.32</v>
      </c>
      <c r="P2724" s="53">
        <v>2.7629999999999999</v>
      </c>
      <c r="Q2724" s="53">
        <f t="shared" si="342"/>
        <v>6.048</v>
      </c>
      <c r="R2724" s="53">
        <v>80.741</v>
      </c>
      <c r="S2724" s="53">
        <f t="shared" si="343"/>
        <v>156.39959999999999</v>
      </c>
      <c r="T2724" s="53">
        <v>9.0299999999999994</v>
      </c>
      <c r="U2724" s="53">
        <v>2462.42</v>
      </c>
      <c r="Y2724" s="53">
        <v>2370.7199999999998</v>
      </c>
    </row>
    <row r="2725" spans="1:25" x14ac:dyDescent="0.3">
      <c r="A2725" s="1">
        <v>2724</v>
      </c>
      <c r="B2725" s="48">
        <v>41683</v>
      </c>
      <c r="C2725" s="44">
        <v>6520244.1100000003</v>
      </c>
      <c r="D2725" s="56">
        <f t="shared" si="337"/>
        <v>104449.2448538246</v>
      </c>
      <c r="E2725" s="53">
        <v>62.424999999999997</v>
      </c>
      <c r="F2725" s="53">
        <f t="shared" si="338"/>
        <v>1.0444924485382459</v>
      </c>
      <c r="G2725" s="53">
        <f>(F2725/'Yearly GDP'!$B$13)*100</f>
        <v>56.155507985927187</v>
      </c>
      <c r="H2725" s="53">
        <f t="shared" si="339"/>
        <v>1.5150285000000001</v>
      </c>
      <c r="I2725" s="53">
        <f t="shared" si="340"/>
        <v>5.8513750731421883</v>
      </c>
      <c r="J2725" s="53">
        <f t="shared" si="344"/>
        <v>351.14686951433589</v>
      </c>
      <c r="K2725" s="53">
        <v>8.8650000000000002</v>
      </c>
      <c r="L2725" s="53">
        <v>6001.1</v>
      </c>
      <c r="M2725" s="53">
        <v>2.84</v>
      </c>
      <c r="N2725" s="53">
        <f t="shared" si="341"/>
        <v>3.0136249268578119</v>
      </c>
      <c r="O2725" s="53">
        <v>17.09</v>
      </c>
      <c r="P2725" s="53">
        <v>2.734</v>
      </c>
      <c r="Q2725" s="53">
        <f t="shared" si="342"/>
        <v>6.1310000000000002</v>
      </c>
      <c r="R2725" s="53">
        <v>80.378</v>
      </c>
      <c r="S2725" s="53">
        <f t="shared" si="343"/>
        <v>155.51900000000001</v>
      </c>
      <c r="T2725" s="53">
        <v>9.1</v>
      </c>
      <c r="U2725" s="53">
        <v>2438.85</v>
      </c>
      <c r="Y2725" s="53">
        <v>2345.59</v>
      </c>
    </row>
    <row r="2726" spans="1:25" x14ac:dyDescent="0.3">
      <c r="A2726" s="1">
        <v>2725</v>
      </c>
      <c r="B2726" s="48">
        <v>41684</v>
      </c>
      <c r="C2726" s="44">
        <v>6552768.1399999997</v>
      </c>
      <c r="D2726" s="56">
        <f t="shared" si="337"/>
        <v>105937.56592029746</v>
      </c>
      <c r="E2726" s="53">
        <v>61.854999999999997</v>
      </c>
      <c r="F2726" s="53">
        <f t="shared" si="338"/>
        <v>1.0593756592029746</v>
      </c>
      <c r="G2726" s="53">
        <f>(F2726/'Yearly GDP'!$B$13)*100</f>
        <v>56.955680602310451</v>
      </c>
      <c r="H2726" s="53">
        <f t="shared" si="339"/>
        <v>1.5167375999999997</v>
      </c>
      <c r="I2726" s="53">
        <f t="shared" si="340"/>
        <v>5.8072009291521498</v>
      </c>
      <c r="J2726" s="53">
        <f t="shared" si="344"/>
        <v>351.23983739837405</v>
      </c>
      <c r="K2726" s="53">
        <v>8.8079999999999998</v>
      </c>
      <c r="L2726" s="53">
        <v>6048.35</v>
      </c>
      <c r="M2726" s="53">
        <v>2.87</v>
      </c>
      <c r="N2726" s="53">
        <f t="shared" si="341"/>
        <v>3.00079907084785</v>
      </c>
      <c r="O2726" s="53">
        <v>17.22</v>
      </c>
      <c r="P2726" s="53">
        <v>2.7450000000000001</v>
      </c>
      <c r="Q2726" s="53">
        <f t="shared" si="342"/>
        <v>6.0629999999999997</v>
      </c>
      <c r="R2726" s="53">
        <v>80.179000000000002</v>
      </c>
      <c r="S2726" s="53">
        <f t="shared" si="343"/>
        <v>155.84100000000001</v>
      </c>
      <c r="T2726" s="53">
        <v>9.0500000000000007</v>
      </c>
      <c r="U2726" s="53">
        <v>2438.91</v>
      </c>
      <c r="Y2726" s="53">
        <v>2346.19</v>
      </c>
    </row>
    <row r="2727" spans="1:25" x14ac:dyDescent="0.3">
      <c r="A2727" s="1">
        <v>2726</v>
      </c>
      <c r="B2727" s="48">
        <v>41687</v>
      </c>
      <c r="C2727" s="44">
        <v>6562221.3300000001</v>
      </c>
      <c r="D2727" s="56">
        <f t="shared" si="337"/>
        <v>106107.54838709677</v>
      </c>
      <c r="E2727" s="53">
        <v>61.844999999999999</v>
      </c>
      <c r="F2727" s="53">
        <f t="shared" si="338"/>
        <v>1.0610754838709677</v>
      </c>
      <c r="G2727" s="53">
        <f>(F2727/'Yearly GDP'!$B$13)*100</f>
        <v>57.047069025320837</v>
      </c>
      <c r="H2727" s="53">
        <f t="shared" si="339"/>
        <v>1.521504</v>
      </c>
      <c r="I2727" s="53">
        <f t="shared" si="340"/>
        <v>5.7870370370370372</v>
      </c>
      <c r="J2727" s="53">
        <f t="shared" si="344"/>
        <v>351.46412037037038</v>
      </c>
      <c r="K2727" s="53">
        <v>8.8049999999999997</v>
      </c>
      <c r="L2727" s="53">
        <v>6073.3</v>
      </c>
      <c r="M2727" s="53">
        <v>2.87</v>
      </c>
      <c r="N2727" s="53">
        <f t="shared" si="341"/>
        <v>3.0179629629629625</v>
      </c>
      <c r="O2727" s="53">
        <v>17.28</v>
      </c>
      <c r="P2727" s="53">
        <v>2.7480000000000002</v>
      </c>
      <c r="Q2727" s="53">
        <f t="shared" si="342"/>
        <v>6.0569999999999995</v>
      </c>
      <c r="R2727" s="53">
        <v>80.179000000000002</v>
      </c>
      <c r="S2727" s="53">
        <f t="shared" si="343"/>
        <v>156.55680000000001</v>
      </c>
      <c r="T2727" s="53">
        <v>9.06</v>
      </c>
      <c r="U2727" s="53">
        <v>2433.92</v>
      </c>
      <c r="Y2727" s="53">
        <v>2343.86</v>
      </c>
    </row>
    <row r="2728" spans="1:25" x14ac:dyDescent="0.3">
      <c r="A2728" s="1">
        <v>2727</v>
      </c>
      <c r="B2728" s="48">
        <v>41688</v>
      </c>
      <c r="C2728" s="44">
        <v>6602266.6600000001</v>
      </c>
      <c r="D2728" s="56">
        <f t="shared" si="337"/>
        <v>106179.90768735929</v>
      </c>
      <c r="E2728" s="53">
        <v>62.18</v>
      </c>
      <c r="F2728" s="53">
        <f t="shared" si="338"/>
        <v>1.0617990768735928</v>
      </c>
      <c r="G2728" s="53">
        <f>(F2728/'Yearly GDP'!$B$13)*100</f>
        <v>57.085971874924333</v>
      </c>
      <c r="H2728" s="53">
        <f t="shared" si="339"/>
        <v>1.5422912000000002</v>
      </c>
      <c r="I2728" s="53">
        <f t="shared" si="340"/>
        <v>5.6850483229107445</v>
      </c>
      <c r="J2728" s="53">
        <f t="shared" si="344"/>
        <v>348.32859579306427</v>
      </c>
      <c r="K2728" s="53">
        <v>8.7680000000000007</v>
      </c>
      <c r="L2728" s="53">
        <v>6127.1</v>
      </c>
      <c r="M2728" s="53">
        <v>2.9</v>
      </c>
      <c r="N2728" s="53">
        <f t="shared" si="341"/>
        <v>3.0829516770892562</v>
      </c>
      <c r="O2728" s="53">
        <v>17.59</v>
      </c>
      <c r="P2728" s="53">
        <v>2.7090000000000001</v>
      </c>
      <c r="Q2728" s="53">
        <f t="shared" si="342"/>
        <v>6.0590000000000011</v>
      </c>
      <c r="R2728" s="53">
        <v>80.046000000000006</v>
      </c>
      <c r="S2728" s="53">
        <f t="shared" si="343"/>
        <v>159.18950000000001</v>
      </c>
      <c r="T2728" s="53">
        <v>9.0500000000000007</v>
      </c>
      <c r="U2728" s="53">
        <v>2448.6999999999998</v>
      </c>
      <c r="Y2728" s="53">
        <v>2371.81</v>
      </c>
    </row>
    <row r="2729" spans="1:25" x14ac:dyDescent="0.3">
      <c r="A2729" s="1">
        <v>2728</v>
      </c>
      <c r="B2729" s="48">
        <v>41689</v>
      </c>
      <c r="C2729" s="44">
        <v>6633995.75</v>
      </c>
      <c r="D2729" s="56">
        <f t="shared" si="337"/>
        <v>106587.33531491003</v>
      </c>
      <c r="E2729" s="53">
        <v>62.24</v>
      </c>
      <c r="F2729" s="53">
        <f t="shared" si="338"/>
        <v>1.0658733531491003</v>
      </c>
      <c r="G2729" s="53">
        <f>(F2729/'Yearly GDP'!$B$13)*100</f>
        <v>57.30501898651076</v>
      </c>
      <c r="H2729" s="53">
        <f t="shared" si="339"/>
        <v>1.5422912000000002</v>
      </c>
      <c r="I2729" s="53">
        <f t="shared" si="340"/>
        <v>5.6850483229107445</v>
      </c>
      <c r="J2729" s="53">
        <f t="shared" si="344"/>
        <v>349.78681068789086</v>
      </c>
      <c r="K2729" s="53">
        <v>8.7680000000000007</v>
      </c>
      <c r="L2729" s="53">
        <v>6152.75</v>
      </c>
      <c r="M2729" s="53">
        <v>2.91</v>
      </c>
      <c r="N2729" s="53">
        <f t="shared" si="341"/>
        <v>3.0829516770892562</v>
      </c>
      <c r="O2729" s="53">
        <v>17.59</v>
      </c>
      <c r="P2729" s="53">
        <v>2.7389999999999999</v>
      </c>
      <c r="Q2729" s="53">
        <f t="shared" si="342"/>
        <v>6.0290000000000008</v>
      </c>
      <c r="R2729" s="53">
        <v>80.186000000000007</v>
      </c>
      <c r="S2729" s="53">
        <f t="shared" si="343"/>
        <v>159.18950000000001</v>
      </c>
      <c r="T2729" s="53">
        <v>9.0500000000000007</v>
      </c>
      <c r="U2729" s="53">
        <v>2458.19</v>
      </c>
      <c r="Y2729" s="53">
        <v>2391.7399999999998</v>
      </c>
    </row>
    <row r="2730" spans="1:25" x14ac:dyDescent="0.3">
      <c r="A2730" s="1">
        <v>2729</v>
      </c>
      <c r="B2730" s="48">
        <v>41690</v>
      </c>
      <c r="C2730" s="44">
        <v>6590103.3499999996</v>
      </c>
      <c r="D2730" s="56">
        <f t="shared" si="337"/>
        <v>105882.12323264781</v>
      </c>
      <c r="E2730" s="53">
        <v>62.24</v>
      </c>
      <c r="F2730" s="53">
        <f t="shared" si="338"/>
        <v>1.0588212323264781</v>
      </c>
      <c r="G2730" s="53">
        <f>(F2730/'Yearly GDP'!$B$13)*100</f>
        <v>56.925872705724622</v>
      </c>
      <c r="H2730" s="53">
        <f t="shared" si="339"/>
        <v>1.5308696000000002</v>
      </c>
      <c r="I2730" s="53">
        <f t="shared" si="340"/>
        <v>5.7405281285878296</v>
      </c>
      <c r="J2730" s="53">
        <f t="shared" si="344"/>
        <v>349.68140068886333</v>
      </c>
      <c r="K2730" s="53">
        <v>8.7880000000000003</v>
      </c>
      <c r="L2730" s="53">
        <v>6091.45</v>
      </c>
      <c r="M2730" s="53">
        <v>2.88</v>
      </c>
      <c r="N2730" s="53">
        <f t="shared" si="341"/>
        <v>3.0474718714121707</v>
      </c>
      <c r="O2730" s="53">
        <v>17.420000000000002</v>
      </c>
      <c r="P2730" s="53">
        <v>2.7519999999999998</v>
      </c>
      <c r="Q2730" s="53">
        <f t="shared" si="342"/>
        <v>6.0360000000000005</v>
      </c>
      <c r="R2730" s="53">
        <v>80.316000000000003</v>
      </c>
      <c r="S2730" s="53">
        <f t="shared" si="343"/>
        <v>157.99940000000001</v>
      </c>
      <c r="T2730" s="53">
        <v>9.07</v>
      </c>
      <c r="U2730" s="53">
        <v>2454.5</v>
      </c>
      <c r="Y2730" s="53">
        <v>2389.2600000000002</v>
      </c>
    </row>
    <row r="2731" spans="1:25" x14ac:dyDescent="0.3">
      <c r="A2731" s="1">
        <v>2730</v>
      </c>
      <c r="B2731" s="48">
        <v>41691</v>
      </c>
      <c r="C2731" s="44">
        <v>6645131.6799999997</v>
      </c>
      <c r="D2731" s="56">
        <f t="shared" si="337"/>
        <v>106938.07016414547</v>
      </c>
      <c r="E2731" s="53">
        <v>62.14</v>
      </c>
      <c r="F2731" s="53">
        <f t="shared" si="338"/>
        <v>1.0693807016414547</v>
      </c>
      <c r="G2731" s="53">
        <f>(F2731/'Yearly GDP'!$B$13)*100</f>
        <v>57.493586109755626</v>
      </c>
      <c r="H2731" s="53">
        <f t="shared" si="339"/>
        <v>1.5241734999999998</v>
      </c>
      <c r="I2731" s="53">
        <f t="shared" si="340"/>
        <v>5.7703404500865556</v>
      </c>
      <c r="J2731" s="53">
        <f t="shared" si="344"/>
        <v>355.19042123485286</v>
      </c>
      <c r="K2731" s="53">
        <v>8.7949999999999999</v>
      </c>
      <c r="L2731" s="53">
        <v>6155.45</v>
      </c>
      <c r="M2731" s="53">
        <v>2.91</v>
      </c>
      <c r="N2731" s="53">
        <f t="shared" si="341"/>
        <v>3.0246595499134443</v>
      </c>
      <c r="O2731" s="53">
        <v>17.329999999999998</v>
      </c>
      <c r="P2731" s="53">
        <v>2.7320000000000002</v>
      </c>
      <c r="Q2731" s="53">
        <f t="shared" si="342"/>
        <v>6.0629999999999997</v>
      </c>
      <c r="R2731" s="53">
        <v>80.27</v>
      </c>
      <c r="S2731" s="53">
        <f t="shared" si="343"/>
        <v>157.00979999999998</v>
      </c>
      <c r="T2731" s="53">
        <v>9.06</v>
      </c>
      <c r="U2731" s="53">
        <v>2472.9</v>
      </c>
      <c r="Y2731" s="53">
        <v>2409.56</v>
      </c>
    </row>
    <row r="2732" spans="1:25" x14ac:dyDescent="0.3">
      <c r="A2732" s="1">
        <v>2731</v>
      </c>
      <c r="B2732" s="48">
        <v>41694</v>
      </c>
      <c r="C2732" s="44">
        <v>6645131.6799999997</v>
      </c>
      <c r="D2732" s="56">
        <f t="shared" si="337"/>
        <v>107050.04720096657</v>
      </c>
      <c r="E2732" s="53">
        <v>62.075000000000003</v>
      </c>
      <c r="F2732" s="53">
        <f t="shared" si="338"/>
        <v>1.0705004720096656</v>
      </c>
      <c r="G2732" s="53">
        <f>(F2732/'Yearly GDP'!$B$13)*100</f>
        <v>57.553788817723948</v>
      </c>
      <c r="H2732" s="53">
        <f t="shared" si="339"/>
        <v>1.5477670000000001</v>
      </c>
      <c r="I2732" s="53">
        <f t="shared" si="340"/>
        <v>5.7405281285878296</v>
      </c>
      <c r="J2732" s="53">
        <f t="shared" si="344"/>
        <v>355.11481056257173</v>
      </c>
      <c r="K2732" s="53">
        <v>8.8849999999999998</v>
      </c>
      <c r="L2732" s="53">
        <v>6186.1</v>
      </c>
      <c r="M2732" s="53">
        <v>2.93</v>
      </c>
      <c r="N2732" s="53">
        <f t="shared" si="341"/>
        <v>3.1444718714121702</v>
      </c>
      <c r="O2732" s="53">
        <v>17.420000000000002</v>
      </c>
      <c r="P2732" s="53">
        <v>2.7410000000000001</v>
      </c>
      <c r="Q2732" s="53">
        <f t="shared" si="342"/>
        <v>6.1440000000000001</v>
      </c>
      <c r="R2732" s="53">
        <v>80.224999999999994</v>
      </c>
      <c r="S2732" s="53">
        <f t="shared" si="343"/>
        <v>157.1284</v>
      </c>
      <c r="T2732" s="53">
        <v>9.02</v>
      </c>
      <c r="U2732" s="53">
        <v>2482.5500000000002</v>
      </c>
      <c r="Y2732" s="53">
        <v>2418.19</v>
      </c>
    </row>
    <row r="2733" spans="1:25" x14ac:dyDescent="0.3">
      <c r="A2733" s="1">
        <v>2732</v>
      </c>
      <c r="B2733" s="48">
        <v>41695</v>
      </c>
      <c r="C2733" s="44">
        <v>6666313.8399999999</v>
      </c>
      <c r="D2733" s="56">
        <f t="shared" si="337"/>
        <v>107547.21045414213</v>
      </c>
      <c r="E2733" s="53">
        <v>61.984999999999999</v>
      </c>
      <c r="F2733" s="53">
        <f t="shared" si="338"/>
        <v>1.0754721045414213</v>
      </c>
      <c r="G2733" s="53">
        <f>(F2733/'Yearly GDP'!$B$13)*100</f>
        <v>57.821080889323717</v>
      </c>
      <c r="H2733" s="53">
        <f t="shared" si="339"/>
        <v>1.5495749999999999</v>
      </c>
      <c r="I2733" s="53">
        <f t="shared" si="340"/>
        <v>5.72737686139748</v>
      </c>
      <c r="J2733" s="53">
        <f t="shared" si="344"/>
        <v>355.10022909507444</v>
      </c>
      <c r="K2733" s="53">
        <v>8.875</v>
      </c>
      <c r="L2733" s="53">
        <v>6200.05</v>
      </c>
      <c r="M2733" s="53">
        <v>2.93</v>
      </c>
      <c r="N2733" s="53">
        <f t="shared" si="341"/>
        <v>3.14762313860252</v>
      </c>
      <c r="O2733" s="53">
        <v>17.46</v>
      </c>
      <c r="P2733" s="53">
        <v>2.7029999999999998</v>
      </c>
      <c r="Q2733" s="53">
        <f t="shared" si="342"/>
        <v>6.1720000000000006</v>
      </c>
      <c r="R2733" s="53">
        <v>80.165000000000006</v>
      </c>
      <c r="S2733" s="53">
        <f t="shared" si="343"/>
        <v>157.66380000000001</v>
      </c>
      <c r="T2733" s="53">
        <v>9.0299999999999994</v>
      </c>
      <c r="U2733" s="53">
        <v>2488.98</v>
      </c>
      <c r="Y2733" s="53">
        <v>2426.46</v>
      </c>
    </row>
    <row r="2734" spans="1:25" x14ac:dyDescent="0.3">
      <c r="A2734" s="1">
        <v>2733</v>
      </c>
      <c r="B2734" s="48">
        <v>41696</v>
      </c>
      <c r="C2734" s="44">
        <v>6686554.6100000003</v>
      </c>
      <c r="D2734" s="56">
        <f t="shared" si="337"/>
        <v>107873.75348874729</v>
      </c>
      <c r="E2734" s="53">
        <v>61.984999999999999</v>
      </c>
      <c r="F2734" s="53">
        <f t="shared" si="338"/>
        <v>1.0787375348874728</v>
      </c>
      <c r="G2734" s="53">
        <f>(F2734/'Yearly GDP'!$B$13)*100</f>
        <v>57.99664166061681</v>
      </c>
      <c r="H2734" s="53">
        <f t="shared" si="339"/>
        <v>1.5663654999999999</v>
      </c>
      <c r="I2734" s="53">
        <f t="shared" si="340"/>
        <v>5.6915196357427433</v>
      </c>
      <c r="J2734" s="53">
        <f t="shared" si="344"/>
        <v>355.08252703471828</v>
      </c>
      <c r="K2734" s="53">
        <v>8.9149999999999991</v>
      </c>
      <c r="L2734" s="53">
        <v>6238.8</v>
      </c>
      <c r="M2734" s="53">
        <v>2.95</v>
      </c>
      <c r="N2734" s="53">
        <f t="shared" si="341"/>
        <v>3.2234803642572558</v>
      </c>
      <c r="O2734" s="53">
        <v>17.57</v>
      </c>
      <c r="P2734" s="53">
        <v>2.6659999999999999</v>
      </c>
      <c r="Q2734" s="53">
        <f t="shared" si="342"/>
        <v>6.2489999999999988</v>
      </c>
      <c r="R2734" s="53">
        <v>80.462999999999994</v>
      </c>
      <c r="S2734" s="53">
        <f t="shared" si="343"/>
        <v>160.7655</v>
      </c>
      <c r="T2734" s="53">
        <v>9.15</v>
      </c>
      <c r="U2734" s="53">
        <v>2493.11</v>
      </c>
      <c r="Y2734" s="53">
        <v>2429.9699999999998</v>
      </c>
    </row>
    <row r="2735" spans="1:25" x14ac:dyDescent="0.3">
      <c r="A2735" s="1">
        <v>2734</v>
      </c>
      <c r="B2735" s="48">
        <v>41698</v>
      </c>
      <c r="C2735" s="44">
        <v>6725933.9299999997</v>
      </c>
      <c r="D2735" s="56">
        <f t="shared" si="337"/>
        <v>108842.68840521076</v>
      </c>
      <c r="E2735" s="53">
        <v>61.795000000000002</v>
      </c>
      <c r="F2735" s="53">
        <f t="shared" si="338"/>
        <v>1.0884268840521076</v>
      </c>
      <c r="G2735" s="53">
        <f>(F2735/'Yearly GDP'!$B$13)*100</f>
        <v>58.517574411403629</v>
      </c>
      <c r="H2735" s="53">
        <f t="shared" si="339"/>
        <v>1.5659154000000002</v>
      </c>
      <c r="I2735" s="53">
        <f t="shared" si="340"/>
        <v>5.6593095642331628</v>
      </c>
      <c r="J2735" s="53">
        <f t="shared" si="344"/>
        <v>355.23203169213349</v>
      </c>
      <c r="K2735" s="53">
        <v>8.8620000000000001</v>
      </c>
      <c r="L2735" s="53">
        <v>6276.95</v>
      </c>
      <c r="M2735" s="53">
        <v>2.97</v>
      </c>
      <c r="N2735" s="53">
        <f t="shared" si="341"/>
        <v>3.2026904357668373</v>
      </c>
      <c r="O2735" s="53">
        <v>17.670000000000002</v>
      </c>
      <c r="P2735" s="53">
        <v>2.649</v>
      </c>
      <c r="Q2735" s="53">
        <f t="shared" si="342"/>
        <v>6.2130000000000001</v>
      </c>
      <c r="R2735" s="53">
        <v>79.72</v>
      </c>
      <c r="S2735" s="53">
        <f t="shared" si="343"/>
        <v>161.50380000000001</v>
      </c>
      <c r="T2735" s="53">
        <v>9.14</v>
      </c>
      <c r="U2735" s="53">
        <v>2507.25</v>
      </c>
      <c r="Y2735" s="53">
        <v>2440.37</v>
      </c>
    </row>
    <row r="2736" spans="1:25" x14ac:dyDescent="0.3">
      <c r="A2736" s="1">
        <v>2735</v>
      </c>
      <c r="B2736" s="48">
        <v>41701</v>
      </c>
      <c r="C2736" s="44">
        <v>6505132.3700000001</v>
      </c>
      <c r="D2736" s="56">
        <f t="shared" si="337"/>
        <v>104845.39237650092</v>
      </c>
      <c r="E2736" s="53">
        <v>62.045000000000002</v>
      </c>
      <c r="F2736" s="53">
        <f t="shared" si="338"/>
        <v>1.0484539237650092</v>
      </c>
      <c r="G2736" s="53">
        <f>(F2736/'Yearly GDP'!$B$13)*100</f>
        <v>56.368490525000489</v>
      </c>
      <c r="H2736" s="53">
        <f t="shared" si="339"/>
        <v>1.5599807999999999</v>
      </c>
      <c r="I2736" s="53">
        <f t="shared" si="340"/>
        <v>5.7077625570776256</v>
      </c>
      <c r="J2736" s="53">
        <f t="shared" si="344"/>
        <v>355.10559360730593</v>
      </c>
      <c r="K2736" s="53">
        <v>8.9039999999999999</v>
      </c>
      <c r="L2736" s="53">
        <v>6221.45</v>
      </c>
      <c r="M2736" s="53">
        <v>2.94</v>
      </c>
      <c r="N2736" s="53">
        <f t="shared" si="341"/>
        <v>3.1962374429223743</v>
      </c>
      <c r="O2736" s="53">
        <v>17.52</v>
      </c>
      <c r="P2736" s="53">
        <v>2.6030000000000002</v>
      </c>
      <c r="Q2736" s="53">
        <f t="shared" si="342"/>
        <v>6.3010000000000002</v>
      </c>
      <c r="R2736" s="53">
        <v>80.09</v>
      </c>
      <c r="S2736" s="53">
        <f t="shared" si="343"/>
        <v>159.7824</v>
      </c>
      <c r="T2736" s="53">
        <v>9.1199999999999992</v>
      </c>
      <c r="U2736" s="53">
        <v>2496.5</v>
      </c>
      <c r="Y2736" s="53">
        <v>2440.3000000000002</v>
      </c>
    </row>
    <row r="2737" spans="1:25" x14ac:dyDescent="0.3">
      <c r="A2737" s="1">
        <v>2736</v>
      </c>
      <c r="B2737" s="48">
        <v>41702</v>
      </c>
      <c r="C2737" s="44">
        <v>6758439.3700000001</v>
      </c>
      <c r="D2737" s="56">
        <f t="shared" si="337"/>
        <v>109174.36992165414</v>
      </c>
      <c r="E2737" s="53">
        <v>61.905000000000001</v>
      </c>
      <c r="F2737" s="53">
        <f t="shared" si="338"/>
        <v>1.0917436992165415</v>
      </c>
      <c r="G2737" s="53">
        <f>(F2737/'Yearly GDP'!$B$13)*100</f>
        <v>58.695897807340934</v>
      </c>
      <c r="H2737" s="53">
        <f t="shared" si="339"/>
        <v>1.5666228</v>
      </c>
      <c r="I2737" s="53">
        <f t="shared" si="340"/>
        <v>5.6401579244218842</v>
      </c>
      <c r="J2737" s="53">
        <f t="shared" si="344"/>
        <v>355.21432600112803</v>
      </c>
      <c r="K2737" s="53">
        <v>8.8360000000000003</v>
      </c>
      <c r="L2737" s="53">
        <v>6297.95</v>
      </c>
      <c r="M2737" s="53">
        <v>2.98</v>
      </c>
      <c r="N2737" s="53">
        <f t="shared" si="341"/>
        <v>3.1958420755781161</v>
      </c>
      <c r="O2737" s="53">
        <v>17.73</v>
      </c>
      <c r="P2737" s="53">
        <v>2.7010000000000001</v>
      </c>
      <c r="Q2737" s="53">
        <f t="shared" si="342"/>
        <v>6.1349999999999998</v>
      </c>
      <c r="R2737" s="53">
        <v>80.183000000000007</v>
      </c>
      <c r="S2737" s="53">
        <f t="shared" si="343"/>
        <v>162.58410000000001</v>
      </c>
      <c r="T2737" s="53">
        <v>9.17</v>
      </c>
      <c r="U2737" s="53">
        <v>2524.75</v>
      </c>
      <c r="Y2737" s="53">
        <v>2474.02</v>
      </c>
    </row>
    <row r="2738" spans="1:25" x14ac:dyDescent="0.3">
      <c r="A2738" s="1">
        <v>2737</v>
      </c>
      <c r="B2738" s="48">
        <v>41703</v>
      </c>
      <c r="C2738" s="44">
        <v>6800876.9299999997</v>
      </c>
      <c r="D2738" s="56">
        <f t="shared" si="337"/>
        <v>110126.74164035299</v>
      </c>
      <c r="E2738" s="53">
        <v>61.755000000000003</v>
      </c>
      <c r="F2738" s="53">
        <f t="shared" si="338"/>
        <v>1.1012674164035299</v>
      </c>
      <c r="G2738" s="53">
        <f>(F2738/'Yearly GDP'!$B$13)*100</f>
        <v>59.207925613093003</v>
      </c>
      <c r="H2738" s="53">
        <f t="shared" si="339"/>
        <v>1.5756444000000001</v>
      </c>
      <c r="I2738" s="53">
        <f t="shared" si="340"/>
        <v>5.6116722783389452</v>
      </c>
      <c r="J2738" s="53">
        <f t="shared" si="344"/>
        <v>355.14309764309763</v>
      </c>
      <c r="K2738" s="53">
        <v>8.8420000000000005</v>
      </c>
      <c r="L2738" s="53">
        <v>6328.65</v>
      </c>
      <c r="M2738" s="53">
        <v>2.99</v>
      </c>
      <c r="N2738" s="53">
        <f t="shared" si="341"/>
        <v>3.2303277216610553</v>
      </c>
      <c r="O2738" s="53">
        <v>17.82</v>
      </c>
      <c r="P2738" s="53">
        <v>2.7080000000000002</v>
      </c>
      <c r="Q2738" s="53">
        <f t="shared" si="342"/>
        <v>6.1340000000000003</v>
      </c>
      <c r="R2738" s="53">
        <v>80.117000000000004</v>
      </c>
      <c r="S2738" s="53">
        <f t="shared" si="343"/>
        <v>163.76579999999998</v>
      </c>
      <c r="T2738" s="53">
        <v>9.19</v>
      </c>
      <c r="U2738" s="53">
        <v>2548.5100000000002</v>
      </c>
      <c r="Y2738" s="53">
        <v>2487.81</v>
      </c>
    </row>
    <row r="2739" spans="1:25" x14ac:dyDescent="0.3">
      <c r="A2739" s="1">
        <v>2738</v>
      </c>
      <c r="B2739" s="48">
        <v>41704</v>
      </c>
      <c r="C2739" s="44">
        <v>6881700.8600000003</v>
      </c>
      <c r="D2739" s="56">
        <f t="shared" si="337"/>
        <v>112602.48482369304</v>
      </c>
      <c r="E2739" s="53">
        <v>61.115000000000002</v>
      </c>
      <c r="F2739" s="53">
        <f t="shared" si="338"/>
        <v>1.1260248482369304</v>
      </c>
      <c r="G2739" s="53">
        <f>(F2739/'Yearly GDP'!$B$13)*100</f>
        <v>60.53897033531883</v>
      </c>
      <c r="H2739" s="53">
        <f t="shared" si="339"/>
        <v>1.5843183999999999</v>
      </c>
      <c r="I2739" s="53">
        <f t="shared" si="340"/>
        <v>5.5493895671476139</v>
      </c>
      <c r="J2739" s="53">
        <f t="shared" si="344"/>
        <v>355.22475027746947</v>
      </c>
      <c r="K2739" s="53">
        <v>8.7919999999999998</v>
      </c>
      <c r="L2739" s="53">
        <v>6401.15</v>
      </c>
      <c r="M2739" s="53">
        <v>3.03</v>
      </c>
      <c r="N2739" s="53">
        <f t="shared" si="341"/>
        <v>3.2426104328523859</v>
      </c>
      <c r="O2739" s="53">
        <v>18.02</v>
      </c>
      <c r="P2739" s="53">
        <v>2.7389999999999999</v>
      </c>
      <c r="Q2739" s="53">
        <f t="shared" si="342"/>
        <v>6.0529999999999999</v>
      </c>
      <c r="R2739" s="53">
        <v>79.665000000000006</v>
      </c>
      <c r="S2739" s="53">
        <f t="shared" si="343"/>
        <v>165.24340000000001</v>
      </c>
      <c r="T2739" s="53">
        <v>9.17</v>
      </c>
      <c r="U2739" s="53">
        <v>2581.9</v>
      </c>
      <c r="Y2739" s="53">
        <v>2522.69</v>
      </c>
    </row>
    <row r="2740" spans="1:25" x14ac:dyDescent="0.3">
      <c r="A2740" s="1">
        <v>2739</v>
      </c>
      <c r="B2740" s="48">
        <v>41705</v>
      </c>
      <c r="C2740" s="44">
        <v>6967141.5499999998</v>
      </c>
      <c r="D2740" s="56">
        <f t="shared" si="337"/>
        <v>114056.50405173119</v>
      </c>
      <c r="E2740" s="53">
        <v>61.085000000000001</v>
      </c>
      <c r="F2740" s="53">
        <f t="shared" si="338"/>
        <v>1.1405650405173118</v>
      </c>
      <c r="G2740" s="53">
        <f>(F2740/'Yearly GDP'!$B$13)*100</f>
        <v>61.320701103081277</v>
      </c>
      <c r="H2740" s="53">
        <f t="shared" si="339"/>
        <v>1.6194617999999998</v>
      </c>
      <c r="I2740" s="53">
        <f t="shared" si="340"/>
        <v>5.4406964091403704</v>
      </c>
      <c r="J2740" s="53">
        <f t="shared" si="344"/>
        <v>355.09521218715997</v>
      </c>
      <c r="K2740" s="53">
        <v>8.8109999999999999</v>
      </c>
      <c r="L2740" s="53">
        <v>6526.65</v>
      </c>
      <c r="M2740" s="53">
        <v>3.09</v>
      </c>
      <c r="N2740" s="53">
        <f t="shared" si="341"/>
        <v>3.3703035908596295</v>
      </c>
      <c r="O2740" s="53">
        <v>18.38</v>
      </c>
      <c r="P2740" s="53">
        <v>2.79</v>
      </c>
      <c r="Q2740" s="53">
        <f t="shared" si="342"/>
        <v>6.0209999999999999</v>
      </c>
      <c r="R2740" s="53">
        <v>79.721999999999994</v>
      </c>
      <c r="S2740" s="53">
        <f t="shared" si="343"/>
        <v>168.72839999999999</v>
      </c>
      <c r="T2740" s="53">
        <v>9.18</v>
      </c>
      <c r="U2740" s="53">
        <v>2580.06</v>
      </c>
      <c r="Y2740" s="53">
        <v>2514.8000000000002</v>
      </c>
    </row>
    <row r="2741" spans="1:25" x14ac:dyDescent="0.3">
      <c r="A2741" s="1">
        <v>2740</v>
      </c>
      <c r="B2741" s="48">
        <v>41708</v>
      </c>
      <c r="C2741" s="44">
        <v>6970590.9400000004</v>
      </c>
      <c r="D2741" s="56">
        <f t="shared" si="337"/>
        <v>114563.0855452379</v>
      </c>
      <c r="E2741" s="53">
        <v>60.844999999999999</v>
      </c>
      <c r="F2741" s="53">
        <f t="shared" si="338"/>
        <v>1.1456308554523791</v>
      </c>
      <c r="G2741" s="53">
        <f>(F2741/'Yearly GDP'!$B$13)*100</f>
        <v>61.593056744751564</v>
      </c>
      <c r="H2741" s="53">
        <f t="shared" si="339"/>
        <v>1.6112431999999999</v>
      </c>
      <c r="I2741" s="53">
        <f t="shared" si="340"/>
        <v>5.4318305268875617</v>
      </c>
      <c r="J2741" s="53">
        <f t="shared" si="344"/>
        <v>355.09234111895711</v>
      </c>
      <c r="K2741" s="53">
        <v>8.7520000000000007</v>
      </c>
      <c r="L2741" s="53">
        <v>6537.25</v>
      </c>
      <c r="M2741" s="53">
        <v>3.09</v>
      </c>
      <c r="N2741" s="53">
        <f t="shared" si="341"/>
        <v>3.3201694731124389</v>
      </c>
      <c r="O2741" s="53">
        <v>18.41</v>
      </c>
      <c r="P2741" s="53">
        <v>2.7789999999999999</v>
      </c>
      <c r="Q2741" s="53">
        <f t="shared" si="342"/>
        <v>5.9730000000000008</v>
      </c>
      <c r="R2741" s="53">
        <v>79.769000000000005</v>
      </c>
      <c r="S2741" s="53">
        <f t="shared" si="343"/>
        <v>168.63560000000001</v>
      </c>
      <c r="T2741" s="53">
        <v>9.16</v>
      </c>
      <c r="U2741" s="53">
        <v>2591.16</v>
      </c>
      <c r="Y2741" s="53">
        <v>2522.41</v>
      </c>
    </row>
    <row r="2742" spans="1:25" x14ac:dyDescent="0.3">
      <c r="A2742" s="1">
        <v>2741</v>
      </c>
      <c r="B2742" s="48">
        <v>41709</v>
      </c>
      <c r="C2742" s="44">
        <v>6944203.8899999997</v>
      </c>
      <c r="D2742" s="56">
        <f t="shared" si="337"/>
        <v>113942.14275166133</v>
      </c>
      <c r="E2742" s="53">
        <v>60.945</v>
      </c>
      <c r="F2742" s="53">
        <f t="shared" si="338"/>
        <v>1.1394214275166132</v>
      </c>
      <c r="G2742" s="53">
        <f>(F2742/'Yearly GDP'!$B$13)*100</f>
        <v>61.259216533151253</v>
      </c>
      <c r="H2742" s="53">
        <f t="shared" si="339"/>
        <v>1.6016322000000001</v>
      </c>
      <c r="I2742" s="53">
        <f t="shared" si="340"/>
        <v>5.4525627044711014</v>
      </c>
      <c r="J2742" s="53">
        <f t="shared" si="344"/>
        <v>355.06543075245361</v>
      </c>
      <c r="K2742" s="53">
        <v>8.7330000000000005</v>
      </c>
      <c r="L2742" s="53">
        <v>6511.9</v>
      </c>
      <c r="M2742" s="53">
        <v>3.08</v>
      </c>
      <c r="N2742" s="53">
        <f t="shared" si="341"/>
        <v>3.2804372955288992</v>
      </c>
      <c r="O2742" s="53">
        <v>18.34</v>
      </c>
      <c r="P2742" s="53">
        <v>2.77</v>
      </c>
      <c r="Q2742" s="53">
        <f t="shared" si="342"/>
        <v>5.963000000000001</v>
      </c>
      <c r="R2742" s="53">
        <v>79.734999999999999</v>
      </c>
      <c r="S2742" s="53">
        <f t="shared" si="343"/>
        <v>168.3612</v>
      </c>
      <c r="T2742" s="53">
        <v>9.18</v>
      </c>
      <c r="U2742" s="53">
        <v>2586.14</v>
      </c>
      <c r="Y2742" s="53">
        <v>2525</v>
      </c>
    </row>
    <row r="2743" spans="1:25" x14ac:dyDescent="0.3">
      <c r="A2743" s="1">
        <v>2742</v>
      </c>
      <c r="B2743" s="48">
        <v>41710</v>
      </c>
      <c r="C2743" s="44">
        <v>6945724.4199999999</v>
      </c>
      <c r="D2743" s="56">
        <f t="shared" si="337"/>
        <v>113455.15223783077</v>
      </c>
      <c r="E2743" s="53">
        <v>61.22</v>
      </c>
      <c r="F2743" s="53">
        <f t="shared" si="338"/>
        <v>1.1345515223783078</v>
      </c>
      <c r="G2743" s="53">
        <f>(F2743/'Yearly GDP'!$B$13)*100</f>
        <v>60.997393676253111</v>
      </c>
      <c r="H2743" s="53">
        <f t="shared" si="339"/>
        <v>1.5992025000000001</v>
      </c>
      <c r="I2743" s="53">
        <f t="shared" si="340"/>
        <v>5.4495912806539506</v>
      </c>
      <c r="J2743" s="53">
        <f t="shared" si="344"/>
        <v>355.14441416893726</v>
      </c>
      <c r="K2743" s="53">
        <v>8.7149999999999999</v>
      </c>
      <c r="L2743" s="53">
        <v>6516.9</v>
      </c>
      <c r="M2743" s="53">
        <v>3.08</v>
      </c>
      <c r="N2743" s="53">
        <f t="shared" si="341"/>
        <v>3.2654087193460493</v>
      </c>
      <c r="O2743" s="53">
        <v>18.350000000000001</v>
      </c>
      <c r="P2743" s="53">
        <v>2.7320000000000002</v>
      </c>
      <c r="Q2743" s="53">
        <f t="shared" si="342"/>
        <v>5.9829999999999997</v>
      </c>
      <c r="R2743" s="53">
        <v>79.611999999999995</v>
      </c>
      <c r="S2743" s="53">
        <f t="shared" si="343"/>
        <v>169.37050000000002</v>
      </c>
      <c r="T2743" s="53">
        <v>9.23</v>
      </c>
      <c r="U2743" s="53">
        <v>2585.58</v>
      </c>
      <c r="Y2743" s="53">
        <v>2524.4</v>
      </c>
    </row>
    <row r="2744" spans="1:25" x14ac:dyDescent="0.3">
      <c r="A2744" s="1">
        <v>2743</v>
      </c>
      <c r="B2744" s="48">
        <v>41711</v>
      </c>
      <c r="C2744" s="44">
        <v>6926885.8399999999</v>
      </c>
      <c r="D2744" s="56">
        <f t="shared" si="337"/>
        <v>113230.66350633428</v>
      </c>
      <c r="E2744" s="53">
        <v>61.174999999999997</v>
      </c>
      <c r="F2744" s="53">
        <f t="shared" si="338"/>
        <v>1.1323066350633428</v>
      </c>
      <c r="G2744" s="53">
        <f>(F2744/'Yearly GDP'!$B$13)*100</f>
        <v>60.876700809857141</v>
      </c>
      <c r="H2744" s="53">
        <f t="shared" si="339"/>
        <v>1.5967579999999999</v>
      </c>
      <c r="I2744" s="53">
        <f t="shared" si="340"/>
        <v>5.4704595185995624</v>
      </c>
      <c r="J2744" s="53">
        <f t="shared" si="344"/>
        <v>355.20240700218818</v>
      </c>
      <c r="K2744" s="53">
        <v>8.7349999999999994</v>
      </c>
      <c r="L2744" s="53">
        <v>6493.1</v>
      </c>
      <c r="M2744" s="53">
        <v>3.07</v>
      </c>
      <c r="N2744" s="53">
        <f t="shared" si="341"/>
        <v>3.2645404814004371</v>
      </c>
      <c r="O2744" s="53">
        <v>18.28</v>
      </c>
      <c r="P2744" s="53">
        <v>2.645</v>
      </c>
      <c r="Q2744" s="53">
        <f t="shared" si="342"/>
        <v>6.09</v>
      </c>
      <c r="R2744" s="53">
        <v>79.626000000000005</v>
      </c>
      <c r="S2744" s="53">
        <f t="shared" si="343"/>
        <v>168.17599999999999</v>
      </c>
      <c r="T2744" s="53">
        <v>9.1999999999999993</v>
      </c>
      <c r="U2744" s="53">
        <v>2569.77</v>
      </c>
      <c r="Y2744" s="53">
        <v>2503.41</v>
      </c>
    </row>
    <row r="2745" spans="1:25" x14ac:dyDescent="0.3">
      <c r="A2745" s="1">
        <v>2744</v>
      </c>
      <c r="B2745" s="48">
        <v>41712</v>
      </c>
      <c r="C2745" s="44">
        <v>6935793.5199999996</v>
      </c>
      <c r="D2745" s="56">
        <f t="shared" si="337"/>
        <v>113320.70124989787</v>
      </c>
      <c r="E2745" s="53">
        <v>61.204999999999998</v>
      </c>
      <c r="F2745" s="53">
        <f t="shared" si="338"/>
        <v>1.1332070124989788</v>
      </c>
      <c r="G2745" s="53">
        <f>(F2745/'Yearly GDP'!$B$13)*100</f>
        <v>60.925108198869829</v>
      </c>
      <c r="H2745" s="53">
        <f t="shared" si="339"/>
        <v>1.6096320999999998</v>
      </c>
      <c r="I2745" s="53">
        <f t="shared" si="340"/>
        <v>5.4614964500273082</v>
      </c>
      <c r="J2745" s="53">
        <f t="shared" si="344"/>
        <v>355.22665210267616</v>
      </c>
      <c r="K2745" s="53">
        <v>8.7910000000000004</v>
      </c>
      <c r="L2745" s="53">
        <v>6504.2</v>
      </c>
      <c r="M2745" s="53">
        <v>3.08</v>
      </c>
      <c r="N2745" s="53">
        <f t="shared" si="341"/>
        <v>3.3295035499726922</v>
      </c>
      <c r="O2745" s="53">
        <v>18.309999999999999</v>
      </c>
      <c r="P2745" s="53">
        <v>2.6560000000000001</v>
      </c>
      <c r="Q2745" s="53">
        <f t="shared" si="342"/>
        <v>6.1349999999999998</v>
      </c>
      <c r="R2745" s="53">
        <v>79.438000000000002</v>
      </c>
      <c r="S2745" s="53">
        <f t="shared" si="343"/>
        <v>168.08579999999998</v>
      </c>
      <c r="T2745" s="53">
        <v>9.18</v>
      </c>
      <c r="U2745" s="53">
        <v>2563.66</v>
      </c>
      <c r="Y2745" s="53">
        <v>2495.6999999999998</v>
      </c>
    </row>
    <row r="2746" spans="1:25" x14ac:dyDescent="0.3">
      <c r="A2746" s="1">
        <v>2745</v>
      </c>
      <c r="B2746" s="48">
        <v>41716</v>
      </c>
      <c r="C2746" s="44">
        <v>6979656.6200000001</v>
      </c>
      <c r="D2746" s="56">
        <f t="shared" si="337"/>
        <v>114205.29526302872</v>
      </c>
      <c r="E2746" s="53">
        <v>61.115000000000002</v>
      </c>
      <c r="F2746" s="53">
        <f t="shared" si="338"/>
        <v>1.1420529526302872</v>
      </c>
      <c r="G2746" s="53">
        <f>(F2746/'Yearly GDP'!$B$13)*100</f>
        <v>61.40069637797243</v>
      </c>
      <c r="H2746" s="53">
        <f t="shared" si="339"/>
        <v>1.6148000000000002</v>
      </c>
      <c r="I2746" s="53">
        <f t="shared" si="340"/>
        <v>5.4495912806539506</v>
      </c>
      <c r="J2746" s="53">
        <f t="shared" si="344"/>
        <v>355.13079019073564</v>
      </c>
      <c r="K2746" s="53">
        <v>8.8000000000000007</v>
      </c>
      <c r="L2746" s="53">
        <v>6516.65</v>
      </c>
      <c r="M2746" s="53">
        <v>3.08</v>
      </c>
      <c r="N2746" s="53">
        <f t="shared" si="341"/>
        <v>3.3504087193460501</v>
      </c>
      <c r="O2746" s="53">
        <v>18.350000000000001</v>
      </c>
      <c r="P2746" s="53">
        <v>2.6739999999999999</v>
      </c>
      <c r="Q2746" s="53">
        <f t="shared" si="342"/>
        <v>6.1260000000000012</v>
      </c>
      <c r="R2746" s="53">
        <v>79.543999999999997</v>
      </c>
      <c r="S2746" s="53">
        <f t="shared" si="343"/>
        <v>168.63650000000001</v>
      </c>
      <c r="T2746" s="53">
        <v>9.19</v>
      </c>
      <c r="U2746" s="53">
        <v>2587.81</v>
      </c>
      <c r="Y2746" s="53">
        <v>2525.31</v>
      </c>
    </row>
    <row r="2747" spans="1:25" x14ac:dyDescent="0.3">
      <c r="A2747" s="1">
        <v>2746</v>
      </c>
      <c r="B2747" s="48">
        <v>41717</v>
      </c>
      <c r="C2747" s="44">
        <v>6977123.3499999996</v>
      </c>
      <c r="D2747" s="56">
        <f t="shared" si="337"/>
        <v>114425.96719967198</v>
      </c>
      <c r="E2747" s="53">
        <v>60.975000000000001</v>
      </c>
      <c r="F2747" s="53">
        <f t="shared" si="338"/>
        <v>1.1442596719967197</v>
      </c>
      <c r="G2747" s="53">
        <f>(F2747/'Yearly GDP'!$B$13)*100</f>
        <v>61.51933720412471</v>
      </c>
      <c r="H2747" s="53">
        <f t="shared" si="339"/>
        <v>1.6132125999999998</v>
      </c>
      <c r="I2747" s="53">
        <f t="shared" si="340"/>
        <v>5.4406964091403704</v>
      </c>
      <c r="J2747" s="53">
        <f t="shared" si="344"/>
        <v>354.95375408052234</v>
      </c>
      <c r="K2747" s="53">
        <v>8.7769999999999992</v>
      </c>
      <c r="L2747" s="53">
        <v>6524.05</v>
      </c>
      <c r="M2747" s="53">
        <v>3.09</v>
      </c>
      <c r="N2747" s="53">
        <f t="shared" si="341"/>
        <v>3.3363035908596288</v>
      </c>
      <c r="O2747" s="53">
        <v>18.38</v>
      </c>
      <c r="P2747" s="53">
        <v>2.7730000000000001</v>
      </c>
      <c r="Q2747" s="53">
        <f t="shared" si="342"/>
        <v>6.0039999999999996</v>
      </c>
      <c r="R2747" s="53">
        <v>80.132999999999996</v>
      </c>
      <c r="S2747" s="53">
        <f t="shared" si="343"/>
        <v>167.25799999999998</v>
      </c>
      <c r="T2747" s="53">
        <v>9.1</v>
      </c>
      <c r="U2747" s="53">
        <v>2592.6799999999998</v>
      </c>
      <c r="Y2747" s="53">
        <v>2537.11</v>
      </c>
    </row>
    <row r="2748" spans="1:25" x14ac:dyDescent="0.3">
      <c r="A2748" s="1">
        <v>2747</v>
      </c>
      <c r="B2748" s="48">
        <v>41718</v>
      </c>
      <c r="C2748" s="44">
        <v>6951070.0199999996</v>
      </c>
      <c r="D2748" s="56">
        <f t="shared" si="337"/>
        <v>113320.3459406586</v>
      </c>
      <c r="E2748" s="53">
        <v>61.34</v>
      </c>
      <c r="F2748" s="53">
        <f t="shared" si="338"/>
        <v>1.1332034594065861</v>
      </c>
      <c r="G2748" s="53">
        <f>(F2748/'Yearly GDP'!$B$13)*100</f>
        <v>60.924917172397095</v>
      </c>
      <c r="H2748" s="53">
        <f t="shared" si="339"/>
        <v>1.6103494000000003</v>
      </c>
      <c r="I2748" s="53">
        <f t="shared" si="340"/>
        <v>5.4764512595837891</v>
      </c>
      <c r="J2748" s="53">
        <f t="shared" si="344"/>
        <v>355.04381161007666</v>
      </c>
      <c r="K2748" s="53">
        <v>8.8190000000000008</v>
      </c>
      <c r="L2748" s="53">
        <v>6483.1</v>
      </c>
      <c r="M2748" s="53">
        <v>3.07</v>
      </c>
      <c r="N2748" s="53">
        <f t="shared" si="341"/>
        <v>3.3425487404162117</v>
      </c>
      <c r="O2748" s="53">
        <v>18.260000000000002</v>
      </c>
      <c r="P2748" s="53">
        <v>2.7730000000000001</v>
      </c>
      <c r="Q2748" s="53">
        <f t="shared" si="342"/>
        <v>6.0460000000000012</v>
      </c>
      <c r="R2748" s="53">
        <v>80.352999999999994</v>
      </c>
      <c r="S2748" s="53">
        <f t="shared" si="343"/>
        <v>165.07040000000001</v>
      </c>
      <c r="T2748" s="53">
        <v>9.0399999999999991</v>
      </c>
      <c r="U2748" s="53">
        <v>2579.39</v>
      </c>
      <c r="Y2748" s="53">
        <v>2539.16</v>
      </c>
    </row>
    <row r="2749" spans="1:25" x14ac:dyDescent="0.3">
      <c r="A2749" s="1">
        <v>2748</v>
      </c>
      <c r="B2749" s="48">
        <v>41719</v>
      </c>
      <c r="C2749" s="44">
        <v>6969294.2800000003</v>
      </c>
      <c r="D2749" s="56">
        <f t="shared" si="337"/>
        <v>114438.32972085387</v>
      </c>
      <c r="E2749" s="53">
        <v>60.9</v>
      </c>
      <c r="F2749" s="53">
        <f t="shared" si="338"/>
        <v>1.1443832972085388</v>
      </c>
      <c r="G2749" s="53">
        <f>(F2749/'Yearly GDP'!$B$13)*100</f>
        <v>61.52598372088918</v>
      </c>
      <c r="H2749" s="53">
        <f t="shared" si="339"/>
        <v>1.6086054999999999</v>
      </c>
      <c r="I2749" s="53">
        <f t="shared" si="340"/>
        <v>5.4674685620557684</v>
      </c>
      <c r="J2749" s="53">
        <f t="shared" si="344"/>
        <v>355.01366867140513</v>
      </c>
      <c r="K2749" s="53">
        <v>8.7949999999999999</v>
      </c>
      <c r="L2749" s="53">
        <v>6493.2</v>
      </c>
      <c r="M2749" s="53">
        <v>3.07</v>
      </c>
      <c r="N2749" s="53">
        <f t="shared" si="341"/>
        <v>3.3275314379442316</v>
      </c>
      <c r="O2749" s="53">
        <v>18.29</v>
      </c>
      <c r="P2749" s="53">
        <v>2.746</v>
      </c>
      <c r="Q2749" s="53">
        <f t="shared" si="342"/>
        <v>6.0489999999999995</v>
      </c>
      <c r="R2749" s="53">
        <v>80.260999999999996</v>
      </c>
      <c r="S2749" s="53">
        <f t="shared" si="343"/>
        <v>161.31780000000001</v>
      </c>
      <c r="T2749" s="53">
        <v>8.82</v>
      </c>
      <c r="U2749" s="53">
        <v>2602.5500000000002</v>
      </c>
      <c r="Y2749" s="53">
        <v>2565.66</v>
      </c>
    </row>
    <row r="2750" spans="1:25" x14ac:dyDescent="0.3">
      <c r="A2750" s="1">
        <v>2749</v>
      </c>
      <c r="B2750" s="48">
        <v>41720</v>
      </c>
      <c r="C2750" s="44">
        <v>6984408.6200000001</v>
      </c>
      <c r="D2750" s="56">
        <f t="shared" si="337"/>
        <v>114686.51264367817</v>
      </c>
      <c r="E2750" s="53">
        <v>60.9</v>
      </c>
      <c r="F2750" s="53">
        <f t="shared" si="338"/>
        <v>1.1468651264367817</v>
      </c>
      <c r="G2750" s="53">
        <f>(F2750/'Yearly GDP'!$B$13)*100</f>
        <v>61.659415399826969</v>
      </c>
      <c r="H2750" s="53">
        <f t="shared" si="339"/>
        <v>1.6086054999999997</v>
      </c>
      <c r="I2750" s="53">
        <f t="shared" si="340"/>
        <v>5.4674685620557693</v>
      </c>
      <c r="J2750" s="53">
        <f t="shared" si="344"/>
        <v>355.1066156369601</v>
      </c>
      <c r="K2750" s="53">
        <v>8.7949999999999999</v>
      </c>
      <c r="L2750" s="53">
        <v>6494.9</v>
      </c>
      <c r="M2750" s="53">
        <v>3.07</v>
      </c>
      <c r="N2750" s="53">
        <f t="shared" si="341"/>
        <v>3.3275314379442307</v>
      </c>
      <c r="O2750" s="53">
        <v>18.29</v>
      </c>
      <c r="P2750" s="53">
        <v>2.746</v>
      </c>
      <c r="Q2750" s="53">
        <f t="shared" si="342"/>
        <v>6.0489999999999995</v>
      </c>
      <c r="R2750" s="53">
        <v>80.260999999999996</v>
      </c>
      <c r="S2750" s="53">
        <f t="shared" si="343"/>
        <v>161.31780000000001</v>
      </c>
      <c r="T2750" s="53">
        <v>8.82</v>
      </c>
      <c r="U2750" s="53">
        <v>2611.4499999999998</v>
      </c>
      <c r="Y2750" s="53">
        <v>2578.96</v>
      </c>
    </row>
    <row r="2751" spans="1:25" x14ac:dyDescent="0.3">
      <c r="A2751" s="1">
        <v>2750</v>
      </c>
      <c r="B2751" s="48">
        <v>41722</v>
      </c>
      <c r="C2751" s="44">
        <v>7051246.75</v>
      </c>
      <c r="D2751" s="56">
        <f t="shared" si="337"/>
        <v>116012.61516946364</v>
      </c>
      <c r="E2751" s="53">
        <v>60.78</v>
      </c>
      <c r="F2751" s="53">
        <f t="shared" si="338"/>
        <v>1.1601261516946364</v>
      </c>
      <c r="G2751" s="53">
        <f>(F2751/'Yearly GDP'!$B$13)*100</f>
        <v>62.37237374702346</v>
      </c>
      <c r="H2751" s="53">
        <f t="shared" si="339"/>
        <v>1.6283682000000002</v>
      </c>
      <c r="I2751" s="53">
        <f t="shared" si="340"/>
        <v>5.393743257820927</v>
      </c>
      <c r="J2751" s="53">
        <f t="shared" si="344"/>
        <v>355.09708737864077</v>
      </c>
      <c r="K2751" s="53">
        <v>8.7829999999999995</v>
      </c>
      <c r="L2751" s="53">
        <v>6583.5</v>
      </c>
      <c r="M2751" s="53">
        <v>3.12</v>
      </c>
      <c r="N2751" s="53">
        <f t="shared" si="341"/>
        <v>3.3892567421790725</v>
      </c>
      <c r="O2751" s="53">
        <v>18.54</v>
      </c>
      <c r="P2751" s="53">
        <v>2.73</v>
      </c>
      <c r="Q2751" s="53">
        <f t="shared" si="342"/>
        <v>6.052999999999999</v>
      </c>
      <c r="R2751" s="53">
        <v>80.078999999999994</v>
      </c>
      <c r="S2751" s="53">
        <f t="shared" si="343"/>
        <v>165.006</v>
      </c>
      <c r="T2751" s="53">
        <v>8.9</v>
      </c>
      <c r="U2751" s="53">
        <v>2619.9699999999998</v>
      </c>
      <c r="Y2751" s="53">
        <v>2579.4899999999998</v>
      </c>
    </row>
    <row r="2752" spans="1:25" x14ac:dyDescent="0.3">
      <c r="A2752" s="1">
        <v>2751</v>
      </c>
      <c r="B2752" s="48">
        <v>41723</v>
      </c>
      <c r="C2752" s="44">
        <v>7070099.9000000004</v>
      </c>
      <c r="D2752" s="56">
        <f t="shared" si="337"/>
        <v>116890.13639745393</v>
      </c>
      <c r="E2752" s="53">
        <v>60.484999999999999</v>
      </c>
      <c r="F2752" s="53">
        <f t="shared" si="338"/>
        <v>1.1689013639745394</v>
      </c>
      <c r="G2752" s="53">
        <f>(F2752/'Yearly GDP'!$B$13)*100</f>
        <v>62.844159353469855</v>
      </c>
      <c r="H2752" s="53">
        <f t="shared" si="339"/>
        <v>1.6310528</v>
      </c>
      <c r="I2752" s="53">
        <f t="shared" si="340"/>
        <v>5.3879310344827589</v>
      </c>
      <c r="J2752" s="53">
        <f t="shared" si="344"/>
        <v>355.05118534482762</v>
      </c>
      <c r="K2752" s="53">
        <v>8.7880000000000003</v>
      </c>
      <c r="L2752" s="53">
        <v>6589.75</v>
      </c>
      <c r="M2752" s="53">
        <v>3.12</v>
      </c>
      <c r="N2752" s="53">
        <f t="shared" si="341"/>
        <v>3.4000689655172414</v>
      </c>
      <c r="O2752" s="53">
        <v>18.559999999999999</v>
      </c>
      <c r="P2752" s="53">
        <v>2.75</v>
      </c>
      <c r="Q2752" s="53">
        <f t="shared" si="342"/>
        <v>6.0380000000000003</v>
      </c>
      <c r="R2752" s="53">
        <v>80.087999999999994</v>
      </c>
      <c r="S2752" s="53">
        <f t="shared" si="343"/>
        <v>164.44159999999997</v>
      </c>
      <c r="T2752" s="53">
        <v>8.86</v>
      </c>
      <c r="U2752" s="53">
        <v>2637.18</v>
      </c>
      <c r="Y2752" s="53">
        <v>2591.5100000000002</v>
      </c>
    </row>
    <row r="2753" spans="1:25" x14ac:dyDescent="0.3">
      <c r="A2753" s="1">
        <v>2752</v>
      </c>
      <c r="B2753" s="48">
        <v>41724</v>
      </c>
      <c r="C2753" s="44">
        <v>7090428.0300000003</v>
      </c>
      <c r="D2753" s="56">
        <f t="shared" si="337"/>
        <v>117888.90231939479</v>
      </c>
      <c r="E2753" s="53">
        <v>60.145000000000003</v>
      </c>
      <c r="F2753" s="53">
        <f t="shared" si="338"/>
        <v>1.1788890231939479</v>
      </c>
      <c r="G2753" s="53">
        <f>(F2753/'Yearly GDP'!$B$13)*100</f>
        <v>63.381130279244516</v>
      </c>
      <c r="H2753" s="53">
        <f t="shared" si="339"/>
        <v>1.6327597</v>
      </c>
      <c r="I2753" s="53">
        <f t="shared" si="340"/>
        <v>5.3792361484669176</v>
      </c>
      <c r="J2753" s="53">
        <f t="shared" si="344"/>
        <v>355.10489510489509</v>
      </c>
      <c r="K2753" s="53">
        <v>8.7829999999999995</v>
      </c>
      <c r="L2753" s="53">
        <v>6601.4</v>
      </c>
      <c r="M2753" s="53">
        <v>3.12</v>
      </c>
      <c r="N2753" s="53">
        <f t="shared" si="341"/>
        <v>3.4037638515330819</v>
      </c>
      <c r="O2753" s="53">
        <v>18.59</v>
      </c>
      <c r="P2753" s="53">
        <v>2.694</v>
      </c>
      <c r="Q2753" s="53">
        <f t="shared" si="342"/>
        <v>6.0889999999999995</v>
      </c>
      <c r="R2753" s="53">
        <v>80.168999999999997</v>
      </c>
      <c r="S2753" s="53">
        <f t="shared" si="343"/>
        <v>165.07920000000001</v>
      </c>
      <c r="T2753" s="53">
        <v>8.8800000000000008</v>
      </c>
      <c r="U2753" s="53">
        <v>2653.54</v>
      </c>
      <c r="Y2753" s="53">
        <v>2597.2600000000002</v>
      </c>
    </row>
    <row r="2754" spans="1:25" x14ac:dyDescent="0.3">
      <c r="A2754" s="1">
        <v>2753</v>
      </c>
      <c r="B2754" s="48">
        <v>41725</v>
      </c>
      <c r="C2754" s="44">
        <v>7143617.0499999998</v>
      </c>
      <c r="D2754" s="56">
        <f t="shared" si="337"/>
        <v>118576.0984314051</v>
      </c>
      <c r="E2754" s="53">
        <v>60.244999999999997</v>
      </c>
      <c r="F2754" s="53">
        <f t="shared" si="338"/>
        <v>1.1857609843140511</v>
      </c>
      <c r="G2754" s="53">
        <f>(F2754/'Yearly GDP'!$B$13)*100</f>
        <v>63.750590554518872</v>
      </c>
      <c r="H2754" s="53">
        <f t="shared" si="339"/>
        <v>1.6494736000000001</v>
      </c>
      <c r="I2754" s="53">
        <f t="shared" si="340"/>
        <v>5.344735435595938</v>
      </c>
      <c r="J2754" s="53">
        <f t="shared" si="344"/>
        <v>354.98396579369319</v>
      </c>
      <c r="K2754" s="53">
        <v>8.8160000000000007</v>
      </c>
      <c r="L2754" s="53">
        <v>6641.75</v>
      </c>
      <c r="M2754" s="53">
        <v>3.14</v>
      </c>
      <c r="N2754" s="53">
        <f t="shared" si="341"/>
        <v>3.4712645644040627</v>
      </c>
      <c r="O2754" s="53">
        <v>18.71</v>
      </c>
      <c r="P2754" s="53">
        <v>2.6829999999999998</v>
      </c>
      <c r="Q2754" s="53">
        <f t="shared" si="342"/>
        <v>6.1330000000000009</v>
      </c>
      <c r="R2754" s="53">
        <v>80.251999999999995</v>
      </c>
      <c r="S2754" s="53">
        <f t="shared" si="343"/>
        <v>165.95769999999999</v>
      </c>
      <c r="T2754" s="53">
        <v>8.8699999999999992</v>
      </c>
      <c r="U2754" s="53">
        <v>2668.06</v>
      </c>
      <c r="Y2754" s="53">
        <v>2617.35</v>
      </c>
    </row>
    <row r="2755" spans="1:25" x14ac:dyDescent="0.3">
      <c r="A2755" s="1">
        <v>2754</v>
      </c>
      <c r="B2755" s="48">
        <v>41726</v>
      </c>
      <c r="C2755" s="44">
        <v>7235709.0599999996</v>
      </c>
      <c r="D2755" s="56">
        <f t="shared" ref="D2755:D2818" si="345">C2755/E2755</f>
        <v>120816.64818834529</v>
      </c>
      <c r="E2755" s="53">
        <v>59.89</v>
      </c>
      <c r="F2755" s="53">
        <f t="shared" ref="F2755:F2818" si="346">(D2755/100000)</f>
        <v>1.208166481883453</v>
      </c>
      <c r="G2755" s="53">
        <f>(F2755/'Yearly GDP'!$B$13)*100</f>
        <v>64.955187198035105</v>
      </c>
      <c r="H2755" s="53">
        <f t="shared" ref="H2755:H2818" si="347">(K2755/I2755)</f>
        <v>1.6586736</v>
      </c>
      <c r="I2755" s="53">
        <f t="shared" ref="I2755:I2818" si="348">(J2755/L2755)*100</f>
        <v>5.3078556263269645</v>
      </c>
      <c r="J2755" s="53">
        <f t="shared" si="344"/>
        <v>355.40870488322719</v>
      </c>
      <c r="K2755" s="53">
        <v>8.8040000000000003</v>
      </c>
      <c r="L2755" s="53">
        <v>6695.9</v>
      </c>
      <c r="M2755" s="53">
        <v>3.23</v>
      </c>
      <c r="N2755" s="53">
        <f t="shared" ref="N2755:N2818" si="349">K2755-I2755</f>
        <v>3.4961443736730358</v>
      </c>
      <c r="O2755" s="53">
        <v>18.84</v>
      </c>
      <c r="P2755" s="53">
        <v>2.7229999999999999</v>
      </c>
      <c r="Q2755" s="53">
        <f t="shared" ref="Q2755:Q2818" si="350">K2755-P2755</f>
        <v>6.0810000000000004</v>
      </c>
      <c r="R2755" s="53">
        <v>80.334999999999994</v>
      </c>
      <c r="S2755" s="53">
        <f t="shared" ref="S2755:S2818" si="351">(O2755*T2755)</f>
        <v>161.08200000000002</v>
      </c>
      <c r="T2755" s="53">
        <v>8.5500000000000007</v>
      </c>
      <c r="U2755" s="53">
        <v>2713.47</v>
      </c>
      <c r="Y2755" s="53">
        <v>2655.87</v>
      </c>
    </row>
    <row r="2756" spans="1:25" x14ac:dyDescent="0.3">
      <c r="A2756" s="1">
        <v>2755</v>
      </c>
      <c r="B2756" s="48">
        <v>41729</v>
      </c>
      <c r="C2756" s="44">
        <v>7277719.9699999997</v>
      </c>
      <c r="D2756" s="56">
        <f t="shared" si="345"/>
        <v>121265.01657918854</v>
      </c>
      <c r="E2756" s="53">
        <v>60.015000000000001</v>
      </c>
      <c r="F2756" s="53">
        <f t="shared" si="346"/>
        <v>1.2126501657918853</v>
      </c>
      <c r="G2756" s="53">
        <f>(F2756/'Yearly GDP'!$B$13)*100</f>
        <v>65.196245472682008</v>
      </c>
      <c r="H2756" s="53">
        <f t="shared" si="347"/>
        <v>1.6604343999999998</v>
      </c>
      <c r="I2756" s="53">
        <f t="shared" si="348"/>
        <v>5.3022269353128326</v>
      </c>
      <c r="J2756" s="53">
        <f t="shared" si="344"/>
        <v>355.47189819724287</v>
      </c>
      <c r="K2756" s="53">
        <v>8.8040000000000003</v>
      </c>
      <c r="L2756" s="53">
        <v>6704.2</v>
      </c>
      <c r="M2756" s="53">
        <v>3.23</v>
      </c>
      <c r="N2756" s="53">
        <f t="shared" si="349"/>
        <v>3.5017730646871676</v>
      </c>
      <c r="O2756" s="53">
        <v>18.86</v>
      </c>
      <c r="P2756" s="53">
        <v>2.7189999999999999</v>
      </c>
      <c r="Q2756" s="53">
        <f t="shared" si="350"/>
        <v>6.0850000000000009</v>
      </c>
      <c r="R2756" s="53">
        <v>80.254000000000005</v>
      </c>
      <c r="S2756" s="53">
        <f t="shared" si="351"/>
        <v>161.25300000000001</v>
      </c>
      <c r="T2756" s="53">
        <v>8.5500000000000007</v>
      </c>
      <c r="U2756" s="53">
        <v>2744.5</v>
      </c>
      <c r="Y2756" s="53">
        <v>2682.37</v>
      </c>
    </row>
    <row r="2757" spans="1:25" x14ac:dyDescent="0.3">
      <c r="A2757" s="1">
        <v>2756</v>
      </c>
      <c r="B2757" s="48">
        <v>41730</v>
      </c>
      <c r="C2757" s="44">
        <v>7294387.4699999997</v>
      </c>
      <c r="D2757" s="56">
        <f t="shared" si="345"/>
        <v>121542.73881529616</v>
      </c>
      <c r="E2757" s="53">
        <v>60.015000000000001</v>
      </c>
      <c r="F2757" s="53">
        <f t="shared" si="346"/>
        <v>1.2154273881529616</v>
      </c>
      <c r="G2757" s="53">
        <f>(F2757/'Yearly GDP'!$B$13)*100</f>
        <v>65.345558502847396</v>
      </c>
      <c r="H2757" s="53">
        <f t="shared" si="347"/>
        <v>1.6659709999999999</v>
      </c>
      <c r="I2757" s="53">
        <f t="shared" si="348"/>
        <v>5.2882072977260712</v>
      </c>
      <c r="J2757" s="53">
        <f t="shared" si="344"/>
        <v>355.4230565838181</v>
      </c>
      <c r="K2757" s="53">
        <v>8.81</v>
      </c>
      <c r="L2757" s="53">
        <v>6721.05</v>
      </c>
      <c r="M2757" s="53">
        <v>3.24</v>
      </c>
      <c r="N2757" s="53">
        <f t="shared" si="349"/>
        <v>3.5217927022739293</v>
      </c>
      <c r="O2757" s="53">
        <v>18.91</v>
      </c>
      <c r="P2757" s="53">
        <v>2.7549999999999999</v>
      </c>
      <c r="Q2757" s="53">
        <f t="shared" si="350"/>
        <v>6.0550000000000006</v>
      </c>
      <c r="R2757" s="53">
        <v>80.248999999999995</v>
      </c>
      <c r="S2757" s="53">
        <f t="shared" si="351"/>
        <v>161.68050000000002</v>
      </c>
      <c r="T2757" s="53">
        <v>8.5500000000000007</v>
      </c>
      <c r="U2757" s="53">
        <v>2739.4</v>
      </c>
      <c r="Y2757" s="53">
        <v>2688.27</v>
      </c>
    </row>
    <row r="2758" spans="1:25" x14ac:dyDescent="0.3">
      <c r="A2758" s="1">
        <v>2757</v>
      </c>
      <c r="B2758" s="48">
        <v>41731</v>
      </c>
      <c r="C2758" s="44">
        <v>7352835.6100000003</v>
      </c>
      <c r="D2758" s="56">
        <f t="shared" si="345"/>
        <v>122741.60103497205</v>
      </c>
      <c r="E2758" s="53">
        <v>59.905000000000001</v>
      </c>
      <c r="F2758" s="53">
        <f t="shared" si="346"/>
        <v>1.2274160103497205</v>
      </c>
      <c r="G2758" s="53">
        <f>(F2758/'Yearly GDP'!$B$13)*100</f>
        <v>65.990108083318304</v>
      </c>
      <c r="H2758" s="53">
        <f t="shared" si="347"/>
        <v>1.7027799999999997</v>
      </c>
      <c r="I2758" s="53">
        <f t="shared" si="348"/>
        <v>5.2631578947368425</v>
      </c>
      <c r="J2758" s="53">
        <f t="shared" si="344"/>
        <v>355.39736842105265</v>
      </c>
      <c r="K2758" s="53">
        <v>8.9619999999999997</v>
      </c>
      <c r="L2758" s="53">
        <v>6752.55</v>
      </c>
      <c r="M2758" s="53">
        <v>3.26</v>
      </c>
      <c r="N2758" s="53">
        <f t="shared" si="349"/>
        <v>3.6988421052631573</v>
      </c>
      <c r="O2758" s="53">
        <v>19</v>
      </c>
      <c r="P2758" s="53">
        <v>2.806</v>
      </c>
      <c r="Q2758" s="53">
        <f t="shared" si="350"/>
        <v>6.1559999999999997</v>
      </c>
      <c r="R2758" s="53">
        <v>80.372</v>
      </c>
      <c r="S2758" s="53">
        <f t="shared" si="351"/>
        <v>168.91000000000003</v>
      </c>
      <c r="T2758" s="53">
        <v>8.89</v>
      </c>
      <c r="U2758" s="53">
        <v>2784.19</v>
      </c>
      <c r="Y2758" s="53">
        <v>2733.64</v>
      </c>
    </row>
    <row r="2759" spans="1:25" x14ac:dyDescent="0.3">
      <c r="A2759" s="1">
        <v>2758</v>
      </c>
      <c r="B2759" s="48">
        <v>41732</v>
      </c>
      <c r="C2759" s="44">
        <v>7319708.5199999996</v>
      </c>
      <c r="D2759" s="56">
        <f t="shared" si="345"/>
        <v>121650.46568057171</v>
      </c>
      <c r="E2759" s="53">
        <v>60.17</v>
      </c>
      <c r="F2759" s="53">
        <f t="shared" si="346"/>
        <v>1.2165046568057172</v>
      </c>
      <c r="G2759" s="53">
        <f>(F2759/'Yearly GDP'!$B$13)*100</f>
        <v>65.403476172350381</v>
      </c>
      <c r="H2759" s="53">
        <f t="shared" si="347"/>
        <v>1.7070159999999999</v>
      </c>
      <c r="I2759" s="53">
        <f t="shared" si="348"/>
        <v>5.2770448548812663</v>
      </c>
      <c r="J2759" s="53">
        <f t="shared" si="344"/>
        <v>355.46701846965703</v>
      </c>
      <c r="K2759" s="53">
        <v>9.0079999999999991</v>
      </c>
      <c r="L2759" s="53">
        <v>6736.1</v>
      </c>
      <c r="M2759" s="53">
        <v>3.25</v>
      </c>
      <c r="N2759" s="53">
        <f t="shared" si="349"/>
        <v>3.7309551451187328</v>
      </c>
      <c r="O2759" s="53">
        <v>18.95</v>
      </c>
      <c r="P2759" s="53">
        <v>2.8010000000000002</v>
      </c>
      <c r="Q2759" s="53">
        <f t="shared" si="350"/>
        <v>6.206999999999999</v>
      </c>
      <c r="R2759" s="53">
        <v>80.64</v>
      </c>
      <c r="S2759" s="53">
        <f t="shared" si="351"/>
        <v>167.518</v>
      </c>
      <c r="T2759" s="53">
        <v>8.84</v>
      </c>
      <c r="U2759" s="53">
        <v>2770.94</v>
      </c>
      <c r="Y2759" s="53">
        <v>2725.83</v>
      </c>
    </row>
    <row r="2760" spans="1:25" x14ac:dyDescent="0.3">
      <c r="A2760" s="1">
        <v>2759</v>
      </c>
      <c r="B2760" s="48">
        <v>41733</v>
      </c>
      <c r="C2760" s="44">
        <v>7300537.7800000003</v>
      </c>
      <c r="D2760" s="56">
        <f t="shared" si="345"/>
        <v>121503.49970874595</v>
      </c>
      <c r="E2760" s="53">
        <v>60.085000000000001</v>
      </c>
      <c r="F2760" s="53">
        <f t="shared" si="346"/>
        <v>1.2150349970874594</v>
      </c>
      <c r="G2760" s="53">
        <f>(F2760/'Yearly GDP'!$B$13)*100</f>
        <v>65.324462209003187</v>
      </c>
      <c r="H2760" s="53">
        <f t="shared" si="347"/>
        <v>1.7078459999999998</v>
      </c>
      <c r="I2760" s="53">
        <f t="shared" si="348"/>
        <v>5.3078556263269645</v>
      </c>
      <c r="J2760" s="53">
        <f t="shared" si="344"/>
        <v>355.32643312101914</v>
      </c>
      <c r="K2760" s="53">
        <v>9.0649999999999995</v>
      </c>
      <c r="L2760" s="53">
        <v>6694.35</v>
      </c>
      <c r="M2760" s="53">
        <v>3.23</v>
      </c>
      <c r="N2760" s="53">
        <f t="shared" si="349"/>
        <v>3.757144373673035</v>
      </c>
      <c r="O2760" s="53">
        <v>18.84</v>
      </c>
      <c r="P2760" s="53">
        <v>2.726</v>
      </c>
      <c r="Q2760" s="53">
        <f t="shared" si="350"/>
        <v>6.3389999999999995</v>
      </c>
      <c r="R2760" s="53">
        <v>80.570999999999998</v>
      </c>
      <c r="S2760" s="53">
        <f t="shared" si="351"/>
        <v>166.1688</v>
      </c>
      <c r="T2760" s="53">
        <v>8.82</v>
      </c>
      <c r="U2760" s="53">
        <v>2779.44</v>
      </c>
      <c r="Y2760" s="53">
        <v>2743.33</v>
      </c>
    </row>
    <row r="2761" spans="1:25" x14ac:dyDescent="0.3">
      <c r="A2761" s="1">
        <v>2760</v>
      </c>
      <c r="B2761" s="48">
        <v>41736</v>
      </c>
      <c r="C2761" s="44">
        <v>7310111.0800000001</v>
      </c>
      <c r="D2761" s="56">
        <f t="shared" si="345"/>
        <v>121602.11394826582</v>
      </c>
      <c r="E2761" s="53">
        <v>60.115000000000002</v>
      </c>
      <c r="F2761" s="53">
        <f t="shared" si="346"/>
        <v>1.2160211394826581</v>
      </c>
      <c r="G2761" s="53">
        <f>(F2761/'Yearly GDP'!$B$13)*100</f>
        <v>65.377480617347203</v>
      </c>
      <c r="H2761" s="53">
        <f t="shared" si="347"/>
        <v>1.7146284000000003</v>
      </c>
      <c r="I2761" s="53">
        <f t="shared" si="348"/>
        <v>5.3078556263269636</v>
      </c>
      <c r="J2761" s="53">
        <f t="shared" si="344"/>
        <v>355.36358811040338</v>
      </c>
      <c r="K2761" s="53">
        <v>9.1010000000000009</v>
      </c>
      <c r="L2761" s="53">
        <v>6695.05</v>
      </c>
      <c r="M2761" s="53">
        <v>3.23</v>
      </c>
      <c r="N2761" s="53">
        <f t="shared" si="349"/>
        <v>3.7931443736730373</v>
      </c>
      <c r="O2761" s="53">
        <v>18.84</v>
      </c>
      <c r="P2761" s="53">
        <v>2.7010000000000001</v>
      </c>
      <c r="Q2761" s="53">
        <f t="shared" si="350"/>
        <v>6.4</v>
      </c>
      <c r="R2761" s="53">
        <v>80.355000000000004</v>
      </c>
      <c r="S2761" s="53">
        <f t="shared" si="351"/>
        <v>166.1688</v>
      </c>
      <c r="T2761" s="53">
        <v>8.82</v>
      </c>
      <c r="U2761" s="53">
        <v>2763.66</v>
      </c>
      <c r="Y2761" s="53">
        <v>2745.91</v>
      </c>
    </row>
    <row r="2762" spans="1:25" x14ac:dyDescent="0.3">
      <c r="A2762" s="1">
        <v>2761</v>
      </c>
      <c r="B2762" s="48">
        <v>41738</v>
      </c>
      <c r="C2762" s="44">
        <v>7412072.9500000002</v>
      </c>
      <c r="D2762" s="56">
        <f t="shared" si="345"/>
        <v>123236.72707623243</v>
      </c>
      <c r="E2762" s="53">
        <v>60.145000000000003</v>
      </c>
      <c r="F2762" s="53">
        <f t="shared" si="346"/>
        <v>1.2323672707623243</v>
      </c>
      <c r="G2762" s="53">
        <f>(F2762/'Yearly GDP'!$B$13)*100</f>
        <v>66.256304879694852</v>
      </c>
      <c r="H2762" s="53">
        <f t="shared" si="347"/>
        <v>1.7269184000000002</v>
      </c>
      <c r="I2762" s="53">
        <f t="shared" si="348"/>
        <v>5.2301255230125516</v>
      </c>
      <c r="J2762" s="53">
        <f t="shared" si="344"/>
        <v>355.44979079497904</v>
      </c>
      <c r="K2762" s="53">
        <v>9.032</v>
      </c>
      <c r="L2762" s="53">
        <v>6796.2</v>
      </c>
      <c r="M2762" s="53">
        <v>3.28</v>
      </c>
      <c r="N2762" s="53">
        <f t="shared" si="349"/>
        <v>3.8018744769874484</v>
      </c>
      <c r="O2762" s="53">
        <v>19.12</v>
      </c>
      <c r="P2762" s="53">
        <v>2.6930000000000001</v>
      </c>
      <c r="Q2762" s="53">
        <f t="shared" si="350"/>
        <v>6.3390000000000004</v>
      </c>
      <c r="R2762" s="53">
        <v>79.552999999999997</v>
      </c>
      <c r="S2762" s="53">
        <f t="shared" si="351"/>
        <v>169.78560000000002</v>
      </c>
      <c r="T2762" s="53">
        <v>8.8800000000000008</v>
      </c>
      <c r="U2762" s="53">
        <v>2813.23</v>
      </c>
      <c r="Y2762" s="53">
        <v>2802.59</v>
      </c>
    </row>
    <row r="2763" spans="1:25" x14ac:dyDescent="0.3">
      <c r="A2763" s="1">
        <v>2762</v>
      </c>
      <c r="B2763" s="48">
        <v>41739</v>
      </c>
      <c r="C2763" s="44">
        <v>7442930.8099999996</v>
      </c>
      <c r="D2763" s="56">
        <f t="shared" si="345"/>
        <v>123893.97935913441</v>
      </c>
      <c r="E2763" s="53">
        <v>60.075000000000003</v>
      </c>
      <c r="F2763" s="53">
        <f t="shared" si="346"/>
        <v>1.238939793591344</v>
      </c>
      <c r="G2763" s="53">
        <f>(F2763/'Yearly GDP'!$B$13)*100</f>
        <v>66.609666322115274</v>
      </c>
      <c r="H2763" s="53">
        <f t="shared" si="347"/>
        <v>1.7211824000000004</v>
      </c>
      <c r="I2763" s="53">
        <f t="shared" si="348"/>
        <v>5.2301255230125516</v>
      </c>
      <c r="J2763" s="53">
        <f t="shared" si="344"/>
        <v>355.46025104602506</v>
      </c>
      <c r="K2763" s="53">
        <v>9.0020000000000007</v>
      </c>
      <c r="L2763" s="53">
        <v>6796.4</v>
      </c>
      <c r="M2763" s="53">
        <v>3.28</v>
      </c>
      <c r="N2763" s="53">
        <f t="shared" si="349"/>
        <v>3.771874476987449</v>
      </c>
      <c r="O2763" s="53">
        <v>19.12</v>
      </c>
      <c r="P2763" s="53">
        <v>2.6469999999999998</v>
      </c>
      <c r="Q2763" s="53">
        <f t="shared" si="350"/>
        <v>6.3550000000000004</v>
      </c>
      <c r="R2763" s="53">
        <v>79.45</v>
      </c>
      <c r="S2763" s="53">
        <f t="shared" si="351"/>
        <v>169.4032</v>
      </c>
      <c r="T2763" s="53">
        <v>8.86</v>
      </c>
      <c r="U2763" s="53">
        <v>2834.79</v>
      </c>
      <c r="Y2763" s="53">
        <v>2822.1</v>
      </c>
    </row>
    <row r="2764" spans="1:25" x14ac:dyDescent="0.3">
      <c r="A2764" s="1">
        <v>2763</v>
      </c>
      <c r="B2764" s="48">
        <v>41740</v>
      </c>
      <c r="C2764" s="44">
        <v>7438244.5</v>
      </c>
      <c r="D2764" s="56">
        <f t="shared" si="345"/>
        <v>123599.94184114324</v>
      </c>
      <c r="E2764" s="53">
        <v>60.18</v>
      </c>
      <c r="F2764" s="53">
        <f t="shared" si="346"/>
        <v>1.2359994184114325</v>
      </c>
      <c r="G2764" s="53">
        <f>(F2764/'Yearly GDP'!$B$13)*100</f>
        <v>66.451581635023246</v>
      </c>
      <c r="H2764" s="53">
        <f t="shared" si="347"/>
        <v>1.7050487000000003</v>
      </c>
      <c r="I2764" s="53">
        <f t="shared" si="348"/>
        <v>5.2438384897745145</v>
      </c>
      <c r="J2764" s="53">
        <f t="shared" si="344"/>
        <v>355.33822758259043</v>
      </c>
      <c r="K2764" s="53">
        <v>8.9410000000000007</v>
      </c>
      <c r="L2764" s="53">
        <v>6776.3</v>
      </c>
      <c r="M2764" s="53">
        <v>3.27</v>
      </c>
      <c r="N2764" s="53">
        <f t="shared" si="349"/>
        <v>3.6971615102254862</v>
      </c>
      <c r="O2764" s="53">
        <v>19.07</v>
      </c>
      <c r="P2764" s="53">
        <v>2.6280000000000001</v>
      </c>
      <c r="Q2764" s="53">
        <f t="shared" si="350"/>
        <v>6.3130000000000006</v>
      </c>
      <c r="R2764" s="53">
        <v>79.522999999999996</v>
      </c>
      <c r="S2764" s="53">
        <f t="shared" si="351"/>
        <v>168.76949999999999</v>
      </c>
      <c r="T2764" s="53">
        <v>8.85</v>
      </c>
      <c r="U2764" s="53">
        <v>2841.78</v>
      </c>
      <c r="Y2764" s="53">
        <v>2839.42</v>
      </c>
    </row>
    <row r="2765" spans="1:25" x14ac:dyDescent="0.3">
      <c r="A2765" s="1">
        <v>2764</v>
      </c>
      <c r="B2765" s="48">
        <v>41744</v>
      </c>
      <c r="C2765" s="44">
        <v>7400939.0499999998</v>
      </c>
      <c r="D2765" s="56">
        <f t="shared" si="345"/>
        <v>122867.7521374616</v>
      </c>
      <c r="E2765" s="53">
        <v>60.234999999999999</v>
      </c>
      <c r="F2765" s="53">
        <f t="shared" si="346"/>
        <v>1.2286775213746159</v>
      </c>
      <c r="G2765" s="53">
        <f>(F2765/'Yearly GDP'!$B$13)*100</f>
        <v>66.057931256699774</v>
      </c>
      <c r="H2765" s="53">
        <f t="shared" si="347"/>
        <v>1.6965934999999999</v>
      </c>
      <c r="I2765" s="53">
        <f t="shared" si="348"/>
        <v>5.2770448548812663</v>
      </c>
      <c r="J2765" s="53">
        <f t="shared" si="344"/>
        <v>355.3087071240106</v>
      </c>
      <c r="K2765" s="53">
        <v>8.9529999999999994</v>
      </c>
      <c r="L2765" s="53">
        <v>6733.1</v>
      </c>
      <c r="M2765" s="53">
        <v>3.25</v>
      </c>
      <c r="N2765" s="53">
        <f t="shared" si="349"/>
        <v>3.6759551451187331</v>
      </c>
      <c r="O2765" s="53">
        <v>18.95</v>
      </c>
      <c r="P2765" s="53">
        <v>2.63</v>
      </c>
      <c r="Q2765" s="53">
        <f t="shared" si="350"/>
        <v>6.3229999999999995</v>
      </c>
      <c r="R2765" s="53">
        <v>79.888000000000005</v>
      </c>
      <c r="S2765" s="53">
        <f t="shared" si="351"/>
        <v>167.89699999999999</v>
      </c>
      <c r="T2765" s="53">
        <v>8.86</v>
      </c>
      <c r="U2765" s="53">
        <v>2828.93</v>
      </c>
      <c r="Y2765" s="53">
        <v>2828.04</v>
      </c>
    </row>
    <row r="2766" spans="1:25" x14ac:dyDescent="0.3">
      <c r="A2766" s="1">
        <v>2765</v>
      </c>
      <c r="B2766" s="48">
        <v>41745</v>
      </c>
      <c r="C2766" s="44">
        <v>7330666.1399999997</v>
      </c>
      <c r="D2766" s="56">
        <f t="shared" si="345"/>
        <v>121418.90086956522</v>
      </c>
      <c r="E2766" s="53">
        <v>60.375</v>
      </c>
      <c r="F2766" s="53">
        <f t="shared" si="346"/>
        <v>1.2141890086956522</v>
      </c>
      <c r="G2766" s="53">
        <f>(F2766/'Yearly GDP'!$B$13)*100</f>
        <v>65.278978962131831</v>
      </c>
      <c r="H2766" s="53">
        <f t="shared" si="347"/>
        <v>1.6843356</v>
      </c>
      <c r="I2766" s="53">
        <f t="shared" si="348"/>
        <v>5.3219797764768497</v>
      </c>
      <c r="J2766" s="53">
        <f t="shared" si="344"/>
        <v>355.25811601915916</v>
      </c>
      <c r="K2766" s="53">
        <v>8.9640000000000004</v>
      </c>
      <c r="L2766" s="53">
        <v>6675.3</v>
      </c>
      <c r="M2766" s="53">
        <v>3.22</v>
      </c>
      <c r="N2766" s="53">
        <f t="shared" si="349"/>
        <v>3.6420202235231507</v>
      </c>
      <c r="O2766" s="53">
        <v>18.79</v>
      </c>
      <c r="P2766" s="53">
        <v>2.6349999999999998</v>
      </c>
      <c r="Q2766" s="53">
        <f t="shared" si="350"/>
        <v>6.3290000000000006</v>
      </c>
      <c r="R2766" s="53">
        <v>79.882999999999996</v>
      </c>
      <c r="S2766" s="53">
        <f t="shared" si="351"/>
        <v>166.8552</v>
      </c>
      <c r="T2766" s="53">
        <v>8.8800000000000008</v>
      </c>
      <c r="U2766" s="53">
        <v>2799.11</v>
      </c>
      <c r="Y2766" s="53">
        <v>2787.52</v>
      </c>
    </row>
    <row r="2767" spans="1:25" x14ac:dyDescent="0.3">
      <c r="A2767" s="1">
        <v>2766</v>
      </c>
      <c r="B2767" s="48">
        <v>41746</v>
      </c>
      <c r="C2767" s="44">
        <v>7436935.0899999999</v>
      </c>
      <c r="D2767" s="56">
        <f t="shared" si="345"/>
        <v>123342.48428559581</v>
      </c>
      <c r="E2767" s="53">
        <v>60.295000000000002</v>
      </c>
      <c r="F2767" s="53">
        <f t="shared" si="346"/>
        <v>1.2334248428559582</v>
      </c>
      <c r="G2767" s="53">
        <f>(F2767/'Yearly GDP'!$B$13)*100</f>
        <v>66.313163594406348</v>
      </c>
      <c r="H2767" s="53">
        <f t="shared" si="347"/>
        <v>1.6850399999999996</v>
      </c>
      <c r="I2767" s="53">
        <f t="shared" si="348"/>
        <v>5.2521008403361353</v>
      </c>
      <c r="J2767" s="53">
        <f t="shared" si="344"/>
        <v>356.06092436974791</v>
      </c>
      <c r="K2767" s="53">
        <v>8.85</v>
      </c>
      <c r="L2767" s="53">
        <v>6779.4</v>
      </c>
      <c r="M2767" s="53">
        <v>3.27</v>
      </c>
      <c r="N2767" s="53">
        <f t="shared" si="349"/>
        <v>3.5978991596638643</v>
      </c>
      <c r="O2767" s="53">
        <v>19.04</v>
      </c>
      <c r="P2767" s="53">
        <v>2.7210000000000001</v>
      </c>
      <c r="Q2767" s="53">
        <f t="shared" si="350"/>
        <v>6.1289999999999996</v>
      </c>
      <c r="R2767" s="53">
        <v>79.903000000000006</v>
      </c>
      <c r="S2767" s="53">
        <f t="shared" si="351"/>
        <v>168.1232</v>
      </c>
      <c r="T2767" s="53">
        <v>8.83</v>
      </c>
      <c r="U2767" s="53">
        <v>2845.41</v>
      </c>
      <c r="Y2767" s="53">
        <v>2830.21</v>
      </c>
    </row>
    <row r="2768" spans="1:25" x14ac:dyDescent="0.3">
      <c r="A2768" s="1">
        <v>2767</v>
      </c>
      <c r="B2768" s="48">
        <v>41750</v>
      </c>
      <c r="C2768" s="44">
        <v>7483237.3899999997</v>
      </c>
      <c r="D2768" s="56">
        <f t="shared" si="345"/>
        <v>123495.95494677778</v>
      </c>
      <c r="E2768" s="53">
        <v>60.594999999999999</v>
      </c>
      <c r="F2768" s="53">
        <f t="shared" si="346"/>
        <v>1.2349595494677779</v>
      </c>
      <c r="G2768" s="53">
        <f>(F2768/'Yearly GDP'!$B$13)*100</f>
        <v>66.395674702568698</v>
      </c>
      <c r="H2768" s="53">
        <f t="shared" si="347"/>
        <v>1.6961868000000002</v>
      </c>
      <c r="I2768" s="53">
        <f t="shared" si="348"/>
        <v>5.2246603970741896</v>
      </c>
      <c r="J2768" s="53">
        <f t="shared" si="344"/>
        <v>356.19905956112848</v>
      </c>
      <c r="K2768" s="53">
        <v>8.8620000000000001</v>
      </c>
      <c r="L2768" s="53">
        <v>6817.65</v>
      </c>
      <c r="M2768" s="53">
        <v>3.29</v>
      </c>
      <c r="N2768" s="53">
        <f t="shared" si="349"/>
        <v>3.6373396029258105</v>
      </c>
      <c r="O2768" s="53">
        <v>19.14</v>
      </c>
      <c r="P2768" s="53">
        <v>2.7149999999999999</v>
      </c>
      <c r="Q2768" s="53">
        <f t="shared" si="350"/>
        <v>6.1470000000000002</v>
      </c>
      <c r="R2768" s="53">
        <v>80.03</v>
      </c>
      <c r="S2768" s="53">
        <f t="shared" si="351"/>
        <v>168.81480000000002</v>
      </c>
      <c r="T2768" s="53">
        <v>8.82</v>
      </c>
      <c r="U2768" s="53">
        <v>2866.57</v>
      </c>
      <c r="Y2768" s="53">
        <v>2870</v>
      </c>
    </row>
    <row r="2769" spans="1:25" x14ac:dyDescent="0.3">
      <c r="A2769" s="1">
        <v>2768</v>
      </c>
      <c r="B2769" s="48">
        <v>41751</v>
      </c>
      <c r="C2769" s="44">
        <v>7483444.1500000004</v>
      </c>
      <c r="D2769" s="56">
        <f t="shared" si="345"/>
        <v>123153.85748374887</v>
      </c>
      <c r="E2769" s="53">
        <v>60.765000000000001</v>
      </c>
      <c r="F2769" s="53">
        <f t="shared" si="346"/>
        <v>1.2315385748374887</v>
      </c>
      <c r="G2769" s="53">
        <f>(F2769/'Yearly GDP'!$B$13)*100</f>
        <v>66.21175133534885</v>
      </c>
      <c r="H2769" s="53">
        <f t="shared" si="347"/>
        <v>1.6937701999999997</v>
      </c>
      <c r="I2769" s="53">
        <f t="shared" si="348"/>
        <v>5.2273915316257193</v>
      </c>
      <c r="J2769" s="53">
        <f t="shared" ref="J2769:J2832" si="352">L2769/O2769</f>
        <v>356.26502875065347</v>
      </c>
      <c r="K2769" s="53">
        <v>8.8539999999999992</v>
      </c>
      <c r="L2769" s="53">
        <v>6815.35</v>
      </c>
      <c r="M2769" s="53">
        <v>3.29</v>
      </c>
      <c r="N2769" s="53">
        <f t="shared" si="349"/>
        <v>3.6266084683742799</v>
      </c>
      <c r="O2769" s="53">
        <v>19.13</v>
      </c>
      <c r="P2769" s="53">
        <v>2.7109999999999999</v>
      </c>
      <c r="Q2769" s="53">
        <f t="shared" si="350"/>
        <v>6.1429999999999989</v>
      </c>
      <c r="R2769" s="53">
        <v>79.995000000000005</v>
      </c>
      <c r="S2769" s="53">
        <f t="shared" si="351"/>
        <v>169.10919999999999</v>
      </c>
      <c r="T2769" s="53">
        <v>8.84</v>
      </c>
      <c r="U2769" s="53">
        <v>2861.67</v>
      </c>
      <c r="Y2769" s="53">
        <v>2871.97</v>
      </c>
    </row>
    <row r="2770" spans="1:25" x14ac:dyDescent="0.3">
      <c r="A2770" s="1">
        <v>2769</v>
      </c>
      <c r="B2770" s="48">
        <v>41752</v>
      </c>
      <c r="C2770" s="44">
        <v>7495079.0099999998</v>
      </c>
      <c r="D2770" s="56">
        <f t="shared" si="345"/>
        <v>122679.09010557328</v>
      </c>
      <c r="E2770" s="53">
        <v>61.094999999999999</v>
      </c>
      <c r="F2770" s="53">
        <f t="shared" si="346"/>
        <v>1.2267909010557327</v>
      </c>
      <c r="G2770" s="53">
        <f>(F2770/'Yearly GDP'!$B$13)*100</f>
        <v>65.956500056759822</v>
      </c>
      <c r="H2770" s="53">
        <f t="shared" si="347"/>
        <v>1.699392</v>
      </c>
      <c r="I2770" s="53">
        <f t="shared" si="348"/>
        <v>5.2083333333333339</v>
      </c>
      <c r="J2770" s="53">
        <f t="shared" si="352"/>
        <v>356.29166666666669</v>
      </c>
      <c r="K2770" s="53">
        <v>8.8510000000000009</v>
      </c>
      <c r="L2770" s="53">
        <v>6840.8</v>
      </c>
      <c r="M2770" s="53">
        <v>3.3</v>
      </c>
      <c r="N2770" s="53">
        <f t="shared" si="349"/>
        <v>3.6426666666666669</v>
      </c>
      <c r="O2770" s="53">
        <v>19.2</v>
      </c>
      <c r="P2770" s="53">
        <v>2.6930000000000001</v>
      </c>
      <c r="Q2770" s="53">
        <f t="shared" si="350"/>
        <v>6.1580000000000013</v>
      </c>
      <c r="R2770" s="53">
        <v>79.935000000000002</v>
      </c>
      <c r="S2770" s="53">
        <f t="shared" si="351"/>
        <v>169.72799999999998</v>
      </c>
      <c r="T2770" s="53">
        <v>8.84</v>
      </c>
      <c r="U2770" s="53">
        <v>2864.34</v>
      </c>
      <c r="Y2770" s="53">
        <v>2879.88</v>
      </c>
    </row>
    <row r="2771" spans="1:25" x14ac:dyDescent="0.3">
      <c r="A2771" s="1">
        <v>2770</v>
      </c>
      <c r="B2771" s="48">
        <v>41754</v>
      </c>
      <c r="C2771" s="44">
        <v>7448308.8600000003</v>
      </c>
      <c r="D2771" s="56">
        <f t="shared" si="345"/>
        <v>122818.18550581251</v>
      </c>
      <c r="E2771" s="53">
        <v>60.645000000000003</v>
      </c>
      <c r="F2771" s="53">
        <f t="shared" si="346"/>
        <v>1.2281818550581252</v>
      </c>
      <c r="G2771" s="53">
        <f>(F2771/'Yearly GDP'!$B$13)*100</f>
        <v>66.031282530006735</v>
      </c>
      <c r="H2771" s="53">
        <f t="shared" si="347"/>
        <v>1.6913231999999998</v>
      </c>
      <c r="I2771" s="53">
        <f t="shared" si="348"/>
        <v>5.2521008403361344</v>
      </c>
      <c r="J2771" s="53">
        <f t="shared" si="352"/>
        <v>356.23686974789916</v>
      </c>
      <c r="K2771" s="53">
        <v>8.8829999999999991</v>
      </c>
      <c r="L2771" s="53">
        <v>6782.75</v>
      </c>
      <c r="M2771" s="53">
        <v>3.27</v>
      </c>
      <c r="N2771" s="53">
        <f t="shared" si="349"/>
        <v>3.6308991596638647</v>
      </c>
      <c r="O2771" s="53">
        <v>19.04</v>
      </c>
      <c r="P2771" s="53">
        <v>2.6659999999999999</v>
      </c>
      <c r="Q2771" s="53">
        <f t="shared" si="350"/>
        <v>6.2169999999999987</v>
      </c>
      <c r="R2771" s="53">
        <v>79.817999999999998</v>
      </c>
      <c r="S2771" s="53">
        <f t="shared" si="351"/>
        <v>168.69439999999997</v>
      </c>
      <c r="T2771" s="53">
        <v>8.86</v>
      </c>
      <c r="U2771" s="53">
        <v>2853.28</v>
      </c>
      <c r="Y2771" s="53">
        <v>2871.62</v>
      </c>
    </row>
    <row r="2772" spans="1:25" x14ac:dyDescent="0.3">
      <c r="A2772" s="1">
        <v>2771</v>
      </c>
      <c r="B2772" s="48">
        <v>41757</v>
      </c>
      <c r="C2772" s="44">
        <v>7443542.6100000003</v>
      </c>
      <c r="D2772" s="56">
        <f t="shared" si="345"/>
        <v>122729.47419620775</v>
      </c>
      <c r="E2772" s="53">
        <v>60.65</v>
      </c>
      <c r="F2772" s="53">
        <f t="shared" si="346"/>
        <v>1.2272947419620774</v>
      </c>
      <c r="G2772" s="53">
        <f>(F2772/'Yearly GDP'!$B$13)*100</f>
        <v>65.983588277531041</v>
      </c>
      <c r="H2772" s="53">
        <f t="shared" si="347"/>
        <v>1.6802993999999998</v>
      </c>
      <c r="I2772" s="53">
        <f t="shared" si="348"/>
        <v>5.2687038988408856</v>
      </c>
      <c r="J2772" s="53">
        <f t="shared" si="352"/>
        <v>356.23024236037935</v>
      </c>
      <c r="K2772" s="53">
        <v>8.8529999999999998</v>
      </c>
      <c r="L2772" s="53">
        <v>6761.25</v>
      </c>
      <c r="M2772" s="53">
        <v>3.26</v>
      </c>
      <c r="N2772" s="53">
        <f t="shared" si="349"/>
        <v>3.5842961011591141</v>
      </c>
      <c r="O2772" s="53">
        <v>18.98</v>
      </c>
      <c r="P2772" s="53">
        <v>2.7080000000000002</v>
      </c>
      <c r="Q2772" s="53">
        <f t="shared" si="350"/>
        <v>6.1449999999999996</v>
      </c>
      <c r="R2772" s="53">
        <v>79.762</v>
      </c>
      <c r="S2772" s="53">
        <f t="shared" si="351"/>
        <v>168.73220000000001</v>
      </c>
      <c r="T2772" s="53">
        <v>8.89</v>
      </c>
      <c r="U2772" s="53">
        <v>2883.13</v>
      </c>
      <c r="Y2772" s="53">
        <v>2878.42</v>
      </c>
    </row>
    <row r="2773" spans="1:25" x14ac:dyDescent="0.3">
      <c r="A2773" s="1">
        <v>2772</v>
      </c>
      <c r="B2773" s="48">
        <v>41758</v>
      </c>
      <c r="C2773" s="44">
        <v>7398687.8399999999</v>
      </c>
      <c r="D2773" s="56">
        <f t="shared" si="345"/>
        <v>122444.15126189492</v>
      </c>
      <c r="E2773" s="53">
        <v>60.424999999999997</v>
      </c>
      <c r="F2773" s="53">
        <f t="shared" si="346"/>
        <v>1.2244415126189492</v>
      </c>
      <c r="G2773" s="53">
        <f>(F2773/'Yearly GDP'!$B$13)*100</f>
        <v>65.830188850481136</v>
      </c>
      <c r="H2773" s="53">
        <f t="shared" si="347"/>
        <v>1.6667263999999997</v>
      </c>
      <c r="I2773" s="53">
        <f t="shared" si="348"/>
        <v>5.296610169491526</v>
      </c>
      <c r="J2773" s="53">
        <f t="shared" si="352"/>
        <v>355.68061440677968</v>
      </c>
      <c r="K2773" s="53">
        <v>8.8279999999999994</v>
      </c>
      <c r="L2773" s="53">
        <v>6715.25</v>
      </c>
      <c r="M2773" s="53">
        <v>3.24</v>
      </c>
      <c r="N2773" s="53">
        <f t="shared" si="349"/>
        <v>3.5313898305084734</v>
      </c>
      <c r="O2773" s="53">
        <v>18.88</v>
      </c>
      <c r="P2773" s="53">
        <v>2.6970000000000001</v>
      </c>
      <c r="Q2773" s="53">
        <f t="shared" si="350"/>
        <v>6.1309999999999993</v>
      </c>
      <c r="R2773" s="53">
        <v>79.881</v>
      </c>
      <c r="S2773" s="53">
        <f t="shared" si="351"/>
        <v>167.65440000000001</v>
      </c>
      <c r="T2773" s="53">
        <v>8.8800000000000008</v>
      </c>
      <c r="U2773" s="53">
        <v>2869.44</v>
      </c>
      <c r="Y2773" s="53">
        <v>2873.3</v>
      </c>
    </row>
    <row r="2774" spans="1:25" x14ac:dyDescent="0.3">
      <c r="A2774" s="1">
        <v>2773</v>
      </c>
      <c r="B2774" s="48">
        <v>41759</v>
      </c>
      <c r="C2774" s="44">
        <v>7346736.9800000004</v>
      </c>
      <c r="D2774" s="56">
        <f t="shared" si="345"/>
        <v>121745.57925263072</v>
      </c>
      <c r="E2774" s="53">
        <v>60.344999999999999</v>
      </c>
      <c r="F2774" s="53">
        <f t="shared" si="346"/>
        <v>1.2174557925263072</v>
      </c>
      <c r="G2774" s="53">
        <f>(F2774/'Yearly GDP'!$B$13)*100</f>
        <v>65.45461250141436</v>
      </c>
      <c r="H2774" s="53">
        <f t="shared" si="347"/>
        <v>1.6587811999999997</v>
      </c>
      <c r="I2774" s="53">
        <f t="shared" si="348"/>
        <v>5.3219797764768497</v>
      </c>
      <c r="J2774" s="53">
        <f t="shared" si="352"/>
        <v>356.38105375199575</v>
      </c>
      <c r="K2774" s="53">
        <v>8.8279999999999994</v>
      </c>
      <c r="L2774" s="53">
        <v>6696.4</v>
      </c>
      <c r="M2774" s="53">
        <v>3.23</v>
      </c>
      <c r="N2774" s="53">
        <f t="shared" si="349"/>
        <v>3.5060202235231497</v>
      </c>
      <c r="O2774" s="53">
        <v>18.79</v>
      </c>
      <c r="P2774" s="53">
        <v>2.6459999999999999</v>
      </c>
      <c r="Q2774" s="53">
        <f t="shared" si="350"/>
        <v>6.1819999999999995</v>
      </c>
      <c r="R2774" s="53">
        <v>79.531999999999996</v>
      </c>
      <c r="S2774" s="53">
        <f t="shared" si="351"/>
        <v>167.04310000000001</v>
      </c>
      <c r="T2774" s="53">
        <v>8.89</v>
      </c>
      <c r="U2774" s="53">
        <v>2836.17</v>
      </c>
      <c r="Y2774" s="53">
        <v>2829</v>
      </c>
    </row>
    <row r="2775" spans="1:25" x14ac:dyDescent="0.3">
      <c r="A2775" s="1">
        <v>2774</v>
      </c>
      <c r="B2775" s="48">
        <v>41761</v>
      </c>
      <c r="C2775" s="44">
        <v>7357053.4299999997</v>
      </c>
      <c r="D2775" s="56">
        <f t="shared" si="345"/>
        <v>122240.64850045691</v>
      </c>
      <c r="E2775" s="53">
        <v>60.185000000000002</v>
      </c>
      <c r="F2775" s="53">
        <f t="shared" si="346"/>
        <v>1.2224064850045691</v>
      </c>
      <c r="G2775" s="53">
        <f>(F2775/'Yearly GDP'!$B$13)*100</f>
        <v>65.720778763686511</v>
      </c>
      <c r="H2775" s="53">
        <f t="shared" si="347"/>
        <v>1.6488576000000001</v>
      </c>
      <c r="I2775" s="53">
        <f t="shared" si="348"/>
        <v>5.3418803418803416</v>
      </c>
      <c r="J2775" s="53">
        <f t="shared" si="352"/>
        <v>357.62820512820514</v>
      </c>
      <c r="K2775" s="53">
        <v>8.8079999999999998</v>
      </c>
      <c r="L2775" s="53">
        <v>6694.8</v>
      </c>
      <c r="M2775" s="53">
        <v>3.2</v>
      </c>
      <c r="N2775" s="53">
        <f t="shared" si="349"/>
        <v>3.4661196581196583</v>
      </c>
      <c r="O2775" s="53">
        <v>18.72</v>
      </c>
      <c r="P2775" s="53">
        <v>2.5859999999999999</v>
      </c>
      <c r="Q2775" s="53">
        <f t="shared" si="350"/>
        <v>6.2219999999999995</v>
      </c>
      <c r="R2775" s="53">
        <v>79.563000000000002</v>
      </c>
      <c r="S2775" s="53">
        <f t="shared" si="351"/>
        <v>166.04639999999998</v>
      </c>
      <c r="T2775" s="53">
        <v>8.8699999999999992</v>
      </c>
      <c r="U2775" s="53">
        <v>2847.84</v>
      </c>
      <c r="Y2775" s="53">
        <v>2845.07</v>
      </c>
    </row>
    <row r="2776" spans="1:25" x14ac:dyDescent="0.3">
      <c r="A2776" s="1">
        <v>2775</v>
      </c>
      <c r="B2776" s="48">
        <v>41764</v>
      </c>
      <c r="C2776" s="44">
        <v>7357077.8099999996</v>
      </c>
      <c r="D2776" s="56">
        <f t="shared" si="345"/>
        <v>122129.44571713146</v>
      </c>
      <c r="E2776" s="53">
        <v>60.24</v>
      </c>
      <c r="F2776" s="53">
        <f t="shared" si="346"/>
        <v>1.2212944571713145</v>
      </c>
      <c r="G2776" s="53">
        <f>(F2776/'Yearly GDP'!$B$13)*100</f>
        <v>65.660992321038407</v>
      </c>
      <c r="H2776" s="53">
        <f t="shared" si="347"/>
        <v>1.6325715000000003</v>
      </c>
      <c r="I2776" s="53">
        <f t="shared" si="348"/>
        <v>5.3504547886570348</v>
      </c>
      <c r="J2776" s="53">
        <f t="shared" si="352"/>
        <v>358.44569288389511</v>
      </c>
      <c r="K2776" s="53">
        <v>8.7349999999999994</v>
      </c>
      <c r="L2776" s="53">
        <v>6699.35</v>
      </c>
      <c r="M2776" s="53">
        <v>3.21</v>
      </c>
      <c r="N2776" s="53">
        <f t="shared" si="349"/>
        <v>3.3845452113429646</v>
      </c>
      <c r="O2776" s="53">
        <v>18.690000000000001</v>
      </c>
      <c r="P2776" s="53">
        <v>2.6059999999999999</v>
      </c>
      <c r="Q2776" s="53">
        <f t="shared" si="350"/>
        <v>6.1289999999999996</v>
      </c>
      <c r="R2776" s="53">
        <v>79.53</v>
      </c>
      <c r="S2776" s="53">
        <f t="shared" si="351"/>
        <v>164.65890000000002</v>
      </c>
      <c r="T2776" s="53">
        <v>8.81</v>
      </c>
      <c r="U2776" s="53">
        <v>2843.55</v>
      </c>
      <c r="Y2776" s="53">
        <v>2837.33</v>
      </c>
    </row>
    <row r="2777" spans="1:25" x14ac:dyDescent="0.3">
      <c r="A2777" s="1">
        <v>2776</v>
      </c>
      <c r="B2777" s="48">
        <v>41765</v>
      </c>
      <c r="C2777" s="44">
        <v>7368823.3200000003</v>
      </c>
      <c r="D2777" s="56">
        <f t="shared" si="345"/>
        <v>122844.43310827708</v>
      </c>
      <c r="E2777" s="53">
        <v>59.984999999999999</v>
      </c>
      <c r="F2777" s="53">
        <f t="shared" si="346"/>
        <v>1.2284443310827708</v>
      </c>
      <c r="G2777" s="53">
        <f>(F2777/'Yearly GDP'!$B$13)*100</f>
        <v>66.04539414423499</v>
      </c>
      <c r="H2777" s="53">
        <f t="shared" si="347"/>
        <v>1.6449971999999997</v>
      </c>
      <c r="I2777" s="53">
        <f t="shared" si="348"/>
        <v>5.3361792956243344</v>
      </c>
      <c r="J2777" s="53">
        <f t="shared" si="352"/>
        <v>358.34044823906089</v>
      </c>
      <c r="K2777" s="53">
        <v>8.7780000000000005</v>
      </c>
      <c r="L2777" s="53">
        <v>6715.3</v>
      </c>
      <c r="M2777" s="53">
        <v>3.21</v>
      </c>
      <c r="N2777" s="53">
        <f t="shared" si="349"/>
        <v>3.4418207043756661</v>
      </c>
      <c r="O2777" s="53">
        <v>18.739999999999998</v>
      </c>
      <c r="P2777" s="53">
        <v>2.593</v>
      </c>
      <c r="Q2777" s="53">
        <f t="shared" si="350"/>
        <v>6.1850000000000005</v>
      </c>
      <c r="R2777" s="53">
        <v>79.126000000000005</v>
      </c>
      <c r="S2777" s="53">
        <f t="shared" si="351"/>
        <v>165.2868</v>
      </c>
      <c r="T2777" s="53">
        <v>8.82</v>
      </c>
      <c r="U2777" s="53">
        <v>2850.57</v>
      </c>
      <c r="Y2777" s="53">
        <v>2850.27</v>
      </c>
    </row>
    <row r="2778" spans="1:25" x14ac:dyDescent="0.3">
      <c r="A2778" s="1">
        <v>2777</v>
      </c>
      <c r="B2778" s="48">
        <v>41766</v>
      </c>
      <c r="C2778" s="44">
        <v>7322092.3899999997</v>
      </c>
      <c r="D2778" s="56">
        <f t="shared" si="345"/>
        <v>121984.04648063307</v>
      </c>
      <c r="E2778" s="53">
        <v>60.024999999999999</v>
      </c>
      <c r="F2778" s="53">
        <f t="shared" si="346"/>
        <v>1.2198404648063308</v>
      </c>
      <c r="G2778" s="53">
        <f>(F2778/'Yearly GDP'!$B$13)*100</f>
        <v>65.582820688512399</v>
      </c>
      <c r="H2778" s="53">
        <f t="shared" si="347"/>
        <v>1.6336511999999999</v>
      </c>
      <c r="I2778" s="53">
        <f t="shared" si="348"/>
        <v>5.3879310344827589</v>
      </c>
      <c r="J2778" s="53">
        <f t="shared" si="352"/>
        <v>358.43480603448279</v>
      </c>
      <c r="K2778" s="53">
        <v>8.8019999999999996</v>
      </c>
      <c r="L2778" s="53">
        <v>6652.55</v>
      </c>
      <c r="M2778" s="53">
        <v>3.18</v>
      </c>
      <c r="N2778" s="53">
        <f t="shared" si="349"/>
        <v>3.4140689655172407</v>
      </c>
      <c r="O2778" s="53">
        <v>18.559999999999999</v>
      </c>
      <c r="P2778" s="53">
        <v>2.59</v>
      </c>
      <c r="Q2778" s="53">
        <f t="shared" si="350"/>
        <v>6.2119999999999997</v>
      </c>
      <c r="R2778" s="53">
        <v>79.242999999999995</v>
      </c>
      <c r="S2778" s="53">
        <f t="shared" si="351"/>
        <v>163.69919999999999</v>
      </c>
      <c r="T2778" s="53">
        <v>8.82</v>
      </c>
      <c r="U2778" s="53">
        <v>2846.68</v>
      </c>
      <c r="Y2778" s="53">
        <v>2847.25</v>
      </c>
    </row>
    <row r="2779" spans="1:25" x14ac:dyDescent="0.3">
      <c r="A2779" s="1">
        <v>2778</v>
      </c>
      <c r="B2779" s="48">
        <v>41767</v>
      </c>
      <c r="C2779" s="44">
        <v>7321663.5</v>
      </c>
      <c r="D2779" s="56">
        <f t="shared" si="345"/>
        <v>122231.44407345576</v>
      </c>
      <c r="E2779" s="53">
        <v>59.9</v>
      </c>
      <c r="F2779" s="53">
        <f t="shared" si="346"/>
        <v>1.2223144407345576</v>
      </c>
      <c r="G2779" s="53">
        <f>(F2779/'Yearly GDP'!$B$13)*100</f>
        <v>65.715830147019233</v>
      </c>
      <c r="H2779" s="53">
        <f t="shared" si="347"/>
        <v>1.6219815999999998</v>
      </c>
      <c r="I2779" s="53">
        <f t="shared" si="348"/>
        <v>5.3995680345572357</v>
      </c>
      <c r="J2779" s="53">
        <f t="shared" si="352"/>
        <v>359.60313174946009</v>
      </c>
      <c r="K2779" s="53">
        <v>8.7579999999999991</v>
      </c>
      <c r="L2779" s="53">
        <v>6659.85</v>
      </c>
      <c r="M2779" s="53">
        <v>3.17</v>
      </c>
      <c r="N2779" s="53">
        <f t="shared" si="349"/>
        <v>3.3584319654427635</v>
      </c>
      <c r="O2779" s="53">
        <v>18.52</v>
      </c>
      <c r="P2779" s="53">
        <v>2.6110000000000002</v>
      </c>
      <c r="Q2779" s="53">
        <f t="shared" si="350"/>
        <v>6.1469999999999985</v>
      </c>
      <c r="R2779" s="53">
        <v>79.402000000000001</v>
      </c>
      <c r="S2779" s="53">
        <f t="shared" si="351"/>
        <v>163.16120000000001</v>
      </c>
      <c r="T2779" s="53">
        <v>8.81</v>
      </c>
      <c r="U2779" s="53">
        <v>2838.75</v>
      </c>
      <c r="Y2779" s="53">
        <v>2864.5</v>
      </c>
    </row>
    <row r="2780" spans="1:25" x14ac:dyDescent="0.3">
      <c r="A2780" s="1">
        <v>2779</v>
      </c>
      <c r="B2780" s="48">
        <v>41768</v>
      </c>
      <c r="C2780" s="44">
        <v>7492755.0599999996</v>
      </c>
      <c r="D2780" s="56">
        <f t="shared" si="345"/>
        <v>124952.13974818643</v>
      </c>
      <c r="E2780" s="53">
        <v>59.965000000000003</v>
      </c>
      <c r="F2780" s="53">
        <f t="shared" si="346"/>
        <v>1.2495213974818642</v>
      </c>
      <c r="G2780" s="53">
        <f>(F2780/'Yearly GDP'!$B$13)*100</f>
        <v>67.178569757089463</v>
      </c>
      <c r="H2780" s="53">
        <f t="shared" si="347"/>
        <v>1.6704860000000001</v>
      </c>
      <c r="I2780" s="53">
        <f t="shared" si="348"/>
        <v>5.2356020942408374</v>
      </c>
      <c r="J2780" s="53">
        <f t="shared" si="352"/>
        <v>359.09947643979058</v>
      </c>
      <c r="K2780" s="53">
        <v>8.7460000000000004</v>
      </c>
      <c r="L2780" s="53">
        <v>6858.8</v>
      </c>
      <c r="M2780" s="53">
        <v>3.26</v>
      </c>
      <c r="N2780" s="53">
        <f t="shared" si="349"/>
        <v>3.510397905759163</v>
      </c>
      <c r="O2780" s="53">
        <v>19.100000000000001</v>
      </c>
      <c r="P2780" s="53">
        <v>2.6230000000000002</v>
      </c>
      <c r="Q2780" s="53">
        <f t="shared" si="350"/>
        <v>6.1230000000000002</v>
      </c>
      <c r="R2780" s="53">
        <v>79.960999999999999</v>
      </c>
      <c r="S2780" s="53">
        <f t="shared" si="351"/>
        <v>168.65300000000002</v>
      </c>
      <c r="T2780" s="53">
        <v>8.83</v>
      </c>
      <c r="U2780" s="53">
        <v>2886.08</v>
      </c>
      <c r="Y2780" s="53">
        <v>2896.78</v>
      </c>
    </row>
    <row r="2781" spans="1:25" x14ac:dyDescent="0.3">
      <c r="A2781" s="1">
        <v>2780</v>
      </c>
      <c r="B2781" s="48">
        <v>41771</v>
      </c>
      <c r="C2781" s="44">
        <v>7631356.54</v>
      </c>
      <c r="D2781" s="56">
        <f t="shared" si="345"/>
        <v>127072.79227374906</v>
      </c>
      <c r="E2781" s="53">
        <v>60.055</v>
      </c>
      <c r="F2781" s="53">
        <f t="shared" si="346"/>
        <v>1.2707279227374906</v>
      </c>
      <c r="G2781" s="53">
        <f>(F2781/'Yearly GDP'!$B$13)*100</f>
        <v>68.31870552352099</v>
      </c>
      <c r="H2781" s="53">
        <f t="shared" si="347"/>
        <v>1.6991468999999999</v>
      </c>
      <c r="I2781" s="53">
        <f t="shared" si="348"/>
        <v>5.1361068310220857</v>
      </c>
      <c r="J2781" s="53">
        <f t="shared" si="352"/>
        <v>360.25937339496664</v>
      </c>
      <c r="K2781" s="53">
        <v>8.7270000000000003</v>
      </c>
      <c r="L2781" s="53">
        <v>7014.25</v>
      </c>
      <c r="M2781" s="53">
        <v>3.33</v>
      </c>
      <c r="N2781" s="53">
        <f t="shared" si="349"/>
        <v>3.5908931689779147</v>
      </c>
      <c r="O2781" s="53">
        <v>19.47</v>
      </c>
      <c r="P2781" s="53">
        <v>2.661</v>
      </c>
      <c r="Q2781" s="53">
        <f t="shared" si="350"/>
        <v>6.0660000000000007</v>
      </c>
      <c r="R2781" s="53">
        <v>79.965000000000003</v>
      </c>
      <c r="S2781" s="53">
        <f t="shared" si="351"/>
        <v>171.5307</v>
      </c>
      <c r="T2781" s="53">
        <v>8.81</v>
      </c>
      <c r="U2781" s="53">
        <v>2908.96</v>
      </c>
      <c r="Y2781" s="53">
        <v>2915.8</v>
      </c>
    </row>
    <row r="2782" spans="1:25" x14ac:dyDescent="0.3">
      <c r="A2782" s="1">
        <v>2781</v>
      </c>
      <c r="B2782" s="48">
        <v>41772</v>
      </c>
      <c r="C2782" s="44">
        <v>7764280.2699999996</v>
      </c>
      <c r="D2782" s="56">
        <f t="shared" si="345"/>
        <v>130568.91061969224</v>
      </c>
      <c r="E2782" s="53">
        <v>59.465000000000003</v>
      </c>
      <c r="F2782" s="53">
        <f t="shared" si="346"/>
        <v>1.3056891061969225</v>
      </c>
      <c r="G2782" s="53">
        <f>(F2782/'Yearly GDP'!$B$13)*100</f>
        <v>70.198339042845291</v>
      </c>
      <c r="H2782" s="53">
        <f t="shared" si="347"/>
        <v>1.7278128000000006</v>
      </c>
      <c r="I2782" s="53">
        <f t="shared" si="348"/>
        <v>5.0838840874428053</v>
      </c>
      <c r="J2782" s="53">
        <f t="shared" si="352"/>
        <v>361.40061006609045</v>
      </c>
      <c r="K2782" s="53">
        <v>8.7840000000000007</v>
      </c>
      <c r="L2782" s="53">
        <v>7108.75</v>
      </c>
      <c r="M2782" s="53">
        <v>3.38</v>
      </c>
      <c r="N2782" s="53">
        <f t="shared" si="349"/>
        <v>3.7001159125571954</v>
      </c>
      <c r="O2782" s="53">
        <v>19.670000000000002</v>
      </c>
      <c r="P2782" s="53">
        <v>2.6110000000000002</v>
      </c>
      <c r="Q2782" s="53">
        <f t="shared" si="350"/>
        <v>6.173</v>
      </c>
      <c r="R2782" s="53">
        <v>80.212999999999994</v>
      </c>
      <c r="S2782" s="53">
        <f t="shared" si="351"/>
        <v>174.0795</v>
      </c>
      <c r="T2782" s="53">
        <v>8.85</v>
      </c>
      <c r="U2782" s="53">
        <v>2953.72</v>
      </c>
      <c r="Y2782" s="53">
        <v>2974.18</v>
      </c>
    </row>
    <row r="2783" spans="1:25" x14ac:dyDescent="0.3">
      <c r="A2783" s="1">
        <v>2782</v>
      </c>
      <c r="B2783" s="48">
        <v>41773</v>
      </c>
      <c r="C2783" s="44">
        <v>7816529.3099999996</v>
      </c>
      <c r="D2783" s="56">
        <f t="shared" si="345"/>
        <v>131403.3674035471</v>
      </c>
      <c r="E2783" s="53">
        <v>59.484999999999999</v>
      </c>
      <c r="F2783" s="53">
        <f t="shared" si="346"/>
        <v>1.314033674035471</v>
      </c>
      <c r="G2783" s="53">
        <f>(F2783/'Yearly GDP'!$B$13)*100</f>
        <v>70.646971722337142</v>
      </c>
      <c r="H2783" s="53">
        <f t="shared" si="347"/>
        <v>1.7278128000000006</v>
      </c>
      <c r="I2783" s="53">
        <f t="shared" si="348"/>
        <v>5.0838840874428053</v>
      </c>
      <c r="J2783" s="53">
        <f t="shared" si="352"/>
        <v>361.40061006609045</v>
      </c>
      <c r="K2783" s="53">
        <v>8.7840000000000007</v>
      </c>
      <c r="L2783" s="53">
        <v>7108.75</v>
      </c>
      <c r="M2783" s="53">
        <v>3.38</v>
      </c>
      <c r="N2783" s="53">
        <f t="shared" si="349"/>
        <v>3.7001159125571954</v>
      </c>
      <c r="O2783" s="53">
        <v>19.670000000000002</v>
      </c>
      <c r="P2783" s="53">
        <v>2.548</v>
      </c>
      <c r="Q2783" s="53">
        <f t="shared" si="350"/>
        <v>6.2360000000000007</v>
      </c>
      <c r="R2783" s="53">
        <v>80.135000000000005</v>
      </c>
      <c r="S2783" s="53">
        <f t="shared" si="351"/>
        <v>174.0795</v>
      </c>
      <c r="T2783" s="53">
        <v>8.85</v>
      </c>
      <c r="U2783" s="53">
        <v>2992.27</v>
      </c>
      <c r="Y2783" s="53">
        <v>3001.98</v>
      </c>
    </row>
    <row r="2784" spans="1:25" x14ac:dyDescent="0.3">
      <c r="A2784" s="1">
        <v>2783</v>
      </c>
      <c r="B2784" s="48">
        <v>41774</v>
      </c>
      <c r="C2784" s="44">
        <v>7805442.3600000003</v>
      </c>
      <c r="D2784" s="56">
        <f t="shared" si="345"/>
        <v>131261.11763222064</v>
      </c>
      <c r="E2784" s="53">
        <v>59.465000000000003</v>
      </c>
      <c r="F2784" s="53">
        <f t="shared" si="346"/>
        <v>1.3126111763222064</v>
      </c>
      <c r="G2784" s="53">
        <f>(F2784/'Yearly GDP'!$B$13)*100</f>
        <v>70.57049335065625</v>
      </c>
      <c r="H2784" s="53">
        <f t="shared" si="347"/>
        <v>1.7307351000000002</v>
      </c>
      <c r="I2784" s="53">
        <f t="shared" si="348"/>
        <v>5.0735667174023336</v>
      </c>
      <c r="J2784" s="53">
        <f t="shared" si="352"/>
        <v>361.3977676306443</v>
      </c>
      <c r="K2784" s="53">
        <v>8.7810000000000006</v>
      </c>
      <c r="L2784" s="53">
        <v>7123.15</v>
      </c>
      <c r="M2784" s="53">
        <v>3.38</v>
      </c>
      <c r="N2784" s="53">
        <f t="shared" si="349"/>
        <v>3.707433282597667</v>
      </c>
      <c r="O2784" s="53">
        <v>19.71</v>
      </c>
      <c r="P2784" s="53">
        <v>2.496</v>
      </c>
      <c r="Q2784" s="53">
        <f t="shared" si="350"/>
        <v>6.2850000000000001</v>
      </c>
      <c r="R2784" s="53">
        <v>80.063999999999993</v>
      </c>
      <c r="S2784" s="53">
        <f t="shared" si="351"/>
        <v>174.2364</v>
      </c>
      <c r="T2784" s="53">
        <v>8.84</v>
      </c>
      <c r="U2784" s="53">
        <v>2966.46</v>
      </c>
      <c r="Y2784" s="53">
        <v>2974.48</v>
      </c>
    </row>
    <row r="2785" spans="1:25" x14ac:dyDescent="0.3">
      <c r="A2785" s="1">
        <v>2784</v>
      </c>
      <c r="B2785" s="48">
        <v>41775</v>
      </c>
      <c r="C2785" s="44">
        <v>7918044.7300000004</v>
      </c>
      <c r="D2785" s="56">
        <f t="shared" si="345"/>
        <v>135154.81317743449</v>
      </c>
      <c r="E2785" s="53">
        <v>58.585000000000001</v>
      </c>
      <c r="F2785" s="53">
        <f t="shared" si="346"/>
        <v>1.351548131774345</v>
      </c>
      <c r="G2785" s="53">
        <f>(F2785/'Yearly GDP'!$B$13)*100</f>
        <v>72.663878052384135</v>
      </c>
      <c r="H2785" s="53">
        <f t="shared" si="347"/>
        <v>1.7606162000000001</v>
      </c>
      <c r="I2785" s="53">
        <f t="shared" si="348"/>
        <v>5.0175614651279474</v>
      </c>
      <c r="J2785" s="53">
        <f t="shared" si="352"/>
        <v>361.41495233316607</v>
      </c>
      <c r="K2785" s="53">
        <v>8.8339999999999996</v>
      </c>
      <c r="L2785" s="53">
        <v>7203</v>
      </c>
      <c r="M2785" s="53">
        <v>3.42</v>
      </c>
      <c r="N2785" s="53">
        <f t="shared" si="349"/>
        <v>3.8164385348720522</v>
      </c>
      <c r="O2785" s="53">
        <v>19.93</v>
      </c>
      <c r="P2785" s="53">
        <v>2.5230000000000001</v>
      </c>
      <c r="Q2785" s="53">
        <f t="shared" si="350"/>
        <v>6.3109999999999999</v>
      </c>
      <c r="R2785" s="53">
        <v>80.106999999999999</v>
      </c>
      <c r="S2785" s="53">
        <f t="shared" si="351"/>
        <v>175.38400000000001</v>
      </c>
      <c r="T2785" s="53">
        <v>8.8000000000000007</v>
      </c>
      <c r="U2785" s="53">
        <v>3021.15</v>
      </c>
      <c r="Y2785" s="53">
        <v>3019.5</v>
      </c>
    </row>
    <row r="2786" spans="1:25" x14ac:dyDescent="0.3">
      <c r="A2786" s="1">
        <v>2785</v>
      </c>
      <c r="B2786" s="48">
        <v>41778</v>
      </c>
      <c r="C2786" s="44">
        <v>8137067.4199999999</v>
      </c>
      <c r="D2786" s="56">
        <f t="shared" si="345"/>
        <v>139393.01790149894</v>
      </c>
      <c r="E2786" s="53">
        <v>58.375</v>
      </c>
      <c r="F2786" s="53">
        <f t="shared" si="346"/>
        <v>1.3939301790149894</v>
      </c>
      <c r="G2786" s="53">
        <f>(F2786/'Yearly GDP'!$B$13)*100</f>
        <v>74.942482742741362</v>
      </c>
      <c r="H2786" s="53">
        <f t="shared" si="347"/>
        <v>1.7858944999999997</v>
      </c>
      <c r="I2786" s="53">
        <f t="shared" si="348"/>
        <v>4.9627791563275441</v>
      </c>
      <c r="J2786" s="53">
        <f t="shared" si="352"/>
        <v>360.47394540942929</v>
      </c>
      <c r="K2786" s="53">
        <v>8.8629999999999995</v>
      </c>
      <c r="L2786" s="53">
        <v>7263.55</v>
      </c>
      <c r="M2786" s="53">
        <v>3.45</v>
      </c>
      <c r="N2786" s="53">
        <f t="shared" si="349"/>
        <v>3.9002208436724555</v>
      </c>
      <c r="O2786" s="53">
        <v>20.149999999999999</v>
      </c>
      <c r="P2786" s="53">
        <v>2.5449999999999999</v>
      </c>
      <c r="Q2786" s="53">
        <f t="shared" si="350"/>
        <v>6.3179999999999996</v>
      </c>
      <c r="R2786" s="53">
        <v>80.048000000000002</v>
      </c>
      <c r="S2786" s="53">
        <f t="shared" si="351"/>
        <v>175.708</v>
      </c>
      <c r="T2786" s="53">
        <v>8.7200000000000006</v>
      </c>
      <c r="U2786" s="53">
        <v>3156.62</v>
      </c>
      <c r="Y2786" s="53">
        <v>3202.41</v>
      </c>
    </row>
    <row r="2787" spans="1:25" x14ac:dyDescent="0.3">
      <c r="A2787" s="1">
        <v>2786</v>
      </c>
      <c r="B2787" s="48">
        <v>41779</v>
      </c>
      <c r="C2787" s="44">
        <v>8174515.7199999997</v>
      </c>
      <c r="D2787" s="56">
        <f t="shared" si="345"/>
        <v>139520.66427718039</v>
      </c>
      <c r="E2787" s="53">
        <v>58.59</v>
      </c>
      <c r="F2787" s="53">
        <f t="shared" si="346"/>
        <v>1.395206642771804</v>
      </c>
      <c r="G2787" s="53">
        <f>(F2787/'Yearly GDP'!$B$13)*100</f>
        <v>75.011109826441071</v>
      </c>
      <c r="H2787" s="53">
        <f t="shared" si="347"/>
        <v>1.7895955000000003</v>
      </c>
      <c r="I2787" s="53">
        <f t="shared" si="348"/>
        <v>4.948045522018802</v>
      </c>
      <c r="J2787" s="53">
        <f t="shared" si="352"/>
        <v>359.99505195447796</v>
      </c>
      <c r="K2787" s="53">
        <v>8.8550000000000004</v>
      </c>
      <c r="L2787" s="53">
        <v>7275.5</v>
      </c>
      <c r="M2787" s="53">
        <v>3.46</v>
      </c>
      <c r="N2787" s="53">
        <f t="shared" si="349"/>
        <v>3.9069544779811984</v>
      </c>
      <c r="O2787" s="53">
        <v>20.21</v>
      </c>
      <c r="P2787" s="53">
        <v>2.5139999999999998</v>
      </c>
      <c r="Q2787" s="53">
        <f t="shared" si="350"/>
        <v>6.3410000000000011</v>
      </c>
      <c r="R2787" s="53">
        <v>80.093000000000004</v>
      </c>
      <c r="S2787" s="53">
        <f t="shared" si="351"/>
        <v>175.827</v>
      </c>
      <c r="T2787" s="53">
        <v>8.6999999999999993</v>
      </c>
      <c r="U2787" s="53">
        <v>3203.29</v>
      </c>
      <c r="Y2787" s="53">
        <v>3292.46</v>
      </c>
    </row>
    <row r="2788" spans="1:25" x14ac:dyDescent="0.3">
      <c r="A2788" s="1">
        <v>2787</v>
      </c>
      <c r="B2788" s="48">
        <v>41780</v>
      </c>
      <c r="C2788" s="44">
        <v>8194824.5</v>
      </c>
      <c r="D2788" s="56">
        <f t="shared" si="345"/>
        <v>139617.07981940539</v>
      </c>
      <c r="E2788" s="53">
        <v>58.695</v>
      </c>
      <c r="F2788" s="53">
        <f t="shared" si="346"/>
        <v>1.3961707981940539</v>
      </c>
      <c r="G2788" s="53">
        <f>(F2788/'Yearly GDP'!$B$13)*100</f>
        <v>75.062946139465254</v>
      </c>
      <c r="H2788" s="53">
        <f t="shared" si="347"/>
        <v>1.7597376000000005</v>
      </c>
      <c r="I2788" s="53">
        <f t="shared" si="348"/>
        <v>4.9825610363726947</v>
      </c>
      <c r="J2788" s="53">
        <f t="shared" si="352"/>
        <v>361.38016940707519</v>
      </c>
      <c r="K2788" s="53">
        <v>8.7680000000000007</v>
      </c>
      <c r="L2788" s="53">
        <v>7252.9</v>
      </c>
      <c r="M2788" s="53">
        <v>3.44</v>
      </c>
      <c r="N2788" s="53">
        <f t="shared" si="349"/>
        <v>3.785438963627306</v>
      </c>
      <c r="O2788" s="53">
        <v>20.07</v>
      </c>
      <c r="P2788" s="53">
        <v>2.5339999999999998</v>
      </c>
      <c r="Q2788" s="53">
        <f t="shared" si="350"/>
        <v>6.2340000000000009</v>
      </c>
      <c r="R2788" s="53">
        <v>80.150000000000006</v>
      </c>
      <c r="S2788" s="53">
        <f t="shared" si="351"/>
        <v>173.80620000000002</v>
      </c>
      <c r="T2788" s="53">
        <v>8.66</v>
      </c>
      <c r="U2788" s="53">
        <v>3243.04</v>
      </c>
      <c r="Y2788" s="53">
        <v>3346.07</v>
      </c>
    </row>
    <row r="2789" spans="1:25" x14ac:dyDescent="0.3">
      <c r="A2789" s="1">
        <v>2788</v>
      </c>
      <c r="B2789" s="48">
        <v>41781</v>
      </c>
      <c r="C2789" s="44">
        <v>8294270.21</v>
      </c>
      <c r="D2789" s="56">
        <f t="shared" si="345"/>
        <v>142305.3995024449</v>
      </c>
      <c r="E2789" s="53">
        <v>58.284999999999997</v>
      </c>
      <c r="F2789" s="53">
        <f t="shared" si="346"/>
        <v>1.423053995024449</v>
      </c>
      <c r="G2789" s="53">
        <f>(F2789/'Yearly GDP'!$B$13)*100</f>
        <v>76.508279302389724</v>
      </c>
      <c r="H2789" s="53">
        <f t="shared" si="347"/>
        <v>1.7543954000000002</v>
      </c>
      <c r="I2789" s="53">
        <f t="shared" si="348"/>
        <v>4.9652432969215488</v>
      </c>
      <c r="J2789" s="53">
        <f t="shared" si="352"/>
        <v>361.29096325719956</v>
      </c>
      <c r="K2789" s="53">
        <v>8.7110000000000003</v>
      </c>
      <c r="L2789" s="53">
        <v>7276.4</v>
      </c>
      <c r="M2789" s="53">
        <v>3.46</v>
      </c>
      <c r="N2789" s="53">
        <f t="shared" si="349"/>
        <v>3.7457567030784515</v>
      </c>
      <c r="O2789" s="53">
        <v>20.14</v>
      </c>
      <c r="P2789" s="53">
        <v>2.5539999999999998</v>
      </c>
      <c r="Q2789" s="53">
        <f t="shared" si="350"/>
        <v>6.157</v>
      </c>
      <c r="R2789" s="53">
        <v>80.305000000000007</v>
      </c>
      <c r="S2789" s="53">
        <f t="shared" si="351"/>
        <v>173.0026</v>
      </c>
      <c r="T2789" s="53">
        <v>8.59</v>
      </c>
      <c r="U2789" s="53">
        <v>3311.05</v>
      </c>
      <c r="Y2789" s="53">
        <v>3445.9</v>
      </c>
    </row>
    <row r="2790" spans="1:25" x14ac:dyDescent="0.3">
      <c r="A2790" s="1">
        <v>2789</v>
      </c>
      <c r="B2790" s="48">
        <v>41782</v>
      </c>
      <c r="C2790" s="44">
        <v>8440644.25</v>
      </c>
      <c r="D2790" s="56">
        <f t="shared" si="345"/>
        <v>144222.8833831696</v>
      </c>
      <c r="E2790" s="53">
        <v>58.524999999999999</v>
      </c>
      <c r="F2790" s="53">
        <f t="shared" si="346"/>
        <v>1.442228833831696</v>
      </c>
      <c r="G2790" s="53">
        <f>(F2790/'Yearly GDP'!$B$13)*100</f>
        <v>77.539184614607308</v>
      </c>
      <c r="H2790" s="53">
        <f t="shared" si="347"/>
        <v>1.7610843000000003</v>
      </c>
      <c r="I2790" s="53">
        <f t="shared" si="348"/>
        <v>4.9043648847474248</v>
      </c>
      <c r="J2790" s="53">
        <f t="shared" si="352"/>
        <v>361.3094654242276</v>
      </c>
      <c r="K2790" s="53">
        <v>8.6370000000000005</v>
      </c>
      <c r="L2790" s="53">
        <v>7367.1</v>
      </c>
      <c r="M2790" s="53">
        <v>3.5</v>
      </c>
      <c r="N2790" s="53">
        <f t="shared" si="349"/>
        <v>3.7326351152525756</v>
      </c>
      <c r="O2790" s="53">
        <v>20.39</v>
      </c>
      <c r="P2790" s="53">
        <v>2.536</v>
      </c>
      <c r="Q2790" s="53">
        <f t="shared" si="350"/>
        <v>6.1010000000000009</v>
      </c>
      <c r="R2790" s="53">
        <v>80.45</v>
      </c>
      <c r="S2790" s="53">
        <f t="shared" si="351"/>
        <v>174.7423</v>
      </c>
      <c r="T2790" s="53">
        <v>8.57</v>
      </c>
      <c r="U2790" s="53">
        <v>3368.85</v>
      </c>
      <c r="Y2790" s="53">
        <v>3515.99</v>
      </c>
    </row>
    <row r="2791" spans="1:25" x14ac:dyDescent="0.3">
      <c r="A2791" s="1">
        <v>2790</v>
      </c>
      <c r="B2791" s="48">
        <v>41785</v>
      </c>
      <c r="C2791" s="44">
        <v>8367801.0800000001</v>
      </c>
      <c r="D2791" s="56">
        <f t="shared" si="345"/>
        <v>142515.55956740186</v>
      </c>
      <c r="E2791" s="53">
        <v>58.715000000000003</v>
      </c>
      <c r="F2791" s="53">
        <f t="shared" si="346"/>
        <v>1.4251555956740185</v>
      </c>
      <c r="G2791" s="53">
        <f>(F2791/'Yearly GDP'!$B$13)*100</f>
        <v>76.621268584624644</v>
      </c>
      <c r="H2791" s="53">
        <f t="shared" si="347"/>
        <v>1.7627600000000001</v>
      </c>
      <c r="I2791" s="53">
        <f t="shared" si="348"/>
        <v>4.9212598425196852</v>
      </c>
      <c r="J2791" s="53">
        <f t="shared" si="352"/>
        <v>362.15797244094489</v>
      </c>
      <c r="K2791" s="53">
        <v>8.6750000000000007</v>
      </c>
      <c r="L2791" s="53">
        <v>7359.05</v>
      </c>
      <c r="M2791" s="53">
        <v>3.49</v>
      </c>
      <c r="N2791" s="53">
        <f t="shared" si="349"/>
        <v>3.7537401574803155</v>
      </c>
      <c r="O2791" s="53">
        <v>20.32</v>
      </c>
      <c r="P2791" s="53">
        <v>2.5409999999999999</v>
      </c>
      <c r="Q2791" s="53">
        <f t="shared" si="350"/>
        <v>6.1340000000000003</v>
      </c>
      <c r="R2791" s="53">
        <v>80.45</v>
      </c>
      <c r="S2791" s="53">
        <f t="shared" si="351"/>
        <v>174.34559999999999</v>
      </c>
      <c r="T2791" s="53">
        <v>8.58</v>
      </c>
      <c r="U2791" s="53">
        <v>3298.82</v>
      </c>
      <c r="Y2791" s="53">
        <v>3428.54</v>
      </c>
    </row>
    <row r="2792" spans="1:25" x14ac:dyDescent="0.3">
      <c r="A2792" s="1">
        <v>2791</v>
      </c>
      <c r="B2792" s="48">
        <v>41786</v>
      </c>
      <c r="C2792" s="44">
        <v>8291568.5300000003</v>
      </c>
      <c r="D2792" s="56">
        <f t="shared" si="345"/>
        <v>140427.95376407824</v>
      </c>
      <c r="E2792" s="53">
        <v>59.045000000000002</v>
      </c>
      <c r="F2792" s="53">
        <f t="shared" si="346"/>
        <v>1.4042795376407824</v>
      </c>
      <c r="G2792" s="53">
        <f>(F2792/'Yearly GDP'!$B$13)*100</f>
        <v>75.49889987316034</v>
      </c>
      <c r="H2792" s="53">
        <f t="shared" si="347"/>
        <v>1.7528132999999999</v>
      </c>
      <c r="I2792" s="53">
        <f t="shared" si="348"/>
        <v>4.9480455220188029</v>
      </c>
      <c r="J2792" s="53">
        <f t="shared" si="352"/>
        <v>362.09797130133597</v>
      </c>
      <c r="K2792" s="53">
        <v>8.673</v>
      </c>
      <c r="L2792" s="53">
        <v>7318</v>
      </c>
      <c r="M2792" s="53">
        <v>3.48</v>
      </c>
      <c r="N2792" s="53">
        <f t="shared" si="349"/>
        <v>3.7249544779811972</v>
      </c>
      <c r="O2792" s="53">
        <v>20.21</v>
      </c>
      <c r="P2792" s="53">
        <v>2.5179999999999998</v>
      </c>
      <c r="Q2792" s="53">
        <f t="shared" si="350"/>
        <v>6.1550000000000002</v>
      </c>
      <c r="R2792" s="53">
        <v>80.405000000000001</v>
      </c>
      <c r="S2792" s="53">
        <f t="shared" si="351"/>
        <v>174.00809999999998</v>
      </c>
      <c r="T2792" s="53">
        <v>8.61</v>
      </c>
      <c r="U2792" s="53">
        <v>3276.77</v>
      </c>
      <c r="Y2792" s="53">
        <v>3403.36</v>
      </c>
    </row>
    <row r="2793" spans="1:25" x14ac:dyDescent="0.3">
      <c r="A2793" s="1">
        <v>2792</v>
      </c>
      <c r="B2793" s="48">
        <v>41787</v>
      </c>
      <c r="C2793" s="44">
        <v>8306963.0700000003</v>
      </c>
      <c r="D2793" s="56">
        <f t="shared" si="345"/>
        <v>140927.35719738741</v>
      </c>
      <c r="E2793" s="53">
        <v>58.945</v>
      </c>
      <c r="F2793" s="53">
        <f t="shared" si="346"/>
        <v>1.409273571973874</v>
      </c>
      <c r="G2793" s="53">
        <f>(F2793/'Yearly GDP'!$B$13)*100</f>
        <v>75.767396342681394</v>
      </c>
      <c r="H2793" s="53">
        <f t="shared" si="347"/>
        <v>1.7597465999999999</v>
      </c>
      <c r="I2793" s="53">
        <f t="shared" si="348"/>
        <v>4.9455984174085064</v>
      </c>
      <c r="J2793" s="53">
        <f t="shared" si="352"/>
        <v>362.49505440158259</v>
      </c>
      <c r="K2793" s="53">
        <v>8.7029999999999994</v>
      </c>
      <c r="L2793" s="53">
        <v>7329.65</v>
      </c>
      <c r="M2793" s="53">
        <v>3.48</v>
      </c>
      <c r="N2793" s="53">
        <f t="shared" si="349"/>
        <v>3.757401582591493</v>
      </c>
      <c r="O2793" s="53">
        <v>20.22</v>
      </c>
      <c r="P2793" s="53">
        <v>2.4449999999999998</v>
      </c>
      <c r="Q2793" s="53">
        <f t="shared" si="350"/>
        <v>6.2579999999999991</v>
      </c>
      <c r="R2793" s="53">
        <v>80.62</v>
      </c>
      <c r="S2793" s="53">
        <f t="shared" si="351"/>
        <v>174.70080000000002</v>
      </c>
      <c r="T2793" s="53">
        <v>8.64</v>
      </c>
      <c r="U2793" s="53">
        <v>3288.32</v>
      </c>
      <c r="Y2793" s="53">
        <v>3438.89</v>
      </c>
    </row>
    <row r="2794" spans="1:25" x14ac:dyDescent="0.3">
      <c r="A2794" s="1">
        <v>2793</v>
      </c>
      <c r="B2794" s="48">
        <v>41788</v>
      </c>
      <c r="C2794" s="44">
        <v>8223012.54</v>
      </c>
      <c r="D2794" s="56">
        <f t="shared" si="345"/>
        <v>139562.33095723015</v>
      </c>
      <c r="E2794" s="53">
        <v>58.92</v>
      </c>
      <c r="F2794" s="53">
        <f t="shared" si="346"/>
        <v>1.3956233095723014</v>
      </c>
      <c r="G2794" s="53">
        <f>(F2794/'Yearly GDP'!$B$13)*100</f>
        <v>75.033511267328024</v>
      </c>
      <c r="H2794" s="53">
        <f t="shared" si="347"/>
        <v>1.7159908999999998</v>
      </c>
      <c r="I2794" s="53">
        <f t="shared" si="348"/>
        <v>5.0530570995452253</v>
      </c>
      <c r="J2794" s="53">
        <f t="shared" si="352"/>
        <v>365.62152602324409</v>
      </c>
      <c r="K2794" s="53">
        <v>8.6709999999999994</v>
      </c>
      <c r="L2794" s="53">
        <v>7235.65</v>
      </c>
      <c r="M2794" s="53">
        <v>3.44</v>
      </c>
      <c r="N2794" s="53">
        <f t="shared" si="349"/>
        <v>3.6179429004547741</v>
      </c>
      <c r="O2794" s="53">
        <v>19.79</v>
      </c>
      <c r="P2794" s="53">
        <v>2.4700000000000002</v>
      </c>
      <c r="Q2794" s="53">
        <f t="shared" si="350"/>
        <v>6.2009999999999987</v>
      </c>
      <c r="R2794" s="53">
        <v>80.540000000000006</v>
      </c>
      <c r="S2794" s="53">
        <f t="shared" si="351"/>
        <v>170.39189999999999</v>
      </c>
      <c r="T2794" s="53">
        <v>8.61</v>
      </c>
      <c r="U2794" s="53">
        <v>3279.12</v>
      </c>
      <c r="Y2794" s="53">
        <v>3423.89</v>
      </c>
    </row>
    <row r="2795" spans="1:25" x14ac:dyDescent="0.3">
      <c r="A2795" s="1">
        <v>2794</v>
      </c>
      <c r="B2795" s="48">
        <v>41789</v>
      </c>
      <c r="C2795" s="44">
        <v>8251345.7800000003</v>
      </c>
      <c r="D2795" s="56">
        <f t="shared" si="345"/>
        <v>139392.6139032013</v>
      </c>
      <c r="E2795" s="53">
        <v>59.195</v>
      </c>
      <c r="F2795" s="53">
        <f t="shared" si="346"/>
        <v>1.393926139032013</v>
      </c>
      <c r="G2795" s="53">
        <f>(F2795/'Yearly GDP'!$B$13)*100</f>
        <v>74.942265539355532</v>
      </c>
      <c r="H2795" s="53">
        <f t="shared" si="347"/>
        <v>1.7134390000000002</v>
      </c>
      <c r="I2795" s="53">
        <f t="shared" si="348"/>
        <v>5.0454086781029259</v>
      </c>
      <c r="J2795" s="53">
        <f t="shared" si="352"/>
        <v>364.78052472250249</v>
      </c>
      <c r="K2795" s="53">
        <v>8.6449999999999996</v>
      </c>
      <c r="L2795" s="53">
        <v>7229.95</v>
      </c>
      <c r="M2795" s="53">
        <v>3.43</v>
      </c>
      <c r="N2795" s="53">
        <f t="shared" si="349"/>
        <v>3.5995913218970736</v>
      </c>
      <c r="O2795" s="53">
        <v>19.82</v>
      </c>
      <c r="P2795" s="53">
        <v>2.4750000000000001</v>
      </c>
      <c r="Q2795" s="53">
        <f t="shared" si="350"/>
        <v>6.17</v>
      </c>
      <c r="R2795" s="53">
        <v>80.403999999999996</v>
      </c>
      <c r="S2795" s="53">
        <f t="shared" si="351"/>
        <v>169.2628</v>
      </c>
      <c r="T2795" s="53">
        <v>8.5399999999999991</v>
      </c>
      <c r="U2795" s="53">
        <v>3299.09</v>
      </c>
      <c r="Y2795" s="53">
        <v>3436.17</v>
      </c>
    </row>
    <row r="2796" spans="1:25" x14ac:dyDescent="0.3">
      <c r="A2796" s="1">
        <v>2795</v>
      </c>
      <c r="B2796" s="48">
        <v>41792</v>
      </c>
      <c r="C2796" s="44">
        <v>8400390.75</v>
      </c>
      <c r="D2796" s="56">
        <f t="shared" si="345"/>
        <v>142006.43648043275</v>
      </c>
      <c r="E2796" s="53">
        <v>59.155000000000001</v>
      </c>
      <c r="F2796" s="53">
        <f t="shared" si="346"/>
        <v>1.4200643648043274</v>
      </c>
      <c r="G2796" s="53">
        <f>(F2796/'Yearly GDP'!$B$13)*100</f>
        <v>76.347546494856317</v>
      </c>
      <c r="H2796" s="53">
        <f t="shared" si="347"/>
        <v>1.7553819999999998</v>
      </c>
      <c r="I2796" s="53">
        <f t="shared" si="348"/>
        <v>4.9333991119881606</v>
      </c>
      <c r="J2796" s="53">
        <f t="shared" si="352"/>
        <v>363.2215096201283</v>
      </c>
      <c r="K2796" s="53">
        <v>8.66</v>
      </c>
      <c r="L2796" s="53">
        <v>7362.5</v>
      </c>
      <c r="M2796" s="53">
        <v>3.5</v>
      </c>
      <c r="N2796" s="53">
        <f t="shared" si="349"/>
        <v>3.7266008880118395</v>
      </c>
      <c r="O2796" s="53">
        <v>20.27</v>
      </c>
      <c r="P2796" s="53">
        <v>2.5270000000000001</v>
      </c>
      <c r="Q2796" s="53">
        <f t="shared" si="350"/>
        <v>6.133</v>
      </c>
      <c r="R2796" s="53">
        <v>80.69</v>
      </c>
      <c r="S2796" s="53">
        <f t="shared" si="351"/>
        <v>174.11929999999998</v>
      </c>
      <c r="T2796" s="53">
        <v>8.59</v>
      </c>
      <c r="U2796" s="53">
        <v>3373.36</v>
      </c>
      <c r="Y2796" s="53">
        <v>3514.97</v>
      </c>
    </row>
    <row r="2797" spans="1:25" x14ac:dyDescent="0.3">
      <c r="A2797" s="1">
        <v>2796</v>
      </c>
      <c r="B2797" s="48">
        <v>41793</v>
      </c>
      <c r="C2797" s="44">
        <v>8485262.1699999999</v>
      </c>
      <c r="D2797" s="56">
        <f t="shared" si="345"/>
        <v>142993.96983485</v>
      </c>
      <c r="E2797" s="53">
        <v>59.34</v>
      </c>
      <c r="F2797" s="53">
        <f t="shared" si="346"/>
        <v>1.4299396983485</v>
      </c>
      <c r="G2797" s="53">
        <f>(F2797/'Yearly GDP'!$B$13)*100</f>
        <v>76.878478405833334</v>
      </c>
      <c r="H2797" s="53">
        <f t="shared" si="347"/>
        <v>1.7591508</v>
      </c>
      <c r="I2797" s="53">
        <f t="shared" si="348"/>
        <v>4.8875855327468232</v>
      </c>
      <c r="J2797" s="53">
        <f t="shared" si="352"/>
        <v>362.45601173020526</v>
      </c>
      <c r="K2797" s="53">
        <v>8.5980000000000008</v>
      </c>
      <c r="L2797" s="53">
        <v>7415.85</v>
      </c>
      <c r="M2797" s="53">
        <v>3.52</v>
      </c>
      <c r="N2797" s="53">
        <f t="shared" si="349"/>
        <v>3.7104144672531776</v>
      </c>
      <c r="O2797" s="53">
        <v>20.46</v>
      </c>
      <c r="P2797" s="53">
        <v>2.5990000000000002</v>
      </c>
      <c r="Q2797" s="53">
        <f t="shared" si="350"/>
        <v>5.9990000000000006</v>
      </c>
      <c r="R2797" s="53">
        <v>80.593000000000004</v>
      </c>
      <c r="S2797" s="53">
        <f t="shared" si="351"/>
        <v>173.91</v>
      </c>
      <c r="T2797" s="53">
        <v>8.5</v>
      </c>
      <c r="U2797" s="53">
        <v>3390.32</v>
      </c>
      <c r="Y2797" s="53">
        <v>3560.37</v>
      </c>
    </row>
    <row r="2798" spans="1:25" x14ac:dyDescent="0.3">
      <c r="A2798" s="1">
        <v>2797</v>
      </c>
      <c r="B2798" s="48">
        <v>41794</v>
      </c>
      <c r="C2798" s="44">
        <v>8513183.6300000008</v>
      </c>
      <c r="D2798" s="56">
        <f t="shared" si="345"/>
        <v>143609.71035762483</v>
      </c>
      <c r="E2798" s="53">
        <v>59.28</v>
      </c>
      <c r="F2798" s="53">
        <f t="shared" si="346"/>
        <v>1.4360971035762484</v>
      </c>
      <c r="G2798" s="53">
        <f>(F2798/'Yearly GDP'!$B$13)*100</f>
        <v>77.209521697647759</v>
      </c>
      <c r="H2798" s="53">
        <f t="shared" si="347"/>
        <v>1.7534654000000003</v>
      </c>
      <c r="I2798" s="53">
        <f t="shared" si="348"/>
        <v>4.8971596474045045</v>
      </c>
      <c r="J2798" s="53">
        <f t="shared" si="352"/>
        <v>362.49999999999994</v>
      </c>
      <c r="K2798" s="53">
        <v>8.5869999999999997</v>
      </c>
      <c r="L2798" s="53">
        <v>7402.25</v>
      </c>
      <c r="M2798" s="53">
        <v>3.52</v>
      </c>
      <c r="N2798" s="53">
        <f t="shared" si="349"/>
        <v>3.6898403525954953</v>
      </c>
      <c r="O2798" s="53">
        <v>20.420000000000002</v>
      </c>
      <c r="P2798" s="53">
        <v>2.6059999999999999</v>
      </c>
      <c r="Q2798" s="53">
        <f t="shared" si="350"/>
        <v>5.9809999999999999</v>
      </c>
      <c r="R2798" s="53">
        <v>80.706000000000003</v>
      </c>
      <c r="S2798" s="53">
        <f t="shared" si="351"/>
        <v>174.18260000000001</v>
      </c>
      <c r="T2798" s="53">
        <v>8.5299999999999994</v>
      </c>
      <c r="U2798" s="53">
        <v>3453.15</v>
      </c>
      <c r="Y2798" s="53">
        <v>3636.07</v>
      </c>
    </row>
    <row r="2799" spans="1:25" x14ac:dyDescent="0.3">
      <c r="A2799" s="1">
        <v>2798</v>
      </c>
      <c r="B2799" s="48">
        <v>41795</v>
      </c>
      <c r="C2799" s="44">
        <v>8623372.25</v>
      </c>
      <c r="D2799" s="56">
        <f t="shared" si="345"/>
        <v>145517.58774890314</v>
      </c>
      <c r="E2799" s="53">
        <v>59.26</v>
      </c>
      <c r="F2799" s="53">
        <f t="shared" si="346"/>
        <v>1.4551758774890313</v>
      </c>
      <c r="G2799" s="53">
        <f>(F2799/'Yearly GDP'!$B$13)*100</f>
        <v>78.235262230593065</v>
      </c>
      <c r="H2799" s="53">
        <f t="shared" si="347"/>
        <v>1.756356</v>
      </c>
      <c r="I2799" s="53">
        <f t="shared" si="348"/>
        <v>4.8543689320388346</v>
      </c>
      <c r="J2799" s="53">
        <f t="shared" si="352"/>
        <v>362.82038834951453</v>
      </c>
      <c r="K2799" s="53">
        <v>8.5259999999999998</v>
      </c>
      <c r="L2799" s="53">
        <v>7474.1</v>
      </c>
      <c r="M2799" s="53">
        <v>3.55</v>
      </c>
      <c r="N2799" s="53">
        <f t="shared" si="349"/>
        <v>3.6716310679611652</v>
      </c>
      <c r="O2799" s="53">
        <v>20.6</v>
      </c>
      <c r="P2799" s="53">
        <v>2.5840000000000001</v>
      </c>
      <c r="Q2799" s="53">
        <f t="shared" si="350"/>
        <v>5.9420000000000002</v>
      </c>
      <c r="R2799" s="53">
        <v>80.403000000000006</v>
      </c>
      <c r="S2799" s="53">
        <f t="shared" si="351"/>
        <v>175.30600000000001</v>
      </c>
      <c r="T2799" s="53">
        <v>8.51</v>
      </c>
      <c r="U2799" s="53">
        <v>3496.1</v>
      </c>
      <c r="Y2799" s="53">
        <v>3684.47</v>
      </c>
    </row>
    <row r="2800" spans="1:25" x14ac:dyDescent="0.3">
      <c r="A2800" s="1">
        <v>2799</v>
      </c>
      <c r="B2800" s="48">
        <v>41796</v>
      </c>
      <c r="C2800" s="44">
        <v>8770151.9299999997</v>
      </c>
      <c r="D2800" s="56">
        <f t="shared" si="345"/>
        <v>148207.04571187156</v>
      </c>
      <c r="E2800" s="53">
        <v>59.174999999999997</v>
      </c>
      <c r="F2800" s="53">
        <f t="shared" si="346"/>
        <v>1.4820704571187155</v>
      </c>
      <c r="G2800" s="53">
        <f>(F2800/'Yearly GDP'!$B$13)*100</f>
        <v>79.681207371973954</v>
      </c>
      <c r="H2800" s="53">
        <f t="shared" si="347"/>
        <v>1.76624</v>
      </c>
      <c r="I2800" s="53">
        <f t="shared" si="348"/>
        <v>4.8192771084337354</v>
      </c>
      <c r="J2800" s="53">
        <f t="shared" si="352"/>
        <v>365.46506024096385</v>
      </c>
      <c r="K2800" s="53">
        <v>8.5120000000000005</v>
      </c>
      <c r="L2800" s="53">
        <v>7583.4</v>
      </c>
      <c r="M2800" s="53">
        <v>3.6</v>
      </c>
      <c r="N2800" s="53">
        <f t="shared" si="349"/>
        <v>3.6927228915662651</v>
      </c>
      <c r="O2800" s="53">
        <v>20.75</v>
      </c>
      <c r="P2800" s="53">
        <v>2.597</v>
      </c>
      <c r="Q2800" s="53">
        <f t="shared" si="350"/>
        <v>5.9150000000000009</v>
      </c>
      <c r="R2800" s="53">
        <v>80.427000000000007</v>
      </c>
      <c r="S2800" s="53">
        <f t="shared" si="351"/>
        <v>175.96</v>
      </c>
      <c r="T2800" s="53">
        <v>8.48</v>
      </c>
      <c r="U2800" s="53">
        <v>3558.28</v>
      </c>
      <c r="Y2800" s="53">
        <v>3738.88</v>
      </c>
    </row>
    <row r="2801" spans="1:25" x14ac:dyDescent="0.3">
      <c r="A2801" s="1">
        <v>2800</v>
      </c>
      <c r="B2801" s="48">
        <v>41799</v>
      </c>
      <c r="C2801" s="44">
        <v>8871967.2899999991</v>
      </c>
      <c r="D2801" s="56">
        <f t="shared" si="345"/>
        <v>149851.65594122116</v>
      </c>
      <c r="E2801" s="53">
        <v>59.204999999999998</v>
      </c>
      <c r="F2801" s="53">
        <f t="shared" si="346"/>
        <v>1.4985165594122116</v>
      </c>
      <c r="G2801" s="53">
        <f>(F2801/'Yearly GDP'!$B$13)*100</f>
        <v>80.565406420011371</v>
      </c>
      <c r="H2801" s="53">
        <f t="shared" si="347"/>
        <v>1.7822579999999999</v>
      </c>
      <c r="I2801" s="53">
        <f t="shared" si="348"/>
        <v>4.7961630695443649</v>
      </c>
      <c r="J2801" s="53">
        <f t="shared" si="352"/>
        <v>367.12709832134294</v>
      </c>
      <c r="K2801" s="53">
        <v>8.548</v>
      </c>
      <c r="L2801" s="53">
        <v>7654.6</v>
      </c>
      <c r="M2801" s="53">
        <v>3.62</v>
      </c>
      <c r="N2801" s="53">
        <f t="shared" si="349"/>
        <v>3.7518369304556352</v>
      </c>
      <c r="O2801" s="53">
        <v>20.85</v>
      </c>
      <c r="P2801" s="53">
        <v>2.6080000000000001</v>
      </c>
      <c r="Q2801" s="53">
        <f t="shared" si="350"/>
        <v>5.9399999999999995</v>
      </c>
      <c r="R2801" s="53">
        <v>80.682000000000002</v>
      </c>
      <c r="S2801" s="53">
        <f t="shared" si="351"/>
        <v>177.01650000000001</v>
      </c>
      <c r="T2801" s="53">
        <v>8.49</v>
      </c>
      <c r="U2801" s="53">
        <v>3603.53</v>
      </c>
      <c r="Y2801" s="53">
        <v>3826.32</v>
      </c>
    </row>
    <row r="2802" spans="1:25" x14ac:dyDescent="0.3">
      <c r="A2802" s="1">
        <v>2801</v>
      </c>
      <c r="B2802" s="48">
        <v>41800</v>
      </c>
      <c r="C2802" s="44">
        <v>8864622.3900000006</v>
      </c>
      <c r="D2802" s="56">
        <f t="shared" si="345"/>
        <v>149702.31174533479</v>
      </c>
      <c r="E2802" s="53">
        <v>59.215000000000003</v>
      </c>
      <c r="F2802" s="53">
        <f t="shared" si="346"/>
        <v>1.4970231174533479</v>
      </c>
      <c r="G2802" s="53">
        <f>(F2802/'Yearly GDP'!$B$13)*100</f>
        <v>80.485113841577842</v>
      </c>
      <c r="H2802" s="53">
        <f t="shared" si="347"/>
        <v>1.7858245999999998</v>
      </c>
      <c r="I2802" s="53">
        <f t="shared" si="348"/>
        <v>4.7938638542665393</v>
      </c>
      <c r="J2802" s="53">
        <f t="shared" si="352"/>
        <v>367.0373921380633</v>
      </c>
      <c r="K2802" s="53">
        <v>8.5609999999999999</v>
      </c>
      <c r="L2802" s="53">
        <v>7656.4</v>
      </c>
      <c r="M2802" s="53">
        <v>3.62</v>
      </c>
      <c r="N2802" s="53">
        <f t="shared" si="349"/>
        <v>3.7671361457334607</v>
      </c>
      <c r="O2802" s="53">
        <v>20.86</v>
      </c>
      <c r="P2802" s="53">
        <v>2.64</v>
      </c>
      <c r="Q2802" s="53">
        <f t="shared" si="350"/>
        <v>5.9209999999999994</v>
      </c>
      <c r="R2802" s="53">
        <v>80.846000000000004</v>
      </c>
      <c r="S2802" s="53">
        <f t="shared" si="351"/>
        <v>177.10140000000001</v>
      </c>
      <c r="T2802" s="53">
        <v>8.49</v>
      </c>
      <c r="U2802" s="53">
        <v>3594.72</v>
      </c>
      <c r="Y2802" s="53">
        <v>3818.01</v>
      </c>
    </row>
    <row r="2803" spans="1:25" x14ac:dyDescent="0.3">
      <c r="A2803" s="1">
        <v>2802</v>
      </c>
      <c r="B2803" s="48">
        <v>41801</v>
      </c>
      <c r="C2803" s="44">
        <v>8785408.5199999996</v>
      </c>
      <c r="D2803" s="56">
        <f t="shared" si="345"/>
        <v>148052.04785979103</v>
      </c>
      <c r="E2803" s="53">
        <v>59.34</v>
      </c>
      <c r="F2803" s="53">
        <f t="shared" si="346"/>
        <v>1.4805204785979102</v>
      </c>
      <c r="G2803" s="53">
        <f>(F2803/'Yearly GDP'!$B$13)*100</f>
        <v>79.597875193436025</v>
      </c>
      <c r="H2803" s="53">
        <f t="shared" si="347"/>
        <v>1.7735730000000001</v>
      </c>
      <c r="I2803" s="53">
        <f t="shared" si="348"/>
        <v>4.8123195380173245</v>
      </c>
      <c r="J2803" s="53">
        <f t="shared" si="352"/>
        <v>367.0283926852743</v>
      </c>
      <c r="K2803" s="53">
        <v>8.5350000000000001</v>
      </c>
      <c r="L2803" s="53">
        <v>7626.85</v>
      </c>
      <c r="M2803" s="53">
        <v>3.56</v>
      </c>
      <c r="N2803" s="53">
        <f t="shared" si="349"/>
        <v>3.7226804619826757</v>
      </c>
      <c r="O2803" s="53">
        <v>20.78</v>
      </c>
      <c r="P2803" s="53">
        <v>2.64</v>
      </c>
      <c r="Q2803" s="53">
        <f t="shared" si="350"/>
        <v>5.8949999999999996</v>
      </c>
      <c r="R2803" s="53">
        <v>80.808999999999997</v>
      </c>
      <c r="S2803" s="53">
        <f t="shared" si="351"/>
        <v>177.2534</v>
      </c>
      <c r="T2803" s="53">
        <v>8.5299999999999994</v>
      </c>
      <c r="U2803" s="53">
        <v>3555.27</v>
      </c>
      <c r="Y2803" s="53">
        <v>3788.25</v>
      </c>
    </row>
    <row r="2804" spans="1:25" x14ac:dyDescent="0.3">
      <c r="A2804" s="1">
        <v>2803</v>
      </c>
      <c r="B2804" s="48">
        <v>41802</v>
      </c>
      <c r="C2804" s="44">
        <v>8802957.0999999996</v>
      </c>
      <c r="D2804" s="56">
        <f t="shared" si="345"/>
        <v>148460.36090732776</v>
      </c>
      <c r="E2804" s="53">
        <v>59.295000000000002</v>
      </c>
      <c r="F2804" s="53">
        <f t="shared" si="346"/>
        <v>1.4846036090732777</v>
      </c>
      <c r="G2804" s="53">
        <f>(F2804/'Yearly GDP'!$B$13)*100</f>
        <v>79.817398337272991</v>
      </c>
      <c r="H2804" s="53">
        <f t="shared" si="347"/>
        <v>1.7811948000000002</v>
      </c>
      <c r="I2804" s="53">
        <f t="shared" si="348"/>
        <v>4.7984644913627639</v>
      </c>
      <c r="J2804" s="53">
        <f t="shared" si="352"/>
        <v>367.07773512476007</v>
      </c>
      <c r="K2804" s="53">
        <v>8.5470000000000006</v>
      </c>
      <c r="L2804" s="53">
        <v>7649.9</v>
      </c>
      <c r="M2804" s="53">
        <v>3.58</v>
      </c>
      <c r="N2804" s="53">
        <f t="shared" si="349"/>
        <v>3.7485355086372367</v>
      </c>
      <c r="O2804" s="53">
        <v>20.84</v>
      </c>
      <c r="P2804" s="53">
        <v>2.597</v>
      </c>
      <c r="Q2804" s="53">
        <f t="shared" si="350"/>
        <v>5.9500000000000011</v>
      </c>
      <c r="R2804" s="53">
        <v>80.59</v>
      </c>
      <c r="S2804" s="53">
        <f t="shared" si="351"/>
        <v>176.9316</v>
      </c>
      <c r="T2804" s="53">
        <v>8.49</v>
      </c>
      <c r="U2804" s="53">
        <v>3570.79</v>
      </c>
      <c r="Y2804" s="53">
        <v>3795.98</v>
      </c>
    </row>
    <row r="2805" spans="1:25" x14ac:dyDescent="0.3">
      <c r="A2805" s="1">
        <v>2804</v>
      </c>
      <c r="B2805" s="48">
        <v>41803</v>
      </c>
      <c r="C2805" s="44">
        <v>8620259.5800000001</v>
      </c>
      <c r="D2805" s="56">
        <f t="shared" si="345"/>
        <v>144368.77541450344</v>
      </c>
      <c r="E2805" s="53">
        <v>59.71</v>
      </c>
      <c r="F2805" s="53">
        <f t="shared" si="346"/>
        <v>1.4436877541450344</v>
      </c>
      <c r="G2805" s="53">
        <f>(F2805/'Yearly GDP'!$B$13)*100</f>
        <v>77.61762119059324</v>
      </c>
      <c r="H2805" s="53">
        <f t="shared" si="347"/>
        <v>1.7662725000000004</v>
      </c>
      <c r="I2805" s="53">
        <f t="shared" si="348"/>
        <v>4.8661800486617999</v>
      </c>
      <c r="J2805" s="53">
        <f t="shared" si="352"/>
        <v>367.01216545012164</v>
      </c>
      <c r="K2805" s="53">
        <v>8.5950000000000006</v>
      </c>
      <c r="L2805" s="53">
        <v>7542.1</v>
      </c>
      <c r="M2805" s="53">
        <v>3.52</v>
      </c>
      <c r="N2805" s="53">
        <f t="shared" si="349"/>
        <v>3.7288199513382008</v>
      </c>
      <c r="O2805" s="53">
        <v>20.55</v>
      </c>
      <c r="P2805" s="53">
        <v>2.6080000000000001</v>
      </c>
      <c r="Q2805" s="53">
        <f t="shared" si="350"/>
        <v>5.9870000000000001</v>
      </c>
      <c r="R2805" s="53">
        <v>80.656000000000006</v>
      </c>
      <c r="S2805" s="53">
        <f t="shared" si="351"/>
        <v>175.70250000000001</v>
      </c>
      <c r="T2805" s="53">
        <v>8.5500000000000007</v>
      </c>
      <c r="U2805" s="53">
        <v>3481.22</v>
      </c>
      <c r="Y2805" s="53">
        <v>3683.37</v>
      </c>
    </row>
    <row r="2806" spans="1:25" x14ac:dyDescent="0.3">
      <c r="A2806" s="1">
        <v>2805</v>
      </c>
      <c r="B2806" s="48">
        <v>41806</v>
      </c>
      <c r="C2806" s="44">
        <v>8640056.4800000004</v>
      </c>
      <c r="D2806" s="56">
        <f t="shared" si="345"/>
        <v>143558.30323170224</v>
      </c>
      <c r="E2806" s="53">
        <v>60.185000000000002</v>
      </c>
      <c r="F2806" s="53">
        <f t="shared" si="346"/>
        <v>1.4355830323170224</v>
      </c>
      <c r="G2806" s="53">
        <f>(F2806/'Yearly GDP'!$B$13)*100</f>
        <v>77.181883457904433</v>
      </c>
      <c r="H2806" s="53">
        <f t="shared" si="347"/>
        <v>1.7756396999999997</v>
      </c>
      <c r="I2806" s="53">
        <f t="shared" si="348"/>
        <v>4.8709206039941551</v>
      </c>
      <c r="J2806" s="53">
        <f t="shared" si="352"/>
        <v>366.95323916220167</v>
      </c>
      <c r="K2806" s="53">
        <v>8.6489999999999991</v>
      </c>
      <c r="L2806" s="53">
        <v>7533.55</v>
      </c>
      <c r="M2806" s="53">
        <v>3.52</v>
      </c>
      <c r="N2806" s="53">
        <f t="shared" si="349"/>
        <v>3.7780793960058441</v>
      </c>
      <c r="O2806" s="53">
        <v>20.53</v>
      </c>
      <c r="P2806" s="53">
        <v>2.597</v>
      </c>
      <c r="Q2806" s="53">
        <f t="shared" si="350"/>
        <v>6.0519999999999996</v>
      </c>
      <c r="R2806" s="53">
        <v>80.468000000000004</v>
      </c>
      <c r="S2806" s="53">
        <f t="shared" si="351"/>
        <v>176.55799999999999</v>
      </c>
      <c r="T2806" s="53">
        <v>8.6</v>
      </c>
      <c r="U2806" s="53">
        <v>3490.22</v>
      </c>
      <c r="Y2806" s="53">
        <v>3698.36</v>
      </c>
    </row>
    <row r="2807" spans="1:25" x14ac:dyDescent="0.3">
      <c r="A2807" s="1">
        <v>2806</v>
      </c>
      <c r="B2807" s="48">
        <v>41807</v>
      </c>
      <c r="C2807" s="44">
        <v>8772775.8599999994</v>
      </c>
      <c r="D2807" s="56">
        <f t="shared" si="345"/>
        <v>145413.15862754849</v>
      </c>
      <c r="E2807" s="53">
        <v>60.33</v>
      </c>
      <c r="F2807" s="53">
        <f t="shared" si="346"/>
        <v>1.4541315862754849</v>
      </c>
      <c r="G2807" s="53">
        <f>(F2807/'Yearly GDP'!$B$13)*100</f>
        <v>78.179117541692733</v>
      </c>
      <c r="H2807" s="53">
        <f t="shared" si="347"/>
        <v>1.7849448000000003</v>
      </c>
      <c r="I2807" s="53">
        <f t="shared" si="348"/>
        <v>4.8169556840077066</v>
      </c>
      <c r="J2807" s="53">
        <f t="shared" si="352"/>
        <v>367.61560693641616</v>
      </c>
      <c r="K2807" s="53">
        <v>8.5980000000000008</v>
      </c>
      <c r="L2807" s="53">
        <v>7631.7</v>
      </c>
      <c r="M2807" s="53">
        <v>3.48</v>
      </c>
      <c r="N2807" s="53">
        <f t="shared" si="349"/>
        <v>3.7810443159922942</v>
      </c>
      <c r="O2807" s="53">
        <v>20.76</v>
      </c>
      <c r="P2807" s="53">
        <v>2.653</v>
      </c>
      <c r="Q2807" s="53">
        <f t="shared" si="350"/>
        <v>5.9450000000000003</v>
      </c>
      <c r="R2807" s="53">
        <v>80.715999999999994</v>
      </c>
      <c r="S2807" s="53">
        <f t="shared" si="351"/>
        <v>177.91320000000002</v>
      </c>
      <c r="T2807" s="53">
        <v>8.57</v>
      </c>
      <c r="U2807" s="53">
        <v>3542.58</v>
      </c>
      <c r="Y2807" s="53">
        <v>3774.45</v>
      </c>
    </row>
    <row r="2808" spans="1:25" x14ac:dyDescent="0.3">
      <c r="A2808" s="1">
        <v>2807</v>
      </c>
      <c r="B2808" s="48">
        <v>41808</v>
      </c>
      <c r="C2808" s="44">
        <v>8693738.5199999996</v>
      </c>
      <c r="D2808" s="56">
        <f t="shared" si="345"/>
        <v>144174.76815920399</v>
      </c>
      <c r="E2808" s="53">
        <v>60.3</v>
      </c>
      <c r="F2808" s="53">
        <f t="shared" si="346"/>
        <v>1.4417476815920398</v>
      </c>
      <c r="G2808" s="53">
        <f>(F2808/'Yearly GDP'!$B$13)*100</f>
        <v>77.513316214625789</v>
      </c>
      <c r="H2808" s="53">
        <f t="shared" si="347"/>
        <v>1.7827575999999996</v>
      </c>
      <c r="I2808" s="53">
        <f t="shared" si="348"/>
        <v>4.8638132295719849</v>
      </c>
      <c r="J2808" s="53">
        <f t="shared" si="352"/>
        <v>367.61673151750972</v>
      </c>
      <c r="K2808" s="53">
        <v>8.6709999999999994</v>
      </c>
      <c r="L2808" s="53">
        <v>7558.2</v>
      </c>
      <c r="M2808" s="53">
        <v>3.45</v>
      </c>
      <c r="N2808" s="53">
        <f t="shared" si="349"/>
        <v>3.8071867704280145</v>
      </c>
      <c r="O2808" s="53">
        <v>20.56</v>
      </c>
      <c r="P2808" s="53">
        <v>2.59</v>
      </c>
      <c r="Q2808" s="53">
        <f t="shared" si="350"/>
        <v>6.0809999999999995</v>
      </c>
      <c r="R2808" s="53">
        <v>80.67</v>
      </c>
      <c r="S2808" s="53">
        <f t="shared" si="351"/>
        <v>175.99359999999999</v>
      </c>
      <c r="T2808" s="53">
        <v>8.56</v>
      </c>
      <c r="U2808" s="53">
        <v>3516.42</v>
      </c>
      <c r="Y2808" s="53">
        <v>3760.88</v>
      </c>
    </row>
    <row r="2809" spans="1:25" x14ac:dyDescent="0.3">
      <c r="A2809" s="1">
        <v>2808</v>
      </c>
      <c r="B2809" s="48">
        <v>41809</v>
      </c>
      <c r="C2809" s="44">
        <v>8645710.8800000008</v>
      </c>
      <c r="D2809" s="56">
        <f t="shared" si="345"/>
        <v>143867.39129711292</v>
      </c>
      <c r="E2809" s="53">
        <v>60.094999999999999</v>
      </c>
      <c r="F2809" s="53">
        <f t="shared" si="346"/>
        <v>1.4386739129711292</v>
      </c>
      <c r="G2809" s="53">
        <f>(F2809/'Yearly GDP'!$B$13)*100</f>
        <v>77.348059837157479</v>
      </c>
      <c r="H2809" s="53">
        <f t="shared" si="347"/>
        <v>1.7827775999999997</v>
      </c>
      <c r="I2809" s="53">
        <f t="shared" si="348"/>
        <v>4.8732943469785583</v>
      </c>
      <c r="J2809" s="53">
        <f t="shared" si="352"/>
        <v>367.48050682261209</v>
      </c>
      <c r="K2809" s="53">
        <v>8.6880000000000006</v>
      </c>
      <c r="L2809" s="53">
        <v>7540.7</v>
      </c>
      <c r="M2809" s="53">
        <v>3.44</v>
      </c>
      <c r="N2809" s="53">
        <f t="shared" si="349"/>
        <v>3.8147056530214423</v>
      </c>
      <c r="O2809" s="53">
        <v>20.52</v>
      </c>
      <c r="P2809" s="53">
        <v>2.621</v>
      </c>
      <c r="Q2809" s="53">
        <f t="shared" si="350"/>
        <v>6.0670000000000002</v>
      </c>
      <c r="R2809" s="53">
        <v>80.396000000000001</v>
      </c>
      <c r="S2809" s="53">
        <f t="shared" si="351"/>
        <v>175.65120000000002</v>
      </c>
      <c r="T2809" s="53">
        <v>8.56</v>
      </c>
      <c r="U2809" s="53">
        <v>3496.51</v>
      </c>
      <c r="Y2809" s="53">
        <v>3749.27</v>
      </c>
    </row>
    <row r="2810" spans="1:25" x14ac:dyDescent="0.3">
      <c r="A2810" s="1">
        <v>2809</v>
      </c>
      <c r="B2810" s="48">
        <v>41810</v>
      </c>
      <c r="C2810" s="44">
        <v>8612332.5299999993</v>
      </c>
      <c r="D2810" s="56">
        <f t="shared" si="345"/>
        <v>143121.43797257997</v>
      </c>
      <c r="E2810" s="53">
        <v>60.174999999999997</v>
      </c>
      <c r="F2810" s="53">
        <f t="shared" si="346"/>
        <v>1.4312143797257997</v>
      </c>
      <c r="G2810" s="53">
        <f>(F2810/'Yearly GDP'!$B$13)*100</f>
        <v>76.947009662677402</v>
      </c>
      <c r="H2810" s="53">
        <f t="shared" si="347"/>
        <v>1.7779512</v>
      </c>
      <c r="I2810" s="53">
        <f t="shared" si="348"/>
        <v>4.9067713444553487</v>
      </c>
      <c r="J2810" s="53">
        <f t="shared" si="352"/>
        <v>368.56967615309128</v>
      </c>
      <c r="K2810" s="53">
        <v>8.7240000000000002</v>
      </c>
      <c r="L2810" s="53">
        <v>7511.45</v>
      </c>
      <c r="M2810" s="53">
        <v>3.43</v>
      </c>
      <c r="N2810" s="53">
        <f t="shared" si="349"/>
        <v>3.8172286555446515</v>
      </c>
      <c r="O2810" s="53">
        <v>20.38</v>
      </c>
      <c r="P2810" s="53">
        <v>2.6080000000000001</v>
      </c>
      <c r="Q2810" s="53">
        <f t="shared" si="350"/>
        <v>6.1159999999999997</v>
      </c>
      <c r="R2810" s="53">
        <v>80.441000000000003</v>
      </c>
      <c r="S2810" s="53">
        <f t="shared" si="351"/>
        <v>173.84139999999996</v>
      </c>
      <c r="T2810" s="53">
        <v>8.5299999999999994</v>
      </c>
      <c r="U2810" s="53">
        <v>3478.22</v>
      </c>
      <c r="Y2810" s="53">
        <v>3719.59</v>
      </c>
    </row>
    <row r="2811" spans="1:25" x14ac:dyDescent="0.3">
      <c r="A2811" s="1">
        <v>2810</v>
      </c>
      <c r="B2811" s="48">
        <v>41813</v>
      </c>
      <c r="C2811" s="44">
        <v>8637460.6999999993</v>
      </c>
      <c r="D2811" s="56">
        <f t="shared" si="345"/>
        <v>143574.81216755317</v>
      </c>
      <c r="E2811" s="53">
        <v>60.16</v>
      </c>
      <c r="F2811" s="53">
        <f t="shared" si="346"/>
        <v>1.4357481216755317</v>
      </c>
      <c r="G2811" s="53">
        <f>(F2811/'Yearly GDP'!$B$13)*100</f>
        <v>77.190759229867297</v>
      </c>
      <c r="H2811" s="53">
        <f t="shared" si="347"/>
        <v>1.7835508999999996</v>
      </c>
      <c r="I2811" s="53">
        <f t="shared" si="348"/>
        <v>4.9188391539596665</v>
      </c>
      <c r="J2811" s="53">
        <f t="shared" si="352"/>
        <v>368.58583374323666</v>
      </c>
      <c r="K2811" s="53">
        <v>8.7729999999999997</v>
      </c>
      <c r="L2811" s="53">
        <v>7493.35</v>
      </c>
      <c r="M2811" s="53">
        <v>3.42</v>
      </c>
      <c r="N2811" s="53">
        <f t="shared" si="349"/>
        <v>3.8541608460403332</v>
      </c>
      <c r="O2811" s="53">
        <v>20.329999999999998</v>
      </c>
      <c r="P2811" s="53">
        <v>2.6259999999999999</v>
      </c>
      <c r="Q2811" s="53">
        <f t="shared" si="350"/>
        <v>6.1470000000000002</v>
      </c>
      <c r="R2811" s="53">
        <v>80.337999999999994</v>
      </c>
      <c r="S2811" s="53">
        <f t="shared" si="351"/>
        <v>173.61819999999997</v>
      </c>
      <c r="T2811" s="53">
        <v>8.5399999999999991</v>
      </c>
      <c r="U2811" s="53">
        <v>3504.9</v>
      </c>
      <c r="Y2811" s="53">
        <v>3736.88</v>
      </c>
    </row>
    <row r="2812" spans="1:25" x14ac:dyDescent="0.3">
      <c r="A2812" s="1">
        <v>2811</v>
      </c>
      <c r="B2812" s="48">
        <v>41814</v>
      </c>
      <c r="C2812" s="44">
        <v>8748451.5999999996</v>
      </c>
      <c r="D2812" s="56">
        <f t="shared" si="345"/>
        <v>145419.74069148937</v>
      </c>
      <c r="E2812" s="53">
        <v>60.16</v>
      </c>
      <c r="F2812" s="53">
        <f t="shared" si="346"/>
        <v>1.4541974069148937</v>
      </c>
      <c r="G2812" s="53">
        <f>(F2812/'Yearly GDP'!$B$13)*100</f>
        <v>78.182656285746972</v>
      </c>
      <c r="H2812" s="53">
        <f t="shared" si="347"/>
        <v>1.7922152</v>
      </c>
      <c r="I2812" s="53">
        <f t="shared" si="348"/>
        <v>4.8638132295719849</v>
      </c>
      <c r="J2812" s="53">
        <f t="shared" si="352"/>
        <v>368.68677042801556</v>
      </c>
      <c r="K2812" s="53">
        <v>8.7170000000000005</v>
      </c>
      <c r="L2812" s="53">
        <v>7580.2</v>
      </c>
      <c r="M2812" s="53">
        <v>3.46</v>
      </c>
      <c r="N2812" s="53">
        <f t="shared" si="349"/>
        <v>3.8531867704280156</v>
      </c>
      <c r="O2812" s="53">
        <v>20.56</v>
      </c>
      <c r="P2812" s="53">
        <v>2.577</v>
      </c>
      <c r="Q2812" s="53">
        <f t="shared" si="350"/>
        <v>6.1400000000000006</v>
      </c>
      <c r="R2812" s="53">
        <v>80.393000000000001</v>
      </c>
      <c r="S2812" s="53">
        <f t="shared" si="351"/>
        <v>175.78800000000001</v>
      </c>
      <c r="T2812" s="53">
        <v>8.5500000000000007</v>
      </c>
      <c r="U2812" s="53">
        <v>3562.46</v>
      </c>
      <c r="Y2812" s="53">
        <v>3802.02</v>
      </c>
    </row>
    <row r="2813" spans="1:25" x14ac:dyDescent="0.3">
      <c r="A2813" s="1">
        <v>2812</v>
      </c>
      <c r="B2813" s="48">
        <v>41815</v>
      </c>
      <c r="C2813" s="44">
        <v>8760023.7699999996</v>
      </c>
      <c r="D2813" s="56">
        <f t="shared" si="345"/>
        <v>145793.85487226429</v>
      </c>
      <c r="E2813" s="53">
        <v>60.085000000000001</v>
      </c>
      <c r="F2813" s="53">
        <f t="shared" si="346"/>
        <v>1.4579385487226428</v>
      </c>
      <c r="G2813" s="53">
        <f>(F2813/'Yearly GDP'!$B$13)*100</f>
        <v>78.383792942077562</v>
      </c>
      <c r="H2813" s="53">
        <f t="shared" si="347"/>
        <v>1.7865206000000002</v>
      </c>
      <c r="I2813" s="53">
        <f t="shared" si="348"/>
        <v>4.8709206039941542</v>
      </c>
      <c r="J2813" s="53">
        <f t="shared" si="352"/>
        <v>368.69215781782754</v>
      </c>
      <c r="K2813" s="53">
        <v>8.702</v>
      </c>
      <c r="L2813" s="53">
        <v>7569.25</v>
      </c>
      <c r="M2813" s="53">
        <v>3.46</v>
      </c>
      <c r="N2813" s="53">
        <f t="shared" si="349"/>
        <v>3.8310793960058458</v>
      </c>
      <c r="O2813" s="53">
        <v>20.53</v>
      </c>
      <c r="P2813" s="53">
        <v>2.5609999999999999</v>
      </c>
      <c r="Q2813" s="53">
        <f t="shared" si="350"/>
        <v>6.141</v>
      </c>
      <c r="R2813" s="53">
        <v>80.265000000000001</v>
      </c>
      <c r="S2813" s="53">
        <f t="shared" si="351"/>
        <v>175.53150000000002</v>
      </c>
      <c r="T2813" s="53">
        <v>8.5500000000000007</v>
      </c>
      <c r="U2813" s="53">
        <v>3585.78</v>
      </c>
      <c r="Y2813" s="53">
        <v>3815.36</v>
      </c>
    </row>
    <row r="2814" spans="1:25" x14ac:dyDescent="0.3">
      <c r="A2814" s="1">
        <v>2813</v>
      </c>
      <c r="B2814" s="48">
        <v>41816</v>
      </c>
      <c r="C2814" s="44">
        <v>8681587.6500000004</v>
      </c>
      <c r="D2814" s="56">
        <f t="shared" si="345"/>
        <v>144188.46786248131</v>
      </c>
      <c r="E2814" s="53">
        <v>60.21</v>
      </c>
      <c r="F2814" s="53">
        <f t="shared" si="346"/>
        <v>1.4418846786248132</v>
      </c>
      <c r="G2814" s="53">
        <f>(F2814/'Yearly GDP'!$B$13)*100</f>
        <v>77.520681646495319</v>
      </c>
      <c r="H2814" s="53">
        <f t="shared" si="347"/>
        <v>1.7750122999999995</v>
      </c>
      <c r="I2814" s="53">
        <f t="shared" si="348"/>
        <v>4.9188391539596665</v>
      </c>
      <c r="J2814" s="53">
        <f t="shared" si="352"/>
        <v>368.5784554845057</v>
      </c>
      <c r="K2814" s="53">
        <v>8.7309999999999999</v>
      </c>
      <c r="L2814" s="53">
        <v>7493.2</v>
      </c>
      <c r="M2814" s="53">
        <v>3.42</v>
      </c>
      <c r="N2814" s="53">
        <f t="shared" si="349"/>
        <v>3.8121608460403333</v>
      </c>
      <c r="O2814" s="53">
        <v>20.329999999999998</v>
      </c>
      <c r="P2814" s="53">
        <v>2.532</v>
      </c>
      <c r="Q2814" s="53">
        <f t="shared" si="350"/>
        <v>6.1989999999999998</v>
      </c>
      <c r="R2814" s="53">
        <v>80.278999999999996</v>
      </c>
      <c r="S2814" s="53">
        <f t="shared" si="351"/>
        <v>173.82149999999999</v>
      </c>
      <c r="T2814" s="53">
        <v>8.5500000000000007</v>
      </c>
      <c r="U2814" s="53">
        <v>3572.28</v>
      </c>
      <c r="Y2814" s="53">
        <v>3802.65</v>
      </c>
    </row>
    <row r="2815" spans="1:25" x14ac:dyDescent="0.3">
      <c r="A2815" s="1">
        <v>2814</v>
      </c>
      <c r="B2815" s="48">
        <v>41817</v>
      </c>
      <c r="C2815" s="44">
        <v>8710335.6600000001</v>
      </c>
      <c r="D2815" s="56">
        <f t="shared" si="345"/>
        <v>145063.46340244816</v>
      </c>
      <c r="E2815" s="53">
        <v>60.045000000000002</v>
      </c>
      <c r="F2815" s="53">
        <f t="shared" si="346"/>
        <v>1.4506346340244816</v>
      </c>
      <c r="G2815" s="53">
        <f>(F2815/'Yearly GDP'!$B$13)*100</f>
        <v>77.991109356154922</v>
      </c>
      <c r="H2815" s="53">
        <f t="shared" si="347"/>
        <v>1.7817638999999998</v>
      </c>
      <c r="I2815" s="53">
        <f t="shared" si="348"/>
        <v>4.909180166912126</v>
      </c>
      <c r="J2815" s="53">
        <f t="shared" si="352"/>
        <v>368.62052037309769</v>
      </c>
      <c r="K2815" s="53">
        <v>8.7469999999999999</v>
      </c>
      <c r="L2815" s="53">
        <v>7508.8</v>
      </c>
      <c r="M2815" s="53">
        <v>3.43</v>
      </c>
      <c r="N2815" s="53">
        <f t="shared" si="349"/>
        <v>3.8378198330878739</v>
      </c>
      <c r="O2815" s="53">
        <v>20.37</v>
      </c>
      <c r="P2815" s="53">
        <v>2.536</v>
      </c>
      <c r="Q2815" s="53">
        <f t="shared" si="350"/>
        <v>6.2110000000000003</v>
      </c>
      <c r="R2815" s="53">
        <v>80.085999999999999</v>
      </c>
      <c r="S2815" s="53">
        <f t="shared" si="351"/>
        <v>173.9598</v>
      </c>
      <c r="T2815" s="53">
        <v>8.5399999999999991</v>
      </c>
      <c r="U2815" s="53">
        <v>3588.99</v>
      </c>
      <c r="Y2815" s="53">
        <v>3813.74</v>
      </c>
    </row>
    <row r="2816" spans="1:25" x14ac:dyDescent="0.3">
      <c r="A2816" s="1">
        <v>2815</v>
      </c>
      <c r="B2816" s="48">
        <v>41820</v>
      </c>
      <c r="C2816" s="44">
        <v>8854702.2100000009</v>
      </c>
      <c r="D2816" s="56">
        <f t="shared" si="345"/>
        <v>147430.93922743923</v>
      </c>
      <c r="E2816" s="53">
        <v>60.06</v>
      </c>
      <c r="F2816" s="53">
        <f t="shared" si="346"/>
        <v>1.4743093922743924</v>
      </c>
      <c r="G2816" s="53">
        <f>(F2816/'Yearly GDP'!$B$13)*100</f>
        <v>79.26394582120389</v>
      </c>
      <c r="H2816" s="53">
        <f t="shared" si="347"/>
        <v>1.8056359999999996</v>
      </c>
      <c r="I2816" s="53">
        <f t="shared" si="348"/>
        <v>4.8426150121065383</v>
      </c>
      <c r="J2816" s="53">
        <f t="shared" si="352"/>
        <v>368.58837772397101</v>
      </c>
      <c r="K2816" s="53">
        <v>8.7439999999999998</v>
      </c>
      <c r="L2816" s="53">
        <v>7611.35</v>
      </c>
      <c r="M2816" s="53">
        <v>3.48</v>
      </c>
      <c r="N2816" s="53">
        <f t="shared" si="349"/>
        <v>3.9013849878934614</v>
      </c>
      <c r="O2816" s="53">
        <v>20.65</v>
      </c>
      <c r="P2816" s="53">
        <v>2.532</v>
      </c>
      <c r="Q2816" s="53">
        <f t="shared" si="350"/>
        <v>6.2119999999999997</v>
      </c>
      <c r="R2816" s="53">
        <v>79.811000000000007</v>
      </c>
      <c r="S2816" s="53">
        <f t="shared" si="351"/>
        <v>177.17699999999999</v>
      </c>
      <c r="T2816" s="53">
        <v>8.58</v>
      </c>
      <c r="U2816" s="53">
        <v>3657.55</v>
      </c>
      <c r="Y2816" s="53">
        <v>3885.8</v>
      </c>
    </row>
    <row r="2817" spans="1:25" x14ac:dyDescent="0.3">
      <c r="A2817" s="1">
        <v>2816</v>
      </c>
      <c r="B2817" s="48">
        <v>41821</v>
      </c>
      <c r="C2817" s="44">
        <v>8885201.0800000001</v>
      </c>
      <c r="D2817" s="56">
        <f t="shared" si="345"/>
        <v>147938.74592074592</v>
      </c>
      <c r="E2817" s="53">
        <v>60.06</v>
      </c>
      <c r="F2817" s="53">
        <f t="shared" si="346"/>
        <v>1.4793874592074592</v>
      </c>
      <c r="G2817" s="53">
        <f>(F2817/'Yearly GDP'!$B$13)*100</f>
        <v>79.53696017244404</v>
      </c>
      <c r="H2817" s="53">
        <f t="shared" si="347"/>
        <v>1.8094327000000001</v>
      </c>
      <c r="I2817" s="53">
        <f t="shared" si="348"/>
        <v>4.8285852245292125</v>
      </c>
      <c r="J2817" s="53">
        <f t="shared" si="352"/>
        <v>368.64799613713177</v>
      </c>
      <c r="K2817" s="53">
        <v>8.7370000000000001</v>
      </c>
      <c r="L2817" s="53">
        <v>7634.7</v>
      </c>
      <c r="M2817" s="53">
        <v>3.49</v>
      </c>
      <c r="N2817" s="53">
        <f t="shared" si="349"/>
        <v>3.9084147754707876</v>
      </c>
      <c r="O2817" s="53">
        <v>20.71</v>
      </c>
      <c r="P2817" s="53">
        <v>2.5670000000000002</v>
      </c>
      <c r="Q2817" s="53">
        <f t="shared" si="350"/>
        <v>6.17</v>
      </c>
      <c r="R2817" s="53">
        <v>79.844999999999999</v>
      </c>
      <c r="S2817" s="53">
        <f t="shared" si="351"/>
        <v>176.035</v>
      </c>
      <c r="T2817" s="53">
        <v>8.5</v>
      </c>
      <c r="U2817" s="53">
        <v>3675.59</v>
      </c>
      <c r="Y2817" s="53">
        <v>3918.71</v>
      </c>
    </row>
    <row r="2818" spans="1:25" x14ac:dyDescent="0.3">
      <c r="A2818" s="1">
        <v>2817</v>
      </c>
      <c r="B2818" s="48">
        <v>41822</v>
      </c>
      <c r="C2818" s="44">
        <v>8999425.5899999999</v>
      </c>
      <c r="D2818" s="56">
        <f t="shared" si="345"/>
        <v>150764.35016417611</v>
      </c>
      <c r="E2818" s="53">
        <v>59.692</v>
      </c>
      <c r="F2818" s="53">
        <f t="shared" si="346"/>
        <v>1.5076435016417611</v>
      </c>
      <c r="G2818" s="53">
        <f>(F2818/'Yearly GDP'!$B$13)*100</f>
        <v>81.056102238804357</v>
      </c>
      <c r="H2818" s="53">
        <f t="shared" si="347"/>
        <v>1.8145072</v>
      </c>
      <c r="I2818" s="53">
        <f t="shared" si="348"/>
        <v>4.770992366412214</v>
      </c>
      <c r="J2818" s="53">
        <f t="shared" si="352"/>
        <v>368.56631679389312</v>
      </c>
      <c r="K2818" s="53">
        <v>8.657</v>
      </c>
      <c r="L2818" s="53">
        <v>7725.15</v>
      </c>
      <c r="M2818" s="53">
        <v>3.53</v>
      </c>
      <c r="N2818" s="53">
        <f t="shared" si="349"/>
        <v>3.886007633587786</v>
      </c>
      <c r="O2818" s="53">
        <v>20.96</v>
      </c>
      <c r="P2818" s="53">
        <v>2.6280000000000001</v>
      </c>
      <c r="Q2818" s="53">
        <f t="shared" si="350"/>
        <v>6.0289999999999999</v>
      </c>
      <c r="R2818" s="53">
        <v>79.984999999999999</v>
      </c>
      <c r="S2818" s="53">
        <f t="shared" si="351"/>
        <v>178.16</v>
      </c>
      <c r="T2818" s="53">
        <v>8.5</v>
      </c>
      <c r="U2818" s="53">
        <v>3705.83</v>
      </c>
      <c r="Y2818" s="53">
        <v>3966.49</v>
      </c>
    </row>
    <row r="2819" spans="1:25" x14ac:dyDescent="0.3">
      <c r="A2819" s="1">
        <v>2818</v>
      </c>
      <c r="B2819" s="48">
        <v>41823</v>
      </c>
      <c r="C2819" s="44">
        <v>8983596.3800000008</v>
      </c>
      <c r="D2819" s="56">
        <f t="shared" ref="D2819:D2882" si="353">C2819/E2819</f>
        <v>150378.24539671911</v>
      </c>
      <c r="E2819" s="53">
        <v>59.74</v>
      </c>
      <c r="F2819" s="53">
        <f t="shared" ref="F2819:F2882" si="354">(D2819/100000)</f>
        <v>1.5037824539671911</v>
      </c>
      <c r="G2819" s="53">
        <f>(F2819/'Yearly GDP'!$B$13)*100</f>
        <v>80.848519030494131</v>
      </c>
      <c r="H2819" s="53">
        <f t="shared" ref="H2819:H2882" si="355">(K2819/I2819)</f>
        <v>1.8119101</v>
      </c>
      <c r="I2819" s="53">
        <f t="shared" ref="I2819:I2882" si="356">(J2819/L2819)*100</f>
        <v>4.7778308647873864</v>
      </c>
      <c r="J2819" s="53">
        <f t="shared" si="352"/>
        <v>368.6000955566173</v>
      </c>
      <c r="K2819" s="53">
        <v>8.657</v>
      </c>
      <c r="L2819" s="53">
        <v>7714.8</v>
      </c>
      <c r="M2819" s="53">
        <v>3.52</v>
      </c>
      <c r="N2819" s="53">
        <f t="shared" ref="N2819:N2882" si="357">K2819-I2819</f>
        <v>3.8791691352126136</v>
      </c>
      <c r="O2819" s="53">
        <v>20.93</v>
      </c>
      <c r="P2819" s="53">
        <v>2.641</v>
      </c>
      <c r="Q2819" s="53">
        <f t="shared" ref="Q2819:Q2882" si="358">K2819-P2819</f>
        <v>6.016</v>
      </c>
      <c r="R2819" s="53">
        <v>80.281000000000006</v>
      </c>
      <c r="S2819" s="53">
        <f t="shared" ref="S2819:S2882" si="359">(O2819*T2819)</f>
        <v>177.27710000000002</v>
      </c>
      <c r="T2819" s="53">
        <v>8.4700000000000006</v>
      </c>
      <c r="U2819" s="53">
        <v>3703.75</v>
      </c>
      <c r="Y2819" s="53">
        <v>3948.17</v>
      </c>
    </row>
    <row r="2820" spans="1:25" x14ac:dyDescent="0.3">
      <c r="A2820" s="1">
        <v>2819</v>
      </c>
      <c r="B2820" s="48">
        <v>41824</v>
      </c>
      <c r="C2820" s="44">
        <v>9023097.3699999992</v>
      </c>
      <c r="D2820" s="56">
        <f t="shared" si="353"/>
        <v>151077.39422352446</v>
      </c>
      <c r="E2820" s="53">
        <v>59.725000000000001</v>
      </c>
      <c r="F2820" s="53">
        <f t="shared" si="354"/>
        <v>1.5107739422352446</v>
      </c>
      <c r="G2820" s="53">
        <f>(F2820/'Yearly GDP'!$B$13)*100</f>
        <v>81.224405496518528</v>
      </c>
      <c r="H2820" s="53">
        <f t="shared" si="355"/>
        <v>1.8183636999999999</v>
      </c>
      <c r="I2820" s="53">
        <f t="shared" si="356"/>
        <v>4.7641734159123397</v>
      </c>
      <c r="J2820" s="53">
        <f t="shared" si="352"/>
        <v>369.29966650786093</v>
      </c>
      <c r="K2820" s="53">
        <v>8.6630000000000003</v>
      </c>
      <c r="L2820" s="53">
        <v>7751.6</v>
      </c>
      <c r="M2820" s="53">
        <v>3.54</v>
      </c>
      <c r="N2820" s="53">
        <f t="shared" si="357"/>
        <v>3.8988265840876606</v>
      </c>
      <c r="O2820" s="53">
        <v>20.99</v>
      </c>
      <c r="P2820" s="53">
        <v>2.641</v>
      </c>
      <c r="Q2820" s="53">
        <f t="shared" si="358"/>
        <v>6.0220000000000002</v>
      </c>
      <c r="R2820" s="53">
        <v>80.281000000000006</v>
      </c>
      <c r="S2820" s="53">
        <f t="shared" si="359"/>
        <v>177.78530000000001</v>
      </c>
      <c r="T2820" s="53">
        <v>8.4700000000000006</v>
      </c>
      <c r="U2820" s="53">
        <v>3725</v>
      </c>
      <c r="Y2820" s="53">
        <v>3979.8</v>
      </c>
    </row>
    <row r="2821" spans="1:25" x14ac:dyDescent="0.3">
      <c r="A2821" s="1">
        <v>2820</v>
      </c>
      <c r="B2821" s="48">
        <v>41827</v>
      </c>
      <c r="C2821" s="44">
        <v>9062317.5199999996</v>
      </c>
      <c r="D2821" s="56">
        <f t="shared" si="353"/>
        <v>151151.98932532733</v>
      </c>
      <c r="E2821" s="53">
        <v>59.954999999999998</v>
      </c>
      <c r="F2821" s="53">
        <f t="shared" si="354"/>
        <v>1.5115198932532734</v>
      </c>
      <c r="G2821" s="53">
        <f>(F2821/'Yearly GDP'!$B$13)*100</f>
        <v>81.264510389960932</v>
      </c>
      <c r="H2821" s="53">
        <f t="shared" si="355"/>
        <v>1.8331167999999995</v>
      </c>
      <c r="I2821" s="53">
        <f t="shared" si="356"/>
        <v>4.7438330170778</v>
      </c>
      <c r="J2821" s="53">
        <f t="shared" si="352"/>
        <v>369.40939278937384</v>
      </c>
      <c r="K2821" s="53">
        <v>8.6959999999999997</v>
      </c>
      <c r="L2821" s="53">
        <v>7787.15</v>
      </c>
      <c r="M2821" s="53">
        <v>3.56</v>
      </c>
      <c r="N2821" s="53">
        <f t="shared" si="357"/>
        <v>3.9521669829221997</v>
      </c>
      <c r="O2821" s="53">
        <v>21.08</v>
      </c>
      <c r="P2821" s="53">
        <v>2.6139999999999999</v>
      </c>
      <c r="Q2821" s="53">
        <f t="shared" si="358"/>
        <v>6.0819999999999999</v>
      </c>
      <c r="R2821" s="53">
        <v>80.266999999999996</v>
      </c>
      <c r="S2821" s="53">
        <f t="shared" si="359"/>
        <v>178.12599999999998</v>
      </c>
      <c r="T2821" s="53">
        <v>8.4499999999999993</v>
      </c>
      <c r="U2821" s="53">
        <v>3734.15</v>
      </c>
      <c r="Y2821" s="53">
        <v>3987.3</v>
      </c>
    </row>
    <row r="2822" spans="1:25" x14ac:dyDescent="0.3">
      <c r="A2822" s="1">
        <v>2821</v>
      </c>
      <c r="B2822" s="48">
        <v>41828</v>
      </c>
      <c r="C2822" s="44">
        <v>8782428.6999999993</v>
      </c>
      <c r="D2822" s="56">
        <f t="shared" si="353"/>
        <v>146973.95531754664</v>
      </c>
      <c r="E2822" s="53">
        <v>59.755000000000003</v>
      </c>
      <c r="F2822" s="53">
        <f t="shared" si="354"/>
        <v>1.4697395531754665</v>
      </c>
      <c r="G2822" s="53">
        <f>(F2822/'Yearly GDP'!$B$13)*100</f>
        <v>79.01825554706808</v>
      </c>
      <c r="H2822" s="53">
        <f t="shared" si="355"/>
        <v>1.8012528000000001</v>
      </c>
      <c r="I2822" s="53">
        <f t="shared" si="356"/>
        <v>4.8449612403100772</v>
      </c>
      <c r="J2822" s="53">
        <f t="shared" si="352"/>
        <v>369.34108527131781</v>
      </c>
      <c r="K2822" s="53">
        <v>8.7270000000000003</v>
      </c>
      <c r="L2822" s="53">
        <v>7623.2</v>
      </c>
      <c r="M2822" s="53">
        <v>3.48</v>
      </c>
      <c r="N2822" s="53">
        <f t="shared" si="357"/>
        <v>3.8820387596899231</v>
      </c>
      <c r="O2822" s="53">
        <v>20.64</v>
      </c>
      <c r="P2822" s="53">
        <v>2.5590000000000002</v>
      </c>
      <c r="Q2822" s="53">
        <f t="shared" si="358"/>
        <v>6.1680000000000001</v>
      </c>
      <c r="R2822" s="53">
        <v>80.221000000000004</v>
      </c>
      <c r="S2822" s="53">
        <f t="shared" si="359"/>
        <v>174.40799999999999</v>
      </c>
      <c r="T2822" s="53">
        <v>8.4499999999999993</v>
      </c>
      <c r="U2822" s="53">
        <v>3588.68</v>
      </c>
      <c r="Y2822" s="53">
        <v>3827.03</v>
      </c>
    </row>
    <row r="2823" spans="1:25" x14ac:dyDescent="0.3">
      <c r="A2823" s="1">
        <v>2822</v>
      </c>
      <c r="B2823" s="48">
        <v>41829</v>
      </c>
      <c r="C2823" s="44">
        <v>8706715.3000000007</v>
      </c>
      <c r="D2823" s="56">
        <f t="shared" si="353"/>
        <v>145682.51150338829</v>
      </c>
      <c r="E2823" s="53">
        <v>59.765000000000001</v>
      </c>
      <c r="F2823" s="53">
        <f t="shared" si="354"/>
        <v>1.4568251150338829</v>
      </c>
      <c r="G2823" s="53">
        <f>(F2823/'Yearly GDP'!$B$13)*100</f>
        <v>78.323930915800162</v>
      </c>
      <c r="H2823" s="53">
        <f t="shared" si="355"/>
        <v>1.7925258000000004</v>
      </c>
      <c r="I2823" s="53">
        <f t="shared" si="356"/>
        <v>4.8685491723466399</v>
      </c>
      <c r="J2823" s="53">
        <f t="shared" si="352"/>
        <v>369.27945472249269</v>
      </c>
      <c r="K2823" s="53">
        <v>8.7270000000000003</v>
      </c>
      <c r="L2823" s="53">
        <v>7585</v>
      </c>
      <c r="M2823" s="53">
        <v>3.46</v>
      </c>
      <c r="N2823" s="53">
        <f t="shared" si="357"/>
        <v>3.8584508276533604</v>
      </c>
      <c r="O2823" s="53">
        <v>20.54</v>
      </c>
      <c r="P2823" s="53">
        <v>2.556</v>
      </c>
      <c r="Q2823" s="53">
        <f t="shared" si="358"/>
        <v>6.1710000000000003</v>
      </c>
      <c r="R2823" s="53">
        <v>80.042000000000002</v>
      </c>
      <c r="S2823" s="53">
        <f t="shared" si="359"/>
        <v>175.61700000000002</v>
      </c>
      <c r="T2823" s="53">
        <v>8.5500000000000007</v>
      </c>
      <c r="U2823" s="53">
        <v>3531.79</v>
      </c>
      <c r="Y2823" s="53">
        <v>3755.56</v>
      </c>
    </row>
    <row r="2824" spans="1:25" x14ac:dyDescent="0.3">
      <c r="A2824" s="1">
        <v>2823</v>
      </c>
      <c r="B2824" s="48">
        <v>41830</v>
      </c>
      <c r="C2824" s="44">
        <v>8714349.4299999997</v>
      </c>
      <c r="D2824" s="56">
        <f t="shared" si="353"/>
        <v>144768.65902483594</v>
      </c>
      <c r="E2824" s="53">
        <v>60.195</v>
      </c>
      <c r="F2824" s="53">
        <f t="shared" si="354"/>
        <v>1.4476865902483593</v>
      </c>
      <c r="G2824" s="53">
        <f>(F2824/'Yearly GDP'!$B$13)*100</f>
        <v>77.832612378944049</v>
      </c>
      <c r="H2824" s="53">
        <f t="shared" si="355"/>
        <v>1.7950720000000002</v>
      </c>
      <c r="I2824" s="53">
        <f t="shared" si="356"/>
        <v>4.8828125</v>
      </c>
      <c r="J2824" s="53">
        <f t="shared" si="352"/>
        <v>369.51904296875</v>
      </c>
      <c r="K2824" s="53">
        <v>8.7650000000000006</v>
      </c>
      <c r="L2824" s="53">
        <v>7567.75</v>
      </c>
      <c r="M2824" s="53">
        <v>3.46</v>
      </c>
      <c r="N2824" s="53">
        <f t="shared" si="357"/>
        <v>3.8821875000000006</v>
      </c>
      <c r="O2824" s="53">
        <v>20.48</v>
      </c>
      <c r="P2824" s="53">
        <v>2.5379999999999998</v>
      </c>
      <c r="Q2824" s="53">
        <f t="shared" si="358"/>
        <v>6.2270000000000003</v>
      </c>
      <c r="R2824" s="53">
        <v>80.17</v>
      </c>
      <c r="S2824" s="53">
        <f t="shared" si="359"/>
        <v>175.30880000000002</v>
      </c>
      <c r="T2824" s="53">
        <v>8.56</v>
      </c>
      <c r="U2824" s="53">
        <v>3550.21</v>
      </c>
      <c r="Y2824" s="53">
        <v>3788.13</v>
      </c>
    </row>
    <row r="2825" spans="1:25" x14ac:dyDescent="0.3">
      <c r="A2825" s="1">
        <v>2824</v>
      </c>
      <c r="B2825" s="48">
        <v>41831</v>
      </c>
      <c r="C2825" s="44">
        <v>8544954.4700000007</v>
      </c>
      <c r="D2825" s="56">
        <f t="shared" si="353"/>
        <v>142190.77244363094</v>
      </c>
      <c r="E2825" s="53">
        <v>60.094999999999999</v>
      </c>
      <c r="F2825" s="53">
        <f t="shared" si="354"/>
        <v>1.4219077244363094</v>
      </c>
      <c r="G2825" s="53">
        <f>(F2825/'Yearly GDP'!$B$13)*100</f>
        <v>76.446651851414487</v>
      </c>
      <c r="H2825" s="53">
        <f t="shared" si="355"/>
        <v>1.7639203999999999</v>
      </c>
      <c r="I2825" s="53">
        <f t="shared" si="356"/>
        <v>4.9701789264413518</v>
      </c>
      <c r="J2825" s="53">
        <f t="shared" si="352"/>
        <v>370.7554671968191</v>
      </c>
      <c r="K2825" s="53">
        <v>8.7669999999999995</v>
      </c>
      <c r="L2825" s="53">
        <v>7459.6</v>
      </c>
      <c r="M2825" s="53">
        <v>3.41</v>
      </c>
      <c r="N2825" s="53">
        <f t="shared" si="357"/>
        <v>3.7968210735586476</v>
      </c>
      <c r="O2825" s="53">
        <v>20.12</v>
      </c>
      <c r="P2825" s="53">
        <v>2.516</v>
      </c>
      <c r="Q2825" s="53">
        <f t="shared" si="358"/>
        <v>6.2509999999999994</v>
      </c>
      <c r="R2825" s="53">
        <v>80.228999999999999</v>
      </c>
      <c r="S2825" s="53">
        <f t="shared" si="359"/>
        <v>172.83080000000001</v>
      </c>
      <c r="T2825" s="53">
        <v>8.59</v>
      </c>
      <c r="U2825" s="53">
        <v>3450.17</v>
      </c>
      <c r="Y2825" s="53">
        <v>3673.95</v>
      </c>
    </row>
    <row r="2826" spans="1:25" x14ac:dyDescent="0.3">
      <c r="A2826" s="1">
        <v>2825</v>
      </c>
      <c r="B2826" s="48">
        <v>41834</v>
      </c>
      <c r="C2826" s="44">
        <v>8551245.0800000001</v>
      </c>
      <c r="D2826" s="56">
        <f t="shared" si="353"/>
        <v>142224.45039501038</v>
      </c>
      <c r="E2826" s="53">
        <v>60.125</v>
      </c>
      <c r="F2826" s="53">
        <f t="shared" si="354"/>
        <v>1.4222445039501039</v>
      </c>
      <c r="G2826" s="53">
        <f>(F2826/'Yearly GDP'!$B$13)*100</f>
        <v>76.464758276887295</v>
      </c>
      <c r="H2826" s="53">
        <f t="shared" si="355"/>
        <v>1.7667372000000001</v>
      </c>
      <c r="I2826" s="53">
        <f t="shared" si="356"/>
        <v>4.9701789264413518</v>
      </c>
      <c r="J2826" s="53">
        <f t="shared" si="352"/>
        <v>370.48459244532802</v>
      </c>
      <c r="K2826" s="53">
        <v>8.7810000000000006</v>
      </c>
      <c r="L2826" s="53">
        <v>7454.15</v>
      </c>
      <c r="M2826" s="53">
        <v>3.41</v>
      </c>
      <c r="N2826" s="53">
        <f t="shared" si="357"/>
        <v>3.8108210735586487</v>
      </c>
      <c r="O2826" s="53">
        <v>20.12</v>
      </c>
      <c r="P2826" s="53">
        <v>2.5470000000000002</v>
      </c>
      <c r="Q2826" s="53">
        <f t="shared" si="358"/>
        <v>6.234</v>
      </c>
      <c r="R2826" s="53">
        <v>80.23</v>
      </c>
      <c r="S2826" s="53">
        <f t="shared" si="359"/>
        <v>173.43439999999998</v>
      </c>
      <c r="T2826" s="53">
        <v>8.6199999999999992</v>
      </c>
      <c r="U2826" s="53">
        <v>3447.82</v>
      </c>
      <c r="Y2826" s="53">
        <v>3655.53</v>
      </c>
    </row>
    <row r="2827" spans="1:25" x14ac:dyDescent="0.3">
      <c r="A2827" s="1">
        <v>2826</v>
      </c>
      <c r="B2827" s="48">
        <v>41835</v>
      </c>
      <c r="C2827" s="44">
        <v>8665557.0700000003</v>
      </c>
      <c r="D2827" s="56">
        <f t="shared" si="353"/>
        <v>144125.68931392932</v>
      </c>
      <c r="E2827" s="53">
        <v>60.125</v>
      </c>
      <c r="F2827" s="53">
        <f t="shared" si="354"/>
        <v>1.4412568931392933</v>
      </c>
      <c r="G2827" s="53">
        <f>(F2827/'Yearly GDP'!$B$13)*100</f>
        <v>77.486929738671677</v>
      </c>
      <c r="H2827" s="53">
        <f t="shared" si="355"/>
        <v>1.7740784999999999</v>
      </c>
      <c r="I2827" s="53">
        <f t="shared" si="356"/>
        <v>4.9236829148202856</v>
      </c>
      <c r="J2827" s="53">
        <f t="shared" si="352"/>
        <v>370.58838010832102</v>
      </c>
      <c r="K2827" s="53">
        <v>8.7349999999999994</v>
      </c>
      <c r="L2827" s="53">
        <v>7526.65</v>
      </c>
      <c r="M2827" s="53">
        <v>3.44</v>
      </c>
      <c r="N2827" s="53">
        <f t="shared" si="357"/>
        <v>3.8113170851797138</v>
      </c>
      <c r="O2827" s="53">
        <v>20.309999999999999</v>
      </c>
      <c r="P2827" s="53">
        <v>2.552</v>
      </c>
      <c r="Q2827" s="53">
        <f t="shared" si="358"/>
        <v>6.1829999999999998</v>
      </c>
      <c r="R2827" s="53">
        <v>80.445999999999998</v>
      </c>
      <c r="S2827" s="53">
        <f t="shared" si="359"/>
        <v>174.05670000000001</v>
      </c>
      <c r="T2827" s="53">
        <v>8.57</v>
      </c>
      <c r="U2827" s="53">
        <v>3518.83</v>
      </c>
      <c r="Y2827" s="53">
        <v>3733.95</v>
      </c>
    </row>
    <row r="2828" spans="1:25" x14ac:dyDescent="0.3">
      <c r="A2828" s="1">
        <v>2827</v>
      </c>
      <c r="B2828" s="48">
        <v>41836</v>
      </c>
      <c r="C2828" s="44">
        <v>8773370.4900000002</v>
      </c>
      <c r="D2828" s="56">
        <f t="shared" si="353"/>
        <v>145918.84390852391</v>
      </c>
      <c r="E2828" s="53">
        <v>60.125</v>
      </c>
      <c r="F2828" s="53">
        <f t="shared" si="354"/>
        <v>1.459188439085239</v>
      </c>
      <c r="G2828" s="53">
        <f>(F2828/'Yearly GDP'!$B$13)*100</f>
        <v>78.450991348668765</v>
      </c>
      <c r="H2828" s="53">
        <f t="shared" si="355"/>
        <v>1.7945267999999999</v>
      </c>
      <c r="I2828" s="53">
        <f t="shared" si="356"/>
        <v>4.8614487117160916</v>
      </c>
      <c r="J2828" s="53">
        <f t="shared" si="352"/>
        <v>370.65629557608167</v>
      </c>
      <c r="K2828" s="53">
        <v>8.7240000000000002</v>
      </c>
      <c r="L2828" s="53">
        <v>7624.4</v>
      </c>
      <c r="M2828" s="53">
        <v>3.48</v>
      </c>
      <c r="N2828" s="53">
        <f t="shared" si="357"/>
        <v>3.8625512882839086</v>
      </c>
      <c r="O2828" s="53">
        <v>20.57</v>
      </c>
      <c r="P2828" s="53">
        <v>2.5299999999999998</v>
      </c>
      <c r="Q2828" s="53">
        <f t="shared" si="358"/>
        <v>6.1940000000000008</v>
      </c>
      <c r="R2828" s="53">
        <v>80.625</v>
      </c>
      <c r="S2828" s="53">
        <f t="shared" si="359"/>
        <v>176.69630000000001</v>
      </c>
      <c r="T2828" s="53">
        <v>8.59</v>
      </c>
      <c r="U2828" s="53">
        <v>3565.34</v>
      </c>
      <c r="Y2828" s="53">
        <v>3806.5</v>
      </c>
    </row>
    <row r="2829" spans="1:25" x14ac:dyDescent="0.3">
      <c r="A2829" s="1">
        <v>2828</v>
      </c>
      <c r="B2829" s="48">
        <v>41837</v>
      </c>
      <c r="C2829" s="44">
        <v>8831784.6199999992</v>
      </c>
      <c r="D2829" s="56">
        <f t="shared" si="353"/>
        <v>146743.94982138404</v>
      </c>
      <c r="E2829" s="53">
        <v>60.185000000000002</v>
      </c>
      <c r="F2829" s="53">
        <f t="shared" si="354"/>
        <v>1.4674394982138403</v>
      </c>
      <c r="G2829" s="53">
        <f>(F2829/'Yearly GDP'!$B$13)*100</f>
        <v>78.894596678163452</v>
      </c>
      <c r="H2829" s="53">
        <f t="shared" si="355"/>
        <v>1.8013632000000004</v>
      </c>
      <c r="I2829" s="53">
        <f t="shared" si="356"/>
        <v>4.8496605237633359</v>
      </c>
      <c r="J2829" s="53">
        <f t="shared" si="352"/>
        <v>370.53588748787581</v>
      </c>
      <c r="K2829" s="53">
        <v>8.7360000000000007</v>
      </c>
      <c r="L2829" s="53">
        <v>7640.45</v>
      </c>
      <c r="M2829" s="53">
        <v>3.49</v>
      </c>
      <c r="N2829" s="53">
        <f t="shared" si="357"/>
        <v>3.8863394762366648</v>
      </c>
      <c r="O2829" s="53">
        <v>20.62</v>
      </c>
      <c r="P2829" s="53">
        <v>2.4420000000000002</v>
      </c>
      <c r="Q2829" s="53">
        <f t="shared" si="358"/>
        <v>6.2940000000000005</v>
      </c>
      <c r="R2829" s="53">
        <v>80.569999999999993</v>
      </c>
      <c r="S2829" s="53">
        <f t="shared" si="359"/>
        <v>176.9196</v>
      </c>
      <c r="T2829" s="53">
        <v>8.58</v>
      </c>
      <c r="U2829" s="53">
        <v>3614.09</v>
      </c>
      <c r="Y2829" s="53">
        <v>3863</v>
      </c>
    </row>
    <row r="2830" spans="1:25" x14ac:dyDescent="0.3">
      <c r="A2830" s="1">
        <v>2829</v>
      </c>
      <c r="B2830" s="48">
        <v>41838</v>
      </c>
      <c r="C2830" s="44">
        <v>8827581.8200000003</v>
      </c>
      <c r="D2830" s="56">
        <f t="shared" si="353"/>
        <v>146430.81728456498</v>
      </c>
      <c r="E2830" s="53">
        <v>60.284999999999997</v>
      </c>
      <c r="F2830" s="53">
        <f t="shared" si="354"/>
        <v>1.4643081728456497</v>
      </c>
      <c r="G2830" s="53">
        <f>(F2830/'Yearly GDP'!$B$13)*100</f>
        <v>78.726245851916644</v>
      </c>
      <c r="H2830" s="53">
        <f t="shared" si="355"/>
        <v>1.8064140000000002</v>
      </c>
      <c r="I2830" s="53">
        <f t="shared" si="356"/>
        <v>4.8543689320388346</v>
      </c>
      <c r="J2830" s="53">
        <f t="shared" si="352"/>
        <v>372.03398058252424</v>
      </c>
      <c r="K2830" s="53">
        <v>8.7690000000000001</v>
      </c>
      <c r="L2830" s="53">
        <v>7663.9</v>
      </c>
      <c r="M2830" s="53">
        <v>3.5</v>
      </c>
      <c r="N2830" s="53">
        <f t="shared" si="357"/>
        <v>3.9146310679611656</v>
      </c>
      <c r="O2830" s="53">
        <v>20.6</v>
      </c>
      <c r="P2830" s="53">
        <v>2.4820000000000002</v>
      </c>
      <c r="Q2830" s="53">
        <f t="shared" si="358"/>
        <v>6.2869999999999999</v>
      </c>
      <c r="R2830" s="53">
        <v>80.594999999999999</v>
      </c>
      <c r="S2830" s="53">
        <f t="shared" si="359"/>
        <v>176.95400000000001</v>
      </c>
      <c r="T2830" s="53">
        <v>8.59</v>
      </c>
      <c r="U2830" s="53">
        <v>3594.87</v>
      </c>
      <c r="Y2830" s="53">
        <v>3863.78</v>
      </c>
    </row>
    <row r="2831" spans="1:25" x14ac:dyDescent="0.3">
      <c r="A2831" s="1">
        <v>2830</v>
      </c>
      <c r="B2831" s="48">
        <v>41841</v>
      </c>
      <c r="C2831" s="44">
        <v>8849929.6500000004</v>
      </c>
      <c r="D2831" s="56">
        <f t="shared" si="353"/>
        <v>146898.98995767283</v>
      </c>
      <c r="E2831" s="53">
        <v>60.244999999999997</v>
      </c>
      <c r="F2831" s="53">
        <f t="shared" si="354"/>
        <v>1.4689898995767283</v>
      </c>
      <c r="G2831" s="53">
        <f>(F2831/'Yearly GDP'!$B$13)*100</f>
        <v>78.977951590146674</v>
      </c>
      <c r="H2831" s="53">
        <f t="shared" si="355"/>
        <v>1.7888135999999999</v>
      </c>
      <c r="I2831" s="53">
        <f t="shared" si="356"/>
        <v>4.8590864917395535</v>
      </c>
      <c r="J2831" s="53">
        <f t="shared" si="352"/>
        <v>373.38192419825077</v>
      </c>
      <c r="K2831" s="53">
        <v>8.6920000000000002</v>
      </c>
      <c r="L2831" s="53">
        <v>7684.2</v>
      </c>
      <c r="M2831" s="53">
        <v>3.51</v>
      </c>
      <c r="N2831" s="53">
        <f t="shared" si="357"/>
        <v>3.8329135082604466</v>
      </c>
      <c r="O2831" s="53">
        <v>20.58</v>
      </c>
      <c r="P2831" s="53">
        <v>2.4689999999999999</v>
      </c>
      <c r="Q2831" s="53">
        <f t="shared" si="358"/>
        <v>6.2230000000000008</v>
      </c>
      <c r="R2831" s="53">
        <v>80.626999999999995</v>
      </c>
      <c r="S2831" s="53">
        <f t="shared" si="359"/>
        <v>176.78219999999999</v>
      </c>
      <c r="T2831" s="53">
        <v>8.59</v>
      </c>
      <c r="U2831" s="53">
        <v>3605.08</v>
      </c>
      <c r="Y2831" s="53">
        <v>3892.19</v>
      </c>
    </row>
    <row r="2832" spans="1:25" x14ac:dyDescent="0.3">
      <c r="A2832" s="1">
        <v>2831</v>
      </c>
      <c r="B2832" s="48">
        <v>41842</v>
      </c>
      <c r="C2832" s="44">
        <v>8929195.0299999993</v>
      </c>
      <c r="D2832" s="56">
        <f t="shared" si="353"/>
        <v>148559.9372764329</v>
      </c>
      <c r="E2832" s="53">
        <v>60.104999999999997</v>
      </c>
      <c r="F2832" s="53">
        <f t="shared" si="354"/>
        <v>1.4855993727643291</v>
      </c>
      <c r="G2832" s="53">
        <f>(F2832/'Yearly GDP'!$B$13)*100</f>
        <v>79.87093401958758</v>
      </c>
      <c r="H2832" s="53">
        <f t="shared" si="355"/>
        <v>1.8057819999999998</v>
      </c>
      <c r="I2832" s="53">
        <f t="shared" si="356"/>
        <v>4.8123195380173245</v>
      </c>
      <c r="J2832" s="53">
        <f t="shared" si="352"/>
        <v>373.81376323387872</v>
      </c>
      <c r="K2832" s="53">
        <v>8.69</v>
      </c>
      <c r="L2832" s="53">
        <v>7767.85</v>
      </c>
      <c r="M2832" s="53">
        <v>3.54</v>
      </c>
      <c r="N2832" s="53">
        <f t="shared" si="357"/>
        <v>3.877680461982675</v>
      </c>
      <c r="O2832" s="53">
        <v>20.78</v>
      </c>
      <c r="P2832" s="53">
        <v>2.4660000000000002</v>
      </c>
      <c r="Q2832" s="53">
        <f t="shared" si="358"/>
        <v>6.2239999999999993</v>
      </c>
      <c r="R2832" s="53">
        <v>80.864999999999995</v>
      </c>
      <c r="S2832" s="53">
        <f t="shared" si="359"/>
        <v>178.91579999999999</v>
      </c>
      <c r="T2832" s="53">
        <v>8.61</v>
      </c>
      <c r="U2832" s="53">
        <v>3604.87</v>
      </c>
      <c r="Y2832" s="53">
        <v>3888.27</v>
      </c>
    </row>
    <row r="2833" spans="1:25" x14ac:dyDescent="0.3">
      <c r="A2833" s="1">
        <v>2832</v>
      </c>
      <c r="B2833" s="48">
        <v>41843</v>
      </c>
      <c r="C2833" s="44">
        <v>8933806.0600000005</v>
      </c>
      <c r="D2833" s="56">
        <f t="shared" si="353"/>
        <v>148847.15194935023</v>
      </c>
      <c r="E2833" s="53">
        <v>60.02</v>
      </c>
      <c r="F2833" s="53">
        <f t="shared" si="354"/>
        <v>1.4884715194935023</v>
      </c>
      <c r="G2833" s="53">
        <f>(F2833/'Yearly GDP'!$B$13)*100</f>
        <v>80.025350510403342</v>
      </c>
      <c r="H2833" s="53">
        <f t="shared" si="355"/>
        <v>1.8030120000000001</v>
      </c>
      <c r="I2833" s="53">
        <f t="shared" si="356"/>
        <v>4.8030739673390972</v>
      </c>
      <c r="J2833" s="53">
        <f t="shared" ref="J2833:J2896" si="360">L2833/O2833</f>
        <v>374.43563880883767</v>
      </c>
      <c r="K2833" s="53">
        <v>8.66</v>
      </c>
      <c r="L2833" s="53">
        <v>7795.75</v>
      </c>
      <c r="M2833" s="53">
        <v>3.56</v>
      </c>
      <c r="N2833" s="53">
        <f t="shared" si="357"/>
        <v>3.8569260326609029</v>
      </c>
      <c r="O2833" s="53">
        <v>20.82</v>
      </c>
      <c r="P2833" s="53">
        <v>2.4689999999999999</v>
      </c>
      <c r="Q2833" s="53">
        <f t="shared" si="358"/>
        <v>6.1910000000000007</v>
      </c>
      <c r="R2833" s="53">
        <v>80.915000000000006</v>
      </c>
      <c r="S2833" s="53">
        <f t="shared" si="359"/>
        <v>179.2602</v>
      </c>
      <c r="T2833" s="53">
        <v>8.61</v>
      </c>
      <c r="U2833" s="53">
        <v>3610.16</v>
      </c>
      <c r="Y2833" s="53">
        <v>3865.05</v>
      </c>
    </row>
    <row r="2834" spans="1:25" x14ac:dyDescent="0.3">
      <c r="A2834" s="1">
        <v>2833</v>
      </c>
      <c r="B2834" s="48">
        <v>41844</v>
      </c>
      <c r="C2834" s="44">
        <v>8953982.1400000006</v>
      </c>
      <c r="D2834" s="56">
        <f t="shared" si="353"/>
        <v>148922.77987525988</v>
      </c>
      <c r="E2834" s="53">
        <v>60.125</v>
      </c>
      <c r="F2834" s="53">
        <f t="shared" si="354"/>
        <v>1.4892277987525988</v>
      </c>
      <c r="G2834" s="53">
        <f>(F2834/'Yearly GDP'!$B$13)*100</f>
        <v>80.066010685623596</v>
      </c>
      <c r="H2834" s="53">
        <f t="shared" si="355"/>
        <v>1.8091616000000001</v>
      </c>
      <c r="I2834" s="53">
        <f t="shared" si="356"/>
        <v>4.7801147227533454</v>
      </c>
      <c r="J2834" s="53">
        <f t="shared" si="360"/>
        <v>374.31166347992348</v>
      </c>
      <c r="K2834" s="53">
        <v>8.6479999999999997</v>
      </c>
      <c r="L2834" s="53">
        <v>7830.6</v>
      </c>
      <c r="M2834" s="53">
        <v>3.57</v>
      </c>
      <c r="N2834" s="53">
        <f t="shared" si="357"/>
        <v>3.8678852772466543</v>
      </c>
      <c r="O2834" s="53">
        <v>20.92</v>
      </c>
      <c r="P2834" s="53">
        <v>2.5019999999999998</v>
      </c>
      <c r="Q2834" s="53">
        <f t="shared" si="358"/>
        <v>6.1459999999999999</v>
      </c>
      <c r="R2834" s="53">
        <v>80.962000000000003</v>
      </c>
      <c r="S2834" s="53">
        <f t="shared" si="359"/>
        <v>179.70280000000002</v>
      </c>
      <c r="T2834" s="53">
        <v>8.59</v>
      </c>
      <c r="U2834" s="53">
        <v>3604.24</v>
      </c>
      <c r="Y2834" s="53">
        <v>3864.09</v>
      </c>
    </row>
    <row r="2835" spans="1:25" x14ac:dyDescent="0.3">
      <c r="A2835" s="1">
        <v>2834</v>
      </c>
      <c r="B2835" s="48">
        <v>41845</v>
      </c>
      <c r="C2835" s="44">
        <v>8871884.1500000004</v>
      </c>
      <c r="D2835" s="56">
        <f t="shared" si="353"/>
        <v>147717.01881451881</v>
      </c>
      <c r="E2835" s="53">
        <v>60.06</v>
      </c>
      <c r="F2835" s="53">
        <f t="shared" si="354"/>
        <v>1.4771701881451882</v>
      </c>
      <c r="G2835" s="53">
        <f>(F2835/'Yearly GDP'!$B$13)*100</f>
        <v>79.417752050816574</v>
      </c>
      <c r="H2835" s="53">
        <f t="shared" si="355"/>
        <v>1.8027008999999998</v>
      </c>
      <c r="I2835" s="53">
        <f t="shared" si="356"/>
        <v>4.8100048100048101</v>
      </c>
      <c r="J2835" s="53">
        <f t="shared" si="360"/>
        <v>374.72101972101973</v>
      </c>
      <c r="K2835" s="53">
        <v>8.6709999999999994</v>
      </c>
      <c r="L2835" s="53">
        <v>7790.45</v>
      </c>
      <c r="M2835" s="53">
        <v>3.55</v>
      </c>
      <c r="N2835" s="53">
        <f t="shared" si="357"/>
        <v>3.8609951899951893</v>
      </c>
      <c r="O2835" s="53">
        <v>20.79</v>
      </c>
      <c r="P2835" s="53">
        <v>2.4670000000000001</v>
      </c>
      <c r="Q2835" s="53">
        <f t="shared" si="358"/>
        <v>6.2039999999999988</v>
      </c>
      <c r="R2835" s="53">
        <v>81.125</v>
      </c>
      <c r="S2835" s="53">
        <f t="shared" si="359"/>
        <v>178.79399999999998</v>
      </c>
      <c r="T2835" s="53">
        <v>8.6</v>
      </c>
      <c r="U2835" s="53">
        <v>3558.22</v>
      </c>
      <c r="Y2835" s="53">
        <v>3794.33</v>
      </c>
    </row>
    <row r="2836" spans="1:25" x14ac:dyDescent="0.3">
      <c r="A2836" s="1">
        <v>2835</v>
      </c>
      <c r="B2836" s="48">
        <v>41848</v>
      </c>
      <c r="C2836" s="44">
        <v>8824346.6199999992</v>
      </c>
      <c r="D2836" s="56">
        <f t="shared" si="353"/>
        <v>146852.16541853885</v>
      </c>
      <c r="E2836" s="53">
        <v>60.09</v>
      </c>
      <c r="F2836" s="53">
        <f t="shared" si="354"/>
        <v>1.4685216541853885</v>
      </c>
      <c r="G2836" s="53">
        <f>(F2836/'Yearly GDP'!$B$13)*100</f>
        <v>78.952777106741308</v>
      </c>
      <c r="H2836" s="53">
        <f t="shared" si="355"/>
        <v>1.7988662000000002</v>
      </c>
      <c r="I2836" s="53">
        <f t="shared" si="356"/>
        <v>4.8402710551790902</v>
      </c>
      <c r="J2836" s="53">
        <f t="shared" si="360"/>
        <v>375.05808325266213</v>
      </c>
      <c r="K2836" s="53">
        <v>8.7070000000000007</v>
      </c>
      <c r="L2836" s="53">
        <v>7748.7</v>
      </c>
      <c r="M2836" s="53">
        <v>3.53</v>
      </c>
      <c r="N2836" s="53">
        <f t="shared" si="357"/>
        <v>3.8667289448209106</v>
      </c>
      <c r="O2836" s="53">
        <v>20.66</v>
      </c>
      <c r="P2836" s="53">
        <v>2.4870000000000001</v>
      </c>
      <c r="Q2836" s="53">
        <f t="shared" si="358"/>
        <v>6.2200000000000006</v>
      </c>
      <c r="R2836" s="53">
        <v>81.122</v>
      </c>
      <c r="S2836" s="53">
        <f t="shared" si="359"/>
        <v>177.8826</v>
      </c>
      <c r="T2836" s="53">
        <v>8.61</v>
      </c>
      <c r="U2836" s="53">
        <v>3542.8</v>
      </c>
      <c r="Y2836" s="53">
        <v>3769.21</v>
      </c>
    </row>
    <row r="2837" spans="1:25" x14ac:dyDescent="0.3">
      <c r="A2837" s="1">
        <v>2836</v>
      </c>
      <c r="B2837" s="48">
        <v>41850</v>
      </c>
      <c r="C2837" s="44">
        <v>8873455.5099999998</v>
      </c>
      <c r="D2837" s="56">
        <f t="shared" si="353"/>
        <v>147730.8833763423</v>
      </c>
      <c r="E2837" s="53">
        <v>60.064999999999998</v>
      </c>
      <c r="F2837" s="53">
        <f t="shared" si="354"/>
        <v>1.477308833763423</v>
      </c>
      <c r="G2837" s="53">
        <f>(F2837/'Yearly GDP'!$B$13)*100</f>
        <v>79.425206116313063</v>
      </c>
      <c r="H2837" s="53">
        <f t="shared" si="355"/>
        <v>1.8136783999999999</v>
      </c>
      <c r="I2837" s="53">
        <f t="shared" si="356"/>
        <v>4.8123195380173245</v>
      </c>
      <c r="J2837" s="53">
        <f t="shared" si="360"/>
        <v>374.9470644850818</v>
      </c>
      <c r="K2837" s="53">
        <v>8.7279999999999998</v>
      </c>
      <c r="L2837" s="53">
        <v>7791.4</v>
      </c>
      <c r="M2837" s="53">
        <v>3.54</v>
      </c>
      <c r="N2837" s="53">
        <f t="shared" si="357"/>
        <v>3.9156804619826753</v>
      </c>
      <c r="O2837" s="53">
        <v>20.78</v>
      </c>
      <c r="P2837" s="53">
        <v>2.56</v>
      </c>
      <c r="Q2837" s="53">
        <f t="shared" si="358"/>
        <v>6.1679999999999993</v>
      </c>
      <c r="R2837" s="53">
        <v>81.516000000000005</v>
      </c>
      <c r="S2837" s="53">
        <f t="shared" si="359"/>
        <v>179.53920000000002</v>
      </c>
      <c r="T2837" s="53">
        <v>8.64</v>
      </c>
      <c r="U2837" s="53">
        <v>3558.75</v>
      </c>
      <c r="Y2837" s="53">
        <v>3769.68</v>
      </c>
    </row>
    <row r="2838" spans="1:25" x14ac:dyDescent="0.3">
      <c r="A2838" s="1">
        <v>2837</v>
      </c>
      <c r="B2838" s="48">
        <v>41851</v>
      </c>
      <c r="C2838" s="44">
        <v>8831138.5299999993</v>
      </c>
      <c r="D2838" s="56">
        <f t="shared" si="353"/>
        <v>145836.65312525802</v>
      </c>
      <c r="E2838" s="53">
        <v>60.555</v>
      </c>
      <c r="F2838" s="53">
        <f t="shared" si="354"/>
        <v>1.4583665312525802</v>
      </c>
      <c r="G2838" s="53">
        <f>(F2838/'Yearly GDP'!$B$13)*100</f>
        <v>78.406802755515059</v>
      </c>
      <c r="H2838" s="53">
        <f t="shared" si="355"/>
        <v>1.7924207999999999</v>
      </c>
      <c r="I2838" s="53">
        <f t="shared" si="356"/>
        <v>4.8638132295719849</v>
      </c>
      <c r="J2838" s="53">
        <f t="shared" si="360"/>
        <v>375.54961089494168</v>
      </c>
      <c r="K2838" s="53">
        <v>8.718</v>
      </c>
      <c r="L2838" s="53">
        <v>7721.3</v>
      </c>
      <c r="M2838" s="53">
        <v>3.48</v>
      </c>
      <c r="N2838" s="53">
        <f t="shared" si="357"/>
        <v>3.8541867704280151</v>
      </c>
      <c r="O2838" s="53">
        <v>20.56</v>
      </c>
      <c r="P2838" s="53">
        <v>2.5619999999999998</v>
      </c>
      <c r="Q2838" s="53">
        <f t="shared" si="358"/>
        <v>6.1560000000000006</v>
      </c>
      <c r="R2838" s="53">
        <v>81.522999999999996</v>
      </c>
      <c r="S2838" s="53">
        <f t="shared" si="359"/>
        <v>177.02159999999998</v>
      </c>
      <c r="T2838" s="53">
        <v>8.61</v>
      </c>
      <c r="U2838" s="53">
        <v>3565.53</v>
      </c>
      <c r="Y2838" s="53">
        <v>3777.77</v>
      </c>
    </row>
    <row r="2839" spans="1:25" x14ac:dyDescent="0.3">
      <c r="A2839" s="1">
        <v>2838</v>
      </c>
      <c r="B2839" s="48">
        <v>41852</v>
      </c>
      <c r="C2839" s="44">
        <v>8720183.2300000004</v>
      </c>
      <c r="D2839" s="56">
        <f t="shared" si="353"/>
        <v>142451.739442947</v>
      </c>
      <c r="E2839" s="53">
        <v>61.215000000000003</v>
      </c>
      <c r="F2839" s="53">
        <f t="shared" si="354"/>
        <v>1.42451739442947</v>
      </c>
      <c r="G2839" s="53">
        <f>(F2839/'Yearly GDP'!$B$13)*100</f>
        <v>76.586956689756448</v>
      </c>
      <c r="H2839" s="53">
        <f t="shared" si="355"/>
        <v>1.7553775000000005</v>
      </c>
      <c r="I2839" s="53">
        <f t="shared" si="356"/>
        <v>4.9875311720698248</v>
      </c>
      <c r="J2839" s="53">
        <f t="shared" si="360"/>
        <v>379.18204488778053</v>
      </c>
      <c r="K2839" s="53">
        <v>8.7550000000000008</v>
      </c>
      <c r="L2839" s="53">
        <v>7602.6</v>
      </c>
      <c r="M2839" s="53">
        <v>3.42</v>
      </c>
      <c r="N2839" s="53">
        <f t="shared" si="357"/>
        <v>3.767468827930176</v>
      </c>
      <c r="O2839" s="53">
        <v>20.05</v>
      </c>
      <c r="P2839" s="53">
        <v>2.4940000000000002</v>
      </c>
      <c r="Q2839" s="53">
        <f t="shared" si="358"/>
        <v>6.261000000000001</v>
      </c>
      <c r="R2839" s="53">
        <v>81.376999999999995</v>
      </c>
      <c r="S2839" s="53">
        <f t="shared" si="359"/>
        <v>172.63049999999998</v>
      </c>
      <c r="T2839" s="53">
        <v>8.61</v>
      </c>
      <c r="U2839" s="53">
        <v>3539.33</v>
      </c>
      <c r="Y2839" s="53">
        <v>3738.19</v>
      </c>
    </row>
    <row r="2840" spans="1:25" x14ac:dyDescent="0.3">
      <c r="A2840" s="1">
        <v>2839</v>
      </c>
      <c r="B2840" s="48">
        <v>41855</v>
      </c>
      <c r="C2840" s="44">
        <v>8815014.2100000009</v>
      </c>
      <c r="D2840" s="56">
        <f t="shared" si="353"/>
        <v>144638.84174255477</v>
      </c>
      <c r="E2840" s="53">
        <v>60.945</v>
      </c>
      <c r="F2840" s="53">
        <f t="shared" si="354"/>
        <v>1.4463884174255477</v>
      </c>
      <c r="G2840" s="53">
        <f>(F2840/'Yearly GDP'!$B$13)*100</f>
        <v>77.762818141158476</v>
      </c>
      <c r="H2840" s="53">
        <f t="shared" si="355"/>
        <v>1.7689006000000003</v>
      </c>
      <c r="I2840" s="53">
        <f t="shared" si="356"/>
        <v>4.9358341559723584</v>
      </c>
      <c r="J2840" s="53">
        <f t="shared" si="360"/>
        <v>379.25222112537011</v>
      </c>
      <c r="K2840" s="53">
        <v>8.7309999999999999</v>
      </c>
      <c r="L2840" s="53">
        <v>7683.65</v>
      </c>
      <c r="M2840" s="53">
        <v>3.46</v>
      </c>
      <c r="N2840" s="53">
        <f t="shared" si="357"/>
        <v>3.7951658440276415</v>
      </c>
      <c r="O2840" s="53">
        <v>20.260000000000002</v>
      </c>
      <c r="P2840" s="53">
        <v>2.4849999999999999</v>
      </c>
      <c r="Q2840" s="53">
        <f t="shared" si="358"/>
        <v>6.2460000000000004</v>
      </c>
      <c r="R2840" s="53">
        <v>81.405000000000001</v>
      </c>
      <c r="S2840" s="53">
        <f t="shared" si="359"/>
        <v>173.62820000000002</v>
      </c>
      <c r="T2840" s="53">
        <v>8.57</v>
      </c>
      <c r="U2840" s="53">
        <v>3572.48</v>
      </c>
      <c r="Y2840" s="53">
        <v>3778.43</v>
      </c>
    </row>
    <row r="2841" spans="1:25" x14ac:dyDescent="0.3">
      <c r="A2841" s="1">
        <v>2840</v>
      </c>
      <c r="B2841" s="48">
        <v>41856</v>
      </c>
      <c r="C2841" s="44">
        <v>8886530.8200000003</v>
      </c>
      <c r="D2841" s="56">
        <f t="shared" si="353"/>
        <v>146039.94774034512</v>
      </c>
      <c r="E2841" s="53">
        <v>60.85</v>
      </c>
      <c r="F2841" s="53">
        <f t="shared" si="354"/>
        <v>1.4603994774034512</v>
      </c>
      <c r="G2841" s="53">
        <f>(F2841/'Yearly GDP'!$B$13)*100</f>
        <v>78.516100935669414</v>
      </c>
      <c r="H2841" s="53">
        <f t="shared" si="355"/>
        <v>1.8047861999999997</v>
      </c>
      <c r="I2841" s="53">
        <f t="shared" si="356"/>
        <v>4.8947626040137058</v>
      </c>
      <c r="J2841" s="53">
        <f t="shared" si="360"/>
        <v>379.17523250122372</v>
      </c>
      <c r="K2841" s="53">
        <v>8.8339999999999996</v>
      </c>
      <c r="L2841" s="53">
        <v>7746.55</v>
      </c>
      <c r="M2841" s="53">
        <v>3.48</v>
      </c>
      <c r="N2841" s="53">
        <f t="shared" si="357"/>
        <v>3.9392373959862939</v>
      </c>
      <c r="O2841" s="53">
        <v>20.43</v>
      </c>
      <c r="P2841" s="53">
        <v>2.4889999999999999</v>
      </c>
      <c r="Q2841" s="53">
        <f t="shared" si="358"/>
        <v>6.3449999999999998</v>
      </c>
      <c r="R2841" s="53">
        <v>81.611000000000004</v>
      </c>
      <c r="S2841" s="53">
        <f t="shared" si="359"/>
        <v>175.9023</v>
      </c>
      <c r="T2841" s="53">
        <v>8.61</v>
      </c>
      <c r="U2841" s="53">
        <v>3599.95</v>
      </c>
      <c r="Y2841" s="53">
        <v>3821.55</v>
      </c>
    </row>
    <row r="2842" spans="1:25" x14ac:dyDescent="0.3">
      <c r="A2842" s="1">
        <v>2841</v>
      </c>
      <c r="B2842" s="48">
        <v>41857</v>
      </c>
      <c r="C2842" s="44">
        <v>8818895.3000000007</v>
      </c>
      <c r="D2842" s="56">
        <f t="shared" si="353"/>
        <v>143396.67154471547</v>
      </c>
      <c r="E2842" s="53">
        <v>61.5</v>
      </c>
      <c r="F2842" s="53">
        <f t="shared" si="354"/>
        <v>1.4339667154471547</v>
      </c>
      <c r="G2842" s="53">
        <f>(F2842/'Yearly GDP'!$B$13)*100</f>
        <v>77.094984701459921</v>
      </c>
      <c r="H2842" s="53">
        <f t="shared" si="355"/>
        <v>1.7907300000000002</v>
      </c>
      <c r="I2842" s="53">
        <f t="shared" si="356"/>
        <v>4.9504950495049505</v>
      </c>
      <c r="J2842" s="53">
        <f t="shared" si="360"/>
        <v>379.80445544554459</v>
      </c>
      <c r="K2842" s="53">
        <v>8.8650000000000002</v>
      </c>
      <c r="L2842" s="53">
        <v>7672.05</v>
      </c>
      <c r="M2842" s="53">
        <v>3.4</v>
      </c>
      <c r="N2842" s="53">
        <f t="shared" si="357"/>
        <v>3.9145049504950498</v>
      </c>
      <c r="O2842" s="53">
        <v>20.2</v>
      </c>
      <c r="P2842" s="53">
        <v>2.4689999999999999</v>
      </c>
      <c r="Q2842" s="53">
        <f t="shared" si="358"/>
        <v>6.3960000000000008</v>
      </c>
      <c r="R2842" s="53">
        <v>81.507000000000005</v>
      </c>
      <c r="S2842" s="53">
        <f t="shared" si="359"/>
        <v>174.52799999999999</v>
      </c>
      <c r="T2842" s="53">
        <v>8.64</v>
      </c>
      <c r="U2842" s="53">
        <v>3572.53</v>
      </c>
      <c r="Y2842" s="53">
        <v>3807.34</v>
      </c>
    </row>
    <row r="2843" spans="1:25" x14ac:dyDescent="0.3">
      <c r="A2843" s="1">
        <v>2842</v>
      </c>
      <c r="B2843" s="48">
        <v>41858</v>
      </c>
      <c r="C2843" s="44">
        <v>8791447.6199999992</v>
      </c>
      <c r="D2843" s="56">
        <f t="shared" si="353"/>
        <v>143545.556698506</v>
      </c>
      <c r="E2843" s="53">
        <v>61.244999999999997</v>
      </c>
      <c r="F2843" s="53">
        <f t="shared" si="354"/>
        <v>1.4354555669850599</v>
      </c>
      <c r="G2843" s="53">
        <f>(F2843/'Yearly GDP'!$B$13)*100</f>
        <v>77.175030483067729</v>
      </c>
      <c r="H2843" s="53">
        <f t="shared" si="355"/>
        <v>1.7827928000000002</v>
      </c>
      <c r="I2843" s="53">
        <f t="shared" si="356"/>
        <v>4.9652432969215488</v>
      </c>
      <c r="J2843" s="53">
        <f t="shared" si="360"/>
        <v>379.80387288977158</v>
      </c>
      <c r="K2843" s="53">
        <v>8.8520000000000003</v>
      </c>
      <c r="L2843" s="53">
        <v>7649.25</v>
      </c>
      <c r="M2843" s="53">
        <v>3.35</v>
      </c>
      <c r="N2843" s="53">
        <f t="shared" si="357"/>
        <v>3.8867567030784516</v>
      </c>
      <c r="O2843" s="53">
        <v>20.14</v>
      </c>
      <c r="P2843" s="53">
        <v>2.4089999999999998</v>
      </c>
      <c r="Q2843" s="53">
        <f t="shared" si="358"/>
        <v>6.4430000000000005</v>
      </c>
      <c r="R2843" s="53">
        <v>81.605000000000004</v>
      </c>
      <c r="S2843" s="53">
        <f t="shared" si="359"/>
        <v>174.00960000000001</v>
      </c>
      <c r="T2843" s="53">
        <v>8.64</v>
      </c>
      <c r="U2843" s="53">
        <v>3550.65</v>
      </c>
      <c r="Y2843" s="53">
        <v>3788.33</v>
      </c>
    </row>
    <row r="2844" spans="1:25" x14ac:dyDescent="0.3">
      <c r="A2844" s="1">
        <v>2843</v>
      </c>
      <c r="B2844" s="48">
        <v>41859</v>
      </c>
      <c r="C2844" s="44">
        <v>8669990.2699999996</v>
      </c>
      <c r="D2844" s="56">
        <f t="shared" si="353"/>
        <v>141793.93687137132</v>
      </c>
      <c r="E2844" s="53">
        <v>61.145000000000003</v>
      </c>
      <c r="F2844" s="53">
        <f t="shared" si="354"/>
        <v>1.4179393687137132</v>
      </c>
      <c r="G2844" s="53">
        <f>(F2844/'Yearly GDP'!$B$13)*100</f>
        <v>76.233299393210388</v>
      </c>
      <c r="H2844" s="53">
        <f t="shared" si="355"/>
        <v>1.7642035999999999</v>
      </c>
      <c r="I2844" s="53">
        <f t="shared" si="356"/>
        <v>5.0175614651279483</v>
      </c>
      <c r="J2844" s="53">
        <f t="shared" si="360"/>
        <v>379.75664826894132</v>
      </c>
      <c r="K2844" s="53">
        <v>8.8520000000000003</v>
      </c>
      <c r="L2844" s="53">
        <v>7568.55</v>
      </c>
      <c r="M2844" s="53">
        <v>3.29</v>
      </c>
      <c r="N2844" s="53">
        <f t="shared" si="357"/>
        <v>3.834438534872052</v>
      </c>
      <c r="O2844" s="53">
        <v>19.93</v>
      </c>
      <c r="P2844" s="53">
        <v>2.4220000000000002</v>
      </c>
      <c r="Q2844" s="53">
        <f t="shared" si="358"/>
        <v>6.43</v>
      </c>
      <c r="R2844" s="53">
        <v>81.453999999999994</v>
      </c>
      <c r="S2844" s="53">
        <f t="shared" si="359"/>
        <v>172.39449999999999</v>
      </c>
      <c r="T2844" s="53">
        <v>8.65</v>
      </c>
      <c r="U2844" s="53">
        <v>3475.8</v>
      </c>
      <c r="Y2844" s="53">
        <v>3700.78</v>
      </c>
    </row>
    <row r="2845" spans="1:25" x14ac:dyDescent="0.3">
      <c r="A2845" s="1">
        <v>2844</v>
      </c>
      <c r="B2845" s="48">
        <v>41862</v>
      </c>
      <c r="C2845" s="44">
        <v>8722255.5299999993</v>
      </c>
      <c r="D2845" s="56">
        <f t="shared" si="353"/>
        <v>142578.75815284022</v>
      </c>
      <c r="E2845" s="53">
        <v>61.174999999999997</v>
      </c>
      <c r="F2845" s="53">
        <f t="shared" si="354"/>
        <v>1.4257875815284022</v>
      </c>
      <c r="G2845" s="53">
        <f>(F2845/'Yearly GDP'!$B$13)*100</f>
        <v>76.655246318731301</v>
      </c>
      <c r="H2845" s="53">
        <f t="shared" si="355"/>
        <v>1.7634000000000001</v>
      </c>
      <c r="I2845" s="53">
        <f t="shared" si="356"/>
        <v>5</v>
      </c>
      <c r="J2845" s="53">
        <f t="shared" si="360"/>
        <v>381.29750000000001</v>
      </c>
      <c r="K2845" s="53">
        <v>8.8170000000000002</v>
      </c>
      <c r="L2845" s="53">
        <v>7625.95</v>
      </c>
      <c r="M2845" s="53">
        <v>3.32</v>
      </c>
      <c r="N2845" s="53">
        <f t="shared" si="357"/>
        <v>3.8170000000000002</v>
      </c>
      <c r="O2845" s="53">
        <v>20</v>
      </c>
      <c r="P2845" s="53">
        <v>2.4289999999999998</v>
      </c>
      <c r="Q2845" s="53">
        <f t="shared" si="358"/>
        <v>6.3879999999999999</v>
      </c>
      <c r="R2845" s="53">
        <v>81.534999999999997</v>
      </c>
      <c r="S2845" s="53">
        <f t="shared" si="359"/>
        <v>172.8</v>
      </c>
      <c r="T2845" s="53">
        <v>8.64</v>
      </c>
      <c r="U2845" s="53">
        <v>3499.01</v>
      </c>
      <c r="Y2845" s="53">
        <v>3722.29</v>
      </c>
    </row>
    <row r="2846" spans="1:25" x14ac:dyDescent="0.3">
      <c r="A2846" s="1">
        <v>2845</v>
      </c>
      <c r="B2846" s="48">
        <v>41863</v>
      </c>
      <c r="C2846" s="44">
        <v>8807581.7100000009</v>
      </c>
      <c r="D2846" s="56">
        <f t="shared" si="353"/>
        <v>144185.67095031514</v>
      </c>
      <c r="E2846" s="53">
        <v>61.085000000000001</v>
      </c>
      <c r="F2846" s="53">
        <f t="shared" si="354"/>
        <v>1.4418567095031514</v>
      </c>
      <c r="G2846" s="53">
        <f>(F2846/'Yearly GDP'!$B$13)*100</f>
        <v>77.519177930276953</v>
      </c>
      <c r="H2846" s="53">
        <f t="shared" si="355"/>
        <v>1.7919970000000005</v>
      </c>
      <c r="I2846" s="53">
        <f t="shared" si="356"/>
        <v>4.9358341559723584</v>
      </c>
      <c r="J2846" s="53">
        <f t="shared" si="360"/>
        <v>381.39437314906218</v>
      </c>
      <c r="K2846" s="53">
        <v>8.8450000000000006</v>
      </c>
      <c r="L2846" s="53">
        <v>7727.05</v>
      </c>
      <c r="M2846" s="53">
        <v>3.36</v>
      </c>
      <c r="N2846" s="53">
        <f t="shared" si="357"/>
        <v>3.9091658440276422</v>
      </c>
      <c r="O2846" s="53">
        <v>20.260000000000002</v>
      </c>
      <c r="P2846" s="53">
        <v>2.4489999999999998</v>
      </c>
      <c r="Q2846" s="53">
        <f t="shared" si="358"/>
        <v>6.3960000000000008</v>
      </c>
      <c r="R2846" s="53">
        <v>81.555000000000007</v>
      </c>
      <c r="S2846" s="53">
        <f t="shared" si="359"/>
        <v>174.84380000000002</v>
      </c>
      <c r="T2846" s="53">
        <v>8.6300000000000008</v>
      </c>
      <c r="U2846" s="53">
        <v>3522.64</v>
      </c>
      <c r="Y2846" s="53">
        <v>3743.16</v>
      </c>
    </row>
    <row r="2847" spans="1:25" x14ac:dyDescent="0.3">
      <c r="A2847" s="1">
        <v>2846</v>
      </c>
      <c r="B2847" s="48">
        <v>41864</v>
      </c>
      <c r="C2847" s="44">
        <v>8763627.4100000001</v>
      </c>
      <c r="D2847" s="56">
        <f t="shared" si="353"/>
        <v>143442.62885669857</v>
      </c>
      <c r="E2847" s="53">
        <v>61.094999999999999</v>
      </c>
      <c r="F2847" s="53">
        <f t="shared" si="354"/>
        <v>1.4344262885669858</v>
      </c>
      <c r="G2847" s="53">
        <f>(F2847/'Yearly GDP'!$B$13)*100</f>
        <v>77.119692933708919</v>
      </c>
      <c r="H2847" s="53">
        <f t="shared" si="355"/>
        <v>1.7799683999999998</v>
      </c>
      <c r="I2847" s="53">
        <f t="shared" si="356"/>
        <v>4.9236829148202856</v>
      </c>
      <c r="J2847" s="53">
        <f t="shared" si="360"/>
        <v>381.07090103397343</v>
      </c>
      <c r="K2847" s="53">
        <v>8.7639999999999993</v>
      </c>
      <c r="L2847" s="53">
        <v>7739.55</v>
      </c>
      <c r="M2847" s="53">
        <v>3.37</v>
      </c>
      <c r="N2847" s="53">
        <f t="shared" si="357"/>
        <v>3.8403170851797137</v>
      </c>
      <c r="O2847" s="53">
        <v>20.309999999999999</v>
      </c>
      <c r="P2847" s="53">
        <v>2.42</v>
      </c>
      <c r="Q2847" s="53">
        <f t="shared" si="358"/>
        <v>6.3439999999999994</v>
      </c>
      <c r="R2847" s="53">
        <v>81.656999999999996</v>
      </c>
      <c r="S2847" s="53">
        <f t="shared" si="359"/>
        <v>175.47839999999999</v>
      </c>
      <c r="T2847" s="53">
        <v>8.64</v>
      </c>
      <c r="U2847" s="53">
        <v>3474.55</v>
      </c>
      <c r="Y2847" s="53">
        <v>3655.91</v>
      </c>
    </row>
    <row r="2848" spans="1:25" x14ac:dyDescent="0.3">
      <c r="A2848" s="1">
        <v>2847</v>
      </c>
      <c r="B2848" s="48">
        <v>41865</v>
      </c>
      <c r="C2848" s="44">
        <v>8835755.4399999995</v>
      </c>
      <c r="D2848" s="56">
        <f t="shared" si="353"/>
        <v>145408.63062618283</v>
      </c>
      <c r="E2848" s="53">
        <v>60.765000000000001</v>
      </c>
      <c r="F2848" s="53">
        <f t="shared" si="354"/>
        <v>1.4540863062618283</v>
      </c>
      <c r="G2848" s="53">
        <f>(F2848/'Yearly GDP'!$B$13)*100</f>
        <v>78.176683132356359</v>
      </c>
      <c r="H2848" s="53">
        <f t="shared" si="355"/>
        <v>1.7818084999999997</v>
      </c>
      <c r="I2848" s="53">
        <f t="shared" si="356"/>
        <v>4.8899755501222497</v>
      </c>
      <c r="J2848" s="53">
        <f t="shared" si="360"/>
        <v>381.01222493887531</v>
      </c>
      <c r="K2848" s="53">
        <v>8.7129999999999992</v>
      </c>
      <c r="L2848" s="53">
        <v>7791.7</v>
      </c>
      <c r="M2848" s="53">
        <v>3.39</v>
      </c>
      <c r="N2848" s="53">
        <f t="shared" si="357"/>
        <v>3.8230244498777495</v>
      </c>
      <c r="O2848" s="53">
        <v>20.45</v>
      </c>
      <c r="P2848" s="53">
        <v>2.403</v>
      </c>
      <c r="Q2848" s="53">
        <f t="shared" si="358"/>
        <v>6.3099999999999987</v>
      </c>
      <c r="R2848" s="53">
        <v>81.647000000000006</v>
      </c>
      <c r="S2848" s="53">
        <f t="shared" si="359"/>
        <v>176.89250000000001</v>
      </c>
      <c r="T2848" s="53">
        <v>8.65</v>
      </c>
      <c r="U2848" s="53">
        <v>3510.36</v>
      </c>
      <c r="Y2848" s="53">
        <v>3702.02</v>
      </c>
    </row>
    <row r="2849" spans="1:25" x14ac:dyDescent="0.3">
      <c r="A2849" s="1">
        <v>2848</v>
      </c>
      <c r="B2849" s="48">
        <v>41869</v>
      </c>
      <c r="C2849" s="44">
        <v>8963893.4199999999</v>
      </c>
      <c r="D2849" s="56">
        <f t="shared" si="353"/>
        <v>147480.97104310628</v>
      </c>
      <c r="E2849" s="53">
        <v>60.78</v>
      </c>
      <c r="F2849" s="53">
        <f t="shared" si="354"/>
        <v>1.4748097104310629</v>
      </c>
      <c r="G2849" s="53">
        <f>(F2849/'Yearly GDP'!$B$13)*100</f>
        <v>79.290844646831331</v>
      </c>
      <c r="H2849" s="53">
        <f t="shared" si="355"/>
        <v>1.7922641000000001</v>
      </c>
      <c r="I2849" s="53">
        <f t="shared" si="356"/>
        <v>4.8614487117160907</v>
      </c>
      <c r="J2849" s="53">
        <f t="shared" si="360"/>
        <v>382.80262518230433</v>
      </c>
      <c r="K2849" s="53">
        <v>8.7129999999999992</v>
      </c>
      <c r="L2849" s="53">
        <v>7874.25</v>
      </c>
      <c r="M2849" s="53">
        <v>3.43</v>
      </c>
      <c r="N2849" s="53">
        <f t="shared" si="357"/>
        <v>3.8515512882839085</v>
      </c>
      <c r="O2849" s="53">
        <v>20.57</v>
      </c>
      <c r="P2849" s="53">
        <v>2.3940000000000001</v>
      </c>
      <c r="Q2849" s="53">
        <f t="shared" si="358"/>
        <v>6.3189999999999991</v>
      </c>
      <c r="R2849" s="53">
        <v>81.631</v>
      </c>
      <c r="S2849" s="53">
        <f t="shared" si="359"/>
        <v>177.93050000000002</v>
      </c>
      <c r="T2849" s="53">
        <v>8.65</v>
      </c>
      <c r="U2849" s="53">
        <v>3572.35</v>
      </c>
      <c r="Y2849" s="53">
        <v>3790.52</v>
      </c>
    </row>
    <row r="2850" spans="1:25" x14ac:dyDescent="0.3">
      <c r="A2850" s="1">
        <v>2849</v>
      </c>
      <c r="B2850" s="48">
        <v>41870</v>
      </c>
      <c r="C2850" s="44">
        <v>9023213.7799999993</v>
      </c>
      <c r="D2850" s="56">
        <f t="shared" si="353"/>
        <v>148713.86534816647</v>
      </c>
      <c r="E2850" s="53">
        <v>60.674999999999997</v>
      </c>
      <c r="F2850" s="53">
        <f t="shared" si="354"/>
        <v>1.4871386534816646</v>
      </c>
      <c r="G2850" s="53">
        <f>(F2850/'Yearly GDP'!$B$13)*100</f>
        <v>79.953691047401321</v>
      </c>
      <c r="H2850" s="53">
        <f t="shared" si="355"/>
        <v>1.7601515999999999</v>
      </c>
      <c r="I2850" s="53">
        <f t="shared" si="356"/>
        <v>4.847309743092584</v>
      </c>
      <c r="J2850" s="53">
        <f t="shared" si="360"/>
        <v>382.81628696073682</v>
      </c>
      <c r="K2850" s="53">
        <v>8.532</v>
      </c>
      <c r="L2850" s="53">
        <v>7897.5</v>
      </c>
      <c r="M2850" s="53">
        <v>3.44</v>
      </c>
      <c r="N2850" s="53">
        <f t="shared" si="357"/>
        <v>3.684690256907416</v>
      </c>
      <c r="O2850" s="53">
        <v>20.63</v>
      </c>
      <c r="P2850" s="53">
        <v>2.403</v>
      </c>
      <c r="Q2850" s="53">
        <f t="shared" si="358"/>
        <v>6.1289999999999996</v>
      </c>
      <c r="R2850" s="53">
        <v>81.936999999999998</v>
      </c>
      <c r="S2850" s="53">
        <f t="shared" si="359"/>
        <v>178.2432</v>
      </c>
      <c r="T2850" s="53">
        <v>8.64</v>
      </c>
      <c r="U2850" s="53">
        <v>3608.71</v>
      </c>
      <c r="Y2850" s="53">
        <v>3841.37</v>
      </c>
    </row>
    <row r="2851" spans="1:25" x14ac:dyDescent="0.3">
      <c r="A2851" s="1">
        <v>2850</v>
      </c>
      <c r="B2851" s="48">
        <v>41871</v>
      </c>
      <c r="C2851" s="44">
        <v>9019234.3900000006</v>
      </c>
      <c r="D2851" s="56">
        <f t="shared" si="353"/>
        <v>148795.42011053371</v>
      </c>
      <c r="E2851" s="53">
        <v>60.615000000000002</v>
      </c>
      <c r="F2851" s="53">
        <f t="shared" si="354"/>
        <v>1.487954201105337</v>
      </c>
      <c r="G2851" s="53">
        <f>(F2851/'Yearly GDP'!$B$13)*100</f>
        <v>79.997537693835312</v>
      </c>
      <c r="H2851" s="53">
        <f t="shared" si="355"/>
        <v>1.7449781999999996</v>
      </c>
      <c r="I2851" s="53">
        <f t="shared" si="356"/>
        <v>4.8590864917395535</v>
      </c>
      <c r="J2851" s="53">
        <f t="shared" si="360"/>
        <v>382.66763848396505</v>
      </c>
      <c r="K2851" s="53">
        <v>8.4789999999999992</v>
      </c>
      <c r="L2851" s="53">
        <v>7875.3</v>
      </c>
      <c r="M2851" s="53">
        <v>3.43</v>
      </c>
      <c r="N2851" s="53">
        <f t="shared" si="357"/>
        <v>3.6199135082604457</v>
      </c>
      <c r="O2851" s="53">
        <v>20.58</v>
      </c>
      <c r="P2851" s="53">
        <v>2.4279999999999999</v>
      </c>
      <c r="Q2851" s="53">
        <f t="shared" si="358"/>
        <v>6.0509999999999993</v>
      </c>
      <c r="R2851" s="53">
        <v>82.28</v>
      </c>
      <c r="S2851" s="53">
        <f t="shared" si="359"/>
        <v>177.81119999999999</v>
      </c>
      <c r="T2851" s="53">
        <v>8.64</v>
      </c>
      <c r="U2851" s="53">
        <v>3613.97</v>
      </c>
      <c r="Y2851" s="53">
        <v>3850.81</v>
      </c>
    </row>
    <row r="2852" spans="1:25" x14ac:dyDescent="0.3">
      <c r="A2852" s="1">
        <v>2851</v>
      </c>
      <c r="B2852" s="48">
        <v>41872</v>
      </c>
      <c r="C2852" s="44">
        <v>9046142.6099999994</v>
      </c>
      <c r="D2852" s="56">
        <f t="shared" si="353"/>
        <v>149091.76118665017</v>
      </c>
      <c r="E2852" s="53">
        <v>60.674999999999997</v>
      </c>
      <c r="F2852" s="53">
        <f t="shared" si="354"/>
        <v>1.4909176118665017</v>
      </c>
      <c r="G2852" s="53">
        <f>(F2852/'Yearly GDP'!$B$13)*100</f>
        <v>80.156860853037728</v>
      </c>
      <c r="H2852" s="53">
        <f t="shared" si="355"/>
        <v>1.7560255999999999</v>
      </c>
      <c r="I2852" s="53">
        <f t="shared" si="356"/>
        <v>4.847309743092584</v>
      </c>
      <c r="J2852" s="53">
        <f t="shared" si="360"/>
        <v>382.50605913717891</v>
      </c>
      <c r="K2852" s="53">
        <v>8.5120000000000005</v>
      </c>
      <c r="L2852" s="53">
        <v>7891.1</v>
      </c>
      <c r="M2852" s="53">
        <v>3.43</v>
      </c>
      <c r="N2852" s="53">
        <f t="shared" si="357"/>
        <v>3.6646902569074165</v>
      </c>
      <c r="O2852" s="53">
        <v>20.63</v>
      </c>
      <c r="P2852" s="53">
        <v>2.4089999999999998</v>
      </c>
      <c r="Q2852" s="53">
        <f t="shared" si="358"/>
        <v>6.1030000000000006</v>
      </c>
      <c r="R2852" s="53">
        <v>82.207999999999998</v>
      </c>
      <c r="S2852" s="53">
        <f t="shared" si="359"/>
        <v>178.4495</v>
      </c>
      <c r="T2852" s="53">
        <v>8.65</v>
      </c>
      <c r="U2852" s="53">
        <v>3632.44</v>
      </c>
      <c r="Y2852" s="53">
        <v>3856.24</v>
      </c>
    </row>
    <row r="2853" spans="1:25" x14ac:dyDescent="0.3">
      <c r="A2853" s="1">
        <v>2852</v>
      </c>
      <c r="B2853" s="48">
        <v>41873</v>
      </c>
      <c r="C2853" s="44">
        <v>9059872.4900000002</v>
      </c>
      <c r="D2853" s="56">
        <f t="shared" si="353"/>
        <v>149824.25152968414</v>
      </c>
      <c r="E2853" s="53">
        <v>60.47</v>
      </c>
      <c r="F2853" s="53">
        <f t="shared" si="354"/>
        <v>1.4982425152968415</v>
      </c>
      <c r="G2853" s="53">
        <f>(F2853/'Yearly GDP'!$B$13)*100</f>
        <v>80.550672865421575</v>
      </c>
      <c r="H2853" s="53">
        <f t="shared" si="355"/>
        <v>1.7619604000000002</v>
      </c>
      <c r="I2853" s="53">
        <f t="shared" si="356"/>
        <v>4.8332527791203477</v>
      </c>
      <c r="J2853" s="53">
        <f t="shared" si="360"/>
        <v>382.46495891735134</v>
      </c>
      <c r="K2853" s="53">
        <v>8.516</v>
      </c>
      <c r="L2853" s="53">
        <v>7913.2</v>
      </c>
      <c r="M2853" s="53">
        <v>3.44</v>
      </c>
      <c r="N2853" s="53">
        <f t="shared" si="357"/>
        <v>3.6827472208796523</v>
      </c>
      <c r="O2853" s="53">
        <v>20.69</v>
      </c>
      <c r="P2853" s="53">
        <v>2.403</v>
      </c>
      <c r="Q2853" s="53">
        <f t="shared" si="358"/>
        <v>6.1129999999999995</v>
      </c>
      <c r="R2853" s="53">
        <v>82.376999999999995</v>
      </c>
      <c r="S2853" s="53">
        <f t="shared" si="359"/>
        <v>178.14089999999999</v>
      </c>
      <c r="T2853" s="53">
        <v>8.61</v>
      </c>
      <c r="U2853" s="53">
        <v>3639.55</v>
      </c>
      <c r="Y2853" s="53">
        <v>3857.54</v>
      </c>
    </row>
    <row r="2854" spans="1:25" x14ac:dyDescent="0.3">
      <c r="A2854" s="1">
        <v>2853</v>
      </c>
      <c r="B2854" s="48">
        <v>41876</v>
      </c>
      <c r="C2854" s="44">
        <v>9029652.3499999996</v>
      </c>
      <c r="D2854" s="56">
        <f t="shared" si="353"/>
        <v>149077.96516427273</v>
      </c>
      <c r="E2854" s="53">
        <v>60.57</v>
      </c>
      <c r="F2854" s="53">
        <f t="shared" si="354"/>
        <v>1.4907796516427272</v>
      </c>
      <c r="G2854" s="53">
        <f>(F2854/'Yearly GDP'!$B$13)*100</f>
        <v>80.149443636705769</v>
      </c>
      <c r="H2854" s="53">
        <f t="shared" si="355"/>
        <v>1.7685252</v>
      </c>
      <c r="I2854" s="53">
        <f t="shared" si="356"/>
        <v>4.8379293662312524</v>
      </c>
      <c r="J2854" s="53">
        <f t="shared" si="360"/>
        <v>382.50120948234155</v>
      </c>
      <c r="K2854" s="53">
        <v>8.5559999999999992</v>
      </c>
      <c r="L2854" s="53">
        <v>7906.3</v>
      </c>
      <c r="M2854" s="53">
        <v>3.44</v>
      </c>
      <c r="N2854" s="53">
        <f t="shared" si="357"/>
        <v>3.7180706337687468</v>
      </c>
      <c r="O2854" s="53">
        <v>20.67</v>
      </c>
      <c r="P2854" s="53">
        <v>2.3839999999999999</v>
      </c>
      <c r="Q2854" s="53">
        <f t="shared" si="358"/>
        <v>6.1719999999999988</v>
      </c>
      <c r="R2854" s="53">
        <v>82.593000000000004</v>
      </c>
      <c r="S2854" s="53">
        <f t="shared" si="359"/>
        <v>177.96870000000001</v>
      </c>
      <c r="T2854" s="53">
        <v>8.61</v>
      </c>
      <c r="U2854" s="53">
        <v>3613.67</v>
      </c>
      <c r="Y2854" s="53">
        <v>3833.41</v>
      </c>
    </row>
    <row r="2855" spans="1:25" x14ac:dyDescent="0.3">
      <c r="A2855" s="1">
        <v>2854</v>
      </c>
      <c r="B2855" s="48">
        <v>41877</v>
      </c>
      <c r="C2855" s="44">
        <v>9015701.8499999996</v>
      </c>
      <c r="D2855" s="56">
        <f t="shared" si="353"/>
        <v>149180.14147431124</v>
      </c>
      <c r="E2855" s="53">
        <v>60.435000000000002</v>
      </c>
      <c r="F2855" s="53">
        <f t="shared" si="354"/>
        <v>1.4918014147431125</v>
      </c>
      <c r="G2855" s="53">
        <f>(F2855/'Yearly GDP'!$B$13)*100</f>
        <v>80.204377136726464</v>
      </c>
      <c r="H2855" s="53">
        <f t="shared" si="355"/>
        <v>1.7681118000000002</v>
      </c>
      <c r="I2855" s="53">
        <f t="shared" si="356"/>
        <v>4.8379293662312524</v>
      </c>
      <c r="J2855" s="53">
        <f t="shared" si="360"/>
        <v>382.42622157716494</v>
      </c>
      <c r="K2855" s="53">
        <v>8.5540000000000003</v>
      </c>
      <c r="L2855" s="53">
        <v>7904.75</v>
      </c>
      <c r="M2855" s="53">
        <v>3.44</v>
      </c>
      <c r="N2855" s="53">
        <f t="shared" si="357"/>
        <v>3.7160706337687479</v>
      </c>
      <c r="O2855" s="53">
        <v>20.67</v>
      </c>
      <c r="P2855" s="53">
        <v>2.3980000000000001</v>
      </c>
      <c r="Q2855" s="53">
        <f t="shared" si="358"/>
        <v>6.1560000000000006</v>
      </c>
      <c r="R2855" s="53">
        <v>82.679000000000002</v>
      </c>
      <c r="S2855" s="53">
        <f t="shared" si="359"/>
        <v>177.96870000000001</v>
      </c>
      <c r="T2855" s="53">
        <v>8.61</v>
      </c>
      <c r="U2855" s="53">
        <v>3612.58</v>
      </c>
      <c r="Y2855" s="53">
        <v>3809.37</v>
      </c>
    </row>
    <row r="2856" spans="1:25" x14ac:dyDescent="0.3">
      <c r="A2856" s="1">
        <v>2855</v>
      </c>
      <c r="B2856" s="48">
        <v>41878</v>
      </c>
      <c r="C2856" s="44">
        <v>9055080.4399999995</v>
      </c>
      <c r="D2856" s="56">
        <f t="shared" si="353"/>
        <v>149782.15929203539</v>
      </c>
      <c r="E2856" s="53">
        <v>60.454999999999998</v>
      </c>
      <c r="F2856" s="53">
        <f t="shared" si="354"/>
        <v>1.4978215929203538</v>
      </c>
      <c r="G2856" s="53">
        <f>(F2856/'Yearly GDP'!$B$13)*100</f>
        <v>80.528042630126535</v>
      </c>
      <c r="H2856" s="53">
        <f t="shared" si="355"/>
        <v>1.7753699999999997</v>
      </c>
      <c r="I2856" s="53">
        <f t="shared" si="356"/>
        <v>4.8192771084337354</v>
      </c>
      <c r="J2856" s="53">
        <f t="shared" si="360"/>
        <v>382.46024096385543</v>
      </c>
      <c r="K2856" s="53">
        <v>8.5559999999999992</v>
      </c>
      <c r="L2856" s="53">
        <v>7936.05</v>
      </c>
      <c r="M2856" s="53">
        <v>3.45</v>
      </c>
      <c r="N2856" s="53">
        <f t="shared" si="357"/>
        <v>3.7367228915662638</v>
      </c>
      <c r="O2856" s="53">
        <v>20.75</v>
      </c>
      <c r="P2856" s="53">
        <v>2.3610000000000002</v>
      </c>
      <c r="Q2856" s="53">
        <f t="shared" si="358"/>
        <v>6.1949999999999985</v>
      </c>
      <c r="R2856" s="53">
        <v>82.448999999999998</v>
      </c>
      <c r="S2856" s="53">
        <f t="shared" si="359"/>
        <v>178.6575</v>
      </c>
      <c r="T2856" s="53">
        <v>8.61</v>
      </c>
      <c r="U2856" s="53">
        <v>3637.44</v>
      </c>
      <c r="Y2856" s="53">
        <v>3837.42</v>
      </c>
    </row>
    <row r="2857" spans="1:25" x14ac:dyDescent="0.3">
      <c r="A2857" s="1">
        <v>2856</v>
      </c>
      <c r="B2857" s="48">
        <v>41879</v>
      </c>
      <c r="C2857" s="44">
        <v>9060959.7799999993</v>
      </c>
      <c r="D2857" s="56">
        <f t="shared" si="353"/>
        <v>149767.93024793387</v>
      </c>
      <c r="E2857" s="53">
        <v>60.5</v>
      </c>
      <c r="F2857" s="53">
        <f t="shared" si="354"/>
        <v>1.4976793024793387</v>
      </c>
      <c r="G2857" s="53">
        <f>(F2857/'Yearly GDP'!$B$13)*100</f>
        <v>80.520392606416053</v>
      </c>
      <c r="H2857" s="53">
        <f t="shared" si="355"/>
        <v>1.7802719999999996</v>
      </c>
      <c r="I2857" s="53">
        <f t="shared" si="356"/>
        <v>4.8076923076923084</v>
      </c>
      <c r="J2857" s="53">
        <f t="shared" si="360"/>
        <v>382.42067307692309</v>
      </c>
      <c r="K2857" s="53">
        <v>8.5589999999999993</v>
      </c>
      <c r="L2857" s="53">
        <v>7954.35</v>
      </c>
      <c r="M2857" s="53">
        <v>3.46</v>
      </c>
      <c r="N2857" s="53">
        <f t="shared" si="357"/>
        <v>3.7513076923076909</v>
      </c>
      <c r="O2857" s="53">
        <v>20.8</v>
      </c>
      <c r="P2857" s="53">
        <v>2.3380000000000001</v>
      </c>
      <c r="Q2857" s="53">
        <f t="shared" si="358"/>
        <v>6.2209999999999992</v>
      </c>
      <c r="R2857" s="53">
        <v>82.516000000000005</v>
      </c>
      <c r="S2857" s="53">
        <f t="shared" si="359"/>
        <v>179.50400000000002</v>
      </c>
      <c r="T2857" s="53">
        <v>8.6300000000000008</v>
      </c>
      <c r="U2857" s="53">
        <v>3627.04</v>
      </c>
      <c r="Y2857" s="53">
        <v>3834.32</v>
      </c>
    </row>
    <row r="2858" spans="1:25" x14ac:dyDescent="0.3">
      <c r="A2858" s="1">
        <v>2857</v>
      </c>
      <c r="B2858" s="48">
        <v>41883</v>
      </c>
      <c r="C2858" s="44">
        <v>9181211.2699999996</v>
      </c>
      <c r="D2858" s="56">
        <f t="shared" si="353"/>
        <v>151680.34478770857</v>
      </c>
      <c r="E2858" s="53">
        <v>60.53</v>
      </c>
      <c r="F2858" s="53">
        <f t="shared" si="354"/>
        <v>1.5168034478770858</v>
      </c>
      <c r="G2858" s="53">
        <f>(F2858/'Yearly GDP'!$B$13)*100</f>
        <v>81.548572466509981</v>
      </c>
      <c r="H2858" s="53">
        <f t="shared" si="355"/>
        <v>1.794645</v>
      </c>
      <c r="I2858" s="53">
        <f t="shared" si="356"/>
        <v>4.7641734159123397</v>
      </c>
      <c r="J2858" s="53">
        <f t="shared" si="360"/>
        <v>382.4535493091949</v>
      </c>
      <c r="K2858" s="53">
        <v>8.5500000000000007</v>
      </c>
      <c r="L2858" s="53">
        <v>8027.7</v>
      </c>
      <c r="M2858" s="53">
        <v>3.49</v>
      </c>
      <c r="N2858" s="53">
        <f t="shared" si="357"/>
        <v>3.785826584087661</v>
      </c>
      <c r="O2858" s="53">
        <v>20.99</v>
      </c>
      <c r="P2858" s="53">
        <v>2.359</v>
      </c>
      <c r="Q2858" s="53">
        <f t="shared" si="358"/>
        <v>6.1910000000000007</v>
      </c>
      <c r="R2858" s="53">
        <v>82.783000000000001</v>
      </c>
      <c r="S2858" s="53">
        <f t="shared" si="359"/>
        <v>181.1437</v>
      </c>
      <c r="T2858" s="53">
        <v>8.6300000000000008</v>
      </c>
      <c r="U2858" s="53">
        <v>3692.31</v>
      </c>
      <c r="Y2858" s="53">
        <v>3889.9</v>
      </c>
    </row>
    <row r="2859" spans="1:25" x14ac:dyDescent="0.3">
      <c r="A2859" s="1">
        <v>2858</v>
      </c>
      <c r="B2859" s="48">
        <v>41884</v>
      </c>
      <c r="C2859" s="44">
        <v>9243755.3499999996</v>
      </c>
      <c r="D2859" s="56">
        <f t="shared" si="353"/>
        <v>152323.56183570897</v>
      </c>
      <c r="E2859" s="53">
        <v>60.685000000000002</v>
      </c>
      <c r="F2859" s="53">
        <f t="shared" si="354"/>
        <v>1.5232356183570896</v>
      </c>
      <c r="G2859" s="53">
        <f>(F2859/'Yearly GDP'!$B$13)*100</f>
        <v>81.894388083714503</v>
      </c>
      <c r="H2859" s="53">
        <f t="shared" si="355"/>
        <v>1.8009165999999999</v>
      </c>
      <c r="I2859" s="53">
        <f t="shared" si="356"/>
        <v>4.7303689687795654</v>
      </c>
      <c r="J2859" s="53">
        <f t="shared" si="360"/>
        <v>382.35808893093662</v>
      </c>
      <c r="K2859" s="53">
        <v>8.5190000000000001</v>
      </c>
      <c r="L2859" s="53">
        <v>8083.05</v>
      </c>
      <c r="M2859" s="53">
        <v>3.52</v>
      </c>
      <c r="N2859" s="53">
        <f t="shared" si="357"/>
        <v>3.7886310312204348</v>
      </c>
      <c r="O2859" s="53">
        <v>21.14</v>
      </c>
      <c r="P2859" s="53">
        <v>2.423</v>
      </c>
      <c r="Q2859" s="53">
        <f t="shared" si="358"/>
        <v>6.0960000000000001</v>
      </c>
      <c r="R2859" s="53">
        <v>83.01</v>
      </c>
      <c r="S2859" s="53">
        <f t="shared" si="359"/>
        <v>181.804</v>
      </c>
      <c r="T2859" s="53">
        <v>8.6</v>
      </c>
      <c r="U2859" s="53">
        <v>3717.74</v>
      </c>
      <c r="Y2859" s="53">
        <v>3932.79</v>
      </c>
    </row>
    <row r="2860" spans="1:25" x14ac:dyDescent="0.3">
      <c r="A2860" s="1">
        <v>2859</v>
      </c>
      <c r="B2860" s="48">
        <v>41885</v>
      </c>
      <c r="C2860" s="44">
        <v>9300649.6300000008</v>
      </c>
      <c r="D2860" s="56">
        <f t="shared" si="353"/>
        <v>153755.16002645067</v>
      </c>
      <c r="E2860" s="53">
        <v>60.49</v>
      </c>
      <c r="F2860" s="53">
        <f t="shared" si="354"/>
        <v>1.5375516002645067</v>
      </c>
      <c r="G2860" s="53">
        <f>(F2860/'Yearly GDP'!$B$13)*100</f>
        <v>82.664064530349819</v>
      </c>
      <c r="H2860" s="53">
        <f t="shared" si="355"/>
        <v>1.8083684</v>
      </c>
      <c r="I2860" s="53">
        <f t="shared" si="356"/>
        <v>4.7125353440150803</v>
      </c>
      <c r="J2860" s="53">
        <f t="shared" si="360"/>
        <v>382.40339302544771</v>
      </c>
      <c r="K2860" s="53">
        <v>8.5220000000000002</v>
      </c>
      <c r="L2860" s="53">
        <v>8114.6</v>
      </c>
      <c r="M2860" s="53">
        <v>3.53</v>
      </c>
      <c r="N2860" s="53">
        <f t="shared" si="357"/>
        <v>3.8094646559849199</v>
      </c>
      <c r="O2860" s="53">
        <v>21.22</v>
      </c>
      <c r="P2860" s="53">
        <v>2.3980000000000001</v>
      </c>
      <c r="Q2860" s="53">
        <f t="shared" si="358"/>
        <v>6.1240000000000006</v>
      </c>
      <c r="R2860" s="53">
        <v>82.888000000000005</v>
      </c>
      <c r="S2860" s="53">
        <f t="shared" si="359"/>
        <v>182.49199999999999</v>
      </c>
      <c r="T2860" s="53">
        <v>8.6</v>
      </c>
      <c r="U2860" s="53">
        <v>3757.94</v>
      </c>
      <c r="Y2860" s="53">
        <v>3958.53</v>
      </c>
    </row>
    <row r="2861" spans="1:25" x14ac:dyDescent="0.3">
      <c r="A2861" s="1">
        <v>2860</v>
      </c>
      <c r="B2861" s="48">
        <v>41886</v>
      </c>
      <c r="C2861" s="44">
        <v>9276773.1500000004</v>
      </c>
      <c r="D2861" s="56">
        <f t="shared" si="353"/>
        <v>153690.7413850232</v>
      </c>
      <c r="E2861" s="53">
        <v>60.36</v>
      </c>
      <c r="F2861" s="53">
        <f t="shared" si="354"/>
        <v>1.5369074138502319</v>
      </c>
      <c r="G2861" s="53">
        <f>(F2861/'Yearly GDP'!$B$13)*100</f>
        <v>82.629430852162997</v>
      </c>
      <c r="H2861" s="53">
        <f t="shared" si="355"/>
        <v>1.8041074000000001</v>
      </c>
      <c r="I2861" s="53">
        <f t="shared" si="356"/>
        <v>4.7236655644780345</v>
      </c>
      <c r="J2861" s="53">
        <f t="shared" si="360"/>
        <v>382.42560226735941</v>
      </c>
      <c r="K2861" s="53">
        <v>8.5220000000000002</v>
      </c>
      <c r="L2861" s="53">
        <v>8095.95</v>
      </c>
      <c r="M2861" s="53">
        <v>3.52</v>
      </c>
      <c r="N2861" s="53">
        <f t="shared" si="357"/>
        <v>3.7983344355219657</v>
      </c>
      <c r="O2861" s="53">
        <v>21.17</v>
      </c>
      <c r="P2861" s="53">
        <v>2.4529999999999998</v>
      </c>
      <c r="Q2861" s="53">
        <f t="shared" si="358"/>
        <v>6.0690000000000008</v>
      </c>
      <c r="R2861" s="53">
        <v>83.834000000000003</v>
      </c>
      <c r="S2861" s="53">
        <f t="shared" si="359"/>
        <v>182.27369999999999</v>
      </c>
      <c r="T2861" s="53">
        <v>8.61</v>
      </c>
      <c r="U2861" s="53">
        <v>3763.29</v>
      </c>
      <c r="Y2861" s="53">
        <v>3941.15</v>
      </c>
    </row>
    <row r="2862" spans="1:25" x14ac:dyDescent="0.3">
      <c r="A2862" s="1">
        <v>2861</v>
      </c>
      <c r="B2862" s="48">
        <v>41887</v>
      </c>
      <c r="C2862" s="44">
        <v>9295465.1899999995</v>
      </c>
      <c r="D2862" s="56">
        <f t="shared" si="353"/>
        <v>153911.17128901396</v>
      </c>
      <c r="E2862" s="53">
        <v>60.395000000000003</v>
      </c>
      <c r="F2862" s="53">
        <f t="shared" si="354"/>
        <v>1.5391117128901397</v>
      </c>
      <c r="G2862" s="53">
        <f>(F2862/'Yearly GDP'!$B$13)*100</f>
        <v>82.747941553233318</v>
      </c>
      <c r="H2862" s="53">
        <f t="shared" si="355"/>
        <v>1.8024029999999998</v>
      </c>
      <c r="I2862" s="53">
        <f t="shared" si="356"/>
        <v>4.7281323877068564</v>
      </c>
      <c r="J2862" s="53">
        <f t="shared" si="360"/>
        <v>382.35697399527191</v>
      </c>
      <c r="K2862" s="53">
        <v>8.5220000000000002</v>
      </c>
      <c r="L2862" s="53">
        <v>8086.85</v>
      </c>
      <c r="M2862" s="53">
        <v>3.52</v>
      </c>
      <c r="N2862" s="53">
        <f t="shared" si="357"/>
        <v>3.7938676122931438</v>
      </c>
      <c r="O2862" s="53">
        <v>21.15</v>
      </c>
      <c r="P2862" s="53">
        <v>2.4590000000000001</v>
      </c>
      <c r="Q2862" s="53">
        <f t="shared" si="358"/>
        <v>6.0630000000000006</v>
      </c>
      <c r="R2862" s="53">
        <v>83.757000000000005</v>
      </c>
      <c r="S2862" s="53">
        <f t="shared" si="359"/>
        <v>181.67849999999999</v>
      </c>
      <c r="T2862" s="53">
        <v>8.59</v>
      </c>
      <c r="U2862" s="53">
        <v>3780.4</v>
      </c>
      <c r="Y2862" s="53">
        <v>3964.42</v>
      </c>
    </row>
    <row r="2863" spans="1:25" x14ac:dyDescent="0.3">
      <c r="A2863" s="1">
        <v>2862</v>
      </c>
      <c r="B2863" s="48">
        <v>41890</v>
      </c>
      <c r="C2863" s="44">
        <v>9424631.5600000005</v>
      </c>
      <c r="D2863" s="56">
        <f t="shared" si="353"/>
        <v>156360.54019079221</v>
      </c>
      <c r="E2863" s="53">
        <v>60.274999999999999</v>
      </c>
      <c r="F2863" s="53">
        <f t="shared" si="354"/>
        <v>1.563605401907922</v>
      </c>
      <c r="G2863" s="53">
        <f>(F2863/'Yearly GDP'!$B$13)*100</f>
        <v>84.064806554189346</v>
      </c>
      <c r="H2863" s="53">
        <f t="shared" si="355"/>
        <v>1.8474846000000003</v>
      </c>
      <c r="I2863" s="53">
        <f t="shared" si="356"/>
        <v>4.6019328117809479</v>
      </c>
      <c r="J2863" s="53">
        <f t="shared" si="360"/>
        <v>376.15738610216289</v>
      </c>
      <c r="K2863" s="53">
        <v>8.5020000000000007</v>
      </c>
      <c r="L2863" s="53">
        <v>8173.9</v>
      </c>
      <c r="M2863" s="53">
        <v>3.56</v>
      </c>
      <c r="N2863" s="53">
        <f t="shared" si="357"/>
        <v>3.9000671882190527</v>
      </c>
      <c r="O2863" s="53">
        <v>21.73</v>
      </c>
      <c r="P2863" s="53">
        <v>2.4710000000000001</v>
      </c>
      <c r="Q2863" s="53">
        <f t="shared" si="358"/>
        <v>6.0310000000000006</v>
      </c>
      <c r="R2863" s="53">
        <v>84.241</v>
      </c>
      <c r="S2863" s="53">
        <f t="shared" si="359"/>
        <v>187.31259999999997</v>
      </c>
      <c r="T2863" s="53">
        <v>8.6199999999999992</v>
      </c>
      <c r="U2863" s="53">
        <v>3830.6</v>
      </c>
      <c r="Y2863" s="53">
        <v>4026.46</v>
      </c>
    </row>
    <row r="2864" spans="1:25" x14ac:dyDescent="0.3">
      <c r="A2864" s="1">
        <v>2863</v>
      </c>
      <c r="B2864" s="48">
        <v>41891</v>
      </c>
      <c r="C2864" s="44">
        <v>9431899.1600000001</v>
      </c>
      <c r="D2864" s="56">
        <f t="shared" si="353"/>
        <v>155629.05964854386</v>
      </c>
      <c r="E2864" s="53">
        <v>60.604999999999997</v>
      </c>
      <c r="F2864" s="53">
        <f t="shared" si="354"/>
        <v>1.5562905964854385</v>
      </c>
      <c r="G2864" s="53">
        <f>(F2864/'Yearly GDP'!$B$13)*100</f>
        <v>83.67153744545368</v>
      </c>
      <c r="H2864" s="53">
        <f t="shared" si="355"/>
        <v>1.8475695999999999</v>
      </c>
      <c r="I2864" s="53">
        <f t="shared" si="356"/>
        <v>4.6125461254612548</v>
      </c>
      <c r="J2864" s="53">
        <f t="shared" si="360"/>
        <v>376.05857933579335</v>
      </c>
      <c r="K2864" s="53">
        <v>8.5220000000000002</v>
      </c>
      <c r="L2864" s="53">
        <v>8152.95</v>
      </c>
      <c r="M2864" s="53">
        <v>3.55</v>
      </c>
      <c r="N2864" s="53">
        <f t="shared" si="357"/>
        <v>3.9094538745387455</v>
      </c>
      <c r="O2864" s="53">
        <v>21.68</v>
      </c>
      <c r="P2864" s="53">
        <v>2.5019999999999998</v>
      </c>
      <c r="Q2864" s="53">
        <f t="shared" si="358"/>
        <v>6.0200000000000005</v>
      </c>
      <c r="R2864" s="53">
        <v>84.284000000000006</v>
      </c>
      <c r="S2864" s="53">
        <f t="shared" si="359"/>
        <v>186.88159999999999</v>
      </c>
      <c r="T2864" s="53">
        <v>8.6199999999999992</v>
      </c>
      <c r="U2864" s="53">
        <v>3849.24</v>
      </c>
      <c r="Y2864" s="53">
        <v>4048.09</v>
      </c>
    </row>
    <row r="2865" spans="1:25" x14ac:dyDescent="0.3">
      <c r="A2865" s="1">
        <v>2864</v>
      </c>
      <c r="B2865" s="48">
        <v>41892</v>
      </c>
      <c r="C2865" s="44">
        <v>9382378.8800000008</v>
      </c>
      <c r="D2865" s="56">
        <f t="shared" si="353"/>
        <v>153986.19530608898</v>
      </c>
      <c r="E2865" s="53">
        <v>60.93</v>
      </c>
      <c r="F2865" s="53">
        <f t="shared" si="354"/>
        <v>1.5398619530608897</v>
      </c>
      <c r="G2865" s="53">
        <f>(F2865/'Yearly GDP'!$B$13)*100</f>
        <v>82.788277046284392</v>
      </c>
      <c r="H2865" s="53">
        <f t="shared" si="355"/>
        <v>1.8384536</v>
      </c>
      <c r="I2865" s="53">
        <f t="shared" si="356"/>
        <v>4.6468401486988844</v>
      </c>
      <c r="J2865" s="53">
        <f t="shared" si="360"/>
        <v>376.11988847583643</v>
      </c>
      <c r="K2865" s="53">
        <v>8.5429999999999993</v>
      </c>
      <c r="L2865" s="53">
        <v>8094.1</v>
      </c>
      <c r="M2865" s="53">
        <v>3.52</v>
      </c>
      <c r="N2865" s="53">
        <f t="shared" si="357"/>
        <v>3.8961598513011149</v>
      </c>
      <c r="O2865" s="53">
        <v>21.52</v>
      </c>
      <c r="P2865" s="53">
        <v>2.5430000000000001</v>
      </c>
      <c r="Q2865" s="53">
        <f t="shared" si="358"/>
        <v>5.9999999999999991</v>
      </c>
      <c r="R2865" s="53">
        <v>84.293000000000006</v>
      </c>
      <c r="S2865" s="53">
        <f t="shared" si="359"/>
        <v>184.85679999999999</v>
      </c>
      <c r="T2865" s="53">
        <v>8.59</v>
      </c>
      <c r="U2865" s="53">
        <v>3852.17</v>
      </c>
      <c r="Y2865" s="53">
        <v>4066.94</v>
      </c>
    </row>
    <row r="2866" spans="1:25" x14ac:dyDescent="0.3">
      <c r="A2866" s="1">
        <v>2865</v>
      </c>
      <c r="B2866" s="48">
        <v>41893</v>
      </c>
      <c r="C2866" s="44">
        <v>9396539.0299999993</v>
      </c>
      <c r="D2866" s="56">
        <f t="shared" si="353"/>
        <v>154218.59560150991</v>
      </c>
      <c r="E2866" s="53">
        <v>60.93</v>
      </c>
      <c r="F2866" s="53">
        <f t="shared" si="354"/>
        <v>1.542185956015099</v>
      </c>
      <c r="G2866" s="53">
        <f>(F2866/'Yearly GDP'!$B$13)*100</f>
        <v>82.913223441671988</v>
      </c>
      <c r="H2866" s="53">
        <f t="shared" si="355"/>
        <v>1.8285750000000001</v>
      </c>
      <c r="I2866" s="53">
        <f t="shared" si="356"/>
        <v>4.6511627906976747</v>
      </c>
      <c r="J2866" s="53">
        <f t="shared" si="360"/>
        <v>376.07906976744187</v>
      </c>
      <c r="K2866" s="53">
        <v>8.5050000000000008</v>
      </c>
      <c r="L2866" s="53">
        <v>8085.7</v>
      </c>
      <c r="M2866" s="53">
        <v>3.52</v>
      </c>
      <c r="N2866" s="53">
        <f t="shared" si="357"/>
        <v>3.8538372093023261</v>
      </c>
      <c r="O2866" s="53">
        <v>21.5</v>
      </c>
      <c r="P2866" s="53">
        <v>2.5499999999999998</v>
      </c>
      <c r="Q2866" s="53">
        <f t="shared" si="358"/>
        <v>5.955000000000001</v>
      </c>
      <c r="R2866" s="53">
        <v>84.304000000000002</v>
      </c>
      <c r="S2866" s="53">
        <f t="shared" si="359"/>
        <v>184.9</v>
      </c>
      <c r="T2866" s="53">
        <v>8.6</v>
      </c>
      <c r="U2866" s="53">
        <v>3896.76</v>
      </c>
      <c r="Y2866" s="53">
        <v>4123.8900000000003</v>
      </c>
    </row>
    <row r="2867" spans="1:25" x14ac:dyDescent="0.3">
      <c r="A2867" s="1">
        <v>2866</v>
      </c>
      <c r="B2867" s="48">
        <v>41894</v>
      </c>
      <c r="C2867" s="44">
        <v>9418212.9399999995</v>
      </c>
      <c r="D2867" s="56">
        <f t="shared" si="353"/>
        <v>155275.12884345889</v>
      </c>
      <c r="E2867" s="53">
        <v>60.655000000000001</v>
      </c>
      <c r="F2867" s="53">
        <f t="shared" si="354"/>
        <v>1.5527512884345889</v>
      </c>
      <c r="G2867" s="53">
        <f>(F2867/'Yearly GDP'!$B$13)*100</f>
        <v>83.481252066375745</v>
      </c>
      <c r="H2867" s="53">
        <f t="shared" si="355"/>
        <v>1.8319654999999999</v>
      </c>
      <c r="I2867" s="53">
        <f t="shared" si="356"/>
        <v>4.6403712296983759</v>
      </c>
      <c r="J2867" s="53">
        <f t="shared" si="360"/>
        <v>376.12529002320184</v>
      </c>
      <c r="K2867" s="53">
        <v>8.5009999999999994</v>
      </c>
      <c r="L2867" s="53">
        <v>8105.5</v>
      </c>
      <c r="M2867" s="53">
        <v>3.53</v>
      </c>
      <c r="N2867" s="53">
        <f t="shared" si="357"/>
        <v>3.8606287703016235</v>
      </c>
      <c r="O2867" s="53">
        <v>21.55</v>
      </c>
      <c r="P2867" s="53">
        <v>2.609</v>
      </c>
      <c r="Q2867" s="53">
        <f t="shared" si="358"/>
        <v>5.8919999999999995</v>
      </c>
      <c r="R2867" s="53">
        <v>84.24</v>
      </c>
      <c r="S2867" s="53">
        <f t="shared" si="359"/>
        <v>185.5455</v>
      </c>
      <c r="T2867" s="53">
        <v>8.61</v>
      </c>
      <c r="U2867" s="53">
        <v>3905.47</v>
      </c>
      <c r="Y2867" s="53">
        <v>4144.6899999999996</v>
      </c>
    </row>
    <row r="2868" spans="1:25" x14ac:dyDescent="0.3">
      <c r="A2868" s="1">
        <v>2867</v>
      </c>
      <c r="B2868" s="48">
        <v>41897</v>
      </c>
      <c r="C2868" s="44">
        <v>9378543.0399999991</v>
      </c>
      <c r="D2868" s="56">
        <f t="shared" si="353"/>
        <v>153482.41616888961</v>
      </c>
      <c r="E2868" s="53">
        <v>61.104999999999997</v>
      </c>
      <c r="F2868" s="53">
        <f t="shared" si="354"/>
        <v>1.5348241616888962</v>
      </c>
      <c r="G2868" s="53">
        <f>(F2868/'Yearly GDP'!$B$13)*100</f>
        <v>82.517428047790119</v>
      </c>
      <c r="H2868" s="53">
        <f t="shared" si="355"/>
        <v>1.8181551999999996</v>
      </c>
      <c r="I2868" s="53">
        <f t="shared" si="356"/>
        <v>4.6772684752104778</v>
      </c>
      <c r="J2868" s="53">
        <f t="shared" si="360"/>
        <v>376.14593077642661</v>
      </c>
      <c r="K2868" s="53">
        <v>8.5039999999999996</v>
      </c>
      <c r="L2868" s="53">
        <v>8042</v>
      </c>
      <c r="M2868" s="53">
        <v>3.5</v>
      </c>
      <c r="N2868" s="53">
        <f t="shared" si="357"/>
        <v>3.8267315247895217</v>
      </c>
      <c r="O2868" s="53">
        <v>21.38</v>
      </c>
      <c r="P2868" s="53">
        <v>2.5910000000000002</v>
      </c>
      <c r="Q2868" s="53">
        <f t="shared" si="358"/>
        <v>5.9129999999999994</v>
      </c>
      <c r="R2868" s="53">
        <v>84.25</v>
      </c>
      <c r="S2868" s="53">
        <f t="shared" si="359"/>
        <v>184.08179999999999</v>
      </c>
      <c r="T2868" s="53">
        <v>8.61</v>
      </c>
      <c r="U2868" s="53">
        <v>3921.86</v>
      </c>
      <c r="Y2868" s="53">
        <v>4155.49</v>
      </c>
    </row>
    <row r="2869" spans="1:25" x14ac:dyDescent="0.3">
      <c r="A2869" s="1">
        <v>2868</v>
      </c>
      <c r="B2869" s="48">
        <v>41898</v>
      </c>
      <c r="C2869" s="44">
        <v>9170755.3100000005</v>
      </c>
      <c r="D2869" s="56">
        <f t="shared" si="353"/>
        <v>150192.52063544057</v>
      </c>
      <c r="E2869" s="53">
        <v>61.06</v>
      </c>
      <c r="F2869" s="53">
        <f t="shared" si="354"/>
        <v>1.5019252063544057</v>
      </c>
      <c r="G2869" s="53">
        <f>(F2869/'Yearly GDP'!$B$13)*100</f>
        <v>80.748667008301382</v>
      </c>
      <c r="H2869" s="53">
        <f t="shared" si="355"/>
        <v>1.7922281999999998</v>
      </c>
      <c r="I2869" s="53">
        <f t="shared" si="356"/>
        <v>4.7415836889521099</v>
      </c>
      <c r="J2869" s="53">
        <f t="shared" si="360"/>
        <v>376.14509246088193</v>
      </c>
      <c r="K2869" s="53">
        <v>8.4979999999999993</v>
      </c>
      <c r="L2869" s="53">
        <v>7932.9</v>
      </c>
      <c r="M2869" s="53">
        <v>3.45</v>
      </c>
      <c r="N2869" s="53">
        <f t="shared" si="357"/>
        <v>3.7564163110478894</v>
      </c>
      <c r="O2869" s="53">
        <v>21.09</v>
      </c>
      <c r="P2869" s="53">
        <v>2.5939999999999999</v>
      </c>
      <c r="Q2869" s="53">
        <f t="shared" si="358"/>
        <v>5.9039999999999999</v>
      </c>
      <c r="R2869" s="53">
        <v>84.230999999999995</v>
      </c>
      <c r="S2869" s="53">
        <f t="shared" si="359"/>
        <v>181.79579999999999</v>
      </c>
      <c r="T2869" s="53">
        <v>8.6199999999999992</v>
      </c>
      <c r="U2869" s="53">
        <v>3782.23</v>
      </c>
      <c r="Y2869" s="53">
        <v>3995.56</v>
      </c>
    </row>
    <row r="2870" spans="1:25" x14ac:dyDescent="0.3">
      <c r="A2870" s="1">
        <v>2869</v>
      </c>
      <c r="B2870" s="48">
        <v>41899</v>
      </c>
      <c r="C2870" s="44">
        <v>9207634.3599999994</v>
      </c>
      <c r="D2870" s="56">
        <f t="shared" si="353"/>
        <v>151155.45202331117</v>
      </c>
      <c r="E2870" s="53">
        <v>60.914999999999999</v>
      </c>
      <c r="F2870" s="53">
        <f t="shared" si="354"/>
        <v>1.5115545202331118</v>
      </c>
      <c r="G2870" s="53">
        <f>(F2870/'Yearly GDP'!$B$13)*100</f>
        <v>81.266372055543627</v>
      </c>
      <c r="H2870" s="53">
        <f t="shared" si="355"/>
        <v>1.8024258</v>
      </c>
      <c r="I2870" s="53">
        <f t="shared" si="356"/>
        <v>4.7147571900047147</v>
      </c>
      <c r="J2870" s="53">
        <f t="shared" si="360"/>
        <v>376.025459688826</v>
      </c>
      <c r="K2870" s="53">
        <v>8.4979999999999993</v>
      </c>
      <c r="L2870" s="53">
        <v>7975.5</v>
      </c>
      <c r="M2870" s="53">
        <v>3.47</v>
      </c>
      <c r="N2870" s="53">
        <f t="shared" si="357"/>
        <v>3.7832428099952846</v>
      </c>
      <c r="O2870" s="53">
        <v>21.21</v>
      </c>
      <c r="P2870" s="53">
        <v>2.6219999999999999</v>
      </c>
      <c r="Q2870" s="53">
        <f t="shared" si="358"/>
        <v>5.8759999999999994</v>
      </c>
      <c r="R2870" s="53">
        <v>84.486000000000004</v>
      </c>
      <c r="S2870" s="53">
        <f t="shared" si="359"/>
        <v>182.83019999999999</v>
      </c>
      <c r="T2870" s="53">
        <v>8.6199999999999992</v>
      </c>
      <c r="U2870" s="53">
        <v>3798.79</v>
      </c>
      <c r="Y2870" s="53">
        <v>3999.55</v>
      </c>
    </row>
    <row r="2871" spans="1:25" x14ac:dyDescent="0.3">
      <c r="A2871" s="1">
        <v>2870</v>
      </c>
      <c r="B2871" s="48">
        <v>41900</v>
      </c>
      <c r="C2871" s="44">
        <v>9377682.6999999993</v>
      </c>
      <c r="D2871" s="56">
        <f t="shared" si="353"/>
        <v>154390.56140928547</v>
      </c>
      <c r="E2871" s="53">
        <v>60.74</v>
      </c>
      <c r="F2871" s="53">
        <f t="shared" si="354"/>
        <v>1.5439056140928547</v>
      </c>
      <c r="G2871" s="53">
        <f>(F2871/'Yearly GDP'!$B$13)*100</f>
        <v>83.005678177035193</v>
      </c>
      <c r="H2871" s="53">
        <f t="shared" si="355"/>
        <v>1.8241573999999998</v>
      </c>
      <c r="I2871" s="53">
        <f t="shared" si="356"/>
        <v>4.6339202965708992</v>
      </c>
      <c r="J2871" s="53">
        <f t="shared" si="360"/>
        <v>376.03104726598707</v>
      </c>
      <c r="K2871" s="53">
        <v>8.4529999999999994</v>
      </c>
      <c r="L2871" s="53">
        <v>8114.75</v>
      </c>
      <c r="M2871" s="53">
        <v>3.53</v>
      </c>
      <c r="N2871" s="53">
        <f t="shared" si="357"/>
        <v>3.8190797034291002</v>
      </c>
      <c r="O2871" s="53">
        <v>21.58</v>
      </c>
      <c r="P2871" s="53">
        <v>2.6179999999999999</v>
      </c>
      <c r="Q2871" s="53">
        <f t="shared" si="358"/>
        <v>5.8349999999999991</v>
      </c>
      <c r="R2871" s="53">
        <v>84.43</v>
      </c>
      <c r="S2871" s="53">
        <f t="shared" si="359"/>
        <v>185.58799999999997</v>
      </c>
      <c r="T2871" s="53">
        <v>8.6</v>
      </c>
      <c r="U2871" s="53">
        <v>3861.63</v>
      </c>
      <c r="Y2871" s="53">
        <v>4099.32</v>
      </c>
    </row>
    <row r="2872" spans="1:25" x14ac:dyDescent="0.3">
      <c r="A2872" s="1">
        <v>2871</v>
      </c>
      <c r="B2872" s="48">
        <v>41901</v>
      </c>
      <c r="C2872" s="44">
        <v>9375670.5399999991</v>
      </c>
      <c r="D2872" s="56">
        <f t="shared" si="353"/>
        <v>154053.08149852118</v>
      </c>
      <c r="E2872" s="53">
        <v>60.86</v>
      </c>
      <c r="F2872" s="53">
        <f t="shared" si="354"/>
        <v>1.5405308149852117</v>
      </c>
      <c r="G2872" s="53">
        <f>(F2872/'Yearly GDP'!$B$13)*100</f>
        <v>82.824237364796332</v>
      </c>
      <c r="H2872" s="53">
        <f t="shared" si="355"/>
        <v>1.7949965000000001</v>
      </c>
      <c r="I2872" s="53">
        <f t="shared" si="356"/>
        <v>4.7103155911446066</v>
      </c>
      <c r="J2872" s="53">
        <f t="shared" si="360"/>
        <v>382.54592557701363</v>
      </c>
      <c r="K2872" s="53">
        <v>8.4550000000000001</v>
      </c>
      <c r="L2872" s="53">
        <v>8121.45</v>
      </c>
      <c r="M2872" s="53">
        <v>3.55</v>
      </c>
      <c r="N2872" s="53">
        <f t="shared" si="357"/>
        <v>3.7446844088553934</v>
      </c>
      <c r="O2872" s="53">
        <v>21.23</v>
      </c>
      <c r="P2872" s="53">
        <v>2.5779999999999998</v>
      </c>
      <c r="Q2872" s="53">
        <f t="shared" si="358"/>
        <v>5.8770000000000007</v>
      </c>
      <c r="R2872" s="53">
        <v>84.864999999999995</v>
      </c>
      <c r="S2872" s="53">
        <f t="shared" si="359"/>
        <v>182.3657</v>
      </c>
      <c r="T2872" s="53">
        <v>8.59</v>
      </c>
      <c r="U2872" s="53">
        <v>3865.36</v>
      </c>
      <c r="Y2872" s="53">
        <v>4136.26</v>
      </c>
    </row>
    <row r="2873" spans="1:25" x14ac:dyDescent="0.3">
      <c r="A2873" s="1">
        <v>2872</v>
      </c>
      <c r="B2873" s="48">
        <v>41904</v>
      </c>
      <c r="C2873" s="44">
        <v>9393885.9399999995</v>
      </c>
      <c r="D2873" s="56">
        <f t="shared" si="353"/>
        <v>154137.10624333416</v>
      </c>
      <c r="E2873" s="53">
        <v>60.945</v>
      </c>
      <c r="F2873" s="53">
        <f t="shared" si="354"/>
        <v>1.5413710624333417</v>
      </c>
      <c r="G2873" s="53">
        <f>(F2873/'Yearly GDP'!$B$13)*100</f>
        <v>82.869411958781797</v>
      </c>
      <c r="H2873" s="53">
        <f t="shared" si="355"/>
        <v>1.7966550000000003</v>
      </c>
      <c r="I2873" s="53">
        <f t="shared" si="356"/>
        <v>4.6948356807511731</v>
      </c>
      <c r="J2873" s="53">
        <f t="shared" si="360"/>
        <v>382.45539906103284</v>
      </c>
      <c r="K2873" s="53">
        <v>8.4350000000000005</v>
      </c>
      <c r="L2873" s="53">
        <v>8146.3</v>
      </c>
      <c r="M2873" s="53">
        <v>3.56</v>
      </c>
      <c r="N2873" s="53">
        <f t="shared" si="357"/>
        <v>3.7401643192488274</v>
      </c>
      <c r="O2873" s="53">
        <v>21.3</v>
      </c>
      <c r="P2873" s="53">
        <v>2.5659999999999998</v>
      </c>
      <c r="Q2873" s="53">
        <f t="shared" si="358"/>
        <v>5.8690000000000007</v>
      </c>
      <c r="R2873" s="53">
        <v>84.863</v>
      </c>
      <c r="S2873" s="53">
        <f t="shared" si="359"/>
        <v>182.54100000000003</v>
      </c>
      <c r="T2873" s="53">
        <v>8.57</v>
      </c>
      <c r="U2873" s="53">
        <v>3861.37</v>
      </c>
      <c r="Y2873" s="53">
        <v>4154.07</v>
      </c>
    </row>
    <row r="2874" spans="1:25" x14ac:dyDescent="0.3">
      <c r="A2874" s="1">
        <v>2873</v>
      </c>
      <c r="B2874" s="48">
        <v>41905</v>
      </c>
      <c r="C2874" s="44">
        <v>9227729.1999999993</v>
      </c>
      <c r="D2874" s="56">
        <f t="shared" si="353"/>
        <v>151137.97723364178</v>
      </c>
      <c r="E2874" s="53">
        <v>61.055</v>
      </c>
      <c r="F2874" s="53">
        <f t="shared" si="354"/>
        <v>1.5113797723364177</v>
      </c>
      <c r="G2874" s="53">
        <f>(F2874/'Yearly GDP'!$B$13)*100</f>
        <v>81.256977007334285</v>
      </c>
      <c r="H2874" s="53">
        <f t="shared" si="355"/>
        <v>1.7746832000000003</v>
      </c>
      <c r="I2874" s="53">
        <f t="shared" si="356"/>
        <v>4.7709923664122131</v>
      </c>
      <c r="J2874" s="53">
        <f t="shared" si="360"/>
        <v>382.51669847328242</v>
      </c>
      <c r="K2874" s="53">
        <v>8.4670000000000005</v>
      </c>
      <c r="L2874" s="53">
        <v>8017.55</v>
      </c>
      <c r="M2874" s="53">
        <v>3.5</v>
      </c>
      <c r="N2874" s="53">
        <f t="shared" si="357"/>
        <v>3.6960076335877874</v>
      </c>
      <c r="O2874" s="53">
        <v>20.96</v>
      </c>
      <c r="P2874" s="53">
        <v>2.5270000000000001</v>
      </c>
      <c r="Q2874" s="53">
        <f t="shared" si="358"/>
        <v>5.94</v>
      </c>
      <c r="R2874" s="53">
        <v>84.778999999999996</v>
      </c>
      <c r="S2874" s="53">
        <f t="shared" si="359"/>
        <v>179.62720000000002</v>
      </c>
      <c r="T2874" s="53">
        <v>8.57</v>
      </c>
      <c r="U2874" s="53">
        <v>3796.89</v>
      </c>
      <c r="Y2874" s="53">
        <v>4054.08</v>
      </c>
    </row>
    <row r="2875" spans="1:25" x14ac:dyDescent="0.3">
      <c r="A2875" s="1">
        <v>2874</v>
      </c>
      <c r="B2875" s="48">
        <v>41906</v>
      </c>
      <c r="C2875" s="44">
        <v>9190820.2799999993</v>
      </c>
      <c r="D2875" s="56">
        <f t="shared" si="353"/>
        <v>150805.1567807039</v>
      </c>
      <c r="E2875" s="53">
        <v>60.945</v>
      </c>
      <c r="F2875" s="53">
        <f t="shared" si="354"/>
        <v>1.508051567807039</v>
      </c>
      <c r="G2875" s="53">
        <f>(F2875/'Yearly GDP'!$B$13)*100</f>
        <v>81.078041279948337</v>
      </c>
      <c r="H2875" s="53">
        <f t="shared" si="355"/>
        <v>1.7742251999999998</v>
      </c>
      <c r="I2875" s="53">
        <f t="shared" si="356"/>
        <v>4.7801147227533463</v>
      </c>
      <c r="J2875" s="53">
        <f t="shared" si="360"/>
        <v>382.52390057361373</v>
      </c>
      <c r="K2875" s="53">
        <v>8.4809999999999999</v>
      </c>
      <c r="L2875" s="53">
        <v>8002.4</v>
      </c>
      <c r="M2875" s="53">
        <v>3.48</v>
      </c>
      <c r="N2875" s="53">
        <f t="shared" si="357"/>
        <v>3.7008852772466536</v>
      </c>
      <c r="O2875" s="53">
        <v>20.92</v>
      </c>
      <c r="P2875" s="53">
        <v>2.5659999999999998</v>
      </c>
      <c r="Q2875" s="53">
        <f t="shared" si="358"/>
        <v>5.915</v>
      </c>
      <c r="R2875" s="53">
        <v>85.155000000000001</v>
      </c>
      <c r="S2875" s="53">
        <f t="shared" si="359"/>
        <v>178.6568</v>
      </c>
      <c r="T2875" s="53">
        <v>8.5399999999999991</v>
      </c>
      <c r="U2875" s="53">
        <v>3756.56</v>
      </c>
      <c r="Y2875" s="53">
        <v>3979.35</v>
      </c>
    </row>
    <row r="2876" spans="1:25" x14ac:dyDescent="0.3">
      <c r="A2876" s="1">
        <v>2875</v>
      </c>
      <c r="B2876" s="48">
        <v>41907</v>
      </c>
      <c r="C2876" s="44">
        <v>9047565.0700000003</v>
      </c>
      <c r="D2876" s="56">
        <f t="shared" si="353"/>
        <v>147510.63943914569</v>
      </c>
      <c r="E2876" s="53">
        <v>61.335000000000001</v>
      </c>
      <c r="F2876" s="53">
        <f t="shared" si="354"/>
        <v>1.4751063943914569</v>
      </c>
      <c r="G2876" s="53">
        <f>(F2876/'Yearly GDP'!$B$13)*100</f>
        <v>79.306795397390147</v>
      </c>
      <c r="H2876" s="53">
        <f t="shared" si="355"/>
        <v>1.7551116</v>
      </c>
      <c r="I2876" s="53">
        <f t="shared" si="356"/>
        <v>4.8355899419729207</v>
      </c>
      <c r="J2876" s="53">
        <f t="shared" si="360"/>
        <v>382.58462282398455</v>
      </c>
      <c r="K2876" s="53">
        <v>8.4870000000000001</v>
      </c>
      <c r="L2876" s="53">
        <v>7911.85</v>
      </c>
      <c r="M2876" s="53">
        <v>3.43</v>
      </c>
      <c r="N2876" s="53">
        <f t="shared" si="357"/>
        <v>3.6514100580270794</v>
      </c>
      <c r="O2876" s="53">
        <v>20.68</v>
      </c>
      <c r="P2876" s="53">
        <v>2.504</v>
      </c>
      <c r="Q2876" s="53">
        <f t="shared" si="358"/>
        <v>5.9830000000000005</v>
      </c>
      <c r="R2876" s="53">
        <v>85.302999999999997</v>
      </c>
      <c r="S2876" s="53">
        <f t="shared" si="359"/>
        <v>176.40039999999999</v>
      </c>
      <c r="T2876" s="53">
        <v>8.5299999999999994</v>
      </c>
      <c r="U2876" s="53">
        <v>3678.38</v>
      </c>
      <c r="Y2876" s="53">
        <v>3844.58</v>
      </c>
    </row>
    <row r="2877" spans="1:25" x14ac:dyDescent="0.3">
      <c r="A2877" s="1">
        <v>2876</v>
      </c>
      <c r="B2877" s="48">
        <v>41908</v>
      </c>
      <c r="C2877" s="44">
        <v>9131539.5999999996</v>
      </c>
      <c r="D2877" s="56">
        <f t="shared" si="353"/>
        <v>149342.37631858696</v>
      </c>
      <c r="E2877" s="53">
        <v>61.145000000000003</v>
      </c>
      <c r="F2877" s="53">
        <f t="shared" si="354"/>
        <v>1.4934237631858696</v>
      </c>
      <c r="G2877" s="53">
        <f>(F2877/'Yearly GDP'!$B$13)*100</f>
        <v>80.291600171283307</v>
      </c>
      <c r="H2877" s="53">
        <f t="shared" si="355"/>
        <v>1.7582603000000003</v>
      </c>
      <c r="I2877" s="53">
        <f t="shared" si="356"/>
        <v>4.8007681228996635</v>
      </c>
      <c r="J2877" s="53">
        <f t="shared" si="360"/>
        <v>382.56601056168989</v>
      </c>
      <c r="K2877" s="53">
        <v>8.4410000000000007</v>
      </c>
      <c r="L2877" s="53">
        <v>7968.85</v>
      </c>
      <c r="M2877" s="53">
        <v>3.45</v>
      </c>
      <c r="N2877" s="53">
        <f t="shared" si="357"/>
        <v>3.6402318771003372</v>
      </c>
      <c r="O2877" s="53">
        <v>20.83</v>
      </c>
      <c r="P2877" s="53">
        <v>2.528</v>
      </c>
      <c r="Q2877" s="53">
        <f t="shared" si="358"/>
        <v>5.9130000000000003</v>
      </c>
      <c r="R2877" s="53">
        <v>85.766999999999996</v>
      </c>
      <c r="S2877" s="53">
        <f t="shared" si="359"/>
        <v>177.88819999999996</v>
      </c>
      <c r="T2877" s="53">
        <v>8.5399999999999991</v>
      </c>
      <c r="U2877" s="53">
        <v>3711.57</v>
      </c>
      <c r="Y2877" s="53">
        <v>3865.19</v>
      </c>
    </row>
    <row r="2878" spans="1:25" x14ac:dyDescent="0.3">
      <c r="A2878" s="1">
        <v>2877</v>
      </c>
      <c r="B2878" s="48">
        <v>41911</v>
      </c>
      <c r="C2878" s="44">
        <v>9164326.4800000004</v>
      </c>
      <c r="D2878" s="56">
        <f t="shared" si="353"/>
        <v>148868.20142949966</v>
      </c>
      <c r="E2878" s="53">
        <v>61.56</v>
      </c>
      <c r="F2878" s="53">
        <f t="shared" si="354"/>
        <v>1.4886820142949966</v>
      </c>
      <c r="G2878" s="53">
        <f>(F2878/'Yearly GDP'!$B$13)*100</f>
        <v>80.036667435214866</v>
      </c>
      <c r="H2878" s="53">
        <f t="shared" si="355"/>
        <v>1.7667689999999998</v>
      </c>
      <c r="I2878" s="53">
        <f t="shared" si="356"/>
        <v>4.8053820278712163</v>
      </c>
      <c r="J2878" s="53">
        <f t="shared" si="360"/>
        <v>382.45555021624222</v>
      </c>
      <c r="K2878" s="53">
        <v>8.49</v>
      </c>
      <c r="L2878" s="53">
        <v>7958.9</v>
      </c>
      <c r="M2878" s="53">
        <v>3.44</v>
      </c>
      <c r="N2878" s="53">
        <f t="shared" si="357"/>
        <v>3.6846179721287839</v>
      </c>
      <c r="O2878" s="53">
        <v>20.81</v>
      </c>
      <c r="P2878" s="53">
        <v>2.4790000000000001</v>
      </c>
      <c r="Q2878" s="53">
        <f t="shared" si="358"/>
        <v>6.0110000000000001</v>
      </c>
      <c r="R2878" s="53">
        <v>85.715999999999994</v>
      </c>
      <c r="S2878" s="53">
        <f t="shared" si="359"/>
        <v>177.71739999999997</v>
      </c>
      <c r="T2878" s="53">
        <v>8.5399999999999991</v>
      </c>
      <c r="U2878" s="53">
        <v>3742.48</v>
      </c>
      <c r="Y2878" s="53">
        <v>3938.08</v>
      </c>
    </row>
    <row r="2879" spans="1:25" x14ac:dyDescent="0.3">
      <c r="A2879" s="1">
        <v>2878</v>
      </c>
      <c r="B2879" s="48">
        <v>41912</v>
      </c>
      <c r="C2879" s="44">
        <v>9172837.8499999996</v>
      </c>
      <c r="D2879" s="56">
        <f t="shared" si="353"/>
        <v>148092.31272198903</v>
      </c>
      <c r="E2879" s="53">
        <v>61.94</v>
      </c>
      <c r="F2879" s="53">
        <f t="shared" si="354"/>
        <v>1.4809231272198904</v>
      </c>
      <c r="G2879" s="53">
        <f>(F2879/'Yearly GDP'!$B$13)*100</f>
        <v>79.61952296881131</v>
      </c>
      <c r="H2879" s="53">
        <f t="shared" si="355"/>
        <v>1.7719901999999998</v>
      </c>
      <c r="I2879" s="53">
        <f t="shared" si="356"/>
        <v>4.8030739673390972</v>
      </c>
      <c r="J2879" s="53">
        <f t="shared" si="360"/>
        <v>382.5552353506244</v>
      </c>
      <c r="K2879" s="53">
        <v>8.5109999999999992</v>
      </c>
      <c r="L2879" s="53">
        <v>7964.8</v>
      </c>
      <c r="M2879" s="53">
        <v>3.43</v>
      </c>
      <c r="N2879" s="53">
        <f t="shared" si="357"/>
        <v>3.707926032660902</v>
      </c>
      <c r="O2879" s="53">
        <v>20.82</v>
      </c>
      <c r="P2879" s="53">
        <v>2.4950000000000001</v>
      </c>
      <c r="Q2879" s="53">
        <f t="shared" si="358"/>
        <v>6.0159999999999991</v>
      </c>
      <c r="R2879" s="53">
        <v>86.046999999999997</v>
      </c>
      <c r="S2879" s="53">
        <f t="shared" si="359"/>
        <v>178.2192</v>
      </c>
      <c r="T2879" s="53">
        <v>8.56</v>
      </c>
      <c r="U2879" s="53">
        <v>3750.12</v>
      </c>
      <c r="Y2879" s="53">
        <v>3948.94</v>
      </c>
    </row>
    <row r="2880" spans="1:25" x14ac:dyDescent="0.3">
      <c r="A2880" s="1">
        <v>2879</v>
      </c>
      <c r="B2880" s="48">
        <v>41913</v>
      </c>
      <c r="C2880" s="44">
        <v>9150936.8100000005</v>
      </c>
      <c r="D2880" s="56">
        <f t="shared" si="353"/>
        <v>148253.33025516404</v>
      </c>
      <c r="E2880" s="53">
        <v>61.725000000000001</v>
      </c>
      <c r="F2880" s="53">
        <f t="shared" si="354"/>
        <v>1.4825333025516403</v>
      </c>
      <c r="G2880" s="53">
        <f>(F2880/'Yearly GDP'!$B$13)*100</f>
        <v>79.706091535034417</v>
      </c>
      <c r="H2880" s="53">
        <f t="shared" si="355"/>
        <v>1.7606728999999999</v>
      </c>
      <c r="I2880" s="53">
        <f t="shared" si="356"/>
        <v>4.8146364949446321</v>
      </c>
      <c r="J2880" s="53">
        <f t="shared" si="360"/>
        <v>382.54935002407319</v>
      </c>
      <c r="K2880" s="53">
        <v>8.4770000000000003</v>
      </c>
      <c r="L2880" s="53">
        <v>7945.55</v>
      </c>
      <c r="M2880" s="53">
        <v>3.4</v>
      </c>
      <c r="N2880" s="53">
        <f t="shared" si="357"/>
        <v>3.6623635050553682</v>
      </c>
      <c r="O2880" s="53">
        <v>20.77</v>
      </c>
      <c r="P2880" s="53">
        <v>2.3889999999999998</v>
      </c>
      <c r="Q2880" s="53">
        <f t="shared" si="358"/>
        <v>6.088000000000001</v>
      </c>
      <c r="R2880" s="53">
        <v>86.075999999999993</v>
      </c>
      <c r="S2880" s="53">
        <f t="shared" si="359"/>
        <v>176.3373</v>
      </c>
      <c r="T2880" s="53">
        <v>8.49</v>
      </c>
      <c r="U2880" s="53">
        <v>3745.13</v>
      </c>
      <c r="Y2880" s="53">
        <v>3929.51</v>
      </c>
    </row>
    <row r="2881" spans="1:25" x14ac:dyDescent="0.3">
      <c r="A2881" s="1">
        <v>2880</v>
      </c>
      <c r="B2881" s="48">
        <v>41919</v>
      </c>
      <c r="C2881" s="44">
        <v>9047851.0999999996</v>
      </c>
      <c r="D2881" s="56">
        <f t="shared" si="353"/>
        <v>147587.49041676862</v>
      </c>
      <c r="E2881" s="53">
        <v>61.305</v>
      </c>
      <c r="F2881" s="53">
        <f t="shared" si="354"/>
        <v>1.4758749041676862</v>
      </c>
      <c r="G2881" s="53">
        <f>(F2881/'Yearly GDP'!$B$13)*100</f>
        <v>79.348113127294951</v>
      </c>
      <c r="H2881" s="53">
        <f t="shared" si="355"/>
        <v>1.7354008999999999</v>
      </c>
      <c r="I2881" s="53">
        <f t="shared" si="356"/>
        <v>4.8709206039941551</v>
      </c>
      <c r="J2881" s="53">
        <f t="shared" si="360"/>
        <v>382.48416950803698</v>
      </c>
      <c r="K2881" s="53">
        <v>8.4529999999999994</v>
      </c>
      <c r="L2881" s="53">
        <v>7852.4</v>
      </c>
      <c r="M2881" s="53">
        <v>3.36</v>
      </c>
      <c r="N2881" s="53">
        <f t="shared" si="357"/>
        <v>3.5820793960058444</v>
      </c>
      <c r="O2881" s="53">
        <v>20.53</v>
      </c>
      <c r="P2881" s="53">
        <v>2.3410000000000002</v>
      </c>
      <c r="Q2881" s="53">
        <f t="shared" si="358"/>
        <v>6.1119999999999992</v>
      </c>
      <c r="R2881" s="53">
        <v>85.778000000000006</v>
      </c>
      <c r="S2881" s="53">
        <f t="shared" si="359"/>
        <v>174.71030000000002</v>
      </c>
      <c r="T2881" s="53">
        <v>8.51</v>
      </c>
      <c r="U2881" s="53">
        <v>3709.58</v>
      </c>
      <c r="Y2881" s="53">
        <v>3889.68</v>
      </c>
    </row>
    <row r="2882" spans="1:25" x14ac:dyDescent="0.3">
      <c r="A2882" s="1">
        <v>2881</v>
      </c>
      <c r="B2882" s="48">
        <v>41920</v>
      </c>
      <c r="C2882" s="44">
        <v>9041047.4299999997</v>
      </c>
      <c r="D2882" s="56">
        <f t="shared" si="353"/>
        <v>147344.31926336375</v>
      </c>
      <c r="E2882" s="53">
        <v>61.36</v>
      </c>
      <c r="F2882" s="53">
        <f t="shared" si="354"/>
        <v>1.4734431926336375</v>
      </c>
      <c r="G2882" s="53">
        <f>(F2882/'Yearly GDP'!$B$13)*100</f>
        <v>79.217375948045017</v>
      </c>
      <c r="H2882" s="53">
        <f t="shared" si="355"/>
        <v>1.7236399999999998</v>
      </c>
      <c r="I2882" s="53">
        <f t="shared" si="356"/>
        <v>4.8780487804878048</v>
      </c>
      <c r="J2882" s="53">
        <f t="shared" si="360"/>
        <v>382.57073170731707</v>
      </c>
      <c r="K2882" s="53">
        <v>8.4079999999999995</v>
      </c>
      <c r="L2882" s="53">
        <v>7842.7</v>
      </c>
      <c r="M2882" s="53">
        <v>3.34</v>
      </c>
      <c r="N2882" s="53">
        <f t="shared" si="357"/>
        <v>3.5299512195121947</v>
      </c>
      <c r="O2882" s="53">
        <v>20.5</v>
      </c>
      <c r="P2882" s="53">
        <v>2.3180000000000001</v>
      </c>
      <c r="Q2882" s="53">
        <f t="shared" si="358"/>
        <v>6.09</v>
      </c>
      <c r="R2882" s="53">
        <v>85.406999999999996</v>
      </c>
      <c r="S2882" s="53">
        <f t="shared" si="359"/>
        <v>174.25</v>
      </c>
      <c r="T2882" s="53">
        <v>8.5</v>
      </c>
      <c r="U2882" s="53">
        <v>3704.05</v>
      </c>
      <c r="Y2882" s="53">
        <v>3881.29</v>
      </c>
    </row>
    <row r="2883" spans="1:25" x14ac:dyDescent="0.3">
      <c r="A2883" s="1">
        <v>2882</v>
      </c>
      <c r="B2883" s="48">
        <v>41921</v>
      </c>
      <c r="C2883" s="44">
        <v>9171503.4399999995</v>
      </c>
      <c r="D2883" s="56">
        <f t="shared" ref="D2883:D2946" si="361">C2883/E2883</f>
        <v>150217.0737859307</v>
      </c>
      <c r="E2883" s="53">
        <v>61.055</v>
      </c>
      <c r="F2883" s="53">
        <f t="shared" ref="F2883:F2946" si="362">(D2883/100000)</f>
        <v>1.502170737859307</v>
      </c>
      <c r="G2883" s="53">
        <f>(F2883/'Yearly GDP'!$B$13)*100</f>
        <v>80.761867626844449</v>
      </c>
      <c r="H2883" s="53">
        <f t="shared" ref="H2883:H2946" si="363">(K2883/I2883)</f>
        <v>1.7615665</v>
      </c>
      <c r="I2883" s="53">
        <f t="shared" ref="I2883:I2946" si="364">(J2883/L2883)*100</f>
        <v>4.8053820278712154</v>
      </c>
      <c r="J2883" s="53">
        <f t="shared" si="360"/>
        <v>382.53483901970208</v>
      </c>
      <c r="K2883" s="53">
        <v>8.4649999999999999</v>
      </c>
      <c r="L2883" s="53">
        <v>7960.55</v>
      </c>
      <c r="M2883" s="53">
        <v>3.37</v>
      </c>
      <c r="N2883" s="53">
        <f t="shared" ref="N2883:N2946" si="365">K2883-I2883</f>
        <v>3.6596179721287845</v>
      </c>
      <c r="O2883" s="53">
        <v>20.81</v>
      </c>
      <c r="P2883" s="53">
        <v>2.327</v>
      </c>
      <c r="Q2883" s="53">
        <f t="shared" ref="Q2883:Q2946" si="366">K2883-P2883</f>
        <v>6.1379999999999999</v>
      </c>
      <c r="R2883" s="53">
        <v>85.655000000000001</v>
      </c>
      <c r="S2883" s="53">
        <f t="shared" ref="S2883:S2946" si="367">(O2883*T2883)</f>
        <v>176.67689999999999</v>
      </c>
      <c r="T2883" s="53">
        <v>8.49</v>
      </c>
      <c r="U2883" s="53">
        <v>3770.91</v>
      </c>
      <c r="Y2883" s="53">
        <v>3950.29</v>
      </c>
    </row>
    <row r="2884" spans="1:25" x14ac:dyDescent="0.3">
      <c r="A2884" s="1">
        <v>2883</v>
      </c>
      <c r="B2884" s="48">
        <v>41922</v>
      </c>
      <c r="C2884" s="44">
        <v>9042991.3000000007</v>
      </c>
      <c r="D2884" s="56">
        <f t="shared" si="361"/>
        <v>147556.35636778985</v>
      </c>
      <c r="E2884" s="53">
        <v>61.284999999999997</v>
      </c>
      <c r="F2884" s="53">
        <f t="shared" si="362"/>
        <v>1.4755635636778985</v>
      </c>
      <c r="G2884" s="53">
        <f>(F2884/'Yearly GDP'!$B$13)*100</f>
        <v>79.331374391284854</v>
      </c>
      <c r="H2884" s="53">
        <f t="shared" si="363"/>
        <v>1.737708</v>
      </c>
      <c r="I2884" s="53">
        <f t="shared" si="364"/>
        <v>4.8661800486617999</v>
      </c>
      <c r="J2884" s="53">
        <f t="shared" si="360"/>
        <v>382.47931873479314</v>
      </c>
      <c r="K2884" s="53">
        <v>8.4559999999999995</v>
      </c>
      <c r="L2884" s="53">
        <v>7859.95</v>
      </c>
      <c r="M2884" s="53">
        <v>3.33</v>
      </c>
      <c r="N2884" s="53">
        <f t="shared" si="365"/>
        <v>3.5898199513381996</v>
      </c>
      <c r="O2884" s="53">
        <v>20.55</v>
      </c>
      <c r="P2884" s="53">
        <v>2.286</v>
      </c>
      <c r="Q2884" s="53">
        <f t="shared" si="366"/>
        <v>6.17</v>
      </c>
      <c r="R2884" s="53">
        <v>86.031000000000006</v>
      </c>
      <c r="S2884" s="53">
        <f t="shared" si="367"/>
        <v>174.67500000000001</v>
      </c>
      <c r="T2884" s="53">
        <v>8.5</v>
      </c>
      <c r="U2884" s="53">
        <v>3714.37</v>
      </c>
      <c r="Y2884" s="53">
        <v>3900.71</v>
      </c>
    </row>
    <row r="2885" spans="1:25" x14ac:dyDescent="0.3">
      <c r="A2885" s="1">
        <v>2884</v>
      </c>
      <c r="B2885" s="48">
        <v>41925</v>
      </c>
      <c r="C2885" s="44">
        <v>9079694.6500000004</v>
      </c>
      <c r="D2885" s="56">
        <f t="shared" si="361"/>
        <v>148823.0560563842</v>
      </c>
      <c r="E2885" s="53">
        <v>61.01</v>
      </c>
      <c r="F2885" s="53">
        <f t="shared" si="362"/>
        <v>1.488230560563842</v>
      </c>
      <c r="G2885" s="53">
        <f>(F2885/'Yearly GDP'!$B$13)*100</f>
        <v>80.012395729238804</v>
      </c>
      <c r="H2885" s="53">
        <f t="shared" si="363"/>
        <v>1.7231645999999998</v>
      </c>
      <c r="I2885" s="53">
        <f t="shared" si="364"/>
        <v>4.8851978505129461</v>
      </c>
      <c r="J2885" s="53">
        <f t="shared" si="360"/>
        <v>385.16121152906697</v>
      </c>
      <c r="K2885" s="53">
        <v>8.4179999999999993</v>
      </c>
      <c r="L2885" s="53">
        <v>7884.25</v>
      </c>
      <c r="M2885" s="53">
        <v>3.34</v>
      </c>
      <c r="N2885" s="53">
        <f t="shared" si="365"/>
        <v>3.5328021494870532</v>
      </c>
      <c r="O2885" s="53">
        <v>20.47</v>
      </c>
      <c r="P2885" s="53">
        <v>2.238</v>
      </c>
      <c r="Q2885" s="53">
        <f t="shared" si="366"/>
        <v>6.18</v>
      </c>
      <c r="R2885" s="53">
        <v>85.727000000000004</v>
      </c>
      <c r="S2885" s="53">
        <f t="shared" si="367"/>
        <v>173.3809</v>
      </c>
      <c r="T2885" s="53">
        <v>8.4700000000000006</v>
      </c>
      <c r="U2885" s="53">
        <v>3734.33</v>
      </c>
      <c r="Y2885" s="53">
        <v>3924.96</v>
      </c>
    </row>
    <row r="2886" spans="1:25" x14ac:dyDescent="0.3">
      <c r="A2886" s="1">
        <v>2885</v>
      </c>
      <c r="B2886" s="48">
        <v>41926</v>
      </c>
      <c r="C2886" s="44">
        <v>9063932.5700000003</v>
      </c>
      <c r="D2886" s="56">
        <f t="shared" si="361"/>
        <v>147621.05162866451</v>
      </c>
      <c r="E2886" s="53">
        <v>61.4</v>
      </c>
      <c r="F2886" s="53">
        <f t="shared" si="362"/>
        <v>1.4762105162866452</v>
      </c>
      <c r="G2886" s="53">
        <f>(F2886/'Yearly GDP'!$B$13)*100</f>
        <v>79.366156789604574</v>
      </c>
      <c r="H2886" s="53">
        <f t="shared" si="363"/>
        <v>1.7138277000000004</v>
      </c>
      <c r="I2886" s="53">
        <f t="shared" si="364"/>
        <v>4.8995590396864275</v>
      </c>
      <c r="J2886" s="53">
        <f t="shared" si="360"/>
        <v>385.30132288094069</v>
      </c>
      <c r="K2886" s="53">
        <v>8.3970000000000002</v>
      </c>
      <c r="L2886" s="53">
        <v>7864</v>
      </c>
      <c r="M2886" s="53">
        <v>3.33</v>
      </c>
      <c r="N2886" s="53">
        <f t="shared" si="365"/>
        <v>3.4974409603135728</v>
      </c>
      <c r="O2886" s="53">
        <v>20.41</v>
      </c>
      <c r="P2886" s="53">
        <v>2.1970000000000001</v>
      </c>
      <c r="Q2886" s="53">
        <f t="shared" si="366"/>
        <v>6.2</v>
      </c>
      <c r="R2886" s="53">
        <v>85.941000000000003</v>
      </c>
      <c r="S2886" s="53">
        <f t="shared" si="367"/>
        <v>173.48500000000001</v>
      </c>
      <c r="T2886" s="53">
        <v>8.5</v>
      </c>
      <c r="U2886" s="53">
        <v>3727.39</v>
      </c>
      <c r="Y2886" s="53">
        <v>3926.73</v>
      </c>
    </row>
    <row r="2887" spans="1:25" x14ac:dyDescent="0.3">
      <c r="A2887" s="1">
        <v>2886</v>
      </c>
      <c r="B2887" s="48">
        <v>41928</v>
      </c>
      <c r="C2887" s="44">
        <v>8899320.3699999992</v>
      </c>
      <c r="D2887" s="56">
        <f t="shared" si="361"/>
        <v>143908.80287839583</v>
      </c>
      <c r="E2887" s="53">
        <v>61.84</v>
      </c>
      <c r="F2887" s="53">
        <f t="shared" si="362"/>
        <v>1.4390880287839583</v>
      </c>
      <c r="G2887" s="53">
        <f>(F2887/'Yearly GDP'!$B$13)*100</f>
        <v>77.370324128169798</v>
      </c>
      <c r="H2887" s="53">
        <f t="shared" si="363"/>
        <v>1.6848809999999996</v>
      </c>
      <c r="I2887" s="53">
        <f t="shared" si="364"/>
        <v>4.9677098857426731</v>
      </c>
      <c r="J2887" s="53">
        <f t="shared" si="360"/>
        <v>384.90809736711378</v>
      </c>
      <c r="K2887" s="53">
        <v>8.3699999999999992</v>
      </c>
      <c r="L2887" s="53">
        <v>7748.2</v>
      </c>
      <c r="M2887" s="53">
        <v>3.28</v>
      </c>
      <c r="N2887" s="53">
        <f t="shared" si="365"/>
        <v>3.4022901142573261</v>
      </c>
      <c r="O2887" s="53">
        <v>20.13</v>
      </c>
      <c r="P2887" s="53">
        <v>2.1509999999999998</v>
      </c>
      <c r="Q2887" s="53">
        <f t="shared" si="366"/>
        <v>6.2189999999999994</v>
      </c>
      <c r="R2887" s="53">
        <v>85.040999999999997</v>
      </c>
      <c r="S2887" s="53">
        <f t="shared" si="367"/>
        <v>170.70240000000001</v>
      </c>
      <c r="T2887" s="53">
        <v>8.48</v>
      </c>
      <c r="U2887" s="53">
        <v>3635.55</v>
      </c>
      <c r="Y2887" s="53">
        <v>3807.87</v>
      </c>
    </row>
    <row r="2888" spans="1:25" x14ac:dyDescent="0.3">
      <c r="A2888" s="1">
        <v>2887</v>
      </c>
      <c r="B2888" s="48">
        <v>41929</v>
      </c>
      <c r="C2888" s="44">
        <v>8902159.5600000005</v>
      </c>
      <c r="D2888" s="56">
        <f t="shared" si="361"/>
        <v>145069.00611097532</v>
      </c>
      <c r="E2888" s="53">
        <v>61.365000000000002</v>
      </c>
      <c r="F2888" s="53">
        <f t="shared" si="362"/>
        <v>1.4506900611097531</v>
      </c>
      <c r="G2888" s="53">
        <f>(F2888/'Yearly GDP'!$B$13)*100</f>
        <v>77.994089306975965</v>
      </c>
      <c r="H2888" s="53">
        <f t="shared" si="363"/>
        <v>1.6954169000000001</v>
      </c>
      <c r="I2888" s="53">
        <f t="shared" si="364"/>
        <v>4.948045522018802</v>
      </c>
      <c r="J2888" s="53">
        <f t="shared" si="360"/>
        <v>384.94309747649675</v>
      </c>
      <c r="K2888" s="53">
        <v>8.3889999999999993</v>
      </c>
      <c r="L2888" s="53">
        <v>7779.7</v>
      </c>
      <c r="M2888" s="53">
        <v>3.3</v>
      </c>
      <c r="N2888" s="53">
        <f t="shared" si="365"/>
        <v>3.4409544779811974</v>
      </c>
      <c r="O2888" s="53">
        <v>20.21</v>
      </c>
      <c r="P2888" s="53">
        <v>2.1989999999999998</v>
      </c>
      <c r="Q2888" s="53">
        <f t="shared" si="366"/>
        <v>6.1899999999999995</v>
      </c>
      <c r="R2888" s="53">
        <v>85.212999999999994</v>
      </c>
      <c r="S2888" s="53">
        <f t="shared" si="367"/>
        <v>171.38080000000002</v>
      </c>
      <c r="T2888" s="53">
        <v>8.48</v>
      </c>
      <c r="U2888" s="53">
        <v>3645.74</v>
      </c>
      <c r="Y2888" s="53">
        <v>3812.9</v>
      </c>
    </row>
    <row r="2889" spans="1:25" x14ac:dyDescent="0.3">
      <c r="A2889" s="1">
        <v>2888</v>
      </c>
      <c r="B2889" s="48">
        <v>41932</v>
      </c>
      <c r="C2889" s="44">
        <v>9024394.4399999995</v>
      </c>
      <c r="D2889" s="56">
        <f t="shared" si="361"/>
        <v>147373.1434637054</v>
      </c>
      <c r="E2889" s="53">
        <v>61.234999999999999</v>
      </c>
      <c r="F2889" s="53">
        <f t="shared" si="362"/>
        <v>1.473731434637054</v>
      </c>
      <c r="G2889" s="53">
        <f>(F2889/'Yearly GDP'!$B$13)*100</f>
        <v>79.232872829949144</v>
      </c>
      <c r="H2889" s="53">
        <f t="shared" si="363"/>
        <v>1.7110873</v>
      </c>
      <c r="I2889" s="53">
        <f t="shared" si="364"/>
        <v>4.8851978505129461</v>
      </c>
      <c r="J2889" s="53">
        <f t="shared" si="360"/>
        <v>384.92427943331705</v>
      </c>
      <c r="K2889" s="53">
        <v>8.359</v>
      </c>
      <c r="L2889" s="53">
        <v>7879.4</v>
      </c>
      <c r="M2889" s="53">
        <v>3.34</v>
      </c>
      <c r="N2889" s="53">
        <f t="shared" si="365"/>
        <v>3.4738021494870539</v>
      </c>
      <c r="O2889" s="53">
        <v>20.47</v>
      </c>
      <c r="P2889" s="53">
        <v>2.1930000000000001</v>
      </c>
      <c r="Q2889" s="53">
        <f t="shared" si="366"/>
        <v>6.1660000000000004</v>
      </c>
      <c r="R2889" s="53">
        <v>85.037999999999997</v>
      </c>
      <c r="S2889" s="53">
        <f t="shared" si="367"/>
        <v>173.3809</v>
      </c>
      <c r="T2889" s="53">
        <v>8.4700000000000006</v>
      </c>
      <c r="U2889" s="53">
        <v>3685.88</v>
      </c>
      <c r="Y2889" s="53">
        <v>3842.71</v>
      </c>
    </row>
    <row r="2890" spans="1:25" x14ac:dyDescent="0.3">
      <c r="A2890" s="1">
        <v>2889</v>
      </c>
      <c r="B2890" s="48">
        <v>41933</v>
      </c>
      <c r="C2890" s="44">
        <v>9082977.3300000001</v>
      </c>
      <c r="D2890" s="56">
        <f t="shared" si="361"/>
        <v>148536.0152085037</v>
      </c>
      <c r="E2890" s="53">
        <v>61.15</v>
      </c>
      <c r="F2890" s="53">
        <f t="shared" si="362"/>
        <v>1.485360152085037</v>
      </c>
      <c r="G2890" s="53">
        <f>(F2890/'Yearly GDP'!$B$13)*100</f>
        <v>79.858072692743917</v>
      </c>
      <c r="H2890" s="53">
        <f t="shared" si="363"/>
        <v>1.7185663</v>
      </c>
      <c r="I2890" s="53">
        <f t="shared" si="364"/>
        <v>4.8709206039941551</v>
      </c>
      <c r="J2890" s="53">
        <f t="shared" si="360"/>
        <v>386.15440818314659</v>
      </c>
      <c r="K2890" s="53">
        <v>8.3710000000000004</v>
      </c>
      <c r="L2890" s="53">
        <v>7927.75</v>
      </c>
      <c r="M2890" s="53">
        <v>3.36</v>
      </c>
      <c r="N2890" s="53">
        <f t="shared" si="365"/>
        <v>3.5000793960058454</v>
      </c>
      <c r="O2890" s="53">
        <v>20.53</v>
      </c>
      <c r="P2890" s="53">
        <v>2.2269999999999999</v>
      </c>
      <c r="Q2890" s="53">
        <f t="shared" si="366"/>
        <v>6.1440000000000001</v>
      </c>
      <c r="R2890" s="53">
        <v>85.403999999999996</v>
      </c>
      <c r="S2890" s="53">
        <f t="shared" si="367"/>
        <v>174.09440000000001</v>
      </c>
      <c r="T2890" s="53">
        <v>8.48</v>
      </c>
      <c r="U2890" s="53">
        <v>3715.81</v>
      </c>
      <c r="Y2890" s="53">
        <v>3864.18</v>
      </c>
    </row>
    <row r="2891" spans="1:25" x14ac:dyDescent="0.3">
      <c r="A2891" s="1">
        <v>2890</v>
      </c>
      <c r="B2891" s="48">
        <v>41934</v>
      </c>
      <c r="C2891" s="44">
        <v>9157615.5399999991</v>
      </c>
      <c r="D2891" s="56">
        <f t="shared" si="361"/>
        <v>149634.2408496732</v>
      </c>
      <c r="E2891" s="53">
        <v>61.2</v>
      </c>
      <c r="F2891" s="53">
        <f t="shared" si="362"/>
        <v>1.4963424084967321</v>
      </c>
      <c r="G2891" s="53">
        <f>(F2891/'Yearly GDP'!$B$13)*100</f>
        <v>80.448516585845809</v>
      </c>
      <c r="H2891" s="53">
        <f t="shared" si="363"/>
        <v>1.725514</v>
      </c>
      <c r="I2891" s="53">
        <f t="shared" si="364"/>
        <v>4.8426150121065374</v>
      </c>
      <c r="J2891" s="53">
        <f t="shared" si="360"/>
        <v>387.21065375302663</v>
      </c>
      <c r="K2891" s="53">
        <v>8.3559999999999999</v>
      </c>
      <c r="L2891" s="53">
        <v>7995.9</v>
      </c>
      <c r="M2891" s="53">
        <v>3.39</v>
      </c>
      <c r="N2891" s="53">
        <f t="shared" si="365"/>
        <v>3.5133849878934624</v>
      </c>
      <c r="O2891" s="53">
        <v>20.65</v>
      </c>
      <c r="P2891" s="53">
        <v>2.2200000000000002</v>
      </c>
      <c r="Q2891" s="53">
        <f t="shared" si="366"/>
        <v>6.1359999999999992</v>
      </c>
      <c r="R2891" s="53">
        <v>85.853999999999999</v>
      </c>
      <c r="S2891" s="53">
        <f t="shared" si="367"/>
        <v>174.0795</v>
      </c>
      <c r="T2891" s="53">
        <v>8.43</v>
      </c>
      <c r="U2891" s="53">
        <v>3754.77</v>
      </c>
      <c r="Y2891" s="53">
        <v>3911.58</v>
      </c>
    </row>
    <row r="2892" spans="1:25" x14ac:dyDescent="0.3">
      <c r="A2892" s="1">
        <v>2891</v>
      </c>
      <c r="B2892" s="48">
        <v>41935</v>
      </c>
      <c r="C2892" s="44">
        <v>9199994.1699999999</v>
      </c>
      <c r="D2892" s="56">
        <f t="shared" si="361"/>
        <v>150400.42782409678</v>
      </c>
      <c r="E2892" s="53">
        <v>61.17</v>
      </c>
      <c r="F2892" s="53">
        <f t="shared" si="362"/>
        <v>1.5040042782409679</v>
      </c>
      <c r="G2892" s="53">
        <f>(F2892/'Yearly GDP'!$B$13)*100</f>
        <v>80.860445066718697</v>
      </c>
      <c r="H2892" s="53">
        <f t="shared" si="363"/>
        <v>1.729692</v>
      </c>
      <c r="I2892" s="53">
        <f t="shared" si="364"/>
        <v>4.8309178743961354</v>
      </c>
      <c r="J2892" s="53">
        <f t="shared" si="360"/>
        <v>387.17632850241546</v>
      </c>
      <c r="K2892" s="53">
        <v>8.3559999999999999</v>
      </c>
      <c r="L2892" s="53">
        <v>8014.55</v>
      </c>
      <c r="M2892" s="53">
        <v>3.4</v>
      </c>
      <c r="N2892" s="53">
        <f t="shared" si="365"/>
        <v>3.5250821256038645</v>
      </c>
      <c r="O2892" s="53">
        <v>20.7</v>
      </c>
      <c r="P2892" s="53">
        <v>2.2770000000000001</v>
      </c>
      <c r="Q2892" s="53">
        <f t="shared" si="366"/>
        <v>6.0789999999999997</v>
      </c>
      <c r="R2892" s="53">
        <v>85.945999999999998</v>
      </c>
      <c r="S2892" s="53">
        <f t="shared" si="367"/>
        <v>174.50099999999998</v>
      </c>
      <c r="T2892" s="53">
        <v>8.43</v>
      </c>
      <c r="U2892" s="53">
        <v>3792.75</v>
      </c>
      <c r="Y2892" s="53">
        <v>3954.49</v>
      </c>
    </row>
    <row r="2893" spans="1:25" x14ac:dyDescent="0.3">
      <c r="A2893" s="1">
        <v>2892</v>
      </c>
      <c r="B2893" s="48">
        <v>41939</v>
      </c>
      <c r="C2893" s="44">
        <v>9160345.1099999994</v>
      </c>
      <c r="D2893" s="56">
        <f t="shared" si="361"/>
        <v>149422.47956936626</v>
      </c>
      <c r="E2893" s="53">
        <v>61.305</v>
      </c>
      <c r="F2893" s="53">
        <f t="shared" si="362"/>
        <v>1.4942247956936625</v>
      </c>
      <c r="G2893" s="53">
        <f>(F2893/'Yearly GDP'!$B$13)*100</f>
        <v>80.334666435143149</v>
      </c>
      <c r="H2893" s="53">
        <f t="shared" si="363"/>
        <v>1.7164224000000003</v>
      </c>
      <c r="I2893" s="53">
        <f t="shared" si="364"/>
        <v>4.8449612403100772</v>
      </c>
      <c r="J2893" s="53">
        <f t="shared" si="360"/>
        <v>387.19476744186045</v>
      </c>
      <c r="K2893" s="53">
        <v>8.3160000000000007</v>
      </c>
      <c r="L2893" s="53">
        <v>7991.7</v>
      </c>
      <c r="M2893" s="53">
        <v>3.39</v>
      </c>
      <c r="N2893" s="53">
        <f t="shared" si="365"/>
        <v>3.4710387596899235</v>
      </c>
      <c r="O2893" s="53">
        <v>20.64</v>
      </c>
      <c r="P2893" s="53">
        <v>2.2589999999999999</v>
      </c>
      <c r="Q2893" s="53">
        <f t="shared" si="366"/>
        <v>6.0570000000000004</v>
      </c>
      <c r="R2893" s="53">
        <v>85.561000000000007</v>
      </c>
      <c r="S2893" s="53">
        <f t="shared" si="367"/>
        <v>173.376</v>
      </c>
      <c r="T2893" s="53">
        <v>8.4</v>
      </c>
      <c r="U2893" s="53">
        <v>3766.39</v>
      </c>
      <c r="Y2893" s="53">
        <v>3930.3</v>
      </c>
    </row>
    <row r="2894" spans="1:25" x14ac:dyDescent="0.3">
      <c r="A2894" s="1">
        <v>2893</v>
      </c>
      <c r="B2894" s="48">
        <v>41940</v>
      </c>
      <c r="C2894" s="44">
        <v>9195364.4000000004</v>
      </c>
      <c r="D2894" s="56">
        <f t="shared" si="361"/>
        <v>150280.51905602406</v>
      </c>
      <c r="E2894" s="53">
        <v>61.188000000000002</v>
      </c>
      <c r="F2894" s="53">
        <f t="shared" si="362"/>
        <v>1.5028051905602406</v>
      </c>
      <c r="G2894" s="53">
        <f>(F2894/'Yearly GDP'!$B$13)*100</f>
        <v>80.795977987109708</v>
      </c>
      <c r="H2894" s="53">
        <f t="shared" si="363"/>
        <v>1.7268149999999998</v>
      </c>
      <c r="I2894" s="53">
        <f t="shared" si="364"/>
        <v>4.8192771084337354</v>
      </c>
      <c r="J2894" s="53">
        <f t="shared" si="360"/>
        <v>386.87228915662655</v>
      </c>
      <c r="K2894" s="53">
        <v>8.3219999999999992</v>
      </c>
      <c r="L2894" s="53">
        <v>8027.6</v>
      </c>
      <c r="M2894" s="53">
        <v>3.4</v>
      </c>
      <c r="N2894" s="53">
        <f t="shared" si="365"/>
        <v>3.5027228915662638</v>
      </c>
      <c r="O2894" s="53">
        <v>20.75</v>
      </c>
      <c r="P2894" s="53">
        <v>2.2999999999999998</v>
      </c>
      <c r="Q2894" s="53">
        <f t="shared" si="366"/>
        <v>6.0219999999999994</v>
      </c>
      <c r="R2894" s="53">
        <v>85.472999999999999</v>
      </c>
      <c r="S2894" s="53">
        <f t="shared" si="367"/>
        <v>174.3</v>
      </c>
      <c r="T2894" s="53">
        <v>8.4</v>
      </c>
      <c r="U2894" s="53">
        <v>3776.52</v>
      </c>
      <c r="Y2894" s="53">
        <v>3943.34</v>
      </c>
    </row>
    <row r="2895" spans="1:25" x14ac:dyDescent="0.3">
      <c r="A2895" s="1">
        <v>2894</v>
      </c>
      <c r="B2895" s="48">
        <v>41941</v>
      </c>
      <c r="C2895" s="44">
        <v>9263836.7899999991</v>
      </c>
      <c r="D2895" s="56">
        <f t="shared" si="361"/>
        <v>151147.60629792788</v>
      </c>
      <c r="E2895" s="53">
        <v>61.29</v>
      </c>
      <c r="F2895" s="53">
        <f t="shared" si="362"/>
        <v>1.5114760629792787</v>
      </c>
      <c r="G2895" s="53">
        <f>(F2895/'Yearly GDP'!$B$13)*100</f>
        <v>81.262153923617134</v>
      </c>
      <c r="H2895" s="53">
        <f t="shared" si="363"/>
        <v>1.7401255999999998</v>
      </c>
      <c r="I2895" s="53">
        <f t="shared" si="364"/>
        <v>4.7801147227533463</v>
      </c>
      <c r="J2895" s="53">
        <f t="shared" si="360"/>
        <v>386.73279158699808</v>
      </c>
      <c r="K2895" s="53">
        <v>8.3179999999999996</v>
      </c>
      <c r="L2895" s="53">
        <v>8090.45</v>
      </c>
      <c r="M2895" s="53">
        <v>3.43</v>
      </c>
      <c r="N2895" s="53">
        <f t="shared" si="365"/>
        <v>3.5378852772466534</v>
      </c>
      <c r="O2895" s="53">
        <v>20.92</v>
      </c>
      <c r="P2895" s="53">
        <v>2.3210000000000002</v>
      </c>
      <c r="Q2895" s="53">
        <f t="shared" si="366"/>
        <v>5.9969999999999999</v>
      </c>
      <c r="R2895" s="53">
        <v>86.036000000000001</v>
      </c>
      <c r="S2895" s="53">
        <f t="shared" si="367"/>
        <v>176.56479999999999</v>
      </c>
      <c r="T2895" s="53">
        <v>8.44</v>
      </c>
      <c r="U2895" s="53">
        <v>3795.22</v>
      </c>
      <c r="Y2895" s="53">
        <v>3976.06</v>
      </c>
    </row>
    <row r="2896" spans="1:25" x14ac:dyDescent="0.3">
      <c r="A2896" s="1">
        <v>2895</v>
      </c>
      <c r="B2896" s="48">
        <v>41942</v>
      </c>
      <c r="C2896" s="44">
        <v>9336404.9499999993</v>
      </c>
      <c r="D2896" s="56">
        <f t="shared" si="361"/>
        <v>151959.71598307291</v>
      </c>
      <c r="E2896" s="53">
        <v>61.44</v>
      </c>
      <c r="F2896" s="53">
        <f t="shared" si="362"/>
        <v>1.519597159830729</v>
      </c>
      <c r="G2896" s="53">
        <f>(F2896/'Yearly GDP'!$B$13)*100</f>
        <v>81.698772033910146</v>
      </c>
      <c r="H2896" s="53">
        <f t="shared" si="363"/>
        <v>1.7539524</v>
      </c>
      <c r="I2896" s="53">
        <f t="shared" si="364"/>
        <v>4.7258979206049148</v>
      </c>
      <c r="J2896" s="53">
        <f t="shared" si="360"/>
        <v>386.06805293005669</v>
      </c>
      <c r="K2896" s="53">
        <v>8.2889999999999997</v>
      </c>
      <c r="L2896" s="53">
        <v>8169.2</v>
      </c>
      <c r="M2896" s="53">
        <v>3.46</v>
      </c>
      <c r="N2896" s="53">
        <f t="shared" si="365"/>
        <v>3.5631020793950849</v>
      </c>
      <c r="O2896" s="53">
        <v>21.16</v>
      </c>
      <c r="P2896" s="53">
        <v>2.3079999999999998</v>
      </c>
      <c r="Q2896" s="53">
        <f t="shared" si="366"/>
        <v>5.9809999999999999</v>
      </c>
      <c r="R2896" s="53">
        <v>86.231999999999999</v>
      </c>
      <c r="S2896" s="53">
        <f t="shared" si="367"/>
        <v>178.16720000000001</v>
      </c>
      <c r="T2896" s="53">
        <v>8.42</v>
      </c>
      <c r="U2896" s="53">
        <v>3818.74</v>
      </c>
      <c r="Y2896" s="53">
        <v>4001.56</v>
      </c>
    </row>
    <row r="2897" spans="1:25" x14ac:dyDescent="0.3">
      <c r="A2897" s="1">
        <v>2896</v>
      </c>
      <c r="B2897" s="48">
        <v>41943</v>
      </c>
      <c r="C2897" s="44">
        <v>9490519.5899999999</v>
      </c>
      <c r="D2897" s="56">
        <f t="shared" si="361"/>
        <v>154556.13695953097</v>
      </c>
      <c r="E2897" s="53">
        <v>61.405000000000001</v>
      </c>
      <c r="F2897" s="53">
        <f t="shared" si="362"/>
        <v>1.5455613695953097</v>
      </c>
      <c r="G2897" s="53">
        <f>(F2897/'Yearly GDP'!$B$13)*100</f>
        <v>83.094697290070414</v>
      </c>
      <c r="H2897" s="53">
        <f t="shared" si="363"/>
        <v>1.7863924</v>
      </c>
      <c r="I2897" s="53">
        <f t="shared" si="364"/>
        <v>4.6339202965708992</v>
      </c>
      <c r="J2897" s="53">
        <f t="shared" ref="J2897:J2964" si="368">L2897/O2897</f>
        <v>385.64411492122343</v>
      </c>
      <c r="K2897" s="53">
        <v>8.2780000000000005</v>
      </c>
      <c r="L2897" s="53">
        <v>8322.2000000000007</v>
      </c>
      <c r="M2897" s="53">
        <v>3.51</v>
      </c>
      <c r="N2897" s="53">
        <f t="shared" si="365"/>
        <v>3.6440797034291013</v>
      </c>
      <c r="O2897" s="53">
        <v>21.58</v>
      </c>
      <c r="P2897" s="53">
        <v>2.335</v>
      </c>
      <c r="Q2897" s="53">
        <f t="shared" si="366"/>
        <v>5.9430000000000005</v>
      </c>
      <c r="R2897" s="53">
        <v>87.016000000000005</v>
      </c>
      <c r="S2897" s="53">
        <f t="shared" si="367"/>
        <v>181.27199999999999</v>
      </c>
      <c r="T2897" s="53">
        <v>8.4</v>
      </c>
      <c r="U2897" s="53">
        <v>3867.19</v>
      </c>
      <c r="Y2897" s="53">
        <v>4054.31</v>
      </c>
    </row>
    <row r="2898" spans="1:25" x14ac:dyDescent="0.3">
      <c r="A2898" s="1">
        <v>2897</v>
      </c>
      <c r="B2898" s="48">
        <v>41946</v>
      </c>
      <c r="C2898" s="44">
        <v>9514815.5199999996</v>
      </c>
      <c r="D2898" s="56">
        <f t="shared" si="361"/>
        <v>154913.96157603385</v>
      </c>
      <c r="E2898" s="53">
        <v>61.42</v>
      </c>
      <c r="F2898" s="53">
        <f t="shared" si="362"/>
        <v>1.5491396157603385</v>
      </c>
      <c r="G2898" s="53">
        <f>(F2898/'Yearly GDP'!$B$13)*100</f>
        <v>83.287076116147233</v>
      </c>
      <c r="H2898" s="53">
        <f t="shared" si="363"/>
        <v>1.7822921999999999</v>
      </c>
      <c r="I2898" s="53">
        <f t="shared" si="364"/>
        <v>4.6339202965708992</v>
      </c>
      <c r="J2898" s="53">
        <f t="shared" si="368"/>
        <v>385.73447636700649</v>
      </c>
      <c r="K2898" s="53">
        <v>8.2590000000000003</v>
      </c>
      <c r="L2898" s="53">
        <v>8324.15</v>
      </c>
      <c r="M2898" s="53">
        <v>3.51</v>
      </c>
      <c r="N2898" s="53">
        <f t="shared" si="365"/>
        <v>3.6250797034291011</v>
      </c>
      <c r="O2898" s="53">
        <v>21.58</v>
      </c>
      <c r="P2898" s="53">
        <v>2.3460000000000001</v>
      </c>
      <c r="Q2898" s="53">
        <f t="shared" si="366"/>
        <v>5.9130000000000003</v>
      </c>
      <c r="R2898" s="53">
        <v>87.406999999999996</v>
      </c>
      <c r="S2898" s="53">
        <f t="shared" si="367"/>
        <v>180.40879999999999</v>
      </c>
      <c r="T2898" s="53">
        <v>8.36</v>
      </c>
      <c r="U2898" s="53">
        <v>3900.18</v>
      </c>
      <c r="Y2898" s="53">
        <v>4106.37</v>
      </c>
    </row>
    <row r="2899" spans="1:25" x14ac:dyDescent="0.3">
      <c r="A2899" s="1">
        <v>2898</v>
      </c>
      <c r="B2899" s="48">
        <v>41948</v>
      </c>
      <c r="C2899" s="44">
        <v>9510505.0399999991</v>
      </c>
      <c r="D2899" s="56">
        <f t="shared" si="361"/>
        <v>154805.97444453486</v>
      </c>
      <c r="E2899" s="53">
        <v>61.435000000000002</v>
      </c>
      <c r="F2899" s="53">
        <f t="shared" si="362"/>
        <v>1.5480597444453486</v>
      </c>
      <c r="G2899" s="53">
        <f>(F2899/'Yearly GDP'!$B$13)*100</f>
        <v>83.229018518567116</v>
      </c>
      <c r="H2899" s="53">
        <f t="shared" si="363"/>
        <v>1.7643413999999999</v>
      </c>
      <c r="I2899" s="53">
        <f t="shared" si="364"/>
        <v>4.6425255338904368</v>
      </c>
      <c r="J2899" s="53">
        <f t="shared" si="368"/>
        <v>387.10770659238625</v>
      </c>
      <c r="K2899" s="53">
        <v>8.1910000000000007</v>
      </c>
      <c r="L2899" s="53">
        <v>8338.2999999999993</v>
      </c>
      <c r="M2899" s="53">
        <v>3.52</v>
      </c>
      <c r="N2899" s="53">
        <f t="shared" si="365"/>
        <v>3.548474466109564</v>
      </c>
      <c r="O2899" s="53">
        <v>21.54</v>
      </c>
      <c r="P2899" s="53">
        <v>2.3460000000000001</v>
      </c>
      <c r="Q2899" s="53">
        <f t="shared" si="366"/>
        <v>5.8450000000000006</v>
      </c>
      <c r="R2899" s="53">
        <v>87.566999999999993</v>
      </c>
      <c r="S2899" s="53">
        <f t="shared" si="367"/>
        <v>179.85899999999998</v>
      </c>
      <c r="T2899" s="53">
        <v>8.35</v>
      </c>
      <c r="U2899" s="53">
        <v>3918.02</v>
      </c>
      <c r="Y2899" s="53">
        <v>4113.01</v>
      </c>
    </row>
    <row r="2900" spans="1:25" x14ac:dyDescent="0.3">
      <c r="A2900" s="1">
        <v>2899</v>
      </c>
      <c r="B2900" s="48">
        <v>41950</v>
      </c>
      <c r="C2900" s="44">
        <v>9518564.7599999998</v>
      </c>
      <c r="D2900" s="56">
        <f t="shared" si="361"/>
        <v>154723.09427828348</v>
      </c>
      <c r="E2900" s="53">
        <v>61.52</v>
      </c>
      <c r="F2900" s="53">
        <f t="shared" si="362"/>
        <v>1.5472309427828348</v>
      </c>
      <c r="G2900" s="53">
        <f>(F2900/'Yearly GDP'!$B$13)*100</f>
        <v>83.184459289399712</v>
      </c>
      <c r="H2900" s="53">
        <f t="shared" si="363"/>
        <v>1.7493379</v>
      </c>
      <c r="I2900" s="53">
        <f t="shared" si="364"/>
        <v>4.6926325668700137</v>
      </c>
      <c r="J2900" s="53">
        <f t="shared" si="368"/>
        <v>391.22477709995309</v>
      </c>
      <c r="K2900" s="53">
        <v>8.2089999999999996</v>
      </c>
      <c r="L2900" s="53">
        <v>8337</v>
      </c>
      <c r="M2900" s="53">
        <v>3.52</v>
      </c>
      <c r="N2900" s="53">
        <f t="shared" si="365"/>
        <v>3.5163674331299859</v>
      </c>
      <c r="O2900" s="53">
        <v>21.31</v>
      </c>
      <c r="P2900" s="53">
        <v>2.3010000000000002</v>
      </c>
      <c r="Q2900" s="53">
        <f t="shared" si="366"/>
        <v>5.9079999999999995</v>
      </c>
      <c r="R2900" s="53">
        <v>87.725999999999999</v>
      </c>
      <c r="S2900" s="53">
        <f t="shared" si="367"/>
        <v>176.87299999999999</v>
      </c>
      <c r="T2900" s="53">
        <v>8.3000000000000007</v>
      </c>
      <c r="U2900" s="53">
        <v>3927.9</v>
      </c>
      <c r="Y2900" s="53">
        <v>4110.58</v>
      </c>
    </row>
    <row r="2901" spans="1:25" x14ac:dyDescent="0.3">
      <c r="A2901" s="1">
        <v>2900</v>
      </c>
      <c r="B2901" s="48">
        <v>41953</v>
      </c>
      <c r="C2901" s="44">
        <v>9522001.8200000003</v>
      </c>
      <c r="D2901" s="56">
        <f t="shared" si="361"/>
        <v>154867.07034235992</v>
      </c>
      <c r="E2901" s="53">
        <v>61.484999999999999</v>
      </c>
      <c r="F2901" s="53">
        <f t="shared" si="362"/>
        <v>1.5486707034235991</v>
      </c>
      <c r="G2901" s="53">
        <f>(F2901/'Yearly GDP'!$B$13)*100</f>
        <v>83.261865775462311</v>
      </c>
      <c r="H2901" s="53">
        <f t="shared" si="363"/>
        <v>1.7370072000000001</v>
      </c>
      <c r="I2901" s="53">
        <f t="shared" si="364"/>
        <v>4.7080979284369118</v>
      </c>
      <c r="J2901" s="53">
        <f t="shared" si="368"/>
        <v>392.85546139359701</v>
      </c>
      <c r="K2901" s="53">
        <v>8.1780000000000008</v>
      </c>
      <c r="L2901" s="53">
        <v>8344.25</v>
      </c>
      <c r="M2901" s="53">
        <v>3.52</v>
      </c>
      <c r="N2901" s="53">
        <f t="shared" si="365"/>
        <v>3.4699020715630891</v>
      </c>
      <c r="O2901" s="53">
        <v>21.24</v>
      </c>
      <c r="P2901" s="53">
        <v>2.36</v>
      </c>
      <c r="Q2901" s="53">
        <f t="shared" si="366"/>
        <v>5.8180000000000014</v>
      </c>
      <c r="R2901" s="53">
        <v>87.911000000000001</v>
      </c>
      <c r="S2901" s="53">
        <f t="shared" si="367"/>
        <v>177.35399999999998</v>
      </c>
      <c r="T2901" s="53">
        <v>8.35</v>
      </c>
      <c r="U2901" s="53">
        <v>3936.11</v>
      </c>
      <c r="Y2901" s="53">
        <v>4110.3</v>
      </c>
    </row>
    <row r="2902" spans="1:25" x14ac:dyDescent="0.3">
      <c r="A2902" s="1">
        <v>2901</v>
      </c>
      <c r="B2902" s="48">
        <v>41954</v>
      </c>
      <c r="C2902" s="44">
        <v>9555466.6600000001</v>
      </c>
      <c r="D2902" s="56">
        <f t="shared" si="361"/>
        <v>155335.55490530765</v>
      </c>
      <c r="E2902" s="53">
        <v>61.515000000000001</v>
      </c>
      <c r="F2902" s="53">
        <f t="shared" si="362"/>
        <v>1.5533555490530766</v>
      </c>
      <c r="G2902" s="53">
        <f>(F2902/'Yearly GDP'!$B$13)*100</f>
        <v>83.513739196401957</v>
      </c>
      <c r="H2902" s="53">
        <f t="shared" si="363"/>
        <v>1.7425864999999998</v>
      </c>
      <c r="I2902" s="53">
        <f t="shared" si="364"/>
        <v>4.6970408642555199</v>
      </c>
      <c r="J2902" s="53">
        <f t="shared" si="368"/>
        <v>392.79708783466418</v>
      </c>
      <c r="K2902" s="53">
        <v>8.1850000000000005</v>
      </c>
      <c r="L2902" s="53">
        <v>8362.65</v>
      </c>
      <c r="M2902" s="53">
        <v>3.53</v>
      </c>
      <c r="N2902" s="53">
        <f t="shared" si="365"/>
        <v>3.4879591357444806</v>
      </c>
      <c r="O2902" s="53">
        <v>21.29</v>
      </c>
      <c r="P2902" s="53">
        <v>2.371</v>
      </c>
      <c r="Q2902" s="53">
        <f t="shared" si="366"/>
        <v>5.8140000000000001</v>
      </c>
      <c r="R2902" s="53">
        <v>87.718999999999994</v>
      </c>
      <c r="S2902" s="53">
        <f t="shared" si="367"/>
        <v>178.19729999999998</v>
      </c>
      <c r="T2902" s="53">
        <v>8.3699999999999992</v>
      </c>
      <c r="U2902" s="53">
        <v>3962.98</v>
      </c>
      <c r="Y2902" s="53">
        <v>4140.78</v>
      </c>
    </row>
    <row r="2903" spans="1:25" x14ac:dyDescent="0.3">
      <c r="A2903" s="1">
        <v>2902</v>
      </c>
      <c r="B2903" s="48">
        <v>41955</v>
      </c>
      <c r="C2903" s="44">
        <v>9575883.8900000006</v>
      </c>
      <c r="D2903" s="56">
        <f t="shared" si="361"/>
        <v>156022.54810590632</v>
      </c>
      <c r="E2903" s="53">
        <v>61.375</v>
      </c>
      <c r="F2903" s="53">
        <f t="shared" si="362"/>
        <v>1.5602254810590632</v>
      </c>
      <c r="G2903" s="53">
        <f>(F2903/'Yearly GDP'!$B$13)*100</f>
        <v>83.883090379519516</v>
      </c>
      <c r="H2903" s="53">
        <f t="shared" si="363"/>
        <v>1.7401013999999995</v>
      </c>
      <c r="I2903" s="53">
        <f t="shared" si="364"/>
        <v>4.6882325363338033</v>
      </c>
      <c r="J2903" s="53">
        <f t="shared" si="368"/>
        <v>393.02859821847164</v>
      </c>
      <c r="K2903" s="53">
        <v>8.1579999999999995</v>
      </c>
      <c r="L2903" s="53">
        <v>8383.2999999999993</v>
      </c>
      <c r="M2903" s="53">
        <v>3.54</v>
      </c>
      <c r="N2903" s="53">
        <f t="shared" si="365"/>
        <v>3.4697674636661962</v>
      </c>
      <c r="O2903" s="53">
        <v>21.33</v>
      </c>
      <c r="P2903" s="53">
        <v>2.3730000000000002</v>
      </c>
      <c r="Q2903" s="53">
        <f t="shared" si="366"/>
        <v>5.7849999999999993</v>
      </c>
      <c r="R2903" s="53">
        <v>87.906000000000006</v>
      </c>
      <c r="S2903" s="53">
        <f t="shared" si="367"/>
        <v>177.89219999999997</v>
      </c>
      <c r="T2903" s="53">
        <v>8.34</v>
      </c>
      <c r="U2903" s="53">
        <v>3988.24</v>
      </c>
      <c r="Y2903" s="53">
        <v>4148.72</v>
      </c>
    </row>
    <row r="2904" spans="1:25" x14ac:dyDescent="0.3">
      <c r="A2904" s="1">
        <v>2903</v>
      </c>
      <c r="B2904" s="48">
        <v>41956</v>
      </c>
      <c r="C2904" s="44">
        <v>9536043.4100000001</v>
      </c>
      <c r="D2904" s="56">
        <f t="shared" si="361"/>
        <v>154805.899512987</v>
      </c>
      <c r="E2904" s="53">
        <v>61.6</v>
      </c>
      <c r="F2904" s="53">
        <f t="shared" si="362"/>
        <v>1.54805899512987</v>
      </c>
      <c r="G2904" s="53">
        <f>(F2904/'Yearly GDP'!$B$13)*100</f>
        <v>83.228978232788705</v>
      </c>
      <c r="H2904" s="53">
        <f t="shared" si="363"/>
        <v>1.7477846000000001</v>
      </c>
      <c r="I2904" s="53">
        <f t="shared" si="364"/>
        <v>4.7036688617121349</v>
      </c>
      <c r="J2904" s="53">
        <f t="shared" si="368"/>
        <v>393.1255879586077</v>
      </c>
      <c r="K2904" s="53">
        <v>8.2210000000000001</v>
      </c>
      <c r="L2904" s="53">
        <v>8357.85</v>
      </c>
      <c r="M2904" s="53">
        <v>3.53</v>
      </c>
      <c r="N2904" s="53">
        <f t="shared" si="365"/>
        <v>3.5173311382878651</v>
      </c>
      <c r="O2904" s="53">
        <v>21.26</v>
      </c>
      <c r="P2904" s="53">
        <v>2.3450000000000002</v>
      </c>
      <c r="Q2904" s="53">
        <f t="shared" si="366"/>
        <v>5.8759999999999994</v>
      </c>
      <c r="R2904" s="53">
        <v>87.751999999999995</v>
      </c>
      <c r="S2904" s="53">
        <f t="shared" si="367"/>
        <v>177.52100000000002</v>
      </c>
      <c r="T2904" s="53">
        <v>8.35</v>
      </c>
      <c r="U2904" s="53">
        <v>3964.5</v>
      </c>
      <c r="Y2904" s="53">
        <v>4137.2</v>
      </c>
    </row>
    <row r="2905" spans="1:25" x14ac:dyDescent="0.3">
      <c r="A2905" s="1">
        <v>2904</v>
      </c>
      <c r="B2905" s="48">
        <v>41957</v>
      </c>
      <c r="C2905" s="44">
        <v>9593908.5099999998</v>
      </c>
      <c r="D2905" s="56">
        <f t="shared" si="361"/>
        <v>155455.05160819896</v>
      </c>
      <c r="E2905" s="53">
        <v>61.715000000000003</v>
      </c>
      <c r="F2905" s="53">
        <f t="shared" si="362"/>
        <v>1.5545505160819897</v>
      </c>
      <c r="G2905" s="53">
        <f>(F2905/'Yearly GDP'!$B$13)*100</f>
        <v>83.577984735590832</v>
      </c>
      <c r="H2905" s="53">
        <f t="shared" si="363"/>
        <v>1.7539024999999999</v>
      </c>
      <c r="I2905" s="53">
        <f t="shared" si="364"/>
        <v>4.6838407494145198</v>
      </c>
      <c r="J2905" s="53">
        <f t="shared" si="368"/>
        <v>392.96955503512874</v>
      </c>
      <c r="K2905" s="53">
        <v>8.2149999999999999</v>
      </c>
      <c r="L2905" s="53">
        <v>8389.9</v>
      </c>
      <c r="M2905" s="53">
        <v>3.54</v>
      </c>
      <c r="N2905" s="53">
        <f t="shared" si="365"/>
        <v>3.5311592505854801</v>
      </c>
      <c r="O2905" s="53">
        <v>21.35</v>
      </c>
      <c r="P2905" s="53">
        <v>2.319</v>
      </c>
      <c r="Q2905" s="53">
        <f t="shared" si="366"/>
        <v>5.8959999999999999</v>
      </c>
      <c r="R2905" s="53">
        <v>87.593000000000004</v>
      </c>
      <c r="S2905" s="53">
        <f t="shared" si="367"/>
        <v>178.27250000000001</v>
      </c>
      <c r="T2905" s="53">
        <v>8.35</v>
      </c>
      <c r="U2905" s="53">
        <v>3992.15</v>
      </c>
      <c r="Y2905" s="53">
        <v>4159.49</v>
      </c>
    </row>
    <row r="2906" spans="1:25" x14ac:dyDescent="0.3">
      <c r="A2906" s="1">
        <v>2905</v>
      </c>
      <c r="B2906" s="48">
        <v>41960</v>
      </c>
      <c r="C2906" s="44">
        <v>9665119.2599999998</v>
      </c>
      <c r="D2906" s="56">
        <f t="shared" si="361"/>
        <v>156317.63318777294</v>
      </c>
      <c r="E2906" s="53">
        <v>61.83</v>
      </c>
      <c r="F2906" s="53">
        <f t="shared" si="362"/>
        <v>1.5631763318777294</v>
      </c>
      <c r="G2906" s="53">
        <f>(F2906/'Yearly GDP'!$B$13)*100</f>
        <v>84.041738272996199</v>
      </c>
      <c r="H2906" s="53">
        <f t="shared" si="363"/>
        <v>1.7548244999999998</v>
      </c>
      <c r="I2906" s="53">
        <f t="shared" si="364"/>
        <v>4.6620046620046622</v>
      </c>
      <c r="J2906" s="53">
        <f t="shared" si="368"/>
        <v>393.04195804195808</v>
      </c>
      <c r="K2906" s="53">
        <v>8.1809999999999992</v>
      </c>
      <c r="L2906" s="53">
        <v>8430.75</v>
      </c>
      <c r="M2906" s="53">
        <v>3.56</v>
      </c>
      <c r="N2906" s="53">
        <f t="shared" si="365"/>
        <v>3.5189953379953369</v>
      </c>
      <c r="O2906" s="53">
        <v>21.45</v>
      </c>
      <c r="P2906" s="53">
        <v>2.34</v>
      </c>
      <c r="Q2906" s="53">
        <f t="shared" si="366"/>
        <v>5.8409999999999993</v>
      </c>
      <c r="R2906" s="53">
        <v>88.01</v>
      </c>
      <c r="S2906" s="53">
        <f t="shared" si="367"/>
        <v>179.10749999999999</v>
      </c>
      <c r="T2906" s="53">
        <v>8.35</v>
      </c>
      <c r="U2906" s="53">
        <v>4025.31</v>
      </c>
      <c r="Y2906" s="53">
        <v>4213.26</v>
      </c>
    </row>
    <row r="2907" spans="1:25" x14ac:dyDescent="0.3">
      <c r="A2907" s="1">
        <v>2906</v>
      </c>
      <c r="B2907" s="48">
        <v>41961</v>
      </c>
      <c r="C2907" s="44">
        <v>9684043.9000000004</v>
      </c>
      <c r="D2907" s="56">
        <f t="shared" si="361"/>
        <v>156890.14013770758</v>
      </c>
      <c r="E2907" s="53">
        <v>61.725000000000001</v>
      </c>
      <c r="F2907" s="53">
        <f t="shared" si="362"/>
        <v>1.5689014013770759</v>
      </c>
      <c r="G2907" s="53">
        <f>(F2907/'Yearly GDP'!$B$13)*100</f>
        <v>84.349537708444927</v>
      </c>
      <c r="H2907" s="53">
        <f t="shared" si="363"/>
        <v>1.7504491</v>
      </c>
      <c r="I2907" s="53">
        <f t="shared" si="364"/>
        <v>4.6576618537494179</v>
      </c>
      <c r="J2907" s="53">
        <f t="shared" si="368"/>
        <v>392.44993013507218</v>
      </c>
      <c r="K2907" s="53">
        <v>8.1530000000000005</v>
      </c>
      <c r="L2907" s="53">
        <v>8425.9</v>
      </c>
      <c r="M2907" s="53">
        <v>3.56</v>
      </c>
      <c r="N2907" s="53">
        <f t="shared" si="365"/>
        <v>3.4953381462505826</v>
      </c>
      <c r="O2907" s="53">
        <v>21.47</v>
      </c>
      <c r="P2907" s="53">
        <v>2.3170000000000002</v>
      </c>
      <c r="Q2907" s="53">
        <f t="shared" si="366"/>
        <v>5.8360000000000003</v>
      </c>
      <c r="R2907" s="53">
        <v>87.644999999999996</v>
      </c>
      <c r="S2907" s="53">
        <f t="shared" si="367"/>
        <v>178.8451</v>
      </c>
      <c r="T2907" s="53">
        <v>8.33</v>
      </c>
      <c r="U2907" s="53">
        <v>4037.58</v>
      </c>
      <c r="Y2907" s="53">
        <v>4233.63</v>
      </c>
    </row>
    <row r="2908" spans="1:25" x14ac:dyDescent="0.3">
      <c r="A2908" s="1">
        <v>2907</v>
      </c>
      <c r="B2908" s="48">
        <v>41962</v>
      </c>
      <c r="C2908" s="44">
        <v>9612058.0700000003</v>
      </c>
      <c r="D2908" s="56">
        <f t="shared" si="361"/>
        <v>155170.84623456292</v>
      </c>
      <c r="E2908" s="53">
        <v>61.945</v>
      </c>
      <c r="F2908" s="53">
        <f t="shared" si="362"/>
        <v>1.5517084623456292</v>
      </c>
      <c r="G2908" s="53">
        <f>(F2908/'Yearly GDP'!$B$13)*100</f>
        <v>83.425186147614468</v>
      </c>
      <c r="H2908" s="53">
        <f t="shared" si="363"/>
        <v>1.7413811999999997</v>
      </c>
      <c r="I2908" s="53">
        <f t="shared" si="364"/>
        <v>4.6882325363338024</v>
      </c>
      <c r="J2908" s="53">
        <f t="shared" si="368"/>
        <v>392.98171589310829</v>
      </c>
      <c r="K2908" s="53">
        <v>8.1639999999999997</v>
      </c>
      <c r="L2908" s="53">
        <v>8382.2999999999993</v>
      </c>
      <c r="M2908" s="53">
        <v>3.54</v>
      </c>
      <c r="N2908" s="53">
        <f t="shared" si="365"/>
        <v>3.4757674636661973</v>
      </c>
      <c r="O2908" s="53">
        <v>21.33</v>
      </c>
      <c r="P2908" s="53">
        <v>2.3580000000000001</v>
      </c>
      <c r="Q2908" s="53">
        <f t="shared" si="366"/>
        <v>5.8059999999999992</v>
      </c>
      <c r="R2908" s="53">
        <v>87.710999999999999</v>
      </c>
      <c r="S2908" s="53">
        <f t="shared" si="367"/>
        <v>177.46559999999999</v>
      </c>
      <c r="T2908" s="53">
        <v>8.32</v>
      </c>
      <c r="U2908" s="53">
        <v>4004.84</v>
      </c>
      <c r="Y2908" s="53">
        <v>4198.66</v>
      </c>
    </row>
    <row r="2909" spans="1:25" x14ac:dyDescent="0.3">
      <c r="A2909" s="1">
        <v>2908</v>
      </c>
      <c r="B2909" s="48">
        <v>41963</v>
      </c>
      <c r="C2909" s="44">
        <v>9621616.5600000005</v>
      </c>
      <c r="D2909" s="56">
        <f t="shared" si="361"/>
        <v>155362.77345389957</v>
      </c>
      <c r="E2909" s="53">
        <v>61.93</v>
      </c>
      <c r="F2909" s="53">
        <f t="shared" si="362"/>
        <v>1.5536277345389957</v>
      </c>
      <c r="G2909" s="53">
        <f>(F2909/'Yearly GDP'!$B$13)*100</f>
        <v>83.528372824677191</v>
      </c>
      <c r="H2909" s="53">
        <f t="shared" si="363"/>
        <v>1.7547858000000003</v>
      </c>
      <c r="I2909" s="53">
        <f t="shared" si="364"/>
        <v>4.6490004649000456</v>
      </c>
      <c r="J2909" s="53">
        <f t="shared" si="368"/>
        <v>390.60437006043696</v>
      </c>
      <c r="K2909" s="53">
        <v>8.1579999999999995</v>
      </c>
      <c r="L2909" s="53">
        <v>8401.9</v>
      </c>
      <c r="M2909" s="53">
        <v>3.55</v>
      </c>
      <c r="N2909" s="53">
        <f t="shared" si="365"/>
        <v>3.5089995350999539</v>
      </c>
      <c r="O2909" s="53">
        <v>21.51</v>
      </c>
      <c r="P2909" s="53">
        <v>2.3380000000000001</v>
      </c>
      <c r="Q2909" s="53">
        <f t="shared" si="366"/>
        <v>5.8199999999999994</v>
      </c>
      <c r="R2909" s="53">
        <v>87.667000000000002</v>
      </c>
      <c r="S2909" s="53">
        <f t="shared" si="367"/>
        <v>178.1028</v>
      </c>
      <c r="T2909" s="53">
        <v>8.2799999999999994</v>
      </c>
      <c r="U2909" s="53">
        <v>3998.93</v>
      </c>
      <c r="Y2909" s="53">
        <v>4184.07</v>
      </c>
    </row>
    <row r="2910" spans="1:25" x14ac:dyDescent="0.3">
      <c r="A2910" s="1">
        <v>2909</v>
      </c>
      <c r="B2910" s="48">
        <v>41964</v>
      </c>
      <c r="C2910" s="44">
        <v>9661686.9199999999</v>
      </c>
      <c r="D2910" s="56">
        <f t="shared" si="361"/>
        <v>156421.50209658878</v>
      </c>
      <c r="E2910" s="53">
        <v>61.767000000000003</v>
      </c>
      <c r="F2910" s="53">
        <f t="shared" si="362"/>
        <v>1.5642150209658878</v>
      </c>
      <c r="G2910" s="53">
        <f>(F2910/'Yearly GDP'!$B$13)*100</f>
        <v>84.097581772359547</v>
      </c>
      <c r="H2910" s="53">
        <f t="shared" si="363"/>
        <v>1.7724559999999996</v>
      </c>
      <c r="I2910" s="53">
        <f t="shared" si="364"/>
        <v>4.6082949308755765</v>
      </c>
      <c r="J2910" s="53">
        <f t="shared" si="368"/>
        <v>390.66129032258067</v>
      </c>
      <c r="K2910" s="53">
        <v>8.1679999999999993</v>
      </c>
      <c r="L2910" s="53">
        <v>8477.35</v>
      </c>
      <c r="M2910" s="53">
        <v>3.58</v>
      </c>
      <c r="N2910" s="53">
        <f t="shared" si="365"/>
        <v>3.5597050691244227</v>
      </c>
      <c r="O2910" s="53">
        <v>21.7</v>
      </c>
      <c r="P2910" s="53">
        <v>2.3119999999999998</v>
      </c>
      <c r="Q2910" s="53">
        <f t="shared" si="366"/>
        <v>5.8559999999999999</v>
      </c>
      <c r="R2910" s="53">
        <v>88.405000000000001</v>
      </c>
      <c r="S2910" s="53">
        <f t="shared" si="367"/>
        <v>179.67599999999999</v>
      </c>
      <c r="T2910" s="53">
        <v>8.2799999999999994</v>
      </c>
      <c r="U2910" s="53">
        <v>3999.36</v>
      </c>
      <c r="Y2910" s="53">
        <v>4165.99</v>
      </c>
    </row>
    <row r="2911" spans="1:25" x14ac:dyDescent="0.3">
      <c r="A2911" s="1">
        <v>2910</v>
      </c>
      <c r="B2911" s="48">
        <v>41967</v>
      </c>
      <c r="C2911" s="44">
        <v>9697898.6799999997</v>
      </c>
      <c r="D2911" s="56">
        <f t="shared" si="361"/>
        <v>156771.72130617523</v>
      </c>
      <c r="E2911" s="53">
        <v>61.86</v>
      </c>
      <c r="F2911" s="53">
        <f t="shared" si="362"/>
        <v>1.5677172130617523</v>
      </c>
      <c r="G2911" s="53">
        <f>(F2911/'Yearly GDP'!$B$13)*100</f>
        <v>84.285871669986676</v>
      </c>
      <c r="H2911" s="53">
        <f t="shared" si="363"/>
        <v>1.7776836000000003</v>
      </c>
      <c r="I2911" s="53">
        <f t="shared" si="364"/>
        <v>4.5913682277318637</v>
      </c>
      <c r="J2911" s="53">
        <f t="shared" si="368"/>
        <v>391.65059687786959</v>
      </c>
      <c r="K2911" s="53">
        <v>8.1620000000000008</v>
      </c>
      <c r="L2911" s="53">
        <v>8530.15</v>
      </c>
      <c r="M2911" s="53">
        <v>3.6</v>
      </c>
      <c r="N2911" s="53">
        <f t="shared" si="365"/>
        <v>3.5706317722681371</v>
      </c>
      <c r="O2911" s="53">
        <v>21.78</v>
      </c>
      <c r="P2911" s="53">
        <v>2.3050000000000002</v>
      </c>
      <c r="Q2911" s="53">
        <f t="shared" si="366"/>
        <v>5.8570000000000011</v>
      </c>
      <c r="R2911" s="53">
        <v>88.206000000000003</v>
      </c>
      <c r="S2911" s="53">
        <f t="shared" si="367"/>
        <v>180.1206</v>
      </c>
      <c r="T2911" s="53">
        <v>8.27</v>
      </c>
      <c r="U2911" s="53">
        <v>4009.71</v>
      </c>
      <c r="Y2911" s="53">
        <v>4158.49</v>
      </c>
    </row>
    <row r="2912" spans="1:25" x14ac:dyDescent="0.3">
      <c r="A2912" s="1">
        <v>2911</v>
      </c>
      <c r="B2912" s="48">
        <v>41968</v>
      </c>
      <c r="C2912" s="44">
        <v>9597547.3599999994</v>
      </c>
      <c r="D2912" s="56">
        <f t="shared" si="361"/>
        <v>155136.94916350115</v>
      </c>
      <c r="E2912" s="53">
        <v>61.865000000000002</v>
      </c>
      <c r="F2912" s="53">
        <f t="shared" si="362"/>
        <v>1.5513694916350116</v>
      </c>
      <c r="G2912" s="53">
        <f>(F2912/'Yearly GDP'!$B$13)*100</f>
        <v>83.406961915860833</v>
      </c>
      <c r="H2912" s="53">
        <f t="shared" si="363"/>
        <v>1.7629437999999997</v>
      </c>
      <c r="I2912" s="53">
        <f t="shared" si="364"/>
        <v>4.6274872744099955</v>
      </c>
      <c r="J2912" s="53">
        <f t="shared" si="368"/>
        <v>391.62887552059237</v>
      </c>
      <c r="K2912" s="53">
        <v>8.1579999999999995</v>
      </c>
      <c r="L2912" s="53">
        <v>8463.1</v>
      </c>
      <c r="M2912" s="53">
        <v>3.57</v>
      </c>
      <c r="N2912" s="53">
        <f t="shared" si="365"/>
        <v>3.530512725590004</v>
      </c>
      <c r="O2912" s="53">
        <v>21.61</v>
      </c>
      <c r="P2912" s="53">
        <v>2.2589999999999999</v>
      </c>
      <c r="Q2912" s="53">
        <f t="shared" si="366"/>
        <v>5.8989999999999991</v>
      </c>
      <c r="R2912" s="53">
        <v>87.962000000000003</v>
      </c>
      <c r="S2912" s="53">
        <f t="shared" si="367"/>
        <v>178.71469999999999</v>
      </c>
      <c r="T2912" s="53">
        <v>8.27</v>
      </c>
      <c r="U2912" s="53">
        <v>3957.05</v>
      </c>
      <c r="Y2912" s="53">
        <v>4072.43</v>
      </c>
    </row>
    <row r="2913" spans="1:25" x14ac:dyDescent="0.3">
      <c r="A2913" s="1">
        <v>2912</v>
      </c>
      <c r="B2913" s="48">
        <v>41969</v>
      </c>
      <c r="C2913" s="44">
        <v>9623360.8200000003</v>
      </c>
      <c r="D2913" s="56">
        <f t="shared" si="361"/>
        <v>155730.41216926937</v>
      </c>
      <c r="E2913" s="53">
        <v>61.795000000000002</v>
      </c>
      <c r="F2913" s="53">
        <f t="shared" si="362"/>
        <v>1.5573041216926937</v>
      </c>
      <c r="G2913" s="53">
        <f>(F2913/'Yearly GDP'!$B$13)*100</f>
        <v>83.726028047994276</v>
      </c>
      <c r="H2913" s="53">
        <f t="shared" si="363"/>
        <v>1.7629595000000002</v>
      </c>
      <c r="I2913" s="53">
        <f t="shared" si="364"/>
        <v>4.6189376443418011</v>
      </c>
      <c r="J2913" s="53">
        <f t="shared" si="368"/>
        <v>391.48960739030025</v>
      </c>
      <c r="K2913" s="53">
        <v>8.1430000000000007</v>
      </c>
      <c r="L2913" s="53">
        <v>8475.75</v>
      </c>
      <c r="M2913" s="53">
        <v>3.58</v>
      </c>
      <c r="N2913" s="53">
        <f t="shared" si="365"/>
        <v>3.5240623556581996</v>
      </c>
      <c r="O2913" s="53">
        <v>21.65</v>
      </c>
      <c r="P2913" s="53">
        <v>2.2450000000000001</v>
      </c>
      <c r="Q2913" s="53">
        <f t="shared" si="366"/>
        <v>5.8980000000000006</v>
      </c>
      <c r="R2913" s="53">
        <v>87.649000000000001</v>
      </c>
      <c r="S2913" s="53">
        <f t="shared" si="367"/>
        <v>178.17949999999999</v>
      </c>
      <c r="T2913" s="53">
        <v>8.23</v>
      </c>
      <c r="U2913" s="53">
        <v>3981.05</v>
      </c>
      <c r="Y2913" s="53">
        <v>4103.0600000000004</v>
      </c>
    </row>
    <row r="2914" spans="1:25" x14ac:dyDescent="0.3">
      <c r="A2914" s="1">
        <v>2913</v>
      </c>
      <c r="B2914" s="48">
        <v>41970</v>
      </c>
      <c r="C2914" s="44">
        <v>9652877.9900000002</v>
      </c>
      <c r="D2914" s="56">
        <f t="shared" si="361"/>
        <v>156043.93776268995</v>
      </c>
      <c r="E2914" s="53">
        <v>61.86</v>
      </c>
      <c r="F2914" s="53">
        <f t="shared" si="362"/>
        <v>1.5604393776268994</v>
      </c>
      <c r="G2914" s="53">
        <f>(F2914/'Yearly GDP'!$B$13)*100</f>
        <v>83.894590194994592</v>
      </c>
      <c r="H2914" s="53">
        <f t="shared" si="363"/>
        <v>1.7678989999999999</v>
      </c>
      <c r="I2914" s="53">
        <f t="shared" si="364"/>
        <v>4.6082949308755765</v>
      </c>
      <c r="J2914" s="53">
        <f t="shared" si="368"/>
        <v>391.43778801843325</v>
      </c>
      <c r="K2914" s="53">
        <v>8.1470000000000002</v>
      </c>
      <c r="L2914" s="53">
        <v>8494.2000000000007</v>
      </c>
      <c r="M2914" s="53">
        <v>3.59</v>
      </c>
      <c r="N2914" s="53">
        <f t="shared" si="365"/>
        <v>3.5387050691244237</v>
      </c>
      <c r="O2914" s="53">
        <v>21.7</v>
      </c>
      <c r="P2914" s="53">
        <v>2.2149999999999999</v>
      </c>
      <c r="Q2914" s="53">
        <f t="shared" si="366"/>
        <v>5.9320000000000004</v>
      </c>
      <c r="R2914" s="53">
        <v>87.649000000000001</v>
      </c>
      <c r="S2914" s="53">
        <f t="shared" si="367"/>
        <v>179.02500000000001</v>
      </c>
      <c r="T2914" s="53">
        <v>8.25</v>
      </c>
      <c r="U2914" s="53">
        <v>4012.41</v>
      </c>
      <c r="Y2914" s="53">
        <v>4113.78</v>
      </c>
    </row>
    <row r="2915" spans="1:25" x14ac:dyDescent="0.3">
      <c r="A2915" s="1">
        <v>2914</v>
      </c>
      <c r="B2915" s="48">
        <v>41971</v>
      </c>
      <c r="C2915" s="44">
        <v>9739570.1600000001</v>
      </c>
      <c r="D2915" s="56">
        <f t="shared" si="361"/>
        <v>156559.55891335799</v>
      </c>
      <c r="E2915" s="53">
        <v>62.21</v>
      </c>
      <c r="F2915" s="53">
        <f t="shared" si="362"/>
        <v>1.56559558913358</v>
      </c>
      <c r="G2915" s="53">
        <f>(F2915/'Yearly GDP'!$B$13)*100</f>
        <v>84.17180586739677</v>
      </c>
      <c r="H2915" s="53">
        <f t="shared" si="363"/>
        <v>1.7742878000000002</v>
      </c>
      <c r="I2915" s="53">
        <f t="shared" si="364"/>
        <v>4.557885141294439</v>
      </c>
      <c r="J2915" s="53">
        <f t="shared" si="368"/>
        <v>391.44257064721967</v>
      </c>
      <c r="K2915" s="53">
        <v>8.0869999999999997</v>
      </c>
      <c r="L2915" s="53">
        <v>8588.25</v>
      </c>
      <c r="M2915" s="53">
        <v>3.63</v>
      </c>
      <c r="N2915" s="53">
        <f t="shared" si="365"/>
        <v>3.5291148587055607</v>
      </c>
      <c r="O2915" s="53">
        <v>21.94</v>
      </c>
      <c r="P2915" s="53">
        <v>2.173</v>
      </c>
      <c r="Q2915" s="53">
        <f t="shared" si="366"/>
        <v>5.9139999999999997</v>
      </c>
      <c r="R2915" s="53">
        <v>88.412999999999997</v>
      </c>
      <c r="S2915" s="53">
        <f t="shared" si="367"/>
        <v>182.10200000000003</v>
      </c>
      <c r="T2915" s="53">
        <v>8.3000000000000007</v>
      </c>
      <c r="U2915" s="53">
        <v>4066.56</v>
      </c>
      <c r="Y2915" s="53">
        <v>4128.37</v>
      </c>
    </row>
    <row r="2916" spans="1:25" x14ac:dyDescent="0.3">
      <c r="A2916" s="1">
        <v>2915</v>
      </c>
      <c r="B2916" s="48">
        <v>41974</v>
      </c>
      <c r="C2916" s="44">
        <v>9708990.5700000003</v>
      </c>
      <c r="D2916" s="56">
        <f t="shared" si="361"/>
        <v>156710.36348962958</v>
      </c>
      <c r="E2916" s="53">
        <v>61.954999999999998</v>
      </c>
      <c r="F2916" s="53">
        <f t="shared" si="362"/>
        <v>1.5671036348962959</v>
      </c>
      <c r="G2916" s="53">
        <f>(F2916/'Yearly GDP'!$B$13)*100</f>
        <v>84.252883596575046</v>
      </c>
      <c r="H2916" s="53">
        <f t="shared" si="363"/>
        <v>1.7608915000000001</v>
      </c>
      <c r="I2916" s="53">
        <f t="shared" si="364"/>
        <v>4.5766590389016013</v>
      </c>
      <c r="J2916" s="53">
        <f t="shared" si="368"/>
        <v>391.57437070938209</v>
      </c>
      <c r="K2916" s="53">
        <v>8.0589999999999993</v>
      </c>
      <c r="L2916" s="53">
        <v>8555.9</v>
      </c>
      <c r="M2916" s="53">
        <v>3.61</v>
      </c>
      <c r="N2916" s="53">
        <f t="shared" si="365"/>
        <v>3.482340961098398</v>
      </c>
      <c r="O2916" s="53">
        <v>21.85</v>
      </c>
      <c r="P2916" s="53">
        <v>2.2360000000000002</v>
      </c>
      <c r="Q2916" s="53">
        <f t="shared" si="366"/>
        <v>5.8229999999999986</v>
      </c>
      <c r="R2916" s="53">
        <v>87.981999999999999</v>
      </c>
      <c r="S2916" s="53">
        <f t="shared" si="367"/>
        <v>179.82550000000003</v>
      </c>
      <c r="T2916" s="53">
        <v>8.23</v>
      </c>
      <c r="U2916" s="53">
        <v>4070.13</v>
      </c>
      <c r="Y2916" s="53">
        <v>4094.11</v>
      </c>
    </row>
    <row r="2917" spans="1:25" x14ac:dyDescent="0.3">
      <c r="A2917" s="1">
        <v>2916</v>
      </c>
      <c r="B2917" s="48">
        <v>41975</v>
      </c>
      <c r="C2917" s="44">
        <v>9715315.7100000009</v>
      </c>
      <c r="D2917" s="56">
        <f t="shared" si="361"/>
        <v>157218.47576664781</v>
      </c>
      <c r="E2917" s="53">
        <v>61.795000000000002</v>
      </c>
      <c r="F2917" s="53">
        <f t="shared" si="362"/>
        <v>1.572184757666478</v>
      </c>
      <c r="G2917" s="53">
        <f>(F2917/'Yearly GDP'!$B$13)*100</f>
        <v>84.526062240133228</v>
      </c>
      <c r="H2917" s="53">
        <f t="shared" si="363"/>
        <v>1.7348513000000001</v>
      </c>
      <c r="I2917" s="53">
        <f t="shared" si="364"/>
        <v>4.5934772622875517</v>
      </c>
      <c r="J2917" s="53">
        <f t="shared" si="368"/>
        <v>391.58015617822696</v>
      </c>
      <c r="K2917" s="53">
        <v>7.9690000000000003</v>
      </c>
      <c r="L2917" s="53">
        <v>8524.7000000000007</v>
      </c>
      <c r="M2917" s="53">
        <v>3.6</v>
      </c>
      <c r="N2917" s="53">
        <f t="shared" si="365"/>
        <v>3.3755227377124486</v>
      </c>
      <c r="O2917" s="53">
        <v>21.77</v>
      </c>
      <c r="P2917" s="53">
        <v>2.294</v>
      </c>
      <c r="Q2917" s="53">
        <f t="shared" si="366"/>
        <v>5.6750000000000007</v>
      </c>
      <c r="R2917" s="53">
        <v>88.703000000000003</v>
      </c>
      <c r="S2917" s="53">
        <f t="shared" si="367"/>
        <v>179.8202</v>
      </c>
      <c r="T2917" s="53">
        <v>8.26</v>
      </c>
      <c r="U2917" s="53">
        <v>4109.2700000000004</v>
      </c>
      <c r="Y2917" s="53">
        <v>4124.55</v>
      </c>
    </row>
    <row r="2918" spans="1:25" x14ac:dyDescent="0.3">
      <c r="A2918" s="1">
        <v>2917</v>
      </c>
      <c r="B2918" s="48">
        <v>41976</v>
      </c>
      <c r="C2918" s="44">
        <v>9795641.9800000004</v>
      </c>
      <c r="D2918" s="56">
        <f t="shared" si="361"/>
        <v>158344.11489905114</v>
      </c>
      <c r="E2918" s="53">
        <v>61.863</v>
      </c>
      <c r="F2918" s="53">
        <f t="shared" si="362"/>
        <v>1.5834411489905114</v>
      </c>
      <c r="G2918" s="53">
        <f>(F2918/'Yearly GDP'!$B$13)*100</f>
        <v>85.131244569382318</v>
      </c>
      <c r="H2918" s="53">
        <f t="shared" si="363"/>
        <v>1.7384750999999998</v>
      </c>
      <c r="I2918" s="53">
        <f t="shared" si="364"/>
        <v>4.5850527281063735</v>
      </c>
      <c r="J2918" s="53">
        <f t="shared" si="368"/>
        <v>391.45575424117379</v>
      </c>
      <c r="K2918" s="53">
        <v>7.9710000000000001</v>
      </c>
      <c r="L2918" s="53">
        <v>8537.65</v>
      </c>
      <c r="M2918" s="53">
        <v>3.61</v>
      </c>
      <c r="N2918" s="53">
        <f t="shared" si="365"/>
        <v>3.3859472718936265</v>
      </c>
      <c r="O2918" s="53">
        <v>21.81</v>
      </c>
      <c r="P2918" s="53">
        <v>2.282</v>
      </c>
      <c r="Q2918" s="53">
        <f t="shared" si="366"/>
        <v>5.6890000000000001</v>
      </c>
      <c r="R2918" s="53">
        <v>88.992999999999995</v>
      </c>
      <c r="S2918" s="53">
        <f t="shared" si="367"/>
        <v>180.1506</v>
      </c>
      <c r="T2918" s="53">
        <v>8.26</v>
      </c>
      <c r="U2918" s="53">
        <v>4175.71</v>
      </c>
      <c r="Y2918" s="53">
        <v>4187.8500000000004</v>
      </c>
    </row>
    <row r="2919" spans="1:25" x14ac:dyDescent="0.3">
      <c r="A2919" s="1">
        <v>2918</v>
      </c>
      <c r="B2919" s="48">
        <v>41977</v>
      </c>
      <c r="C2919" s="44">
        <v>9826730.0500000007</v>
      </c>
      <c r="D2919" s="56">
        <f t="shared" si="361"/>
        <v>159034.3105680531</v>
      </c>
      <c r="E2919" s="53">
        <v>61.79</v>
      </c>
      <c r="F2919" s="53">
        <f t="shared" si="362"/>
        <v>1.5903431056805311</v>
      </c>
      <c r="G2919" s="53">
        <f>(F2919/'Yearly GDP'!$B$13)*100</f>
        <v>85.502317509705961</v>
      </c>
      <c r="H2919" s="53">
        <f t="shared" si="363"/>
        <v>1.7423829000000002</v>
      </c>
      <c r="I2919" s="53">
        <f t="shared" si="364"/>
        <v>4.5724737082761768</v>
      </c>
      <c r="J2919" s="53">
        <f t="shared" si="368"/>
        <v>391.60493827160491</v>
      </c>
      <c r="K2919" s="53">
        <v>7.9669999999999996</v>
      </c>
      <c r="L2919" s="53">
        <v>8564.4</v>
      </c>
      <c r="M2919" s="53">
        <v>3.62</v>
      </c>
      <c r="N2919" s="53">
        <f t="shared" si="365"/>
        <v>3.3945262917238228</v>
      </c>
      <c r="O2919" s="53">
        <v>21.87</v>
      </c>
      <c r="P2919" s="53">
        <v>2.2360000000000002</v>
      </c>
      <c r="Q2919" s="53">
        <f t="shared" si="366"/>
        <v>5.7309999999999999</v>
      </c>
      <c r="R2919" s="53">
        <v>88.734999999999999</v>
      </c>
      <c r="S2919" s="53">
        <f t="shared" si="367"/>
        <v>180.64619999999999</v>
      </c>
      <c r="T2919" s="53">
        <v>8.26</v>
      </c>
      <c r="U2919" s="53">
        <v>4191.32</v>
      </c>
      <c r="Y2919" s="53">
        <v>4211.22</v>
      </c>
    </row>
    <row r="2920" spans="1:25" x14ac:dyDescent="0.3">
      <c r="A2920" s="1">
        <v>2919</v>
      </c>
      <c r="B2920" s="48">
        <v>41978</v>
      </c>
      <c r="C2920" s="44">
        <v>9788941.6400000006</v>
      </c>
      <c r="D2920" s="56">
        <f t="shared" si="361"/>
        <v>158095.24920055558</v>
      </c>
      <c r="E2920" s="53">
        <v>61.917999999999999</v>
      </c>
      <c r="F2920" s="53">
        <f t="shared" si="362"/>
        <v>1.5809524920055558</v>
      </c>
      <c r="G2920" s="53">
        <f>(F2920/'Yearly GDP'!$B$13)*100</f>
        <v>84.997445806750306</v>
      </c>
      <c r="H2920" s="53">
        <f t="shared" si="363"/>
        <v>1.7308416000000002</v>
      </c>
      <c r="I2920" s="53">
        <f t="shared" si="364"/>
        <v>4.5850527281063727</v>
      </c>
      <c r="J2920" s="53">
        <f t="shared" si="368"/>
        <v>391.48555708390643</v>
      </c>
      <c r="K2920" s="53">
        <v>7.9359999999999999</v>
      </c>
      <c r="L2920" s="53">
        <v>8538.2999999999993</v>
      </c>
      <c r="M2920" s="53">
        <v>3.61</v>
      </c>
      <c r="N2920" s="53">
        <f t="shared" si="365"/>
        <v>3.3509472718936273</v>
      </c>
      <c r="O2920" s="53">
        <v>21.81</v>
      </c>
      <c r="P2920" s="53">
        <v>2.3069999999999999</v>
      </c>
      <c r="Q2920" s="53">
        <f t="shared" si="366"/>
        <v>5.6289999999999996</v>
      </c>
      <c r="R2920" s="53">
        <v>89.36</v>
      </c>
      <c r="S2920" s="53">
        <f t="shared" si="367"/>
        <v>179.93249999999998</v>
      </c>
      <c r="T2920" s="53">
        <v>8.25</v>
      </c>
      <c r="U2920" s="53">
        <v>4174.99</v>
      </c>
      <c r="Y2920" s="53">
        <v>4210.79</v>
      </c>
    </row>
    <row r="2921" spans="1:25" x14ac:dyDescent="0.3">
      <c r="A2921" s="1">
        <v>2920</v>
      </c>
      <c r="B2921" s="48">
        <v>41981</v>
      </c>
      <c r="C2921" s="44">
        <v>9697266.9700000007</v>
      </c>
      <c r="D2921" s="56">
        <f t="shared" si="361"/>
        <v>156850.25426607361</v>
      </c>
      <c r="E2921" s="53">
        <v>61.825000000000003</v>
      </c>
      <c r="F2921" s="53">
        <f t="shared" si="362"/>
        <v>1.568502542660736</v>
      </c>
      <c r="G2921" s="53">
        <f>(F2921/'Yearly GDP'!$B$13)*100</f>
        <v>84.328093691437417</v>
      </c>
      <c r="H2921" s="53">
        <f t="shared" si="363"/>
        <v>1.7069051999999998</v>
      </c>
      <c r="I2921" s="53">
        <f t="shared" si="364"/>
        <v>4.6382189239332101</v>
      </c>
      <c r="J2921" s="53">
        <f t="shared" si="368"/>
        <v>391.3845083487941</v>
      </c>
      <c r="K2921" s="53">
        <v>7.9169999999999998</v>
      </c>
      <c r="L2921" s="53">
        <v>8438.25</v>
      </c>
      <c r="M2921" s="53">
        <v>3.57</v>
      </c>
      <c r="N2921" s="53">
        <f t="shared" si="365"/>
        <v>3.2787810760667897</v>
      </c>
      <c r="O2921" s="53">
        <v>21.56</v>
      </c>
      <c r="P2921" s="53">
        <v>2.2589999999999999</v>
      </c>
      <c r="Q2921" s="53">
        <f t="shared" si="366"/>
        <v>5.6579999999999995</v>
      </c>
      <c r="R2921" s="53">
        <v>89.046999999999997</v>
      </c>
      <c r="S2921" s="53">
        <f t="shared" si="367"/>
        <v>177.86999999999998</v>
      </c>
      <c r="T2921" s="53">
        <v>8.25</v>
      </c>
      <c r="U2921" s="53">
        <v>4130.6099999999997</v>
      </c>
      <c r="Y2921" s="53">
        <v>4169.21</v>
      </c>
    </row>
    <row r="2922" spans="1:25" x14ac:dyDescent="0.3">
      <c r="A2922" s="1">
        <v>2921</v>
      </c>
      <c r="B2922" s="48">
        <v>41982</v>
      </c>
      <c r="C2922" s="44">
        <v>9558865.3399999999</v>
      </c>
      <c r="D2922" s="56">
        <f t="shared" si="361"/>
        <v>154474.22979961213</v>
      </c>
      <c r="E2922" s="53">
        <v>61.88</v>
      </c>
      <c r="F2922" s="53">
        <f t="shared" si="362"/>
        <v>1.5447422979961214</v>
      </c>
      <c r="G2922" s="53">
        <f>(F2922/'Yearly GDP'!$B$13)*100</f>
        <v>83.050661182587177</v>
      </c>
      <c r="H2922" s="53">
        <f t="shared" si="363"/>
        <v>1.6839162000000001</v>
      </c>
      <c r="I2922" s="53">
        <f t="shared" si="364"/>
        <v>4.6926325668700137</v>
      </c>
      <c r="J2922" s="53">
        <f t="shared" si="368"/>
        <v>391.39840450492733</v>
      </c>
      <c r="K2922" s="53">
        <v>7.9020000000000001</v>
      </c>
      <c r="L2922" s="53">
        <v>8340.7000000000007</v>
      </c>
      <c r="M2922" s="53">
        <v>3.52</v>
      </c>
      <c r="N2922" s="53">
        <f t="shared" si="365"/>
        <v>3.2093674331299864</v>
      </c>
      <c r="O2922" s="53">
        <v>21.31</v>
      </c>
      <c r="P2922" s="53">
        <v>2.2130000000000001</v>
      </c>
      <c r="Q2922" s="53">
        <f t="shared" si="366"/>
        <v>5.6890000000000001</v>
      </c>
      <c r="R2922" s="53">
        <v>88.691999999999993</v>
      </c>
      <c r="S2922" s="53">
        <f t="shared" si="367"/>
        <v>176.02059999999997</v>
      </c>
      <c r="T2922" s="53">
        <v>8.26</v>
      </c>
      <c r="U2922" s="53">
        <v>4062.71</v>
      </c>
      <c r="Y2922" s="53">
        <v>4102.9399999999996</v>
      </c>
    </row>
    <row r="2923" spans="1:25" x14ac:dyDescent="0.3">
      <c r="A2923" s="1">
        <v>2922</v>
      </c>
      <c r="B2923" s="48">
        <v>41983</v>
      </c>
      <c r="C2923" s="44">
        <v>9599995.5299999993</v>
      </c>
      <c r="D2923" s="56">
        <f t="shared" si="361"/>
        <v>154551.96860661675</v>
      </c>
      <c r="E2923" s="53">
        <v>62.115000000000002</v>
      </c>
      <c r="F2923" s="53">
        <f t="shared" si="362"/>
        <v>1.5455196860661675</v>
      </c>
      <c r="G2923" s="53">
        <f>(F2923/'Yearly GDP'!$B$13)*100</f>
        <v>83.092456240116533</v>
      </c>
      <c r="H2923" s="53">
        <f t="shared" si="363"/>
        <v>1.688358</v>
      </c>
      <c r="I2923" s="53">
        <f t="shared" si="364"/>
        <v>4.6838407494145198</v>
      </c>
      <c r="J2923" s="53">
        <f t="shared" si="368"/>
        <v>391.36533957845427</v>
      </c>
      <c r="K2923" s="53">
        <v>7.9080000000000004</v>
      </c>
      <c r="L2923" s="53">
        <v>8355.65</v>
      </c>
      <c r="M2923" s="53">
        <v>3.53</v>
      </c>
      <c r="N2923" s="53">
        <f t="shared" si="365"/>
        <v>3.2241592505854806</v>
      </c>
      <c r="O2923" s="53">
        <v>21.35</v>
      </c>
      <c r="P2923" s="53">
        <v>2.173</v>
      </c>
      <c r="Q2923" s="53">
        <f t="shared" si="366"/>
        <v>5.7350000000000003</v>
      </c>
      <c r="R2923" s="53">
        <v>88.287000000000006</v>
      </c>
      <c r="S2923" s="53">
        <f t="shared" si="367"/>
        <v>176.13750000000002</v>
      </c>
      <c r="T2923" s="53">
        <v>8.25</v>
      </c>
      <c r="U2923" s="53">
        <v>4098.68</v>
      </c>
      <c r="Y2923" s="53">
        <v>4152.8599999999997</v>
      </c>
    </row>
    <row r="2924" spans="1:25" x14ac:dyDescent="0.3">
      <c r="A2924" s="1">
        <v>2923</v>
      </c>
      <c r="B2924" s="48">
        <v>41984</v>
      </c>
      <c r="C2924" s="44">
        <v>9528730.4800000004</v>
      </c>
      <c r="D2924" s="56">
        <f t="shared" si="361"/>
        <v>152508.49039692702</v>
      </c>
      <c r="E2924" s="53">
        <v>62.48</v>
      </c>
      <c r="F2924" s="53">
        <f t="shared" si="362"/>
        <v>1.5250849039692702</v>
      </c>
      <c r="G2924" s="53">
        <f>(F2924/'Yearly GDP'!$B$13)*100</f>
        <v>81.993812041358609</v>
      </c>
      <c r="H2924" s="53">
        <f t="shared" si="363"/>
        <v>1.6668054000000001</v>
      </c>
      <c r="I2924" s="53">
        <f t="shared" si="364"/>
        <v>4.7192071731949028</v>
      </c>
      <c r="J2924" s="53">
        <f t="shared" si="368"/>
        <v>391.35913166588011</v>
      </c>
      <c r="K2924" s="53">
        <v>7.8659999999999997</v>
      </c>
      <c r="L2924" s="53">
        <v>8292.9</v>
      </c>
      <c r="M2924" s="53">
        <v>3.5</v>
      </c>
      <c r="N2924" s="53">
        <f t="shared" si="365"/>
        <v>3.1467928268050969</v>
      </c>
      <c r="O2924" s="53">
        <v>21.19</v>
      </c>
      <c r="P2924" s="53">
        <v>2.169</v>
      </c>
      <c r="Q2924" s="53">
        <f t="shared" si="366"/>
        <v>5.6969999999999992</v>
      </c>
      <c r="R2924" s="53">
        <v>88.682000000000002</v>
      </c>
      <c r="S2924" s="53">
        <f t="shared" si="367"/>
        <v>174.60560000000001</v>
      </c>
      <c r="T2924" s="53">
        <v>8.24</v>
      </c>
      <c r="U2924" s="53">
        <v>4068.69</v>
      </c>
      <c r="Y2924" s="53">
        <v>4124.58</v>
      </c>
    </row>
    <row r="2925" spans="1:25" x14ac:dyDescent="0.3">
      <c r="A2925" s="1">
        <v>2924</v>
      </c>
      <c r="B2925" s="48">
        <v>41985</v>
      </c>
      <c r="C2925" s="44">
        <v>9431425.8900000006</v>
      </c>
      <c r="D2925" s="56">
        <f t="shared" si="361"/>
        <v>150842.47724910037</v>
      </c>
      <c r="E2925" s="53">
        <v>62.524999999999999</v>
      </c>
      <c r="F2925" s="53">
        <f t="shared" si="362"/>
        <v>1.5084247724910036</v>
      </c>
      <c r="G2925" s="53">
        <f>(F2925/'Yearly GDP'!$B$13)*100</f>
        <v>81.098106047903414</v>
      </c>
      <c r="H2925" s="53">
        <f t="shared" si="363"/>
        <v>1.6450830000000001</v>
      </c>
      <c r="I2925" s="53">
        <f t="shared" si="364"/>
        <v>4.7596382674916704</v>
      </c>
      <c r="J2925" s="53">
        <f t="shared" si="368"/>
        <v>391.43741075678247</v>
      </c>
      <c r="K2925" s="53">
        <v>7.83</v>
      </c>
      <c r="L2925" s="53">
        <v>8224.1</v>
      </c>
      <c r="M2925" s="53">
        <v>3.47</v>
      </c>
      <c r="N2925" s="53">
        <f t="shared" si="365"/>
        <v>3.0703617325083297</v>
      </c>
      <c r="O2925" s="53">
        <v>21.01</v>
      </c>
      <c r="P2925" s="53">
        <v>2.0830000000000002</v>
      </c>
      <c r="Q2925" s="53">
        <f t="shared" si="366"/>
        <v>5.7469999999999999</v>
      </c>
      <c r="R2925" s="53">
        <v>88.344999999999999</v>
      </c>
      <c r="S2925" s="53">
        <f t="shared" si="367"/>
        <v>172.91230000000002</v>
      </c>
      <c r="T2925" s="53">
        <v>8.23</v>
      </c>
      <c r="U2925" s="53">
        <v>4026.09</v>
      </c>
      <c r="Y2925" s="53">
        <v>4060.04</v>
      </c>
    </row>
    <row r="2926" spans="1:25" x14ac:dyDescent="0.3">
      <c r="A2926" s="1">
        <v>2925</v>
      </c>
      <c r="B2926" s="48">
        <v>41988</v>
      </c>
      <c r="C2926" s="44">
        <v>9397075.0199999996</v>
      </c>
      <c r="D2926" s="56">
        <f t="shared" si="361"/>
        <v>148746.73557578155</v>
      </c>
      <c r="E2926" s="53">
        <v>63.174999999999997</v>
      </c>
      <c r="F2926" s="53">
        <f t="shared" si="362"/>
        <v>1.4874673557578155</v>
      </c>
      <c r="G2926" s="53">
        <f>(F2926/'Yearly GDP'!$B$13)*100</f>
        <v>79.971363212785775</v>
      </c>
      <c r="H2926" s="53">
        <f t="shared" si="363"/>
        <v>1.64472</v>
      </c>
      <c r="I2926" s="53">
        <f t="shared" si="364"/>
        <v>4.7619047619047619</v>
      </c>
      <c r="J2926" s="53">
        <f t="shared" si="368"/>
        <v>391.40952380952382</v>
      </c>
      <c r="K2926" s="53">
        <v>7.8319999999999999</v>
      </c>
      <c r="L2926" s="53">
        <v>8219.6</v>
      </c>
      <c r="M2926" s="53">
        <v>3.47</v>
      </c>
      <c r="N2926" s="53">
        <f t="shared" si="365"/>
        <v>3.070095238095238</v>
      </c>
      <c r="O2926" s="53">
        <v>21</v>
      </c>
      <c r="P2926" s="53">
        <v>2.1150000000000002</v>
      </c>
      <c r="Q2926" s="53">
        <f t="shared" si="366"/>
        <v>5.7169999999999996</v>
      </c>
      <c r="R2926" s="53">
        <v>88.57</v>
      </c>
      <c r="S2926" s="53">
        <f t="shared" si="367"/>
        <v>172.83</v>
      </c>
      <c r="T2926" s="53">
        <v>8.23</v>
      </c>
      <c r="U2926" s="53">
        <v>3999.93</v>
      </c>
      <c r="Y2926" s="53">
        <v>4046.46</v>
      </c>
    </row>
    <row r="2927" spans="1:25" x14ac:dyDescent="0.3">
      <c r="A2927" s="1">
        <v>2926</v>
      </c>
      <c r="B2927" s="48">
        <v>41989</v>
      </c>
      <c r="C2927" s="44">
        <v>9203335.6500000004</v>
      </c>
      <c r="D2927" s="56">
        <f t="shared" si="361"/>
        <v>144570.14844486336</v>
      </c>
      <c r="E2927" s="53">
        <v>63.66</v>
      </c>
      <c r="F2927" s="53">
        <f t="shared" si="362"/>
        <v>1.4457014844486336</v>
      </c>
      <c r="G2927" s="53">
        <f>(F2927/'Yearly GDP'!$B$13)*100</f>
        <v>77.725886260679218</v>
      </c>
      <c r="H2927" s="53">
        <f t="shared" si="363"/>
        <v>1.6461207</v>
      </c>
      <c r="I2927" s="53">
        <f t="shared" si="364"/>
        <v>4.8520135856380397</v>
      </c>
      <c r="J2927" s="53">
        <f t="shared" si="368"/>
        <v>391.44104803493451</v>
      </c>
      <c r="K2927" s="53">
        <v>7.9870000000000001</v>
      </c>
      <c r="L2927" s="53">
        <v>8067.6</v>
      </c>
      <c r="M2927" s="53">
        <v>3.41</v>
      </c>
      <c r="N2927" s="53">
        <f t="shared" si="365"/>
        <v>3.1349864143619603</v>
      </c>
      <c r="O2927" s="53">
        <v>20.61</v>
      </c>
      <c r="P2927" s="53">
        <v>2.0609999999999999</v>
      </c>
      <c r="Q2927" s="53">
        <f t="shared" si="366"/>
        <v>5.9260000000000002</v>
      </c>
      <c r="R2927" s="53">
        <v>88.296999999999997</v>
      </c>
      <c r="S2927" s="53">
        <f t="shared" si="367"/>
        <v>170.44469999999998</v>
      </c>
      <c r="T2927" s="53">
        <v>8.27</v>
      </c>
      <c r="U2927" s="53">
        <v>3894.01</v>
      </c>
      <c r="Y2927" s="53">
        <v>3905.54</v>
      </c>
    </row>
    <row r="2928" spans="1:25" x14ac:dyDescent="0.3">
      <c r="A2928" s="1">
        <v>2927</v>
      </c>
      <c r="B2928" s="48">
        <v>41990</v>
      </c>
      <c r="C2928" s="44">
        <v>9161385.7899999991</v>
      </c>
      <c r="D2928" s="56">
        <f t="shared" si="361"/>
        <v>144217.01361668634</v>
      </c>
      <c r="E2928" s="53">
        <v>63.524999999999999</v>
      </c>
      <c r="F2928" s="53">
        <f t="shared" si="362"/>
        <v>1.4421701361668633</v>
      </c>
      <c r="G2928" s="53">
        <f>(F2928/'Yearly GDP'!$B$13)*100</f>
        <v>77.536028826175439</v>
      </c>
      <c r="H2928" s="53">
        <f t="shared" si="363"/>
        <v>1.6344419000000001</v>
      </c>
      <c r="I2928" s="53">
        <f t="shared" si="364"/>
        <v>4.8756704046806432</v>
      </c>
      <c r="J2928" s="53">
        <f t="shared" si="368"/>
        <v>391.50658215504632</v>
      </c>
      <c r="K2928" s="53">
        <v>7.9690000000000003</v>
      </c>
      <c r="L2928" s="53">
        <v>8029.8</v>
      </c>
      <c r="M2928" s="53">
        <v>3.39</v>
      </c>
      <c r="N2928" s="53">
        <f t="shared" si="365"/>
        <v>3.0933295953193571</v>
      </c>
      <c r="O2928" s="53">
        <v>20.51</v>
      </c>
      <c r="P2928" s="53">
        <v>2.1360000000000001</v>
      </c>
      <c r="Q2928" s="53">
        <f t="shared" si="366"/>
        <v>5.8330000000000002</v>
      </c>
      <c r="R2928" s="53">
        <v>89.325999999999993</v>
      </c>
      <c r="S2928" s="53">
        <f t="shared" si="367"/>
        <v>171.46360000000001</v>
      </c>
      <c r="T2928" s="53">
        <v>8.36</v>
      </c>
      <c r="U2928" s="53">
        <v>3875.75</v>
      </c>
      <c r="Y2928" s="53">
        <v>3868.81</v>
      </c>
    </row>
    <row r="2929" spans="1:25" x14ac:dyDescent="0.3">
      <c r="A2929" s="1">
        <v>2928</v>
      </c>
      <c r="B2929" s="48">
        <v>41991</v>
      </c>
      <c r="C2929" s="44">
        <v>9353079.8699999992</v>
      </c>
      <c r="D2929" s="56">
        <f t="shared" si="361"/>
        <v>148485.15431020796</v>
      </c>
      <c r="E2929" s="53">
        <v>62.99</v>
      </c>
      <c r="F2929" s="53">
        <f t="shared" si="362"/>
        <v>1.4848515431020797</v>
      </c>
      <c r="G2929" s="53">
        <f>(F2929/'Yearly GDP'!$B$13)*100</f>
        <v>79.830728123767727</v>
      </c>
      <c r="H2929" s="53">
        <f t="shared" si="363"/>
        <v>1.6529880000000001</v>
      </c>
      <c r="I2929" s="53">
        <f t="shared" si="364"/>
        <v>4.796163069544364</v>
      </c>
      <c r="J2929" s="53">
        <f t="shared" si="368"/>
        <v>391.33333333333331</v>
      </c>
      <c r="K2929" s="53">
        <v>7.9279999999999999</v>
      </c>
      <c r="L2929" s="53">
        <v>8159.3</v>
      </c>
      <c r="M2929" s="53">
        <v>3.45</v>
      </c>
      <c r="N2929" s="53">
        <f t="shared" si="365"/>
        <v>3.1318369304556359</v>
      </c>
      <c r="O2929" s="53">
        <v>20.85</v>
      </c>
      <c r="P2929" s="53">
        <v>2.2080000000000002</v>
      </c>
      <c r="Q2929" s="53">
        <f t="shared" si="366"/>
        <v>5.72</v>
      </c>
      <c r="R2929" s="53">
        <v>89.477000000000004</v>
      </c>
      <c r="S2929" s="53">
        <f t="shared" si="367"/>
        <v>173.88900000000001</v>
      </c>
      <c r="T2929" s="53">
        <v>8.34</v>
      </c>
      <c r="U2929" s="53">
        <v>3979.91</v>
      </c>
      <c r="Y2929" s="53">
        <v>3987.17</v>
      </c>
    </row>
    <row r="2930" spans="1:25" x14ac:dyDescent="0.3">
      <c r="A2930" s="1">
        <v>2929</v>
      </c>
      <c r="B2930" s="48">
        <v>41992</v>
      </c>
      <c r="C2930" s="44">
        <v>9415431.2100000009</v>
      </c>
      <c r="D2930" s="56">
        <f t="shared" si="361"/>
        <v>148872.34105462884</v>
      </c>
      <c r="E2930" s="53">
        <v>63.244999999999997</v>
      </c>
      <c r="F2930" s="53">
        <f t="shared" si="362"/>
        <v>1.4887234105462883</v>
      </c>
      <c r="G2930" s="53">
        <f>(F2930/'Yearly GDP'!$B$13)*100</f>
        <v>80.038893040123028</v>
      </c>
      <c r="H2930" s="53">
        <f t="shared" si="363"/>
        <v>1.672396</v>
      </c>
      <c r="I2930" s="53">
        <f t="shared" si="364"/>
        <v>4.7596382674916704</v>
      </c>
      <c r="J2930" s="53">
        <f t="shared" si="368"/>
        <v>391.48976677772492</v>
      </c>
      <c r="K2930" s="53">
        <v>7.96</v>
      </c>
      <c r="L2930" s="53">
        <v>8225.2000000000007</v>
      </c>
      <c r="M2930" s="53">
        <v>3.48</v>
      </c>
      <c r="N2930" s="53">
        <f t="shared" si="365"/>
        <v>3.2003617325083296</v>
      </c>
      <c r="O2930" s="53">
        <v>21.01</v>
      </c>
      <c r="P2930" s="53">
        <v>2.16</v>
      </c>
      <c r="Q2930" s="53">
        <f t="shared" si="366"/>
        <v>5.8</v>
      </c>
      <c r="R2930" s="53">
        <v>89.840999999999994</v>
      </c>
      <c r="S2930" s="53">
        <f t="shared" si="367"/>
        <v>175.43350000000001</v>
      </c>
      <c r="T2930" s="53">
        <v>8.35</v>
      </c>
      <c r="U2930" s="53">
        <v>3995.1</v>
      </c>
      <c r="Y2930" s="53">
        <v>4011.01</v>
      </c>
    </row>
    <row r="2931" spans="1:25" x14ac:dyDescent="0.3">
      <c r="A2931" s="1">
        <v>2930</v>
      </c>
      <c r="B2931" s="48">
        <v>41995</v>
      </c>
      <c r="C2931" s="44">
        <v>9518173.75</v>
      </c>
      <c r="D2931" s="56">
        <f t="shared" si="361"/>
        <v>150532.55970267279</v>
      </c>
      <c r="E2931" s="53">
        <v>63.23</v>
      </c>
      <c r="F2931" s="53">
        <f t="shared" si="362"/>
        <v>1.5053255970267279</v>
      </c>
      <c r="G2931" s="53">
        <f>(F2931/'Yearly GDP'!$B$13)*100</f>
        <v>80.931483711114396</v>
      </c>
      <c r="H2931" s="53">
        <f t="shared" si="363"/>
        <v>1.6918157999999996</v>
      </c>
      <c r="I2931" s="53">
        <f t="shared" si="364"/>
        <v>4.7014574518100618</v>
      </c>
      <c r="J2931" s="53">
        <f t="shared" si="368"/>
        <v>391.34931828866951</v>
      </c>
      <c r="K2931" s="53">
        <v>7.9539999999999997</v>
      </c>
      <c r="L2931" s="53">
        <v>8324</v>
      </c>
      <c r="M2931" s="53">
        <v>3.52</v>
      </c>
      <c r="N2931" s="53">
        <f t="shared" si="365"/>
        <v>3.2525425481899379</v>
      </c>
      <c r="O2931" s="53">
        <v>21.27</v>
      </c>
      <c r="P2931" s="53">
        <v>2.1560000000000001</v>
      </c>
      <c r="Q2931" s="53">
        <f t="shared" si="366"/>
        <v>5.798</v>
      </c>
      <c r="R2931" s="53">
        <v>89.948999999999998</v>
      </c>
      <c r="S2931" s="53">
        <f t="shared" si="367"/>
        <v>177.81719999999999</v>
      </c>
      <c r="T2931" s="53">
        <v>8.36</v>
      </c>
      <c r="U2931" s="53">
        <v>4036.55</v>
      </c>
      <c r="Y2931" s="53">
        <v>4045.14</v>
      </c>
    </row>
    <row r="2932" spans="1:25" x14ac:dyDescent="0.3">
      <c r="A2932" s="1">
        <v>2931</v>
      </c>
      <c r="B2932" s="48">
        <v>41996</v>
      </c>
      <c r="C2932" s="44">
        <v>9468206.9800000004</v>
      </c>
      <c r="D2932" s="56">
        <f t="shared" si="361"/>
        <v>149246.64218158892</v>
      </c>
      <c r="E2932" s="53">
        <v>63.44</v>
      </c>
      <c r="F2932" s="53">
        <f t="shared" si="362"/>
        <v>1.4924664218158892</v>
      </c>
      <c r="G2932" s="53">
        <f>(F2932/'Yearly GDP'!$B$13)*100</f>
        <v>80.240130205155324</v>
      </c>
      <c r="H2932" s="53">
        <f t="shared" si="363"/>
        <v>1.6731264000000001</v>
      </c>
      <c r="I2932" s="53">
        <f t="shared" si="364"/>
        <v>4.7348484848484844</v>
      </c>
      <c r="J2932" s="53">
        <f t="shared" si="368"/>
        <v>391.42992424242425</v>
      </c>
      <c r="K2932" s="53">
        <v>7.9219999999999997</v>
      </c>
      <c r="L2932" s="53">
        <v>8267</v>
      </c>
      <c r="M2932" s="53">
        <v>3.49</v>
      </c>
      <c r="N2932" s="53">
        <f t="shared" si="365"/>
        <v>3.1871515151515153</v>
      </c>
      <c r="O2932" s="53">
        <v>21.12</v>
      </c>
      <c r="P2932" s="53">
        <v>2.2690000000000001</v>
      </c>
      <c r="Q2932" s="53">
        <f t="shared" si="366"/>
        <v>5.6529999999999996</v>
      </c>
      <c r="R2932" s="53">
        <v>90.325999999999993</v>
      </c>
      <c r="S2932" s="53">
        <f t="shared" si="367"/>
        <v>175.92960000000002</v>
      </c>
      <c r="T2932" s="53">
        <v>8.33</v>
      </c>
      <c r="U2932" s="53">
        <v>4024.97</v>
      </c>
      <c r="Y2932" s="53">
        <v>4031.6</v>
      </c>
    </row>
    <row r="2933" spans="1:25" x14ac:dyDescent="0.3">
      <c r="A2933" s="1">
        <v>2932</v>
      </c>
      <c r="B2933" s="48">
        <v>41997</v>
      </c>
      <c r="C2933" s="44">
        <v>9400436.4000000004</v>
      </c>
      <c r="D2933" s="56">
        <f t="shared" si="361"/>
        <v>147991.75692695213</v>
      </c>
      <c r="E2933" s="53">
        <v>63.52</v>
      </c>
      <c r="F2933" s="53">
        <f t="shared" si="362"/>
        <v>1.4799175692695212</v>
      </c>
      <c r="G2933" s="53">
        <f>(F2933/'Yearly GDP'!$B$13)*100</f>
        <v>79.565460713415121</v>
      </c>
      <c r="H2933" s="53">
        <f t="shared" si="363"/>
        <v>1.6620479999999997</v>
      </c>
      <c r="I2933" s="53">
        <f t="shared" si="364"/>
        <v>4.7892720306513414</v>
      </c>
      <c r="J2933" s="53">
        <f t="shared" si="368"/>
        <v>391.47988505747128</v>
      </c>
      <c r="K2933" s="53">
        <v>7.96</v>
      </c>
      <c r="L2933" s="53">
        <v>8174.1</v>
      </c>
      <c r="M2933" s="53">
        <v>3.45</v>
      </c>
      <c r="N2933" s="53">
        <f t="shared" si="365"/>
        <v>3.1707279693486585</v>
      </c>
      <c r="O2933" s="53">
        <v>20.88</v>
      </c>
      <c r="P2933" s="53">
        <v>2.2639999999999998</v>
      </c>
      <c r="Q2933" s="53">
        <f t="shared" si="366"/>
        <v>5.6959999999999997</v>
      </c>
      <c r="R2933" s="53">
        <v>90.222999999999999</v>
      </c>
      <c r="S2933" s="53">
        <f t="shared" si="367"/>
        <v>175.1832</v>
      </c>
      <c r="T2933" s="53">
        <v>8.39</v>
      </c>
      <c r="U2933" s="53">
        <v>4024.44</v>
      </c>
      <c r="Y2933" s="53">
        <v>4040.51</v>
      </c>
    </row>
    <row r="2934" spans="1:25" x14ac:dyDescent="0.3">
      <c r="A2934" s="1">
        <v>2933</v>
      </c>
      <c r="B2934" s="48">
        <v>41999</v>
      </c>
      <c r="C2934" s="44">
        <v>9438123.0999999996</v>
      </c>
      <c r="D2934" s="56">
        <f t="shared" si="361"/>
        <v>148486.88052610049</v>
      </c>
      <c r="E2934" s="53">
        <v>63.561999999999998</v>
      </c>
      <c r="F2934" s="53">
        <f t="shared" si="362"/>
        <v>1.4848688052610048</v>
      </c>
      <c r="G2934" s="53">
        <f>(F2934/'Yearly GDP'!$B$13)*100</f>
        <v>79.83165619682822</v>
      </c>
      <c r="H2934" s="53">
        <f t="shared" si="363"/>
        <v>1.6713910000000001</v>
      </c>
      <c r="I2934" s="53">
        <f t="shared" si="364"/>
        <v>4.7732696897374698</v>
      </c>
      <c r="J2934" s="53">
        <f t="shared" si="368"/>
        <v>391.44152744630077</v>
      </c>
      <c r="K2934" s="53">
        <v>7.9779999999999998</v>
      </c>
      <c r="L2934" s="53">
        <v>8200.7000000000007</v>
      </c>
      <c r="M2934" s="53">
        <v>3.46</v>
      </c>
      <c r="N2934" s="53">
        <f t="shared" si="365"/>
        <v>3.20473031026253</v>
      </c>
      <c r="O2934" s="53">
        <v>20.95</v>
      </c>
      <c r="P2934" s="53">
        <v>2.2519999999999998</v>
      </c>
      <c r="Q2934" s="53">
        <f t="shared" si="366"/>
        <v>5.726</v>
      </c>
      <c r="R2934" s="53">
        <v>90.31</v>
      </c>
      <c r="S2934" s="53">
        <f t="shared" si="367"/>
        <v>175.56100000000001</v>
      </c>
      <c r="T2934" s="53">
        <v>8.3800000000000008</v>
      </c>
      <c r="U2934" s="53">
        <v>4042.19</v>
      </c>
      <c r="Y2934" s="53">
        <v>4046.49</v>
      </c>
    </row>
    <row r="2935" spans="1:25" x14ac:dyDescent="0.3">
      <c r="A2935" s="1">
        <v>2934</v>
      </c>
      <c r="B2935" s="48">
        <v>42002</v>
      </c>
      <c r="C2935" s="44">
        <v>9509500.3599999994</v>
      </c>
      <c r="D2935" s="56">
        <f t="shared" si="361"/>
        <v>149356.06031097847</v>
      </c>
      <c r="E2935" s="53">
        <v>63.67</v>
      </c>
      <c r="F2935" s="53">
        <f t="shared" si="362"/>
        <v>1.4935606031097848</v>
      </c>
      <c r="G2935" s="53">
        <f>(F2935/'Yearly GDP'!$B$13)*100</f>
        <v>80.298957156440039</v>
      </c>
      <c r="H2935" s="53">
        <f t="shared" si="363"/>
        <v>1.6702188999999998</v>
      </c>
      <c r="I2935" s="53">
        <f t="shared" si="364"/>
        <v>4.7460844803037494</v>
      </c>
      <c r="J2935" s="53">
        <f t="shared" si="368"/>
        <v>391.37636449928806</v>
      </c>
      <c r="K2935" s="53">
        <v>7.9269999999999996</v>
      </c>
      <c r="L2935" s="53">
        <v>8246.2999999999993</v>
      </c>
      <c r="M2935" s="53">
        <v>3.47</v>
      </c>
      <c r="N2935" s="53">
        <f t="shared" si="365"/>
        <v>3.1809155196962502</v>
      </c>
      <c r="O2935" s="53">
        <v>21.07</v>
      </c>
      <c r="P2935" s="53">
        <v>2.2040000000000002</v>
      </c>
      <c r="Q2935" s="53">
        <f t="shared" si="366"/>
        <v>5.722999999999999</v>
      </c>
      <c r="R2935" s="53">
        <v>90.495999999999995</v>
      </c>
      <c r="S2935" s="53">
        <f t="shared" si="367"/>
        <v>176.14519999999999</v>
      </c>
      <c r="T2935" s="53">
        <v>8.36</v>
      </c>
      <c r="U2935" s="53">
        <v>4085.55</v>
      </c>
      <c r="Y2935" s="53">
        <v>4069.02</v>
      </c>
    </row>
    <row r="2936" spans="1:25" x14ac:dyDescent="0.3">
      <c r="A2936" s="1">
        <v>2935</v>
      </c>
      <c r="B2936" s="48">
        <v>42003</v>
      </c>
      <c r="C2936" s="44">
        <v>9533657.8300000001</v>
      </c>
      <c r="D2936" s="56">
        <f t="shared" si="361"/>
        <v>150408.73755620414</v>
      </c>
      <c r="E2936" s="53">
        <v>63.384999999999998</v>
      </c>
      <c r="F2936" s="53">
        <f t="shared" si="362"/>
        <v>1.5040873755620414</v>
      </c>
      <c r="G2936" s="53">
        <f>(F2936/'Yearly GDP'!$B$13)*100</f>
        <v>80.864912664625876</v>
      </c>
      <c r="H2936" s="53">
        <f t="shared" si="363"/>
        <v>1.6588411000000001</v>
      </c>
      <c r="I2936" s="53">
        <f t="shared" si="364"/>
        <v>4.7460844803037494</v>
      </c>
      <c r="J2936" s="53">
        <f t="shared" si="368"/>
        <v>391.46891314665402</v>
      </c>
      <c r="K2936" s="53">
        <v>7.8730000000000002</v>
      </c>
      <c r="L2936" s="53">
        <v>8248.25</v>
      </c>
      <c r="M2936" s="53">
        <v>3.48</v>
      </c>
      <c r="N2936" s="53">
        <f t="shared" si="365"/>
        <v>3.1269155196962508</v>
      </c>
      <c r="O2936" s="53">
        <v>21.07</v>
      </c>
      <c r="P2936" s="53">
        <v>2.1920000000000002</v>
      </c>
      <c r="Q2936" s="53">
        <f t="shared" si="366"/>
        <v>5.681</v>
      </c>
      <c r="R2936" s="53">
        <v>90.278999999999996</v>
      </c>
      <c r="S2936" s="53">
        <f t="shared" si="367"/>
        <v>175.93449999999999</v>
      </c>
      <c r="T2936" s="53">
        <v>8.35</v>
      </c>
      <c r="U2936" s="53">
        <v>4105.7299999999996</v>
      </c>
      <c r="Y2936" s="53">
        <v>4095.59</v>
      </c>
    </row>
    <row r="2937" spans="1:25" x14ac:dyDescent="0.3">
      <c r="A2937" s="1">
        <v>2936</v>
      </c>
      <c r="B2937" s="48">
        <v>42004</v>
      </c>
      <c r="C2937" s="44">
        <v>9600459.4900000002</v>
      </c>
      <c r="D2937" s="56">
        <f t="shared" si="361"/>
        <v>152303.63274371382</v>
      </c>
      <c r="E2937" s="53">
        <v>63.034999999999997</v>
      </c>
      <c r="F2937" s="53">
        <f t="shared" si="362"/>
        <v>1.5230363274371383</v>
      </c>
      <c r="G2937" s="53">
        <f>(F2937/'Yearly GDP'!$B$13)*100</f>
        <v>81.883673518125704</v>
      </c>
      <c r="H2937" s="53">
        <f t="shared" si="363"/>
        <v>1.6621180000000002</v>
      </c>
      <c r="I2937" s="53">
        <f t="shared" si="364"/>
        <v>4.7258979206049148</v>
      </c>
      <c r="J2937" s="53">
        <f t="shared" si="368"/>
        <v>391.43194706994331</v>
      </c>
      <c r="K2937" s="53">
        <v>7.8550000000000004</v>
      </c>
      <c r="L2937" s="53">
        <v>8282.7000000000007</v>
      </c>
      <c r="M2937" s="53">
        <v>3.49</v>
      </c>
      <c r="N2937" s="53">
        <f t="shared" si="365"/>
        <v>3.1291020793950857</v>
      </c>
      <c r="O2937" s="53">
        <v>21.16</v>
      </c>
      <c r="P2937" s="53">
        <v>2.17</v>
      </c>
      <c r="Q2937" s="53">
        <f t="shared" si="366"/>
        <v>5.6850000000000005</v>
      </c>
      <c r="R2937" s="53">
        <v>90.647000000000006</v>
      </c>
      <c r="S2937" s="53">
        <f t="shared" si="367"/>
        <v>176.2628</v>
      </c>
      <c r="T2937" s="53">
        <v>8.33</v>
      </c>
      <c r="U2937" s="53">
        <v>4147.17</v>
      </c>
      <c r="Y2937" s="53">
        <v>4158.75</v>
      </c>
    </row>
    <row r="2938" spans="1:25" x14ac:dyDescent="0.3">
      <c r="A2938" s="1">
        <v>2937</v>
      </c>
      <c r="B2938" s="47">
        <v>42005</v>
      </c>
      <c r="C2938" s="44">
        <v>9628715.4600000009</v>
      </c>
      <c r="D2938" s="56">
        <f t="shared" si="361"/>
        <v>151980.35608870653</v>
      </c>
      <c r="E2938" s="53">
        <v>63.354999999999997</v>
      </c>
      <c r="F2938" s="53">
        <f t="shared" si="362"/>
        <v>1.5198035608870653</v>
      </c>
      <c r="G2938" s="53">
        <f>(F2938/'Yearly GDP'!$B$14)*100</f>
        <v>74.500174553287508</v>
      </c>
      <c r="H2938" s="53">
        <f t="shared" si="363"/>
        <v>1.667408</v>
      </c>
      <c r="I2938" s="53">
        <f t="shared" si="364"/>
        <v>4.7258979206049148</v>
      </c>
      <c r="J2938" s="53">
        <f t="shared" si="368"/>
        <v>391.49338374291113</v>
      </c>
      <c r="K2938" s="53">
        <v>7.88</v>
      </c>
      <c r="L2938" s="53">
        <v>8284</v>
      </c>
      <c r="M2938" s="53">
        <v>3.49</v>
      </c>
      <c r="N2938" s="53">
        <f t="shared" si="365"/>
        <v>3.1541020793950851</v>
      </c>
      <c r="O2938" s="53">
        <v>21.16</v>
      </c>
      <c r="P2938" s="53">
        <v>2.17</v>
      </c>
      <c r="Q2938" s="53">
        <f t="shared" si="366"/>
        <v>5.71</v>
      </c>
      <c r="R2938" s="53">
        <v>90.647000000000006</v>
      </c>
      <c r="S2938" s="53">
        <f t="shared" si="367"/>
        <v>175.62800000000001</v>
      </c>
      <c r="T2938" s="53">
        <v>8.3000000000000007</v>
      </c>
      <c r="U2938" s="53">
        <v>4163.43</v>
      </c>
      <c r="Y2938" s="53">
        <v>4208.22</v>
      </c>
    </row>
    <row r="2939" spans="1:25" x14ac:dyDescent="0.3">
      <c r="A2939" s="1">
        <v>2938</v>
      </c>
      <c r="B2939" s="48">
        <v>42006</v>
      </c>
      <c r="C2939" s="44">
        <v>9720660.8000000007</v>
      </c>
      <c r="D2939" s="56">
        <f t="shared" si="361"/>
        <v>153601.3399699771</v>
      </c>
      <c r="E2939" s="53">
        <v>63.284999999999997</v>
      </c>
      <c r="F2939" s="53">
        <f t="shared" si="362"/>
        <v>1.5360133996997709</v>
      </c>
      <c r="G2939" s="53">
        <f>(F2939/'Yearly GDP'!$B$14)*100</f>
        <v>75.294774495086799</v>
      </c>
      <c r="H2939" s="53">
        <f t="shared" si="363"/>
        <v>1.6885439999999998</v>
      </c>
      <c r="I2939" s="53">
        <f t="shared" si="364"/>
        <v>4.6620046620046622</v>
      </c>
      <c r="J2939" s="53">
        <f t="shared" si="368"/>
        <v>391.39627039627044</v>
      </c>
      <c r="K2939" s="53">
        <v>7.8719999999999999</v>
      </c>
      <c r="L2939" s="53">
        <v>8395.4500000000007</v>
      </c>
      <c r="M2939" s="53">
        <v>3.54</v>
      </c>
      <c r="N2939" s="53">
        <f t="shared" si="365"/>
        <v>3.2099953379953376</v>
      </c>
      <c r="O2939" s="53">
        <v>21.45</v>
      </c>
      <c r="P2939" s="53">
        <v>2.1139999999999999</v>
      </c>
      <c r="Q2939" s="53">
        <f t="shared" si="366"/>
        <v>5.758</v>
      </c>
      <c r="R2939" s="53">
        <v>91.382999999999996</v>
      </c>
      <c r="S2939" s="53">
        <f t="shared" si="367"/>
        <v>178.035</v>
      </c>
      <c r="T2939" s="53">
        <v>8.3000000000000007</v>
      </c>
      <c r="U2939" s="53">
        <v>4198.7700000000004</v>
      </c>
      <c r="Y2939" s="53">
        <v>4236.16</v>
      </c>
    </row>
    <row r="2940" spans="1:25" x14ac:dyDescent="0.3">
      <c r="A2940" s="1">
        <v>2939</v>
      </c>
      <c r="B2940" s="48">
        <v>42009</v>
      </c>
      <c r="C2940" s="44">
        <v>9709363.9499999993</v>
      </c>
      <c r="D2940" s="56">
        <f t="shared" si="361"/>
        <v>153277.51124792799</v>
      </c>
      <c r="E2940" s="53">
        <v>63.344999999999999</v>
      </c>
      <c r="F2940" s="53">
        <f t="shared" si="362"/>
        <v>1.5327751124792799</v>
      </c>
      <c r="G2940" s="53">
        <f>(F2940/'Yearly GDP'!$B$14)*100</f>
        <v>75.136034925454894</v>
      </c>
      <c r="H2940" s="53">
        <f t="shared" si="363"/>
        <v>1.6888879999999999</v>
      </c>
      <c r="I2940" s="53">
        <f t="shared" si="364"/>
        <v>4.6728971962616823</v>
      </c>
      <c r="J2940" s="53">
        <f t="shared" si="368"/>
        <v>391.51401869158877</v>
      </c>
      <c r="K2940" s="53">
        <v>7.8920000000000003</v>
      </c>
      <c r="L2940" s="53">
        <v>8378.4</v>
      </c>
      <c r="M2940" s="53">
        <v>3.53</v>
      </c>
      <c r="N2940" s="53">
        <f t="shared" si="365"/>
        <v>3.219102803738318</v>
      </c>
      <c r="O2940" s="53">
        <v>21.4</v>
      </c>
      <c r="P2940" s="53">
        <v>2.0339999999999998</v>
      </c>
      <c r="Q2940" s="53">
        <f t="shared" si="366"/>
        <v>5.8580000000000005</v>
      </c>
      <c r="R2940" s="53">
        <v>91.622</v>
      </c>
      <c r="S2940" s="53">
        <f t="shared" si="367"/>
        <v>177.19199999999998</v>
      </c>
      <c r="T2940" s="53">
        <v>8.2799999999999994</v>
      </c>
      <c r="U2940" s="53">
        <v>4201.3</v>
      </c>
      <c r="Y2940" s="53">
        <v>4255.3100000000004</v>
      </c>
    </row>
    <row r="2941" spans="1:25" x14ac:dyDescent="0.3">
      <c r="A2941" s="1">
        <v>2940</v>
      </c>
      <c r="B2941" s="48">
        <v>42010</v>
      </c>
      <c r="C2941" s="44">
        <v>9437579.9600000009</v>
      </c>
      <c r="D2941" s="56">
        <f t="shared" si="361"/>
        <v>148447.97420369642</v>
      </c>
      <c r="E2941" s="53">
        <v>63.575000000000003</v>
      </c>
      <c r="F2941" s="53">
        <f t="shared" si="362"/>
        <v>1.4844797420369642</v>
      </c>
      <c r="G2941" s="53">
        <f>(F2941/'Yearly GDP'!$B$14)*100</f>
        <v>72.768614805733534</v>
      </c>
      <c r="H2941" s="53">
        <f t="shared" si="363"/>
        <v>1.6398324000000002</v>
      </c>
      <c r="I2941" s="53">
        <f t="shared" si="364"/>
        <v>4.8169556840077066</v>
      </c>
      <c r="J2941" s="53">
        <f t="shared" si="368"/>
        <v>391.49084778420035</v>
      </c>
      <c r="K2941" s="53">
        <v>7.899</v>
      </c>
      <c r="L2941" s="53">
        <v>8127.35</v>
      </c>
      <c r="M2941" s="53">
        <v>3.42</v>
      </c>
      <c r="N2941" s="53">
        <f t="shared" si="365"/>
        <v>3.0820443159922934</v>
      </c>
      <c r="O2941" s="53">
        <v>20.76</v>
      </c>
      <c r="P2941" s="53">
        <v>1.9379999999999999</v>
      </c>
      <c r="Q2941" s="53">
        <f t="shared" si="366"/>
        <v>5.9610000000000003</v>
      </c>
      <c r="R2941" s="53">
        <v>91.738</v>
      </c>
      <c r="S2941" s="53">
        <f t="shared" si="367"/>
        <v>174.17640000000003</v>
      </c>
      <c r="T2941" s="53">
        <v>8.39</v>
      </c>
      <c r="U2941" s="53">
        <v>4091.23</v>
      </c>
      <c r="Y2941" s="53">
        <v>4120.45</v>
      </c>
    </row>
    <row r="2942" spans="1:25" x14ac:dyDescent="0.3">
      <c r="A2942" s="1">
        <v>2941</v>
      </c>
      <c r="B2942" s="48">
        <v>42011</v>
      </c>
      <c r="C2942" s="44">
        <v>9430556.6899999995</v>
      </c>
      <c r="D2942" s="56">
        <f t="shared" si="361"/>
        <v>149029.02481036662</v>
      </c>
      <c r="E2942" s="53">
        <v>63.28</v>
      </c>
      <c r="F2942" s="53">
        <f t="shared" si="362"/>
        <v>1.4902902481036662</v>
      </c>
      <c r="G2942" s="53">
        <f>(F2942/'Yearly GDP'!$B$14)*100</f>
        <v>73.053443534493439</v>
      </c>
      <c r="H2942" s="53">
        <f t="shared" si="363"/>
        <v>1.6261919999999999</v>
      </c>
      <c r="I2942" s="53">
        <f t="shared" si="364"/>
        <v>4.8309178743961354</v>
      </c>
      <c r="J2942" s="53">
        <f t="shared" si="368"/>
        <v>391.40579710144931</v>
      </c>
      <c r="K2942" s="53">
        <v>7.8559999999999999</v>
      </c>
      <c r="L2942" s="53">
        <v>8102.1</v>
      </c>
      <c r="M2942" s="53">
        <v>3.41</v>
      </c>
      <c r="N2942" s="53">
        <f t="shared" si="365"/>
        <v>3.0250821256038645</v>
      </c>
      <c r="O2942" s="53">
        <v>20.7</v>
      </c>
      <c r="P2942" s="53">
        <v>1.9690000000000001</v>
      </c>
      <c r="Q2942" s="53">
        <f t="shared" si="366"/>
        <v>5.8869999999999996</v>
      </c>
      <c r="R2942" s="53">
        <v>92.114999999999995</v>
      </c>
      <c r="S2942" s="53">
        <f t="shared" si="367"/>
        <v>172.63800000000001</v>
      </c>
      <c r="T2942" s="53">
        <v>8.34</v>
      </c>
      <c r="U2942" s="53">
        <v>4105.47</v>
      </c>
      <c r="Y2942" s="53">
        <v>4126.43</v>
      </c>
    </row>
    <row r="2943" spans="1:25" x14ac:dyDescent="0.3">
      <c r="A2943" s="1">
        <v>2942</v>
      </c>
      <c r="B2943" s="48">
        <v>42012</v>
      </c>
      <c r="C2943" s="44">
        <v>9585236.8399999999</v>
      </c>
      <c r="D2943" s="56">
        <f t="shared" si="361"/>
        <v>152935.56984443558</v>
      </c>
      <c r="E2943" s="53">
        <v>62.674999999999997</v>
      </c>
      <c r="F2943" s="53">
        <f t="shared" si="362"/>
        <v>1.5293556984443557</v>
      </c>
      <c r="G2943" s="53">
        <f>(F2943/'Yearly GDP'!$B$14)*100</f>
        <v>74.968416590409589</v>
      </c>
      <c r="H2943" s="53">
        <f t="shared" si="363"/>
        <v>1.6537440000000001</v>
      </c>
      <c r="I2943" s="53">
        <f t="shared" si="364"/>
        <v>4.752851711026616</v>
      </c>
      <c r="J2943" s="53">
        <f t="shared" si="368"/>
        <v>391.37832699619776</v>
      </c>
      <c r="K2943" s="53">
        <v>7.86</v>
      </c>
      <c r="L2943" s="53">
        <v>8234.6</v>
      </c>
      <c r="M2943" s="53">
        <v>3.47</v>
      </c>
      <c r="N2943" s="53">
        <f t="shared" si="365"/>
        <v>3.1071482889733844</v>
      </c>
      <c r="O2943" s="53">
        <v>21.04</v>
      </c>
      <c r="P2943" s="53">
        <v>2.0179999999999998</v>
      </c>
      <c r="Q2943" s="53">
        <f t="shared" si="366"/>
        <v>5.8420000000000005</v>
      </c>
      <c r="R2943" s="53">
        <v>92.602000000000004</v>
      </c>
      <c r="S2943" s="53">
        <f t="shared" si="367"/>
        <v>175.684</v>
      </c>
      <c r="T2943" s="53">
        <v>8.35</v>
      </c>
      <c r="U2943" s="53">
        <v>4180.18</v>
      </c>
      <c r="Y2943" s="53">
        <v>4204.87</v>
      </c>
    </row>
    <row r="2944" spans="1:25" x14ac:dyDescent="0.3">
      <c r="A2944" s="1">
        <v>2943</v>
      </c>
      <c r="B2944" s="48">
        <v>42013</v>
      </c>
      <c r="C2944" s="44">
        <v>9624856</v>
      </c>
      <c r="D2944" s="56">
        <f t="shared" si="361"/>
        <v>154355.80145938578</v>
      </c>
      <c r="E2944" s="53">
        <v>62.354999999999997</v>
      </c>
      <c r="F2944" s="53">
        <f t="shared" si="362"/>
        <v>1.5435580145938579</v>
      </c>
      <c r="G2944" s="53">
        <f>(F2944/'Yearly GDP'!$B$14)*100</f>
        <v>75.664608558522445</v>
      </c>
      <c r="H2944" s="53">
        <f t="shared" si="363"/>
        <v>1.6597904000000001</v>
      </c>
      <c r="I2944" s="53">
        <f t="shared" si="364"/>
        <v>4.7258979206049148</v>
      </c>
      <c r="J2944" s="53">
        <f t="shared" si="368"/>
        <v>391.51701323251416</v>
      </c>
      <c r="K2944" s="53">
        <v>7.8440000000000003</v>
      </c>
      <c r="L2944" s="53">
        <v>8284.5</v>
      </c>
      <c r="M2944" s="53">
        <v>3.49</v>
      </c>
      <c r="N2944" s="53">
        <f t="shared" si="365"/>
        <v>3.1181020793950855</v>
      </c>
      <c r="O2944" s="53">
        <v>21.16</v>
      </c>
      <c r="P2944" s="53">
        <v>1.95</v>
      </c>
      <c r="Q2944" s="53">
        <f t="shared" si="366"/>
        <v>5.8940000000000001</v>
      </c>
      <c r="R2944" s="53">
        <v>92.147000000000006</v>
      </c>
      <c r="S2944" s="53">
        <f t="shared" si="367"/>
        <v>177.53240000000002</v>
      </c>
      <c r="T2944" s="53">
        <v>8.39</v>
      </c>
      <c r="U2944" s="53">
        <v>4185.07</v>
      </c>
      <c r="Y2944" s="53">
        <v>4201.46</v>
      </c>
    </row>
    <row r="2945" spans="1:25" x14ac:dyDescent="0.3">
      <c r="A2945" s="1">
        <v>2944</v>
      </c>
      <c r="B2945" s="48">
        <v>42016</v>
      </c>
      <c r="C2945" s="44">
        <v>9656579.4800000004</v>
      </c>
      <c r="D2945" s="56">
        <f t="shared" si="361"/>
        <v>155563.10076520339</v>
      </c>
      <c r="E2945" s="53">
        <v>62.075000000000003</v>
      </c>
      <c r="F2945" s="53">
        <f t="shared" si="362"/>
        <v>1.5556310076520339</v>
      </c>
      <c r="G2945" s="53">
        <f>(F2945/'Yearly GDP'!$B$14)*100</f>
        <v>76.256421943727148</v>
      </c>
      <c r="H2945" s="53">
        <f t="shared" si="363"/>
        <v>1.6616124000000001</v>
      </c>
      <c r="I2945" s="53">
        <f t="shared" si="364"/>
        <v>4.7014574518100609</v>
      </c>
      <c r="J2945" s="53">
        <f t="shared" si="368"/>
        <v>391.30230371415138</v>
      </c>
      <c r="K2945" s="53">
        <v>7.8120000000000003</v>
      </c>
      <c r="L2945" s="53">
        <v>8323</v>
      </c>
      <c r="M2945" s="53">
        <v>3.51</v>
      </c>
      <c r="N2945" s="53">
        <f t="shared" si="365"/>
        <v>3.1105425481899394</v>
      </c>
      <c r="O2945" s="53">
        <v>21.27</v>
      </c>
      <c r="P2945" s="53">
        <v>1.909</v>
      </c>
      <c r="Q2945" s="53">
        <f t="shared" si="366"/>
        <v>5.9030000000000005</v>
      </c>
      <c r="R2945" s="53">
        <v>92.183999999999997</v>
      </c>
      <c r="S2945" s="53">
        <f t="shared" si="367"/>
        <v>177.39179999999999</v>
      </c>
      <c r="T2945" s="53">
        <v>8.34</v>
      </c>
      <c r="U2945" s="53">
        <v>4206.62</v>
      </c>
      <c r="Y2945" s="53">
        <v>4237.2700000000004</v>
      </c>
    </row>
    <row r="2946" spans="1:25" x14ac:dyDescent="0.3">
      <c r="A2946" s="1">
        <v>2945</v>
      </c>
      <c r="B2946" s="48">
        <v>42017</v>
      </c>
      <c r="C2946" s="44">
        <v>9644033.2799999993</v>
      </c>
      <c r="D2946" s="56">
        <f t="shared" si="361"/>
        <v>155599.11713455952</v>
      </c>
      <c r="E2946" s="53">
        <v>61.98</v>
      </c>
      <c r="F2946" s="53">
        <f t="shared" si="362"/>
        <v>1.5559911713455952</v>
      </c>
      <c r="G2946" s="53">
        <f>(F2946/'Yearly GDP'!$B$14)*100</f>
        <v>76.274077026744862</v>
      </c>
      <c r="H2946" s="53">
        <f t="shared" si="363"/>
        <v>1.6475928000000002</v>
      </c>
      <c r="I2946" s="53">
        <f t="shared" si="364"/>
        <v>4.7147571900047138</v>
      </c>
      <c r="J2946" s="53">
        <f t="shared" si="368"/>
        <v>391.29655822725124</v>
      </c>
      <c r="K2946" s="53">
        <v>7.7679999999999998</v>
      </c>
      <c r="L2946" s="53">
        <v>8299.4</v>
      </c>
      <c r="M2946" s="53">
        <v>3.5</v>
      </c>
      <c r="N2946" s="53">
        <f t="shared" si="365"/>
        <v>3.053242809995286</v>
      </c>
      <c r="O2946" s="53">
        <v>21.21</v>
      </c>
      <c r="P2946" s="53">
        <v>1.905</v>
      </c>
      <c r="Q2946" s="53">
        <f t="shared" si="366"/>
        <v>5.8629999999999995</v>
      </c>
      <c r="R2946" s="53">
        <v>92.501999999999995</v>
      </c>
      <c r="S2946" s="53">
        <f t="shared" si="367"/>
        <v>176.8914</v>
      </c>
      <c r="T2946" s="53">
        <v>8.34</v>
      </c>
      <c r="U2946" s="53">
        <v>4208.93</v>
      </c>
      <c r="Y2946" s="53">
        <v>4243.05</v>
      </c>
    </row>
    <row r="2947" spans="1:25" x14ac:dyDescent="0.3">
      <c r="A2947" s="1">
        <v>2946</v>
      </c>
      <c r="B2947" s="48">
        <v>42018</v>
      </c>
      <c r="C2947" s="44">
        <v>9636712.0700000003</v>
      </c>
      <c r="D2947" s="56">
        <f t="shared" ref="D2947:D3014" si="369">C2947/E2947</f>
        <v>155193.04404541428</v>
      </c>
      <c r="E2947" s="53">
        <v>62.094999999999999</v>
      </c>
      <c r="F2947" s="53">
        <f t="shared" ref="F2947:F3014" si="370">(D2947/100000)</f>
        <v>1.5519304404541427</v>
      </c>
      <c r="G2947" s="53">
        <f>(F2947/'Yearly GDP'!$B$14)*100</f>
        <v>76.075021590889349</v>
      </c>
      <c r="H2947" s="53">
        <f t="shared" ref="H2947:H3014" si="371">(K2947/I2947)</f>
        <v>1.6430008000000003</v>
      </c>
      <c r="I2947" s="53">
        <f t="shared" ref="I2947:I3014" si="372">(J2947/L2947)*100</f>
        <v>4.7303689687795645</v>
      </c>
      <c r="J2947" s="53">
        <f t="shared" si="368"/>
        <v>391.55865657521281</v>
      </c>
      <c r="K2947" s="53">
        <v>7.7720000000000002</v>
      </c>
      <c r="L2947" s="53">
        <v>8277.5499999999993</v>
      </c>
      <c r="M2947" s="53">
        <v>3.49</v>
      </c>
      <c r="N2947" s="53">
        <f t="shared" ref="N2947:N3014" si="373">K2947-I2947</f>
        <v>3.0416310312204358</v>
      </c>
      <c r="O2947" s="53">
        <v>21.14</v>
      </c>
      <c r="P2947" s="53">
        <v>1.855</v>
      </c>
      <c r="Q2947" s="53">
        <f t="shared" ref="Q2947:Q3014" si="374">K2947-P2947</f>
        <v>5.9169999999999998</v>
      </c>
      <c r="R2947" s="53">
        <v>92.344999999999999</v>
      </c>
      <c r="S2947" s="53">
        <f t="shared" ref="S2947:S3014" si="375">(O2947*T2947)</f>
        <v>177.15320000000003</v>
      </c>
      <c r="T2947" s="53">
        <v>8.3800000000000008</v>
      </c>
      <c r="U2947" s="53">
        <v>4203.05</v>
      </c>
      <c r="Y2947" s="53">
        <v>4227.1099999999997</v>
      </c>
    </row>
    <row r="2948" spans="1:25" x14ac:dyDescent="0.3">
      <c r="A2948" s="1">
        <v>2947</v>
      </c>
      <c r="B2948" s="48">
        <v>42023</v>
      </c>
      <c r="C2948" s="44">
        <v>9900888.1999999993</v>
      </c>
      <c r="D2948" s="56">
        <f t="shared" si="369"/>
        <v>160611.37480736474</v>
      </c>
      <c r="E2948" s="53">
        <v>61.645000000000003</v>
      </c>
      <c r="F2948" s="53">
        <f t="shared" si="370"/>
        <v>1.6061137480736474</v>
      </c>
      <c r="G2948" s="53">
        <f>(F2948/'Yearly GDP'!$B$14)*100</f>
        <v>78.731066082041536</v>
      </c>
      <c r="H2948" s="53">
        <f t="shared" si="371"/>
        <v>1.6836140000000004</v>
      </c>
      <c r="I2948" s="53">
        <f t="shared" si="372"/>
        <v>4.5871559633027514</v>
      </c>
      <c r="J2948" s="53">
        <f t="shared" si="368"/>
        <v>392.23394495412845</v>
      </c>
      <c r="K2948" s="53">
        <v>7.7229999999999999</v>
      </c>
      <c r="L2948" s="53">
        <v>8550.7000000000007</v>
      </c>
      <c r="M2948" s="53">
        <v>3.6</v>
      </c>
      <c r="N2948" s="53">
        <f t="shared" si="373"/>
        <v>3.1358440366972484</v>
      </c>
      <c r="O2948" s="53">
        <v>21.8</v>
      </c>
      <c r="P2948" s="53">
        <v>1.8</v>
      </c>
      <c r="Q2948" s="53">
        <f t="shared" si="374"/>
        <v>5.923</v>
      </c>
      <c r="R2948" s="53">
        <v>92.89</v>
      </c>
      <c r="S2948" s="53">
        <f t="shared" si="375"/>
        <v>177.67000000000002</v>
      </c>
      <c r="T2948" s="53">
        <v>8.15</v>
      </c>
      <c r="U2948" s="53">
        <v>4282.04</v>
      </c>
      <c r="Y2948" s="53">
        <v>4327.96</v>
      </c>
    </row>
    <row r="2949" spans="1:25" x14ac:dyDescent="0.3">
      <c r="A2949" s="1">
        <v>2948</v>
      </c>
      <c r="B2949" s="48">
        <v>42024</v>
      </c>
      <c r="C2949" s="44">
        <v>9993138.9800000004</v>
      </c>
      <c r="D2949" s="56">
        <f t="shared" si="369"/>
        <v>162081.56645851917</v>
      </c>
      <c r="E2949" s="53">
        <v>61.655000000000001</v>
      </c>
      <c r="F2949" s="53">
        <f t="shared" si="370"/>
        <v>1.6208156645851917</v>
      </c>
      <c r="G2949" s="53">
        <f>(F2949/'Yearly GDP'!$B$14)*100</f>
        <v>79.451748263979979</v>
      </c>
      <c r="H2949" s="53">
        <f t="shared" si="371"/>
        <v>1.7114167999999998</v>
      </c>
      <c r="I2949" s="53">
        <f t="shared" si="372"/>
        <v>4.512635379061372</v>
      </c>
      <c r="J2949" s="53">
        <f t="shared" si="368"/>
        <v>392.40072202166067</v>
      </c>
      <c r="K2949" s="53">
        <v>7.7229999999999999</v>
      </c>
      <c r="L2949" s="53">
        <v>8695.6</v>
      </c>
      <c r="M2949" s="53">
        <v>3.67</v>
      </c>
      <c r="N2949" s="53">
        <f t="shared" si="373"/>
        <v>3.2103646209386278</v>
      </c>
      <c r="O2949" s="53">
        <v>22.16</v>
      </c>
      <c r="P2949" s="53">
        <v>1.7909999999999999</v>
      </c>
      <c r="Q2949" s="53">
        <f t="shared" si="374"/>
        <v>5.9320000000000004</v>
      </c>
      <c r="R2949" s="53">
        <v>93.349000000000004</v>
      </c>
      <c r="S2949" s="53">
        <f t="shared" si="375"/>
        <v>181.49039999999999</v>
      </c>
      <c r="T2949" s="53">
        <v>8.19</v>
      </c>
      <c r="U2949" s="53">
        <v>4295.6499999999996</v>
      </c>
      <c r="Y2949" s="53">
        <v>4353.74</v>
      </c>
    </row>
    <row r="2950" spans="1:25" x14ac:dyDescent="0.3">
      <c r="A2950" s="1">
        <v>2949</v>
      </c>
      <c r="B2950" s="48">
        <v>42025</v>
      </c>
      <c r="C2950" s="44">
        <v>10024760.310000001</v>
      </c>
      <c r="D2950" s="56">
        <f t="shared" si="369"/>
        <v>162845.35916179337</v>
      </c>
      <c r="E2950" s="53">
        <v>61.56</v>
      </c>
      <c r="F2950" s="53">
        <f t="shared" si="370"/>
        <v>1.6284535916179337</v>
      </c>
      <c r="G2950" s="53">
        <f>(F2950/'Yearly GDP'!$B$14)*100</f>
        <v>79.826156451859504</v>
      </c>
      <c r="H2950" s="53">
        <f t="shared" si="371"/>
        <v>1.7079490000000004</v>
      </c>
      <c r="I2950" s="53">
        <f t="shared" si="372"/>
        <v>4.5024763619990988</v>
      </c>
      <c r="J2950" s="53">
        <f t="shared" si="368"/>
        <v>393.04367402071136</v>
      </c>
      <c r="K2950" s="53">
        <v>7.69</v>
      </c>
      <c r="L2950" s="53">
        <v>8729.5</v>
      </c>
      <c r="M2950" s="53">
        <v>3.68</v>
      </c>
      <c r="N2950" s="53">
        <f t="shared" si="373"/>
        <v>3.1875236380009015</v>
      </c>
      <c r="O2950" s="53">
        <v>22.21</v>
      </c>
      <c r="P2950" s="53">
        <v>1.875</v>
      </c>
      <c r="Q2950" s="53">
        <f t="shared" si="374"/>
        <v>5.8150000000000004</v>
      </c>
      <c r="R2950" s="53">
        <v>93.14</v>
      </c>
      <c r="S2950" s="53">
        <f t="shared" si="375"/>
        <v>181.8999</v>
      </c>
      <c r="T2950" s="53">
        <v>8.19</v>
      </c>
      <c r="U2950" s="53">
        <v>4297.2</v>
      </c>
      <c r="Y2950" s="53">
        <v>4336.3</v>
      </c>
    </row>
    <row r="2951" spans="1:25" x14ac:dyDescent="0.3">
      <c r="A2951" s="1">
        <v>2950</v>
      </c>
      <c r="B2951" s="48">
        <v>42026</v>
      </c>
      <c r="C2951" s="44">
        <v>10100990</v>
      </c>
      <c r="D2951" s="56">
        <f t="shared" si="369"/>
        <v>163963.80163947731</v>
      </c>
      <c r="E2951" s="53">
        <v>61.604999999999997</v>
      </c>
      <c r="F2951" s="53">
        <f t="shared" si="370"/>
        <v>1.6396380163947732</v>
      </c>
      <c r="G2951" s="53">
        <f>(F2951/'Yearly GDP'!$B$14)*100</f>
        <v>80.374412568371241</v>
      </c>
      <c r="H2951" s="53">
        <f t="shared" si="371"/>
        <v>1.7159199999999999</v>
      </c>
      <c r="I2951" s="53">
        <f t="shared" si="372"/>
        <v>4.4943820224719104</v>
      </c>
      <c r="J2951" s="53">
        <f t="shared" si="368"/>
        <v>393.77078651685389</v>
      </c>
      <c r="K2951" s="53">
        <v>7.7119999999999997</v>
      </c>
      <c r="L2951" s="53">
        <v>8761.4</v>
      </c>
      <c r="M2951" s="53">
        <v>3.69</v>
      </c>
      <c r="N2951" s="53">
        <f t="shared" si="373"/>
        <v>3.2176179775280893</v>
      </c>
      <c r="O2951" s="53">
        <v>22.25</v>
      </c>
      <c r="P2951" s="53">
        <v>1.8720000000000001</v>
      </c>
      <c r="Q2951" s="53">
        <f t="shared" si="374"/>
        <v>5.84</v>
      </c>
      <c r="R2951" s="53">
        <v>94.361999999999995</v>
      </c>
      <c r="S2951" s="53">
        <f t="shared" si="375"/>
        <v>182.005</v>
      </c>
      <c r="T2951" s="53">
        <v>8.18</v>
      </c>
      <c r="U2951" s="53">
        <v>4300.07</v>
      </c>
      <c r="Y2951" s="53">
        <v>4353.68</v>
      </c>
    </row>
    <row r="2952" spans="1:25" x14ac:dyDescent="0.3">
      <c r="A2952" s="1">
        <v>2951</v>
      </c>
      <c r="B2952" s="48">
        <v>42065</v>
      </c>
      <c r="C2952" s="44">
        <v>10295733.5</v>
      </c>
      <c r="D2952" s="56">
        <f t="shared" si="369"/>
        <v>166430.66017910832</v>
      </c>
      <c r="E2952" s="53">
        <v>61.862000000000002</v>
      </c>
      <c r="F2952" s="53">
        <f t="shared" si="370"/>
        <v>1.6643066017910833</v>
      </c>
      <c r="G2952" s="53">
        <f>(F2952/'Yearly GDP'!$B$14)*100</f>
        <v>81.583656950543286</v>
      </c>
      <c r="H2952" s="53">
        <f t="shared" si="371"/>
        <v>1.8539694999999998</v>
      </c>
      <c r="I2952" s="53">
        <f t="shared" si="372"/>
        <v>4.1753653444676413</v>
      </c>
      <c r="J2952" s="53">
        <f t="shared" si="368"/>
        <v>373.97703549060543</v>
      </c>
      <c r="K2952" s="53">
        <v>7.7409999999999997</v>
      </c>
      <c r="L2952" s="53">
        <v>8956.75</v>
      </c>
      <c r="M2952" s="53">
        <v>3.8</v>
      </c>
      <c r="N2952" s="53">
        <f t="shared" si="373"/>
        <v>3.5656346555323584</v>
      </c>
      <c r="O2952" s="53">
        <v>23.95</v>
      </c>
      <c r="P2952" s="53">
        <v>2.089</v>
      </c>
      <c r="Q2952" s="53">
        <f t="shared" si="374"/>
        <v>5.6519999999999992</v>
      </c>
      <c r="R2952" s="53">
        <v>95.478999999999999</v>
      </c>
      <c r="S2952" s="53">
        <f t="shared" si="375"/>
        <v>200.70100000000002</v>
      </c>
      <c r="T2952" s="53">
        <v>8.3800000000000008</v>
      </c>
      <c r="U2952" s="53">
        <v>4447.78</v>
      </c>
      <c r="Y2952" s="53">
        <v>4434.32</v>
      </c>
    </row>
    <row r="2953" spans="1:25" x14ac:dyDescent="0.3">
      <c r="A2953" s="1">
        <v>2952</v>
      </c>
      <c r="B2953" s="48">
        <v>42066</v>
      </c>
      <c r="C2953" s="44">
        <v>10375663.449999999</v>
      </c>
      <c r="D2953" s="56">
        <f t="shared" si="369"/>
        <v>167839.39322861901</v>
      </c>
      <c r="E2953" s="53">
        <v>61.819000000000003</v>
      </c>
      <c r="F2953" s="53">
        <f t="shared" si="370"/>
        <v>1.67839393228619</v>
      </c>
      <c r="G2953" s="53">
        <f>(F2953/'Yearly GDP'!$B$14)*100</f>
        <v>82.274212366970104</v>
      </c>
      <c r="H2953" s="53">
        <f t="shared" si="371"/>
        <v>1.8656123999999998</v>
      </c>
      <c r="I2953" s="53">
        <f t="shared" si="372"/>
        <v>4.1562759767248547</v>
      </c>
      <c r="J2953" s="53">
        <f t="shared" si="368"/>
        <v>373.90897755610973</v>
      </c>
      <c r="K2953" s="53">
        <v>7.7539999999999996</v>
      </c>
      <c r="L2953" s="53">
        <v>8996.25</v>
      </c>
      <c r="M2953" s="53">
        <v>3.82</v>
      </c>
      <c r="N2953" s="53">
        <f t="shared" si="373"/>
        <v>3.5977240232751448</v>
      </c>
      <c r="O2953" s="53">
        <v>24.06</v>
      </c>
      <c r="P2953" s="53">
        <v>2.1219999999999999</v>
      </c>
      <c r="Q2953" s="53">
        <f t="shared" si="374"/>
        <v>5.6319999999999997</v>
      </c>
      <c r="R2953" s="53">
        <v>95.408000000000001</v>
      </c>
      <c r="S2953" s="53">
        <f t="shared" si="375"/>
        <v>201.62280000000001</v>
      </c>
      <c r="T2953" s="53">
        <v>8.3800000000000008</v>
      </c>
      <c r="U2953" s="53">
        <v>4499.12</v>
      </c>
      <c r="Y2953" s="53">
        <v>4501.16</v>
      </c>
    </row>
    <row r="2954" spans="1:25" x14ac:dyDescent="0.3">
      <c r="A2954" s="1">
        <v>2953</v>
      </c>
      <c r="B2954" s="48">
        <v>42067</v>
      </c>
      <c r="C2954" s="44">
        <v>10290328.449999999</v>
      </c>
      <c r="D2954" s="56">
        <f t="shared" si="369"/>
        <v>165149.95345776694</v>
      </c>
      <c r="E2954" s="53">
        <v>62.308999999999997</v>
      </c>
      <c r="F2954" s="53">
        <f t="shared" si="370"/>
        <v>1.6514995345776693</v>
      </c>
      <c r="G2954" s="53">
        <f>(F2954/'Yearly GDP'!$B$14)*100</f>
        <v>80.955859538121047</v>
      </c>
      <c r="H2954" s="53">
        <f t="shared" si="371"/>
        <v>1.8336409999999999</v>
      </c>
      <c r="I2954" s="53">
        <f t="shared" si="372"/>
        <v>4.1911148365465216</v>
      </c>
      <c r="J2954" s="53">
        <f t="shared" si="368"/>
        <v>373.95850796311817</v>
      </c>
      <c r="K2954" s="53">
        <v>7.6849999999999996</v>
      </c>
      <c r="L2954" s="53">
        <v>8922.65</v>
      </c>
      <c r="M2954" s="53">
        <v>3.79</v>
      </c>
      <c r="N2954" s="53">
        <f t="shared" si="373"/>
        <v>3.493885163453478</v>
      </c>
      <c r="O2954" s="53">
        <v>23.86</v>
      </c>
      <c r="P2954" s="53">
        <v>2.1190000000000002</v>
      </c>
      <c r="Q2954" s="53">
        <f t="shared" si="374"/>
        <v>5.5659999999999989</v>
      </c>
      <c r="R2954" s="53">
        <v>95.986000000000004</v>
      </c>
      <c r="S2954" s="53">
        <f t="shared" si="375"/>
        <v>197.08359999999999</v>
      </c>
      <c r="T2954" s="53">
        <v>8.26</v>
      </c>
      <c r="U2954" s="53">
        <v>4449.82</v>
      </c>
      <c r="Y2954" s="53">
        <v>4444.72</v>
      </c>
    </row>
    <row r="2955" spans="1:25" x14ac:dyDescent="0.3">
      <c r="A2955" s="1">
        <v>2954</v>
      </c>
      <c r="B2955" s="48">
        <v>42068</v>
      </c>
      <c r="C2955" s="44">
        <v>10317196.199999999</v>
      </c>
      <c r="D2955" s="56">
        <f t="shared" si="369"/>
        <v>165390.04183966271</v>
      </c>
      <c r="E2955" s="53">
        <v>62.381</v>
      </c>
      <c r="F2955" s="53">
        <f t="shared" si="370"/>
        <v>1.653900418396627</v>
      </c>
      <c r="G2955" s="53">
        <f>(F2955/'Yearly GDP'!$B$14)*100</f>
        <v>81.073549921403284</v>
      </c>
      <c r="H2955" s="53">
        <f t="shared" si="371"/>
        <v>1.8414950000000001</v>
      </c>
      <c r="I2955" s="53">
        <f t="shared" si="372"/>
        <v>4.1841004184100417</v>
      </c>
      <c r="J2955" s="53">
        <f t="shared" si="368"/>
        <v>373.96443514644352</v>
      </c>
      <c r="K2955" s="53">
        <v>7.7050000000000001</v>
      </c>
      <c r="L2955" s="53">
        <v>8937.75</v>
      </c>
      <c r="M2955" s="53">
        <v>3.8</v>
      </c>
      <c r="N2955" s="53">
        <f t="shared" si="373"/>
        <v>3.5208995815899584</v>
      </c>
      <c r="O2955" s="53">
        <v>23.9</v>
      </c>
      <c r="P2955" s="53">
        <v>2.117</v>
      </c>
      <c r="Q2955" s="53">
        <f t="shared" si="374"/>
        <v>5.5880000000000001</v>
      </c>
      <c r="R2955" s="53">
        <v>96.394000000000005</v>
      </c>
      <c r="S2955" s="53">
        <f t="shared" si="375"/>
        <v>196.458</v>
      </c>
      <c r="T2955" s="53">
        <v>8.2200000000000006</v>
      </c>
      <c r="U2955" s="53">
        <v>4487.96</v>
      </c>
      <c r="Y2955" s="53">
        <v>4472.04</v>
      </c>
    </row>
    <row r="2956" spans="1:25" x14ac:dyDescent="0.3">
      <c r="A2956" s="1">
        <v>2955</v>
      </c>
      <c r="B2956" s="48">
        <v>42065</v>
      </c>
      <c r="C2956" s="44">
        <v>10295733.5</v>
      </c>
      <c r="D2956" s="56">
        <f t="shared" si="369"/>
        <v>165045.98355268431</v>
      </c>
      <c r="E2956" s="53">
        <v>62.381</v>
      </c>
      <c r="F2956" s="53">
        <f t="shared" si="370"/>
        <v>1.6504598355268432</v>
      </c>
      <c r="G2956" s="53">
        <f>(F2956/'Yearly GDP'!$B$14)*100</f>
        <v>80.904893898374667</v>
      </c>
      <c r="H2956" s="53">
        <f t="shared" si="371"/>
        <v>1.8414950000000001</v>
      </c>
      <c r="I2956" s="53">
        <f t="shared" si="372"/>
        <v>4.1841004184100417</v>
      </c>
      <c r="J2956" s="53">
        <f t="shared" si="368"/>
        <v>373.96443514644352</v>
      </c>
      <c r="K2956" s="53">
        <v>7.7050000000000001</v>
      </c>
      <c r="L2956" s="53">
        <v>8937.75</v>
      </c>
      <c r="M2956" s="53">
        <v>3.8</v>
      </c>
      <c r="N2956" s="53">
        <f t="shared" si="373"/>
        <v>3.5208995815899584</v>
      </c>
      <c r="O2956" s="53">
        <v>23.9</v>
      </c>
      <c r="P2956" s="53">
        <v>2.117</v>
      </c>
      <c r="Q2956" s="53">
        <f t="shared" si="374"/>
        <v>5.5880000000000001</v>
      </c>
      <c r="R2956" s="53">
        <v>96.394000000000005</v>
      </c>
      <c r="S2956" s="53">
        <f t="shared" si="375"/>
        <v>196.458</v>
      </c>
      <c r="T2956" s="53">
        <v>8.2200000000000006</v>
      </c>
      <c r="U2956" s="53">
        <v>4487.96</v>
      </c>
      <c r="Y2956" s="53">
        <v>4472.04</v>
      </c>
    </row>
    <row r="2957" spans="1:25" x14ac:dyDescent="0.3">
      <c r="A2957" s="1">
        <v>2956</v>
      </c>
      <c r="B2957" s="48">
        <v>42066</v>
      </c>
      <c r="C2957" s="44">
        <v>10375663.449999999</v>
      </c>
      <c r="D2957" s="56">
        <f t="shared" si="369"/>
        <v>166327.30238373863</v>
      </c>
      <c r="E2957" s="53">
        <v>62.381</v>
      </c>
      <c r="F2957" s="53">
        <f t="shared" si="370"/>
        <v>1.6632730238373863</v>
      </c>
      <c r="G2957" s="53">
        <f>(F2957/'Yearly GDP'!$B$14)*100</f>
        <v>81.532991364577754</v>
      </c>
      <c r="H2957" s="53">
        <f t="shared" si="371"/>
        <v>1.8414950000000001</v>
      </c>
      <c r="I2957" s="53">
        <f t="shared" si="372"/>
        <v>4.1841004184100417</v>
      </c>
      <c r="J2957" s="53">
        <f t="shared" si="368"/>
        <v>373.96443514644352</v>
      </c>
      <c r="K2957" s="53">
        <v>7.7050000000000001</v>
      </c>
      <c r="L2957" s="53">
        <v>8937.75</v>
      </c>
      <c r="M2957" s="53">
        <v>3.8</v>
      </c>
      <c r="N2957" s="53">
        <f t="shared" si="373"/>
        <v>3.5208995815899584</v>
      </c>
      <c r="O2957" s="53">
        <v>23.9</v>
      </c>
      <c r="P2957" s="53">
        <v>2.117</v>
      </c>
      <c r="Q2957" s="53">
        <f t="shared" si="374"/>
        <v>5.5880000000000001</v>
      </c>
      <c r="R2957" s="53">
        <v>96.394000000000005</v>
      </c>
      <c r="S2957" s="53">
        <f t="shared" si="375"/>
        <v>196.458</v>
      </c>
      <c r="T2957" s="53">
        <v>8.2200000000000006</v>
      </c>
      <c r="U2957" s="53">
        <v>4487.96</v>
      </c>
      <c r="Y2957" s="53">
        <v>4472.04</v>
      </c>
    </row>
    <row r="2958" spans="1:25" x14ac:dyDescent="0.3">
      <c r="A2958" s="1">
        <v>2957</v>
      </c>
      <c r="B2958" s="48">
        <v>42067</v>
      </c>
      <c r="C2958" s="44">
        <v>10290328.449999999</v>
      </c>
      <c r="D2958" s="56">
        <f t="shared" si="369"/>
        <v>164959.33777913146</v>
      </c>
      <c r="E2958" s="53">
        <v>62.381</v>
      </c>
      <c r="F2958" s="53">
        <f t="shared" si="370"/>
        <v>1.6495933777913145</v>
      </c>
      <c r="G2958" s="53">
        <f>(F2958/'Yearly GDP'!$B$14)*100</f>
        <v>80.862420479966403</v>
      </c>
      <c r="H2958" s="53">
        <f t="shared" si="371"/>
        <v>1.8414950000000001</v>
      </c>
      <c r="I2958" s="53">
        <f t="shared" si="372"/>
        <v>4.1841004184100417</v>
      </c>
      <c r="J2958" s="53">
        <f t="shared" si="368"/>
        <v>373.96443514644352</v>
      </c>
      <c r="K2958" s="53">
        <v>7.7050000000000001</v>
      </c>
      <c r="L2958" s="53">
        <v>8937.75</v>
      </c>
      <c r="M2958" s="53">
        <v>3.8</v>
      </c>
      <c r="N2958" s="53">
        <f t="shared" si="373"/>
        <v>3.5208995815899584</v>
      </c>
      <c r="O2958" s="53">
        <v>23.9</v>
      </c>
      <c r="P2958" s="53">
        <v>2.117</v>
      </c>
      <c r="Q2958" s="53">
        <f t="shared" si="374"/>
        <v>5.5880000000000001</v>
      </c>
      <c r="R2958" s="53">
        <v>96.394000000000005</v>
      </c>
      <c r="S2958" s="53">
        <f t="shared" si="375"/>
        <v>196.458</v>
      </c>
      <c r="T2958" s="53">
        <v>8.2200000000000006</v>
      </c>
      <c r="U2958" s="53">
        <v>4487.96</v>
      </c>
      <c r="Y2958" s="53">
        <v>4472.04</v>
      </c>
    </row>
    <row r="2959" spans="1:25" x14ac:dyDescent="0.3">
      <c r="A2959" s="1">
        <v>2958</v>
      </c>
      <c r="B2959" s="48">
        <v>42068</v>
      </c>
      <c r="C2959" s="44">
        <v>10317196.199999999</v>
      </c>
      <c r="D2959" s="56">
        <f t="shared" si="369"/>
        <v>165390.04183966271</v>
      </c>
      <c r="E2959" s="53">
        <v>62.381</v>
      </c>
      <c r="F2959" s="53">
        <f t="shared" si="370"/>
        <v>1.653900418396627</v>
      </c>
      <c r="G2959" s="53">
        <f>(F2959/'Yearly GDP'!$B$14)*100</f>
        <v>81.073549921403284</v>
      </c>
      <c r="H2959" s="53">
        <f t="shared" si="371"/>
        <v>1.8414950000000001</v>
      </c>
      <c r="I2959" s="53">
        <f t="shared" si="372"/>
        <v>4.1841004184100417</v>
      </c>
      <c r="J2959" s="53">
        <f t="shared" si="368"/>
        <v>373.96443514644352</v>
      </c>
      <c r="K2959" s="53">
        <v>7.7050000000000001</v>
      </c>
      <c r="L2959" s="53">
        <v>8937.75</v>
      </c>
      <c r="M2959" s="53">
        <v>3.8</v>
      </c>
      <c r="N2959" s="53">
        <f t="shared" si="373"/>
        <v>3.5208995815899584</v>
      </c>
      <c r="O2959" s="53">
        <v>23.9</v>
      </c>
      <c r="P2959" s="53">
        <v>2.117</v>
      </c>
      <c r="Q2959" s="53">
        <f t="shared" si="374"/>
        <v>5.5880000000000001</v>
      </c>
      <c r="R2959" s="53">
        <v>96.394000000000005</v>
      </c>
      <c r="S2959" s="53">
        <f t="shared" si="375"/>
        <v>196.458</v>
      </c>
      <c r="T2959" s="53">
        <v>8.2200000000000006</v>
      </c>
      <c r="U2959" s="53">
        <v>4487.96</v>
      </c>
      <c r="Y2959" s="53">
        <v>4472.04</v>
      </c>
    </row>
    <row r="2960" spans="1:25" x14ac:dyDescent="0.3">
      <c r="A2960" s="1">
        <v>2959</v>
      </c>
      <c r="B2960" s="48">
        <v>42072</v>
      </c>
      <c r="C2960" s="44">
        <v>10174561.16</v>
      </c>
      <c r="D2960" s="56">
        <f t="shared" si="369"/>
        <v>162444.69712935467</v>
      </c>
      <c r="E2960" s="53">
        <v>62.634</v>
      </c>
      <c r="F2960" s="53">
        <f t="shared" si="370"/>
        <v>1.6244469712935468</v>
      </c>
      <c r="G2960" s="53">
        <f>(F2960/'Yearly GDP'!$B$14)*100</f>
        <v>79.62975349478171</v>
      </c>
      <c r="H2960" s="53">
        <f t="shared" si="371"/>
        <v>1.8173519999999999</v>
      </c>
      <c r="I2960" s="53">
        <f t="shared" si="372"/>
        <v>4.2589437819420786</v>
      </c>
      <c r="J2960" s="53">
        <f t="shared" si="368"/>
        <v>372.94505962521293</v>
      </c>
      <c r="K2960" s="53">
        <v>7.74</v>
      </c>
      <c r="L2960" s="53">
        <v>8756.75</v>
      </c>
      <c r="M2960" s="53">
        <v>3.73</v>
      </c>
      <c r="N2960" s="53">
        <f t="shared" si="373"/>
        <v>3.4810562180579216</v>
      </c>
      <c r="O2960" s="53">
        <v>23.48</v>
      </c>
      <c r="P2960" s="53">
        <v>2.1920000000000002</v>
      </c>
      <c r="Q2960" s="53">
        <f t="shared" si="374"/>
        <v>5.548</v>
      </c>
      <c r="R2960" s="53">
        <v>97.58</v>
      </c>
      <c r="S2960" s="53">
        <f t="shared" si="375"/>
        <v>193.24040000000002</v>
      </c>
      <c r="T2960" s="53">
        <v>8.23</v>
      </c>
      <c r="U2960" s="53">
        <v>4428.47</v>
      </c>
      <c r="Y2960" s="53">
        <v>4413.29</v>
      </c>
    </row>
    <row r="2961" spans="1:25" x14ac:dyDescent="0.3">
      <c r="A2961" s="1">
        <v>2960</v>
      </c>
      <c r="B2961" s="48">
        <v>42073</v>
      </c>
      <c r="C2961" s="44">
        <v>10147047.35</v>
      </c>
      <c r="D2961" s="56">
        <f t="shared" si="369"/>
        <v>161783.28045280612</v>
      </c>
      <c r="E2961" s="53">
        <v>62.72</v>
      </c>
      <c r="F2961" s="53">
        <f t="shared" si="370"/>
        <v>1.6178328045280612</v>
      </c>
      <c r="G2961" s="53">
        <f>(F2961/'Yearly GDP'!$B$14)*100</f>
        <v>79.305529633728483</v>
      </c>
      <c r="H2961" s="53">
        <f t="shared" si="371"/>
        <v>1.8096992000000001</v>
      </c>
      <c r="I2961" s="53">
        <f t="shared" si="372"/>
        <v>4.2808219178082192</v>
      </c>
      <c r="J2961" s="53">
        <f t="shared" si="368"/>
        <v>372.94734589041093</v>
      </c>
      <c r="K2961" s="53">
        <v>7.7469999999999999</v>
      </c>
      <c r="L2961" s="53">
        <v>8712.0499999999993</v>
      </c>
      <c r="M2961" s="53">
        <v>3.71</v>
      </c>
      <c r="N2961" s="53">
        <f t="shared" si="373"/>
        <v>3.4661780821917807</v>
      </c>
      <c r="O2961" s="53">
        <v>23.36</v>
      </c>
      <c r="P2961" s="53">
        <v>2.121</v>
      </c>
      <c r="Q2961" s="53">
        <f t="shared" si="374"/>
        <v>5.6259999999999994</v>
      </c>
      <c r="R2961" s="53">
        <v>98.614999999999995</v>
      </c>
      <c r="S2961" s="53">
        <f t="shared" si="375"/>
        <v>193.65439999999998</v>
      </c>
      <c r="T2961" s="53">
        <v>8.2899999999999991</v>
      </c>
      <c r="U2961" s="53">
        <v>4412.45</v>
      </c>
      <c r="Y2961" s="53">
        <v>4409.1400000000003</v>
      </c>
    </row>
    <row r="2962" spans="1:25" x14ac:dyDescent="0.3">
      <c r="A2962" s="1">
        <v>2961</v>
      </c>
      <c r="B2962" s="48">
        <v>42074</v>
      </c>
      <c r="C2962" s="44">
        <v>10122634.59</v>
      </c>
      <c r="D2962" s="56">
        <f t="shared" si="369"/>
        <v>161237.23085009796</v>
      </c>
      <c r="E2962" s="53">
        <v>62.780999999999999</v>
      </c>
      <c r="F2962" s="53">
        <f t="shared" si="370"/>
        <v>1.6123723085009796</v>
      </c>
      <c r="G2962" s="53">
        <f>(F2962/'Yearly GDP'!$B$14)*100</f>
        <v>79.03785825985193</v>
      </c>
      <c r="H2962" s="53">
        <f t="shared" si="371"/>
        <v>1.8093987999999999</v>
      </c>
      <c r="I2962" s="53">
        <f t="shared" si="372"/>
        <v>4.2881646655231567</v>
      </c>
      <c r="J2962" s="53">
        <f t="shared" si="368"/>
        <v>373.06818181818187</v>
      </c>
      <c r="K2962" s="53">
        <v>7.7590000000000003</v>
      </c>
      <c r="L2962" s="53">
        <v>8699.9500000000007</v>
      </c>
      <c r="M2962" s="53">
        <v>3.7</v>
      </c>
      <c r="N2962" s="53">
        <f t="shared" si="373"/>
        <v>3.4708353344768437</v>
      </c>
      <c r="O2962" s="53">
        <v>23.32</v>
      </c>
      <c r="P2962" s="53">
        <v>2.109</v>
      </c>
      <c r="Q2962" s="53">
        <f t="shared" si="374"/>
        <v>5.65</v>
      </c>
      <c r="R2962" s="53">
        <v>99.784999999999997</v>
      </c>
      <c r="S2962" s="53">
        <f t="shared" si="375"/>
        <v>194.0224</v>
      </c>
      <c r="T2962" s="53">
        <v>8.32</v>
      </c>
      <c r="U2962" s="53">
        <v>4393.88</v>
      </c>
      <c r="Y2962" s="53">
        <v>4400.78</v>
      </c>
    </row>
    <row r="2963" spans="1:25" x14ac:dyDescent="0.3">
      <c r="A2963" s="1">
        <v>2962</v>
      </c>
      <c r="B2963" s="48">
        <v>42075</v>
      </c>
      <c r="C2963" s="44">
        <v>10230285.43</v>
      </c>
      <c r="D2963" s="56">
        <f t="shared" si="369"/>
        <v>163574.64471874898</v>
      </c>
      <c r="E2963" s="53">
        <v>62.542000000000002</v>
      </c>
      <c r="F2963" s="53">
        <f t="shared" si="370"/>
        <v>1.6357464471874898</v>
      </c>
      <c r="G2963" s="53">
        <f>(F2963/'Yearly GDP'!$B$14)*100</f>
        <v>80.183649371935772</v>
      </c>
      <c r="H2963" s="53">
        <f t="shared" si="371"/>
        <v>1.8169866000000001</v>
      </c>
      <c r="I2963" s="53">
        <f t="shared" si="372"/>
        <v>4.2498937526561837</v>
      </c>
      <c r="J2963" s="53">
        <f t="shared" si="368"/>
        <v>372.97067573310665</v>
      </c>
      <c r="K2963" s="53">
        <v>7.7220000000000004</v>
      </c>
      <c r="L2963" s="53">
        <v>8776</v>
      </c>
      <c r="M2963" s="53">
        <v>3.74</v>
      </c>
      <c r="N2963" s="53">
        <f t="shared" si="373"/>
        <v>3.4721062473438167</v>
      </c>
      <c r="O2963" s="53">
        <v>23.53</v>
      </c>
      <c r="P2963" s="53">
        <v>2.11</v>
      </c>
      <c r="Q2963" s="53">
        <f t="shared" si="374"/>
        <v>5.6120000000000001</v>
      </c>
      <c r="R2963" s="53">
        <v>99.411000000000001</v>
      </c>
      <c r="S2963" s="53">
        <f t="shared" si="375"/>
        <v>195.76960000000003</v>
      </c>
      <c r="T2963" s="53">
        <v>8.32</v>
      </c>
      <c r="U2963" s="53">
        <v>4450.91</v>
      </c>
      <c r="Y2963" s="53">
        <v>4461.67</v>
      </c>
    </row>
    <row r="2964" spans="1:25" x14ac:dyDescent="0.3">
      <c r="A2964" s="1">
        <v>2963</v>
      </c>
      <c r="B2964" s="48">
        <v>42076</v>
      </c>
      <c r="C2964" s="44">
        <v>10094498.119999999</v>
      </c>
      <c r="D2964" s="56">
        <f t="shared" si="369"/>
        <v>160019.30979820236</v>
      </c>
      <c r="E2964" s="53">
        <v>63.082999999999998</v>
      </c>
      <c r="F2964" s="53">
        <f t="shared" si="370"/>
        <v>1.6001930979820236</v>
      </c>
      <c r="G2964" s="53">
        <f>(F2964/'Yearly GDP'!$B$14)*100</f>
        <v>78.440838136373699</v>
      </c>
      <c r="H2964" s="53">
        <f t="shared" si="371"/>
        <v>1.8071128000000001</v>
      </c>
      <c r="I2964" s="53">
        <f t="shared" si="372"/>
        <v>4.3140638481449525</v>
      </c>
      <c r="J2964" s="53">
        <f t="shared" si="368"/>
        <v>373.06945642795512</v>
      </c>
      <c r="K2964" s="53">
        <v>7.7960000000000003</v>
      </c>
      <c r="L2964" s="53">
        <v>8647.75</v>
      </c>
      <c r="M2964" s="53">
        <v>3.68</v>
      </c>
      <c r="N2964" s="53">
        <f t="shared" si="373"/>
        <v>3.4819361518550478</v>
      </c>
      <c r="O2964" s="53">
        <v>23.18</v>
      </c>
      <c r="P2964" s="53">
        <v>2.1179999999999999</v>
      </c>
      <c r="Q2964" s="53">
        <f t="shared" si="374"/>
        <v>5.6780000000000008</v>
      </c>
      <c r="R2964" s="53">
        <v>100.31399999999999</v>
      </c>
      <c r="S2964" s="53">
        <f t="shared" si="375"/>
        <v>193.08940000000001</v>
      </c>
      <c r="T2964" s="53">
        <v>8.33</v>
      </c>
      <c r="U2964" s="53">
        <v>4387.12</v>
      </c>
      <c r="Y2964" s="53">
        <v>4408.59</v>
      </c>
    </row>
    <row r="2965" spans="1:25" x14ac:dyDescent="0.3">
      <c r="A2965" s="1">
        <v>2964</v>
      </c>
      <c r="B2965" s="48">
        <v>42079</v>
      </c>
      <c r="C2965" s="44">
        <v>10056700.15</v>
      </c>
      <c r="D2965" s="56">
        <f t="shared" si="369"/>
        <v>160189.55320165658</v>
      </c>
      <c r="E2965" s="53">
        <v>62.78</v>
      </c>
      <c r="F2965" s="53">
        <f t="shared" si="370"/>
        <v>1.6018955320165658</v>
      </c>
      <c r="G2965" s="53">
        <f>(F2965/'Yearly GDP'!$B$14)*100</f>
        <v>78.524290785125771</v>
      </c>
      <c r="H2965" s="53">
        <f t="shared" si="371"/>
        <v>1.8058456000000001</v>
      </c>
      <c r="I2965" s="53">
        <f t="shared" si="372"/>
        <v>4.3215211754537597</v>
      </c>
      <c r="J2965" s="53">
        <f t="shared" ref="J2965:J3028" si="376">L2965/O2965</f>
        <v>373.08340535868621</v>
      </c>
      <c r="K2965" s="53">
        <v>7.8040000000000003</v>
      </c>
      <c r="L2965" s="53">
        <v>8633.15</v>
      </c>
      <c r="M2965" s="53">
        <v>3.68</v>
      </c>
      <c r="N2965" s="53">
        <f t="shared" si="373"/>
        <v>3.4824788245462406</v>
      </c>
      <c r="O2965" s="53">
        <v>23.14</v>
      </c>
      <c r="P2965" s="53">
        <v>2.0739999999999998</v>
      </c>
      <c r="Q2965" s="53">
        <f t="shared" si="374"/>
        <v>5.73</v>
      </c>
      <c r="R2965" s="53">
        <v>99.481999999999999</v>
      </c>
      <c r="S2965" s="53">
        <f t="shared" si="375"/>
        <v>193.21899999999999</v>
      </c>
      <c r="T2965" s="53">
        <v>8.35</v>
      </c>
      <c r="U2965" s="53">
        <v>4371.2299999999996</v>
      </c>
      <c r="Y2965" s="53">
        <v>4376.74</v>
      </c>
    </row>
    <row r="2966" spans="1:25" x14ac:dyDescent="0.3">
      <c r="A2966" s="1">
        <v>2965</v>
      </c>
      <c r="B2966" s="48">
        <v>42080</v>
      </c>
      <c r="C2966" s="44">
        <v>10153115.529999999</v>
      </c>
      <c r="D2966" s="56">
        <f t="shared" si="369"/>
        <v>162130.7751145745</v>
      </c>
      <c r="E2966" s="53">
        <v>62.622999999999998</v>
      </c>
      <c r="F2966" s="53">
        <f t="shared" si="370"/>
        <v>1.621307751145745</v>
      </c>
      <c r="G2966" s="53">
        <f>(F2966/'Yearly GDP'!$B$14)*100</f>
        <v>79.475870154203193</v>
      </c>
      <c r="H2966" s="53">
        <f t="shared" si="371"/>
        <v>1.8202098000000002</v>
      </c>
      <c r="I2966" s="53">
        <f t="shared" si="372"/>
        <v>4.2753313381787086</v>
      </c>
      <c r="J2966" s="53">
        <f t="shared" si="376"/>
        <v>372.94997862334327</v>
      </c>
      <c r="K2966" s="53">
        <v>7.782</v>
      </c>
      <c r="L2966" s="53">
        <v>8723.2999999999993</v>
      </c>
      <c r="M2966" s="53">
        <v>3.71</v>
      </c>
      <c r="N2966" s="53">
        <f t="shared" si="373"/>
        <v>3.5066686618212914</v>
      </c>
      <c r="O2966" s="53">
        <v>23.39</v>
      </c>
      <c r="P2966" s="53">
        <v>2.052</v>
      </c>
      <c r="Q2966" s="53">
        <f t="shared" si="374"/>
        <v>5.73</v>
      </c>
      <c r="R2966" s="53">
        <v>99.948999999999998</v>
      </c>
      <c r="S2966" s="53">
        <f t="shared" si="375"/>
        <v>195.77429999999998</v>
      </c>
      <c r="T2966" s="53">
        <v>8.3699999999999992</v>
      </c>
      <c r="U2966" s="53">
        <v>4410.07</v>
      </c>
      <c r="Y2966" s="53">
        <v>4395.1400000000003</v>
      </c>
    </row>
    <row r="2967" spans="1:25" x14ac:dyDescent="0.3">
      <c r="A2967" s="1">
        <v>2966</v>
      </c>
      <c r="B2967" s="48">
        <v>42081</v>
      </c>
      <c r="C2967" s="44">
        <v>10138635.060000001</v>
      </c>
      <c r="D2967" s="56">
        <f t="shared" si="369"/>
        <v>161698.13974258784</v>
      </c>
      <c r="E2967" s="53">
        <v>62.701000000000001</v>
      </c>
      <c r="F2967" s="53">
        <f t="shared" si="370"/>
        <v>1.6169813974258784</v>
      </c>
      <c r="G2967" s="53">
        <f>(F2967/'Yearly GDP'!$B$14)*100</f>
        <v>79.263793991464624</v>
      </c>
      <c r="H2967" s="53">
        <f t="shared" si="371"/>
        <v>1.8147568000000001</v>
      </c>
      <c r="I2967" s="53">
        <f t="shared" si="372"/>
        <v>4.2936882782310004</v>
      </c>
      <c r="J2967" s="53">
        <f t="shared" si="376"/>
        <v>372.94547015886644</v>
      </c>
      <c r="K2967" s="53">
        <v>7.7919999999999998</v>
      </c>
      <c r="L2967" s="53">
        <v>8685.9</v>
      </c>
      <c r="M2967" s="53">
        <v>3.7</v>
      </c>
      <c r="N2967" s="53">
        <f t="shared" si="373"/>
        <v>3.4983117217689994</v>
      </c>
      <c r="O2967" s="53">
        <v>23.29</v>
      </c>
      <c r="P2967" s="53">
        <v>1.9179999999999999</v>
      </c>
      <c r="Q2967" s="53">
        <f t="shared" si="374"/>
        <v>5.8739999999999997</v>
      </c>
      <c r="R2967" s="53">
        <v>98.781000000000006</v>
      </c>
      <c r="S2967" s="53">
        <f t="shared" si="375"/>
        <v>193.53990000000002</v>
      </c>
      <c r="T2967" s="53">
        <v>8.31</v>
      </c>
      <c r="U2967" s="53">
        <v>4416.4799999999996</v>
      </c>
      <c r="Y2967" s="53">
        <v>4412.58</v>
      </c>
    </row>
    <row r="2968" spans="1:25" x14ac:dyDescent="0.3">
      <c r="A2968" s="1">
        <v>2967</v>
      </c>
      <c r="B2968" s="48">
        <v>42082</v>
      </c>
      <c r="C2968" s="44">
        <v>10093870.66</v>
      </c>
      <c r="D2968" s="56">
        <f t="shared" si="369"/>
        <v>161527.77500400064</v>
      </c>
      <c r="E2968" s="53">
        <v>62.49</v>
      </c>
      <c r="F2968" s="53">
        <f t="shared" si="370"/>
        <v>1.6152777500400064</v>
      </c>
      <c r="G2968" s="53">
        <f>(F2968/'Yearly GDP'!$B$14)*100</f>
        <v>79.180281864706188</v>
      </c>
      <c r="H2968" s="53">
        <f t="shared" si="371"/>
        <v>1.7955139999999998</v>
      </c>
      <c r="I2968" s="53">
        <f t="shared" si="372"/>
        <v>4.3196544276457889</v>
      </c>
      <c r="J2968" s="53">
        <f t="shared" si="376"/>
        <v>372.98704103671707</v>
      </c>
      <c r="K2968" s="53">
        <v>7.7560000000000002</v>
      </c>
      <c r="L2968" s="53">
        <v>8634.65</v>
      </c>
      <c r="M2968" s="53">
        <v>3.68</v>
      </c>
      <c r="N2968" s="53">
        <f t="shared" si="373"/>
        <v>3.4363455723542113</v>
      </c>
      <c r="O2968" s="53">
        <v>23.15</v>
      </c>
      <c r="P2968" s="53">
        <v>1.97</v>
      </c>
      <c r="Q2968" s="53">
        <f t="shared" si="374"/>
        <v>5.7860000000000005</v>
      </c>
      <c r="R2968" s="53">
        <v>99.584000000000003</v>
      </c>
      <c r="S2968" s="53">
        <f t="shared" si="375"/>
        <v>190.98749999999998</v>
      </c>
      <c r="T2968" s="53">
        <v>8.25</v>
      </c>
      <c r="U2968" s="53">
        <v>4394.33</v>
      </c>
      <c r="Y2968" s="53">
        <v>4373.7299999999996</v>
      </c>
    </row>
    <row r="2969" spans="1:25" x14ac:dyDescent="0.3">
      <c r="A2969" s="1">
        <v>2968</v>
      </c>
      <c r="B2969" s="48">
        <v>42083</v>
      </c>
      <c r="C2969" s="44">
        <v>9430556.6899999995</v>
      </c>
      <c r="D2969" s="56">
        <f t="shared" si="369"/>
        <v>151106.50040057683</v>
      </c>
      <c r="E2969" s="53">
        <v>62.41</v>
      </c>
      <c r="F2969" s="53">
        <f t="shared" si="370"/>
        <v>1.5110650040057683</v>
      </c>
      <c r="G2969" s="53">
        <f>(F2969/'Yearly GDP'!$B$14)*100</f>
        <v>74.071813921851387</v>
      </c>
      <c r="H2969" s="53">
        <f t="shared" si="371"/>
        <v>1.7800308</v>
      </c>
      <c r="I2969" s="53">
        <f t="shared" si="372"/>
        <v>4.3516100957354222</v>
      </c>
      <c r="J2969" s="53">
        <f t="shared" si="376"/>
        <v>372.97214969538726</v>
      </c>
      <c r="K2969" s="53">
        <v>7.7460000000000004</v>
      </c>
      <c r="L2969" s="53">
        <v>8570.9</v>
      </c>
      <c r="M2969" s="53">
        <v>3.65</v>
      </c>
      <c r="N2969" s="53">
        <f t="shared" si="373"/>
        <v>3.3943899042645782</v>
      </c>
      <c r="O2969" s="53">
        <v>22.98</v>
      </c>
      <c r="P2969" s="53">
        <v>1.9319999999999999</v>
      </c>
      <c r="Q2969" s="53">
        <f t="shared" si="374"/>
        <v>5.8140000000000001</v>
      </c>
      <c r="R2969" s="53">
        <v>98.171000000000006</v>
      </c>
      <c r="S2969" s="53">
        <f t="shared" si="375"/>
        <v>190.73400000000001</v>
      </c>
      <c r="T2969" s="53">
        <v>8.3000000000000007</v>
      </c>
      <c r="U2969" s="53">
        <v>4337.75</v>
      </c>
      <c r="Y2969" s="53">
        <v>4281.7700000000004</v>
      </c>
    </row>
    <row r="2970" spans="1:25" x14ac:dyDescent="0.3">
      <c r="A2970" s="1">
        <v>2969</v>
      </c>
      <c r="B2970" s="48">
        <v>42086</v>
      </c>
      <c r="C2970" s="44">
        <v>9937994.1699999999</v>
      </c>
      <c r="D2970" s="56">
        <f t="shared" si="369"/>
        <v>159697.80122127591</v>
      </c>
      <c r="E2970" s="53">
        <v>62.23</v>
      </c>
      <c r="F2970" s="53">
        <f t="shared" si="370"/>
        <v>1.596978012212759</v>
      </c>
      <c r="G2970" s="53">
        <f>(F2970/'Yearly GDP'!$B$14)*100</f>
        <v>78.283235892782301</v>
      </c>
      <c r="H2970" s="53">
        <f t="shared" si="371"/>
        <v>1.7776752000000005</v>
      </c>
      <c r="I2970" s="53">
        <f t="shared" si="372"/>
        <v>4.3630017452006973</v>
      </c>
      <c r="J2970" s="53">
        <f t="shared" si="376"/>
        <v>373.07591623036643</v>
      </c>
      <c r="K2970" s="53">
        <v>7.7560000000000002</v>
      </c>
      <c r="L2970" s="53">
        <v>8550.9</v>
      </c>
      <c r="M2970" s="53">
        <v>3.64</v>
      </c>
      <c r="N2970" s="53">
        <f t="shared" si="373"/>
        <v>3.3929982547993029</v>
      </c>
      <c r="O2970" s="53">
        <v>22.92</v>
      </c>
      <c r="P2970" s="53">
        <v>1.909</v>
      </c>
      <c r="Q2970" s="53">
        <f t="shared" si="374"/>
        <v>5.8470000000000004</v>
      </c>
      <c r="R2970" s="53">
        <v>97.298000000000002</v>
      </c>
      <c r="S2970" s="53">
        <f t="shared" si="375"/>
        <v>190.23600000000002</v>
      </c>
      <c r="T2970" s="53">
        <v>8.3000000000000007</v>
      </c>
      <c r="U2970" s="53">
        <v>4308.68</v>
      </c>
      <c r="Y2970" s="53">
        <v>4233.82</v>
      </c>
    </row>
    <row r="2971" spans="1:25" x14ac:dyDescent="0.3">
      <c r="A2971" s="1">
        <v>2970</v>
      </c>
      <c r="B2971" s="48">
        <v>42087</v>
      </c>
      <c r="C2971" s="44">
        <v>9921169.7200000007</v>
      </c>
      <c r="D2971" s="56">
        <f t="shared" si="369"/>
        <v>159125.70924488356</v>
      </c>
      <c r="E2971" s="53">
        <v>62.347999999999999</v>
      </c>
      <c r="F2971" s="53">
        <f t="shared" si="370"/>
        <v>1.5912570924488356</v>
      </c>
      <c r="G2971" s="53">
        <f>(F2971/'Yearly GDP'!$B$14)*100</f>
        <v>78.002798649452714</v>
      </c>
      <c r="H2971" s="53">
        <f t="shared" si="371"/>
        <v>1.7747500000000003</v>
      </c>
      <c r="I2971" s="53">
        <f t="shared" si="372"/>
        <v>4.3668122270742353</v>
      </c>
      <c r="J2971" s="53">
        <f t="shared" si="376"/>
        <v>373.05458515283846</v>
      </c>
      <c r="K2971" s="53">
        <v>7.75</v>
      </c>
      <c r="L2971" s="53">
        <v>8542.9500000000007</v>
      </c>
      <c r="M2971" s="53">
        <v>3.64</v>
      </c>
      <c r="N2971" s="53">
        <f t="shared" si="373"/>
        <v>3.3831877729257647</v>
      </c>
      <c r="O2971" s="53">
        <v>22.9</v>
      </c>
      <c r="P2971" s="53">
        <v>1.873</v>
      </c>
      <c r="Q2971" s="53">
        <f t="shared" si="374"/>
        <v>5.8769999999999998</v>
      </c>
      <c r="R2971" s="53">
        <v>97.445999999999998</v>
      </c>
      <c r="S2971" s="53">
        <f t="shared" si="375"/>
        <v>190.07</v>
      </c>
      <c r="T2971" s="53">
        <v>8.3000000000000007</v>
      </c>
      <c r="U2971" s="53">
        <v>4292.63</v>
      </c>
      <c r="Y2971" s="53">
        <v>4220.8900000000003</v>
      </c>
    </row>
    <row r="2972" spans="1:25" x14ac:dyDescent="0.3">
      <c r="A2972" s="1">
        <v>2971</v>
      </c>
      <c r="B2972" s="48">
        <v>42088</v>
      </c>
      <c r="C2972" s="44">
        <v>9901556.8499999996</v>
      </c>
      <c r="D2972" s="56">
        <f t="shared" si="369"/>
        <v>158648.28638723321</v>
      </c>
      <c r="E2972" s="53">
        <v>62.411999999999999</v>
      </c>
      <c r="F2972" s="53">
        <f t="shared" si="370"/>
        <v>1.5864828638723321</v>
      </c>
      <c r="G2972" s="53">
        <f>(F2972/'Yearly GDP'!$B$14)*100</f>
        <v>77.768767836879022</v>
      </c>
      <c r="H2972" s="53">
        <f t="shared" si="371"/>
        <v>1.7774564000000004</v>
      </c>
      <c r="I2972" s="53">
        <f t="shared" si="372"/>
        <v>4.3725404459991246</v>
      </c>
      <c r="J2972" s="53">
        <f t="shared" si="376"/>
        <v>373.01268036729334</v>
      </c>
      <c r="K2972" s="53">
        <v>7.7720000000000002</v>
      </c>
      <c r="L2972" s="53">
        <v>8530.7999999999993</v>
      </c>
      <c r="M2972" s="53">
        <v>3.63</v>
      </c>
      <c r="N2972" s="53">
        <f t="shared" si="373"/>
        <v>3.3994595540008756</v>
      </c>
      <c r="O2972" s="53">
        <v>22.87</v>
      </c>
      <c r="P2972" s="53">
        <v>1.927</v>
      </c>
      <c r="Q2972" s="53">
        <f t="shared" si="374"/>
        <v>5.8450000000000006</v>
      </c>
      <c r="R2972" s="53">
        <v>97.197000000000003</v>
      </c>
      <c r="S2972" s="53">
        <f t="shared" si="375"/>
        <v>189.59229999999999</v>
      </c>
      <c r="T2972" s="53">
        <v>8.2899999999999991</v>
      </c>
      <c r="U2972" s="53">
        <v>4278.13</v>
      </c>
      <c r="Y2972" s="53">
        <v>4190.95</v>
      </c>
    </row>
    <row r="2973" spans="1:25" x14ac:dyDescent="0.3">
      <c r="A2973" s="1">
        <v>2972</v>
      </c>
      <c r="B2973" s="48">
        <v>42089</v>
      </c>
      <c r="C2973" s="44">
        <v>9741588.6899999995</v>
      </c>
      <c r="D2973" s="56">
        <f t="shared" si="369"/>
        <v>155031.96718441657</v>
      </c>
      <c r="E2973" s="53">
        <v>62.835999999999999</v>
      </c>
      <c r="F2973" s="53">
        <f t="shared" si="370"/>
        <v>1.5503196718441656</v>
      </c>
      <c r="G2973" s="53">
        <f>(F2973/'Yearly GDP'!$B$14)*100</f>
        <v>75.996062345302235</v>
      </c>
      <c r="H2973" s="53">
        <f t="shared" si="371"/>
        <v>1.7434091999999997</v>
      </c>
      <c r="I2973" s="53">
        <f t="shared" si="372"/>
        <v>4.4722719141323797</v>
      </c>
      <c r="J2973" s="53">
        <f t="shared" si="376"/>
        <v>373.0836314847943</v>
      </c>
      <c r="K2973" s="53">
        <v>7.7969999999999997</v>
      </c>
      <c r="L2973" s="53">
        <v>8342.15</v>
      </c>
      <c r="M2973" s="53">
        <v>3.55</v>
      </c>
      <c r="N2973" s="53">
        <f t="shared" si="373"/>
        <v>3.32472808586762</v>
      </c>
      <c r="O2973" s="53">
        <v>22.36</v>
      </c>
      <c r="P2973" s="53">
        <v>1.996</v>
      </c>
      <c r="Q2973" s="53">
        <f t="shared" si="374"/>
        <v>5.8010000000000002</v>
      </c>
      <c r="R2973" s="53">
        <v>97.682000000000002</v>
      </c>
      <c r="S2973" s="53">
        <f t="shared" si="375"/>
        <v>185.36439999999999</v>
      </c>
      <c r="T2973" s="53">
        <v>8.2899999999999991</v>
      </c>
      <c r="U2973" s="53">
        <v>4247.16</v>
      </c>
      <c r="Y2973" s="53">
        <v>4146.38</v>
      </c>
    </row>
    <row r="2974" spans="1:25" x14ac:dyDescent="0.3">
      <c r="A2974" s="1">
        <v>2973</v>
      </c>
      <c r="B2974" s="48">
        <v>42090</v>
      </c>
      <c r="C2974" s="44">
        <v>9721423.6699999999</v>
      </c>
      <c r="D2974" s="56">
        <f t="shared" si="369"/>
        <v>155485.5600339075</v>
      </c>
      <c r="E2974" s="53">
        <v>62.523000000000003</v>
      </c>
      <c r="F2974" s="53">
        <f t="shared" si="370"/>
        <v>1.554855600339075</v>
      </c>
      <c r="G2974" s="53">
        <f>(F2974/'Yearly GDP'!$B$14)*100</f>
        <v>76.218411781327205</v>
      </c>
      <c r="H2974" s="53">
        <f t="shared" si="371"/>
        <v>1.734048</v>
      </c>
      <c r="I2974" s="53">
        <f t="shared" si="372"/>
        <v>4.4843049327354256</v>
      </c>
      <c r="J2974" s="53">
        <f t="shared" si="376"/>
        <v>374.05381165919277</v>
      </c>
      <c r="K2974" s="53">
        <v>7.7759999999999998</v>
      </c>
      <c r="L2974" s="53">
        <v>8341.4</v>
      </c>
      <c r="M2974" s="53">
        <v>3.59</v>
      </c>
      <c r="N2974" s="53">
        <f t="shared" si="373"/>
        <v>3.2916950672645742</v>
      </c>
      <c r="O2974" s="53">
        <v>22.3</v>
      </c>
      <c r="P2974" s="53">
        <v>1.96</v>
      </c>
      <c r="Q2974" s="53">
        <f t="shared" si="374"/>
        <v>5.8159999999999998</v>
      </c>
      <c r="R2974" s="53">
        <v>97.52</v>
      </c>
      <c r="S2974" s="53">
        <f t="shared" si="375"/>
        <v>185.09000000000003</v>
      </c>
      <c r="T2974" s="53">
        <v>8.3000000000000007</v>
      </c>
      <c r="U2974" s="53">
        <v>4250.05</v>
      </c>
      <c r="Y2974" s="53">
        <v>4151.99</v>
      </c>
    </row>
    <row r="2975" spans="1:25" x14ac:dyDescent="0.3">
      <c r="A2975" s="1">
        <v>2974</v>
      </c>
      <c r="B2975" s="48">
        <v>42093</v>
      </c>
      <c r="C2975" s="44">
        <v>9906299.4900000002</v>
      </c>
      <c r="D2975" s="56">
        <f t="shared" si="369"/>
        <v>158475.43577027676</v>
      </c>
      <c r="E2975" s="53">
        <v>62.51</v>
      </c>
      <c r="F2975" s="53">
        <f t="shared" si="370"/>
        <v>1.5847543577027676</v>
      </c>
      <c r="G2975" s="53">
        <f>(F2975/'Yearly GDP'!$B$14)*100</f>
        <v>77.684037142292524</v>
      </c>
      <c r="H2975" s="53">
        <f t="shared" si="371"/>
        <v>1.7617470000000002</v>
      </c>
      <c r="I2975" s="53">
        <f t="shared" si="372"/>
        <v>4.4052863436123344</v>
      </c>
      <c r="J2975" s="53">
        <f t="shared" si="376"/>
        <v>374.11013215859026</v>
      </c>
      <c r="K2975" s="53">
        <v>7.7610000000000001</v>
      </c>
      <c r="L2975" s="53">
        <v>8492.2999999999993</v>
      </c>
      <c r="M2975" s="53">
        <v>3.65</v>
      </c>
      <c r="N2975" s="53">
        <f t="shared" si="373"/>
        <v>3.3557136563876657</v>
      </c>
      <c r="O2975" s="53">
        <v>22.7</v>
      </c>
      <c r="P2975" s="53">
        <v>1.9530000000000001</v>
      </c>
      <c r="Q2975" s="53">
        <f t="shared" si="374"/>
        <v>5.8079999999999998</v>
      </c>
      <c r="R2975" s="53">
        <v>98.281000000000006</v>
      </c>
      <c r="S2975" s="53">
        <f t="shared" si="375"/>
        <v>187.72899999999998</v>
      </c>
      <c r="T2975" s="53">
        <v>8.27</v>
      </c>
      <c r="U2975" s="53">
        <v>4316.37</v>
      </c>
      <c r="Y2975" s="53">
        <v>4274.99</v>
      </c>
    </row>
    <row r="2976" spans="1:25" x14ac:dyDescent="0.3">
      <c r="A2976" s="1">
        <v>2975</v>
      </c>
      <c r="B2976" s="48">
        <v>42094</v>
      </c>
      <c r="C2976" s="44">
        <v>9930122.0199999996</v>
      </c>
      <c r="D2976" s="56">
        <f t="shared" si="369"/>
        <v>159415.03620105633</v>
      </c>
      <c r="E2976" s="53">
        <v>62.290999999999997</v>
      </c>
      <c r="F2976" s="53">
        <f t="shared" si="370"/>
        <v>1.5941503620105633</v>
      </c>
      <c r="G2976" s="53">
        <f>(F2976/'Yearly GDP'!$B$14)*100</f>
        <v>78.144625588753101</v>
      </c>
      <c r="H2976" s="53">
        <f t="shared" si="371"/>
        <v>1.7565259999999998</v>
      </c>
      <c r="I2976" s="53">
        <f t="shared" si="372"/>
        <v>4.4052863436123353</v>
      </c>
      <c r="J2976" s="53">
        <f t="shared" si="376"/>
        <v>374.05286343612335</v>
      </c>
      <c r="K2976" s="53">
        <v>7.7380000000000004</v>
      </c>
      <c r="L2976" s="53">
        <v>8491</v>
      </c>
      <c r="M2976" s="53">
        <v>3.65</v>
      </c>
      <c r="N2976" s="53">
        <f t="shared" si="373"/>
        <v>3.3327136563876651</v>
      </c>
      <c r="O2976" s="53">
        <v>22.7</v>
      </c>
      <c r="P2976" s="53">
        <v>1.927</v>
      </c>
      <c r="Q2976" s="53">
        <f t="shared" si="374"/>
        <v>5.8109999999999999</v>
      </c>
      <c r="R2976" s="53">
        <v>98.661000000000001</v>
      </c>
      <c r="S2976" s="53">
        <f t="shared" si="375"/>
        <v>178.876</v>
      </c>
      <c r="T2976" s="53">
        <v>7.88</v>
      </c>
      <c r="U2976" s="53">
        <v>4326.2</v>
      </c>
      <c r="Y2976" s="53">
        <v>4318.3500000000004</v>
      </c>
    </row>
    <row r="2977" spans="1:25" x14ac:dyDescent="0.3">
      <c r="A2977" s="1">
        <v>2976</v>
      </c>
      <c r="B2977" s="48">
        <v>42095</v>
      </c>
      <c r="C2977" s="44">
        <v>10043578.08</v>
      </c>
      <c r="D2977" s="56">
        <f t="shared" si="369"/>
        <v>161623.02597277204</v>
      </c>
      <c r="E2977" s="53">
        <v>62.142000000000003</v>
      </c>
      <c r="F2977" s="53">
        <f t="shared" si="370"/>
        <v>1.6162302597277205</v>
      </c>
      <c r="G2977" s="53">
        <f>(F2977/'Yearly GDP'!$B$14)*100</f>
        <v>79.226973516064731</v>
      </c>
      <c r="H2977" s="53">
        <f t="shared" si="371"/>
        <v>1.7758710000000002</v>
      </c>
      <c r="I2977" s="53">
        <f t="shared" si="372"/>
        <v>4.3572984749455337</v>
      </c>
      <c r="J2977" s="53">
        <f t="shared" si="376"/>
        <v>374.12854030501092</v>
      </c>
      <c r="K2977" s="53">
        <v>7.7380000000000004</v>
      </c>
      <c r="L2977" s="53">
        <v>8586.25</v>
      </c>
      <c r="M2977" s="53">
        <v>3.69</v>
      </c>
      <c r="N2977" s="53">
        <f t="shared" si="373"/>
        <v>3.3807015250544667</v>
      </c>
      <c r="O2977" s="53">
        <v>22.95</v>
      </c>
      <c r="P2977" s="53">
        <v>1.859</v>
      </c>
      <c r="Q2977" s="53">
        <f t="shared" si="374"/>
        <v>5.8790000000000004</v>
      </c>
      <c r="R2977" s="53">
        <v>98.474999999999994</v>
      </c>
      <c r="S2977" s="53">
        <f t="shared" si="375"/>
        <v>180.846</v>
      </c>
      <c r="T2977" s="53">
        <v>7.88</v>
      </c>
      <c r="U2977" s="53">
        <v>4378.3500000000004</v>
      </c>
      <c r="Y2977" s="53">
        <v>4414.18</v>
      </c>
    </row>
    <row r="2978" spans="1:25" x14ac:dyDescent="0.3">
      <c r="A2978" s="1">
        <v>2977</v>
      </c>
      <c r="B2978" s="48">
        <v>42100</v>
      </c>
      <c r="C2978" s="44">
        <v>10123560.66</v>
      </c>
      <c r="D2978" s="56">
        <f t="shared" si="369"/>
        <v>162739.89518864435</v>
      </c>
      <c r="E2978" s="53">
        <v>62.207000000000001</v>
      </c>
      <c r="F2978" s="53">
        <f t="shared" si="370"/>
        <v>1.6273989518864436</v>
      </c>
      <c r="G2978" s="53">
        <f>(F2978/'Yearly GDP'!$B$14)*100</f>
        <v>79.77445842580606</v>
      </c>
      <c r="H2978" s="53">
        <f t="shared" si="371"/>
        <v>1.7897278000000001</v>
      </c>
      <c r="I2978" s="53">
        <f t="shared" si="372"/>
        <v>4.3140638481449525</v>
      </c>
      <c r="J2978" s="53">
        <f t="shared" si="376"/>
        <v>373.59361518550475</v>
      </c>
      <c r="K2978" s="53">
        <v>7.7210000000000001</v>
      </c>
      <c r="L2978" s="53">
        <v>8659.9</v>
      </c>
      <c r="M2978" s="53">
        <v>3.73</v>
      </c>
      <c r="N2978" s="53">
        <f t="shared" si="373"/>
        <v>3.4069361518550476</v>
      </c>
      <c r="O2978" s="53">
        <v>23.18</v>
      </c>
      <c r="P2978" s="53">
        <v>1.899</v>
      </c>
      <c r="Q2978" s="53">
        <f t="shared" si="374"/>
        <v>5.8220000000000001</v>
      </c>
      <c r="R2978" s="53">
        <v>96.960999999999999</v>
      </c>
      <c r="S2978" s="53">
        <f t="shared" si="375"/>
        <v>181.49940000000001</v>
      </c>
      <c r="T2978" s="53">
        <v>7.83</v>
      </c>
      <c r="U2978" s="53">
        <v>4414.1400000000003</v>
      </c>
      <c r="Y2978" s="53">
        <v>4483.5</v>
      </c>
    </row>
    <row r="2979" spans="1:25" x14ac:dyDescent="0.3">
      <c r="A2979" s="1">
        <v>2978</v>
      </c>
      <c r="B2979" s="48">
        <v>42101</v>
      </c>
      <c r="C2979" s="44">
        <v>10168412.560000001</v>
      </c>
      <c r="D2979" s="56">
        <f t="shared" si="369"/>
        <v>163227.37511236678</v>
      </c>
      <c r="E2979" s="53">
        <v>62.295999999999999</v>
      </c>
      <c r="F2979" s="53">
        <f t="shared" si="370"/>
        <v>1.6322737511236678</v>
      </c>
      <c r="G2979" s="53">
        <f>(F2979/'Yearly GDP'!$B$14)*100</f>
        <v>80.013419172728817</v>
      </c>
      <c r="H2979" s="53">
        <f t="shared" si="371"/>
        <v>1.8055733999999999</v>
      </c>
      <c r="I2979" s="53">
        <f t="shared" si="372"/>
        <v>4.3122035360068995</v>
      </c>
      <c r="J2979" s="53">
        <f t="shared" si="376"/>
        <v>373.44976282880549</v>
      </c>
      <c r="K2979" s="53">
        <v>7.7859999999999996</v>
      </c>
      <c r="L2979" s="53">
        <v>8660.2999999999993</v>
      </c>
      <c r="M2979" s="53">
        <v>3.73</v>
      </c>
      <c r="N2979" s="53">
        <f t="shared" si="373"/>
        <v>3.4737964639931</v>
      </c>
      <c r="O2979" s="53">
        <v>23.19</v>
      </c>
      <c r="P2979" s="53">
        <v>1.887</v>
      </c>
      <c r="Q2979" s="53">
        <f t="shared" si="374"/>
        <v>5.8989999999999991</v>
      </c>
      <c r="R2979" s="53">
        <v>98.055999999999997</v>
      </c>
      <c r="S2979" s="53">
        <f t="shared" si="375"/>
        <v>184.12860000000001</v>
      </c>
      <c r="T2979" s="53">
        <v>7.94</v>
      </c>
      <c r="U2979" s="53">
        <v>4438.76</v>
      </c>
      <c r="Y2979" s="53">
        <v>4530.37</v>
      </c>
    </row>
    <row r="2980" spans="1:25" x14ac:dyDescent="0.3">
      <c r="A2980" s="1">
        <v>2979</v>
      </c>
      <c r="B2980" s="48">
        <v>42102</v>
      </c>
      <c r="C2980" s="44">
        <v>10255583.01</v>
      </c>
      <c r="D2980" s="56">
        <f t="shared" si="369"/>
        <v>164901.96504373552</v>
      </c>
      <c r="E2980" s="53">
        <v>62.192</v>
      </c>
      <c r="F2980" s="53">
        <f t="shared" si="370"/>
        <v>1.6490196504373551</v>
      </c>
      <c r="G2980" s="53">
        <f>(F2980/'Yearly GDP'!$B$14)*100</f>
        <v>80.83429659006643</v>
      </c>
      <c r="H2980" s="53">
        <f t="shared" si="371"/>
        <v>1.8164737999999998</v>
      </c>
      <c r="I2980" s="53">
        <f t="shared" si="372"/>
        <v>4.2863266180882986</v>
      </c>
      <c r="J2980" s="53">
        <f t="shared" si="376"/>
        <v>373.52764680668668</v>
      </c>
      <c r="K2980" s="53">
        <v>7.7859999999999996</v>
      </c>
      <c r="L2980" s="53">
        <v>8714.4</v>
      </c>
      <c r="M2980" s="53">
        <v>3.75</v>
      </c>
      <c r="N2980" s="53">
        <f t="shared" si="373"/>
        <v>3.499673381911701</v>
      </c>
      <c r="O2980" s="53">
        <v>23.33</v>
      </c>
      <c r="P2980" s="53">
        <v>1.9059999999999999</v>
      </c>
      <c r="Q2980" s="53">
        <f t="shared" si="374"/>
        <v>5.88</v>
      </c>
      <c r="R2980" s="53">
        <v>98.131</v>
      </c>
      <c r="S2980" s="53">
        <f t="shared" si="375"/>
        <v>183.37379999999999</v>
      </c>
      <c r="T2980" s="53">
        <v>7.86</v>
      </c>
      <c r="U2980" s="53">
        <v>4462.66</v>
      </c>
      <c r="Y2980" s="53">
        <v>4595.7</v>
      </c>
    </row>
    <row r="2981" spans="1:25" x14ac:dyDescent="0.3">
      <c r="A2981" s="1">
        <v>2980</v>
      </c>
      <c r="B2981" s="48">
        <v>42103</v>
      </c>
      <c r="C2981" s="44">
        <v>10310583.66</v>
      </c>
      <c r="D2981" s="56">
        <f t="shared" si="369"/>
        <v>165482.99778512504</v>
      </c>
      <c r="E2981" s="53">
        <v>62.305999999999997</v>
      </c>
      <c r="F2981" s="53">
        <f t="shared" si="370"/>
        <v>1.6548299778512505</v>
      </c>
      <c r="G2981" s="53">
        <f>(F2981/'Yearly GDP'!$B$14)*100</f>
        <v>81.119116561335815</v>
      </c>
      <c r="H2981" s="53">
        <f t="shared" si="371"/>
        <v>1.8268900000000001</v>
      </c>
      <c r="I2981" s="53">
        <f t="shared" si="372"/>
        <v>4.2553191489361701</v>
      </c>
      <c r="J2981" s="53">
        <f t="shared" si="376"/>
        <v>373.54468085106379</v>
      </c>
      <c r="K2981" s="53">
        <v>7.774</v>
      </c>
      <c r="L2981" s="53">
        <v>8778.2999999999993</v>
      </c>
      <c r="M2981" s="53">
        <v>3.78</v>
      </c>
      <c r="N2981" s="53">
        <f t="shared" si="373"/>
        <v>3.5186808510638299</v>
      </c>
      <c r="O2981" s="53">
        <v>23.5</v>
      </c>
      <c r="P2981" s="53">
        <v>1.9630000000000001</v>
      </c>
      <c r="Q2981" s="53">
        <f t="shared" si="374"/>
        <v>5.8109999999999999</v>
      </c>
      <c r="R2981" s="53">
        <v>99.394999999999996</v>
      </c>
      <c r="S2981" s="53">
        <f t="shared" si="375"/>
        <v>184.47499999999999</v>
      </c>
      <c r="T2981" s="53">
        <v>7.85</v>
      </c>
      <c r="U2981" s="53">
        <v>4478.5200000000004</v>
      </c>
      <c r="Y2981" s="53">
        <v>4608.3900000000003</v>
      </c>
    </row>
    <row r="2982" spans="1:25" x14ac:dyDescent="0.3">
      <c r="A2982" s="1">
        <v>2981</v>
      </c>
      <c r="B2982" s="48">
        <v>42104</v>
      </c>
      <c r="C2982" s="44">
        <v>10350536.890000001</v>
      </c>
      <c r="D2982" s="56">
        <f t="shared" si="369"/>
        <v>166204.26633052863</v>
      </c>
      <c r="E2982" s="53">
        <v>62.276000000000003</v>
      </c>
      <c r="F2982" s="53">
        <f t="shared" si="370"/>
        <v>1.6620426633052863</v>
      </c>
      <c r="G2982" s="53">
        <f>(F2982/'Yearly GDP'!$B$14)*100</f>
        <v>81.47267957378854</v>
      </c>
      <c r="H2982" s="53">
        <f t="shared" si="371"/>
        <v>1.8340151</v>
      </c>
      <c r="I2982" s="53">
        <f t="shared" si="372"/>
        <v>4.2535091450446618</v>
      </c>
      <c r="J2982" s="53">
        <f t="shared" si="376"/>
        <v>373.47299021692896</v>
      </c>
      <c r="K2982" s="53">
        <v>7.8010000000000002</v>
      </c>
      <c r="L2982" s="53">
        <v>8780.35</v>
      </c>
      <c r="M2982" s="53">
        <v>3.78</v>
      </c>
      <c r="N2982" s="53">
        <f t="shared" si="373"/>
        <v>3.5474908549553383</v>
      </c>
      <c r="O2982" s="53">
        <v>23.51</v>
      </c>
      <c r="P2982" s="53">
        <v>1.9490000000000001</v>
      </c>
      <c r="Q2982" s="53">
        <f t="shared" si="374"/>
        <v>5.8520000000000003</v>
      </c>
      <c r="R2982" s="53">
        <v>99.596000000000004</v>
      </c>
      <c r="S2982" s="53">
        <f t="shared" si="375"/>
        <v>185.72900000000001</v>
      </c>
      <c r="T2982" s="53">
        <v>7.9</v>
      </c>
      <c r="U2982" s="53">
        <v>4503.09</v>
      </c>
      <c r="Y2982" s="53">
        <v>4625.8900000000003</v>
      </c>
    </row>
    <row r="2983" spans="1:25" x14ac:dyDescent="0.3">
      <c r="A2983" s="1">
        <v>2982</v>
      </c>
      <c r="B2983" s="48">
        <v>42107</v>
      </c>
      <c r="C2983" s="44">
        <v>10420429.83</v>
      </c>
      <c r="D2983" s="56">
        <f t="shared" si="369"/>
        <v>166975.33658083229</v>
      </c>
      <c r="E2983" s="53">
        <v>62.406999999999996</v>
      </c>
      <c r="F2983" s="53">
        <f t="shared" si="370"/>
        <v>1.6697533658083228</v>
      </c>
      <c r="G2983" s="53">
        <f>(F2983/'Yearly GDP'!$B$14)*100</f>
        <v>81.850655186682488</v>
      </c>
      <c r="H2983" s="53">
        <f t="shared" si="371"/>
        <v>1.8445336000000001</v>
      </c>
      <c r="I2983" s="53">
        <f t="shared" si="372"/>
        <v>4.2265426880811496</v>
      </c>
      <c r="J2983" s="53">
        <f t="shared" si="376"/>
        <v>373.37278106508876</v>
      </c>
      <c r="K2983" s="53">
        <v>7.7960000000000003</v>
      </c>
      <c r="L2983" s="53">
        <v>8834</v>
      </c>
      <c r="M2983" s="53">
        <v>3.81</v>
      </c>
      <c r="N2983" s="53">
        <f t="shared" si="373"/>
        <v>3.5694573119188506</v>
      </c>
      <c r="O2983" s="53">
        <v>23.66</v>
      </c>
      <c r="P2983" s="53">
        <v>1.93</v>
      </c>
      <c r="Q2983" s="53">
        <f t="shared" si="374"/>
        <v>5.8660000000000005</v>
      </c>
      <c r="R2983" s="53">
        <v>99.768000000000001</v>
      </c>
      <c r="S2983" s="53">
        <f t="shared" si="375"/>
        <v>185.73099999999999</v>
      </c>
      <c r="T2983" s="53">
        <v>7.85</v>
      </c>
      <c r="U2983" s="53">
        <v>4512.5600000000004</v>
      </c>
      <c r="Y2983" s="53">
        <v>4644.47</v>
      </c>
    </row>
    <row r="2984" spans="1:25" x14ac:dyDescent="0.3">
      <c r="A2984" s="1">
        <v>2983</v>
      </c>
      <c r="B2984" s="48">
        <v>42109</v>
      </c>
      <c r="C2984" s="44">
        <v>10339139.02</v>
      </c>
      <c r="D2984" s="56">
        <f t="shared" si="369"/>
        <v>165797.61096856958</v>
      </c>
      <c r="E2984" s="53">
        <v>62.36</v>
      </c>
      <c r="F2984" s="53">
        <f t="shared" si="370"/>
        <v>1.6579761096856958</v>
      </c>
      <c r="G2984" s="53">
        <f>(F2984/'Yearly GDP'!$B$14)*100</f>
        <v>81.273338710083124</v>
      </c>
      <c r="H2984" s="53">
        <f t="shared" si="371"/>
        <v>1.8233225999999996</v>
      </c>
      <c r="I2984" s="53">
        <f t="shared" si="372"/>
        <v>4.2680324370465224</v>
      </c>
      <c r="J2984" s="53">
        <f t="shared" si="376"/>
        <v>373.46137430644478</v>
      </c>
      <c r="K2984" s="53">
        <v>7.782</v>
      </c>
      <c r="L2984" s="53">
        <v>8750.2000000000007</v>
      </c>
      <c r="M2984" s="53">
        <v>3.77</v>
      </c>
      <c r="N2984" s="53">
        <f t="shared" si="373"/>
        <v>3.5139675629534777</v>
      </c>
      <c r="O2984" s="53">
        <v>23.43</v>
      </c>
      <c r="P2984" s="53">
        <v>1.89</v>
      </c>
      <c r="Q2984" s="53">
        <f t="shared" si="374"/>
        <v>5.8920000000000003</v>
      </c>
      <c r="R2984" s="53">
        <v>98.525000000000006</v>
      </c>
      <c r="S2984" s="53">
        <f t="shared" si="375"/>
        <v>183.9255</v>
      </c>
      <c r="T2984" s="53">
        <v>7.85</v>
      </c>
      <c r="U2984" s="53">
        <v>4482.6099999999997</v>
      </c>
      <c r="Y2984" s="53">
        <v>4621.8599999999997</v>
      </c>
    </row>
    <row r="2985" spans="1:25" x14ac:dyDescent="0.3">
      <c r="A2985" s="1">
        <v>2984</v>
      </c>
      <c r="B2985" s="48">
        <v>42110</v>
      </c>
      <c r="C2985" s="44">
        <v>10266552.01</v>
      </c>
      <c r="D2985" s="56">
        <f t="shared" si="369"/>
        <v>164747.2119967264</v>
      </c>
      <c r="E2985" s="53">
        <v>62.317</v>
      </c>
      <c r="F2985" s="53">
        <f t="shared" si="370"/>
        <v>1.6474721199672639</v>
      </c>
      <c r="G2985" s="53">
        <f>(F2985/'Yearly GDP'!$B$14)*100</f>
        <v>80.758437253297259</v>
      </c>
      <c r="H2985" s="53">
        <f t="shared" si="371"/>
        <v>1.8195067</v>
      </c>
      <c r="I2985" s="53">
        <f t="shared" si="372"/>
        <v>4.2863266180882986</v>
      </c>
      <c r="J2985" s="53">
        <f t="shared" si="376"/>
        <v>373.19759965709392</v>
      </c>
      <c r="K2985" s="53">
        <v>7.7990000000000004</v>
      </c>
      <c r="L2985" s="53">
        <v>8706.7000000000007</v>
      </c>
      <c r="M2985" s="53">
        <v>3.75</v>
      </c>
      <c r="N2985" s="53">
        <f t="shared" si="373"/>
        <v>3.5126733819117018</v>
      </c>
      <c r="O2985" s="53">
        <v>23.33</v>
      </c>
      <c r="P2985" s="53">
        <v>1.895</v>
      </c>
      <c r="Q2985" s="53">
        <f t="shared" si="374"/>
        <v>5.9039999999999999</v>
      </c>
      <c r="R2985" s="53">
        <v>97.614000000000004</v>
      </c>
      <c r="S2985" s="53">
        <f t="shared" si="375"/>
        <v>183.14049999999997</v>
      </c>
      <c r="T2985" s="53">
        <v>7.85</v>
      </c>
      <c r="U2985" s="53">
        <v>4450.43</v>
      </c>
      <c r="Y2985" s="53">
        <v>4567.3900000000003</v>
      </c>
    </row>
    <row r="2986" spans="1:25" x14ac:dyDescent="0.3">
      <c r="A2986" s="1">
        <v>2985</v>
      </c>
      <c r="B2986" s="48">
        <v>42111</v>
      </c>
      <c r="C2986" s="44">
        <v>10134680.99</v>
      </c>
      <c r="D2986" s="56">
        <f t="shared" si="369"/>
        <v>162025.27561950442</v>
      </c>
      <c r="E2986" s="53">
        <v>62.55</v>
      </c>
      <c r="F2986" s="53">
        <f t="shared" si="370"/>
        <v>1.6202527561950442</v>
      </c>
      <c r="G2986" s="53">
        <f>(F2986/'Yearly GDP'!$B$14)*100</f>
        <v>79.424154715443336</v>
      </c>
      <c r="H2986" s="53">
        <f t="shared" si="371"/>
        <v>1.7966045999999998</v>
      </c>
      <c r="I2986" s="53">
        <f t="shared" si="372"/>
        <v>4.3365134431916745</v>
      </c>
      <c r="J2986" s="53">
        <f t="shared" si="376"/>
        <v>373.20034692107549</v>
      </c>
      <c r="K2986" s="53">
        <v>7.7910000000000004</v>
      </c>
      <c r="L2986" s="53">
        <v>8606</v>
      </c>
      <c r="M2986" s="53">
        <v>3.71</v>
      </c>
      <c r="N2986" s="53">
        <f t="shared" si="373"/>
        <v>3.4544865568083258</v>
      </c>
      <c r="O2986" s="53">
        <v>23.06</v>
      </c>
      <c r="P2986" s="53">
        <v>1.865</v>
      </c>
      <c r="Q2986" s="53">
        <f t="shared" si="374"/>
        <v>5.9260000000000002</v>
      </c>
      <c r="R2986" s="53">
        <v>97.706999999999994</v>
      </c>
      <c r="S2986" s="53">
        <f t="shared" si="375"/>
        <v>181.71279999999999</v>
      </c>
      <c r="T2986" s="53">
        <v>7.88</v>
      </c>
      <c r="U2986" s="53">
        <v>4382.7299999999996</v>
      </c>
      <c r="Y2986" s="53">
        <v>4516.87</v>
      </c>
    </row>
    <row r="2987" spans="1:25" x14ac:dyDescent="0.3">
      <c r="A2987" s="1">
        <v>2986</v>
      </c>
      <c r="B2987" s="48">
        <v>42114</v>
      </c>
      <c r="C2987" s="44">
        <v>9945821.8900000006</v>
      </c>
      <c r="D2987" s="56">
        <f t="shared" si="369"/>
        <v>157527.62864881131</v>
      </c>
      <c r="E2987" s="53">
        <v>63.137</v>
      </c>
      <c r="F2987" s="53">
        <f t="shared" si="370"/>
        <v>1.5752762864881131</v>
      </c>
      <c r="G2987" s="53">
        <f>(F2987/'Yearly GDP'!$B$14)*100</f>
        <v>77.219425808240842</v>
      </c>
      <c r="H2987" s="53">
        <f t="shared" si="371"/>
        <v>1.7645616000000002</v>
      </c>
      <c r="I2987" s="53">
        <f t="shared" si="372"/>
        <v>4.4169611307420489</v>
      </c>
      <c r="J2987" s="53">
        <f t="shared" si="376"/>
        <v>373.14929328621906</v>
      </c>
      <c r="K2987" s="53">
        <v>7.7939999999999996</v>
      </c>
      <c r="L2987" s="53">
        <v>8448.1</v>
      </c>
      <c r="M2987" s="53">
        <v>3.64</v>
      </c>
      <c r="N2987" s="53">
        <f t="shared" si="373"/>
        <v>3.3770388692579507</v>
      </c>
      <c r="O2987" s="53">
        <v>22.64</v>
      </c>
      <c r="P2987" s="53">
        <v>1.8859999999999999</v>
      </c>
      <c r="Q2987" s="53">
        <f t="shared" si="374"/>
        <v>5.9079999999999995</v>
      </c>
      <c r="R2987" s="53">
        <v>98.16</v>
      </c>
      <c r="S2987" s="53">
        <f t="shared" si="375"/>
        <v>178.4032</v>
      </c>
      <c r="T2987" s="53">
        <v>7.88</v>
      </c>
      <c r="U2987" s="53">
        <v>4286.78</v>
      </c>
      <c r="Y2987" s="53">
        <v>4414.88</v>
      </c>
    </row>
    <row r="2988" spans="1:25" x14ac:dyDescent="0.3">
      <c r="A2988" s="1">
        <v>2987</v>
      </c>
      <c r="B2988" s="48">
        <v>42115</v>
      </c>
      <c r="C2988" s="44">
        <v>9867707.9100000001</v>
      </c>
      <c r="D2988" s="56">
        <f t="shared" si="369"/>
        <v>156994.11191014096</v>
      </c>
      <c r="E2988" s="53">
        <v>62.853999999999999</v>
      </c>
      <c r="F2988" s="53">
        <f t="shared" si="370"/>
        <v>1.5699411191014097</v>
      </c>
      <c r="G2988" s="53">
        <f>(F2988/'Yearly GDP'!$B$14)*100</f>
        <v>76.95789799516713</v>
      </c>
      <c r="H2988" s="53">
        <f t="shared" si="371"/>
        <v>1.7442612</v>
      </c>
      <c r="I2988" s="53">
        <f t="shared" si="372"/>
        <v>4.4563279857397502</v>
      </c>
      <c r="J2988" s="53">
        <f t="shared" si="376"/>
        <v>373.34001782531192</v>
      </c>
      <c r="K2988" s="53">
        <v>7.7729999999999997</v>
      </c>
      <c r="L2988" s="53">
        <v>8377.75</v>
      </c>
      <c r="M2988" s="53">
        <v>3.61</v>
      </c>
      <c r="N2988" s="53">
        <f t="shared" si="373"/>
        <v>3.3166720142602495</v>
      </c>
      <c r="O2988" s="53">
        <v>22.44</v>
      </c>
      <c r="P2988" s="53">
        <v>1.911</v>
      </c>
      <c r="Q2988" s="53">
        <f t="shared" si="374"/>
        <v>5.8620000000000001</v>
      </c>
      <c r="R2988" s="53">
        <v>98.204999999999998</v>
      </c>
      <c r="S2988" s="53">
        <f t="shared" si="375"/>
        <v>176.8272</v>
      </c>
      <c r="T2988" s="53">
        <v>7.88</v>
      </c>
      <c r="U2988" s="53">
        <v>4276.2</v>
      </c>
      <c r="Y2988" s="53">
        <v>4408.57</v>
      </c>
    </row>
    <row r="2989" spans="1:25" x14ac:dyDescent="0.3">
      <c r="A2989" s="1">
        <v>2988</v>
      </c>
      <c r="B2989" s="48">
        <v>42116</v>
      </c>
      <c r="C2989" s="44">
        <v>9886243.8100000005</v>
      </c>
      <c r="D2989" s="56">
        <f t="shared" si="369"/>
        <v>156974.33804382346</v>
      </c>
      <c r="E2989" s="53">
        <v>62.98</v>
      </c>
      <c r="F2989" s="53">
        <f t="shared" si="370"/>
        <v>1.5697433804382346</v>
      </c>
      <c r="G2989" s="53">
        <f>(F2989/'Yearly GDP'!$B$14)*100</f>
        <v>76.948204923442873</v>
      </c>
      <c r="H2989" s="53">
        <f t="shared" si="371"/>
        <v>1.7514027000000001</v>
      </c>
      <c r="I2989" s="53">
        <f t="shared" si="372"/>
        <v>4.426737494466578</v>
      </c>
      <c r="J2989" s="53">
        <f t="shared" si="376"/>
        <v>373.16069057104914</v>
      </c>
      <c r="K2989" s="53">
        <v>7.7530000000000001</v>
      </c>
      <c r="L2989" s="53">
        <v>8429.7000000000007</v>
      </c>
      <c r="M2989" s="53">
        <v>3.63</v>
      </c>
      <c r="N2989" s="53">
        <f t="shared" si="373"/>
        <v>3.3262625055334221</v>
      </c>
      <c r="O2989" s="53">
        <v>22.59</v>
      </c>
      <c r="P2989" s="53">
        <v>1.982</v>
      </c>
      <c r="Q2989" s="53">
        <f t="shared" si="374"/>
        <v>5.7709999999999999</v>
      </c>
      <c r="R2989" s="53">
        <v>98.138000000000005</v>
      </c>
      <c r="S2989" s="53">
        <f t="shared" si="375"/>
        <v>178.46100000000001</v>
      </c>
      <c r="T2989" s="53">
        <v>7.9</v>
      </c>
      <c r="U2989" s="53">
        <v>4277.51</v>
      </c>
      <c r="Y2989" s="53">
        <v>4405.6499999999996</v>
      </c>
    </row>
    <row r="2990" spans="1:25" x14ac:dyDescent="0.3">
      <c r="A2990" s="1">
        <v>2989</v>
      </c>
      <c r="B2990" s="48">
        <v>42117</v>
      </c>
      <c r="C2990" s="44">
        <v>9870209.4800000004</v>
      </c>
      <c r="D2990" s="56">
        <f t="shared" si="369"/>
        <v>155984.15664459442</v>
      </c>
      <c r="E2990" s="53">
        <v>63.277000000000001</v>
      </c>
      <c r="F2990" s="53">
        <f t="shared" si="370"/>
        <v>1.5598415664459442</v>
      </c>
      <c r="G2990" s="53">
        <f>(F2990/'Yearly GDP'!$B$14)*100</f>
        <v>76.462821884605106</v>
      </c>
      <c r="H2990" s="53">
        <f t="shared" si="371"/>
        <v>1.7453249999999998</v>
      </c>
      <c r="I2990" s="53">
        <f t="shared" si="372"/>
        <v>4.4444444444444446</v>
      </c>
      <c r="J2990" s="53">
        <f t="shared" si="376"/>
        <v>373.25777777777773</v>
      </c>
      <c r="K2990" s="53">
        <v>7.7569999999999997</v>
      </c>
      <c r="L2990" s="53">
        <v>8398.2999999999993</v>
      </c>
      <c r="M2990" s="53">
        <v>3.62</v>
      </c>
      <c r="N2990" s="53">
        <f t="shared" si="373"/>
        <v>3.312555555555555</v>
      </c>
      <c r="O2990" s="53">
        <v>22.5</v>
      </c>
      <c r="P2990" s="53">
        <v>1.954</v>
      </c>
      <c r="Q2990" s="53">
        <f t="shared" si="374"/>
        <v>5.8029999999999999</v>
      </c>
      <c r="R2990" s="53">
        <v>97.453999999999994</v>
      </c>
      <c r="S2990" s="53">
        <f t="shared" si="375"/>
        <v>177.3</v>
      </c>
      <c r="T2990" s="53">
        <v>7.88</v>
      </c>
      <c r="U2990" s="53">
        <v>4269.51</v>
      </c>
      <c r="Y2990" s="53">
        <v>4401.8500000000004</v>
      </c>
    </row>
    <row r="2991" spans="1:25" x14ac:dyDescent="0.3">
      <c r="A2991" s="1">
        <v>2990</v>
      </c>
      <c r="B2991" s="48">
        <v>42118</v>
      </c>
      <c r="C2991" s="44">
        <v>9738886.5500000007</v>
      </c>
      <c r="D2991" s="56">
        <f t="shared" si="369"/>
        <v>152978.01749866485</v>
      </c>
      <c r="E2991" s="53">
        <v>63.661999999999999</v>
      </c>
      <c r="F2991" s="53">
        <f t="shared" si="370"/>
        <v>1.5297801749866484</v>
      </c>
      <c r="G2991" s="53">
        <f>(F2991/'Yearly GDP'!$B$14)*100</f>
        <v>74.989224264051387</v>
      </c>
      <c r="H2991" s="53">
        <f t="shared" si="371"/>
        <v>1.7396157999999999</v>
      </c>
      <c r="I2991" s="53">
        <f t="shared" si="372"/>
        <v>4.476275738585497</v>
      </c>
      <c r="J2991" s="53">
        <f t="shared" si="376"/>
        <v>371.76589077887201</v>
      </c>
      <c r="K2991" s="53">
        <v>7.7869999999999999</v>
      </c>
      <c r="L2991" s="53">
        <v>8305.25</v>
      </c>
      <c r="M2991" s="53">
        <v>3.58</v>
      </c>
      <c r="N2991" s="53">
        <f t="shared" si="373"/>
        <v>3.3107242614145029</v>
      </c>
      <c r="O2991" s="53">
        <v>22.34</v>
      </c>
      <c r="P2991" s="53">
        <v>1.9139999999999999</v>
      </c>
      <c r="Q2991" s="53">
        <f t="shared" si="374"/>
        <v>5.8730000000000002</v>
      </c>
      <c r="R2991" s="53">
        <v>97.099000000000004</v>
      </c>
      <c r="S2991" s="53">
        <f t="shared" si="375"/>
        <v>177.60300000000001</v>
      </c>
      <c r="T2991" s="53">
        <v>7.95</v>
      </c>
      <c r="U2991" s="53">
        <v>4177.78</v>
      </c>
      <c r="Y2991" s="53">
        <v>4272.8599999999997</v>
      </c>
    </row>
    <row r="2992" spans="1:25" x14ac:dyDescent="0.3">
      <c r="A2992" s="1">
        <v>2991</v>
      </c>
      <c r="B2992" s="48">
        <v>42121</v>
      </c>
      <c r="C2992" s="44">
        <v>9632831.6600000001</v>
      </c>
      <c r="D2992" s="56">
        <f t="shared" si="369"/>
        <v>152066.92861427716</v>
      </c>
      <c r="E2992" s="53">
        <v>63.345999999999997</v>
      </c>
      <c r="F2992" s="53">
        <f t="shared" si="370"/>
        <v>1.5206692861427715</v>
      </c>
      <c r="G2992" s="53">
        <f>(F2992/'Yearly GDP'!$B$14)*100</f>
        <v>74.542612065822141</v>
      </c>
      <c r="H2992" s="53">
        <f t="shared" si="371"/>
        <v>1.7313828000000002</v>
      </c>
      <c r="I2992" s="53">
        <f t="shared" si="372"/>
        <v>4.4923629829290199</v>
      </c>
      <c r="J2992" s="53">
        <f t="shared" si="376"/>
        <v>368.99371069182382</v>
      </c>
      <c r="K2992" s="53">
        <v>7.7779999999999996</v>
      </c>
      <c r="L2992" s="53">
        <v>8213.7999999999993</v>
      </c>
      <c r="M2992" s="53">
        <v>3.56</v>
      </c>
      <c r="N2992" s="53">
        <f t="shared" si="373"/>
        <v>3.2856370170709797</v>
      </c>
      <c r="O2992" s="53">
        <v>22.26</v>
      </c>
      <c r="P2992" s="53">
        <v>1.9259999999999999</v>
      </c>
      <c r="Q2992" s="53">
        <f t="shared" si="374"/>
        <v>5.8519999999999994</v>
      </c>
      <c r="R2992" s="53">
        <v>96.941000000000003</v>
      </c>
      <c r="S2992" s="53">
        <f t="shared" si="375"/>
        <v>175.85400000000001</v>
      </c>
      <c r="T2992" s="53">
        <v>7.9</v>
      </c>
      <c r="U2992" s="53">
        <v>4074.59</v>
      </c>
      <c r="Y2992" s="53">
        <v>4137.79</v>
      </c>
    </row>
    <row r="2993" spans="1:25" x14ac:dyDescent="0.3">
      <c r="A2993" s="1">
        <v>2992</v>
      </c>
      <c r="B2993" s="48">
        <v>42122</v>
      </c>
      <c r="C2993" s="44">
        <v>9723722.9000000004</v>
      </c>
      <c r="D2993" s="56">
        <f t="shared" si="369"/>
        <v>154215.07144782963</v>
      </c>
      <c r="E2993" s="53">
        <v>63.052999999999997</v>
      </c>
      <c r="F2993" s="53">
        <f t="shared" si="370"/>
        <v>1.5421507144782962</v>
      </c>
      <c r="G2993" s="53">
        <f>(F2993/'Yearly GDP'!$B$14)*100</f>
        <v>75.595623258740005</v>
      </c>
      <c r="H2993" s="53">
        <f t="shared" si="371"/>
        <v>1.7431206000000001</v>
      </c>
      <c r="I2993" s="53">
        <f t="shared" si="372"/>
        <v>4.4523597506678536</v>
      </c>
      <c r="J2993" s="53">
        <f t="shared" si="376"/>
        <v>368.90471950133571</v>
      </c>
      <c r="K2993" s="53">
        <v>7.7610000000000001</v>
      </c>
      <c r="L2993" s="53">
        <v>8285.6</v>
      </c>
      <c r="M2993" s="53">
        <v>3.59</v>
      </c>
      <c r="N2993" s="53">
        <f t="shared" si="373"/>
        <v>3.3086402493321465</v>
      </c>
      <c r="O2993" s="53">
        <v>22.46</v>
      </c>
      <c r="P2993" s="53">
        <v>2.0030000000000001</v>
      </c>
      <c r="Q2993" s="53">
        <f t="shared" si="374"/>
        <v>5.758</v>
      </c>
      <c r="R2993" s="53">
        <v>96.619</v>
      </c>
      <c r="S2993" s="53">
        <f t="shared" si="375"/>
        <v>178.1078</v>
      </c>
      <c r="T2993" s="53">
        <v>7.93</v>
      </c>
      <c r="U2993" s="53">
        <v>4133.32</v>
      </c>
      <c r="Y2993" s="53">
        <v>4217.1000000000004</v>
      </c>
    </row>
    <row r="2994" spans="1:25" x14ac:dyDescent="0.3">
      <c r="A2994" s="1">
        <v>2993</v>
      </c>
      <c r="B2994" s="48">
        <v>42123</v>
      </c>
      <c r="C2994" s="44">
        <v>9716441</v>
      </c>
      <c r="D2994" s="56">
        <f t="shared" si="369"/>
        <v>153111.2669398046</v>
      </c>
      <c r="E2994" s="53">
        <v>63.46</v>
      </c>
      <c r="F2994" s="53">
        <f t="shared" si="370"/>
        <v>1.5311126693980459</v>
      </c>
      <c r="G2994" s="53">
        <f>(F2994/'Yearly GDP'!$B$14)*100</f>
        <v>75.054542617551263</v>
      </c>
      <c r="H2994" s="53">
        <f t="shared" si="371"/>
        <v>1.7419634999999998</v>
      </c>
      <c r="I2994" s="53">
        <f t="shared" si="372"/>
        <v>4.4863167339614183</v>
      </c>
      <c r="J2994" s="53">
        <f t="shared" si="376"/>
        <v>369.66128308658591</v>
      </c>
      <c r="K2994" s="53">
        <v>7.8150000000000004</v>
      </c>
      <c r="L2994" s="53">
        <v>8239.75</v>
      </c>
      <c r="M2994" s="53">
        <v>3.57</v>
      </c>
      <c r="N2994" s="53">
        <f t="shared" si="373"/>
        <v>3.3286832660385821</v>
      </c>
      <c r="O2994" s="53">
        <v>22.29</v>
      </c>
      <c r="P2994" s="53">
        <v>2.0459999999999998</v>
      </c>
      <c r="Q2994" s="53">
        <f t="shared" si="374"/>
        <v>5.7690000000000001</v>
      </c>
      <c r="R2994" s="53">
        <v>95.694999999999993</v>
      </c>
      <c r="S2994" s="53">
        <f t="shared" si="375"/>
        <v>176.98259999999999</v>
      </c>
      <c r="T2994" s="53">
        <v>7.94</v>
      </c>
      <c r="U2994" s="53">
        <v>4174.42</v>
      </c>
      <c r="Y2994" s="53">
        <v>4248.9799999999996</v>
      </c>
    </row>
    <row r="2995" spans="1:25" x14ac:dyDescent="0.3">
      <c r="A2995" s="1">
        <v>2994</v>
      </c>
      <c r="B2995" s="48">
        <v>42124</v>
      </c>
      <c r="C2995" s="44">
        <v>9686323.9399999995</v>
      </c>
      <c r="D2995" s="56">
        <f t="shared" si="369"/>
        <v>152470.90210769884</v>
      </c>
      <c r="E2995" s="53">
        <v>63.529000000000003</v>
      </c>
      <c r="F2995" s="53">
        <f t="shared" si="370"/>
        <v>1.5247090210769885</v>
      </c>
      <c r="G2995" s="53">
        <f>(F2995/'Yearly GDP'!$B$14)*100</f>
        <v>74.740638288087666</v>
      </c>
      <c r="H2995" s="53">
        <f t="shared" si="371"/>
        <v>1.734702</v>
      </c>
      <c r="I2995" s="53">
        <f t="shared" si="372"/>
        <v>4.5310376076121432</v>
      </c>
      <c r="J2995" s="53">
        <f t="shared" si="376"/>
        <v>370.7068418667875</v>
      </c>
      <c r="K2995" s="53">
        <v>7.86</v>
      </c>
      <c r="L2995" s="53">
        <v>8181.5</v>
      </c>
      <c r="M2995" s="53">
        <v>3.53</v>
      </c>
      <c r="N2995" s="53">
        <f t="shared" si="373"/>
        <v>3.3289623923878571</v>
      </c>
      <c r="O2995" s="53">
        <v>22.07</v>
      </c>
      <c r="P2995" s="53">
        <v>2.0350000000000001</v>
      </c>
      <c r="Q2995" s="53">
        <f t="shared" si="374"/>
        <v>5.8250000000000002</v>
      </c>
      <c r="R2995" s="53">
        <v>95.091999999999999</v>
      </c>
      <c r="S2995" s="53">
        <f t="shared" si="375"/>
        <v>175.45650000000001</v>
      </c>
      <c r="T2995" s="53">
        <v>7.95</v>
      </c>
      <c r="U2995" s="53">
        <v>4176</v>
      </c>
      <c r="Y2995" s="53">
        <v>4242.4399999999996</v>
      </c>
    </row>
    <row r="2996" spans="1:25" x14ac:dyDescent="0.3">
      <c r="A2996" s="1">
        <v>2995</v>
      </c>
      <c r="B2996" s="48">
        <v>42128</v>
      </c>
      <c r="C2996" s="44">
        <v>9886975.5</v>
      </c>
      <c r="D2996" s="56">
        <f t="shared" si="369"/>
        <v>155661.1798601927</v>
      </c>
      <c r="E2996" s="53">
        <v>63.515999999999998</v>
      </c>
      <c r="F2996" s="53">
        <f t="shared" si="370"/>
        <v>1.556611798601927</v>
      </c>
      <c r="G2996" s="53">
        <f>(F2996/'Yearly GDP'!$B$14)*100</f>
        <v>76.304499931467006</v>
      </c>
      <c r="H2996" s="53">
        <f t="shared" si="371"/>
        <v>1.7661420000000003</v>
      </c>
      <c r="I2996" s="53">
        <f t="shared" si="372"/>
        <v>4.4503782821539826</v>
      </c>
      <c r="J2996" s="53">
        <f t="shared" si="376"/>
        <v>370.80329327992882</v>
      </c>
      <c r="K2996" s="53">
        <v>7.86</v>
      </c>
      <c r="L2996" s="53">
        <v>8331.9500000000007</v>
      </c>
      <c r="M2996" s="53">
        <v>3.59</v>
      </c>
      <c r="N2996" s="53">
        <f t="shared" si="373"/>
        <v>3.4096217178460178</v>
      </c>
      <c r="O2996" s="53">
        <v>22.47</v>
      </c>
      <c r="P2996" s="53">
        <v>2.1459999999999999</v>
      </c>
      <c r="Q2996" s="53">
        <f t="shared" si="374"/>
        <v>5.7140000000000004</v>
      </c>
      <c r="R2996" s="53">
        <v>96.042000000000002</v>
      </c>
      <c r="S2996" s="53">
        <f t="shared" si="375"/>
        <v>178.63649999999998</v>
      </c>
      <c r="T2996" s="53">
        <v>7.95</v>
      </c>
      <c r="U2996" s="53">
        <v>4250.22</v>
      </c>
      <c r="Y2996" s="53">
        <v>4328.3999999999996</v>
      </c>
    </row>
    <row r="2997" spans="1:25" x14ac:dyDescent="0.3">
      <c r="A2997" s="1">
        <v>2996</v>
      </c>
      <c r="B2997" s="48">
        <v>42129</v>
      </c>
      <c r="C2997" s="44">
        <v>9917821.0099999998</v>
      </c>
      <c r="D2997" s="56">
        <f t="shared" si="369"/>
        <v>156509.03454370433</v>
      </c>
      <c r="E2997" s="53">
        <v>63.369</v>
      </c>
      <c r="F2997" s="53">
        <f t="shared" si="370"/>
        <v>1.5650903454370433</v>
      </c>
      <c r="G2997" s="53">
        <f>(F2997/'Yearly GDP'!$B$14)*100</f>
        <v>76.72011497240409</v>
      </c>
      <c r="H2997" s="53">
        <f t="shared" si="371"/>
        <v>1.7621004999999996</v>
      </c>
      <c r="I2997" s="53">
        <f t="shared" si="372"/>
        <v>4.4543429844098004</v>
      </c>
      <c r="J2997" s="53">
        <f t="shared" si="376"/>
        <v>370.815144766147</v>
      </c>
      <c r="K2997" s="53">
        <v>7.8490000000000002</v>
      </c>
      <c r="L2997" s="53">
        <v>8324.7999999999993</v>
      </c>
      <c r="M2997" s="53">
        <v>3.59</v>
      </c>
      <c r="N2997" s="53">
        <f t="shared" si="373"/>
        <v>3.3946570155901998</v>
      </c>
      <c r="O2997" s="53">
        <v>22.45</v>
      </c>
      <c r="P2997" s="53">
        <v>2.1819999999999999</v>
      </c>
      <c r="Q2997" s="53">
        <f t="shared" si="374"/>
        <v>5.6669999999999998</v>
      </c>
      <c r="R2997" s="53">
        <v>95.625</v>
      </c>
      <c r="S2997" s="53">
        <f t="shared" si="375"/>
        <v>177.804</v>
      </c>
      <c r="T2997" s="53">
        <v>7.92</v>
      </c>
      <c r="U2997" s="53">
        <v>4244.05</v>
      </c>
      <c r="Y2997" s="53">
        <v>4339.28</v>
      </c>
    </row>
    <row r="2998" spans="1:25" x14ac:dyDescent="0.3">
      <c r="A2998" s="1">
        <v>2997</v>
      </c>
      <c r="B2998" s="48">
        <v>42130</v>
      </c>
      <c r="C2998" s="44">
        <v>9632994.0199999996</v>
      </c>
      <c r="D2998" s="56">
        <f t="shared" si="369"/>
        <v>151412.1755395231</v>
      </c>
      <c r="E2998" s="53">
        <v>63.621000000000002</v>
      </c>
      <c r="F2998" s="53">
        <f t="shared" si="370"/>
        <v>1.5141217553952311</v>
      </c>
      <c r="G2998" s="53">
        <f>(F2998/'Yearly GDP'!$B$14)*100</f>
        <v>74.22165467623681</v>
      </c>
      <c r="H2998" s="53">
        <f t="shared" si="371"/>
        <v>1.7131361000000001</v>
      </c>
      <c r="I2998" s="53">
        <f t="shared" si="372"/>
        <v>4.6061722708429294</v>
      </c>
      <c r="J2998" s="53">
        <f t="shared" si="376"/>
        <v>372.96176877015199</v>
      </c>
      <c r="K2998" s="53">
        <v>7.891</v>
      </c>
      <c r="L2998" s="53">
        <v>8097</v>
      </c>
      <c r="M2998" s="53">
        <v>3.49</v>
      </c>
      <c r="N2998" s="53">
        <f t="shared" si="373"/>
        <v>3.2848277291570707</v>
      </c>
      <c r="O2998" s="53">
        <v>21.71</v>
      </c>
      <c r="P2998" s="53">
        <v>2.2519999999999998</v>
      </c>
      <c r="Q2998" s="53">
        <f t="shared" si="374"/>
        <v>5.6390000000000002</v>
      </c>
      <c r="R2998" s="53">
        <v>94.533000000000001</v>
      </c>
      <c r="S2998" s="53">
        <f t="shared" si="375"/>
        <v>173.2458</v>
      </c>
      <c r="T2998" s="53">
        <v>7.98</v>
      </c>
      <c r="U2998" s="53">
        <v>4114.55</v>
      </c>
      <c r="Y2998" s="53">
        <v>4195.09</v>
      </c>
    </row>
    <row r="2999" spans="1:25" x14ac:dyDescent="0.3">
      <c r="A2999" s="1">
        <v>2998</v>
      </c>
      <c r="B2999" s="48">
        <v>42131</v>
      </c>
      <c r="C2999" s="44">
        <v>9537255.1799999997</v>
      </c>
      <c r="D2999" s="56">
        <f t="shared" si="369"/>
        <v>148849.83034975731</v>
      </c>
      <c r="E2999" s="53">
        <v>64.072999999999993</v>
      </c>
      <c r="F2999" s="53">
        <f t="shared" si="370"/>
        <v>1.4884983034975732</v>
      </c>
      <c r="G2999" s="53">
        <f>(F2999/'Yearly GDP'!$B$14)*100</f>
        <v>72.965603112626127</v>
      </c>
      <c r="H2999" s="53">
        <f t="shared" si="371"/>
        <v>1.7272873</v>
      </c>
      <c r="I2999" s="53">
        <f t="shared" si="372"/>
        <v>4.6274872744099955</v>
      </c>
      <c r="J2999" s="53">
        <f t="shared" si="376"/>
        <v>372.8505321610366</v>
      </c>
      <c r="K2999" s="53">
        <v>7.9930000000000003</v>
      </c>
      <c r="L2999" s="53">
        <v>8057.3</v>
      </c>
      <c r="M2999" s="53">
        <v>3.47</v>
      </c>
      <c r="N2999" s="53">
        <f t="shared" si="373"/>
        <v>3.3655127255900048</v>
      </c>
      <c r="O2999" s="53">
        <v>21.61</v>
      </c>
      <c r="P2999" s="53">
        <v>2.1779999999999999</v>
      </c>
      <c r="Q2999" s="53">
        <f t="shared" si="374"/>
        <v>5.8150000000000004</v>
      </c>
      <c r="R2999" s="53">
        <v>95.061999999999998</v>
      </c>
      <c r="S2999" s="53">
        <f t="shared" si="375"/>
        <v>172.01560000000001</v>
      </c>
      <c r="T2999" s="53">
        <v>7.96</v>
      </c>
      <c r="U2999" s="53">
        <v>4056.35</v>
      </c>
      <c r="Y2999" s="53">
        <v>4113.6099999999997</v>
      </c>
    </row>
    <row r="3000" spans="1:25" x14ac:dyDescent="0.3">
      <c r="A3000" s="1">
        <v>2999</v>
      </c>
      <c r="B3000" s="48">
        <v>42132</v>
      </c>
      <c r="C3000" s="44">
        <v>9675128.3699999992</v>
      </c>
      <c r="D3000" s="56">
        <f t="shared" si="369"/>
        <v>151859.62188633045</v>
      </c>
      <c r="E3000" s="53">
        <v>63.710999999999999</v>
      </c>
      <c r="F3000" s="53">
        <f t="shared" si="370"/>
        <v>1.5185962188633044</v>
      </c>
      <c r="G3000" s="53">
        <f>(F3000/'Yearly GDP'!$B$14)*100</f>
        <v>74.440991120750212</v>
      </c>
      <c r="H3000" s="53">
        <f t="shared" si="371"/>
        <v>1.7485584000000001</v>
      </c>
      <c r="I3000" s="53">
        <f t="shared" si="372"/>
        <v>4.562043795620438</v>
      </c>
      <c r="J3000" s="53">
        <f t="shared" si="376"/>
        <v>373.69981751824815</v>
      </c>
      <c r="K3000" s="53">
        <v>7.9770000000000003</v>
      </c>
      <c r="L3000" s="53">
        <v>8191.5</v>
      </c>
      <c r="M3000" s="53">
        <v>3.53</v>
      </c>
      <c r="N3000" s="53">
        <f t="shared" si="373"/>
        <v>3.4149562043795623</v>
      </c>
      <c r="O3000" s="53">
        <v>21.92</v>
      </c>
      <c r="P3000" s="53">
        <v>2.1419999999999999</v>
      </c>
      <c r="Q3000" s="53">
        <f t="shared" si="374"/>
        <v>5.8350000000000009</v>
      </c>
      <c r="R3000" s="53">
        <v>95.27</v>
      </c>
      <c r="S3000" s="53">
        <f t="shared" si="375"/>
        <v>175.14080000000001</v>
      </c>
      <c r="T3000" s="53">
        <v>7.99</v>
      </c>
      <c r="U3000" s="53">
        <v>4129.13</v>
      </c>
      <c r="Y3000" s="53">
        <v>4188.04</v>
      </c>
    </row>
    <row r="3001" spans="1:25" x14ac:dyDescent="0.3">
      <c r="A3001" s="1">
        <v>3000</v>
      </c>
      <c r="B3001" s="48">
        <v>42135</v>
      </c>
      <c r="C3001" s="44">
        <v>9835401.4299999997</v>
      </c>
      <c r="D3001" s="56">
        <f t="shared" si="369"/>
        <v>153661.34063461807</v>
      </c>
      <c r="E3001" s="53">
        <v>64.007000000000005</v>
      </c>
      <c r="F3001" s="53">
        <f t="shared" si="370"/>
        <v>1.5366134063461807</v>
      </c>
      <c r="G3001" s="53">
        <f>(F3001/'Yearly GDP'!$B$14)*100</f>
        <v>75.32418658559709</v>
      </c>
      <c r="H3001" s="53">
        <f t="shared" si="371"/>
        <v>1.7672526000000002</v>
      </c>
      <c r="I3001" s="53">
        <f t="shared" si="372"/>
        <v>4.4622936189201248</v>
      </c>
      <c r="J3001" s="53">
        <f t="shared" si="376"/>
        <v>371.49709950914769</v>
      </c>
      <c r="K3001" s="53">
        <v>7.8860000000000001</v>
      </c>
      <c r="L3001" s="53">
        <v>8325.25</v>
      </c>
      <c r="M3001" s="53">
        <v>3.62</v>
      </c>
      <c r="N3001" s="53">
        <f t="shared" si="373"/>
        <v>3.4237063810798753</v>
      </c>
      <c r="O3001" s="53">
        <v>22.41</v>
      </c>
      <c r="P3001" s="53">
        <v>2.2869999999999999</v>
      </c>
      <c r="Q3001" s="53">
        <f t="shared" si="374"/>
        <v>5.5990000000000002</v>
      </c>
      <c r="R3001" s="53">
        <v>95.43</v>
      </c>
      <c r="S3001" s="53">
        <f t="shared" si="375"/>
        <v>178.15950000000001</v>
      </c>
      <c r="T3001" s="53">
        <v>7.95</v>
      </c>
      <c r="U3001" s="53">
        <v>4184.46</v>
      </c>
      <c r="Y3001" s="53">
        <v>4238.96</v>
      </c>
    </row>
    <row r="3002" spans="1:25" x14ac:dyDescent="0.3">
      <c r="A3002" s="1">
        <v>3001</v>
      </c>
      <c r="B3002" s="48">
        <v>42136</v>
      </c>
      <c r="C3002" s="44">
        <v>9631639.5600000005</v>
      </c>
      <c r="D3002" s="56">
        <f t="shared" si="369"/>
        <v>150149.49350710088</v>
      </c>
      <c r="E3002" s="53">
        <v>64.147000000000006</v>
      </c>
      <c r="F3002" s="53">
        <f t="shared" si="370"/>
        <v>1.5014949350710087</v>
      </c>
      <c r="G3002" s="53">
        <f>(F3002/'Yearly GDP'!$B$14)*100</f>
        <v>73.602692895637674</v>
      </c>
      <c r="H3002" s="53">
        <f t="shared" si="371"/>
        <v>1.7426400000000004</v>
      </c>
      <c r="I3002" s="53">
        <f t="shared" si="372"/>
        <v>4.5620437956204372</v>
      </c>
      <c r="J3002" s="53">
        <f t="shared" si="376"/>
        <v>370.75501824817513</v>
      </c>
      <c r="K3002" s="53">
        <v>7.95</v>
      </c>
      <c r="L3002" s="53">
        <v>8126.95</v>
      </c>
      <c r="M3002" s="53">
        <v>3.53</v>
      </c>
      <c r="N3002" s="53">
        <f t="shared" si="373"/>
        <v>3.387956204379563</v>
      </c>
      <c r="O3002" s="53">
        <v>21.92</v>
      </c>
      <c r="P3002" s="53">
        <v>2.2469999999999999</v>
      </c>
      <c r="Q3002" s="53">
        <f t="shared" si="374"/>
        <v>5.7030000000000003</v>
      </c>
      <c r="R3002" s="53">
        <v>94.975999999999999</v>
      </c>
      <c r="S3002" s="53">
        <f t="shared" si="375"/>
        <v>174.26400000000001</v>
      </c>
      <c r="T3002" s="53">
        <v>7.95</v>
      </c>
      <c r="U3002" s="53">
        <v>4115.42</v>
      </c>
      <c r="Y3002" s="53">
        <v>4145.4799999999996</v>
      </c>
    </row>
    <row r="3003" spans="1:25" x14ac:dyDescent="0.3">
      <c r="A3003" s="1">
        <v>3002</v>
      </c>
      <c r="B3003" s="48">
        <v>42137</v>
      </c>
      <c r="C3003" s="44">
        <v>9744801.3599999994</v>
      </c>
      <c r="D3003" s="56">
        <f t="shared" si="369"/>
        <v>152231.59920641116</v>
      </c>
      <c r="E3003" s="53">
        <v>64.013000000000005</v>
      </c>
      <c r="F3003" s="53">
        <f t="shared" si="370"/>
        <v>1.5223159920641116</v>
      </c>
      <c r="G3003" s="53">
        <f>(F3003/'Yearly GDP'!$B$14)*100</f>
        <v>74.623332944319202</v>
      </c>
      <c r="H3003" s="53">
        <f t="shared" si="371"/>
        <v>1.7640669000000002</v>
      </c>
      <c r="I3003" s="53">
        <f t="shared" si="372"/>
        <v>4.5105999097880014</v>
      </c>
      <c r="J3003" s="53">
        <f t="shared" si="376"/>
        <v>371.46820027063598</v>
      </c>
      <c r="K3003" s="53">
        <v>7.9569999999999999</v>
      </c>
      <c r="L3003" s="53">
        <v>8235.4500000000007</v>
      </c>
      <c r="M3003" s="53">
        <v>3.58</v>
      </c>
      <c r="N3003" s="53">
        <f t="shared" si="373"/>
        <v>3.4464000902119984</v>
      </c>
      <c r="O3003" s="53">
        <v>22.17</v>
      </c>
      <c r="P3003" s="53">
        <v>2.2949999999999999</v>
      </c>
      <c r="Q3003" s="53">
        <f t="shared" si="374"/>
        <v>5.6619999999999999</v>
      </c>
      <c r="R3003" s="53">
        <v>93.977999999999994</v>
      </c>
      <c r="S3003" s="53">
        <f t="shared" si="375"/>
        <v>177.36</v>
      </c>
      <c r="T3003" s="53">
        <v>8</v>
      </c>
      <c r="U3003" s="53">
        <v>4152.9799999999996</v>
      </c>
      <c r="Y3003" s="53">
        <v>4187.87</v>
      </c>
    </row>
    <row r="3004" spans="1:25" x14ac:dyDescent="0.3">
      <c r="A3004" s="1">
        <v>3003</v>
      </c>
      <c r="B3004" s="48">
        <v>42138</v>
      </c>
      <c r="C3004" s="44">
        <v>9792406.9499999993</v>
      </c>
      <c r="D3004" s="56">
        <f t="shared" si="369"/>
        <v>154495.79461369765</v>
      </c>
      <c r="E3004" s="53">
        <v>63.383000000000003</v>
      </c>
      <c r="F3004" s="53">
        <f t="shared" si="370"/>
        <v>1.5449579461369765</v>
      </c>
      <c r="G3004" s="53">
        <f>(F3004/'Yearly GDP'!$B$14)*100</f>
        <v>75.733232653773356</v>
      </c>
      <c r="H3004" s="53">
        <f t="shared" si="371"/>
        <v>1.7576946</v>
      </c>
      <c r="I3004" s="53">
        <f t="shared" si="372"/>
        <v>4.5167118337850045</v>
      </c>
      <c r="J3004" s="53">
        <f t="shared" si="376"/>
        <v>371.46341463414637</v>
      </c>
      <c r="K3004" s="53">
        <v>7.9390000000000001</v>
      </c>
      <c r="L3004" s="53">
        <v>8224.2000000000007</v>
      </c>
      <c r="M3004" s="53">
        <v>3.56</v>
      </c>
      <c r="N3004" s="53">
        <f t="shared" si="373"/>
        <v>3.4222881662149955</v>
      </c>
      <c r="O3004" s="53">
        <v>22.14</v>
      </c>
      <c r="P3004" s="53">
        <v>2.2349999999999999</v>
      </c>
      <c r="Q3004" s="53">
        <f t="shared" si="374"/>
        <v>5.7040000000000006</v>
      </c>
      <c r="R3004" s="53">
        <v>93.81</v>
      </c>
      <c r="S3004" s="53">
        <f t="shared" si="375"/>
        <v>177.12</v>
      </c>
      <c r="T3004" s="53">
        <v>8</v>
      </c>
      <c r="U3004" s="53">
        <v>4204.6000000000004</v>
      </c>
      <c r="Y3004" s="53">
        <v>4219.3500000000004</v>
      </c>
    </row>
    <row r="3005" spans="1:25" x14ac:dyDescent="0.3">
      <c r="A3005" s="1">
        <v>3004</v>
      </c>
      <c r="B3005" s="48">
        <v>42139</v>
      </c>
      <c r="C3005" s="44">
        <v>9831663.3800000008</v>
      </c>
      <c r="D3005" s="56">
        <f t="shared" si="369"/>
        <v>154975.7783732661</v>
      </c>
      <c r="E3005" s="53">
        <v>63.44</v>
      </c>
      <c r="F3005" s="53">
        <f t="shared" si="370"/>
        <v>1.549757783732661</v>
      </c>
      <c r="G3005" s="53">
        <f>(F3005/'Yearly GDP'!$B$14)*100</f>
        <v>75.968518810424555</v>
      </c>
      <c r="H3005" s="53">
        <f t="shared" si="371"/>
        <v>1.7671904000000001</v>
      </c>
      <c r="I3005" s="53">
        <f t="shared" si="372"/>
        <v>4.4964028776978413</v>
      </c>
      <c r="J3005" s="53">
        <f t="shared" si="376"/>
        <v>371.50854316546764</v>
      </c>
      <c r="K3005" s="53">
        <v>7.9459999999999997</v>
      </c>
      <c r="L3005" s="53">
        <v>8262.35</v>
      </c>
      <c r="M3005" s="53">
        <v>3.58</v>
      </c>
      <c r="N3005" s="53">
        <f t="shared" si="373"/>
        <v>3.4495971223021584</v>
      </c>
      <c r="O3005" s="53">
        <v>22.24</v>
      </c>
      <c r="P3005" s="53">
        <v>2.1480000000000001</v>
      </c>
      <c r="Q3005" s="53">
        <f t="shared" si="374"/>
        <v>5.798</v>
      </c>
      <c r="R3005" s="53">
        <v>93.465000000000003</v>
      </c>
      <c r="S3005" s="53">
        <f t="shared" si="375"/>
        <v>176.80799999999999</v>
      </c>
      <c r="T3005" s="53">
        <v>7.95</v>
      </c>
      <c r="U3005" s="53">
        <v>4228.91</v>
      </c>
      <c r="Y3005" s="53">
        <v>4233.47</v>
      </c>
    </row>
    <row r="3006" spans="1:25" x14ac:dyDescent="0.3">
      <c r="A3006" s="1">
        <v>3005</v>
      </c>
      <c r="B3006" s="48">
        <v>42142</v>
      </c>
      <c r="C3006" s="44">
        <v>9939482.0700000003</v>
      </c>
      <c r="D3006" s="56">
        <f t="shared" si="369"/>
        <v>156016.23139951029</v>
      </c>
      <c r="E3006" s="53">
        <v>63.707999999999998</v>
      </c>
      <c r="F3006" s="53">
        <f t="shared" si="370"/>
        <v>1.5601623139951029</v>
      </c>
      <c r="G3006" s="53">
        <f>(F3006/'Yearly GDP'!$B$14)*100</f>
        <v>76.478544803681515</v>
      </c>
      <c r="H3006" s="53">
        <f t="shared" si="371"/>
        <v>1.7825786000000001</v>
      </c>
      <c r="I3006" s="53">
        <f t="shared" si="372"/>
        <v>4.4306601683650859</v>
      </c>
      <c r="J3006" s="53">
        <f t="shared" si="376"/>
        <v>371.00797518830302</v>
      </c>
      <c r="K3006" s="53">
        <v>7.8979999999999997</v>
      </c>
      <c r="L3006" s="53">
        <v>8373.65</v>
      </c>
      <c r="M3006" s="53">
        <v>3.63</v>
      </c>
      <c r="N3006" s="53">
        <f t="shared" si="373"/>
        <v>3.4673398316349138</v>
      </c>
      <c r="O3006" s="53">
        <v>22.57</v>
      </c>
      <c r="P3006" s="53">
        <v>2.234</v>
      </c>
      <c r="Q3006" s="53">
        <f t="shared" si="374"/>
        <v>5.6639999999999997</v>
      </c>
      <c r="R3006" s="53">
        <v>94.573999999999998</v>
      </c>
      <c r="S3006" s="53">
        <f t="shared" si="375"/>
        <v>178.7544</v>
      </c>
      <c r="T3006" s="53">
        <v>7.92</v>
      </c>
      <c r="U3006" s="53">
        <v>4261.45</v>
      </c>
      <c r="Y3006" s="53">
        <v>4277.17</v>
      </c>
    </row>
    <row r="3007" spans="1:25" x14ac:dyDescent="0.3">
      <c r="A3007" s="1">
        <v>3006</v>
      </c>
      <c r="B3007" s="48">
        <v>42143</v>
      </c>
      <c r="C3007" s="44">
        <v>9939920.3100000005</v>
      </c>
      <c r="D3007" s="56">
        <f t="shared" si="369"/>
        <v>155888.52955475746</v>
      </c>
      <c r="E3007" s="53">
        <v>63.762999999999998</v>
      </c>
      <c r="F3007" s="53">
        <f t="shared" si="370"/>
        <v>1.5588852955475747</v>
      </c>
      <c r="G3007" s="53">
        <f>(F3007/'Yearly GDP'!$B$14)*100</f>
        <v>76.415945860175228</v>
      </c>
      <c r="H3007" s="53">
        <f t="shared" si="371"/>
        <v>1.771979</v>
      </c>
      <c r="I3007" s="53">
        <f t="shared" si="372"/>
        <v>4.434589800443459</v>
      </c>
      <c r="J3007" s="53">
        <f t="shared" si="376"/>
        <v>370.98226164079819</v>
      </c>
      <c r="K3007" s="53">
        <v>7.8579999999999997</v>
      </c>
      <c r="L3007" s="53">
        <v>8365.65</v>
      </c>
      <c r="M3007" s="53">
        <v>3.62</v>
      </c>
      <c r="N3007" s="53">
        <f t="shared" si="373"/>
        <v>3.4234101995565407</v>
      </c>
      <c r="O3007" s="53">
        <v>22.55</v>
      </c>
      <c r="P3007" s="53">
        <v>2.29</v>
      </c>
      <c r="Q3007" s="53">
        <f t="shared" si="374"/>
        <v>5.5679999999999996</v>
      </c>
      <c r="R3007" s="53">
        <v>95.677000000000007</v>
      </c>
      <c r="S3007" s="53">
        <f t="shared" si="375"/>
        <v>179.27250000000001</v>
      </c>
      <c r="T3007" s="53">
        <v>7.95</v>
      </c>
      <c r="U3007" s="53">
        <v>4269.0200000000004</v>
      </c>
      <c r="Y3007" s="53">
        <v>4296.57</v>
      </c>
    </row>
    <row r="3008" spans="1:25" x14ac:dyDescent="0.3">
      <c r="A3008" s="1">
        <v>3007</v>
      </c>
      <c r="B3008" s="48">
        <v>42144</v>
      </c>
      <c r="C3008" s="44">
        <v>9981751.8699999992</v>
      </c>
      <c r="D3008" s="56">
        <f t="shared" si="369"/>
        <v>156950.7196767194</v>
      </c>
      <c r="E3008" s="53">
        <v>63.597999999999999</v>
      </c>
      <c r="F3008" s="53">
        <f t="shared" si="370"/>
        <v>1.5695071967671939</v>
      </c>
      <c r="G3008" s="53">
        <f>(F3008/'Yearly GDP'!$B$14)*100</f>
        <v>76.936627292509499</v>
      </c>
      <c r="H3008" s="53">
        <f t="shared" si="371"/>
        <v>1.7822994999999999</v>
      </c>
      <c r="I3008" s="53">
        <f t="shared" si="372"/>
        <v>4.4072278536800358</v>
      </c>
      <c r="J3008" s="53">
        <f t="shared" si="376"/>
        <v>371.23182018510357</v>
      </c>
      <c r="K3008" s="53">
        <v>7.8550000000000004</v>
      </c>
      <c r="L3008" s="53">
        <v>8423.25</v>
      </c>
      <c r="M3008" s="53">
        <v>3.65</v>
      </c>
      <c r="N3008" s="53">
        <f t="shared" si="373"/>
        <v>3.4477721463199646</v>
      </c>
      <c r="O3008" s="53">
        <v>22.69</v>
      </c>
      <c r="P3008" s="53">
        <v>2.2570000000000001</v>
      </c>
      <c r="Q3008" s="53">
        <f t="shared" si="374"/>
        <v>5.5980000000000008</v>
      </c>
      <c r="R3008" s="53">
        <v>95.844999999999999</v>
      </c>
      <c r="S3008" s="53">
        <f t="shared" si="375"/>
        <v>179.251</v>
      </c>
      <c r="T3008" s="53">
        <v>7.9</v>
      </c>
      <c r="U3008" s="53">
        <v>4281.9799999999996</v>
      </c>
      <c r="Y3008" s="53">
        <v>4293.47</v>
      </c>
    </row>
    <row r="3009" spans="1:25" x14ac:dyDescent="0.3">
      <c r="A3009" s="1">
        <v>3008</v>
      </c>
      <c r="B3009" s="48">
        <v>42145</v>
      </c>
      <c r="C3009" s="44">
        <v>9981723.4199999999</v>
      </c>
      <c r="D3009" s="56">
        <f t="shared" si="369"/>
        <v>156994.70619691728</v>
      </c>
      <c r="E3009" s="53">
        <v>63.58</v>
      </c>
      <c r="F3009" s="53">
        <f t="shared" si="370"/>
        <v>1.5699470619691729</v>
      </c>
      <c r="G3009" s="53">
        <f>(F3009/'Yearly GDP'!$B$14)*100</f>
        <v>76.958189312214358</v>
      </c>
      <c r="H3009" s="53">
        <f t="shared" si="371"/>
        <v>1.7854892000000002</v>
      </c>
      <c r="I3009" s="53">
        <f t="shared" si="372"/>
        <v>4.4111160123511244</v>
      </c>
      <c r="J3009" s="53">
        <f t="shared" si="376"/>
        <v>371.4600794000882</v>
      </c>
      <c r="K3009" s="53">
        <v>7.8760000000000003</v>
      </c>
      <c r="L3009" s="53">
        <v>8421</v>
      </c>
      <c r="M3009" s="53">
        <v>3.65</v>
      </c>
      <c r="N3009" s="53">
        <f t="shared" si="373"/>
        <v>3.464883987648876</v>
      </c>
      <c r="O3009" s="53">
        <v>22.67</v>
      </c>
      <c r="P3009" s="53">
        <v>2.1949999999999998</v>
      </c>
      <c r="Q3009" s="53">
        <f t="shared" si="374"/>
        <v>5.6810000000000009</v>
      </c>
      <c r="R3009" s="53">
        <v>95.668999999999997</v>
      </c>
      <c r="S3009" s="53">
        <f t="shared" si="375"/>
        <v>177.7328</v>
      </c>
      <c r="T3009" s="53">
        <v>7.84</v>
      </c>
      <c r="U3009" s="53">
        <v>4287.54</v>
      </c>
      <c r="Y3009" s="53">
        <v>4281.3100000000004</v>
      </c>
    </row>
    <row r="3010" spans="1:25" x14ac:dyDescent="0.3">
      <c r="A3010" s="1">
        <v>3009</v>
      </c>
      <c r="B3010" s="48">
        <v>42146</v>
      </c>
      <c r="C3010" s="44">
        <v>10013651.07</v>
      </c>
      <c r="D3010" s="56">
        <f t="shared" si="369"/>
        <v>157720.13025673333</v>
      </c>
      <c r="E3010" s="53">
        <v>63.49</v>
      </c>
      <c r="F3010" s="53">
        <f t="shared" si="370"/>
        <v>1.5772013025673333</v>
      </c>
      <c r="G3010" s="53">
        <f>(F3010/'Yearly GDP'!$B$14)*100</f>
        <v>77.313789341535937</v>
      </c>
      <c r="H3010" s="53">
        <f t="shared" si="371"/>
        <v>1.8026251999999998</v>
      </c>
      <c r="I3010" s="53">
        <f t="shared" si="372"/>
        <v>4.3591979075850045</v>
      </c>
      <c r="J3010" s="53">
        <f t="shared" si="376"/>
        <v>368.74237140366176</v>
      </c>
      <c r="K3010" s="53">
        <v>7.8579999999999997</v>
      </c>
      <c r="L3010" s="53">
        <v>8458.9500000000007</v>
      </c>
      <c r="M3010" s="53">
        <v>3.62</v>
      </c>
      <c r="N3010" s="53">
        <f t="shared" si="373"/>
        <v>3.4988020924149952</v>
      </c>
      <c r="O3010" s="53">
        <v>22.94</v>
      </c>
      <c r="P3010" s="53">
        <v>2.2149999999999999</v>
      </c>
      <c r="Q3010" s="53">
        <f t="shared" si="374"/>
        <v>5.6429999999999998</v>
      </c>
      <c r="R3010" s="53">
        <v>96.472999999999999</v>
      </c>
      <c r="S3010" s="53">
        <f t="shared" si="375"/>
        <v>180.07900000000001</v>
      </c>
      <c r="T3010" s="53">
        <v>7.85</v>
      </c>
      <c r="U3010" s="53">
        <v>4294.3</v>
      </c>
      <c r="Y3010" s="53">
        <v>4291.5200000000004</v>
      </c>
    </row>
    <row r="3011" spans="1:25" x14ac:dyDescent="0.3">
      <c r="A3011" s="1">
        <v>3010</v>
      </c>
      <c r="B3011" s="48">
        <v>42149</v>
      </c>
      <c r="C3011" s="44">
        <v>9961450.1099999994</v>
      </c>
      <c r="D3011" s="56">
        <f t="shared" si="369"/>
        <v>156883.11247952626</v>
      </c>
      <c r="E3011" s="53">
        <v>63.496000000000002</v>
      </c>
      <c r="F3011" s="53">
        <f t="shared" si="370"/>
        <v>1.5688311247952627</v>
      </c>
      <c r="G3011" s="53">
        <f>(F3011/'Yearly GDP'!$B$14)*100</f>
        <v>76.903486509571692</v>
      </c>
      <c r="H3011" s="53">
        <f t="shared" si="371"/>
        <v>1.7804096000000003</v>
      </c>
      <c r="I3011" s="53">
        <f t="shared" si="372"/>
        <v>4.4169611307420489</v>
      </c>
      <c r="J3011" s="53">
        <f t="shared" si="376"/>
        <v>369.71068904593636</v>
      </c>
      <c r="K3011" s="53">
        <v>7.8639999999999999</v>
      </c>
      <c r="L3011" s="53">
        <v>8370.25</v>
      </c>
      <c r="M3011" s="53">
        <v>3.58</v>
      </c>
      <c r="N3011" s="53">
        <f t="shared" si="373"/>
        <v>3.447038869257951</v>
      </c>
      <c r="O3011" s="53">
        <v>22.64</v>
      </c>
      <c r="P3011" s="53">
        <v>2.2040000000000002</v>
      </c>
      <c r="Q3011" s="53">
        <f t="shared" si="374"/>
        <v>5.66</v>
      </c>
      <c r="R3011" s="53">
        <v>96.472999999999999</v>
      </c>
      <c r="S3011" s="53">
        <f t="shared" si="375"/>
        <v>176.8184</v>
      </c>
      <c r="T3011" s="53">
        <v>7.81</v>
      </c>
      <c r="U3011" s="53">
        <v>4292.3100000000004</v>
      </c>
      <c r="Y3011" s="53">
        <v>4278.01</v>
      </c>
    </row>
    <row r="3012" spans="1:25" x14ac:dyDescent="0.3">
      <c r="A3012" s="1">
        <v>3011</v>
      </c>
      <c r="B3012" s="48">
        <v>42150</v>
      </c>
      <c r="C3012" s="44">
        <v>9932900.0500000007</v>
      </c>
      <c r="D3012" s="56">
        <f t="shared" si="369"/>
        <v>155269.49368473707</v>
      </c>
      <c r="E3012" s="53">
        <v>63.972000000000001</v>
      </c>
      <c r="F3012" s="53">
        <f t="shared" si="370"/>
        <v>1.5526949368473708</v>
      </c>
      <c r="G3012" s="53">
        <f>(F3012/'Yearly GDP'!$B$14)*100</f>
        <v>76.112496904282878</v>
      </c>
      <c r="H3012" s="53">
        <f t="shared" si="371"/>
        <v>1.7794205000000001</v>
      </c>
      <c r="I3012" s="53">
        <f t="shared" si="372"/>
        <v>4.434589800443459</v>
      </c>
      <c r="J3012" s="53">
        <f t="shared" si="376"/>
        <v>369.81596452328159</v>
      </c>
      <c r="K3012" s="53">
        <v>7.891</v>
      </c>
      <c r="L3012" s="53">
        <v>8339.35</v>
      </c>
      <c r="M3012" s="53">
        <v>3.57</v>
      </c>
      <c r="N3012" s="53">
        <f t="shared" si="373"/>
        <v>3.4564101995565411</v>
      </c>
      <c r="O3012" s="53">
        <v>22.55</v>
      </c>
      <c r="P3012" s="53">
        <v>2.1419999999999999</v>
      </c>
      <c r="Q3012" s="53">
        <f t="shared" si="374"/>
        <v>5.7490000000000006</v>
      </c>
      <c r="R3012" s="53">
        <v>97.781999999999996</v>
      </c>
      <c r="S3012" s="53">
        <f t="shared" si="375"/>
        <v>176.34100000000001</v>
      </c>
      <c r="T3012" s="53">
        <v>7.82</v>
      </c>
      <c r="U3012" s="53">
        <v>4294.41</v>
      </c>
      <c r="Y3012" s="53">
        <v>4260.95</v>
      </c>
    </row>
    <row r="3013" spans="1:25" x14ac:dyDescent="0.3">
      <c r="A3013" s="1">
        <v>3012</v>
      </c>
      <c r="B3013" s="48">
        <v>42151</v>
      </c>
      <c r="C3013" s="44">
        <v>9935713.0600000005</v>
      </c>
      <c r="D3013" s="56">
        <f t="shared" si="369"/>
        <v>155668.74095196315</v>
      </c>
      <c r="E3013" s="53">
        <v>63.826000000000001</v>
      </c>
      <c r="F3013" s="53">
        <f t="shared" si="370"/>
        <v>1.5566874095196315</v>
      </c>
      <c r="G3013" s="53">
        <f>(F3013/'Yearly GDP'!$B$14)*100</f>
        <v>76.308206349001537</v>
      </c>
      <c r="H3013" s="53">
        <f t="shared" si="371"/>
        <v>1.7781680000000002</v>
      </c>
      <c r="I3013" s="53">
        <f t="shared" si="372"/>
        <v>4.4247787610619467</v>
      </c>
      <c r="J3013" s="53">
        <f t="shared" si="376"/>
        <v>368.78761061946904</v>
      </c>
      <c r="K3013" s="53">
        <v>7.8680000000000003</v>
      </c>
      <c r="L3013" s="53">
        <v>8334.6</v>
      </c>
      <c r="M3013" s="53">
        <v>3.57</v>
      </c>
      <c r="N3013" s="53">
        <f t="shared" si="373"/>
        <v>3.4432212389380537</v>
      </c>
      <c r="O3013" s="53">
        <v>22.6</v>
      </c>
      <c r="P3013" s="53">
        <v>2.13</v>
      </c>
      <c r="Q3013" s="53">
        <f t="shared" si="374"/>
        <v>5.7380000000000004</v>
      </c>
      <c r="R3013" s="53">
        <v>97.846999999999994</v>
      </c>
      <c r="S3013" s="53">
        <f t="shared" si="375"/>
        <v>177.41</v>
      </c>
      <c r="T3013" s="53">
        <v>7.85</v>
      </c>
      <c r="U3013" s="53">
        <v>4306.57</v>
      </c>
      <c r="Y3013" s="53">
        <v>4251.87</v>
      </c>
    </row>
    <row r="3014" spans="1:25" x14ac:dyDescent="0.3">
      <c r="A3014" s="1">
        <v>3013</v>
      </c>
      <c r="B3014" s="48">
        <v>42152</v>
      </c>
      <c r="C3014" s="44">
        <v>9905569.9299999997</v>
      </c>
      <c r="D3014" s="56">
        <f t="shared" si="369"/>
        <v>155349.80992111412</v>
      </c>
      <c r="E3014" s="53">
        <v>63.762999999999998</v>
      </c>
      <c r="F3014" s="53">
        <f t="shared" si="370"/>
        <v>1.5534980992111411</v>
      </c>
      <c r="G3014" s="53">
        <f>(F3014/'Yearly GDP'!$B$14)*100</f>
        <v>76.151867608389267</v>
      </c>
      <c r="H3014" s="53">
        <f t="shared" si="371"/>
        <v>1.7757894000000001</v>
      </c>
      <c r="I3014" s="53">
        <f t="shared" si="372"/>
        <v>4.4228217602830604</v>
      </c>
      <c r="J3014" s="53">
        <f t="shared" si="376"/>
        <v>367.93454223794782</v>
      </c>
      <c r="K3014" s="53">
        <v>7.8540000000000001</v>
      </c>
      <c r="L3014" s="53">
        <v>8319</v>
      </c>
      <c r="M3014" s="53">
        <v>3.56</v>
      </c>
      <c r="N3014" s="53">
        <f t="shared" si="373"/>
        <v>3.4311782397169397</v>
      </c>
      <c r="O3014" s="53">
        <v>22.61</v>
      </c>
      <c r="P3014" s="53">
        <v>2.1349999999999998</v>
      </c>
      <c r="Q3014" s="53">
        <f t="shared" si="374"/>
        <v>5.7190000000000003</v>
      </c>
      <c r="R3014" s="53">
        <v>97.433999999999997</v>
      </c>
      <c r="S3014" s="53">
        <f t="shared" si="375"/>
        <v>176.358</v>
      </c>
      <c r="T3014" s="53">
        <v>7.8</v>
      </c>
      <c r="U3014" s="53">
        <v>4294.24</v>
      </c>
      <c r="Y3014" s="53">
        <v>4250.26</v>
      </c>
    </row>
    <row r="3015" spans="1:25" x14ac:dyDescent="0.3">
      <c r="A3015" s="1">
        <v>3014</v>
      </c>
      <c r="B3015" s="48">
        <v>42153</v>
      </c>
      <c r="C3015" s="44">
        <v>10020664.619999999</v>
      </c>
      <c r="D3015" s="56">
        <f t="shared" ref="D3015:D3078" si="377">C3015/E3015</f>
        <v>157204.15763299499</v>
      </c>
      <c r="E3015" s="53">
        <v>63.743000000000002</v>
      </c>
      <c r="F3015" s="53">
        <f t="shared" ref="F3015:F3078" si="378">(D3015/100000)</f>
        <v>1.5720415763299498</v>
      </c>
      <c r="G3015" s="53">
        <f>(F3015/'Yearly GDP'!$B$14)*100</f>
        <v>77.060861584801458</v>
      </c>
      <c r="H3015" s="53">
        <f t="shared" ref="H3015:H3078" si="379">(K3015/I3015)</f>
        <v>1.8068280000000001</v>
      </c>
      <c r="I3015" s="53">
        <f t="shared" ref="I3015:I3078" si="380">(J3015/L3015)*100</f>
        <v>4.3252595155709344</v>
      </c>
      <c r="J3015" s="53">
        <f t="shared" si="376"/>
        <v>364.77724913494808</v>
      </c>
      <c r="K3015" s="53">
        <v>7.8150000000000004</v>
      </c>
      <c r="L3015" s="53">
        <v>8433.65</v>
      </c>
      <c r="M3015" s="53">
        <v>3.66</v>
      </c>
      <c r="N3015" s="53">
        <f t="shared" ref="N3015:N3078" si="381">K3015-I3015</f>
        <v>3.489740484429066</v>
      </c>
      <c r="O3015" s="53">
        <v>23.12</v>
      </c>
      <c r="P3015" s="53">
        <v>2.1230000000000002</v>
      </c>
      <c r="Q3015" s="53">
        <f t="shared" ref="Q3015:Q3078" si="382">K3015-P3015</f>
        <v>5.6920000000000002</v>
      </c>
      <c r="R3015" s="53">
        <v>97.369</v>
      </c>
      <c r="S3015" s="53">
        <f t="shared" ref="S3015:S3078" si="383">(O3015*T3015)</f>
        <v>181.49199999999999</v>
      </c>
      <c r="T3015" s="53">
        <v>7.85</v>
      </c>
      <c r="U3015" s="53">
        <v>4340.72</v>
      </c>
      <c r="Y3015" s="53">
        <v>4317.08</v>
      </c>
    </row>
    <row r="3016" spans="1:25" x14ac:dyDescent="0.3">
      <c r="A3016" s="1">
        <v>3015</v>
      </c>
      <c r="B3016" s="48">
        <v>42156</v>
      </c>
      <c r="C3016" s="44">
        <v>9998091.4600000009</v>
      </c>
      <c r="D3016" s="56">
        <f t="shared" si="377"/>
        <v>157217.52775419067</v>
      </c>
      <c r="E3016" s="53">
        <v>63.594000000000001</v>
      </c>
      <c r="F3016" s="53">
        <f t="shared" si="378"/>
        <v>1.5721752775419067</v>
      </c>
      <c r="G3016" s="53">
        <f>(F3016/'Yearly GDP'!$B$14)*100</f>
        <v>77.06741556577974</v>
      </c>
      <c r="H3016" s="53">
        <f t="shared" si="379"/>
        <v>1.8186150000000001</v>
      </c>
      <c r="I3016" s="53">
        <f t="shared" si="380"/>
        <v>4.301075268817204</v>
      </c>
      <c r="J3016" s="53">
        <f t="shared" si="376"/>
        <v>362.72688172043007</v>
      </c>
      <c r="K3016" s="53">
        <v>7.8220000000000001</v>
      </c>
      <c r="L3016" s="53">
        <v>8433.4</v>
      </c>
      <c r="M3016" s="53">
        <v>3.65</v>
      </c>
      <c r="N3016" s="53">
        <f t="shared" si="381"/>
        <v>3.520924731182796</v>
      </c>
      <c r="O3016" s="53">
        <v>23.25</v>
      </c>
      <c r="P3016" s="53">
        <v>2.1829999999999998</v>
      </c>
      <c r="Q3016" s="53">
        <f t="shared" si="382"/>
        <v>5.6390000000000002</v>
      </c>
      <c r="R3016" s="53">
        <v>97.867999999999995</v>
      </c>
      <c r="S3016" s="53">
        <f t="shared" si="383"/>
        <v>181.35</v>
      </c>
      <c r="T3016" s="53">
        <v>7.8</v>
      </c>
      <c r="U3016" s="53">
        <v>4349.04</v>
      </c>
      <c r="Y3016" s="53">
        <v>4311.97</v>
      </c>
    </row>
    <row r="3017" spans="1:25" x14ac:dyDescent="0.3">
      <c r="A3017" s="1">
        <v>3016</v>
      </c>
      <c r="B3017" s="48">
        <v>42157</v>
      </c>
      <c r="C3017" s="44">
        <v>9797734.4299999997</v>
      </c>
      <c r="D3017" s="56">
        <f t="shared" si="377"/>
        <v>153837.15288354346</v>
      </c>
      <c r="E3017" s="53">
        <v>63.689</v>
      </c>
      <c r="F3017" s="53">
        <f t="shared" si="378"/>
        <v>1.5383715288354345</v>
      </c>
      <c r="G3017" s="53">
        <f>(F3017/'Yearly GDP'!$B$14)*100</f>
        <v>75.410369060560512</v>
      </c>
      <c r="H3017" s="53">
        <f t="shared" si="379"/>
        <v>1.8015843000000002</v>
      </c>
      <c r="I3017" s="53">
        <f t="shared" si="380"/>
        <v>4.4033465433729626</v>
      </c>
      <c r="J3017" s="53">
        <f t="shared" si="376"/>
        <v>362.67943637164245</v>
      </c>
      <c r="K3017" s="53">
        <v>7.9329999999999998</v>
      </c>
      <c r="L3017" s="53">
        <v>8236.4500000000007</v>
      </c>
      <c r="M3017" s="53">
        <v>3.57</v>
      </c>
      <c r="N3017" s="53">
        <f t="shared" si="381"/>
        <v>3.5296534566270372</v>
      </c>
      <c r="O3017" s="53">
        <v>22.71</v>
      </c>
      <c r="P3017" s="53">
        <v>2.266</v>
      </c>
      <c r="Q3017" s="53">
        <f t="shared" si="382"/>
        <v>5.6669999999999998</v>
      </c>
      <c r="R3017" s="53">
        <v>96.253</v>
      </c>
      <c r="S3017" s="53">
        <f t="shared" si="383"/>
        <v>174.86700000000002</v>
      </c>
      <c r="T3017" s="53">
        <v>7.7</v>
      </c>
      <c r="U3017" s="53">
        <v>4246.83</v>
      </c>
      <c r="Y3017" s="53">
        <v>4226.7700000000004</v>
      </c>
    </row>
    <row r="3018" spans="1:25" x14ac:dyDescent="0.3">
      <c r="A3018" s="1">
        <v>3017</v>
      </c>
      <c r="B3018" s="48">
        <v>42158</v>
      </c>
      <c r="C3018" s="44">
        <v>9584576.1699999999</v>
      </c>
      <c r="D3018" s="56">
        <f t="shared" si="377"/>
        <v>149766.02293857525</v>
      </c>
      <c r="E3018" s="53">
        <v>63.997</v>
      </c>
      <c r="F3018" s="53">
        <f t="shared" si="378"/>
        <v>1.4976602293857524</v>
      </c>
      <c r="G3018" s="53">
        <f>(F3018/'Yearly GDP'!$B$14)*100</f>
        <v>73.414717126752578</v>
      </c>
      <c r="H3018" s="53">
        <f t="shared" si="379"/>
        <v>1.7818190999999999</v>
      </c>
      <c r="I3018" s="53">
        <f t="shared" si="380"/>
        <v>4.4622936189201248</v>
      </c>
      <c r="J3018" s="53">
        <f t="shared" si="376"/>
        <v>363.01204819277109</v>
      </c>
      <c r="K3018" s="53">
        <v>7.9509999999999996</v>
      </c>
      <c r="L3018" s="53">
        <v>8135.1</v>
      </c>
      <c r="M3018" s="53">
        <v>3.53</v>
      </c>
      <c r="N3018" s="53">
        <f t="shared" si="381"/>
        <v>3.4887063810798749</v>
      </c>
      <c r="O3018" s="53">
        <v>22.41</v>
      </c>
      <c r="P3018" s="53">
        <v>2.3610000000000002</v>
      </c>
      <c r="Q3018" s="53">
        <f t="shared" si="382"/>
        <v>5.59</v>
      </c>
      <c r="R3018" s="53">
        <v>95.888999999999996</v>
      </c>
      <c r="S3018" s="53">
        <f t="shared" si="383"/>
        <v>171.88470000000001</v>
      </c>
      <c r="T3018" s="53">
        <v>7.67</v>
      </c>
      <c r="U3018" s="53">
        <v>4185.07</v>
      </c>
      <c r="Y3018" s="53">
        <v>4106.71</v>
      </c>
    </row>
    <row r="3019" spans="1:25" x14ac:dyDescent="0.3">
      <c r="A3019" s="1">
        <v>3018</v>
      </c>
      <c r="B3019" s="48">
        <v>42159</v>
      </c>
      <c r="C3019" s="44">
        <v>9582408.3399999999</v>
      </c>
      <c r="D3019" s="56">
        <f t="shared" si="377"/>
        <v>149809.39809893066</v>
      </c>
      <c r="E3019" s="53">
        <v>63.963999999999999</v>
      </c>
      <c r="F3019" s="53">
        <f t="shared" si="378"/>
        <v>1.4980939809893066</v>
      </c>
      <c r="G3019" s="53">
        <f>(F3019/'Yearly GDP'!$B$14)*100</f>
        <v>73.435979460260128</v>
      </c>
      <c r="H3019" s="53">
        <f t="shared" si="379"/>
        <v>1.8046530000000001</v>
      </c>
      <c r="I3019" s="53">
        <f t="shared" si="380"/>
        <v>4.4385264092321348</v>
      </c>
      <c r="J3019" s="53">
        <f t="shared" si="376"/>
        <v>360.88104749223254</v>
      </c>
      <c r="K3019" s="53">
        <v>8.01</v>
      </c>
      <c r="L3019" s="53">
        <v>8130.65</v>
      </c>
      <c r="M3019" s="53">
        <v>3.52</v>
      </c>
      <c r="N3019" s="53">
        <f t="shared" si="381"/>
        <v>3.571473590767865</v>
      </c>
      <c r="O3019" s="53">
        <v>22.53</v>
      </c>
      <c r="P3019" s="53">
        <v>2.3090000000000002</v>
      </c>
      <c r="Q3019" s="53">
        <f t="shared" si="382"/>
        <v>5.7009999999999996</v>
      </c>
      <c r="R3019" s="53">
        <v>95.878</v>
      </c>
      <c r="S3019" s="53">
        <f t="shared" si="383"/>
        <v>172.35450000000003</v>
      </c>
      <c r="T3019" s="53">
        <v>7.65</v>
      </c>
      <c r="U3019" s="53">
        <v>4192.6899999999996</v>
      </c>
      <c r="Y3019" s="53">
        <v>4105.71</v>
      </c>
    </row>
    <row r="3020" spans="1:25" x14ac:dyDescent="0.3">
      <c r="A3020" s="1">
        <v>3019</v>
      </c>
      <c r="B3020" s="48">
        <v>42160</v>
      </c>
      <c r="C3020" s="44">
        <v>9598699.8599999994</v>
      </c>
      <c r="D3020" s="56">
        <f t="shared" si="377"/>
        <v>150520.6187862631</v>
      </c>
      <c r="E3020" s="53">
        <v>63.77</v>
      </c>
      <c r="F3020" s="53">
        <f t="shared" si="378"/>
        <v>1.5052061878626311</v>
      </c>
      <c r="G3020" s="53">
        <f>(F3020/'Yearly GDP'!$B$14)*100</f>
        <v>73.784617052089757</v>
      </c>
      <c r="H3020" s="53">
        <f t="shared" si="379"/>
        <v>1.7953766999999998</v>
      </c>
      <c r="I3020" s="53">
        <f t="shared" si="380"/>
        <v>4.4464206313917298</v>
      </c>
      <c r="J3020" s="53">
        <f t="shared" si="376"/>
        <v>360.81369497554471</v>
      </c>
      <c r="K3020" s="53">
        <v>7.9829999999999997</v>
      </c>
      <c r="L3020" s="53">
        <v>8114.7</v>
      </c>
      <c r="M3020" s="53">
        <v>3.47</v>
      </c>
      <c r="N3020" s="53">
        <f t="shared" si="381"/>
        <v>3.5365793686082698</v>
      </c>
      <c r="O3020" s="53">
        <v>22.49</v>
      </c>
      <c r="P3020" s="53">
        <v>2.4089999999999998</v>
      </c>
      <c r="Q3020" s="53">
        <f t="shared" si="382"/>
        <v>5.5739999999999998</v>
      </c>
      <c r="R3020" s="53">
        <v>96.736000000000004</v>
      </c>
      <c r="S3020" s="53">
        <f t="shared" si="383"/>
        <v>172.04849999999999</v>
      </c>
      <c r="T3020" s="53">
        <v>7.65</v>
      </c>
      <c r="U3020" s="53">
        <v>4189.21</v>
      </c>
      <c r="Y3020" s="53">
        <v>4124.33</v>
      </c>
    </row>
    <row r="3021" spans="1:25" x14ac:dyDescent="0.3">
      <c r="A3021" s="1">
        <v>3020</v>
      </c>
      <c r="B3021" s="48">
        <v>42163</v>
      </c>
      <c r="C3021" s="44">
        <v>9496273.25</v>
      </c>
      <c r="D3021" s="56">
        <f t="shared" si="377"/>
        <v>148502.24795533801</v>
      </c>
      <c r="E3021" s="53">
        <v>63.947000000000003</v>
      </c>
      <c r="F3021" s="53">
        <f t="shared" si="378"/>
        <v>1.4850224795533802</v>
      </c>
      <c r="G3021" s="53">
        <f>(F3021/'Yearly GDP'!$B$14)*100</f>
        <v>72.795219585950008</v>
      </c>
      <c r="H3021" s="53">
        <f t="shared" si="379"/>
        <v>1.7388428999999999</v>
      </c>
      <c r="I3021" s="53">
        <f t="shared" si="380"/>
        <v>4.4863167339614183</v>
      </c>
      <c r="J3021" s="53">
        <f t="shared" si="376"/>
        <v>360.88604755495737</v>
      </c>
      <c r="K3021" s="53">
        <v>7.8010000000000002</v>
      </c>
      <c r="L3021" s="53">
        <v>8044.15</v>
      </c>
      <c r="M3021" s="53">
        <v>3.44</v>
      </c>
      <c r="N3021" s="53">
        <f t="shared" si="381"/>
        <v>3.3146832660385819</v>
      </c>
      <c r="O3021" s="53">
        <v>22.29</v>
      </c>
      <c r="P3021" s="53">
        <v>2.3820000000000001</v>
      </c>
      <c r="Q3021" s="53">
        <f t="shared" si="382"/>
        <v>5.4190000000000005</v>
      </c>
      <c r="R3021" s="53">
        <v>95.721000000000004</v>
      </c>
      <c r="S3021" s="53">
        <f t="shared" si="383"/>
        <v>170.7414</v>
      </c>
      <c r="T3021" s="53">
        <v>7.66</v>
      </c>
      <c r="U3021" s="53">
        <v>4122.68</v>
      </c>
      <c r="Y3021" s="53">
        <v>4066.14</v>
      </c>
    </row>
    <row r="3022" spans="1:25" x14ac:dyDescent="0.3">
      <c r="A3022" s="1">
        <v>3021</v>
      </c>
      <c r="B3022" s="48">
        <v>42164</v>
      </c>
      <c r="C3022" s="44">
        <v>9469420.0399999991</v>
      </c>
      <c r="D3022" s="56">
        <f t="shared" si="377"/>
        <v>147936.5730354632</v>
      </c>
      <c r="E3022" s="53">
        <v>64.010000000000005</v>
      </c>
      <c r="F3022" s="53">
        <f t="shared" si="378"/>
        <v>1.4793657303546319</v>
      </c>
      <c r="G3022" s="53">
        <f>(F3022/'Yearly GDP'!$B$14)*100</f>
        <v>72.517927958560392</v>
      </c>
      <c r="H3022" s="53">
        <f t="shared" si="379"/>
        <v>1.7314947000000001</v>
      </c>
      <c r="I3022" s="53">
        <f t="shared" si="380"/>
        <v>4.4984255510571298</v>
      </c>
      <c r="J3022" s="53">
        <f t="shared" si="376"/>
        <v>360.88169140800716</v>
      </c>
      <c r="K3022" s="53">
        <v>7.7889999999999997</v>
      </c>
      <c r="L3022" s="53">
        <v>8022.4</v>
      </c>
      <c r="M3022" s="53">
        <v>3.44</v>
      </c>
      <c r="N3022" s="53">
        <f t="shared" si="381"/>
        <v>3.2905744489428699</v>
      </c>
      <c r="O3022" s="53">
        <v>22.23</v>
      </c>
      <c r="P3022" s="53">
        <v>2.4420000000000002</v>
      </c>
      <c r="Q3022" s="53">
        <f t="shared" si="382"/>
        <v>5.3469999999999995</v>
      </c>
      <c r="R3022" s="53">
        <v>95.552000000000007</v>
      </c>
      <c r="S3022" s="53">
        <f t="shared" si="383"/>
        <v>170.72639999999998</v>
      </c>
      <c r="T3022" s="53">
        <v>7.68</v>
      </c>
      <c r="U3022" s="53">
        <v>4116.41</v>
      </c>
      <c r="Y3022" s="53">
        <v>4038.25</v>
      </c>
    </row>
    <row r="3023" spans="1:25" x14ac:dyDescent="0.3">
      <c r="A3023" s="1">
        <v>3022</v>
      </c>
      <c r="B3023" s="48">
        <v>42165</v>
      </c>
      <c r="C3023" s="44">
        <v>9576923.4399999995</v>
      </c>
      <c r="D3023" s="56">
        <f t="shared" si="377"/>
        <v>150188.55565661952</v>
      </c>
      <c r="E3023" s="53">
        <v>63.765999999999998</v>
      </c>
      <c r="F3023" s="53">
        <f t="shared" si="378"/>
        <v>1.501885556566195</v>
      </c>
      <c r="G3023" s="53">
        <f>(F3023/'Yearly GDP'!$B$14)*100</f>
        <v>73.621841008146816</v>
      </c>
      <c r="H3023" s="53">
        <f t="shared" si="379"/>
        <v>1.7621899999999999</v>
      </c>
      <c r="I3023" s="53">
        <f t="shared" si="380"/>
        <v>4.4404973357015987</v>
      </c>
      <c r="J3023" s="53">
        <f t="shared" si="376"/>
        <v>360.76598579040854</v>
      </c>
      <c r="K3023" s="53">
        <v>7.8250000000000002</v>
      </c>
      <c r="L3023" s="53">
        <v>8124.45</v>
      </c>
      <c r="M3023" s="53">
        <v>3.48</v>
      </c>
      <c r="N3023" s="53">
        <f t="shared" si="381"/>
        <v>3.3845026642984015</v>
      </c>
      <c r="O3023" s="53">
        <v>22.52</v>
      </c>
      <c r="P3023" s="53">
        <v>2.4860000000000002</v>
      </c>
      <c r="Q3023" s="53">
        <f t="shared" si="382"/>
        <v>5.3390000000000004</v>
      </c>
      <c r="R3023" s="53">
        <v>95.031000000000006</v>
      </c>
      <c r="S3023" s="53">
        <f t="shared" si="383"/>
        <v>173.8544</v>
      </c>
      <c r="T3023" s="53">
        <v>7.72</v>
      </c>
      <c r="U3023" s="53">
        <v>4156.17</v>
      </c>
      <c r="Y3023" s="53">
        <v>4078.81</v>
      </c>
    </row>
    <row r="3024" spans="1:25" x14ac:dyDescent="0.3">
      <c r="A3024" s="1">
        <v>3023</v>
      </c>
      <c r="B3024" s="48">
        <v>42166</v>
      </c>
      <c r="C3024" s="44">
        <v>9413420.3800000008</v>
      </c>
      <c r="D3024" s="56">
        <f t="shared" si="377"/>
        <v>147178.97997154426</v>
      </c>
      <c r="E3024" s="53">
        <v>63.959000000000003</v>
      </c>
      <c r="F3024" s="53">
        <f t="shared" si="378"/>
        <v>1.4717897997154425</v>
      </c>
      <c r="G3024" s="53">
        <f>(F3024/'Yearly GDP'!$B$14)*100</f>
        <v>72.146558809580512</v>
      </c>
      <c r="H3024" s="53">
        <f t="shared" si="379"/>
        <v>1.7396831999999998</v>
      </c>
      <c r="I3024" s="53">
        <f t="shared" si="380"/>
        <v>4.5289855072463769</v>
      </c>
      <c r="J3024" s="53">
        <f t="shared" si="376"/>
        <v>360.74954710144931</v>
      </c>
      <c r="K3024" s="53">
        <v>7.8789999999999996</v>
      </c>
      <c r="L3024" s="53">
        <v>7965.35</v>
      </c>
      <c r="M3024" s="53">
        <v>3.41</v>
      </c>
      <c r="N3024" s="53">
        <f t="shared" si="381"/>
        <v>3.3500144927536226</v>
      </c>
      <c r="O3024" s="53">
        <v>22.08</v>
      </c>
      <c r="P3024" s="53">
        <v>2.3809999999999998</v>
      </c>
      <c r="Q3024" s="53">
        <f t="shared" si="382"/>
        <v>5.4979999999999993</v>
      </c>
      <c r="R3024" s="53">
        <v>95.335999999999999</v>
      </c>
      <c r="S3024" s="53">
        <f t="shared" si="383"/>
        <v>170.01599999999999</v>
      </c>
      <c r="T3024" s="53">
        <v>7.7</v>
      </c>
      <c r="U3024" s="53">
        <v>4094.66</v>
      </c>
      <c r="Y3024" s="53">
        <v>4015.43</v>
      </c>
    </row>
    <row r="3025" spans="1:25" x14ac:dyDescent="0.3">
      <c r="A3025" s="1">
        <v>3024</v>
      </c>
      <c r="B3025" s="48">
        <v>42167</v>
      </c>
      <c r="C3025" s="44">
        <v>9408959.2300000004</v>
      </c>
      <c r="D3025" s="56">
        <f t="shared" si="377"/>
        <v>146785.63541341654</v>
      </c>
      <c r="E3025" s="53">
        <v>64.099999999999994</v>
      </c>
      <c r="F3025" s="53">
        <f t="shared" si="378"/>
        <v>1.4678563541341654</v>
      </c>
      <c r="G3025" s="53">
        <f>(F3025/'Yearly GDP'!$B$14)*100</f>
        <v>71.95374284971399</v>
      </c>
      <c r="H3025" s="53">
        <f t="shared" si="379"/>
        <v>1.7443831999999999</v>
      </c>
      <c r="I3025" s="53">
        <f t="shared" si="380"/>
        <v>4.5207956600361667</v>
      </c>
      <c r="J3025" s="53">
        <f t="shared" si="376"/>
        <v>360.8905967450271</v>
      </c>
      <c r="K3025" s="53">
        <v>7.8860000000000001</v>
      </c>
      <c r="L3025" s="53">
        <v>7982.9</v>
      </c>
      <c r="M3025" s="53">
        <v>3.4</v>
      </c>
      <c r="N3025" s="53">
        <f t="shared" si="381"/>
        <v>3.3652043399638334</v>
      </c>
      <c r="O3025" s="53">
        <v>22.12</v>
      </c>
      <c r="P3025" s="53">
        <v>2.39</v>
      </c>
      <c r="Q3025" s="53">
        <f t="shared" si="382"/>
        <v>5.4960000000000004</v>
      </c>
      <c r="R3025" s="53">
        <v>95.236999999999995</v>
      </c>
      <c r="S3025" s="53">
        <f t="shared" si="383"/>
        <v>170.98760000000001</v>
      </c>
      <c r="T3025" s="53">
        <v>7.73</v>
      </c>
      <c r="U3025" s="53">
        <v>4088.07</v>
      </c>
      <c r="Y3025" s="53">
        <v>4006.32</v>
      </c>
    </row>
    <row r="3026" spans="1:25" x14ac:dyDescent="0.3">
      <c r="A3026" s="1">
        <v>3025</v>
      </c>
      <c r="B3026" s="48">
        <v>42170</v>
      </c>
      <c r="C3026" s="44">
        <v>9439750.8200000003</v>
      </c>
      <c r="D3026" s="56">
        <f t="shared" si="377"/>
        <v>147300.47312163535</v>
      </c>
      <c r="E3026" s="53">
        <v>64.084999999999994</v>
      </c>
      <c r="F3026" s="53">
        <f t="shared" si="378"/>
        <v>1.4730047312163534</v>
      </c>
      <c r="G3026" s="53">
        <f>(F3026/'Yearly GDP'!$B$14)*100</f>
        <v>72.206114275311435</v>
      </c>
      <c r="H3026" s="53">
        <f t="shared" si="379"/>
        <v>1.7463723000000004</v>
      </c>
      <c r="I3026" s="53">
        <f t="shared" si="380"/>
        <v>4.5024763619990988</v>
      </c>
      <c r="J3026" s="53">
        <f t="shared" si="376"/>
        <v>360.82395317424579</v>
      </c>
      <c r="K3026" s="53">
        <v>7.8630000000000004</v>
      </c>
      <c r="L3026" s="53">
        <v>8013.9</v>
      </c>
      <c r="M3026" s="53">
        <v>3.41</v>
      </c>
      <c r="N3026" s="53">
        <f t="shared" si="381"/>
        <v>3.3605236380009016</v>
      </c>
      <c r="O3026" s="53">
        <v>22.21</v>
      </c>
      <c r="P3026" s="53">
        <v>2.36</v>
      </c>
      <c r="Q3026" s="53">
        <f t="shared" si="382"/>
        <v>5.5030000000000001</v>
      </c>
      <c r="R3026" s="53">
        <v>95.102000000000004</v>
      </c>
      <c r="S3026" s="53">
        <f t="shared" si="383"/>
        <v>170.35070000000002</v>
      </c>
      <c r="T3026" s="53">
        <v>7.67</v>
      </c>
      <c r="U3026" s="53">
        <v>4090.77</v>
      </c>
      <c r="Y3026" s="53">
        <v>4028.64</v>
      </c>
    </row>
    <row r="3027" spans="1:25" x14ac:dyDescent="0.3">
      <c r="A3027" s="1">
        <v>3026</v>
      </c>
      <c r="B3027" s="48">
        <v>42171</v>
      </c>
      <c r="C3027" s="44">
        <v>9471065.9600000009</v>
      </c>
      <c r="D3027" s="56">
        <f t="shared" si="377"/>
        <v>147602.56148115828</v>
      </c>
      <c r="E3027" s="53">
        <v>64.165999999999997</v>
      </c>
      <c r="F3027" s="53">
        <f t="shared" si="378"/>
        <v>1.4760256148115827</v>
      </c>
      <c r="G3027" s="53">
        <f>(F3027/'Yearly GDP'!$B$14)*100</f>
        <v>72.354196804489348</v>
      </c>
      <c r="H3027" s="53">
        <f t="shared" si="379"/>
        <v>1.7576860000000001</v>
      </c>
      <c r="I3027" s="53">
        <f t="shared" si="380"/>
        <v>4.4843049327354256</v>
      </c>
      <c r="J3027" s="53">
        <f t="shared" si="376"/>
        <v>360.86547085201795</v>
      </c>
      <c r="K3027" s="53">
        <v>7.8819999999999997</v>
      </c>
      <c r="L3027" s="53">
        <v>8047.3</v>
      </c>
      <c r="M3027" s="53">
        <v>3.42</v>
      </c>
      <c r="N3027" s="53">
        <f t="shared" si="381"/>
        <v>3.397695067264574</v>
      </c>
      <c r="O3027" s="53">
        <v>22.3</v>
      </c>
      <c r="P3027" s="53">
        <v>2.3090000000000002</v>
      </c>
      <c r="Q3027" s="53">
        <f t="shared" si="382"/>
        <v>5.5729999999999995</v>
      </c>
      <c r="R3027" s="53">
        <v>95.655000000000001</v>
      </c>
      <c r="S3027" s="53">
        <f t="shared" si="383"/>
        <v>171.26400000000001</v>
      </c>
      <c r="T3027" s="53">
        <v>7.68</v>
      </c>
      <c r="U3027" s="53">
        <v>4105.7700000000004</v>
      </c>
      <c r="Y3027" s="53">
        <v>4041.54</v>
      </c>
    </row>
    <row r="3028" spans="1:25" x14ac:dyDescent="0.3">
      <c r="A3028" s="1">
        <v>3027</v>
      </c>
      <c r="B3028" s="48">
        <v>42172</v>
      </c>
      <c r="C3028" s="44">
        <v>9553832.2699999996</v>
      </c>
      <c r="D3028" s="56">
        <f t="shared" si="377"/>
        <v>149252.97636343754</v>
      </c>
      <c r="E3028" s="53">
        <v>64.010999999999996</v>
      </c>
      <c r="F3028" s="53">
        <f t="shared" si="378"/>
        <v>1.4925297636343755</v>
      </c>
      <c r="G3028" s="53">
        <f>(F3028/'Yearly GDP'!$B$14)*100</f>
        <v>73.163223707567425</v>
      </c>
      <c r="H3028" s="53">
        <f t="shared" si="379"/>
        <v>1.7598578</v>
      </c>
      <c r="I3028" s="53">
        <f t="shared" si="380"/>
        <v>4.4583147570218458</v>
      </c>
      <c r="J3028" s="53">
        <f t="shared" si="376"/>
        <v>360.74676772180118</v>
      </c>
      <c r="K3028" s="53">
        <v>7.8460000000000001</v>
      </c>
      <c r="L3028" s="53">
        <v>8091.55</v>
      </c>
      <c r="M3028" s="53">
        <v>3.44</v>
      </c>
      <c r="N3028" s="53">
        <f t="shared" si="381"/>
        <v>3.3876852429781543</v>
      </c>
      <c r="O3028" s="53">
        <v>22.43</v>
      </c>
      <c r="P3028" s="53">
        <v>2.3199999999999998</v>
      </c>
      <c r="Q3028" s="53">
        <f t="shared" si="382"/>
        <v>5.5259999999999998</v>
      </c>
      <c r="R3028" s="53">
        <v>94.87</v>
      </c>
      <c r="S3028" s="53">
        <f t="shared" si="383"/>
        <v>172.26239999999999</v>
      </c>
      <c r="T3028" s="53">
        <v>7.68</v>
      </c>
      <c r="U3028" s="53">
        <v>4163.3500000000004</v>
      </c>
      <c r="Y3028" s="53">
        <v>4087.08</v>
      </c>
    </row>
    <row r="3029" spans="1:25" x14ac:dyDescent="0.3">
      <c r="A3029" s="1">
        <v>3028</v>
      </c>
      <c r="B3029" s="48">
        <v>42173</v>
      </c>
      <c r="C3029" s="44">
        <v>9650642.5500000007</v>
      </c>
      <c r="D3029" s="56">
        <f t="shared" si="377"/>
        <v>151794.55699388144</v>
      </c>
      <c r="E3029" s="53">
        <v>63.576999999999998</v>
      </c>
      <c r="F3029" s="53">
        <f t="shared" si="378"/>
        <v>1.5179455699388145</v>
      </c>
      <c r="G3029" s="53">
        <f>(F3029/'Yearly GDP'!$B$14)*100</f>
        <v>74.409096565628161</v>
      </c>
      <c r="H3029" s="53">
        <f t="shared" si="379"/>
        <v>1.7590957999999999</v>
      </c>
      <c r="I3029" s="53">
        <f t="shared" si="380"/>
        <v>4.4130626654898499</v>
      </c>
      <c r="J3029" s="53">
        <f t="shared" ref="J3029:J3092" si="384">L3029/O3029</f>
        <v>360.75022065313328</v>
      </c>
      <c r="K3029" s="53">
        <v>7.7629999999999999</v>
      </c>
      <c r="L3029" s="53">
        <v>8174.6</v>
      </c>
      <c r="M3029" s="53">
        <v>3.48</v>
      </c>
      <c r="N3029" s="53">
        <f t="shared" si="381"/>
        <v>3.34993733451015</v>
      </c>
      <c r="O3029" s="53">
        <v>22.66</v>
      </c>
      <c r="P3029" s="53">
        <v>2.3340000000000001</v>
      </c>
      <c r="Q3029" s="53">
        <f t="shared" si="382"/>
        <v>5.4290000000000003</v>
      </c>
      <c r="R3029" s="53">
        <v>94.611000000000004</v>
      </c>
      <c r="S3029" s="53">
        <f t="shared" si="383"/>
        <v>173.1224</v>
      </c>
      <c r="T3029" s="53">
        <v>7.64</v>
      </c>
      <c r="U3029" s="53">
        <v>4209.75</v>
      </c>
      <c r="Y3029" s="53">
        <v>4139.63</v>
      </c>
    </row>
    <row r="3030" spans="1:25" x14ac:dyDescent="0.3">
      <c r="A3030" s="1">
        <v>3029</v>
      </c>
      <c r="B3030" s="48">
        <v>42174</v>
      </c>
      <c r="C3030" s="44">
        <v>9705160.8000000007</v>
      </c>
      <c r="D3030" s="56">
        <f t="shared" si="377"/>
        <v>152837.17795275591</v>
      </c>
      <c r="E3030" s="53">
        <v>63.5</v>
      </c>
      <c r="F3030" s="53">
        <f t="shared" si="378"/>
        <v>1.5283717795275591</v>
      </c>
      <c r="G3030" s="53">
        <f>(F3030/'Yearly GDP'!$B$14)*100</f>
        <v>74.920185270958768</v>
      </c>
      <c r="H3030" s="53">
        <f t="shared" si="379"/>
        <v>1.7566532000000004</v>
      </c>
      <c r="I3030" s="53">
        <f t="shared" si="380"/>
        <v>4.3878894251864846</v>
      </c>
      <c r="J3030" s="53">
        <f t="shared" si="384"/>
        <v>360.90171127687586</v>
      </c>
      <c r="K3030" s="53">
        <v>7.7080000000000002</v>
      </c>
      <c r="L3030" s="53">
        <v>8224.9500000000007</v>
      </c>
      <c r="M3030" s="53">
        <v>3.5</v>
      </c>
      <c r="N3030" s="53">
        <f t="shared" si="381"/>
        <v>3.3201105748135156</v>
      </c>
      <c r="O3030" s="53">
        <v>22.79</v>
      </c>
      <c r="P3030" s="53">
        <v>2.2610000000000001</v>
      </c>
      <c r="Q3030" s="53">
        <f t="shared" si="382"/>
        <v>5.4470000000000001</v>
      </c>
      <c r="R3030" s="53">
        <v>94.644999999999996</v>
      </c>
      <c r="S3030" s="53">
        <f t="shared" si="383"/>
        <v>175.93879999999999</v>
      </c>
      <c r="T3030" s="53">
        <v>7.72</v>
      </c>
      <c r="U3030" s="53">
        <v>4222.16</v>
      </c>
      <c r="Y3030" s="53">
        <v>4143.45</v>
      </c>
    </row>
    <row r="3031" spans="1:25" x14ac:dyDescent="0.3">
      <c r="A3031" s="1">
        <v>3030</v>
      </c>
      <c r="B3031" s="48">
        <v>42177</v>
      </c>
      <c r="C3031" s="44">
        <v>9834796.3800000008</v>
      </c>
      <c r="D3031" s="56">
        <f t="shared" si="377"/>
        <v>154822.6056703871</v>
      </c>
      <c r="E3031" s="53">
        <v>63.523000000000003</v>
      </c>
      <c r="F3031" s="53">
        <f t="shared" si="378"/>
        <v>1.548226056703871</v>
      </c>
      <c r="G3031" s="53">
        <f>(F3031/'Yearly GDP'!$B$14)*100</f>
        <v>75.893434152150547</v>
      </c>
      <c r="H3031" s="53">
        <f t="shared" si="379"/>
        <v>1.7908839999999997</v>
      </c>
      <c r="I3031" s="53">
        <f t="shared" si="380"/>
        <v>4.3196544276457889</v>
      </c>
      <c r="J3031" s="53">
        <f t="shared" si="384"/>
        <v>360.82505399568038</v>
      </c>
      <c r="K3031" s="53">
        <v>7.7359999999999998</v>
      </c>
      <c r="L3031" s="53">
        <v>8353.1</v>
      </c>
      <c r="M3031" s="53">
        <v>3.56</v>
      </c>
      <c r="N3031" s="53">
        <f t="shared" si="381"/>
        <v>3.4163455723542109</v>
      </c>
      <c r="O3031" s="53">
        <v>23.15</v>
      </c>
      <c r="P3031" s="53">
        <v>2.3740000000000001</v>
      </c>
      <c r="Q3031" s="53">
        <f t="shared" si="382"/>
        <v>5.3620000000000001</v>
      </c>
      <c r="R3031" s="53">
        <v>94.875</v>
      </c>
      <c r="S3031" s="53">
        <f t="shared" si="383"/>
        <v>176.40299999999999</v>
      </c>
      <c r="T3031" s="53">
        <v>7.62</v>
      </c>
      <c r="U3031" s="53">
        <v>4287.62</v>
      </c>
      <c r="Y3031" s="53">
        <v>4210.68</v>
      </c>
    </row>
    <row r="3032" spans="1:25" x14ac:dyDescent="0.3">
      <c r="A3032" s="1">
        <v>3031</v>
      </c>
      <c r="B3032" s="48">
        <v>42178</v>
      </c>
      <c r="C3032" s="44">
        <v>9877189.5700000003</v>
      </c>
      <c r="D3032" s="56">
        <f t="shared" si="377"/>
        <v>155284.63172292357</v>
      </c>
      <c r="E3032" s="53">
        <v>63.606999999999999</v>
      </c>
      <c r="F3032" s="53">
        <f t="shared" si="378"/>
        <v>1.5528463172292357</v>
      </c>
      <c r="G3032" s="53">
        <f>(F3032/'Yearly GDP'!$B$14)*100</f>
        <v>76.119917511237048</v>
      </c>
      <c r="H3032" s="53">
        <f t="shared" si="379"/>
        <v>1.7998604000000002</v>
      </c>
      <c r="I3032" s="53">
        <f t="shared" si="380"/>
        <v>4.3047783039173479</v>
      </c>
      <c r="J3032" s="53">
        <f t="shared" si="384"/>
        <v>360.80714593198445</v>
      </c>
      <c r="K3032" s="53">
        <v>7.7480000000000002</v>
      </c>
      <c r="L3032" s="53">
        <v>8381.5499999999993</v>
      </c>
      <c r="M3032" s="53">
        <v>3.57</v>
      </c>
      <c r="N3032" s="53">
        <f t="shared" si="381"/>
        <v>3.4432216960826523</v>
      </c>
      <c r="O3032" s="53">
        <v>23.23</v>
      </c>
      <c r="P3032" s="53">
        <v>2.4140000000000001</v>
      </c>
      <c r="Q3032" s="53">
        <f t="shared" si="382"/>
        <v>5.3339999999999996</v>
      </c>
      <c r="R3032" s="53">
        <v>96.013000000000005</v>
      </c>
      <c r="S3032" s="53">
        <f t="shared" si="383"/>
        <v>177.01259999999999</v>
      </c>
      <c r="T3032" s="53">
        <v>7.62</v>
      </c>
      <c r="U3032" s="53">
        <v>4307.8100000000004</v>
      </c>
      <c r="Y3032" s="53">
        <v>4228.01</v>
      </c>
    </row>
    <row r="3033" spans="1:25" x14ac:dyDescent="0.3">
      <c r="A3033" s="1">
        <v>3032</v>
      </c>
      <c r="B3033" s="48">
        <v>42179</v>
      </c>
      <c r="C3033" s="44">
        <v>9837480.3499999996</v>
      </c>
      <c r="D3033" s="56">
        <f t="shared" si="377"/>
        <v>154857.54415514905</v>
      </c>
      <c r="E3033" s="53">
        <v>63.526000000000003</v>
      </c>
      <c r="F3033" s="53">
        <f t="shared" si="378"/>
        <v>1.5485754415514905</v>
      </c>
      <c r="G3033" s="53">
        <f>(F3033/'Yearly GDP'!$B$14)*100</f>
        <v>75.910560860367184</v>
      </c>
      <c r="H3033" s="53">
        <f t="shared" si="379"/>
        <v>1.8081868000000001</v>
      </c>
      <c r="I3033" s="53">
        <f t="shared" si="380"/>
        <v>4.3159257660768233</v>
      </c>
      <c r="J3033" s="53">
        <f t="shared" si="384"/>
        <v>360.8480794130341</v>
      </c>
      <c r="K3033" s="53">
        <v>7.8040000000000003</v>
      </c>
      <c r="L3033" s="53">
        <v>8360.85</v>
      </c>
      <c r="M3033" s="53">
        <v>3.56</v>
      </c>
      <c r="N3033" s="53">
        <f t="shared" si="381"/>
        <v>3.4880742339231769</v>
      </c>
      <c r="O3033" s="53">
        <v>23.17</v>
      </c>
      <c r="P3033" s="53">
        <v>2.3730000000000002</v>
      </c>
      <c r="Q3033" s="53">
        <f t="shared" si="382"/>
        <v>5.431</v>
      </c>
      <c r="R3033" s="53">
        <v>95.786000000000001</v>
      </c>
      <c r="S3033" s="53">
        <f t="shared" si="383"/>
        <v>176.55540000000002</v>
      </c>
      <c r="T3033" s="53">
        <v>7.62</v>
      </c>
      <c r="U3033" s="53">
        <v>4275.33</v>
      </c>
      <c r="Y3033" s="53">
        <v>4202.9799999999996</v>
      </c>
    </row>
    <row r="3034" spans="1:25" x14ac:dyDescent="0.3">
      <c r="A3034" s="1">
        <v>3033</v>
      </c>
      <c r="B3034" s="48">
        <v>42180</v>
      </c>
      <c r="C3034" s="44">
        <v>9859595.0099999998</v>
      </c>
      <c r="D3034" s="56">
        <f t="shared" si="377"/>
        <v>155225.21190843539</v>
      </c>
      <c r="E3034" s="53">
        <v>63.518000000000001</v>
      </c>
      <c r="F3034" s="53">
        <f t="shared" si="378"/>
        <v>1.5522521190843539</v>
      </c>
      <c r="G3034" s="53">
        <f>(F3034/'Yearly GDP'!$B$14)*100</f>
        <v>76.090790151193815</v>
      </c>
      <c r="H3034" s="53">
        <f t="shared" si="379"/>
        <v>1.8204121</v>
      </c>
      <c r="I3034" s="53">
        <f t="shared" si="380"/>
        <v>4.2973785990545768</v>
      </c>
      <c r="J3034" s="53">
        <f t="shared" si="384"/>
        <v>360.89385474860336</v>
      </c>
      <c r="K3034" s="53">
        <v>7.8230000000000004</v>
      </c>
      <c r="L3034" s="53">
        <v>8398</v>
      </c>
      <c r="M3034" s="53">
        <v>3.58</v>
      </c>
      <c r="N3034" s="53">
        <f t="shared" si="381"/>
        <v>3.5256214009454236</v>
      </c>
      <c r="O3034" s="53">
        <v>23.27</v>
      </c>
      <c r="P3034" s="53">
        <v>2.4119999999999999</v>
      </c>
      <c r="Q3034" s="53">
        <f t="shared" si="382"/>
        <v>5.4110000000000005</v>
      </c>
      <c r="R3034" s="53">
        <v>95.721999999999994</v>
      </c>
      <c r="S3034" s="53">
        <f t="shared" si="383"/>
        <v>179.179</v>
      </c>
      <c r="T3034" s="53">
        <v>7.7</v>
      </c>
      <c r="U3034" s="53">
        <v>4301.3999999999996</v>
      </c>
      <c r="Y3034" s="53">
        <v>4208.92</v>
      </c>
    </row>
    <row r="3035" spans="1:25" x14ac:dyDescent="0.3">
      <c r="A3035" s="1">
        <v>3034</v>
      </c>
      <c r="B3035" s="48">
        <v>42181</v>
      </c>
      <c r="C3035" s="44">
        <v>9858988.4600000009</v>
      </c>
      <c r="D3035" s="56">
        <f t="shared" si="377"/>
        <v>155377.1112021686</v>
      </c>
      <c r="E3035" s="53">
        <v>63.451999999999998</v>
      </c>
      <c r="F3035" s="53">
        <f t="shared" si="378"/>
        <v>1.5537711120216859</v>
      </c>
      <c r="G3035" s="53">
        <f>(F3035/'Yearly GDP'!$B$14)*100</f>
        <v>76.165250589298324</v>
      </c>
      <c r="H3035" s="53">
        <f t="shared" si="379"/>
        <v>1.8168183</v>
      </c>
      <c r="I3035" s="53">
        <f t="shared" si="380"/>
        <v>4.3047783039173479</v>
      </c>
      <c r="J3035" s="53">
        <f t="shared" si="384"/>
        <v>360.78777442961689</v>
      </c>
      <c r="K3035" s="53">
        <v>7.8209999999999997</v>
      </c>
      <c r="L3035" s="53">
        <v>8381.1</v>
      </c>
      <c r="M3035" s="53">
        <v>3.56</v>
      </c>
      <c r="N3035" s="53">
        <f t="shared" si="381"/>
        <v>3.5162216960826518</v>
      </c>
      <c r="O3035" s="53">
        <v>23.23</v>
      </c>
      <c r="P3035" s="53">
        <v>2.4740000000000002</v>
      </c>
      <c r="Q3035" s="53">
        <f t="shared" si="382"/>
        <v>5.3469999999999995</v>
      </c>
      <c r="R3035" s="53">
        <v>95.989000000000004</v>
      </c>
      <c r="S3035" s="53">
        <f t="shared" si="383"/>
        <v>178.40639999999999</v>
      </c>
      <c r="T3035" s="53">
        <v>7.68</v>
      </c>
      <c r="U3035" s="53">
        <v>4302.6400000000003</v>
      </c>
      <c r="Y3035" s="53">
        <v>4224.1099999999997</v>
      </c>
    </row>
    <row r="3036" spans="1:25" x14ac:dyDescent="0.3">
      <c r="A3036" s="1">
        <v>3035</v>
      </c>
      <c r="B3036" s="48">
        <v>42184</v>
      </c>
      <c r="C3036" s="44">
        <v>9762895.0299999993</v>
      </c>
      <c r="D3036" s="56">
        <f t="shared" si="377"/>
        <v>153246.81793209535</v>
      </c>
      <c r="E3036" s="53">
        <v>63.707000000000001</v>
      </c>
      <c r="F3036" s="53">
        <f t="shared" si="378"/>
        <v>1.5324681793209536</v>
      </c>
      <c r="G3036" s="53">
        <f>(F3036/'Yearly GDP'!$B$14)*100</f>
        <v>75.120989182399683</v>
      </c>
      <c r="H3036" s="53">
        <f t="shared" si="379"/>
        <v>1.817723</v>
      </c>
      <c r="I3036" s="53">
        <f t="shared" si="380"/>
        <v>4.3383947939262475</v>
      </c>
      <c r="J3036" s="53">
        <f t="shared" si="384"/>
        <v>360.88503253796091</v>
      </c>
      <c r="K3036" s="53">
        <v>7.8860000000000001</v>
      </c>
      <c r="L3036" s="53">
        <v>8318.4</v>
      </c>
      <c r="M3036" s="53">
        <v>3.53</v>
      </c>
      <c r="N3036" s="53">
        <f t="shared" si="381"/>
        <v>3.5476052060737526</v>
      </c>
      <c r="O3036" s="53">
        <v>23.05</v>
      </c>
      <c r="P3036" s="53">
        <v>2.3279999999999998</v>
      </c>
      <c r="Q3036" s="53">
        <f t="shared" si="382"/>
        <v>5.5579999999999998</v>
      </c>
      <c r="R3036" s="53">
        <v>95.308000000000007</v>
      </c>
      <c r="S3036" s="53">
        <f t="shared" si="383"/>
        <v>177.024</v>
      </c>
      <c r="T3036" s="53">
        <v>7.68</v>
      </c>
      <c r="U3036" s="53">
        <v>4238.4799999999996</v>
      </c>
      <c r="Y3036" s="53">
        <v>4154.74</v>
      </c>
    </row>
    <row r="3037" spans="1:25" x14ac:dyDescent="0.3">
      <c r="A3037" s="1">
        <v>3036</v>
      </c>
      <c r="B3037" s="48">
        <v>42185</v>
      </c>
      <c r="C3037" s="44">
        <v>9849076.3800000008</v>
      </c>
      <c r="D3037" s="56">
        <f t="shared" si="377"/>
        <v>154849.95251870953</v>
      </c>
      <c r="E3037" s="53">
        <v>63.603999999999999</v>
      </c>
      <c r="F3037" s="53">
        <f t="shared" si="378"/>
        <v>1.5484995251870952</v>
      </c>
      <c r="G3037" s="53">
        <f>(F3037/'Yearly GDP'!$B$14)*100</f>
        <v>75.906839469955642</v>
      </c>
      <c r="H3037" s="53">
        <f t="shared" si="379"/>
        <v>1.8229659</v>
      </c>
      <c r="I3037" s="53">
        <f t="shared" si="380"/>
        <v>4.3122035360068995</v>
      </c>
      <c r="J3037" s="53">
        <f t="shared" si="384"/>
        <v>360.86675291073738</v>
      </c>
      <c r="K3037" s="53">
        <v>7.8609999999999998</v>
      </c>
      <c r="L3037" s="53">
        <v>8368.5</v>
      </c>
      <c r="M3037" s="53">
        <v>3.48</v>
      </c>
      <c r="N3037" s="53">
        <f t="shared" si="381"/>
        <v>3.5487964639931002</v>
      </c>
      <c r="O3037" s="53">
        <v>23.19</v>
      </c>
      <c r="P3037" s="53">
        <v>2.3490000000000002</v>
      </c>
      <c r="Q3037" s="53">
        <f t="shared" si="382"/>
        <v>5.5119999999999996</v>
      </c>
      <c r="R3037" s="53">
        <v>96.010999999999996</v>
      </c>
      <c r="S3037" s="53">
        <f t="shared" si="383"/>
        <v>176.47590000000002</v>
      </c>
      <c r="T3037" s="53">
        <v>7.61</v>
      </c>
      <c r="U3037" s="53">
        <v>4280.47</v>
      </c>
      <c r="Y3037" s="53">
        <v>4209.1000000000004</v>
      </c>
    </row>
    <row r="3038" spans="1:25" x14ac:dyDescent="0.3">
      <c r="A3038" s="1">
        <v>3037</v>
      </c>
      <c r="B3038" s="48">
        <v>42186</v>
      </c>
      <c r="C3038" s="44">
        <v>9958584.9700000007</v>
      </c>
      <c r="D3038" s="56">
        <f t="shared" si="377"/>
        <v>156704.720220299</v>
      </c>
      <c r="E3038" s="53">
        <v>63.55</v>
      </c>
      <c r="F3038" s="53">
        <f t="shared" si="378"/>
        <v>1.56704720220299</v>
      </c>
      <c r="G3038" s="53">
        <f>(F3038/'Yearly GDP'!$B$14)*100</f>
        <v>76.81603932367598</v>
      </c>
      <c r="H3038" s="53">
        <f t="shared" si="379"/>
        <v>1.8315231000000001</v>
      </c>
      <c r="I3038" s="53">
        <f t="shared" si="380"/>
        <v>4.2680324370465215</v>
      </c>
      <c r="J3038" s="53">
        <f t="shared" si="384"/>
        <v>360.77891591976095</v>
      </c>
      <c r="K3038" s="53">
        <v>7.8170000000000002</v>
      </c>
      <c r="L3038" s="53">
        <v>8453.0499999999993</v>
      </c>
      <c r="M3038" s="53">
        <v>3.52</v>
      </c>
      <c r="N3038" s="53">
        <f t="shared" si="381"/>
        <v>3.5489675629534787</v>
      </c>
      <c r="O3038" s="53">
        <v>23.43</v>
      </c>
      <c r="P3038" s="53">
        <v>2.427</v>
      </c>
      <c r="Q3038" s="53">
        <f t="shared" si="382"/>
        <v>5.3900000000000006</v>
      </c>
      <c r="R3038" s="53">
        <v>96.858999999999995</v>
      </c>
      <c r="S3038" s="53">
        <f t="shared" si="383"/>
        <v>177.83369999999999</v>
      </c>
      <c r="T3038" s="53">
        <v>7.59</v>
      </c>
      <c r="U3038" s="53">
        <v>4341.55</v>
      </c>
      <c r="Y3038" s="53">
        <v>4270.95</v>
      </c>
    </row>
    <row r="3039" spans="1:25" x14ac:dyDescent="0.3">
      <c r="A3039" s="1">
        <v>3038</v>
      </c>
      <c r="B3039" s="48">
        <v>42187</v>
      </c>
      <c r="C3039" s="44">
        <v>9988574.9199999999</v>
      </c>
      <c r="D3039" s="56">
        <f t="shared" si="377"/>
        <v>157799.88499028422</v>
      </c>
      <c r="E3039" s="53">
        <v>63.298999999999999</v>
      </c>
      <c r="F3039" s="53">
        <f t="shared" si="378"/>
        <v>1.5779988499028421</v>
      </c>
      <c r="G3039" s="53">
        <f>(F3039/'Yearly GDP'!$B$14)*100</f>
        <v>77.352884799158929</v>
      </c>
      <c r="H3039" s="53">
        <f t="shared" si="379"/>
        <v>1.827774</v>
      </c>
      <c r="I3039" s="53">
        <f t="shared" si="380"/>
        <v>4.2735042735042734</v>
      </c>
      <c r="J3039" s="53">
        <f t="shared" si="384"/>
        <v>360.89316239316241</v>
      </c>
      <c r="K3039" s="53">
        <v>7.8109999999999999</v>
      </c>
      <c r="L3039" s="53">
        <v>8444.9</v>
      </c>
      <c r="M3039" s="53">
        <v>3.51</v>
      </c>
      <c r="N3039" s="53">
        <f t="shared" si="381"/>
        <v>3.5374957264957265</v>
      </c>
      <c r="O3039" s="53">
        <v>23.4</v>
      </c>
      <c r="P3039" s="53">
        <v>2.3860000000000001</v>
      </c>
      <c r="Q3039" s="53">
        <f t="shared" si="382"/>
        <v>5.4249999999999998</v>
      </c>
      <c r="R3039" s="53">
        <v>96.665000000000006</v>
      </c>
      <c r="S3039" s="53">
        <f t="shared" si="383"/>
        <v>176.67</v>
      </c>
      <c r="T3039" s="53">
        <v>7.55</v>
      </c>
      <c r="U3039" s="53">
        <v>4372.47</v>
      </c>
      <c r="Y3039" s="53">
        <v>4299.58</v>
      </c>
    </row>
    <row r="3040" spans="1:25" x14ac:dyDescent="0.3">
      <c r="A3040" s="1">
        <v>3039</v>
      </c>
      <c r="B3040" s="48">
        <v>42188</v>
      </c>
      <c r="C3040" s="44">
        <v>10006759.619999999</v>
      </c>
      <c r="D3040" s="56">
        <f t="shared" si="377"/>
        <v>157807.94530917346</v>
      </c>
      <c r="E3040" s="53">
        <v>63.411000000000001</v>
      </c>
      <c r="F3040" s="53">
        <f t="shared" si="378"/>
        <v>1.5780794530917346</v>
      </c>
      <c r="G3040" s="53">
        <f>(F3040/'Yearly GDP'!$B$14)*100</f>
        <v>77.356835935869341</v>
      </c>
      <c r="H3040" s="53">
        <f t="shared" si="379"/>
        <v>1.8343248000000003</v>
      </c>
      <c r="I3040" s="53">
        <f t="shared" si="380"/>
        <v>4.2517006802721085</v>
      </c>
      <c r="J3040" s="53">
        <f t="shared" si="384"/>
        <v>360.75255102040813</v>
      </c>
      <c r="K3040" s="53">
        <v>7.7990000000000004</v>
      </c>
      <c r="L3040" s="53">
        <v>8484.9</v>
      </c>
      <c r="M3040" s="53">
        <v>3.52</v>
      </c>
      <c r="N3040" s="53">
        <f t="shared" si="381"/>
        <v>3.5472993197278919</v>
      </c>
      <c r="O3040" s="53">
        <v>23.52</v>
      </c>
      <c r="P3040" s="53">
        <v>2.3860000000000001</v>
      </c>
      <c r="Q3040" s="53">
        <f t="shared" si="382"/>
        <v>5.4130000000000003</v>
      </c>
      <c r="R3040" s="53">
        <v>96.665000000000006</v>
      </c>
      <c r="S3040" s="53">
        <f t="shared" si="383"/>
        <v>179.45759999999999</v>
      </c>
      <c r="T3040" s="53">
        <v>7.63</v>
      </c>
      <c r="U3040" s="53">
        <v>4366.38</v>
      </c>
      <c r="Y3040" s="53">
        <v>4302.3599999999997</v>
      </c>
    </row>
    <row r="3041" spans="1:25" x14ac:dyDescent="0.3">
      <c r="A3041" s="1">
        <v>3040</v>
      </c>
      <c r="B3041" s="48">
        <v>42191</v>
      </c>
      <c r="C3041" s="44">
        <v>10071095.869999999</v>
      </c>
      <c r="D3041" s="56">
        <f t="shared" si="377"/>
        <v>159191.576093829</v>
      </c>
      <c r="E3041" s="53">
        <v>63.264000000000003</v>
      </c>
      <c r="F3041" s="53">
        <f t="shared" si="378"/>
        <v>1.5919157609382901</v>
      </c>
      <c r="G3041" s="53">
        <f>(F3041/'Yearly GDP'!$B$14)*100</f>
        <v>78.035086320504419</v>
      </c>
      <c r="H3041" s="53">
        <f t="shared" si="379"/>
        <v>1.8312586000000002</v>
      </c>
      <c r="I3041" s="53">
        <f t="shared" si="380"/>
        <v>4.2337002540220148</v>
      </c>
      <c r="J3041" s="53">
        <f t="shared" si="384"/>
        <v>360.80228619813715</v>
      </c>
      <c r="K3041" s="53">
        <v>7.7530000000000001</v>
      </c>
      <c r="L3041" s="53">
        <v>8522.15</v>
      </c>
      <c r="M3041" s="53">
        <v>3.54</v>
      </c>
      <c r="N3041" s="53">
        <f t="shared" si="381"/>
        <v>3.5192997459779853</v>
      </c>
      <c r="O3041" s="53">
        <v>23.62</v>
      </c>
      <c r="P3041" s="53">
        <v>2.29</v>
      </c>
      <c r="Q3041" s="53">
        <f t="shared" si="382"/>
        <v>5.4630000000000001</v>
      </c>
      <c r="R3041" s="53">
        <v>96.831999999999994</v>
      </c>
      <c r="S3041" s="53">
        <f t="shared" si="383"/>
        <v>175.96900000000002</v>
      </c>
      <c r="T3041" s="53">
        <v>7.45</v>
      </c>
      <c r="U3041" s="53">
        <v>4405.9799999999996</v>
      </c>
      <c r="Y3041" s="53">
        <v>4366.18</v>
      </c>
    </row>
    <row r="3042" spans="1:25" x14ac:dyDescent="0.3">
      <c r="A3042" s="1">
        <v>3041</v>
      </c>
      <c r="B3042" s="48">
        <v>42192</v>
      </c>
      <c r="C3042" s="44">
        <v>10086648.99</v>
      </c>
      <c r="D3042" s="56">
        <f t="shared" si="377"/>
        <v>158904.92453840823</v>
      </c>
      <c r="E3042" s="53">
        <v>63.475999999999999</v>
      </c>
      <c r="F3042" s="53">
        <f t="shared" si="378"/>
        <v>1.5890492453840823</v>
      </c>
      <c r="G3042" s="53">
        <f>(F3042/'Yearly GDP'!$B$14)*100</f>
        <v>77.894570852160896</v>
      </c>
      <c r="H3042" s="53">
        <f t="shared" si="379"/>
        <v>1.8353020000000002</v>
      </c>
      <c r="I3042" s="53">
        <f t="shared" si="380"/>
        <v>4.2390843577787196</v>
      </c>
      <c r="J3042" s="53">
        <f t="shared" si="384"/>
        <v>360.77999152183128</v>
      </c>
      <c r="K3042" s="53">
        <v>7.78</v>
      </c>
      <c r="L3042" s="53">
        <v>8510.7999999999993</v>
      </c>
      <c r="M3042" s="53">
        <v>3.54</v>
      </c>
      <c r="N3042" s="53">
        <f t="shared" si="381"/>
        <v>3.5409156422212806</v>
      </c>
      <c r="O3042" s="53">
        <v>23.59</v>
      </c>
      <c r="P3042" s="53">
        <v>2.2549999999999999</v>
      </c>
      <c r="Q3042" s="53">
        <f t="shared" si="382"/>
        <v>5.5250000000000004</v>
      </c>
      <c r="R3042" s="53">
        <v>97.441000000000003</v>
      </c>
      <c r="S3042" s="53">
        <f t="shared" si="383"/>
        <v>176.21729999999999</v>
      </c>
      <c r="T3042" s="53">
        <v>7.47</v>
      </c>
      <c r="U3042" s="53">
        <v>4436.6400000000003</v>
      </c>
      <c r="Y3042" s="53">
        <v>4396.93</v>
      </c>
    </row>
    <row r="3043" spans="1:25" x14ac:dyDescent="0.3">
      <c r="A3043" s="1">
        <v>3042</v>
      </c>
      <c r="B3043" s="48">
        <v>42193</v>
      </c>
      <c r="C3043" s="44">
        <v>9948205.3399999999</v>
      </c>
      <c r="D3043" s="56">
        <f t="shared" si="377"/>
        <v>156765.86993176697</v>
      </c>
      <c r="E3043" s="53">
        <v>63.459000000000003</v>
      </c>
      <c r="F3043" s="53">
        <f t="shared" si="378"/>
        <v>1.5676586993176698</v>
      </c>
      <c r="G3043" s="53">
        <f>(F3043/'Yearly GDP'!$B$14)*100</f>
        <v>76.846014672434791</v>
      </c>
      <c r="H3043" s="53">
        <f t="shared" si="379"/>
        <v>1.8036357999999999</v>
      </c>
      <c r="I3043" s="53">
        <f t="shared" si="380"/>
        <v>4.3140638481449525</v>
      </c>
      <c r="J3043" s="53">
        <f t="shared" si="384"/>
        <v>360.78731665228645</v>
      </c>
      <c r="K3043" s="53">
        <v>7.7809999999999997</v>
      </c>
      <c r="L3043" s="53">
        <v>8363.0499999999993</v>
      </c>
      <c r="M3043" s="53">
        <v>3.47</v>
      </c>
      <c r="N3043" s="53">
        <f t="shared" si="381"/>
        <v>3.4669361518550472</v>
      </c>
      <c r="O3043" s="53">
        <v>23.18</v>
      </c>
      <c r="P3043" s="53">
        <v>2.1970000000000001</v>
      </c>
      <c r="Q3043" s="53">
        <f t="shared" si="382"/>
        <v>5.5839999999999996</v>
      </c>
      <c r="R3043" s="53">
        <v>96.841999999999999</v>
      </c>
      <c r="S3043" s="53">
        <f t="shared" si="383"/>
        <v>174.77719999999999</v>
      </c>
      <c r="T3043" s="53">
        <v>7.54</v>
      </c>
      <c r="U3043" s="53">
        <v>4369.6499999999996</v>
      </c>
      <c r="Y3043" s="53">
        <v>4330.74</v>
      </c>
    </row>
    <row r="3044" spans="1:25" x14ac:dyDescent="0.3">
      <c r="A3044" s="1">
        <v>3043</v>
      </c>
      <c r="B3044" s="48">
        <v>42194</v>
      </c>
      <c r="C3044" s="44">
        <v>9901430.1600000001</v>
      </c>
      <c r="D3044" s="56">
        <f t="shared" si="377"/>
        <v>156376.23045579458</v>
      </c>
      <c r="E3044" s="53">
        <v>63.317999999999998</v>
      </c>
      <c r="F3044" s="53">
        <f t="shared" si="378"/>
        <v>1.5637623045579458</v>
      </c>
      <c r="G3044" s="53">
        <f>(F3044/'Yearly GDP'!$B$14)*100</f>
        <v>76.655014929311065</v>
      </c>
      <c r="H3044" s="53">
        <f t="shared" si="379"/>
        <v>1.7983936</v>
      </c>
      <c r="I3044" s="53">
        <f t="shared" si="380"/>
        <v>4.3327556325823222</v>
      </c>
      <c r="J3044" s="53">
        <f t="shared" si="384"/>
        <v>360.85571923743498</v>
      </c>
      <c r="K3044" s="53">
        <v>7.7919999999999998</v>
      </c>
      <c r="L3044" s="53">
        <v>8328.5499999999993</v>
      </c>
      <c r="M3044" s="53">
        <v>3.46</v>
      </c>
      <c r="N3044" s="53">
        <f t="shared" si="381"/>
        <v>3.4592443674176776</v>
      </c>
      <c r="O3044" s="53">
        <v>23.08</v>
      </c>
      <c r="P3044" s="53">
        <v>2.3170000000000002</v>
      </c>
      <c r="Q3044" s="53">
        <f t="shared" si="382"/>
        <v>5.4749999999999996</v>
      </c>
      <c r="R3044" s="53">
        <v>97.153000000000006</v>
      </c>
      <c r="S3044" s="53">
        <f t="shared" si="383"/>
        <v>173.1</v>
      </c>
      <c r="T3044" s="53">
        <v>7.5</v>
      </c>
      <c r="U3044" s="53">
        <v>4347.1499999999996</v>
      </c>
      <c r="Y3044" s="53">
        <v>4336.5200000000004</v>
      </c>
    </row>
    <row r="3045" spans="1:25" x14ac:dyDescent="0.3">
      <c r="A3045" s="1">
        <v>3044</v>
      </c>
      <c r="B3045" s="48">
        <v>42195</v>
      </c>
      <c r="C3045" s="44">
        <v>9914166.3699999992</v>
      </c>
      <c r="D3045" s="56">
        <f t="shared" si="377"/>
        <v>156478.52473247261</v>
      </c>
      <c r="E3045" s="53">
        <v>63.357999999999997</v>
      </c>
      <c r="F3045" s="53">
        <f t="shared" si="378"/>
        <v>1.5647852473247261</v>
      </c>
      <c r="G3045" s="53">
        <f>(F3045/'Yearly GDP'!$B$14)*100</f>
        <v>76.705159182584609</v>
      </c>
      <c r="H3045" s="53">
        <f t="shared" si="379"/>
        <v>1.8077234</v>
      </c>
      <c r="I3045" s="53">
        <f t="shared" si="380"/>
        <v>4.3159257660768233</v>
      </c>
      <c r="J3045" s="53">
        <f t="shared" si="384"/>
        <v>360.83513163573582</v>
      </c>
      <c r="K3045" s="53">
        <v>7.8019999999999996</v>
      </c>
      <c r="L3045" s="53">
        <v>8360.5499999999993</v>
      </c>
      <c r="M3045" s="53">
        <v>3.44</v>
      </c>
      <c r="N3045" s="53">
        <f t="shared" si="381"/>
        <v>3.4860742339231763</v>
      </c>
      <c r="O3045" s="53">
        <v>23.17</v>
      </c>
      <c r="P3045" s="53">
        <v>2.4009999999999998</v>
      </c>
      <c r="Q3045" s="53">
        <f t="shared" si="382"/>
        <v>5.4009999999999998</v>
      </c>
      <c r="R3045" s="53">
        <v>96.522000000000006</v>
      </c>
      <c r="S3045" s="53">
        <f t="shared" si="383"/>
        <v>174.0067</v>
      </c>
      <c r="T3045" s="53">
        <v>7.51</v>
      </c>
      <c r="U3045" s="53">
        <v>4352.3999999999996</v>
      </c>
      <c r="Y3045" s="53">
        <v>4361.08</v>
      </c>
    </row>
    <row r="3046" spans="1:25" x14ac:dyDescent="0.3">
      <c r="A3046" s="1">
        <v>3045</v>
      </c>
      <c r="B3046" s="48">
        <v>42198</v>
      </c>
      <c r="C3046" s="44">
        <v>10031337.630000001</v>
      </c>
      <c r="D3046" s="56">
        <f t="shared" si="377"/>
        <v>158098.30780141844</v>
      </c>
      <c r="E3046" s="53">
        <v>63.45</v>
      </c>
      <c r="F3046" s="53">
        <f t="shared" si="378"/>
        <v>1.5809830780141845</v>
      </c>
      <c r="G3046" s="53">
        <f>(F3046/'Yearly GDP'!$B$14)*100</f>
        <v>77.499170490891387</v>
      </c>
      <c r="H3046" s="53">
        <f t="shared" si="379"/>
        <v>1.8448115</v>
      </c>
      <c r="I3046" s="53">
        <f t="shared" si="380"/>
        <v>4.2643923240938166</v>
      </c>
      <c r="J3046" s="53">
        <f t="shared" si="384"/>
        <v>360.75266524520254</v>
      </c>
      <c r="K3046" s="53">
        <v>7.867</v>
      </c>
      <c r="L3046" s="53">
        <v>8459.65</v>
      </c>
      <c r="M3046" s="53">
        <v>3.49</v>
      </c>
      <c r="N3046" s="53">
        <f t="shared" si="381"/>
        <v>3.6026076759061834</v>
      </c>
      <c r="O3046" s="53">
        <v>23.45</v>
      </c>
      <c r="P3046" s="53">
        <v>2.4460000000000002</v>
      </c>
      <c r="Q3046" s="53">
        <f t="shared" si="382"/>
        <v>5.4209999999999994</v>
      </c>
      <c r="R3046" s="53">
        <v>97.337999999999994</v>
      </c>
      <c r="S3046" s="53">
        <f t="shared" si="383"/>
        <v>177.04749999999999</v>
      </c>
      <c r="T3046" s="53">
        <v>7.55</v>
      </c>
      <c r="U3046" s="53">
        <v>4397.47</v>
      </c>
      <c r="Y3046" s="53">
        <v>4414.68</v>
      </c>
    </row>
    <row r="3047" spans="1:25" x14ac:dyDescent="0.3">
      <c r="A3047" s="1">
        <v>3046</v>
      </c>
      <c r="B3047" s="48">
        <v>42199</v>
      </c>
      <c r="C3047" s="44">
        <v>10050949.9</v>
      </c>
      <c r="D3047" s="56">
        <f t="shared" si="377"/>
        <v>158830.45305857999</v>
      </c>
      <c r="E3047" s="53">
        <v>63.280999999999999</v>
      </c>
      <c r="F3047" s="53">
        <f t="shared" si="378"/>
        <v>1.5883045305857999</v>
      </c>
      <c r="G3047" s="53">
        <f>(F3047/'Yearly GDP'!$B$14)*100</f>
        <v>77.858065224794117</v>
      </c>
      <c r="H3047" s="53">
        <f t="shared" si="379"/>
        <v>1.8337112000000002</v>
      </c>
      <c r="I3047" s="53">
        <f t="shared" si="380"/>
        <v>4.2662116040955631</v>
      </c>
      <c r="J3047" s="53">
        <f t="shared" si="384"/>
        <v>360.669795221843</v>
      </c>
      <c r="K3047" s="53">
        <v>7.8230000000000004</v>
      </c>
      <c r="L3047" s="53">
        <v>8454.1</v>
      </c>
      <c r="M3047" s="53">
        <v>3.48</v>
      </c>
      <c r="N3047" s="53">
        <f t="shared" si="381"/>
        <v>3.5567883959044373</v>
      </c>
      <c r="O3047" s="53">
        <v>23.44</v>
      </c>
      <c r="P3047" s="53">
        <v>2.3969999999999998</v>
      </c>
      <c r="Q3047" s="53">
        <f t="shared" si="382"/>
        <v>5.4260000000000002</v>
      </c>
      <c r="R3047" s="53">
        <v>97.122</v>
      </c>
      <c r="S3047" s="53">
        <f t="shared" si="383"/>
        <v>176.97200000000001</v>
      </c>
      <c r="T3047" s="53">
        <v>7.55</v>
      </c>
      <c r="U3047" s="53">
        <v>4414.8</v>
      </c>
      <c r="Y3047" s="53">
        <v>4443.6000000000004</v>
      </c>
    </row>
    <row r="3048" spans="1:25" x14ac:dyDescent="0.3">
      <c r="A3048" s="1">
        <v>3047</v>
      </c>
      <c r="B3048" s="48">
        <v>42200</v>
      </c>
      <c r="C3048" s="44">
        <v>10109685.08</v>
      </c>
      <c r="D3048" s="56">
        <f t="shared" si="377"/>
        <v>159190.09054120019</v>
      </c>
      <c r="E3048" s="53">
        <v>63.506999999999998</v>
      </c>
      <c r="F3048" s="53">
        <f t="shared" si="378"/>
        <v>1.5919009054120019</v>
      </c>
      <c r="G3048" s="53">
        <f>(F3048/'Yearly GDP'!$B$14)*100</f>
        <v>78.034358108431462</v>
      </c>
      <c r="H3048" s="53">
        <f t="shared" si="379"/>
        <v>1.8523557000000002</v>
      </c>
      <c r="I3048" s="53">
        <f t="shared" si="380"/>
        <v>4.2319085907744389</v>
      </c>
      <c r="J3048" s="53">
        <f t="shared" si="384"/>
        <v>360.71942446043164</v>
      </c>
      <c r="K3048" s="53">
        <v>7.8390000000000004</v>
      </c>
      <c r="L3048" s="53">
        <v>8523.7999999999993</v>
      </c>
      <c r="M3048" s="53">
        <v>3.51</v>
      </c>
      <c r="N3048" s="53">
        <f t="shared" si="381"/>
        <v>3.6070914092255615</v>
      </c>
      <c r="O3048" s="53">
        <v>23.63</v>
      </c>
      <c r="P3048" s="53">
        <v>2.3559999999999999</v>
      </c>
      <c r="Q3048" s="53">
        <f t="shared" si="382"/>
        <v>5.4830000000000005</v>
      </c>
      <c r="R3048" s="53">
        <v>97.617000000000004</v>
      </c>
      <c r="S3048" s="53">
        <f t="shared" si="383"/>
        <v>177.69759999999999</v>
      </c>
      <c r="T3048" s="53">
        <v>7.52</v>
      </c>
      <c r="U3048" s="53">
        <v>4426.3500000000004</v>
      </c>
      <c r="Y3048" s="53">
        <v>4465.76</v>
      </c>
    </row>
    <row r="3049" spans="1:25" x14ac:dyDescent="0.3">
      <c r="A3049" s="1">
        <v>3048</v>
      </c>
      <c r="B3049" s="48">
        <v>42201</v>
      </c>
      <c r="C3049" s="44">
        <v>10200709.23</v>
      </c>
      <c r="D3049" s="56">
        <f t="shared" si="377"/>
        <v>160734.74670280321</v>
      </c>
      <c r="E3049" s="53">
        <v>63.463000000000001</v>
      </c>
      <c r="F3049" s="53">
        <f t="shared" si="378"/>
        <v>1.6073474670280321</v>
      </c>
      <c r="G3049" s="53">
        <f>(F3049/'Yearly GDP'!$B$14)*100</f>
        <v>78.791542501374124</v>
      </c>
      <c r="H3049" s="53">
        <f t="shared" si="379"/>
        <v>1.8718169999999998</v>
      </c>
      <c r="I3049" s="53">
        <f t="shared" si="380"/>
        <v>4.1911148365465216</v>
      </c>
      <c r="J3049" s="53">
        <f t="shared" si="384"/>
        <v>360.77326068734283</v>
      </c>
      <c r="K3049" s="53">
        <v>7.8449999999999998</v>
      </c>
      <c r="L3049" s="53">
        <v>8608.0499999999993</v>
      </c>
      <c r="M3049" s="53">
        <v>3.55</v>
      </c>
      <c r="N3049" s="53">
        <f t="shared" si="381"/>
        <v>3.6538851634534781</v>
      </c>
      <c r="O3049" s="53">
        <v>23.86</v>
      </c>
      <c r="P3049" s="53">
        <v>2.3559999999999999</v>
      </c>
      <c r="Q3049" s="53">
        <f t="shared" si="382"/>
        <v>5.4889999999999999</v>
      </c>
      <c r="R3049" s="53">
        <v>98.144000000000005</v>
      </c>
      <c r="S3049" s="53">
        <f t="shared" si="383"/>
        <v>179.4272</v>
      </c>
      <c r="T3049" s="53">
        <v>7.52</v>
      </c>
      <c r="U3049" s="53">
        <v>4472.07</v>
      </c>
      <c r="Y3049" s="53">
        <v>4491.53</v>
      </c>
    </row>
    <row r="3050" spans="1:25" x14ac:dyDescent="0.3">
      <c r="A3050" s="1">
        <v>3049</v>
      </c>
      <c r="B3050" s="48">
        <v>42202</v>
      </c>
      <c r="C3050" s="44">
        <v>10220921.18</v>
      </c>
      <c r="D3050" s="56">
        <f t="shared" si="377"/>
        <v>160979.66956466957</v>
      </c>
      <c r="E3050" s="53">
        <v>63.491999999999997</v>
      </c>
      <c r="F3050" s="53">
        <f t="shared" si="378"/>
        <v>1.6097966956466958</v>
      </c>
      <c r="G3050" s="53">
        <f>(F3050/'Yearly GDP'!$B$14)*100</f>
        <v>78.911602727779211</v>
      </c>
      <c r="H3050" s="53">
        <f t="shared" si="379"/>
        <v>1.869021</v>
      </c>
      <c r="I3050" s="53">
        <f t="shared" si="380"/>
        <v>4.1893590280687052</v>
      </c>
      <c r="J3050" s="53">
        <f t="shared" si="384"/>
        <v>360.69752827817342</v>
      </c>
      <c r="K3050" s="53">
        <v>7.83</v>
      </c>
      <c r="L3050" s="53">
        <v>8609.85</v>
      </c>
      <c r="M3050" s="53">
        <v>3.52</v>
      </c>
      <c r="N3050" s="53">
        <f t="shared" si="381"/>
        <v>3.6406409719312949</v>
      </c>
      <c r="O3050" s="53">
        <v>23.87</v>
      </c>
      <c r="P3050" s="53">
        <v>2.347</v>
      </c>
      <c r="Q3050" s="53">
        <f t="shared" si="382"/>
        <v>5.4830000000000005</v>
      </c>
      <c r="R3050" s="53">
        <v>98.328999999999994</v>
      </c>
      <c r="S3050" s="53">
        <f t="shared" si="383"/>
        <v>179.74110000000002</v>
      </c>
      <c r="T3050" s="53">
        <v>7.53</v>
      </c>
      <c r="U3050" s="53">
        <v>4492.42</v>
      </c>
      <c r="Y3050" s="53">
        <v>4510.7700000000004</v>
      </c>
    </row>
    <row r="3051" spans="1:25" x14ac:dyDescent="0.3">
      <c r="A3051" s="1">
        <v>3050</v>
      </c>
      <c r="B3051" s="48">
        <v>42205</v>
      </c>
      <c r="C3051" s="44">
        <v>10235378.52</v>
      </c>
      <c r="D3051" s="56">
        <f t="shared" si="377"/>
        <v>160933.62452830188</v>
      </c>
      <c r="E3051" s="53">
        <v>63.6</v>
      </c>
      <c r="F3051" s="53">
        <f t="shared" si="378"/>
        <v>1.6093362452830189</v>
      </c>
      <c r="G3051" s="53">
        <f>(F3051/'Yearly GDP'!$B$14)*100</f>
        <v>78.889031631520538</v>
      </c>
      <c r="H3051" s="53">
        <f t="shared" si="379"/>
        <v>1.8721919999999996</v>
      </c>
      <c r="I3051" s="53">
        <f t="shared" si="380"/>
        <v>4.1876046901172534</v>
      </c>
      <c r="J3051" s="53">
        <f t="shared" si="384"/>
        <v>360.27847571189284</v>
      </c>
      <c r="K3051" s="53">
        <v>7.84</v>
      </c>
      <c r="L3051" s="53">
        <v>8603.4500000000007</v>
      </c>
      <c r="M3051" s="53">
        <v>3.53</v>
      </c>
      <c r="N3051" s="53">
        <f t="shared" si="381"/>
        <v>3.6523953098827464</v>
      </c>
      <c r="O3051" s="53">
        <v>23.88</v>
      </c>
      <c r="P3051" s="53">
        <v>2.38</v>
      </c>
      <c r="Q3051" s="53">
        <f t="shared" si="382"/>
        <v>5.46</v>
      </c>
      <c r="R3051" s="53">
        <v>98.475999999999999</v>
      </c>
      <c r="S3051" s="53">
        <f t="shared" si="383"/>
        <v>179.57759999999999</v>
      </c>
      <c r="T3051" s="53">
        <v>7.52</v>
      </c>
      <c r="U3051" s="53">
        <v>4509.01</v>
      </c>
      <c r="Y3051" s="53">
        <v>4534.16</v>
      </c>
    </row>
    <row r="3052" spans="1:25" x14ac:dyDescent="0.3">
      <c r="A3052" s="1">
        <v>3051</v>
      </c>
      <c r="B3052" s="48">
        <v>42206</v>
      </c>
      <c r="C3052" s="44">
        <v>10096557.789999999</v>
      </c>
      <c r="D3052" s="56">
        <f t="shared" si="377"/>
        <v>158793.35341207555</v>
      </c>
      <c r="E3052" s="53">
        <v>63.582999999999998</v>
      </c>
      <c r="F3052" s="53">
        <f t="shared" si="378"/>
        <v>1.5879335341207554</v>
      </c>
      <c r="G3052" s="53">
        <f>(F3052/'Yearly GDP'!$B$14)*100</f>
        <v>77.839879123566448</v>
      </c>
      <c r="H3052" s="53">
        <f t="shared" si="379"/>
        <v>1.8555648000000002</v>
      </c>
      <c r="I3052" s="53">
        <f t="shared" si="380"/>
        <v>4.2229729729729728</v>
      </c>
      <c r="J3052" s="53">
        <f t="shared" si="384"/>
        <v>360.19636824324328</v>
      </c>
      <c r="K3052" s="53">
        <v>7.8360000000000003</v>
      </c>
      <c r="L3052" s="53">
        <v>8529.4500000000007</v>
      </c>
      <c r="M3052" s="53">
        <v>3.5</v>
      </c>
      <c r="N3052" s="53">
        <f t="shared" si="381"/>
        <v>3.6130270270270275</v>
      </c>
      <c r="O3052" s="53">
        <v>23.68</v>
      </c>
      <c r="P3052" s="53">
        <v>2.331</v>
      </c>
      <c r="Q3052" s="53">
        <f t="shared" si="382"/>
        <v>5.5050000000000008</v>
      </c>
      <c r="R3052" s="53">
        <v>97.741</v>
      </c>
      <c r="S3052" s="53">
        <f t="shared" si="383"/>
        <v>178.0736</v>
      </c>
      <c r="T3052" s="53">
        <v>7.52</v>
      </c>
      <c r="U3052" s="53">
        <v>4443.1400000000003</v>
      </c>
      <c r="Y3052" s="53">
        <v>4449.7</v>
      </c>
    </row>
    <row r="3053" spans="1:25" x14ac:dyDescent="0.3">
      <c r="A3053" s="1">
        <v>3052</v>
      </c>
      <c r="B3053" s="48">
        <v>42207</v>
      </c>
      <c r="C3053" s="44">
        <v>10199094.74</v>
      </c>
      <c r="D3053" s="56">
        <f t="shared" si="377"/>
        <v>160436.27975020057</v>
      </c>
      <c r="E3053" s="53">
        <v>63.570999999999998</v>
      </c>
      <c r="F3053" s="53">
        <f t="shared" si="378"/>
        <v>1.6043627975020056</v>
      </c>
      <c r="G3053" s="53">
        <f>(F3053/'Yearly GDP'!$B$14)*100</f>
        <v>78.64523517166694</v>
      </c>
      <c r="H3053" s="53">
        <f t="shared" si="379"/>
        <v>1.8755888000000003</v>
      </c>
      <c r="I3053" s="53">
        <f t="shared" si="380"/>
        <v>4.1736227045075118</v>
      </c>
      <c r="J3053" s="53">
        <f t="shared" si="384"/>
        <v>360.32971619365605</v>
      </c>
      <c r="K3053" s="53">
        <v>7.8280000000000003</v>
      </c>
      <c r="L3053" s="53">
        <v>8633.5</v>
      </c>
      <c r="M3053" s="53">
        <v>3.54</v>
      </c>
      <c r="N3053" s="53">
        <f t="shared" si="381"/>
        <v>3.6543772954924885</v>
      </c>
      <c r="O3053" s="53">
        <v>23.96</v>
      </c>
      <c r="P3053" s="53">
        <v>2.327</v>
      </c>
      <c r="Q3053" s="53">
        <f t="shared" si="382"/>
        <v>5.5010000000000003</v>
      </c>
      <c r="R3053" s="53">
        <v>98.04</v>
      </c>
      <c r="S3053" s="53">
        <f t="shared" si="383"/>
        <v>180.17920000000001</v>
      </c>
      <c r="T3053" s="53">
        <v>7.52</v>
      </c>
      <c r="U3053" s="53">
        <v>4486.72</v>
      </c>
      <c r="Y3053" s="53">
        <v>4501.2700000000004</v>
      </c>
    </row>
    <row r="3054" spans="1:25" x14ac:dyDescent="0.3">
      <c r="A3054" s="1">
        <v>3053</v>
      </c>
      <c r="B3054" s="48">
        <v>42208</v>
      </c>
      <c r="C3054" s="44">
        <v>10178734.300000001</v>
      </c>
      <c r="D3054" s="56">
        <f t="shared" si="377"/>
        <v>159239.28442921734</v>
      </c>
      <c r="E3054" s="53">
        <v>63.920999999999999</v>
      </c>
      <c r="F3054" s="53">
        <f t="shared" si="378"/>
        <v>1.5923928442921733</v>
      </c>
      <c r="G3054" s="53">
        <f>(F3054/'Yearly GDP'!$B$14)*100</f>
        <v>78.058472759420255</v>
      </c>
      <c r="H3054" s="53">
        <f t="shared" si="379"/>
        <v>1.8602352000000002</v>
      </c>
      <c r="I3054" s="53">
        <f t="shared" si="380"/>
        <v>4.1946308724832209</v>
      </c>
      <c r="J3054" s="53">
        <f t="shared" si="384"/>
        <v>360.31040268456371</v>
      </c>
      <c r="K3054" s="53">
        <v>7.8029999999999999</v>
      </c>
      <c r="L3054" s="53">
        <v>8589.7999999999993</v>
      </c>
      <c r="M3054" s="53">
        <v>3.52</v>
      </c>
      <c r="N3054" s="53">
        <f t="shared" si="381"/>
        <v>3.6083691275167791</v>
      </c>
      <c r="O3054" s="53">
        <v>23.84</v>
      </c>
      <c r="P3054" s="53">
        <v>2.2690000000000001</v>
      </c>
      <c r="Q3054" s="53">
        <f t="shared" si="382"/>
        <v>5.5339999999999998</v>
      </c>
      <c r="R3054" s="53">
        <v>97.539000000000001</v>
      </c>
      <c r="S3054" s="53">
        <f t="shared" si="383"/>
        <v>177.84639999999999</v>
      </c>
      <c r="T3054" s="53">
        <v>7.46</v>
      </c>
      <c r="U3054" s="53">
        <v>4495.04</v>
      </c>
      <c r="Y3054" s="53">
        <v>4534.37</v>
      </c>
    </row>
    <row r="3055" spans="1:25" x14ac:dyDescent="0.3">
      <c r="A3055" s="1">
        <v>3054</v>
      </c>
      <c r="B3055" s="48">
        <v>42209</v>
      </c>
      <c r="C3055" s="44">
        <v>10106667.470000001</v>
      </c>
      <c r="D3055" s="56">
        <f t="shared" si="377"/>
        <v>157655.56219386644</v>
      </c>
      <c r="E3055" s="53">
        <v>64.105999999999995</v>
      </c>
      <c r="F3055" s="53">
        <f t="shared" si="378"/>
        <v>1.5765556219386645</v>
      </c>
      <c r="G3055" s="53">
        <f>(F3055/'Yearly GDP'!$B$14)*100</f>
        <v>77.282138330326688</v>
      </c>
      <c r="H3055" s="53">
        <f t="shared" si="379"/>
        <v>1.8517950000000001</v>
      </c>
      <c r="I3055" s="53">
        <f t="shared" si="380"/>
        <v>4.2283298097251585</v>
      </c>
      <c r="J3055" s="53">
        <f t="shared" si="384"/>
        <v>360.31923890063422</v>
      </c>
      <c r="K3055" s="53">
        <v>7.83</v>
      </c>
      <c r="L3055" s="53">
        <v>8521.5499999999993</v>
      </c>
      <c r="M3055" s="53">
        <v>3.48</v>
      </c>
      <c r="N3055" s="53">
        <f t="shared" si="381"/>
        <v>3.6016701902748416</v>
      </c>
      <c r="O3055" s="53">
        <v>23.65</v>
      </c>
      <c r="P3055" s="53">
        <v>2.262</v>
      </c>
      <c r="Q3055" s="53">
        <f t="shared" si="382"/>
        <v>5.5679999999999996</v>
      </c>
      <c r="R3055" s="53">
        <v>97.664000000000001</v>
      </c>
      <c r="S3055" s="53">
        <f t="shared" si="383"/>
        <v>176.66549999999998</v>
      </c>
      <c r="T3055" s="53">
        <v>7.47</v>
      </c>
      <c r="U3055" s="53">
        <v>4470.24</v>
      </c>
      <c r="Y3055" s="53">
        <v>4506.72</v>
      </c>
    </row>
    <row r="3056" spans="1:25" x14ac:dyDescent="0.3">
      <c r="A3056" s="1">
        <v>3055</v>
      </c>
      <c r="B3056" s="48">
        <v>42212</v>
      </c>
      <c r="C3056" s="44">
        <v>9955241.6699999999</v>
      </c>
      <c r="D3056" s="56">
        <f t="shared" si="377"/>
        <v>155061.23905797329</v>
      </c>
      <c r="E3056" s="53">
        <v>64.201999999999998</v>
      </c>
      <c r="F3056" s="53">
        <f t="shared" si="378"/>
        <v>1.5506123905797329</v>
      </c>
      <c r="G3056" s="53">
        <f>(F3056/'Yearly GDP'!$B$14)*100</f>
        <v>76.010411302928077</v>
      </c>
      <c r="H3056" s="53">
        <f t="shared" si="379"/>
        <v>1.8168788000000002</v>
      </c>
      <c r="I3056" s="53">
        <f t="shared" si="380"/>
        <v>4.3084877208099952</v>
      </c>
      <c r="J3056" s="53">
        <f t="shared" si="384"/>
        <v>360.23265833692375</v>
      </c>
      <c r="K3056" s="53">
        <v>7.8280000000000003</v>
      </c>
      <c r="L3056" s="53">
        <v>8361</v>
      </c>
      <c r="M3056" s="53">
        <v>3.42</v>
      </c>
      <c r="N3056" s="53">
        <f t="shared" si="381"/>
        <v>3.5195122791900051</v>
      </c>
      <c r="O3056" s="53">
        <v>23.21</v>
      </c>
      <c r="P3056" s="53">
        <v>2.2160000000000002</v>
      </c>
      <c r="Q3056" s="53">
        <f t="shared" si="382"/>
        <v>5.6120000000000001</v>
      </c>
      <c r="R3056" s="53">
        <v>96.938000000000002</v>
      </c>
      <c r="S3056" s="53">
        <f t="shared" si="383"/>
        <v>172.6824</v>
      </c>
      <c r="T3056" s="53">
        <v>7.44</v>
      </c>
      <c r="U3056" s="53">
        <v>4428.46</v>
      </c>
      <c r="Y3056" s="53">
        <v>4441.9799999999996</v>
      </c>
    </row>
    <row r="3057" spans="1:25" x14ac:dyDescent="0.3">
      <c r="A3057" s="1">
        <v>3056</v>
      </c>
      <c r="B3057" s="48">
        <v>42213</v>
      </c>
      <c r="C3057" s="44">
        <v>9926334.4299999997</v>
      </c>
      <c r="D3057" s="56">
        <f t="shared" si="377"/>
        <v>155587.61783100048</v>
      </c>
      <c r="E3057" s="53">
        <v>63.798999999999999</v>
      </c>
      <c r="F3057" s="53">
        <f t="shared" si="378"/>
        <v>1.5558761783100048</v>
      </c>
      <c r="G3057" s="53">
        <f>(F3057/'Yearly GDP'!$B$14)*100</f>
        <v>76.268440113235528</v>
      </c>
      <c r="H3057" s="53">
        <f t="shared" si="379"/>
        <v>1.7967109999999999</v>
      </c>
      <c r="I3057" s="53">
        <f t="shared" si="380"/>
        <v>4.3440486533449176</v>
      </c>
      <c r="J3057" s="53">
        <f t="shared" si="384"/>
        <v>362.16333622936577</v>
      </c>
      <c r="K3057" s="53">
        <v>7.8049999999999997</v>
      </c>
      <c r="L3057" s="53">
        <v>8337</v>
      </c>
      <c r="M3057" s="53">
        <v>3.41</v>
      </c>
      <c r="N3057" s="53">
        <f t="shared" si="381"/>
        <v>3.4609513466550821</v>
      </c>
      <c r="O3057" s="53">
        <v>23.02</v>
      </c>
      <c r="P3057" s="53">
        <v>2.25</v>
      </c>
      <c r="Q3057" s="53">
        <f t="shared" si="382"/>
        <v>5.5549999999999997</v>
      </c>
      <c r="R3057" s="53">
        <v>97.186000000000007</v>
      </c>
      <c r="S3057" s="53">
        <f t="shared" si="383"/>
        <v>171.0386</v>
      </c>
      <c r="T3057" s="53">
        <v>7.43</v>
      </c>
      <c r="U3057" s="53">
        <v>4409.49</v>
      </c>
      <c r="Y3057" s="53">
        <v>4438.03</v>
      </c>
    </row>
    <row r="3058" spans="1:25" x14ac:dyDescent="0.3">
      <c r="A3058" s="1">
        <v>3057</v>
      </c>
      <c r="B3058" s="48">
        <v>42214</v>
      </c>
      <c r="C3058" s="44">
        <v>9984798.8399999999</v>
      </c>
      <c r="D3058" s="56">
        <f t="shared" si="377"/>
        <v>156450.05311731249</v>
      </c>
      <c r="E3058" s="53">
        <v>63.820999999999998</v>
      </c>
      <c r="F3058" s="53">
        <f t="shared" si="378"/>
        <v>1.5645005311731248</v>
      </c>
      <c r="G3058" s="53">
        <f>(F3058/'Yearly GDP'!$B$14)*100</f>
        <v>76.691202508486512</v>
      </c>
      <c r="H3058" s="53">
        <f t="shared" si="379"/>
        <v>1.8023172000000001</v>
      </c>
      <c r="I3058" s="53">
        <f t="shared" si="380"/>
        <v>4.3327556325823222</v>
      </c>
      <c r="J3058" s="53">
        <f t="shared" si="384"/>
        <v>362.87045060658579</v>
      </c>
      <c r="K3058" s="53">
        <v>7.8090000000000002</v>
      </c>
      <c r="L3058" s="53">
        <v>8375.0499999999993</v>
      </c>
      <c r="M3058" s="53">
        <v>3.42</v>
      </c>
      <c r="N3058" s="53">
        <f t="shared" si="381"/>
        <v>3.4762443674176779</v>
      </c>
      <c r="O3058" s="53">
        <v>23.08</v>
      </c>
      <c r="P3058" s="53">
        <v>2.2890000000000001</v>
      </c>
      <c r="Q3058" s="53">
        <f t="shared" si="382"/>
        <v>5.52</v>
      </c>
      <c r="R3058" s="53">
        <v>97.402000000000001</v>
      </c>
      <c r="S3058" s="53">
        <f t="shared" si="383"/>
        <v>171.946</v>
      </c>
      <c r="T3058" s="53">
        <v>7.45</v>
      </c>
      <c r="U3058" s="53">
        <v>4435.6499999999996</v>
      </c>
      <c r="Y3058" s="53">
        <v>4490.46</v>
      </c>
    </row>
    <row r="3059" spans="1:25" x14ac:dyDescent="0.3">
      <c r="A3059" s="1">
        <v>3058</v>
      </c>
      <c r="B3059" s="48">
        <v>42215</v>
      </c>
      <c r="C3059" s="44">
        <v>10048962.210000001</v>
      </c>
      <c r="D3059" s="56">
        <f t="shared" si="377"/>
        <v>156677.19932021579</v>
      </c>
      <c r="E3059" s="53">
        <v>64.138000000000005</v>
      </c>
      <c r="F3059" s="53">
        <f t="shared" si="378"/>
        <v>1.566771993202158</v>
      </c>
      <c r="G3059" s="53">
        <f>(F3059/'Yearly GDP'!$B$14)*100</f>
        <v>76.802548686380291</v>
      </c>
      <c r="H3059" s="53">
        <f t="shared" si="379"/>
        <v>1.8168183</v>
      </c>
      <c r="I3059" s="53">
        <f t="shared" si="380"/>
        <v>4.3047783039173479</v>
      </c>
      <c r="J3059" s="53">
        <f t="shared" si="384"/>
        <v>362.53981919931118</v>
      </c>
      <c r="K3059" s="53">
        <v>7.8209999999999997</v>
      </c>
      <c r="L3059" s="53">
        <v>8421.7999999999993</v>
      </c>
      <c r="M3059" s="53">
        <v>3.44</v>
      </c>
      <c r="N3059" s="53">
        <f t="shared" si="381"/>
        <v>3.5162216960826518</v>
      </c>
      <c r="O3059" s="53">
        <v>23.23</v>
      </c>
      <c r="P3059" s="53">
        <v>2.2570000000000001</v>
      </c>
      <c r="Q3059" s="53">
        <f t="shared" si="382"/>
        <v>5.5640000000000001</v>
      </c>
      <c r="R3059" s="53">
        <v>97.998999999999995</v>
      </c>
      <c r="S3059" s="53">
        <f t="shared" si="383"/>
        <v>172.83120000000002</v>
      </c>
      <c r="T3059" s="53">
        <v>7.44</v>
      </c>
      <c r="U3059" s="53">
        <v>4465.2700000000004</v>
      </c>
      <c r="Y3059" s="53">
        <v>4547.7700000000004</v>
      </c>
    </row>
    <row r="3060" spans="1:25" x14ac:dyDescent="0.3">
      <c r="A3060" s="1">
        <v>3059</v>
      </c>
      <c r="B3060" s="48">
        <v>42216</v>
      </c>
      <c r="C3060" s="44">
        <v>10168561.24</v>
      </c>
      <c r="D3060" s="56">
        <f t="shared" si="377"/>
        <v>158913.56566856286</v>
      </c>
      <c r="E3060" s="53">
        <v>63.988</v>
      </c>
      <c r="F3060" s="53">
        <f t="shared" si="378"/>
        <v>1.5891356566856287</v>
      </c>
      <c r="G3060" s="53">
        <f>(F3060/'Yearly GDP'!$B$14)*100</f>
        <v>77.898806700275912</v>
      </c>
      <c r="H3060" s="53">
        <f t="shared" si="379"/>
        <v>1.8367518</v>
      </c>
      <c r="I3060" s="53">
        <f t="shared" si="380"/>
        <v>4.2498937526561837</v>
      </c>
      <c r="J3060" s="53">
        <f t="shared" si="384"/>
        <v>362.63705907352318</v>
      </c>
      <c r="K3060" s="53">
        <v>7.806</v>
      </c>
      <c r="L3060" s="53">
        <v>8532.85</v>
      </c>
      <c r="M3060" s="53">
        <v>3.5</v>
      </c>
      <c r="N3060" s="53">
        <f t="shared" si="381"/>
        <v>3.5561062473438163</v>
      </c>
      <c r="O3060" s="53">
        <v>23.53</v>
      </c>
      <c r="P3060" s="53">
        <v>2.1869999999999998</v>
      </c>
      <c r="Q3060" s="53">
        <f t="shared" si="382"/>
        <v>5.6189999999999998</v>
      </c>
      <c r="R3060" s="53">
        <v>97.760999999999996</v>
      </c>
      <c r="S3060" s="53">
        <f t="shared" si="383"/>
        <v>175.06320000000002</v>
      </c>
      <c r="T3060" s="53">
        <v>7.44</v>
      </c>
      <c r="U3060" s="53">
        <v>4515.63</v>
      </c>
      <c r="Y3060" s="53">
        <v>4583.28</v>
      </c>
    </row>
    <row r="3061" spans="1:25" x14ac:dyDescent="0.3">
      <c r="A3061" s="1">
        <v>3060</v>
      </c>
      <c r="B3061" s="48">
        <v>42219</v>
      </c>
      <c r="C3061" s="44">
        <v>10206785.939999999</v>
      </c>
      <c r="D3061" s="56">
        <f t="shared" si="377"/>
        <v>159041.18204341116</v>
      </c>
      <c r="E3061" s="53">
        <v>64.177000000000007</v>
      </c>
      <c r="F3061" s="53">
        <f t="shared" si="378"/>
        <v>1.5904118204341116</v>
      </c>
      <c r="G3061" s="53">
        <f>(F3061/'Yearly GDP'!$B$14)*100</f>
        <v>77.961363746770175</v>
      </c>
      <c r="H3061" s="53">
        <f t="shared" si="379"/>
        <v>1.8391801999999999</v>
      </c>
      <c r="I3061" s="53">
        <f t="shared" si="380"/>
        <v>4.2480883602378929</v>
      </c>
      <c r="J3061" s="53">
        <f t="shared" si="384"/>
        <v>362.91631265930329</v>
      </c>
      <c r="K3061" s="53">
        <v>7.8129999999999997</v>
      </c>
      <c r="L3061" s="53">
        <v>8543.0499999999993</v>
      </c>
      <c r="M3061" s="53">
        <v>3.5</v>
      </c>
      <c r="N3061" s="53">
        <f t="shared" si="381"/>
        <v>3.5649116397621068</v>
      </c>
      <c r="O3061" s="53">
        <v>23.54</v>
      </c>
      <c r="P3061" s="53">
        <v>2.15</v>
      </c>
      <c r="Q3061" s="53">
        <f t="shared" si="382"/>
        <v>5.6630000000000003</v>
      </c>
      <c r="R3061" s="53">
        <v>97.941000000000003</v>
      </c>
      <c r="S3061" s="53">
        <f t="shared" si="383"/>
        <v>174.66679999999999</v>
      </c>
      <c r="T3061" s="53">
        <v>7.42</v>
      </c>
      <c r="U3061" s="53">
        <v>4555.22</v>
      </c>
      <c r="Y3061" s="53">
        <v>4621.74</v>
      </c>
    </row>
    <row r="3062" spans="1:25" x14ac:dyDescent="0.3">
      <c r="A3062" s="1">
        <v>3061</v>
      </c>
      <c r="B3062" s="48">
        <v>42220</v>
      </c>
      <c r="C3062" s="44">
        <v>10236688.130000001</v>
      </c>
      <c r="D3062" s="56">
        <f t="shared" si="377"/>
        <v>160454.68713752783</v>
      </c>
      <c r="E3062" s="53">
        <v>63.798000000000002</v>
      </c>
      <c r="F3062" s="53">
        <f t="shared" si="378"/>
        <v>1.6045468713752782</v>
      </c>
      <c r="G3062" s="53">
        <f>(F3062/'Yearly GDP'!$B$14)*100</f>
        <v>78.65425840074893</v>
      </c>
      <c r="H3062" s="53">
        <f t="shared" si="379"/>
        <v>1.8408319999999998</v>
      </c>
      <c r="I3062" s="53">
        <f t="shared" si="380"/>
        <v>4.2589437819420786</v>
      </c>
      <c r="J3062" s="53">
        <f t="shared" si="384"/>
        <v>362.72998296422486</v>
      </c>
      <c r="K3062" s="53">
        <v>7.84</v>
      </c>
      <c r="L3062" s="53">
        <v>8516.9</v>
      </c>
      <c r="M3062" s="53">
        <v>3.49</v>
      </c>
      <c r="N3062" s="53">
        <f t="shared" si="381"/>
        <v>3.5810562180579213</v>
      </c>
      <c r="O3062" s="53">
        <v>23.48</v>
      </c>
      <c r="P3062" s="53">
        <v>2.2229999999999999</v>
      </c>
      <c r="Q3062" s="53">
        <f t="shared" si="382"/>
        <v>5.617</v>
      </c>
      <c r="R3062" s="53">
        <v>98.343999999999994</v>
      </c>
      <c r="S3062" s="53">
        <f t="shared" si="383"/>
        <v>174.4564</v>
      </c>
      <c r="T3062" s="53">
        <v>7.43</v>
      </c>
      <c r="U3062" s="53">
        <v>4597.2299999999996</v>
      </c>
      <c r="Y3062" s="53">
        <v>4657.24</v>
      </c>
    </row>
    <row r="3063" spans="1:25" x14ac:dyDescent="0.3">
      <c r="A3063" s="1">
        <v>3062</v>
      </c>
      <c r="B3063" s="48">
        <v>42221</v>
      </c>
      <c r="C3063" s="44">
        <v>10319400.529999999</v>
      </c>
      <c r="D3063" s="56">
        <f t="shared" si="377"/>
        <v>162020.35624568234</v>
      </c>
      <c r="E3063" s="53">
        <v>63.692</v>
      </c>
      <c r="F3063" s="53">
        <f t="shared" si="378"/>
        <v>1.6202035624568234</v>
      </c>
      <c r="G3063" s="53">
        <f>(F3063/'Yearly GDP'!$B$14)*100</f>
        <v>79.42174325768741</v>
      </c>
      <c r="H3063" s="53">
        <f t="shared" si="379"/>
        <v>1.8508632000000003</v>
      </c>
      <c r="I3063" s="53">
        <f t="shared" si="380"/>
        <v>4.2337002540220148</v>
      </c>
      <c r="J3063" s="53">
        <f t="shared" si="384"/>
        <v>362.74132091447927</v>
      </c>
      <c r="K3063" s="53">
        <v>7.8360000000000003</v>
      </c>
      <c r="L3063" s="53">
        <v>8567.9500000000007</v>
      </c>
      <c r="M3063" s="53">
        <v>3.51</v>
      </c>
      <c r="N3063" s="53">
        <f t="shared" si="381"/>
        <v>3.6022997459779855</v>
      </c>
      <c r="O3063" s="53">
        <v>23.62</v>
      </c>
      <c r="P3063" s="53">
        <v>2.27</v>
      </c>
      <c r="Q3063" s="53">
        <f t="shared" si="382"/>
        <v>5.5660000000000007</v>
      </c>
      <c r="R3063" s="53">
        <v>98.358000000000004</v>
      </c>
      <c r="S3063" s="53">
        <f t="shared" si="383"/>
        <v>175.2604</v>
      </c>
      <c r="T3063" s="53">
        <v>7.42</v>
      </c>
      <c r="U3063" s="53">
        <v>4634.08</v>
      </c>
      <c r="Y3063" s="53">
        <v>4690.63</v>
      </c>
    </row>
    <row r="3064" spans="1:25" x14ac:dyDescent="0.3">
      <c r="A3064" s="1">
        <v>3063</v>
      </c>
      <c r="B3064" s="48">
        <v>42222</v>
      </c>
      <c r="C3064" s="44">
        <v>10325912.18</v>
      </c>
      <c r="D3064" s="56">
        <f t="shared" si="377"/>
        <v>162046.26628166097</v>
      </c>
      <c r="E3064" s="53">
        <v>63.722000000000001</v>
      </c>
      <c r="F3064" s="53">
        <f t="shared" si="378"/>
        <v>1.6204626628166097</v>
      </c>
      <c r="G3064" s="53">
        <f>(F3064/'Yearly GDP'!$B$14)*100</f>
        <v>79.434444255716159</v>
      </c>
      <c r="H3064" s="53">
        <f t="shared" si="379"/>
        <v>1.8476802000000003</v>
      </c>
      <c r="I3064" s="53">
        <f t="shared" si="380"/>
        <v>4.2247570764681024</v>
      </c>
      <c r="J3064" s="53">
        <f t="shared" si="384"/>
        <v>362.84959864807769</v>
      </c>
      <c r="K3064" s="53">
        <v>7.806</v>
      </c>
      <c r="L3064" s="53">
        <v>8588.65</v>
      </c>
      <c r="M3064" s="53">
        <v>3.52</v>
      </c>
      <c r="N3064" s="53">
        <f t="shared" si="381"/>
        <v>3.5812429235318977</v>
      </c>
      <c r="O3064" s="53">
        <v>23.67</v>
      </c>
      <c r="P3064" s="53">
        <v>2.2269999999999999</v>
      </c>
      <c r="Q3064" s="53">
        <f t="shared" si="382"/>
        <v>5.5790000000000006</v>
      </c>
      <c r="R3064" s="53">
        <v>98.228999999999999</v>
      </c>
      <c r="S3064" s="53">
        <f t="shared" si="383"/>
        <v>175.15800000000002</v>
      </c>
      <c r="T3064" s="53">
        <v>7.4</v>
      </c>
      <c r="U3064" s="53">
        <v>4640.07</v>
      </c>
      <c r="Y3064" s="53">
        <v>4680.09</v>
      </c>
    </row>
    <row r="3065" spans="1:25" x14ac:dyDescent="0.3">
      <c r="A3065" s="1">
        <v>3064</v>
      </c>
      <c r="B3065" s="48">
        <v>42223</v>
      </c>
      <c r="C3065" s="44">
        <v>8191923</v>
      </c>
      <c r="D3065" s="56">
        <f t="shared" si="377"/>
        <v>128522.92944664962</v>
      </c>
      <c r="E3065" s="53">
        <v>63.738999999999997</v>
      </c>
      <c r="F3065" s="53">
        <f t="shared" si="378"/>
        <v>1.2852292944664963</v>
      </c>
      <c r="G3065" s="53">
        <f>(F3065/'Yearly GDP'!$B$14)*100</f>
        <v>63.001436003259613</v>
      </c>
      <c r="H3065" s="53">
        <f t="shared" si="379"/>
        <v>1.8437049000000001</v>
      </c>
      <c r="I3065" s="53">
        <f t="shared" si="380"/>
        <v>4.2354934349851758</v>
      </c>
      <c r="J3065" s="53">
        <f t="shared" si="384"/>
        <v>362.75307073274041</v>
      </c>
      <c r="K3065" s="53">
        <v>7.8090000000000002</v>
      </c>
      <c r="L3065" s="53">
        <v>8564.6</v>
      </c>
      <c r="M3065" s="53">
        <v>3.49</v>
      </c>
      <c r="N3065" s="53">
        <f t="shared" si="381"/>
        <v>3.5735065650148243</v>
      </c>
      <c r="O3065" s="53">
        <v>23.61</v>
      </c>
      <c r="P3065" s="53">
        <v>2.1659999999999999</v>
      </c>
      <c r="Q3065" s="53">
        <f t="shared" si="382"/>
        <v>5.6430000000000007</v>
      </c>
      <c r="R3065" s="53">
        <v>97.948999999999998</v>
      </c>
      <c r="S3065" s="53">
        <f t="shared" si="383"/>
        <v>174.47789999999998</v>
      </c>
      <c r="T3065" s="53">
        <v>7.39</v>
      </c>
      <c r="U3065" s="53">
        <v>4635.78</v>
      </c>
      <c r="Y3065" s="53">
        <v>4670.42</v>
      </c>
    </row>
    <row r="3066" spans="1:25" x14ac:dyDescent="0.3">
      <c r="A3066" s="1">
        <v>3065</v>
      </c>
      <c r="B3066" s="48">
        <v>42226</v>
      </c>
      <c r="C3066" s="44">
        <v>10253204.140000001</v>
      </c>
      <c r="D3066" s="56">
        <f t="shared" si="377"/>
        <v>160776.56908095902</v>
      </c>
      <c r="E3066" s="53">
        <v>63.773000000000003</v>
      </c>
      <c r="F3066" s="53">
        <f t="shared" si="378"/>
        <v>1.6077656908095901</v>
      </c>
      <c r="G3066" s="53">
        <f>(F3066/'Yearly GDP'!$B$14)*100</f>
        <v>78.812043667136763</v>
      </c>
      <c r="H3066" s="53">
        <f t="shared" si="379"/>
        <v>1.8332952</v>
      </c>
      <c r="I3066" s="53">
        <f t="shared" si="380"/>
        <v>4.2480883602378929</v>
      </c>
      <c r="J3066" s="53">
        <f t="shared" si="384"/>
        <v>362.17502124044182</v>
      </c>
      <c r="K3066" s="53">
        <v>7.7880000000000003</v>
      </c>
      <c r="L3066" s="53">
        <v>8525.6</v>
      </c>
      <c r="M3066" s="53">
        <v>3.48</v>
      </c>
      <c r="N3066" s="53">
        <f t="shared" si="381"/>
        <v>3.5399116397621073</v>
      </c>
      <c r="O3066" s="53">
        <v>23.54</v>
      </c>
      <c r="P3066" s="53">
        <v>2.2320000000000002</v>
      </c>
      <c r="Q3066" s="53">
        <f t="shared" si="382"/>
        <v>5.556</v>
      </c>
      <c r="R3066" s="53">
        <v>97.516999999999996</v>
      </c>
      <c r="S3066" s="53">
        <f t="shared" si="383"/>
        <v>173.7252</v>
      </c>
      <c r="T3066" s="53">
        <v>7.38</v>
      </c>
      <c r="U3066" s="53">
        <v>4626.68</v>
      </c>
      <c r="Y3066" s="53">
        <v>4653.6000000000004</v>
      </c>
    </row>
    <row r="3067" spans="1:25" x14ac:dyDescent="0.3">
      <c r="A3067" s="1">
        <v>3066</v>
      </c>
      <c r="B3067" s="48">
        <v>42227</v>
      </c>
      <c r="C3067" s="44">
        <v>10168252.27</v>
      </c>
      <c r="D3067" s="56">
        <f t="shared" si="377"/>
        <v>158059.01060125598</v>
      </c>
      <c r="E3067" s="53">
        <v>64.331999999999994</v>
      </c>
      <c r="F3067" s="53">
        <f t="shared" si="378"/>
        <v>1.5805901060125598</v>
      </c>
      <c r="G3067" s="53">
        <f>(F3067/'Yearly GDP'!$B$14)*100</f>
        <v>77.479907157478422</v>
      </c>
      <c r="H3067" s="53">
        <f t="shared" si="379"/>
        <v>1.8227047999999999</v>
      </c>
      <c r="I3067" s="53">
        <f t="shared" si="380"/>
        <v>4.2771599657827206</v>
      </c>
      <c r="J3067" s="53">
        <f t="shared" si="384"/>
        <v>361.94824636441405</v>
      </c>
      <c r="K3067" s="53">
        <v>7.7960000000000003</v>
      </c>
      <c r="L3067" s="53">
        <v>8462.35</v>
      </c>
      <c r="M3067" s="53">
        <v>3.45</v>
      </c>
      <c r="N3067" s="53">
        <f t="shared" si="381"/>
        <v>3.5188400342172796</v>
      </c>
      <c r="O3067" s="53">
        <v>23.38</v>
      </c>
      <c r="P3067" s="53">
        <v>2.1429999999999998</v>
      </c>
      <c r="Q3067" s="53">
        <f t="shared" si="382"/>
        <v>5.6530000000000005</v>
      </c>
      <c r="R3067" s="53">
        <v>97.662999999999997</v>
      </c>
      <c r="S3067" s="53">
        <f t="shared" si="383"/>
        <v>172.7782</v>
      </c>
      <c r="T3067" s="53">
        <v>7.39</v>
      </c>
      <c r="U3067" s="53">
        <v>4586.95</v>
      </c>
      <c r="Y3067" s="53">
        <v>4591.17</v>
      </c>
    </row>
    <row r="3068" spans="1:25" x14ac:dyDescent="0.3">
      <c r="A3068" s="1">
        <v>3067</v>
      </c>
      <c r="B3068" s="48">
        <v>42228</v>
      </c>
      <c r="C3068" s="44">
        <v>9991226.5999999996</v>
      </c>
      <c r="D3068" s="56">
        <f t="shared" si="377"/>
        <v>154054.83925680362</v>
      </c>
      <c r="E3068" s="53">
        <v>64.855000000000004</v>
      </c>
      <c r="F3068" s="53">
        <f t="shared" si="378"/>
        <v>1.5405483925680361</v>
      </c>
      <c r="G3068" s="53">
        <f>(F3068/'Yearly GDP'!$B$14)*100</f>
        <v>75.517078067060595</v>
      </c>
      <c r="H3068" s="53">
        <f t="shared" si="379"/>
        <v>1.8008760000000001</v>
      </c>
      <c r="I3068" s="53">
        <f t="shared" si="380"/>
        <v>4.329004329004329</v>
      </c>
      <c r="J3068" s="53">
        <f t="shared" si="384"/>
        <v>361.44805194805195</v>
      </c>
      <c r="K3068" s="53">
        <v>7.7960000000000003</v>
      </c>
      <c r="L3068" s="53">
        <v>8349.4500000000007</v>
      </c>
      <c r="M3068" s="53">
        <v>3.4</v>
      </c>
      <c r="N3068" s="53">
        <f t="shared" si="381"/>
        <v>3.4669956709956713</v>
      </c>
      <c r="O3068" s="53">
        <v>23.1</v>
      </c>
      <c r="P3068" s="53">
        <v>2.1480000000000001</v>
      </c>
      <c r="Q3068" s="53">
        <f t="shared" si="382"/>
        <v>5.6479999999999997</v>
      </c>
      <c r="R3068" s="53">
        <v>96.61</v>
      </c>
      <c r="S3068" s="53">
        <f t="shared" si="383"/>
        <v>170.709</v>
      </c>
      <c r="T3068" s="53">
        <v>7.39</v>
      </c>
      <c r="U3068" s="53">
        <v>4490.68</v>
      </c>
      <c r="Y3068" s="53">
        <v>4468.79</v>
      </c>
    </row>
    <row r="3069" spans="1:25" x14ac:dyDescent="0.3">
      <c r="A3069" s="1">
        <v>3068</v>
      </c>
      <c r="B3069" s="48">
        <v>42229</v>
      </c>
      <c r="C3069" s="44">
        <v>9953316.9100000001</v>
      </c>
      <c r="D3069" s="56">
        <f t="shared" si="377"/>
        <v>152651.21098722451</v>
      </c>
      <c r="E3069" s="53">
        <v>65.203000000000003</v>
      </c>
      <c r="F3069" s="53">
        <f t="shared" si="378"/>
        <v>1.5265121098722449</v>
      </c>
      <c r="G3069" s="53">
        <f>(F3069/'Yearly GDP'!$B$14)*100</f>
        <v>74.829024993737491</v>
      </c>
      <c r="H3069" s="53">
        <f t="shared" si="379"/>
        <v>1.7935104000000002</v>
      </c>
      <c r="I3069" s="53">
        <f t="shared" si="380"/>
        <v>4.3177892918825558</v>
      </c>
      <c r="J3069" s="53">
        <f t="shared" si="384"/>
        <v>360.78799654576858</v>
      </c>
      <c r="K3069" s="53">
        <v>7.7439999999999998</v>
      </c>
      <c r="L3069" s="53">
        <v>8355.85</v>
      </c>
      <c r="M3069" s="53">
        <v>3.41</v>
      </c>
      <c r="N3069" s="53">
        <f t="shared" si="381"/>
        <v>3.426210708117444</v>
      </c>
      <c r="O3069" s="53">
        <v>23.16</v>
      </c>
      <c r="P3069" s="53">
        <v>2.1890000000000001</v>
      </c>
      <c r="Q3069" s="53">
        <f t="shared" si="382"/>
        <v>5.5549999999999997</v>
      </c>
      <c r="R3069" s="53">
        <v>96.774000000000001</v>
      </c>
      <c r="S3069" s="53">
        <f t="shared" si="383"/>
        <v>170.92079999999999</v>
      </c>
      <c r="T3069" s="53">
        <v>7.38</v>
      </c>
      <c r="U3069" s="53">
        <v>4477.76</v>
      </c>
      <c r="Y3069" s="53">
        <v>4405.1099999999997</v>
      </c>
    </row>
    <row r="3070" spans="1:25" x14ac:dyDescent="0.3">
      <c r="A3070" s="1">
        <v>3069</v>
      </c>
      <c r="B3070" s="48">
        <v>42230</v>
      </c>
      <c r="C3070" s="44">
        <v>10134430</v>
      </c>
      <c r="D3070" s="56">
        <f t="shared" si="377"/>
        <v>155605.49064164964</v>
      </c>
      <c r="E3070" s="53">
        <v>65.129000000000005</v>
      </c>
      <c r="F3070" s="53">
        <f t="shared" si="378"/>
        <v>1.5560549064164964</v>
      </c>
      <c r="G3070" s="53">
        <f>(F3070/'Yearly GDP'!$B$14)*100</f>
        <v>76.277201294926286</v>
      </c>
      <c r="H3070" s="53">
        <f t="shared" si="379"/>
        <v>1.8347905</v>
      </c>
      <c r="I3070" s="53">
        <f t="shared" si="380"/>
        <v>4.2211903756859437</v>
      </c>
      <c r="J3070" s="53">
        <f t="shared" si="384"/>
        <v>359.58421274799491</v>
      </c>
      <c r="K3070" s="53">
        <v>7.7450000000000001</v>
      </c>
      <c r="L3070" s="53">
        <v>8518.5499999999993</v>
      </c>
      <c r="M3070" s="53">
        <v>3.45</v>
      </c>
      <c r="N3070" s="53">
        <f t="shared" si="381"/>
        <v>3.5238096243140564</v>
      </c>
      <c r="O3070" s="53">
        <v>23.69</v>
      </c>
      <c r="P3070" s="53">
        <v>2.2010000000000001</v>
      </c>
      <c r="Q3070" s="53">
        <f t="shared" si="382"/>
        <v>5.5440000000000005</v>
      </c>
      <c r="R3070" s="53">
        <v>96.852999999999994</v>
      </c>
      <c r="S3070" s="53">
        <f t="shared" si="383"/>
        <v>174.8322</v>
      </c>
      <c r="T3070" s="53">
        <v>7.38</v>
      </c>
      <c r="U3070" s="53">
        <v>4557.21</v>
      </c>
      <c r="Y3070" s="53">
        <v>4489.8100000000004</v>
      </c>
    </row>
    <row r="3071" spans="1:25" x14ac:dyDescent="0.3">
      <c r="A3071" s="1">
        <v>3070</v>
      </c>
      <c r="B3071" s="48">
        <v>42233</v>
      </c>
      <c r="C3071" s="44">
        <v>10134012.74</v>
      </c>
      <c r="D3071" s="56">
        <f t="shared" si="377"/>
        <v>154869.07420991501</v>
      </c>
      <c r="E3071" s="53">
        <v>65.436000000000007</v>
      </c>
      <c r="F3071" s="53">
        <f t="shared" si="378"/>
        <v>1.54869074209915</v>
      </c>
      <c r="G3071" s="53">
        <f>(F3071/'Yearly GDP'!$B$14)*100</f>
        <v>75.916212847997542</v>
      </c>
      <c r="H3071" s="53">
        <f t="shared" si="379"/>
        <v>1.8182911999999998</v>
      </c>
      <c r="I3071" s="53">
        <f t="shared" si="380"/>
        <v>4.2589437819420786</v>
      </c>
      <c r="J3071" s="53">
        <f t="shared" si="384"/>
        <v>361.04344122657579</v>
      </c>
      <c r="K3071" s="53">
        <v>7.7439999999999998</v>
      </c>
      <c r="L3071" s="53">
        <v>8477.2999999999993</v>
      </c>
      <c r="M3071" s="53">
        <v>3.44</v>
      </c>
      <c r="N3071" s="53">
        <f t="shared" si="381"/>
        <v>3.4850562180579212</v>
      </c>
      <c r="O3071" s="53">
        <v>23.48</v>
      </c>
      <c r="P3071" s="53">
        <v>2.17</v>
      </c>
      <c r="Q3071" s="53">
        <f t="shared" si="382"/>
        <v>5.5739999999999998</v>
      </c>
      <c r="R3071" s="53">
        <v>97.135000000000005</v>
      </c>
      <c r="S3071" s="53">
        <f t="shared" si="383"/>
        <v>173.5172</v>
      </c>
      <c r="T3071" s="53">
        <v>7.39</v>
      </c>
      <c r="U3071" s="53">
        <v>4575.43</v>
      </c>
      <c r="Y3071" s="53">
        <v>4506.55</v>
      </c>
    </row>
    <row r="3072" spans="1:25" x14ac:dyDescent="0.3">
      <c r="A3072" s="1">
        <v>3071</v>
      </c>
      <c r="B3072" s="48">
        <v>42234</v>
      </c>
      <c r="C3072" s="44">
        <v>10148818.380000001</v>
      </c>
      <c r="D3072" s="56">
        <f t="shared" si="377"/>
        <v>155052.68402236688</v>
      </c>
      <c r="E3072" s="53">
        <v>65.453999999999994</v>
      </c>
      <c r="F3072" s="53">
        <f t="shared" si="378"/>
        <v>1.5505268402236689</v>
      </c>
      <c r="G3072" s="53">
        <f>(F3072/'Yearly GDP'!$B$14)*100</f>
        <v>76.00621765802299</v>
      </c>
      <c r="H3072" s="53">
        <f t="shared" si="379"/>
        <v>1.815968</v>
      </c>
      <c r="I3072" s="53">
        <f t="shared" si="380"/>
        <v>4.2643923240938166</v>
      </c>
      <c r="J3072" s="53">
        <f t="shared" si="384"/>
        <v>361.04690831556502</v>
      </c>
      <c r="K3072" s="53">
        <v>7.7439999999999998</v>
      </c>
      <c r="L3072" s="53">
        <v>8466.5499999999993</v>
      </c>
      <c r="M3072" s="53">
        <v>3.43</v>
      </c>
      <c r="N3072" s="53">
        <f t="shared" si="381"/>
        <v>3.4796076759061831</v>
      </c>
      <c r="O3072" s="53">
        <v>23.45</v>
      </c>
      <c r="P3072" s="53">
        <v>2.1920000000000002</v>
      </c>
      <c r="Q3072" s="53">
        <f t="shared" si="382"/>
        <v>5.5519999999999996</v>
      </c>
      <c r="R3072" s="53">
        <v>97.388000000000005</v>
      </c>
      <c r="S3072" s="53">
        <f t="shared" si="383"/>
        <v>173.29549999999998</v>
      </c>
      <c r="T3072" s="53">
        <v>7.39</v>
      </c>
      <c r="U3072" s="53">
        <v>4602.7700000000004</v>
      </c>
      <c r="Y3072" s="53">
        <v>4558.01</v>
      </c>
    </row>
    <row r="3073" spans="1:25" x14ac:dyDescent="0.3">
      <c r="A3073" s="1">
        <v>3072</v>
      </c>
      <c r="B3073" s="48">
        <v>42235</v>
      </c>
      <c r="C3073" s="44">
        <v>10167665.289999999</v>
      </c>
      <c r="D3073" s="56">
        <f t="shared" si="377"/>
        <v>156163.74525795205</v>
      </c>
      <c r="E3073" s="53">
        <v>65.108999999999995</v>
      </c>
      <c r="F3073" s="53">
        <f t="shared" si="378"/>
        <v>1.5616374525795205</v>
      </c>
      <c r="G3073" s="53">
        <f>(F3073/'Yearly GDP'!$B$14)*100</f>
        <v>76.550855518603939</v>
      </c>
      <c r="H3073" s="53">
        <f t="shared" si="379"/>
        <v>1.8214573000000003</v>
      </c>
      <c r="I3073" s="53">
        <f t="shared" si="380"/>
        <v>4.2498937526561829</v>
      </c>
      <c r="J3073" s="53">
        <f t="shared" si="384"/>
        <v>361.03484912877173</v>
      </c>
      <c r="K3073" s="53">
        <v>7.7409999999999997</v>
      </c>
      <c r="L3073" s="53">
        <v>8495.15</v>
      </c>
      <c r="M3073" s="53">
        <v>3.44</v>
      </c>
      <c r="N3073" s="53">
        <f t="shared" si="381"/>
        <v>3.4911062473438168</v>
      </c>
      <c r="O3073" s="53">
        <v>23.53</v>
      </c>
      <c r="P3073" s="53">
        <v>2.129</v>
      </c>
      <c r="Q3073" s="53">
        <f t="shared" si="382"/>
        <v>5.6120000000000001</v>
      </c>
      <c r="R3073" s="53">
        <v>96.686999999999998</v>
      </c>
      <c r="S3073" s="53">
        <f t="shared" si="383"/>
        <v>174.12200000000001</v>
      </c>
      <c r="T3073" s="53">
        <v>7.4</v>
      </c>
      <c r="U3073" s="53">
        <v>4607.21</v>
      </c>
      <c r="Y3073" s="53">
        <v>4572.21</v>
      </c>
    </row>
    <row r="3074" spans="1:25" x14ac:dyDescent="0.3">
      <c r="A3074" s="1">
        <v>3073</v>
      </c>
      <c r="B3074" s="48">
        <v>42236</v>
      </c>
      <c r="C3074" s="44">
        <v>10003869.5</v>
      </c>
      <c r="D3074" s="56">
        <f t="shared" si="377"/>
        <v>152887.22051564194</v>
      </c>
      <c r="E3074" s="53">
        <v>65.433000000000007</v>
      </c>
      <c r="F3074" s="53">
        <f t="shared" si="378"/>
        <v>1.5288722051564194</v>
      </c>
      <c r="G3074" s="53">
        <f>(F3074/'Yearly GDP'!$B$14)*100</f>
        <v>74.944715939040165</v>
      </c>
      <c r="H3074" s="53">
        <f t="shared" si="379"/>
        <v>1.7965293</v>
      </c>
      <c r="I3074" s="53">
        <f t="shared" si="380"/>
        <v>4.3122035360068995</v>
      </c>
      <c r="J3074" s="53">
        <f t="shared" si="384"/>
        <v>361.05002156101767</v>
      </c>
      <c r="K3074" s="53">
        <v>7.7469999999999999</v>
      </c>
      <c r="L3074" s="53">
        <v>8372.75</v>
      </c>
      <c r="M3074" s="53">
        <v>3.39</v>
      </c>
      <c r="N3074" s="53">
        <f t="shared" si="381"/>
        <v>3.4347964639931003</v>
      </c>
      <c r="O3074" s="53">
        <v>23.19</v>
      </c>
      <c r="P3074" s="53">
        <v>2.073</v>
      </c>
      <c r="Q3074" s="53">
        <f t="shared" si="382"/>
        <v>5.6739999999999995</v>
      </c>
      <c r="R3074" s="53">
        <v>96.325000000000003</v>
      </c>
      <c r="S3074" s="53">
        <f t="shared" si="383"/>
        <v>171.83790000000002</v>
      </c>
      <c r="T3074" s="53">
        <v>7.41</v>
      </c>
      <c r="U3074" s="53">
        <v>4519.72</v>
      </c>
      <c r="Y3074" s="53">
        <v>4475.54</v>
      </c>
    </row>
    <row r="3075" spans="1:25" x14ac:dyDescent="0.3">
      <c r="A3075" s="1">
        <v>3074</v>
      </c>
      <c r="B3075" s="48">
        <v>42242</v>
      </c>
      <c r="C3075" s="44">
        <v>9295647.4000000004</v>
      </c>
      <c r="D3075" s="56">
        <f t="shared" si="377"/>
        <v>140834.60699351554</v>
      </c>
      <c r="E3075" s="53">
        <v>66.004000000000005</v>
      </c>
      <c r="F3075" s="53">
        <f t="shared" si="378"/>
        <v>1.4083460699351553</v>
      </c>
      <c r="G3075" s="53">
        <f>(F3075/'Yearly GDP'!$B$14)*100</f>
        <v>69.036572055644868</v>
      </c>
      <c r="H3075" s="53">
        <f t="shared" si="379"/>
        <v>1.6820769000000002</v>
      </c>
      <c r="I3075" s="53">
        <f t="shared" si="380"/>
        <v>4.6317739694302915</v>
      </c>
      <c r="J3075" s="53">
        <f t="shared" si="384"/>
        <v>360.90088003705421</v>
      </c>
      <c r="K3075" s="53">
        <v>7.7910000000000004</v>
      </c>
      <c r="L3075" s="53">
        <v>7791.85</v>
      </c>
      <c r="M3075" s="53">
        <v>3.15</v>
      </c>
      <c r="N3075" s="53">
        <f t="shared" si="381"/>
        <v>3.1592260305697089</v>
      </c>
      <c r="O3075" s="53">
        <v>21.59</v>
      </c>
      <c r="P3075" s="53">
        <v>2.1800000000000002</v>
      </c>
      <c r="Q3075" s="53">
        <f t="shared" si="382"/>
        <v>5.6110000000000007</v>
      </c>
      <c r="R3075" s="53">
        <v>95.445999999999998</v>
      </c>
      <c r="S3075" s="53">
        <f t="shared" si="383"/>
        <v>160.62960000000001</v>
      </c>
      <c r="T3075" s="53">
        <v>7.44</v>
      </c>
      <c r="U3075" s="53">
        <v>4175.63</v>
      </c>
      <c r="Y3075" s="53">
        <v>4093.12</v>
      </c>
    </row>
    <row r="3076" spans="1:25" x14ac:dyDescent="0.3">
      <c r="A3076" s="1">
        <v>3075</v>
      </c>
      <c r="B3076" s="48">
        <v>42243</v>
      </c>
      <c r="C3076" s="44">
        <v>9495232.3800000008</v>
      </c>
      <c r="D3076" s="56">
        <f t="shared" si="377"/>
        <v>143936.94488236721</v>
      </c>
      <c r="E3076" s="53">
        <v>65.968000000000004</v>
      </c>
      <c r="F3076" s="53">
        <f t="shared" si="378"/>
        <v>1.4393694488236721</v>
      </c>
      <c r="G3076" s="53">
        <f>(F3076/'Yearly GDP'!$B$14)*100</f>
        <v>70.557325922729021</v>
      </c>
      <c r="H3076" s="53">
        <f t="shared" si="379"/>
        <v>1.7100731999999998</v>
      </c>
      <c r="I3076" s="53">
        <f t="shared" si="380"/>
        <v>4.5413260672116262</v>
      </c>
      <c r="J3076" s="53">
        <f t="shared" si="384"/>
        <v>360.98773841961855</v>
      </c>
      <c r="K3076" s="53">
        <v>7.766</v>
      </c>
      <c r="L3076" s="53">
        <v>7948.95</v>
      </c>
      <c r="M3076" s="53">
        <v>3.22</v>
      </c>
      <c r="N3076" s="53">
        <f t="shared" si="381"/>
        <v>3.2246739327883738</v>
      </c>
      <c r="O3076" s="53">
        <v>22.02</v>
      </c>
      <c r="P3076" s="53">
        <v>2.1909999999999998</v>
      </c>
      <c r="Q3076" s="53">
        <f t="shared" si="382"/>
        <v>5.5750000000000002</v>
      </c>
      <c r="R3076" s="53">
        <v>95.97</v>
      </c>
      <c r="S3076" s="53">
        <f t="shared" si="383"/>
        <v>163.16820000000001</v>
      </c>
      <c r="T3076" s="53">
        <v>7.41</v>
      </c>
      <c r="U3076" s="53">
        <v>4272.0600000000004</v>
      </c>
      <c r="Y3076" s="53">
        <v>4211.26</v>
      </c>
    </row>
    <row r="3077" spans="1:25" x14ac:dyDescent="0.3">
      <c r="A3077" s="1">
        <v>3076</v>
      </c>
      <c r="B3077" s="48">
        <v>42244</v>
      </c>
      <c r="C3077" s="44">
        <v>9551134.8900000006</v>
      </c>
      <c r="D3077" s="56">
        <f t="shared" si="377"/>
        <v>144386.0149659864</v>
      </c>
      <c r="E3077" s="53">
        <v>66.150000000000006</v>
      </c>
      <c r="F3077" s="53">
        <f t="shared" si="378"/>
        <v>1.443860149659864</v>
      </c>
      <c r="G3077" s="53">
        <f>(F3077/'Yearly GDP'!$B$14)*100</f>
        <v>70.777458316660002</v>
      </c>
      <c r="H3077" s="53">
        <f t="shared" si="379"/>
        <v>1.7241609000000002</v>
      </c>
      <c r="I3077" s="53">
        <f t="shared" si="380"/>
        <v>4.5105999097880014</v>
      </c>
      <c r="J3077" s="53">
        <f t="shared" si="384"/>
        <v>360.935949481281</v>
      </c>
      <c r="K3077" s="53">
        <v>7.7770000000000001</v>
      </c>
      <c r="L3077" s="53">
        <v>8001.95</v>
      </c>
      <c r="M3077" s="53">
        <v>3.22</v>
      </c>
      <c r="N3077" s="53">
        <f t="shared" si="381"/>
        <v>3.2664000902119987</v>
      </c>
      <c r="O3077" s="53">
        <v>22.17</v>
      </c>
      <c r="P3077" s="53">
        <v>2.1840000000000002</v>
      </c>
      <c r="Q3077" s="53">
        <f t="shared" si="382"/>
        <v>5.593</v>
      </c>
      <c r="R3077" s="53">
        <v>96.408000000000001</v>
      </c>
      <c r="S3077" s="53">
        <f t="shared" si="383"/>
        <v>164.27970000000002</v>
      </c>
      <c r="T3077" s="53">
        <v>7.41</v>
      </c>
      <c r="U3077" s="53">
        <v>4279</v>
      </c>
      <c r="Y3077" s="53">
        <v>4222.1400000000003</v>
      </c>
    </row>
    <row r="3078" spans="1:25" x14ac:dyDescent="0.3">
      <c r="A3078" s="1">
        <v>3077</v>
      </c>
      <c r="B3078" s="48">
        <v>42247</v>
      </c>
      <c r="C3078" s="44">
        <v>9529069.8699999992</v>
      </c>
      <c r="D3078" s="56">
        <f t="shared" si="377"/>
        <v>143484.15753177134</v>
      </c>
      <c r="E3078" s="53">
        <v>66.412000000000006</v>
      </c>
      <c r="F3078" s="53">
        <f t="shared" si="378"/>
        <v>1.4348415753177135</v>
      </c>
      <c r="G3078" s="53">
        <f>(F3078/'Yearly GDP'!$B$14)*100</f>
        <v>70.335371339103602</v>
      </c>
      <c r="H3078" s="53">
        <f t="shared" si="379"/>
        <v>1.7187071999999997</v>
      </c>
      <c r="I3078" s="53">
        <f t="shared" si="380"/>
        <v>4.5289855072463778</v>
      </c>
      <c r="J3078" s="53">
        <f t="shared" si="384"/>
        <v>361.01902173913049</v>
      </c>
      <c r="K3078" s="53">
        <v>7.7839999999999998</v>
      </c>
      <c r="L3078" s="53">
        <v>7971.3</v>
      </c>
      <c r="M3078" s="53">
        <v>3.21</v>
      </c>
      <c r="N3078" s="53">
        <f t="shared" si="381"/>
        <v>3.255014492753622</v>
      </c>
      <c r="O3078" s="53">
        <v>22.08</v>
      </c>
      <c r="P3078" s="53">
        <v>2.214</v>
      </c>
      <c r="Q3078" s="53">
        <f t="shared" si="382"/>
        <v>5.57</v>
      </c>
      <c r="R3078" s="53">
        <v>96.135000000000005</v>
      </c>
      <c r="S3078" s="53">
        <f t="shared" si="383"/>
        <v>163.61279999999999</v>
      </c>
      <c r="T3078" s="53">
        <v>7.41</v>
      </c>
      <c r="U3078" s="53">
        <v>4266.45</v>
      </c>
      <c r="Y3078" s="53">
        <v>4224.74</v>
      </c>
    </row>
    <row r="3079" spans="1:25" x14ac:dyDescent="0.3">
      <c r="A3079" s="1">
        <v>3078</v>
      </c>
      <c r="B3079" s="48">
        <v>42248</v>
      </c>
      <c r="C3079" s="44">
        <v>9331406.3100000005</v>
      </c>
      <c r="D3079" s="56">
        <f t="shared" ref="D3079:D3142" si="385">C3079/E3079</f>
        <v>140569.21666691775</v>
      </c>
      <c r="E3079" s="53">
        <v>66.382999999999996</v>
      </c>
      <c r="F3079" s="53">
        <f t="shared" ref="F3079:F3142" si="386">(D3079/100000)</f>
        <v>1.4056921666691775</v>
      </c>
      <c r="G3079" s="53">
        <f>(F3079/'Yearly GDP'!$B$14)*100</f>
        <v>68.906478758293005</v>
      </c>
      <c r="H3079" s="53">
        <f t="shared" ref="H3079:H3142" si="387">(K3079/I3079)</f>
        <v>1.6718907000000003</v>
      </c>
      <c r="I3079" s="53">
        <f t="shared" ref="I3079:I3142" si="388">(J3079/L3079)*100</f>
        <v>4.6360686138154836</v>
      </c>
      <c r="J3079" s="53">
        <f t="shared" si="384"/>
        <v>360.9573481687529</v>
      </c>
      <c r="K3079" s="53">
        <v>7.7510000000000003</v>
      </c>
      <c r="L3079" s="53">
        <v>7785.85</v>
      </c>
      <c r="M3079" s="53">
        <v>3.13</v>
      </c>
      <c r="N3079" s="53">
        <f t="shared" ref="N3079:N3142" si="389">K3079-I3079</f>
        <v>3.1149313861845167</v>
      </c>
      <c r="O3079" s="53">
        <v>21.57</v>
      </c>
      <c r="P3079" s="53">
        <v>2.1589999999999998</v>
      </c>
      <c r="Q3079" s="53">
        <f t="shared" ref="Q3079:Q3142" si="390">K3079-P3079</f>
        <v>5.5920000000000005</v>
      </c>
      <c r="R3079" s="53">
        <v>95.728999999999999</v>
      </c>
      <c r="S3079" s="53">
        <f t="shared" ref="S3079:S3142" si="391">(O3079*T3079)</f>
        <v>160.04939999999999</v>
      </c>
      <c r="T3079" s="53">
        <v>7.42</v>
      </c>
      <c r="U3079" s="53">
        <v>4190.97</v>
      </c>
      <c r="Y3079" s="53">
        <v>4118.7299999999996</v>
      </c>
    </row>
    <row r="3080" spans="1:25" x14ac:dyDescent="0.3">
      <c r="A3080" s="1">
        <v>3079</v>
      </c>
      <c r="B3080" s="48">
        <v>42249</v>
      </c>
      <c r="C3080" s="44">
        <v>8491185</v>
      </c>
      <c r="D3080" s="56">
        <f t="shared" si="385"/>
        <v>128261.75946346032</v>
      </c>
      <c r="E3080" s="53">
        <v>66.201999999999998</v>
      </c>
      <c r="F3080" s="53">
        <f t="shared" si="386"/>
        <v>1.2826175946346032</v>
      </c>
      <c r="G3080" s="53">
        <f>(F3080/'Yearly GDP'!$B$14)*100</f>
        <v>62.873411501696232</v>
      </c>
      <c r="H3080" s="53">
        <f t="shared" si="387"/>
        <v>1.6569500000000001</v>
      </c>
      <c r="I3080" s="53">
        <f t="shared" si="388"/>
        <v>4.677268475210477</v>
      </c>
      <c r="J3080" s="53">
        <f t="shared" si="384"/>
        <v>360.94480823199251</v>
      </c>
      <c r="K3080" s="53">
        <v>7.75</v>
      </c>
      <c r="L3080" s="53">
        <v>7717</v>
      </c>
      <c r="M3080" s="53">
        <v>3.11</v>
      </c>
      <c r="N3080" s="53">
        <f t="shared" si="389"/>
        <v>3.072731524789523</v>
      </c>
      <c r="O3080" s="53">
        <v>21.38</v>
      </c>
      <c r="P3080" s="53">
        <v>2.1880000000000002</v>
      </c>
      <c r="Q3080" s="53">
        <f t="shared" si="390"/>
        <v>5.5619999999999994</v>
      </c>
      <c r="R3080" s="53">
        <v>96.126999999999995</v>
      </c>
      <c r="S3080" s="53">
        <f t="shared" si="391"/>
        <v>158.85339999999999</v>
      </c>
      <c r="T3080" s="53">
        <v>7.43</v>
      </c>
      <c r="U3080" s="53">
        <v>4186.72</v>
      </c>
      <c r="Y3080" s="53">
        <v>4112.93</v>
      </c>
    </row>
    <row r="3081" spans="1:25" x14ac:dyDescent="0.3">
      <c r="A3081" s="1">
        <v>3080</v>
      </c>
      <c r="B3081" s="48">
        <v>42250</v>
      </c>
      <c r="C3081" s="44">
        <v>9387823.0299999993</v>
      </c>
      <c r="D3081" s="56">
        <f t="shared" si="385"/>
        <v>142024.5541603631</v>
      </c>
      <c r="E3081" s="53">
        <v>66.099999999999994</v>
      </c>
      <c r="F3081" s="53">
        <f t="shared" si="386"/>
        <v>1.420245541603631</v>
      </c>
      <c r="G3081" s="53">
        <f>(F3081/'Yearly GDP'!$B$14)*100</f>
        <v>69.619879490374075</v>
      </c>
      <c r="H3081" s="53">
        <f t="shared" si="387"/>
        <v>1.6793328000000001</v>
      </c>
      <c r="I3081" s="53">
        <f t="shared" si="388"/>
        <v>4.6125461254612548</v>
      </c>
      <c r="J3081" s="53">
        <f t="shared" si="384"/>
        <v>360.83948339483396</v>
      </c>
      <c r="K3081" s="53">
        <v>7.7460000000000004</v>
      </c>
      <c r="L3081" s="53">
        <v>7823</v>
      </c>
      <c r="M3081" s="53">
        <v>3.15</v>
      </c>
      <c r="N3081" s="53">
        <f t="shared" si="389"/>
        <v>3.1334538745387457</v>
      </c>
      <c r="O3081" s="53">
        <v>21.68</v>
      </c>
      <c r="P3081" s="53">
        <v>2.1629999999999998</v>
      </c>
      <c r="Q3081" s="53">
        <f t="shared" si="390"/>
        <v>5.5830000000000002</v>
      </c>
      <c r="R3081" s="53">
        <v>96.706000000000003</v>
      </c>
      <c r="S3081" s="53">
        <f t="shared" si="391"/>
        <v>160.43200000000002</v>
      </c>
      <c r="T3081" s="53">
        <v>7.4</v>
      </c>
      <c r="U3081" s="53">
        <v>4229.45</v>
      </c>
      <c r="Y3081" s="53">
        <v>4179.12</v>
      </c>
    </row>
    <row r="3082" spans="1:25" x14ac:dyDescent="0.3">
      <c r="A3082" s="1">
        <v>3081</v>
      </c>
      <c r="B3082" s="48">
        <v>42251</v>
      </c>
      <c r="C3082" s="44">
        <v>9200584.9900000002</v>
      </c>
      <c r="D3082" s="56">
        <f t="shared" si="385"/>
        <v>137970.8328709605</v>
      </c>
      <c r="E3082" s="53">
        <v>66.685000000000002</v>
      </c>
      <c r="F3082" s="53">
        <f t="shared" si="386"/>
        <v>1.379708328709605</v>
      </c>
      <c r="G3082" s="53">
        <f>(F3082/'Yearly GDP'!$B$14)*100</f>
        <v>67.632761211255144</v>
      </c>
      <c r="H3082" s="53">
        <f t="shared" si="387"/>
        <v>1.6444113</v>
      </c>
      <c r="I3082" s="53">
        <f t="shared" si="388"/>
        <v>4.7147571900047147</v>
      </c>
      <c r="J3082" s="53">
        <f t="shared" si="384"/>
        <v>360.91702027345593</v>
      </c>
      <c r="K3082" s="53">
        <v>7.7530000000000001</v>
      </c>
      <c r="L3082" s="53">
        <v>7655.05</v>
      </c>
      <c r="M3082" s="53">
        <v>3.08</v>
      </c>
      <c r="N3082" s="53">
        <f t="shared" si="389"/>
        <v>3.0382428099952854</v>
      </c>
      <c r="O3082" s="53">
        <v>21.21</v>
      </c>
      <c r="P3082" s="53">
        <v>2.1309999999999998</v>
      </c>
      <c r="Q3082" s="53">
        <f t="shared" si="390"/>
        <v>5.6219999999999999</v>
      </c>
      <c r="R3082" s="53">
        <v>96.525000000000006</v>
      </c>
      <c r="S3082" s="53">
        <f t="shared" si="391"/>
        <v>156.95400000000001</v>
      </c>
      <c r="T3082" s="53">
        <v>7.4</v>
      </c>
      <c r="U3082" s="53">
        <v>4146.96</v>
      </c>
      <c r="Y3082" s="53">
        <v>4063.1</v>
      </c>
    </row>
    <row r="3083" spans="1:25" x14ac:dyDescent="0.3">
      <c r="A3083" s="1">
        <v>3082</v>
      </c>
      <c r="B3083" s="48">
        <v>42254</v>
      </c>
      <c r="C3083" s="44">
        <v>9055476.5700000003</v>
      </c>
      <c r="D3083" s="56">
        <f t="shared" si="385"/>
        <v>135386.72622073381</v>
      </c>
      <c r="E3083" s="53">
        <v>66.885999999999996</v>
      </c>
      <c r="F3083" s="53">
        <f t="shared" si="386"/>
        <v>1.353867262207338</v>
      </c>
      <c r="G3083" s="53">
        <f>(F3083/'Yearly GDP'!$B$14)*100</f>
        <v>66.366042265065587</v>
      </c>
      <c r="H3083" s="53">
        <f t="shared" si="387"/>
        <v>1.6343095000000001</v>
      </c>
      <c r="I3083" s="53">
        <f t="shared" si="388"/>
        <v>4.7732696897374698</v>
      </c>
      <c r="J3083" s="53">
        <f t="shared" si="384"/>
        <v>360.80190930787592</v>
      </c>
      <c r="K3083" s="53">
        <v>7.8010000000000002</v>
      </c>
      <c r="L3083" s="53">
        <v>7558.8</v>
      </c>
      <c r="M3083" s="53">
        <v>3.04</v>
      </c>
      <c r="N3083" s="53">
        <f t="shared" si="389"/>
        <v>3.0277303102625304</v>
      </c>
      <c r="O3083" s="53">
        <v>20.95</v>
      </c>
      <c r="P3083" s="53">
        <v>2.1509999999999998</v>
      </c>
      <c r="Q3083" s="53">
        <f t="shared" si="390"/>
        <v>5.65</v>
      </c>
      <c r="R3083" s="53">
        <v>96.525000000000006</v>
      </c>
      <c r="S3083" s="53">
        <f t="shared" si="391"/>
        <v>155.44899999999998</v>
      </c>
      <c r="T3083" s="53">
        <v>7.42</v>
      </c>
      <c r="U3083" s="53">
        <v>4080.84</v>
      </c>
      <c r="Y3083" s="53">
        <v>3989.45</v>
      </c>
    </row>
    <row r="3084" spans="1:25" x14ac:dyDescent="0.3">
      <c r="A3084" s="1">
        <v>3083</v>
      </c>
      <c r="B3084" s="48">
        <v>42255</v>
      </c>
      <c r="C3084" s="44">
        <v>9149256.8900000006</v>
      </c>
      <c r="D3084" s="56">
        <f t="shared" si="385"/>
        <v>138010.3311008538</v>
      </c>
      <c r="E3084" s="53">
        <v>66.293999999999997</v>
      </c>
      <c r="F3084" s="53">
        <f t="shared" si="386"/>
        <v>1.3801033110085381</v>
      </c>
      <c r="G3084" s="53">
        <f>(F3084/'Yearly GDP'!$B$14)*100</f>
        <v>67.652123088653823</v>
      </c>
      <c r="H3084" s="53">
        <f t="shared" si="387"/>
        <v>1.6560001000000002</v>
      </c>
      <c r="I3084" s="53">
        <f t="shared" si="388"/>
        <v>4.6926325668700137</v>
      </c>
      <c r="J3084" s="53">
        <f t="shared" si="384"/>
        <v>360.78132332238386</v>
      </c>
      <c r="K3084" s="53">
        <v>7.7709999999999999</v>
      </c>
      <c r="L3084" s="53">
        <v>7688.25</v>
      </c>
      <c r="M3084" s="53">
        <v>3.1</v>
      </c>
      <c r="N3084" s="53">
        <f t="shared" si="389"/>
        <v>3.0783674331299862</v>
      </c>
      <c r="O3084" s="53">
        <v>21.31</v>
      </c>
      <c r="P3084" s="53">
        <v>2.1859999999999999</v>
      </c>
      <c r="Q3084" s="53">
        <f t="shared" si="390"/>
        <v>5.585</v>
      </c>
      <c r="R3084" s="53">
        <v>96.233000000000004</v>
      </c>
      <c r="S3084" s="53">
        <f t="shared" si="391"/>
        <v>158.12019999999998</v>
      </c>
      <c r="T3084" s="53">
        <v>7.42</v>
      </c>
      <c r="U3084" s="53">
        <v>4101.3900000000003</v>
      </c>
      <c r="Y3084" s="53">
        <v>4019.86</v>
      </c>
    </row>
    <row r="3085" spans="1:25" x14ac:dyDescent="0.3">
      <c r="A3085" s="1">
        <v>3084</v>
      </c>
      <c r="B3085" s="48">
        <v>42256</v>
      </c>
      <c r="C3085" s="44">
        <v>9313552.9100000001</v>
      </c>
      <c r="D3085" s="56">
        <f t="shared" si="385"/>
        <v>139803.25297587775</v>
      </c>
      <c r="E3085" s="53">
        <v>66.619</v>
      </c>
      <c r="F3085" s="53">
        <f t="shared" si="386"/>
        <v>1.3980325297587775</v>
      </c>
      <c r="G3085" s="53">
        <f>(F3085/'Yearly GDP'!$B$14)*100</f>
        <v>68.53100636072439</v>
      </c>
      <c r="H3085" s="53">
        <f t="shared" si="387"/>
        <v>1.6828921999999999</v>
      </c>
      <c r="I3085" s="53">
        <f t="shared" si="388"/>
        <v>4.6146746654360866</v>
      </c>
      <c r="J3085" s="53">
        <f t="shared" si="384"/>
        <v>360.80295339178588</v>
      </c>
      <c r="K3085" s="53">
        <v>7.766</v>
      </c>
      <c r="L3085" s="53">
        <v>7818.6</v>
      </c>
      <c r="M3085" s="53">
        <v>3.15</v>
      </c>
      <c r="N3085" s="53">
        <f t="shared" si="389"/>
        <v>3.1513253345639134</v>
      </c>
      <c r="O3085" s="53">
        <v>21.67</v>
      </c>
      <c r="P3085" s="53">
        <v>2.1949999999999998</v>
      </c>
      <c r="Q3085" s="53">
        <f t="shared" si="390"/>
        <v>5.5709999999999997</v>
      </c>
      <c r="R3085" s="53">
        <v>96.215000000000003</v>
      </c>
      <c r="S3085" s="53">
        <f t="shared" si="391"/>
        <v>161.22480000000002</v>
      </c>
      <c r="T3085" s="53">
        <v>7.44</v>
      </c>
      <c r="U3085" s="53">
        <v>4173.75</v>
      </c>
      <c r="Y3085" s="53">
        <v>4105.04</v>
      </c>
    </row>
    <row r="3086" spans="1:25" x14ac:dyDescent="0.3">
      <c r="A3086" s="1">
        <v>3085</v>
      </c>
      <c r="B3086" s="48">
        <v>42258</v>
      </c>
      <c r="C3086" s="44">
        <v>9295179.2799999993</v>
      </c>
      <c r="D3086" s="56">
        <f t="shared" si="385"/>
        <v>140323.65574191211</v>
      </c>
      <c r="E3086" s="53">
        <v>66.241</v>
      </c>
      <c r="F3086" s="53">
        <f t="shared" si="386"/>
        <v>1.403236557419121</v>
      </c>
      <c r="G3086" s="53">
        <f>(F3086/'Yearly GDP'!$B$14)*100</f>
        <v>68.786105755839273</v>
      </c>
      <c r="H3086" s="53">
        <f t="shared" si="387"/>
        <v>1.6777589000000002</v>
      </c>
      <c r="I3086" s="53">
        <f t="shared" si="388"/>
        <v>4.6317739694302915</v>
      </c>
      <c r="J3086" s="53">
        <f t="shared" si="384"/>
        <v>360.78276980083371</v>
      </c>
      <c r="K3086" s="53">
        <v>7.7709999999999999</v>
      </c>
      <c r="L3086" s="53">
        <v>7789.3</v>
      </c>
      <c r="M3086" s="53">
        <v>3.14</v>
      </c>
      <c r="N3086" s="53">
        <f t="shared" si="389"/>
        <v>3.1392260305697084</v>
      </c>
      <c r="O3086" s="53">
        <v>21.59</v>
      </c>
      <c r="P3086" s="53">
        <v>2.1869999999999998</v>
      </c>
      <c r="Q3086" s="53">
        <f t="shared" si="390"/>
        <v>5.5839999999999996</v>
      </c>
      <c r="R3086" s="53">
        <v>95.379000000000005</v>
      </c>
      <c r="S3086" s="53">
        <f t="shared" si="391"/>
        <v>160.84550000000002</v>
      </c>
      <c r="T3086" s="53">
        <v>7.45</v>
      </c>
      <c r="U3086" s="53">
        <v>4171.42</v>
      </c>
      <c r="Y3086" s="53">
        <v>4121.55</v>
      </c>
    </row>
    <row r="3087" spans="1:25" x14ac:dyDescent="0.3">
      <c r="A3087" s="1">
        <v>3086</v>
      </c>
      <c r="B3087" s="48">
        <v>42261</v>
      </c>
      <c r="C3087" s="44">
        <v>9402968.4900000002</v>
      </c>
      <c r="D3087" s="56">
        <f t="shared" si="385"/>
        <v>141908.03775976819</v>
      </c>
      <c r="E3087" s="53">
        <v>66.260999999999996</v>
      </c>
      <c r="F3087" s="53">
        <f t="shared" si="386"/>
        <v>1.4190803775976819</v>
      </c>
      <c r="G3087" s="53">
        <f>(F3087/'Yearly GDP'!$B$14)*100</f>
        <v>69.562763607729508</v>
      </c>
      <c r="H3087" s="53">
        <f t="shared" si="387"/>
        <v>1.6921409999999999</v>
      </c>
      <c r="I3087" s="53">
        <f t="shared" si="388"/>
        <v>4.5829514207149407</v>
      </c>
      <c r="J3087" s="53">
        <f t="shared" si="384"/>
        <v>360.78139321723188</v>
      </c>
      <c r="K3087" s="53">
        <v>7.7549999999999999</v>
      </c>
      <c r="L3087" s="53">
        <v>7872.25</v>
      </c>
      <c r="M3087" s="53">
        <v>3.17</v>
      </c>
      <c r="N3087" s="53">
        <f t="shared" si="389"/>
        <v>3.1720485792850592</v>
      </c>
      <c r="O3087" s="53">
        <v>21.82</v>
      </c>
      <c r="P3087" s="53">
        <v>2.1829999999999998</v>
      </c>
      <c r="Q3087" s="53">
        <f t="shared" si="390"/>
        <v>5.5720000000000001</v>
      </c>
      <c r="R3087" s="53">
        <v>95.412000000000006</v>
      </c>
      <c r="S3087" s="53">
        <f t="shared" si="391"/>
        <v>162.77719999999999</v>
      </c>
      <c r="T3087" s="53">
        <v>7.46</v>
      </c>
      <c r="U3087" s="53">
        <v>4217.3999999999996</v>
      </c>
      <c r="Y3087" s="53">
        <v>4149.55</v>
      </c>
    </row>
    <row r="3088" spans="1:25" x14ac:dyDescent="0.3">
      <c r="A3088" s="1">
        <v>3087</v>
      </c>
      <c r="B3088" s="48">
        <v>42262</v>
      </c>
      <c r="C3088" s="44">
        <v>9362453.9199999999</v>
      </c>
      <c r="D3088" s="56">
        <f t="shared" si="385"/>
        <v>140901.07785152076</v>
      </c>
      <c r="E3088" s="53">
        <v>66.447000000000003</v>
      </c>
      <c r="F3088" s="53">
        <f t="shared" si="386"/>
        <v>1.4090107785152077</v>
      </c>
      <c r="G3088" s="53">
        <f>(F3088/'Yearly GDP'!$B$14)*100</f>
        <v>69.069155809569011</v>
      </c>
      <c r="H3088" s="53">
        <f t="shared" si="387"/>
        <v>1.6830519999999998</v>
      </c>
      <c r="I3088" s="53">
        <f t="shared" si="388"/>
        <v>4.6082949308755765</v>
      </c>
      <c r="J3088" s="53">
        <f t="shared" si="384"/>
        <v>360.78801843317973</v>
      </c>
      <c r="K3088" s="53">
        <v>7.7560000000000002</v>
      </c>
      <c r="L3088" s="53">
        <v>7829.1</v>
      </c>
      <c r="M3088" s="53">
        <v>3.15</v>
      </c>
      <c r="N3088" s="53">
        <f t="shared" si="389"/>
        <v>3.1477050691244237</v>
      </c>
      <c r="O3088" s="53">
        <v>21.7</v>
      </c>
      <c r="P3088" s="53">
        <v>2.2919999999999998</v>
      </c>
      <c r="Q3088" s="53">
        <f t="shared" si="390"/>
        <v>5.4640000000000004</v>
      </c>
      <c r="R3088" s="53">
        <v>96.004999999999995</v>
      </c>
      <c r="S3088" s="53">
        <f t="shared" si="391"/>
        <v>161.44800000000001</v>
      </c>
      <c r="T3088" s="53">
        <v>7.44</v>
      </c>
      <c r="U3088" s="53">
        <v>4188.8500000000004</v>
      </c>
      <c r="Y3088" s="53">
        <v>4128.17</v>
      </c>
    </row>
    <row r="3089" spans="1:25" x14ac:dyDescent="0.3">
      <c r="A3089" s="1">
        <v>3088</v>
      </c>
      <c r="B3089" s="48">
        <v>42263</v>
      </c>
      <c r="C3089" s="44">
        <v>9391068.4499999993</v>
      </c>
      <c r="D3089" s="56">
        <f t="shared" si="385"/>
        <v>141818.33688216374</v>
      </c>
      <c r="E3089" s="53">
        <v>66.218999999999994</v>
      </c>
      <c r="F3089" s="53">
        <f t="shared" si="386"/>
        <v>1.4181833688216374</v>
      </c>
      <c r="G3089" s="53">
        <f>(F3089/'Yearly GDP'!$B$14)*100</f>
        <v>69.518792589295956</v>
      </c>
      <c r="H3089" s="53">
        <f t="shared" si="387"/>
        <v>1.6971316999999999</v>
      </c>
      <c r="I3089" s="53">
        <f t="shared" si="388"/>
        <v>4.5682960255824581</v>
      </c>
      <c r="J3089" s="53">
        <f t="shared" si="384"/>
        <v>360.85655550479669</v>
      </c>
      <c r="K3089" s="53">
        <v>7.7530000000000001</v>
      </c>
      <c r="L3089" s="53">
        <v>7899.15</v>
      </c>
      <c r="M3089" s="53">
        <v>3.18</v>
      </c>
      <c r="N3089" s="53">
        <f t="shared" si="389"/>
        <v>3.184703974417542</v>
      </c>
      <c r="O3089" s="53">
        <v>21.89</v>
      </c>
      <c r="P3089" s="53">
        <v>2.2959999999999998</v>
      </c>
      <c r="Q3089" s="53">
        <f t="shared" si="390"/>
        <v>5.4570000000000007</v>
      </c>
      <c r="R3089" s="53">
        <v>95.760999999999996</v>
      </c>
      <c r="S3089" s="53">
        <f t="shared" si="391"/>
        <v>163.7372</v>
      </c>
      <c r="T3089" s="53">
        <v>7.48</v>
      </c>
      <c r="U3089" s="53">
        <v>4160.53</v>
      </c>
      <c r="Y3089" s="53">
        <v>4110.96</v>
      </c>
    </row>
    <row r="3090" spans="1:25" x14ac:dyDescent="0.3">
      <c r="A3090" s="1">
        <v>3089</v>
      </c>
      <c r="B3090" s="48">
        <v>42265</v>
      </c>
      <c r="C3090" s="44">
        <v>9486932.0800000001</v>
      </c>
      <c r="D3090" s="56">
        <f t="shared" si="385"/>
        <v>144029.45405963445</v>
      </c>
      <c r="E3090" s="53">
        <v>65.867999999999995</v>
      </c>
      <c r="F3090" s="53">
        <f t="shared" si="386"/>
        <v>1.4402945405963445</v>
      </c>
      <c r="G3090" s="53">
        <f>(F3090/'Yearly GDP'!$B$14)*100</f>
        <v>70.602673558644341</v>
      </c>
      <c r="H3090" s="53">
        <f t="shared" si="387"/>
        <v>1.7025764000000001</v>
      </c>
      <c r="I3090" s="53">
        <f t="shared" si="388"/>
        <v>4.5207956600361658</v>
      </c>
      <c r="J3090" s="53">
        <f t="shared" si="384"/>
        <v>360.8453887884267</v>
      </c>
      <c r="K3090" s="53">
        <v>7.6970000000000001</v>
      </c>
      <c r="L3090" s="53">
        <v>7981.9</v>
      </c>
      <c r="M3090" s="53">
        <v>3.21</v>
      </c>
      <c r="N3090" s="53">
        <f t="shared" si="389"/>
        <v>3.1762043399638342</v>
      </c>
      <c r="O3090" s="53">
        <v>22.12</v>
      </c>
      <c r="P3090" s="53">
        <v>2.1339999999999999</v>
      </c>
      <c r="Q3090" s="53">
        <f t="shared" si="390"/>
        <v>5.5630000000000006</v>
      </c>
      <c r="R3090" s="53">
        <v>95.174000000000007</v>
      </c>
      <c r="S3090" s="53">
        <f t="shared" si="391"/>
        <v>165.2364</v>
      </c>
      <c r="T3090" s="53">
        <v>7.47</v>
      </c>
      <c r="U3090" s="53">
        <v>4197.2</v>
      </c>
      <c r="Y3090" s="53">
        <v>4156.92</v>
      </c>
    </row>
    <row r="3091" spans="1:25" x14ac:dyDescent="0.3">
      <c r="A3091" s="1">
        <v>3090</v>
      </c>
      <c r="B3091" s="48">
        <v>42268</v>
      </c>
      <c r="C3091" s="44">
        <v>9510199.7100000009</v>
      </c>
      <c r="D3091" s="56">
        <f t="shared" si="385"/>
        <v>144771.72991734027</v>
      </c>
      <c r="E3091" s="53">
        <v>65.691000000000003</v>
      </c>
      <c r="F3091" s="53">
        <f t="shared" si="386"/>
        <v>1.4477172991734026</v>
      </c>
      <c r="G3091" s="53">
        <f>(F3091/'Yearly GDP'!$B$14)*100</f>
        <v>70.966534273206008</v>
      </c>
      <c r="H3091" s="53">
        <f t="shared" si="387"/>
        <v>1.7031333000000002</v>
      </c>
      <c r="I3091" s="53">
        <f t="shared" si="388"/>
        <v>4.522840343735866</v>
      </c>
      <c r="J3091" s="53">
        <f t="shared" si="384"/>
        <v>360.7914970601538</v>
      </c>
      <c r="K3091" s="53">
        <v>7.7030000000000003</v>
      </c>
      <c r="L3091" s="53">
        <v>7977.1</v>
      </c>
      <c r="M3091" s="53">
        <v>3.21</v>
      </c>
      <c r="N3091" s="53">
        <f t="shared" si="389"/>
        <v>3.1801596562641343</v>
      </c>
      <c r="O3091" s="53">
        <v>22.11</v>
      </c>
      <c r="P3091" s="53">
        <v>2.1989999999999998</v>
      </c>
      <c r="Q3091" s="53">
        <f t="shared" si="390"/>
        <v>5.5040000000000004</v>
      </c>
      <c r="R3091" s="53">
        <v>96.203999999999994</v>
      </c>
      <c r="S3091" s="53">
        <f t="shared" si="391"/>
        <v>164.71950000000001</v>
      </c>
      <c r="T3091" s="53">
        <v>7.45</v>
      </c>
      <c r="U3091" s="53">
        <v>4237.18</v>
      </c>
      <c r="Y3091" s="53">
        <v>4198.03</v>
      </c>
    </row>
    <row r="3092" spans="1:25" x14ac:dyDescent="0.3">
      <c r="A3092" s="1">
        <v>3091</v>
      </c>
      <c r="B3092" s="48">
        <v>42269</v>
      </c>
      <c r="C3092" s="44">
        <v>9353534.5800000001</v>
      </c>
      <c r="D3092" s="56">
        <f t="shared" si="385"/>
        <v>141913.73964497042</v>
      </c>
      <c r="E3092" s="53">
        <v>65.91</v>
      </c>
      <c r="F3092" s="53">
        <f t="shared" si="386"/>
        <v>1.4191373964497043</v>
      </c>
      <c r="G3092" s="53">
        <f>(F3092/'Yearly GDP'!$B$14)*100</f>
        <v>69.565558649495301</v>
      </c>
      <c r="H3092" s="53">
        <f t="shared" si="387"/>
        <v>1.6702974999999998</v>
      </c>
      <c r="I3092" s="53">
        <f t="shared" si="388"/>
        <v>4.618937644341802</v>
      </c>
      <c r="J3092" s="53">
        <f t="shared" si="384"/>
        <v>360.83140877598157</v>
      </c>
      <c r="K3092" s="53">
        <v>7.7149999999999999</v>
      </c>
      <c r="L3092" s="53">
        <v>7812</v>
      </c>
      <c r="M3092" s="53">
        <v>3.15</v>
      </c>
      <c r="N3092" s="53">
        <f t="shared" si="389"/>
        <v>3.0960623556581979</v>
      </c>
      <c r="O3092" s="53">
        <v>21.65</v>
      </c>
      <c r="P3092" s="53">
        <v>2.1320000000000001</v>
      </c>
      <c r="Q3092" s="53">
        <f t="shared" si="390"/>
        <v>5.5830000000000002</v>
      </c>
      <c r="R3092" s="53">
        <v>96.629000000000005</v>
      </c>
      <c r="S3092" s="53">
        <f t="shared" si="391"/>
        <v>160.643</v>
      </c>
      <c r="T3092" s="53">
        <v>7.42</v>
      </c>
      <c r="U3092" s="53">
        <v>4194.97</v>
      </c>
      <c r="Y3092" s="53">
        <v>4144.46</v>
      </c>
    </row>
    <row r="3093" spans="1:25" x14ac:dyDescent="0.3">
      <c r="A3093" s="1">
        <v>3092</v>
      </c>
      <c r="B3093" s="48">
        <v>42270</v>
      </c>
      <c r="C3093" s="44">
        <v>9380974.0500000007</v>
      </c>
      <c r="D3093" s="56">
        <f t="shared" si="385"/>
        <v>141740.8142451348</v>
      </c>
      <c r="E3093" s="53">
        <v>66.183999999999997</v>
      </c>
      <c r="F3093" s="53">
        <f t="shared" si="386"/>
        <v>1.4174081424513481</v>
      </c>
      <c r="G3093" s="53">
        <f>(F3093/'Yearly GDP'!$B$14)*100</f>
        <v>69.480791296634706</v>
      </c>
      <c r="H3093" s="53">
        <f t="shared" si="387"/>
        <v>1.6780124999999997</v>
      </c>
      <c r="I3093" s="53">
        <f t="shared" si="388"/>
        <v>4.597701149425288</v>
      </c>
      <c r="J3093" s="53">
        <f t="shared" ref="J3093:J3156" si="392">L3093/O3093</f>
        <v>360.73333333333335</v>
      </c>
      <c r="K3093" s="53">
        <v>7.7149999999999999</v>
      </c>
      <c r="L3093" s="53">
        <v>7845.95</v>
      </c>
      <c r="M3093" s="53">
        <v>3.16</v>
      </c>
      <c r="N3093" s="53">
        <f t="shared" si="389"/>
        <v>3.1172988505747119</v>
      </c>
      <c r="O3093" s="53">
        <v>21.75</v>
      </c>
      <c r="P3093" s="53">
        <v>2.1509999999999998</v>
      </c>
      <c r="Q3093" s="53">
        <f t="shared" si="390"/>
        <v>5.5640000000000001</v>
      </c>
      <c r="R3093" s="53">
        <v>96.394000000000005</v>
      </c>
      <c r="S3093" s="53">
        <f t="shared" si="391"/>
        <v>162.03749999999999</v>
      </c>
      <c r="T3093" s="53">
        <v>7.45</v>
      </c>
      <c r="U3093" s="53">
        <v>4227.58</v>
      </c>
      <c r="Y3093" s="53">
        <v>4173.28</v>
      </c>
    </row>
    <row r="3094" spans="1:25" x14ac:dyDescent="0.3">
      <c r="A3094" s="1">
        <v>3093</v>
      </c>
      <c r="B3094" s="48">
        <v>42271</v>
      </c>
      <c r="C3094" s="44">
        <v>9406800.2799999993</v>
      </c>
      <c r="D3094" s="56">
        <f t="shared" si="385"/>
        <v>142290.12675843292</v>
      </c>
      <c r="E3094" s="53">
        <v>66.11</v>
      </c>
      <c r="F3094" s="53">
        <f t="shared" si="386"/>
        <v>1.4229012675843291</v>
      </c>
      <c r="G3094" s="53">
        <f>(F3094/'Yearly GDP'!$B$14)*100</f>
        <v>69.750062136486719</v>
      </c>
      <c r="H3094" s="53">
        <f t="shared" si="387"/>
        <v>1.6826414999999999</v>
      </c>
      <c r="I3094" s="53">
        <f t="shared" si="388"/>
        <v>4.5850527281063735</v>
      </c>
      <c r="J3094" s="53">
        <f t="shared" si="392"/>
        <v>360.77487391105001</v>
      </c>
      <c r="K3094" s="53">
        <v>7.7149999999999999</v>
      </c>
      <c r="L3094" s="53">
        <v>7868.5</v>
      </c>
      <c r="M3094" s="53">
        <v>3.17</v>
      </c>
      <c r="N3094" s="53">
        <f t="shared" si="389"/>
        <v>3.1299472718936263</v>
      </c>
      <c r="O3094" s="53">
        <v>21.81</v>
      </c>
      <c r="P3094" s="53">
        <v>2.1280000000000001</v>
      </c>
      <c r="Q3094" s="53">
        <f t="shared" si="390"/>
        <v>5.5869999999999997</v>
      </c>
      <c r="R3094" s="53">
        <v>96.337000000000003</v>
      </c>
      <c r="S3094" s="53">
        <f t="shared" si="391"/>
        <v>161.39400000000001</v>
      </c>
      <c r="T3094" s="53">
        <v>7.4</v>
      </c>
      <c r="U3094" s="53">
        <v>4249.96</v>
      </c>
      <c r="Y3094" s="53">
        <v>4199.5200000000004</v>
      </c>
    </row>
    <row r="3095" spans="1:25" x14ac:dyDescent="0.3">
      <c r="A3095" s="1">
        <v>3094</v>
      </c>
      <c r="B3095" s="48">
        <v>42275</v>
      </c>
      <c r="C3095" s="44">
        <v>9346467.7899999991</v>
      </c>
      <c r="D3095" s="56">
        <f t="shared" si="385"/>
        <v>141042.56703940121</v>
      </c>
      <c r="E3095" s="53">
        <v>66.266999999999996</v>
      </c>
      <c r="F3095" s="53">
        <f t="shared" si="386"/>
        <v>1.4104256703940121</v>
      </c>
      <c r="G3095" s="53">
        <f>(F3095/'Yearly GDP'!$B$14)*100</f>
        <v>69.138513254608441</v>
      </c>
      <c r="H3095" s="53">
        <f t="shared" si="387"/>
        <v>1.6825050000000001</v>
      </c>
      <c r="I3095" s="53">
        <f t="shared" si="388"/>
        <v>4.5913682277318637</v>
      </c>
      <c r="J3095" s="53">
        <f t="shared" si="392"/>
        <v>357.9292929292929</v>
      </c>
      <c r="K3095" s="53">
        <v>7.7249999999999996</v>
      </c>
      <c r="L3095" s="53">
        <v>7795.7</v>
      </c>
      <c r="M3095" s="53">
        <v>3.16</v>
      </c>
      <c r="N3095" s="53">
        <f t="shared" si="389"/>
        <v>3.1336317722681359</v>
      </c>
      <c r="O3095" s="53">
        <v>21.78</v>
      </c>
      <c r="P3095" s="53">
        <v>2.0979999999999999</v>
      </c>
      <c r="Q3095" s="53">
        <f t="shared" si="390"/>
        <v>5.6269999999999998</v>
      </c>
      <c r="R3095" s="53">
        <v>96.382000000000005</v>
      </c>
      <c r="S3095" s="53">
        <f t="shared" si="391"/>
        <v>162.26100000000002</v>
      </c>
      <c r="T3095" s="53">
        <v>7.45</v>
      </c>
      <c r="U3095" s="53">
        <v>4243.4399999999996</v>
      </c>
      <c r="Y3095" s="53">
        <v>4196.08</v>
      </c>
    </row>
    <row r="3096" spans="1:25" x14ac:dyDescent="0.3">
      <c r="A3096" s="1">
        <v>3095</v>
      </c>
      <c r="B3096" s="48">
        <v>42276</v>
      </c>
      <c r="C3096" s="44">
        <v>9358884.7100000009</v>
      </c>
      <c r="D3096" s="56">
        <f t="shared" si="385"/>
        <v>142152.35672949863</v>
      </c>
      <c r="E3096" s="53">
        <v>65.837000000000003</v>
      </c>
      <c r="F3096" s="53">
        <f t="shared" si="386"/>
        <v>1.4215235672949862</v>
      </c>
      <c r="G3096" s="53">
        <f>(F3096/'Yearly GDP'!$B$14)*100</f>
        <v>69.68252780857776</v>
      </c>
      <c r="H3096" s="53">
        <f t="shared" si="387"/>
        <v>1.6675701000000003</v>
      </c>
      <c r="I3096" s="53">
        <f t="shared" si="388"/>
        <v>4.564125969876768</v>
      </c>
      <c r="J3096" s="53">
        <f t="shared" si="392"/>
        <v>357.97809219534457</v>
      </c>
      <c r="K3096" s="53">
        <v>7.6109999999999998</v>
      </c>
      <c r="L3096" s="53">
        <v>7843.3</v>
      </c>
      <c r="M3096" s="53">
        <v>3.18</v>
      </c>
      <c r="N3096" s="53">
        <f t="shared" si="389"/>
        <v>3.0468740301232318</v>
      </c>
      <c r="O3096" s="53">
        <v>21.91</v>
      </c>
      <c r="P3096" s="53">
        <v>2.06</v>
      </c>
      <c r="Q3096" s="53">
        <f t="shared" si="390"/>
        <v>5.5510000000000002</v>
      </c>
      <c r="R3096" s="53">
        <v>96.186000000000007</v>
      </c>
      <c r="S3096" s="53">
        <f t="shared" si="391"/>
        <v>154.46549999999999</v>
      </c>
      <c r="T3096" s="53">
        <v>7.05</v>
      </c>
      <c r="U3096" s="53">
        <v>4233.7</v>
      </c>
      <c r="Y3096" s="53">
        <v>4195.96</v>
      </c>
    </row>
    <row r="3097" spans="1:25" x14ac:dyDescent="0.3">
      <c r="A3097" s="1">
        <v>3096</v>
      </c>
      <c r="B3097" s="48">
        <v>42277</v>
      </c>
      <c r="C3097" s="44">
        <v>9491609.4199999999</v>
      </c>
      <c r="D3097" s="56">
        <f t="shared" si="385"/>
        <v>144872.46699329946</v>
      </c>
      <c r="E3097" s="53">
        <v>65.516999999999996</v>
      </c>
      <c r="F3097" s="53">
        <f t="shared" si="386"/>
        <v>1.4487246699329945</v>
      </c>
      <c r="G3097" s="53">
        <f>(F3097/'Yearly GDP'!$B$14)*100</f>
        <v>71.015915192793841</v>
      </c>
      <c r="H3097" s="53">
        <f t="shared" si="387"/>
        <v>1.6744119</v>
      </c>
      <c r="I3097" s="53">
        <f t="shared" si="388"/>
        <v>4.5024763619990997</v>
      </c>
      <c r="J3097" s="53">
        <f t="shared" si="392"/>
        <v>357.89734353894642</v>
      </c>
      <c r="K3097" s="53">
        <v>7.5389999999999997</v>
      </c>
      <c r="L3097" s="53">
        <v>7948.9</v>
      </c>
      <c r="M3097" s="53">
        <v>3.22</v>
      </c>
      <c r="N3097" s="53">
        <f t="shared" si="389"/>
        <v>3.0365236380009</v>
      </c>
      <c r="O3097" s="53">
        <v>22.21</v>
      </c>
      <c r="P3097" s="53">
        <v>2.0350000000000001</v>
      </c>
      <c r="Q3097" s="53">
        <f t="shared" si="390"/>
        <v>5.5039999999999996</v>
      </c>
      <c r="R3097" s="53">
        <v>96.685000000000002</v>
      </c>
      <c r="S3097" s="53">
        <f t="shared" si="391"/>
        <v>156.5805</v>
      </c>
      <c r="T3097" s="53">
        <v>7.05</v>
      </c>
      <c r="U3097" s="53">
        <v>4285</v>
      </c>
      <c r="Y3097" s="53">
        <v>4255.3</v>
      </c>
    </row>
    <row r="3098" spans="1:25" x14ac:dyDescent="0.3">
      <c r="A3098" s="1">
        <v>3097</v>
      </c>
      <c r="B3098" s="48">
        <v>42278</v>
      </c>
      <c r="C3098" s="44">
        <v>9496890.8200000003</v>
      </c>
      <c r="D3098" s="56">
        <f t="shared" si="385"/>
        <v>144701.29694808857</v>
      </c>
      <c r="E3098" s="53">
        <v>65.631</v>
      </c>
      <c r="F3098" s="53">
        <f t="shared" si="386"/>
        <v>1.4470129694808858</v>
      </c>
      <c r="G3098" s="53">
        <f>(F3098/'Yearly GDP'!$B$14)*100</f>
        <v>70.932008307886548</v>
      </c>
      <c r="H3098" s="53">
        <f t="shared" si="387"/>
        <v>1.6792981000000002</v>
      </c>
      <c r="I3098" s="53">
        <f t="shared" si="388"/>
        <v>4.5024763619990988</v>
      </c>
      <c r="J3098" s="53">
        <f t="shared" si="392"/>
        <v>357.98739306618637</v>
      </c>
      <c r="K3098" s="53">
        <v>7.5609999999999999</v>
      </c>
      <c r="L3098" s="53">
        <v>7950.9</v>
      </c>
      <c r="M3098" s="53">
        <v>3.2</v>
      </c>
      <c r="N3098" s="53">
        <f t="shared" si="389"/>
        <v>3.0585236380009011</v>
      </c>
      <c r="O3098" s="53">
        <v>22.21</v>
      </c>
      <c r="P3098" s="53">
        <v>2.0419999999999998</v>
      </c>
      <c r="Q3098" s="53">
        <f t="shared" si="390"/>
        <v>5.5190000000000001</v>
      </c>
      <c r="R3098" s="53">
        <v>96.525999999999996</v>
      </c>
      <c r="S3098" s="53">
        <f t="shared" si="391"/>
        <v>155.91419999999999</v>
      </c>
      <c r="T3098" s="53">
        <v>7.02</v>
      </c>
      <c r="U3098" s="53">
        <v>4286.5600000000004</v>
      </c>
      <c r="Y3098" s="53">
        <v>4255.84</v>
      </c>
    </row>
    <row r="3099" spans="1:25" x14ac:dyDescent="0.3">
      <c r="A3099" s="1">
        <v>3098</v>
      </c>
      <c r="B3099" s="48">
        <v>42282</v>
      </c>
      <c r="C3099" s="44">
        <v>9676435.9299999997</v>
      </c>
      <c r="D3099" s="56">
        <f t="shared" si="385"/>
        <v>148561.97884361469</v>
      </c>
      <c r="E3099" s="53">
        <v>65.134</v>
      </c>
      <c r="F3099" s="53">
        <f t="shared" si="386"/>
        <v>1.4856197884361468</v>
      </c>
      <c r="G3099" s="53">
        <f>(F3099/'Yearly GDP'!$B$14)*100</f>
        <v>72.824499433144453</v>
      </c>
      <c r="H3099" s="53">
        <f t="shared" si="387"/>
        <v>1.7039484000000003</v>
      </c>
      <c r="I3099" s="53">
        <f t="shared" si="388"/>
        <v>4.409171075837742</v>
      </c>
      <c r="J3099" s="53">
        <f t="shared" si="392"/>
        <v>357.99382716049382</v>
      </c>
      <c r="K3099" s="53">
        <v>7.5129999999999999</v>
      </c>
      <c r="L3099" s="53">
        <v>8119.3</v>
      </c>
      <c r="M3099" s="53">
        <v>3.27</v>
      </c>
      <c r="N3099" s="53">
        <f t="shared" si="389"/>
        <v>3.1038289241622579</v>
      </c>
      <c r="O3099" s="53">
        <v>22.68</v>
      </c>
      <c r="P3099" s="53">
        <v>2.0579999999999998</v>
      </c>
      <c r="Q3099" s="53">
        <f t="shared" si="390"/>
        <v>5.4550000000000001</v>
      </c>
      <c r="R3099" s="53">
        <v>96.447000000000003</v>
      </c>
      <c r="S3099" s="53">
        <f t="shared" si="391"/>
        <v>159.44040000000001</v>
      </c>
      <c r="T3099" s="53">
        <v>7.03</v>
      </c>
      <c r="U3099" s="53">
        <v>4352.08</v>
      </c>
      <c r="Y3099" s="53">
        <v>4329.42</v>
      </c>
    </row>
    <row r="3100" spans="1:25" x14ac:dyDescent="0.3">
      <c r="A3100" s="1">
        <v>3099</v>
      </c>
      <c r="B3100" s="48">
        <v>42283</v>
      </c>
      <c r="C3100" s="44">
        <v>9729798.0199999996</v>
      </c>
      <c r="D3100" s="56">
        <f t="shared" si="385"/>
        <v>149392.71323066528</v>
      </c>
      <c r="E3100" s="53">
        <v>65.129000000000005</v>
      </c>
      <c r="F3100" s="53">
        <f t="shared" si="386"/>
        <v>1.4939271323066527</v>
      </c>
      <c r="G3100" s="53">
        <f>(F3100/'Yearly GDP'!$B$14)*100</f>
        <v>73.231722171894745</v>
      </c>
      <c r="H3100" s="53">
        <f t="shared" si="387"/>
        <v>1.7146506000000001</v>
      </c>
      <c r="I3100" s="53">
        <f t="shared" si="388"/>
        <v>4.3898156277436344</v>
      </c>
      <c r="J3100" s="53">
        <f t="shared" si="392"/>
        <v>357.89727831431077</v>
      </c>
      <c r="K3100" s="53">
        <v>7.5270000000000001</v>
      </c>
      <c r="L3100" s="53">
        <v>8152.9</v>
      </c>
      <c r="M3100" s="53">
        <v>3.29</v>
      </c>
      <c r="N3100" s="53">
        <f t="shared" si="389"/>
        <v>3.1371843722563657</v>
      </c>
      <c r="O3100" s="53">
        <v>22.78</v>
      </c>
      <c r="P3100" s="53">
        <v>2.0350000000000001</v>
      </c>
      <c r="Q3100" s="53">
        <f t="shared" si="390"/>
        <v>5.492</v>
      </c>
      <c r="R3100" s="53">
        <v>95.771000000000001</v>
      </c>
      <c r="S3100" s="53">
        <f t="shared" si="391"/>
        <v>159.23220000000001</v>
      </c>
      <c r="T3100" s="53">
        <v>6.99</v>
      </c>
      <c r="U3100" s="53">
        <v>4379.71</v>
      </c>
      <c r="Y3100" s="53">
        <v>4357.8100000000004</v>
      </c>
    </row>
    <row r="3101" spans="1:25" x14ac:dyDescent="0.3">
      <c r="A3101" s="1">
        <v>3100</v>
      </c>
      <c r="B3101" s="48">
        <v>42284</v>
      </c>
      <c r="C3101" s="44">
        <v>9762634.1899999995</v>
      </c>
      <c r="D3101" s="56">
        <f t="shared" si="385"/>
        <v>150409.57354368558</v>
      </c>
      <c r="E3101" s="53">
        <v>64.906999999999996</v>
      </c>
      <c r="F3101" s="53">
        <f t="shared" si="386"/>
        <v>1.5040957354368558</v>
      </c>
      <c r="G3101" s="53">
        <f>(F3101/'Yearly GDP'!$B$14)*100</f>
        <v>73.730183109649801</v>
      </c>
      <c r="H3101" s="53">
        <f t="shared" si="387"/>
        <v>1.7221360000000001</v>
      </c>
      <c r="I3101" s="53">
        <f t="shared" si="388"/>
        <v>4.3782837127845884</v>
      </c>
      <c r="J3101" s="53">
        <f t="shared" si="392"/>
        <v>358.0297723292469</v>
      </c>
      <c r="K3101" s="53">
        <v>7.54</v>
      </c>
      <c r="L3101" s="53">
        <v>8177.4</v>
      </c>
      <c r="M3101" s="53">
        <v>3.3</v>
      </c>
      <c r="N3101" s="53">
        <f t="shared" si="389"/>
        <v>3.1617162872154116</v>
      </c>
      <c r="O3101" s="53">
        <v>22.84</v>
      </c>
      <c r="P3101" s="53">
        <v>2.0649999999999999</v>
      </c>
      <c r="Q3101" s="53">
        <f t="shared" si="390"/>
        <v>5.4749999999999996</v>
      </c>
      <c r="R3101" s="53">
        <v>95.79</v>
      </c>
      <c r="S3101" s="53">
        <f t="shared" si="391"/>
        <v>159.42320000000001</v>
      </c>
      <c r="T3101" s="53">
        <v>6.98</v>
      </c>
      <c r="U3101" s="53">
        <v>4395.67</v>
      </c>
      <c r="Y3101" s="53">
        <v>4371.12</v>
      </c>
    </row>
    <row r="3102" spans="1:25" x14ac:dyDescent="0.3">
      <c r="A3102" s="1">
        <v>3101</v>
      </c>
      <c r="B3102" s="48">
        <v>42285</v>
      </c>
      <c r="C3102" s="44">
        <v>9712783.5099999998</v>
      </c>
      <c r="D3102" s="56">
        <f t="shared" si="385"/>
        <v>149844.69846804178</v>
      </c>
      <c r="E3102" s="53">
        <v>64.819000000000003</v>
      </c>
      <c r="F3102" s="53">
        <f t="shared" si="386"/>
        <v>1.4984469846804178</v>
      </c>
      <c r="G3102" s="53">
        <f>(F3102/'Yearly GDP'!$B$14)*100</f>
        <v>73.453283562765577</v>
      </c>
      <c r="H3102" s="53">
        <f t="shared" si="387"/>
        <v>1.7114255999999999</v>
      </c>
      <c r="I3102" s="53">
        <f t="shared" si="388"/>
        <v>4.4033465433729635</v>
      </c>
      <c r="J3102" s="53">
        <f t="shared" si="392"/>
        <v>357.96345222369001</v>
      </c>
      <c r="K3102" s="53">
        <v>7.5359999999999996</v>
      </c>
      <c r="L3102" s="53">
        <v>8129.35</v>
      </c>
      <c r="M3102" s="53">
        <v>3.28</v>
      </c>
      <c r="N3102" s="53">
        <f t="shared" si="389"/>
        <v>3.1326534566270361</v>
      </c>
      <c r="O3102" s="53">
        <v>22.71</v>
      </c>
      <c r="P3102" s="53">
        <v>2.1019999999999999</v>
      </c>
      <c r="Q3102" s="53">
        <f t="shared" si="390"/>
        <v>5.4339999999999993</v>
      </c>
      <c r="R3102" s="53">
        <v>95.614999999999995</v>
      </c>
      <c r="S3102" s="53">
        <f t="shared" si="391"/>
        <v>160.10550000000001</v>
      </c>
      <c r="T3102" s="53">
        <v>7.05</v>
      </c>
      <c r="U3102" s="53">
        <v>4377.04</v>
      </c>
      <c r="Y3102" s="53">
        <v>4362.59</v>
      </c>
    </row>
    <row r="3103" spans="1:25" x14ac:dyDescent="0.3">
      <c r="A3103" s="1">
        <v>3102</v>
      </c>
      <c r="B3103" s="48">
        <v>42286</v>
      </c>
      <c r="C3103" s="44">
        <v>9742472.8900000006</v>
      </c>
      <c r="D3103" s="56">
        <f t="shared" si="385"/>
        <v>150393.22151898735</v>
      </c>
      <c r="E3103" s="53">
        <v>64.78</v>
      </c>
      <c r="F3103" s="53">
        <f t="shared" si="386"/>
        <v>1.5039322151898735</v>
      </c>
      <c r="G3103" s="53">
        <f>(F3103/'Yearly GDP'!$B$14)*100</f>
        <v>73.722167411268316</v>
      </c>
      <c r="H3103" s="53">
        <f t="shared" si="387"/>
        <v>1.7262959999999998</v>
      </c>
      <c r="I3103" s="53">
        <f t="shared" si="388"/>
        <v>4.3706293706293708</v>
      </c>
      <c r="J3103" s="53">
        <f t="shared" si="392"/>
        <v>357.9414335664336</v>
      </c>
      <c r="K3103" s="53">
        <v>7.5449999999999999</v>
      </c>
      <c r="L3103" s="53">
        <v>8189.7</v>
      </c>
      <c r="M3103" s="53">
        <v>3.3</v>
      </c>
      <c r="N3103" s="53">
        <f t="shared" si="389"/>
        <v>3.1743706293706291</v>
      </c>
      <c r="O3103" s="53">
        <v>22.88</v>
      </c>
      <c r="P3103" s="53">
        <v>2.09</v>
      </c>
      <c r="Q3103" s="53">
        <f t="shared" si="390"/>
        <v>5.4550000000000001</v>
      </c>
      <c r="R3103" s="53">
        <v>95.085999999999999</v>
      </c>
      <c r="S3103" s="53">
        <f t="shared" si="391"/>
        <v>161.0752</v>
      </c>
      <c r="T3103" s="53">
        <v>7.04</v>
      </c>
      <c r="U3103" s="53">
        <v>4381.4399999999996</v>
      </c>
      <c r="Y3103" s="53">
        <v>4370.88</v>
      </c>
    </row>
    <row r="3104" spans="1:25" x14ac:dyDescent="0.3">
      <c r="A3104" s="1">
        <v>3103</v>
      </c>
      <c r="B3104" s="48">
        <v>42289</v>
      </c>
      <c r="C3104" s="44">
        <v>9715460.5199999996</v>
      </c>
      <c r="D3104" s="56">
        <f t="shared" si="385"/>
        <v>149941.51585770506</v>
      </c>
      <c r="E3104" s="53">
        <v>64.795000000000002</v>
      </c>
      <c r="F3104" s="53">
        <f t="shared" si="386"/>
        <v>1.4994151585770505</v>
      </c>
      <c r="G3104" s="53">
        <f>(F3104/'Yearly GDP'!$B$14)*100</f>
        <v>73.500743067502469</v>
      </c>
      <c r="H3104" s="53">
        <f t="shared" si="387"/>
        <v>1.7229340000000002</v>
      </c>
      <c r="I3104" s="53">
        <f t="shared" si="388"/>
        <v>4.3994720633523974</v>
      </c>
      <c r="J3104" s="53">
        <f t="shared" si="392"/>
        <v>358.27540695116585</v>
      </c>
      <c r="K3104" s="53">
        <v>7.58</v>
      </c>
      <c r="L3104" s="53">
        <v>8143.6</v>
      </c>
      <c r="M3104" s="53">
        <v>3.28</v>
      </c>
      <c r="N3104" s="53">
        <f t="shared" si="389"/>
        <v>3.1805279366476027</v>
      </c>
      <c r="O3104" s="53">
        <v>22.73</v>
      </c>
      <c r="P3104" s="53">
        <v>2.0699999999999998</v>
      </c>
      <c r="Q3104" s="53">
        <f t="shared" si="390"/>
        <v>5.51</v>
      </c>
      <c r="R3104" s="53">
        <v>94.97</v>
      </c>
      <c r="S3104" s="53">
        <f t="shared" si="391"/>
        <v>160.2465</v>
      </c>
      <c r="T3104" s="53">
        <v>7.05</v>
      </c>
      <c r="U3104" s="53">
        <v>4386.3100000000004</v>
      </c>
      <c r="Y3104" s="53">
        <v>4379.1899999999996</v>
      </c>
    </row>
    <row r="3105" spans="1:25" x14ac:dyDescent="0.3">
      <c r="A3105" s="1">
        <v>3104</v>
      </c>
      <c r="B3105" s="48">
        <v>42290</v>
      </c>
      <c r="C3105" s="44">
        <v>9713117.5600000005</v>
      </c>
      <c r="D3105" s="56">
        <f t="shared" si="385"/>
        <v>149207.61866724017</v>
      </c>
      <c r="E3105" s="53">
        <v>65.097999999999999</v>
      </c>
      <c r="F3105" s="53">
        <f t="shared" si="386"/>
        <v>1.4920761866724017</v>
      </c>
      <c r="G3105" s="53">
        <f>(F3105/'Yearly GDP'!$B$14)*100</f>
        <v>73.140989542764785</v>
      </c>
      <c r="H3105" s="53">
        <f t="shared" si="387"/>
        <v>1.6820999999999997</v>
      </c>
      <c r="I3105" s="53">
        <f t="shared" si="388"/>
        <v>4.4943820224719104</v>
      </c>
      <c r="J3105" s="53">
        <f t="shared" si="392"/>
        <v>365.46966292134829</v>
      </c>
      <c r="K3105" s="53">
        <v>7.56</v>
      </c>
      <c r="L3105" s="53">
        <v>8131.7</v>
      </c>
      <c r="M3105" s="53">
        <v>3.28</v>
      </c>
      <c r="N3105" s="53">
        <f t="shared" si="389"/>
        <v>3.0656179775280892</v>
      </c>
      <c r="O3105" s="53">
        <v>22.25</v>
      </c>
      <c r="P3105" s="53">
        <v>2.0419999999999998</v>
      </c>
      <c r="Q3105" s="53">
        <f t="shared" si="390"/>
        <v>5.5179999999999998</v>
      </c>
      <c r="R3105" s="53">
        <v>94.992999999999995</v>
      </c>
      <c r="S3105" s="53">
        <f t="shared" si="391"/>
        <v>156.86249999999998</v>
      </c>
      <c r="T3105" s="53">
        <v>7.05</v>
      </c>
      <c r="U3105" s="53">
        <v>4388.67</v>
      </c>
      <c r="Y3105" s="53">
        <v>4416.0200000000004</v>
      </c>
    </row>
    <row r="3106" spans="1:25" x14ac:dyDescent="0.3">
      <c r="A3106" s="1">
        <v>3105</v>
      </c>
      <c r="B3106" s="48">
        <v>42291</v>
      </c>
      <c r="C3106" s="44">
        <v>9686025.5999999996</v>
      </c>
      <c r="D3106" s="56">
        <f t="shared" si="385"/>
        <v>149623.47998022736</v>
      </c>
      <c r="E3106" s="53">
        <v>64.736000000000004</v>
      </c>
      <c r="F3106" s="53">
        <f t="shared" si="386"/>
        <v>1.4962347998022736</v>
      </c>
      <c r="G3106" s="53">
        <f>(F3106/'Yearly GDP'!$B$14)*100</f>
        <v>73.344843127562427</v>
      </c>
      <c r="H3106" s="53">
        <f t="shared" si="387"/>
        <v>1.6739664000000001</v>
      </c>
      <c r="I3106" s="53">
        <f t="shared" si="388"/>
        <v>4.512635379061372</v>
      </c>
      <c r="J3106" s="53">
        <f t="shared" si="392"/>
        <v>365.87996389891697</v>
      </c>
      <c r="K3106" s="53">
        <v>7.5540000000000003</v>
      </c>
      <c r="L3106" s="53">
        <v>8107.9</v>
      </c>
      <c r="M3106" s="53">
        <v>3.27</v>
      </c>
      <c r="N3106" s="53">
        <f t="shared" si="389"/>
        <v>3.0413646209386282</v>
      </c>
      <c r="O3106" s="53">
        <v>22.16</v>
      </c>
      <c r="P3106" s="53">
        <v>1.9750000000000001</v>
      </c>
      <c r="Q3106" s="53">
        <f t="shared" si="390"/>
        <v>5.5790000000000006</v>
      </c>
      <c r="R3106" s="53">
        <v>94.167000000000002</v>
      </c>
      <c r="S3106" s="53">
        <f t="shared" si="391"/>
        <v>156.22800000000001</v>
      </c>
      <c r="T3106" s="53">
        <v>7.05</v>
      </c>
      <c r="U3106" s="53">
        <v>4399.5200000000004</v>
      </c>
      <c r="Y3106" s="53">
        <v>4420.1000000000004</v>
      </c>
    </row>
    <row r="3107" spans="1:25" x14ac:dyDescent="0.3">
      <c r="A3107" s="1">
        <v>3106</v>
      </c>
      <c r="B3107" s="48">
        <v>42292</v>
      </c>
      <c r="C3107" s="44">
        <v>9749250.0500000007</v>
      </c>
      <c r="D3107" s="56">
        <f t="shared" si="385"/>
        <v>150500.16286142115</v>
      </c>
      <c r="E3107" s="53">
        <v>64.778999999999996</v>
      </c>
      <c r="F3107" s="53">
        <f t="shared" si="386"/>
        <v>1.5050016286142116</v>
      </c>
      <c r="G3107" s="53">
        <f>(F3107/'Yearly GDP'!$B$14)*100</f>
        <v>73.77458963795155</v>
      </c>
      <c r="H3107" s="53">
        <f t="shared" si="387"/>
        <v>1.6869780000000003</v>
      </c>
      <c r="I3107" s="53">
        <f t="shared" si="388"/>
        <v>4.4742729306487687</v>
      </c>
      <c r="J3107" s="53">
        <f t="shared" si="392"/>
        <v>365.9731543624161</v>
      </c>
      <c r="K3107" s="53">
        <v>7.548</v>
      </c>
      <c r="L3107" s="53">
        <v>8179.5</v>
      </c>
      <c r="M3107" s="53">
        <v>3.3</v>
      </c>
      <c r="N3107" s="53">
        <f t="shared" si="389"/>
        <v>3.0737270693512313</v>
      </c>
      <c r="O3107" s="53">
        <v>22.35</v>
      </c>
      <c r="P3107" s="53">
        <v>2.0190000000000001</v>
      </c>
      <c r="Q3107" s="53">
        <f t="shared" si="390"/>
        <v>5.5289999999999999</v>
      </c>
      <c r="R3107" s="53">
        <v>94.635000000000005</v>
      </c>
      <c r="S3107" s="53">
        <f t="shared" si="391"/>
        <v>157.791</v>
      </c>
      <c r="T3107" s="53">
        <v>7.06</v>
      </c>
      <c r="U3107" s="53">
        <v>4421.93</v>
      </c>
      <c r="Y3107" s="53">
        <v>4431.9399999999996</v>
      </c>
    </row>
    <row r="3108" spans="1:25" x14ac:dyDescent="0.3">
      <c r="A3108" s="1">
        <v>3107</v>
      </c>
      <c r="B3108" s="48">
        <v>42293</v>
      </c>
      <c r="C3108" s="44">
        <v>9796004.3200000003</v>
      </c>
      <c r="D3108" s="56">
        <f t="shared" si="385"/>
        <v>151399.53819761061</v>
      </c>
      <c r="E3108" s="53">
        <v>64.703000000000003</v>
      </c>
      <c r="F3108" s="53">
        <f t="shared" si="386"/>
        <v>1.5139953819761061</v>
      </c>
      <c r="G3108" s="53">
        <f>(F3108/'Yearly GDP'!$B$14)*100</f>
        <v>74.215459900789511</v>
      </c>
      <c r="H3108" s="53">
        <f t="shared" si="387"/>
        <v>1.7026564000000002</v>
      </c>
      <c r="I3108" s="53">
        <f t="shared" si="388"/>
        <v>4.4424700133274095</v>
      </c>
      <c r="J3108" s="53">
        <f t="shared" si="392"/>
        <v>365.97734340293198</v>
      </c>
      <c r="K3108" s="53">
        <v>7.5640000000000001</v>
      </c>
      <c r="L3108" s="53">
        <v>8238.15</v>
      </c>
      <c r="M3108" s="53">
        <v>3.3</v>
      </c>
      <c r="N3108" s="53">
        <f t="shared" si="389"/>
        <v>3.1215299866725905</v>
      </c>
      <c r="O3108" s="53">
        <v>22.51</v>
      </c>
      <c r="P3108" s="53">
        <v>2.0350000000000001</v>
      </c>
      <c r="Q3108" s="53">
        <f t="shared" si="390"/>
        <v>5.5289999999999999</v>
      </c>
      <c r="R3108" s="53">
        <v>94.801000000000002</v>
      </c>
      <c r="S3108" s="53">
        <f t="shared" si="391"/>
        <v>158.92060000000001</v>
      </c>
      <c r="T3108" s="53">
        <v>7.06</v>
      </c>
      <c r="U3108" s="53">
        <v>4426.0600000000004</v>
      </c>
      <c r="Y3108" s="53">
        <v>4441.7</v>
      </c>
    </row>
    <row r="3109" spans="1:25" x14ac:dyDescent="0.3">
      <c r="A3109" s="1">
        <v>3108</v>
      </c>
      <c r="B3109" s="48">
        <v>42296</v>
      </c>
      <c r="C3109" s="44">
        <v>9854564.8100000005</v>
      </c>
      <c r="D3109" s="56">
        <f t="shared" si="385"/>
        <v>151797.85286279826</v>
      </c>
      <c r="E3109" s="53">
        <v>64.918999999999997</v>
      </c>
      <c r="F3109" s="53">
        <f t="shared" si="386"/>
        <v>1.5179785286279825</v>
      </c>
      <c r="G3109" s="53">
        <f>(F3109/'Yearly GDP'!$B$14)*100</f>
        <v>74.410712187646197</v>
      </c>
      <c r="H3109" s="53">
        <f t="shared" si="387"/>
        <v>1.7118031</v>
      </c>
      <c r="I3109" s="53">
        <f t="shared" si="388"/>
        <v>4.4228217602830604</v>
      </c>
      <c r="J3109" s="53">
        <f t="shared" si="392"/>
        <v>365.99071207430336</v>
      </c>
      <c r="K3109" s="53">
        <v>7.5709999999999997</v>
      </c>
      <c r="L3109" s="53">
        <v>8275.0499999999993</v>
      </c>
      <c r="M3109" s="53">
        <v>3.31</v>
      </c>
      <c r="N3109" s="53">
        <f t="shared" si="389"/>
        <v>3.1481782397169393</v>
      </c>
      <c r="O3109" s="53">
        <v>22.61</v>
      </c>
      <c r="P3109" s="53">
        <v>2.0230000000000001</v>
      </c>
      <c r="Q3109" s="53">
        <f t="shared" si="390"/>
        <v>5.548</v>
      </c>
      <c r="R3109" s="53">
        <v>95.167000000000002</v>
      </c>
      <c r="S3109" s="53">
        <f t="shared" si="391"/>
        <v>159.40049999999999</v>
      </c>
      <c r="T3109" s="53">
        <v>7.05</v>
      </c>
      <c r="U3109" s="53">
        <v>4453.97</v>
      </c>
      <c r="Y3109" s="53">
        <v>4475.5</v>
      </c>
    </row>
    <row r="3110" spans="1:25" x14ac:dyDescent="0.3">
      <c r="A3110" s="1">
        <v>3109</v>
      </c>
      <c r="B3110" s="48">
        <v>42297</v>
      </c>
      <c r="C3110" s="44">
        <v>9430556.6899999995</v>
      </c>
      <c r="D3110" s="56">
        <f t="shared" si="385"/>
        <v>145031.93728469487</v>
      </c>
      <c r="E3110" s="53">
        <v>65.024000000000001</v>
      </c>
      <c r="F3110" s="53">
        <f t="shared" si="386"/>
        <v>1.4503193728469488</v>
      </c>
      <c r="G3110" s="53">
        <f>(F3110/'Yearly GDP'!$B$14)*100</f>
        <v>71.094086904262198</v>
      </c>
      <c r="H3110" s="53">
        <f t="shared" si="387"/>
        <v>1.7060329000000001</v>
      </c>
      <c r="I3110" s="53">
        <f t="shared" si="388"/>
        <v>4.4424700133274095</v>
      </c>
      <c r="J3110" s="53">
        <f t="shared" si="392"/>
        <v>367.02132385606393</v>
      </c>
      <c r="K3110" s="53">
        <v>7.5789999999999997</v>
      </c>
      <c r="L3110" s="53">
        <v>8261.65</v>
      </c>
      <c r="M3110" s="53">
        <v>3.31</v>
      </c>
      <c r="N3110" s="53">
        <f t="shared" si="389"/>
        <v>3.1365299866725902</v>
      </c>
      <c r="O3110" s="53">
        <v>22.51</v>
      </c>
      <c r="P3110" s="53">
        <v>2.069</v>
      </c>
      <c r="Q3110" s="53">
        <f t="shared" si="390"/>
        <v>5.51</v>
      </c>
      <c r="R3110" s="53">
        <v>95.152000000000001</v>
      </c>
      <c r="S3110" s="53">
        <f t="shared" si="391"/>
        <v>158.92060000000001</v>
      </c>
      <c r="T3110" s="53">
        <v>7.06</v>
      </c>
      <c r="U3110" s="53">
        <v>4472.2700000000004</v>
      </c>
      <c r="Y3110" s="53">
        <v>4485.32</v>
      </c>
    </row>
    <row r="3111" spans="1:25" x14ac:dyDescent="0.3">
      <c r="A3111" s="1">
        <v>3110</v>
      </c>
      <c r="B3111" s="48">
        <v>42298</v>
      </c>
      <c r="C3111" s="44">
        <v>9854042.4600000009</v>
      </c>
      <c r="D3111" s="56">
        <f t="shared" si="385"/>
        <v>151260.89798299206</v>
      </c>
      <c r="E3111" s="53">
        <v>65.146000000000001</v>
      </c>
      <c r="F3111" s="53">
        <f t="shared" si="386"/>
        <v>1.5126089798299205</v>
      </c>
      <c r="G3111" s="53">
        <f>(F3111/'Yearly GDP'!$B$14)*100</f>
        <v>74.147499011270611</v>
      </c>
      <c r="H3111" s="53">
        <f t="shared" si="387"/>
        <v>1.7046584000000002</v>
      </c>
      <c r="I3111" s="53">
        <f t="shared" si="388"/>
        <v>4.4483985765124547</v>
      </c>
      <c r="J3111" s="53">
        <f t="shared" si="392"/>
        <v>367.0685053380783</v>
      </c>
      <c r="K3111" s="53">
        <v>7.5830000000000002</v>
      </c>
      <c r="L3111" s="53">
        <v>8251.7000000000007</v>
      </c>
      <c r="M3111" s="53">
        <v>3.3</v>
      </c>
      <c r="N3111" s="53">
        <f t="shared" si="389"/>
        <v>3.1346014234875454</v>
      </c>
      <c r="O3111" s="53">
        <v>22.48</v>
      </c>
      <c r="P3111" s="53">
        <v>2.028</v>
      </c>
      <c r="Q3111" s="53">
        <f t="shared" si="390"/>
        <v>5.5549999999999997</v>
      </c>
      <c r="R3111" s="53">
        <v>95.278000000000006</v>
      </c>
      <c r="S3111" s="53">
        <f t="shared" si="391"/>
        <v>158.7088</v>
      </c>
      <c r="T3111" s="53">
        <v>7.06</v>
      </c>
      <c r="U3111" s="53">
        <v>4454.4799999999996</v>
      </c>
      <c r="Y3111" s="53">
        <v>4480.59</v>
      </c>
    </row>
    <row r="3112" spans="1:25" x14ac:dyDescent="0.3">
      <c r="A3112" s="1">
        <v>3111</v>
      </c>
      <c r="B3112" s="48">
        <v>42300</v>
      </c>
      <c r="C3112" s="44">
        <v>9859048.9000000004</v>
      </c>
      <c r="D3112" s="56">
        <f t="shared" si="385"/>
        <v>151930.11311101523</v>
      </c>
      <c r="E3112" s="53">
        <v>64.891999999999996</v>
      </c>
      <c r="F3112" s="53">
        <f t="shared" si="386"/>
        <v>1.5193011311101523</v>
      </c>
      <c r="G3112" s="53">
        <f>(F3112/'Yearly GDP'!$B$14)*100</f>
        <v>74.475545642654524</v>
      </c>
      <c r="H3112" s="53">
        <f t="shared" si="387"/>
        <v>1.7104174999999999</v>
      </c>
      <c r="I3112" s="53">
        <f t="shared" si="388"/>
        <v>4.434589800443459</v>
      </c>
      <c r="J3112" s="53">
        <f t="shared" si="392"/>
        <v>367.86917960088692</v>
      </c>
      <c r="K3112" s="53">
        <v>7.585</v>
      </c>
      <c r="L3112" s="53">
        <v>8295.4500000000007</v>
      </c>
      <c r="M3112" s="53">
        <v>3.32</v>
      </c>
      <c r="N3112" s="53">
        <f t="shared" si="389"/>
        <v>3.150410199556541</v>
      </c>
      <c r="O3112" s="53">
        <v>22.55</v>
      </c>
      <c r="P3112" s="53">
        <v>2.0870000000000002</v>
      </c>
      <c r="Q3112" s="53">
        <f t="shared" si="390"/>
        <v>5.4979999999999993</v>
      </c>
      <c r="R3112" s="53">
        <v>97.447999999999993</v>
      </c>
      <c r="S3112" s="53">
        <f t="shared" si="391"/>
        <v>160.10499999999999</v>
      </c>
      <c r="T3112" s="53">
        <v>7.1</v>
      </c>
      <c r="U3112" s="53">
        <v>4448.6000000000004</v>
      </c>
      <c r="Y3112" s="53">
        <v>4461.46</v>
      </c>
    </row>
    <row r="3113" spans="1:25" x14ac:dyDescent="0.3">
      <c r="A3113" s="1">
        <v>3112</v>
      </c>
      <c r="B3113" s="48">
        <v>42303</v>
      </c>
      <c r="C3113" s="44">
        <v>9811221.6500000004</v>
      </c>
      <c r="D3113" s="56">
        <f t="shared" si="385"/>
        <v>151125.54720352427</v>
      </c>
      <c r="E3113" s="53">
        <v>64.921000000000006</v>
      </c>
      <c r="F3113" s="53">
        <f t="shared" si="386"/>
        <v>1.5112554720352427</v>
      </c>
      <c r="G3113" s="53">
        <f>(F3113/'Yearly GDP'!$B$14)*100</f>
        <v>74.081150589962874</v>
      </c>
      <c r="H3113" s="53">
        <f t="shared" si="387"/>
        <v>1.7086695000000001</v>
      </c>
      <c r="I3113" s="53">
        <f t="shared" si="388"/>
        <v>4.4543429844097995</v>
      </c>
      <c r="J3113" s="53">
        <f t="shared" si="392"/>
        <v>367.95322939866367</v>
      </c>
      <c r="K3113" s="53">
        <v>7.6109999999999998</v>
      </c>
      <c r="L3113" s="53">
        <v>8260.5499999999993</v>
      </c>
      <c r="M3113" s="53">
        <v>3.3</v>
      </c>
      <c r="N3113" s="53">
        <f t="shared" si="389"/>
        <v>3.1566570155902003</v>
      </c>
      <c r="O3113" s="53">
        <v>22.45</v>
      </c>
      <c r="P3113" s="53">
        <v>2.0579999999999998</v>
      </c>
      <c r="Q3113" s="53">
        <f t="shared" si="390"/>
        <v>5.5529999999999999</v>
      </c>
      <c r="R3113" s="53">
        <v>97.158000000000001</v>
      </c>
      <c r="S3113" s="53">
        <f t="shared" si="391"/>
        <v>159.61949999999999</v>
      </c>
      <c r="T3113" s="53">
        <v>7.11</v>
      </c>
      <c r="U3113" s="53">
        <v>4432.53</v>
      </c>
      <c r="Y3113" s="53">
        <v>4423.13</v>
      </c>
    </row>
    <row r="3114" spans="1:25" x14ac:dyDescent="0.3">
      <c r="A3114" s="1">
        <v>3113</v>
      </c>
      <c r="B3114" s="48">
        <v>42304</v>
      </c>
      <c r="C3114" s="44">
        <v>9804638.3300000001</v>
      </c>
      <c r="D3114" s="56">
        <f t="shared" si="385"/>
        <v>150581.12682762012</v>
      </c>
      <c r="E3114" s="53">
        <v>65.111999999999995</v>
      </c>
      <c r="F3114" s="53">
        <f t="shared" si="386"/>
        <v>1.5058112682762013</v>
      </c>
      <c r="G3114" s="53">
        <f>(F3114/'Yearly GDP'!$B$14)*100</f>
        <v>73.81427785667654</v>
      </c>
      <c r="H3114" s="53">
        <f t="shared" si="387"/>
        <v>1.7025356000000003</v>
      </c>
      <c r="I3114" s="53">
        <f t="shared" si="388"/>
        <v>4.4662795891022773</v>
      </c>
      <c r="J3114" s="53">
        <f t="shared" si="392"/>
        <v>367.70433229120141</v>
      </c>
      <c r="K3114" s="53">
        <v>7.6040000000000001</v>
      </c>
      <c r="L3114" s="53">
        <v>8232.9</v>
      </c>
      <c r="M3114" s="53">
        <v>3.3</v>
      </c>
      <c r="N3114" s="53">
        <f t="shared" si="389"/>
        <v>3.1377204108977228</v>
      </c>
      <c r="O3114" s="53">
        <v>22.39</v>
      </c>
      <c r="P3114" s="53">
        <v>2.0369999999999999</v>
      </c>
      <c r="Q3114" s="53">
        <f t="shared" si="390"/>
        <v>5.5670000000000002</v>
      </c>
      <c r="R3114" s="53">
        <v>97.194999999999993</v>
      </c>
      <c r="S3114" s="53">
        <f t="shared" si="391"/>
        <v>160.08850000000001</v>
      </c>
      <c r="T3114" s="53">
        <v>7.15</v>
      </c>
      <c r="U3114" s="53">
        <v>4437.8599999999997</v>
      </c>
      <c r="Y3114" s="53">
        <v>4427.32</v>
      </c>
    </row>
    <row r="3115" spans="1:25" x14ac:dyDescent="0.3">
      <c r="A3115" s="1">
        <v>3114</v>
      </c>
      <c r="B3115" s="48">
        <v>42305</v>
      </c>
      <c r="C3115" s="44">
        <v>9763317.5099999998</v>
      </c>
      <c r="D3115" s="56">
        <f t="shared" si="385"/>
        <v>150311.25889090743</v>
      </c>
      <c r="E3115" s="53">
        <v>64.953999999999994</v>
      </c>
      <c r="F3115" s="53">
        <f t="shared" si="386"/>
        <v>1.5031125889090742</v>
      </c>
      <c r="G3115" s="53">
        <f>(F3115/'Yearly GDP'!$B$14)*100</f>
        <v>73.681989652405605</v>
      </c>
      <c r="H3115" s="53">
        <f t="shared" si="387"/>
        <v>1.6852019999999999</v>
      </c>
      <c r="I3115" s="53">
        <f t="shared" si="388"/>
        <v>4.5045045045045047</v>
      </c>
      <c r="J3115" s="53">
        <f t="shared" si="392"/>
        <v>368.0720720720721</v>
      </c>
      <c r="K3115" s="53">
        <v>7.5910000000000002</v>
      </c>
      <c r="L3115" s="53">
        <v>8171.2</v>
      </c>
      <c r="M3115" s="53">
        <v>3.27</v>
      </c>
      <c r="N3115" s="53">
        <f t="shared" si="389"/>
        <v>3.0864954954954955</v>
      </c>
      <c r="O3115" s="53">
        <v>22.2</v>
      </c>
      <c r="P3115" s="53">
        <v>2.101</v>
      </c>
      <c r="Q3115" s="53">
        <f t="shared" si="390"/>
        <v>5.49</v>
      </c>
      <c r="R3115" s="53">
        <v>98.073999999999998</v>
      </c>
      <c r="S3115" s="53">
        <f t="shared" si="391"/>
        <v>157.84200000000001</v>
      </c>
      <c r="T3115" s="53">
        <v>7.11</v>
      </c>
      <c r="U3115" s="53">
        <v>4421.12</v>
      </c>
      <c r="Y3115" s="53">
        <v>4417.32</v>
      </c>
    </row>
    <row r="3116" spans="1:25" x14ac:dyDescent="0.3">
      <c r="A3116" s="1">
        <v>3115</v>
      </c>
      <c r="B3116" s="48">
        <v>42306</v>
      </c>
      <c r="C3116" s="44">
        <v>9698793.0299999993</v>
      </c>
      <c r="D3116" s="56">
        <f t="shared" si="385"/>
        <v>148188.55948906782</v>
      </c>
      <c r="E3116" s="53">
        <v>65.448999999999998</v>
      </c>
      <c r="F3116" s="53">
        <f t="shared" si="386"/>
        <v>1.4818855948906782</v>
      </c>
      <c r="G3116" s="53">
        <f>(F3116/'Yearly GDP'!$B$14)*100</f>
        <v>72.641450729935215</v>
      </c>
      <c r="H3116" s="53">
        <f t="shared" si="387"/>
        <v>1.6928751000000002</v>
      </c>
      <c r="I3116" s="53">
        <f t="shared" si="388"/>
        <v>4.5065344749887331</v>
      </c>
      <c r="J3116" s="53">
        <f t="shared" si="392"/>
        <v>365.55881027489858</v>
      </c>
      <c r="K3116" s="53">
        <v>7.6289999999999996</v>
      </c>
      <c r="L3116" s="53">
        <v>8111.75</v>
      </c>
      <c r="M3116" s="53">
        <v>3.25</v>
      </c>
      <c r="N3116" s="53">
        <f t="shared" si="389"/>
        <v>3.1224655250112665</v>
      </c>
      <c r="O3116" s="53">
        <v>22.19</v>
      </c>
      <c r="P3116" s="53">
        <v>2.1720000000000002</v>
      </c>
      <c r="Q3116" s="53">
        <f t="shared" si="390"/>
        <v>5.456999999999999</v>
      </c>
      <c r="R3116" s="53">
        <v>97.576999999999998</v>
      </c>
      <c r="S3116" s="53">
        <f t="shared" si="391"/>
        <v>157.99280000000002</v>
      </c>
      <c r="T3116" s="53">
        <v>7.12</v>
      </c>
      <c r="U3116" s="53">
        <v>4413.21</v>
      </c>
      <c r="Y3116" s="53">
        <v>4391.87</v>
      </c>
    </row>
    <row r="3117" spans="1:25" x14ac:dyDescent="0.3">
      <c r="A3117" s="1">
        <v>3116</v>
      </c>
      <c r="B3117" s="48">
        <v>42307</v>
      </c>
      <c r="C3117" s="44">
        <v>9654113.5199999996</v>
      </c>
      <c r="D3117" s="56">
        <f t="shared" si="385"/>
        <v>147564.51890008099</v>
      </c>
      <c r="E3117" s="53">
        <v>65.423000000000002</v>
      </c>
      <c r="F3117" s="53">
        <f t="shared" si="386"/>
        <v>1.47564518900081</v>
      </c>
      <c r="G3117" s="53">
        <f>(F3117/'Yearly GDP'!$B$14)*100</f>
        <v>72.335548480431868</v>
      </c>
      <c r="H3117" s="53">
        <f t="shared" si="387"/>
        <v>1.6853839999999995</v>
      </c>
      <c r="I3117" s="53">
        <f t="shared" si="388"/>
        <v>4.5330915684496835</v>
      </c>
      <c r="J3117" s="53">
        <f t="shared" si="392"/>
        <v>365.63009972801456</v>
      </c>
      <c r="K3117" s="53">
        <v>7.64</v>
      </c>
      <c r="L3117" s="53">
        <v>8065.8</v>
      </c>
      <c r="M3117" s="53">
        <v>3.23</v>
      </c>
      <c r="N3117" s="53">
        <f t="shared" si="389"/>
        <v>3.1069084315503162</v>
      </c>
      <c r="O3117" s="53">
        <v>22.06</v>
      </c>
      <c r="P3117" s="53">
        <v>2.1459999999999999</v>
      </c>
      <c r="Q3117" s="53">
        <f t="shared" si="390"/>
        <v>5.4939999999999998</v>
      </c>
      <c r="R3117" s="53">
        <v>97.236999999999995</v>
      </c>
      <c r="S3117" s="53">
        <f t="shared" si="391"/>
        <v>156.8466</v>
      </c>
      <c r="T3117" s="53">
        <v>7.11</v>
      </c>
      <c r="U3117" s="53">
        <v>4392.8100000000004</v>
      </c>
      <c r="Y3117" s="53">
        <v>4353.5600000000004</v>
      </c>
    </row>
    <row r="3118" spans="1:25" x14ac:dyDescent="0.3">
      <c r="A3118" s="1">
        <v>3117</v>
      </c>
      <c r="B3118" s="48">
        <v>42310</v>
      </c>
      <c r="C3118" s="44">
        <v>9651475.7100000009</v>
      </c>
      <c r="D3118" s="56">
        <f t="shared" si="385"/>
        <v>147213.6744405973</v>
      </c>
      <c r="E3118" s="53">
        <v>65.561000000000007</v>
      </c>
      <c r="F3118" s="53">
        <f t="shared" si="386"/>
        <v>1.472136744405973</v>
      </c>
      <c r="G3118" s="53">
        <f>(F3118/'Yearly GDP'!$B$14)*100</f>
        <v>72.16356590225358</v>
      </c>
      <c r="H3118" s="53">
        <f t="shared" si="387"/>
        <v>1.6768542</v>
      </c>
      <c r="I3118" s="53">
        <f t="shared" si="388"/>
        <v>4.5495905368516834</v>
      </c>
      <c r="J3118" s="53">
        <f t="shared" si="392"/>
        <v>366.27843494085533</v>
      </c>
      <c r="K3118" s="53">
        <v>7.6289999999999996</v>
      </c>
      <c r="L3118" s="53">
        <v>8050.8</v>
      </c>
      <c r="M3118" s="53">
        <v>3.22</v>
      </c>
      <c r="N3118" s="53">
        <f t="shared" si="389"/>
        <v>3.0794094631483162</v>
      </c>
      <c r="O3118" s="53">
        <v>21.98</v>
      </c>
      <c r="P3118" s="53">
        <v>2.1760000000000002</v>
      </c>
      <c r="Q3118" s="53">
        <f t="shared" si="390"/>
        <v>5.4529999999999994</v>
      </c>
      <c r="R3118" s="53">
        <v>97.212999999999994</v>
      </c>
      <c r="S3118" s="53">
        <f t="shared" si="391"/>
        <v>156.49760000000001</v>
      </c>
      <c r="T3118" s="53">
        <v>7.12</v>
      </c>
      <c r="U3118" s="53">
        <v>4379.91</v>
      </c>
      <c r="Y3118" s="53">
        <v>4349.8999999999996</v>
      </c>
    </row>
    <row r="3119" spans="1:25" x14ac:dyDescent="0.3">
      <c r="A3119" s="1">
        <v>3118</v>
      </c>
      <c r="B3119" s="48">
        <v>42311</v>
      </c>
      <c r="C3119" s="44">
        <v>9680927.7400000002</v>
      </c>
      <c r="D3119" s="56">
        <f t="shared" si="385"/>
        <v>147644.88920068936</v>
      </c>
      <c r="E3119" s="53">
        <v>65.569000000000003</v>
      </c>
      <c r="F3119" s="53">
        <f t="shared" si="386"/>
        <v>1.4764488920068937</v>
      </c>
      <c r="G3119" s="53">
        <f>(F3119/'Yearly GDP'!$B$14)*100</f>
        <v>72.374945686612435</v>
      </c>
      <c r="H3119" s="53">
        <f t="shared" si="387"/>
        <v>1.6836491999999998</v>
      </c>
      <c r="I3119" s="53">
        <f t="shared" si="388"/>
        <v>4.5413260672116262</v>
      </c>
      <c r="J3119" s="53">
        <f t="shared" si="392"/>
        <v>366.06267029972753</v>
      </c>
      <c r="K3119" s="53">
        <v>7.6459999999999999</v>
      </c>
      <c r="L3119" s="53">
        <v>8060.7</v>
      </c>
      <c r="M3119" s="53">
        <v>3.23</v>
      </c>
      <c r="N3119" s="53">
        <f t="shared" si="389"/>
        <v>3.1046739327883737</v>
      </c>
      <c r="O3119" s="53">
        <v>22.02</v>
      </c>
      <c r="P3119" s="53">
        <v>2.218</v>
      </c>
      <c r="Q3119" s="53">
        <f t="shared" si="390"/>
        <v>5.4279999999999999</v>
      </c>
      <c r="R3119" s="53">
        <v>97.457999999999998</v>
      </c>
      <c r="S3119" s="53">
        <f t="shared" si="391"/>
        <v>156.34199999999998</v>
      </c>
      <c r="T3119" s="53">
        <v>7.1</v>
      </c>
      <c r="U3119" s="53">
        <v>4382.66</v>
      </c>
      <c r="Y3119" s="53">
        <v>4373.21</v>
      </c>
    </row>
    <row r="3120" spans="1:25" x14ac:dyDescent="0.3">
      <c r="A3120" s="1">
        <v>3119</v>
      </c>
      <c r="B3120" s="48">
        <v>42312</v>
      </c>
      <c r="C3120" s="44">
        <v>9667761.9600000009</v>
      </c>
      <c r="D3120" s="56">
        <f t="shared" si="385"/>
        <v>147354.20384398484</v>
      </c>
      <c r="E3120" s="53">
        <v>65.608999999999995</v>
      </c>
      <c r="F3120" s="53">
        <f t="shared" si="386"/>
        <v>1.4735420384398483</v>
      </c>
      <c r="G3120" s="53">
        <f>(F3120/'Yearly GDP'!$B$14)*100</f>
        <v>72.232452864698445</v>
      </c>
      <c r="H3120" s="53">
        <f t="shared" si="387"/>
        <v>1.6734924</v>
      </c>
      <c r="I3120" s="53">
        <f t="shared" si="388"/>
        <v>4.5724737082761777</v>
      </c>
      <c r="J3120" s="53">
        <f t="shared" si="392"/>
        <v>367.63603109282121</v>
      </c>
      <c r="K3120" s="53">
        <v>7.6520000000000001</v>
      </c>
      <c r="L3120" s="53">
        <v>8040.2</v>
      </c>
      <c r="M3120" s="53">
        <v>3.22</v>
      </c>
      <c r="N3120" s="53">
        <f t="shared" si="389"/>
        <v>3.0795262917238224</v>
      </c>
      <c r="O3120" s="53">
        <v>21.87</v>
      </c>
      <c r="P3120" s="53">
        <v>2.2269999999999999</v>
      </c>
      <c r="Q3120" s="53">
        <f t="shared" si="390"/>
        <v>5.4250000000000007</v>
      </c>
      <c r="R3120" s="53">
        <v>98.236999999999995</v>
      </c>
      <c r="S3120" s="53">
        <f t="shared" si="391"/>
        <v>155.27699999999999</v>
      </c>
      <c r="T3120" s="53">
        <v>7.1</v>
      </c>
      <c r="U3120" s="53">
        <v>4375.2</v>
      </c>
      <c r="Y3120" s="53">
        <v>4358.8100000000004</v>
      </c>
    </row>
    <row r="3121" spans="1:25" x14ac:dyDescent="0.3">
      <c r="A3121" s="1">
        <v>3120</v>
      </c>
      <c r="B3121" s="48">
        <v>42313</v>
      </c>
      <c r="C3121" s="44">
        <v>9551635.3900000006</v>
      </c>
      <c r="D3121" s="56">
        <f t="shared" si="385"/>
        <v>145029.38642575161</v>
      </c>
      <c r="E3121" s="53">
        <v>65.86</v>
      </c>
      <c r="F3121" s="53">
        <f t="shared" si="386"/>
        <v>1.4502938642575161</v>
      </c>
      <c r="G3121" s="53">
        <f>(F3121/'Yearly GDP'!$B$14)*100</f>
        <v>71.09283648321157</v>
      </c>
      <c r="H3121" s="53">
        <f t="shared" si="387"/>
        <v>1.6571282000000001</v>
      </c>
      <c r="I3121" s="53">
        <f t="shared" si="388"/>
        <v>4.6339202965708992</v>
      </c>
      <c r="J3121" s="53">
        <f t="shared" si="392"/>
        <v>368.64921223354958</v>
      </c>
      <c r="K3121" s="53">
        <v>7.6790000000000003</v>
      </c>
      <c r="L3121" s="53">
        <v>7955.45</v>
      </c>
      <c r="M3121" s="53">
        <v>3.19</v>
      </c>
      <c r="N3121" s="53">
        <f t="shared" si="389"/>
        <v>3.0450797034291011</v>
      </c>
      <c r="O3121" s="53">
        <v>21.58</v>
      </c>
      <c r="P3121" s="53">
        <v>2.2360000000000002</v>
      </c>
      <c r="Q3121" s="53">
        <f t="shared" si="390"/>
        <v>5.4429999999999996</v>
      </c>
      <c r="R3121" s="53">
        <v>98.248000000000005</v>
      </c>
      <c r="S3121" s="53">
        <f t="shared" si="391"/>
        <v>153.43379999999999</v>
      </c>
      <c r="T3121" s="53">
        <v>7.11</v>
      </c>
      <c r="U3121" s="53">
        <v>4312.5</v>
      </c>
      <c r="Y3121" s="53">
        <v>4280.99</v>
      </c>
    </row>
    <row r="3122" spans="1:25" x14ac:dyDescent="0.3">
      <c r="A3122" s="1">
        <v>3121</v>
      </c>
      <c r="B3122" s="48">
        <v>42314</v>
      </c>
      <c r="C3122" s="44">
        <v>9560008.3900000006</v>
      </c>
      <c r="D3122" s="56">
        <f t="shared" si="385"/>
        <v>144542.00771091625</v>
      </c>
      <c r="E3122" s="53">
        <v>66.14</v>
      </c>
      <c r="F3122" s="53">
        <f t="shared" si="386"/>
        <v>1.4454200771091625</v>
      </c>
      <c r="G3122" s="53">
        <f>(F3122/'Yearly GDP'!$B$14)*100</f>
        <v>70.85392534848836</v>
      </c>
      <c r="H3122" s="53">
        <f t="shared" si="387"/>
        <v>1.6576545000000003</v>
      </c>
      <c r="I3122" s="53">
        <f t="shared" si="388"/>
        <v>4.6360686138154836</v>
      </c>
      <c r="J3122" s="53">
        <f t="shared" si="392"/>
        <v>368.76680574872506</v>
      </c>
      <c r="K3122" s="53">
        <v>7.6849999999999996</v>
      </c>
      <c r="L3122" s="53">
        <v>7954.3</v>
      </c>
      <c r="M3122" s="53">
        <v>3.19</v>
      </c>
      <c r="N3122" s="53">
        <f t="shared" si="389"/>
        <v>3.048931386184516</v>
      </c>
      <c r="O3122" s="53">
        <v>21.57</v>
      </c>
      <c r="P3122" s="53">
        <v>2.3250000000000002</v>
      </c>
      <c r="Q3122" s="53">
        <f t="shared" si="390"/>
        <v>5.3599999999999994</v>
      </c>
      <c r="R3122" s="53">
        <v>99.456999999999994</v>
      </c>
      <c r="S3122" s="53">
        <f t="shared" si="391"/>
        <v>152.93129999999999</v>
      </c>
      <c r="T3122" s="53">
        <v>7.09</v>
      </c>
      <c r="U3122" s="53">
        <v>4288.42</v>
      </c>
      <c r="Y3122" s="53">
        <v>4245.83</v>
      </c>
    </row>
    <row r="3123" spans="1:25" x14ac:dyDescent="0.3">
      <c r="A3123" s="1">
        <v>3122</v>
      </c>
      <c r="B3123" s="48">
        <v>42317</v>
      </c>
      <c r="C3123" s="44">
        <v>9567242.9800000004</v>
      </c>
      <c r="D3123" s="56">
        <f t="shared" si="385"/>
        <v>143922.42166227908</v>
      </c>
      <c r="E3123" s="53">
        <v>66.474999999999994</v>
      </c>
      <c r="F3123" s="53">
        <f t="shared" si="386"/>
        <v>1.4392242166227909</v>
      </c>
      <c r="G3123" s="53">
        <f>(F3123/'Yearly GDP'!$B$14)*100</f>
        <v>70.550206697195634</v>
      </c>
      <c r="H3123" s="53">
        <f t="shared" si="387"/>
        <v>1.6539225</v>
      </c>
      <c r="I3123" s="53">
        <f t="shared" si="388"/>
        <v>4.6707146193367581</v>
      </c>
      <c r="J3123" s="53">
        <f t="shared" si="392"/>
        <v>369.69640354974308</v>
      </c>
      <c r="K3123" s="53">
        <v>7.7249999999999996</v>
      </c>
      <c r="L3123" s="53">
        <v>7915.2</v>
      </c>
      <c r="M3123" s="53">
        <v>3.18</v>
      </c>
      <c r="N3123" s="53">
        <f t="shared" si="389"/>
        <v>3.0542853806632415</v>
      </c>
      <c r="O3123" s="53">
        <v>21.41</v>
      </c>
      <c r="P3123" s="53">
        <v>2.3490000000000002</v>
      </c>
      <c r="Q3123" s="53">
        <f t="shared" si="390"/>
        <v>5.3759999999999994</v>
      </c>
      <c r="R3123" s="53">
        <v>99.269000000000005</v>
      </c>
      <c r="S3123" s="53">
        <f t="shared" si="391"/>
        <v>152.4392</v>
      </c>
      <c r="T3123" s="53">
        <v>7.12</v>
      </c>
      <c r="U3123" s="53">
        <v>4317.2700000000004</v>
      </c>
      <c r="Y3123" s="53">
        <v>4286.83</v>
      </c>
    </row>
    <row r="3124" spans="1:25" x14ac:dyDescent="0.3">
      <c r="A3124" s="1">
        <v>3123</v>
      </c>
      <c r="B3124" s="48">
        <v>42318</v>
      </c>
      <c r="C3124" s="44">
        <v>9443769.2200000007</v>
      </c>
      <c r="D3124" s="56">
        <f t="shared" si="385"/>
        <v>142655.1241691843</v>
      </c>
      <c r="E3124" s="53">
        <v>66.2</v>
      </c>
      <c r="F3124" s="53">
        <f t="shared" si="386"/>
        <v>1.4265512416918431</v>
      </c>
      <c r="G3124" s="53">
        <f>(F3124/'Yearly GDP'!$B$14)*100</f>
        <v>69.928982435874659</v>
      </c>
      <c r="H3124" s="53">
        <f t="shared" si="387"/>
        <v>1.6170610000000001</v>
      </c>
      <c r="I3124" s="53">
        <f t="shared" si="388"/>
        <v>4.7505938242280283</v>
      </c>
      <c r="J3124" s="53">
        <f t="shared" si="392"/>
        <v>369.75534441805229</v>
      </c>
      <c r="K3124" s="53">
        <v>7.6820000000000004</v>
      </c>
      <c r="L3124" s="53">
        <v>7783.35</v>
      </c>
      <c r="M3124" s="53">
        <v>3.13</v>
      </c>
      <c r="N3124" s="53">
        <f t="shared" si="389"/>
        <v>2.931406175771972</v>
      </c>
      <c r="O3124" s="53">
        <v>21.05</v>
      </c>
      <c r="P3124" s="53">
        <v>2.3359999999999999</v>
      </c>
      <c r="Q3124" s="53">
        <f t="shared" si="390"/>
        <v>5.3460000000000001</v>
      </c>
      <c r="R3124" s="53">
        <v>99.584999999999994</v>
      </c>
      <c r="S3124" s="53">
        <f t="shared" si="391"/>
        <v>150.50750000000002</v>
      </c>
      <c r="T3124" s="53">
        <v>7.15</v>
      </c>
      <c r="U3124" s="53">
        <v>4275.96</v>
      </c>
      <c r="Y3124" s="53">
        <v>4242.21</v>
      </c>
    </row>
    <row r="3125" spans="1:25" x14ac:dyDescent="0.3">
      <c r="A3125" s="1">
        <v>3124</v>
      </c>
      <c r="B3125" s="48">
        <v>42319</v>
      </c>
      <c r="C3125" s="44">
        <v>9526977.3300000001</v>
      </c>
      <c r="D3125" s="56">
        <f t="shared" si="385"/>
        <v>144195.20705312549</v>
      </c>
      <c r="E3125" s="53">
        <v>66.069999999999993</v>
      </c>
      <c r="F3125" s="53">
        <f t="shared" si="386"/>
        <v>1.441952070531255</v>
      </c>
      <c r="G3125" s="53">
        <f>(F3125/'Yearly GDP'!$B$14)*100</f>
        <v>70.683925026041905</v>
      </c>
      <c r="H3125" s="53">
        <f t="shared" si="387"/>
        <v>1.6262794000000003</v>
      </c>
      <c r="I3125" s="53">
        <f t="shared" si="388"/>
        <v>4.7236655644780345</v>
      </c>
      <c r="J3125" s="53">
        <f t="shared" si="392"/>
        <v>369.62683042040618</v>
      </c>
      <c r="K3125" s="53">
        <v>7.6820000000000004</v>
      </c>
      <c r="L3125" s="53">
        <v>7825</v>
      </c>
      <c r="M3125" s="53">
        <v>3.14</v>
      </c>
      <c r="N3125" s="53">
        <f t="shared" si="389"/>
        <v>2.9583344355219658</v>
      </c>
      <c r="O3125" s="53">
        <v>21.17</v>
      </c>
      <c r="P3125" s="53">
        <v>2.331</v>
      </c>
      <c r="Q3125" s="53">
        <f t="shared" si="390"/>
        <v>5.3510000000000009</v>
      </c>
      <c r="R3125" s="53">
        <v>99.352999999999994</v>
      </c>
      <c r="S3125" s="53">
        <f t="shared" si="391"/>
        <v>151.36550000000003</v>
      </c>
      <c r="T3125" s="53">
        <v>7.15</v>
      </c>
      <c r="U3125" s="53">
        <v>4323.2700000000004</v>
      </c>
      <c r="Y3125" s="53">
        <v>4309.08</v>
      </c>
    </row>
    <row r="3126" spans="1:25" x14ac:dyDescent="0.3">
      <c r="A3126" s="1">
        <v>3125</v>
      </c>
      <c r="B3126" s="48">
        <v>42321</v>
      </c>
      <c r="C3126" s="44">
        <v>9439488.9600000009</v>
      </c>
      <c r="D3126" s="56">
        <f t="shared" si="385"/>
        <v>142894.82069059479</v>
      </c>
      <c r="E3126" s="53">
        <v>66.058999999999997</v>
      </c>
      <c r="F3126" s="53">
        <f t="shared" si="386"/>
        <v>1.4289482069059478</v>
      </c>
      <c r="G3126" s="53">
        <f>(F3126/'Yearly GDP'!$B$14)*100</f>
        <v>70.046480730683712</v>
      </c>
      <c r="H3126" s="53">
        <f t="shared" si="387"/>
        <v>1.6033661999999997</v>
      </c>
      <c r="I3126" s="53">
        <f t="shared" si="388"/>
        <v>4.768717215069147</v>
      </c>
      <c r="J3126" s="53">
        <f t="shared" si="392"/>
        <v>370.15975202670484</v>
      </c>
      <c r="K3126" s="53">
        <v>7.6459999999999999</v>
      </c>
      <c r="L3126" s="53">
        <v>7762.25</v>
      </c>
      <c r="M3126" s="53">
        <v>3.12</v>
      </c>
      <c r="N3126" s="53">
        <f t="shared" si="389"/>
        <v>2.8772827849308529</v>
      </c>
      <c r="O3126" s="53">
        <v>20.97</v>
      </c>
      <c r="P3126" s="53">
        <v>2.2749999999999999</v>
      </c>
      <c r="Q3126" s="53">
        <f t="shared" si="390"/>
        <v>5.3710000000000004</v>
      </c>
      <c r="R3126" s="53">
        <v>99.29</v>
      </c>
      <c r="S3126" s="53">
        <f t="shared" si="391"/>
        <v>149.3064</v>
      </c>
      <c r="T3126" s="53">
        <v>7.12</v>
      </c>
      <c r="U3126" s="53">
        <v>4289.8999999999996</v>
      </c>
      <c r="Y3126" s="53">
        <v>4281.03</v>
      </c>
    </row>
    <row r="3127" spans="1:25" x14ac:dyDescent="0.3">
      <c r="A3127" s="1">
        <v>3126</v>
      </c>
      <c r="B3127" s="48">
        <v>42325</v>
      </c>
      <c r="C3127" s="44">
        <v>9512593.0999999996</v>
      </c>
      <c r="D3127" s="56">
        <f t="shared" si="385"/>
        <v>144171.70245979904</v>
      </c>
      <c r="E3127" s="53">
        <v>65.980999999999995</v>
      </c>
      <c r="F3127" s="53">
        <f t="shared" si="386"/>
        <v>1.4417170245979904</v>
      </c>
      <c r="G3127" s="53">
        <f>(F3127/'Yearly GDP'!$B$14)*100</f>
        <v>70.672403166568159</v>
      </c>
      <c r="H3127" s="53">
        <f t="shared" si="387"/>
        <v>1.6246373000000001</v>
      </c>
      <c r="I3127" s="53">
        <f t="shared" si="388"/>
        <v>4.7192071731949028</v>
      </c>
      <c r="J3127" s="53">
        <f t="shared" si="392"/>
        <v>369.87022180273715</v>
      </c>
      <c r="K3127" s="53">
        <v>7.6669999999999998</v>
      </c>
      <c r="L3127" s="53">
        <v>7837.55</v>
      </c>
      <c r="M3127" s="53">
        <v>3.15</v>
      </c>
      <c r="N3127" s="53">
        <f t="shared" si="389"/>
        <v>2.947792826805097</v>
      </c>
      <c r="O3127" s="53">
        <v>21.19</v>
      </c>
      <c r="P3127" s="53">
        <v>2.2679999999999998</v>
      </c>
      <c r="Q3127" s="53">
        <f t="shared" si="390"/>
        <v>5.399</v>
      </c>
      <c r="R3127" s="53">
        <v>99.89</v>
      </c>
      <c r="S3127" s="53">
        <f t="shared" si="391"/>
        <v>151.29660000000001</v>
      </c>
      <c r="T3127" s="53">
        <v>7.14</v>
      </c>
      <c r="U3127" s="53">
        <v>4333.26</v>
      </c>
      <c r="Y3127" s="53">
        <v>4339.09</v>
      </c>
    </row>
    <row r="3128" spans="1:25" x14ac:dyDescent="0.3">
      <c r="A3128" s="1">
        <v>3127</v>
      </c>
      <c r="B3128" s="48">
        <v>42326</v>
      </c>
      <c r="C3128" s="44">
        <v>9426394.6400000006</v>
      </c>
      <c r="D3128" s="56">
        <f t="shared" si="385"/>
        <v>142752.78481971135</v>
      </c>
      <c r="E3128" s="53">
        <v>66.033000000000001</v>
      </c>
      <c r="F3128" s="53">
        <f t="shared" si="386"/>
        <v>1.4275278481971134</v>
      </c>
      <c r="G3128" s="53">
        <f>(F3128/'Yearly GDP'!$B$14)*100</f>
        <v>69.97685530378007</v>
      </c>
      <c r="H3128" s="53">
        <f t="shared" si="387"/>
        <v>1.6049109999999998</v>
      </c>
      <c r="I3128" s="53">
        <f t="shared" si="388"/>
        <v>4.784688995215312</v>
      </c>
      <c r="J3128" s="53">
        <f t="shared" si="392"/>
        <v>369.94258373205747</v>
      </c>
      <c r="K3128" s="53">
        <v>7.6790000000000003</v>
      </c>
      <c r="L3128" s="53">
        <v>7731.8</v>
      </c>
      <c r="M3128" s="53">
        <v>3.11</v>
      </c>
      <c r="N3128" s="53">
        <f t="shared" si="389"/>
        <v>2.8943110047846883</v>
      </c>
      <c r="O3128" s="53">
        <v>20.9</v>
      </c>
      <c r="P3128" s="53">
        <v>2.2730000000000001</v>
      </c>
      <c r="Q3128" s="53">
        <f t="shared" si="390"/>
        <v>5.4060000000000006</v>
      </c>
      <c r="R3128" s="53">
        <v>99.927999999999997</v>
      </c>
      <c r="S3128" s="53">
        <f t="shared" si="391"/>
        <v>149.22599999999997</v>
      </c>
      <c r="T3128" s="53">
        <v>7.14</v>
      </c>
      <c r="U3128" s="53">
        <v>4307.01</v>
      </c>
      <c r="Y3128" s="53">
        <v>4304.8599999999997</v>
      </c>
    </row>
    <row r="3129" spans="1:25" x14ac:dyDescent="0.3">
      <c r="A3129" s="1">
        <v>3128</v>
      </c>
      <c r="B3129" s="48">
        <v>42327</v>
      </c>
      <c r="C3129" s="44">
        <v>9539871.7699999996</v>
      </c>
      <c r="D3129" s="56">
        <f t="shared" si="385"/>
        <v>144346.67529126946</v>
      </c>
      <c r="E3129" s="53">
        <v>66.09</v>
      </c>
      <c r="F3129" s="53">
        <f t="shared" si="386"/>
        <v>1.4434667529126946</v>
      </c>
      <c r="G3129" s="53">
        <f>(F3129/'Yearly GDP'!$B$14)*100</f>
        <v>70.758174162386993</v>
      </c>
      <c r="H3129" s="53">
        <f t="shared" si="387"/>
        <v>1.6264639999999999</v>
      </c>
      <c r="I3129" s="53">
        <f t="shared" si="388"/>
        <v>4.716981132075472</v>
      </c>
      <c r="J3129" s="53">
        <f t="shared" si="392"/>
        <v>369.94103773584908</v>
      </c>
      <c r="K3129" s="53">
        <v>7.6719999999999997</v>
      </c>
      <c r="L3129" s="53">
        <v>7842.75</v>
      </c>
      <c r="M3129" s="53">
        <v>3.15</v>
      </c>
      <c r="N3129" s="53">
        <f t="shared" si="389"/>
        <v>2.9550188679245277</v>
      </c>
      <c r="O3129" s="53">
        <v>21.2</v>
      </c>
      <c r="P3129" s="53">
        <v>2.2469999999999999</v>
      </c>
      <c r="Q3129" s="53">
        <f t="shared" si="390"/>
        <v>5.4249999999999998</v>
      </c>
      <c r="R3129" s="53">
        <v>99.221999999999994</v>
      </c>
      <c r="S3129" s="53">
        <f t="shared" si="391"/>
        <v>151.36799999999999</v>
      </c>
      <c r="T3129" s="53">
        <v>7.14</v>
      </c>
      <c r="U3129" s="53">
        <v>4358.5200000000004</v>
      </c>
      <c r="Y3129" s="53">
        <v>4353.67</v>
      </c>
    </row>
    <row r="3130" spans="1:25" x14ac:dyDescent="0.3">
      <c r="A3130" s="1">
        <v>3129</v>
      </c>
      <c r="B3130" s="48">
        <v>42328</v>
      </c>
      <c r="C3130" s="44">
        <v>9581059.1500000004</v>
      </c>
      <c r="D3130" s="56">
        <f t="shared" si="385"/>
        <v>145040.10339398708</v>
      </c>
      <c r="E3130" s="53">
        <v>66.058000000000007</v>
      </c>
      <c r="F3130" s="53">
        <f t="shared" si="386"/>
        <v>1.4504010339398707</v>
      </c>
      <c r="G3130" s="53">
        <f>(F3130/'Yearly GDP'!$B$14)*100</f>
        <v>71.098089899013274</v>
      </c>
      <c r="H3130" s="53">
        <f t="shared" si="387"/>
        <v>1.6348427999999999</v>
      </c>
      <c r="I3130" s="53">
        <f t="shared" si="388"/>
        <v>4.7080979284369118</v>
      </c>
      <c r="J3130" s="53">
        <f t="shared" si="392"/>
        <v>369.89406779661022</v>
      </c>
      <c r="K3130" s="53">
        <v>7.6970000000000001</v>
      </c>
      <c r="L3130" s="53">
        <v>7856.55</v>
      </c>
      <c r="M3130" s="53">
        <v>3.16</v>
      </c>
      <c r="N3130" s="53">
        <f t="shared" si="389"/>
        <v>2.9889020715630883</v>
      </c>
      <c r="O3130" s="53">
        <v>21.24</v>
      </c>
      <c r="P3130" s="53">
        <v>2.2639999999999998</v>
      </c>
      <c r="Q3130" s="53">
        <f t="shared" si="390"/>
        <v>5.4329999999999998</v>
      </c>
      <c r="R3130" s="53">
        <v>99.772000000000006</v>
      </c>
      <c r="S3130" s="53">
        <f t="shared" si="391"/>
        <v>151.65359999999998</v>
      </c>
      <c r="T3130" s="53">
        <v>7.14</v>
      </c>
      <c r="U3130" s="53">
        <v>4386.4399999999996</v>
      </c>
      <c r="Y3130" s="53">
        <v>4376.8500000000004</v>
      </c>
    </row>
    <row r="3131" spans="1:25" x14ac:dyDescent="0.3">
      <c r="A3131" s="1">
        <v>3130</v>
      </c>
      <c r="B3131" s="48">
        <v>42332</v>
      </c>
      <c r="C3131" s="44">
        <v>9580885.5500000007</v>
      </c>
      <c r="D3131" s="56">
        <f t="shared" si="385"/>
        <v>144590.95031843291</v>
      </c>
      <c r="E3131" s="53">
        <v>66.262</v>
      </c>
      <c r="F3131" s="53">
        <f t="shared" si="386"/>
        <v>1.445909503184329</v>
      </c>
      <c r="G3131" s="53">
        <f>(F3131/'Yearly GDP'!$B$14)*100</f>
        <v>70.877916822761222</v>
      </c>
      <c r="H3131" s="53">
        <f t="shared" si="387"/>
        <v>1.6307251000000003</v>
      </c>
      <c r="I3131" s="53">
        <f t="shared" si="388"/>
        <v>4.7236655644780345</v>
      </c>
      <c r="J3131" s="53">
        <f t="shared" si="392"/>
        <v>369.93859234766177</v>
      </c>
      <c r="K3131" s="53">
        <v>7.7030000000000003</v>
      </c>
      <c r="L3131" s="53">
        <v>7831.6</v>
      </c>
      <c r="M3131" s="53">
        <v>3.15</v>
      </c>
      <c r="N3131" s="53">
        <f t="shared" si="389"/>
        <v>2.9793344355219658</v>
      </c>
      <c r="O3131" s="53">
        <v>21.17</v>
      </c>
      <c r="P3131" s="53">
        <v>2.2389999999999999</v>
      </c>
      <c r="Q3131" s="53">
        <f t="shared" si="390"/>
        <v>5.4640000000000004</v>
      </c>
      <c r="R3131" s="53">
        <v>99.718000000000004</v>
      </c>
      <c r="S3131" s="53">
        <f t="shared" si="391"/>
        <v>151.15380000000002</v>
      </c>
      <c r="T3131" s="53">
        <v>7.14</v>
      </c>
      <c r="U3131" s="53">
        <v>4397.05</v>
      </c>
      <c r="Y3131" s="53">
        <v>4420.53</v>
      </c>
    </row>
    <row r="3132" spans="1:25" x14ac:dyDescent="0.3">
      <c r="A3132" s="1">
        <v>3131</v>
      </c>
      <c r="B3132" s="48">
        <v>42334</v>
      </c>
      <c r="C3132" s="44">
        <v>9634715.8300000001</v>
      </c>
      <c r="D3132" s="56">
        <f t="shared" si="385"/>
        <v>144741.46818898822</v>
      </c>
      <c r="E3132" s="53">
        <v>66.564999999999998</v>
      </c>
      <c r="F3132" s="53">
        <f t="shared" si="386"/>
        <v>1.4474146818898821</v>
      </c>
      <c r="G3132" s="53">
        <f>(F3132/'Yearly GDP'!$B$14)*100</f>
        <v>70.951700092641275</v>
      </c>
      <c r="H3132" s="53">
        <f t="shared" si="387"/>
        <v>1.645132</v>
      </c>
      <c r="I3132" s="53">
        <f t="shared" si="388"/>
        <v>4.6926325668700137</v>
      </c>
      <c r="J3132" s="53">
        <f t="shared" si="392"/>
        <v>369.95776630689818</v>
      </c>
      <c r="K3132" s="53">
        <v>7.72</v>
      </c>
      <c r="L3132" s="53">
        <v>7883.8</v>
      </c>
      <c r="M3132" s="53">
        <v>3.17</v>
      </c>
      <c r="N3132" s="53">
        <f t="shared" si="389"/>
        <v>3.027367433129986</v>
      </c>
      <c r="O3132" s="53">
        <v>21.31</v>
      </c>
      <c r="P3132" s="53">
        <v>2.2240000000000002</v>
      </c>
      <c r="Q3132" s="53">
        <f t="shared" si="390"/>
        <v>5.4959999999999996</v>
      </c>
      <c r="R3132" s="53">
        <v>99.96</v>
      </c>
      <c r="S3132" s="53">
        <f t="shared" si="391"/>
        <v>152.15339999999998</v>
      </c>
      <c r="T3132" s="53">
        <v>7.14</v>
      </c>
      <c r="U3132" s="53">
        <v>4415.3599999999997</v>
      </c>
      <c r="Y3132" s="53">
        <v>4440.18</v>
      </c>
    </row>
    <row r="3133" spans="1:25" x14ac:dyDescent="0.3">
      <c r="A3133" s="1">
        <v>3132</v>
      </c>
      <c r="B3133" s="48">
        <v>42335</v>
      </c>
      <c r="C3133" s="44">
        <v>9681140.3300000001</v>
      </c>
      <c r="D3133" s="56">
        <f t="shared" si="385"/>
        <v>144695.47775270152</v>
      </c>
      <c r="E3133" s="53">
        <v>66.906999999999996</v>
      </c>
      <c r="F3133" s="53">
        <f t="shared" si="386"/>
        <v>1.4469547775270153</v>
      </c>
      <c r="G3133" s="53">
        <f>(F3133/'Yearly GDP'!$B$14)*100</f>
        <v>70.9291557611282</v>
      </c>
      <c r="H3133" s="53">
        <f t="shared" si="387"/>
        <v>1.6673602000000001</v>
      </c>
      <c r="I3133" s="53">
        <f t="shared" si="388"/>
        <v>4.6576618537494179</v>
      </c>
      <c r="J3133" s="53">
        <f t="shared" si="392"/>
        <v>369.94410805775505</v>
      </c>
      <c r="K3133" s="53">
        <v>7.766</v>
      </c>
      <c r="L3133" s="53">
        <v>7942.7</v>
      </c>
      <c r="M3133" s="53">
        <v>3.19</v>
      </c>
      <c r="N3133" s="53">
        <f t="shared" si="389"/>
        <v>3.1083381462505821</v>
      </c>
      <c r="O3133" s="53">
        <v>21.47</v>
      </c>
      <c r="P3133" s="53">
        <v>2.222</v>
      </c>
      <c r="Q3133" s="53">
        <f t="shared" si="390"/>
        <v>5.5440000000000005</v>
      </c>
      <c r="R3133" s="53">
        <v>100.211</v>
      </c>
      <c r="S3133" s="53">
        <f t="shared" si="391"/>
        <v>153.51050000000001</v>
      </c>
      <c r="T3133" s="53">
        <v>7.15</v>
      </c>
      <c r="U3133" s="53">
        <v>4445.47</v>
      </c>
      <c r="Y3133" s="53">
        <v>4450.62</v>
      </c>
    </row>
    <row r="3134" spans="1:25" x14ac:dyDescent="0.3">
      <c r="A3134" s="1">
        <v>3133</v>
      </c>
      <c r="B3134" s="48">
        <v>42338</v>
      </c>
      <c r="C3134" s="44">
        <v>9675669.4900000002</v>
      </c>
      <c r="D3134" s="56">
        <f t="shared" si="385"/>
        <v>145581.97902560863</v>
      </c>
      <c r="E3134" s="53">
        <v>66.462000000000003</v>
      </c>
      <c r="F3134" s="53">
        <f t="shared" si="386"/>
        <v>1.4558197902560863</v>
      </c>
      <c r="G3134" s="53">
        <f>(F3134/'Yearly GDP'!$B$14)*100</f>
        <v>71.363715208631689</v>
      </c>
      <c r="H3134" s="53">
        <f t="shared" si="387"/>
        <v>1.6700969999999997</v>
      </c>
      <c r="I3134" s="53">
        <f t="shared" si="388"/>
        <v>4.6620046620046622</v>
      </c>
      <c r="J3134" s="53">
        <f t="shared" si="392"/>
        <v>369.94172494172494</v>
      </c>
      <c r="K3134" s="53">
        <v>7.7859999999999996</v>
      </c>
      <c r="L3134" s="53">
        <v>7935.25</v>
      </c>
      <c r="M3134" s="53">
        <v>3.19</v>
      </c>
      <c r="N3134" s="53">
        <f t="shared" si="389"/>
        <v>3.1239953379953374</v>
      </c>
      <c r="O3134" s="53">
        <v>21.45</v>
      </c>
      <c r="P3134" s="53">
        <v>2.2080000000000002</v>
      </c>
      <c r="Q3134" s="53">
        <f t="shared" si="390"/>
        <v>5.5779999999999994</v>
      </c>
      <c r="R3134" s="53">
        <v>100.33</v>
      </c>
      <c r="S3134" s="53">
        <f t="shared" si="391"/>
        <v>153.15299999999999</v>
      </c>
      <c r="T3134" s="53">
        <v>7.14</v>
      </c>
      <c r="U3134" s="53">
        <v>4461.25</v>
      </c>
      <c r="Y3134" s="53">
        <v>4481.55</v>
      </c>
    </row>
    <row r="3135" spans="1:25" x14ac:dyDescent="0.3">
      <c r="A3135" s="1">
        <v>3134</v>
      </c>
      <c r="B3135" s="48">
        <v>42339</v>
      </c>
      <c r="C3135" s="44">
        <v>9729908.2599999998</v>
      </c>
      <c r="D3135" s="56">
        <f t="shared" si="385"/>
        <v>146459.7684920372</v>
      </c>
      <c r="E3135" s="53">
        <v>66.433999999999997</v>
      </c>
      <c r="F3135" s="53">
        <f t="shared" si="386"/>
        <v>1.4645976849203719</v>
      </c>
      <c r="G3135" s="53">
        <f>(F3135/'Yearly GDP'!$B$14)*100</f>
        <v>71.794004162763329</v>
      </c>
      <c r="H3135" s="53">
        <f t="shared" si="387"/>
        <v>1.6605719999999999</v>
      </c>
      <c r="I3135" s="53">
        <f t="shared" si="388"/>
        <v>4.6490004649000465</v>
      </c>
      <c r="J3135" s="53">
        <f t="shared" si="392"/>
        <v>369.82333798233378</v>
      </c>
      <c r="K3135" s="53">
        <v>7.72</v>
      </c>
      <c r="L3135" s="53">
        <v>7954.9</v>
      </c>
      <c r="M3135" s="53">
        <v>3.19</v>
      </c>
      <c r="N3135" s="53">
        <f t="shared" si="389"/>
        <v>3.0709995350999533</v>
      </c>
      <c r="O3135" s="53">
        <v>21.51</v>
      </c>
      <c r="P3135" s="53">
        <v>2.145</v>
      </c>
      <c r="Q3135" s="53">
        <f t="shared" si="390"/>
        <v>5.5749999999999993</v>
      </c>
      <c r="R3135" s="53">
        <v>99.954999999999998</v>
      </c>
      <c r="S3135" s="53">
        <f t="shared" si="391"/>
        <v>153.5814</v>
      </c>
      <c r="T3135" s="53">
        <v>7.14</v>
      </c>
      <c r="U3135" s="53">
        <v>4475.6899999999996</v>
      </c>
      <c r="Y3135" s="53">
        <v>4498.96</v>
      </c>
    </row>
    <row r="3136" spans="1:25" x14ac:dyDescent="0.3">
      <c r="A3136" s="1">
        <v>3135</v>
      </c>
      <c r="B3136" s="48">
        <v>42340</v>
      </c>
      <c r="C3136" s="44">
        <v>9724329.4600000009</v>
      </c>
      <c r="D3136" s="56">
        <f t="shared" si="385"/>
        <v>146030.68672943793</v>
      </c>
      <c r="E3136" s="53">
        <v>66.590999999999994</v>
      </c>
      <c r="F3136" s="53">
        <f t="shared" si="386"/>
        <v>1.4603068672943793</v>
      </c>
      <c r="G3136" s="53">
        <f>(F3136/'Yearly GDP'!$B$14)*100</f>
        <v>71.583669965410749</v>
      </c>
      <c r="H3136" s="53">
        <f t="shared" si="387"/>
        <v>1.6598848000000002</v>
      </c>
      <c r="I3136" s="53">
        <f t="shared" si="388"/>
        <v>4.6641791044776113</v>
      </c>
      <c r="J3136" s="53">
        <f t="shared" si="392"/>
        <v>369.93236940298505</v>
      </c>
      <c r="K3136" s="53">
        <v>7.742</v>
      </c>
      <c r="L3136" s="53">
        <v>7931.35</v>
      </c>
      <c r="M3136" s="53">
        <v>3.19</v>
      </c>
      <c r="N3136" s="53">
        <f t="shared" si="389"/>
        <v>3.0778208955223887</v>
      </c>
      <c r="O3136" s="53">
        <v>21.44</v>
      </c>
      <c r="P3136" s="53">
        <v>2.1779999999999999</v>
      </c>
      <c r="Q3136" s="53">
        <f t="shared" si="390"/>
        <v>5.5640000000000001</v>
      </c>
      <c r="R3136" s="53">
        <v>100.145</v>
      </c>
      <c r="S3136" s="53">
        <f t="shared" si="391"/>
        <v>153.5104</v>
      </c>
      <c r="T3136" s="53">
        <v>7.16</v>
      </c>
      <c r="U3136" s="53">
        <v>4473.33</v>
      </c>
      <c r="Y3136" s="53">
        <v>4502.68</v>
      </c>
    </row>
    <row r="3137" spans="1:25" x14ac:dyDescent="0.3">
      <c r="A3137" s="1">
        <v>3136</v>
      </c>
      <c r="B3137" s="48">
        <v>42341</v>
      </c>
      <c r="C3137" s="44">
        <v>9654241.4800000004</v>
      </c>
      <c r="D3137" s="56">
        <f t="shared" si="385"/>
        <v>144546.21170833957</v>
      </c>
      <c r="E3137" s="53">
        <v>66.790000000000006</v>
      </c>
      <c r="F3137" s="53">
        <f t="shared" si="386"/>
        <v>1.4454621170833957</v>
      </c>
      <c r="G3137" s="53">
        <f>(F3137/'Yearly GDP'!$B$14)*100</f>
        <v>70.855986131539012</v>
      </c>
      <c r="H3137" s="53">
        <f t="shared" si="387"/>
        <v>1.6395711999999998</v>
      </c>
      <c r="I3137" s="53">
        <f t="shared" si="388"/>
        <v>4.7036688617121358</v>
      </c>
      <c r="J3137" s="53">
        <f t="shared" si="392"/>
        <v>369.90357478833488</v>
      </c>
      <c r="K3137" s="53">
        <v>7.7119999999999997</v>
      </c>
      <c r="L3137" s="53">
        <v>7864.15</v>
      </c>
      <c r="M3137" s="53">
        <v>3.16</v>
      </c>
      <c r="N3137" s="53">
        <f t="shared" si="389"/>
        <v>3.0083311382878639</v>
      </c>
      <c r="O3137" s="53">
        <v>21.26</v>
      </c>
      <c r="P3137" s="53">
        <v>2.3210000000000002</v>
      </c>
      <c r="Q3137" s="53">
        <f t="shared" si="390"/>
        <v>5.391</v>
      </c>
      <c r="R3137" s="53">
        <v>97.754000000000005</v>
      </c>
      <c r="S3137" s="53">
        <f t="shared" si="391"/>
        <v>152.00900000000001</v>
      </c>
      <c r="T3137" s="53">
        <v>7.15</v>
      </c>
      <c r="U3137" s="53">
        <v>4449.49</v>
      </c>
      <c r="Y3137" s="53">
        <v>4486.05</v>
      </c>
    </row>
    <row r="3138" spans="1:25" x14ac:dyDescent="0.3">
      <c r="A3138" s="1">
        <v>3137</v>
      </c>
      <c r="B3138" s="48">
        <v>42342</v>
      </c>
      <c r="C3138" s="44">
        <v>9579325.8300000001</v>
      </c>
      <c r="D3138" s="56">
        <f t="shared" si="385"/>
        <v>143740.91547499361</v>
      </c>
      <c r="E3138" s="53">
        <v>66.643000000000001</v>
      </c>
      <c r="F3138" s="53">
        <f t="shared" si="386"/>
        <v>1.4374091547499361</v>
      </c>
      <c r="G3138" s="53">
        <f>(F3138/'Yearly GDP'!$B$14)*100</f>
        <v>70.461233075977262</v>
      </c>
      <c r="H3138" s="53">
        <f t="shared" si="387"/>
        <v>1.6320728</v>
      </c>
      <c r="I3138" s="53">
        <f t="shared" si="388"/>
        <v>4.752851711026616</v>
      </c>
      <c r="J3138" s="53">
        <f t="shared" si="392"/>
        <v>369.86216730038024</v>
      </c>
      <c r="K3138" s="53">
        <v>7.7569999999999997</v>
      </c>
      <c r="L3138" s="53">
        <v>7781.9</v>
      </c>
      <c r="M3138" s="53">
        <v>3.13</v>
      </c>
      <c r="N3138" s="53">
        <f t="shared" si="389"/>
        <v>3.0041482889733837</v>
      </c>
      <c r="O3138" s="53">
        <v>21.04</v>
      </c>
      <c r="P3138" s="53">
        <v>2.2730000000000001</v>
      </c>
      <c r="Q3138" s="53">
        <f t="shared" si="390"/>
        <v>5.484</v>
      </c>
      <c r="R3138" s="53">
        <v>98.453000000000003</v>
      </c>
      <c r="S3138" s="53">
        <f t="shared" si="391"/>
        <v>150.43600000000001</v>
      </c>
      <c r="T3138" s="53">
        <v>7.15</v>
      </c>
      <c r="U3138" s="53">
        <v>4422.49</v>
      </c>
      <c r="Y3138" s="53">
        <v>4435.72</v>
      </c>
    </row>
    <row r="3139" spans="1:25" x14ac:dyDescent="0.3">
      <c r="A3139" s="1">
        <v>3138</v>
      </c>
      <c r="B3139" s="48">
        <v>42345</v>
      </c>
      <c r="C3139" s="44">
        <v>9568401.4399999995</v>
      </c>
      <c r="D3139" s="56">
        <f t="shared" si="385"/>
        <v>143297.46214787415</v>
      </c>
      <c r="E3139" s="53">
        <v>66.772999999999996</v>
      </c>
      <c r="F3139" s="53">
        <f t="shared" si="386"/>
        <v>1.4329746214787416</v>
      </c>
      <c r="G3139" s="53">
        <f>(F3139/'Yearly GDP'!$B$14)*100</f>
        <v>70.243853994055954</v>
      </c>
      <c r="H3139" s="53">
        <f t="shared" si="387"/>
        <v>1.6275645999999997</v>
      </c>
      <c r="I3139" s="53">
        <f t="shared" si="388"/>
        <v>4.7641734159123397</v>
      </c>
      <c r="J3139" s="53">
        <f t="shared" si="392"/>
        <v>369.95712243925681</v>
      </c>
      <c r="K3139" s="53">
        <v>7.7539999999999996</v>
      </c>
      <c r="L3139" s="53">
        <v>7765.4</v>
      </c>
      <c r="M3139" s="53">
        <v>3.12</v>
      </c>
      <c r="N3139" s="53">
        <f t="shared" si="389"/>
        <v>2.9898265840876599</v>
      </c>
      <c r="O3139" s="53">
        <v>20.99</v>
      </c>
      <c r="P3139" s="53">
        <v>2.2360000000000002</v>
      </c>
      <c r="Q3139" s="53">
        <f t="shared" si="390"/>
        <v>5.5179999999999989</v>
      </c>
      <c r="R3139" s="53">
        <v>98.784000000000006</v>
      </c>
      <c r="S3139" s="53">
        <f t="shared" si="391"/>
        <v>150.70819999999998</v>
      </c>
      <c r="T3139" s="53">
        <v>7.18</v>
      </c>
      <c r="U3139" s="53">
        <v>4422.32</v>
      </c>
      <c r="Y3139" s="53">
        <v>4443.43</v>
      </c>
    </row>
    <row r="3140" spans="1:25" x14ac:dyDescent="0.3">
      <c r="A3140" s="1">
        <v>3139</v>
      </c>
      <c r="B3140" s="48">
        <v>42346</v>
      </c>
      <c r="C3140" s="44">
        <v>9463657.1799999997</v>
      </c>
      <c r="D3140" s="56">
        <f t="shared" si="385"/>
        <v>141550.73036480846</v>
      </c>
      <c r="E3140" s="53">
        <v>66.856999999999999</v>
      </c>
      <c r="F3140" s="53">
        <f t="shared" si="386"/>
        <v>1.4155073036480845</v>
      </c>
      <c r="G3140" s="53">
        <f>(F3140/'Yearly GDP'!$B$14)*100</f>
        <v>69.387612923925715</v>
      </c>
      <c r="H3140" s="53">
        <f t="shared" si="387"/>
        <v>1.622919</v>
      </c>
      <c r="I3140" s="53">
        <f t="shared" si="388"/>
        <v>4.8030739673390972</v>
      </c>
      <c r="J3140" s="53">
        <f t="shared" si="392"/>
        <v>369.91834774255523</v>
      </c>
      <c r="K3140" s="53">
        <v>7.7949999999999999</v>
      </c>
      <c r="L3140" s="53">
        <v>7701.7</v>
      </c>
      <c r="M3140" s="53">
        <v>3.09</v>
      </c>
      <c r="N3140" s="53">
        <f t="shared" si="389"/>
        <v>2.9919260326609027</v>
      </c>
      <c r="O3140" s="53">
        <v>20.82</v>
      </c>
      <c r="P3140" s="53">
        <v>2.222</v>
      </c>
      <c r="Q3140" s="53">
        <f t="shared" si="390"/>
        <v>5.5730000000000004</v>
      </c>
      <c r="R3140" s="53">
        <v>98.582999999999998</v>
      </c>
      <c r="S3140" s="53">
        <f t="shared" si="391"/>
        <v>149.48759999999999</v>
      </c>
      <c r="T3140" s="53">
        <v>7.18</v>
      </c>
      <c r="U3140" s="53">
        <v>4368.29</v>
      </c>
      <c r="Y3140" s="53">
        <v>4376.29</v>
      </c>
    </row>
    <row r="3141" spans="1:25" x14ac:dyDescent="0.3">
      <c r="A3141" s="1">
        <v>3140</v>
      </c>
      <c r="B3141" s="48">
        <v>42347</v>
      </c>
      <c r="C3141" s="44">
        <v>9325996.4299999997</v>
      </c>
      <c r="D3141" s="56">
        <f t="shared" si="385"/>
        <v>139495.87061551117</v>
      </c>
      <c r="E3141" s="53">
        <v>66.855000000000004</v>
      </c>
      <c r="F3141" s="53">
        <f t="shared" si="386"/>
        <v>1.3949587061551116</v>
      </c>
      <c r="G3141" s="53">
        <f>(F3141/'Yearly GDP'!$B$14)*100</f>
        <v>68.380328733093705</v>
      </c>
      <c r="H3141" s="53">
        <f t="shared" si="387"/>
        <v>1.6005065999999999</v>
      </c>
      <c r="I3141" s="53">
        <f t="shared" si="388"/>
        <v>4.8590864917395535</v>
      </c>
      <c r="J3141" s="53">
        <f t="shared" si="392"/>
        <v>369.89795918367349</v>
      </c>
      <c r="K3141" s="53">
        <v>7.7770000000000001</v>
      </c>
      <c r="L3141" s="53">
        <v>7612.5</v>
      </c>
      <c r="M3141" s="53">
        <v>3.06</v>
      </c>
      <c r="N3141" s="53">
        <f t="shared" si="389"/>
        <v>2.9179135082604466</v>
      </c>
      <c r="O3141" s="53">
        <v>20.58</v>
      </c>
      <c r="P3141" s="53">
        <v>2.2109999999999999</v>
      </c>
      <c r="Q3141" s="53">
        <f t="shared" si="390"/>
        <v>5.5660000000000007</v>
      </c>
      <c r="R3141" s="53">
        <v>97.426000000000002</v>
      </c>
      <c r="S3141" s="53">
        <f t="shared" si="391"/>
        <v>147.76439999999999</v>
      </c>
      <c r="T3141" s="53">
        <v>7.18</v>
      </c>
      <c r="U3141" s="53">
        <v>4297.96</v>
      </c>
      <c r="Y3141" s="53">
        <v>4271.75</v>
      </c>
    </row>
    <row r="3142" spans="1:25" x14ac:dyDescent="0.3">
      <c r="A3142" s="1">
        <v>3141</v>
      </c>
      <c r="B3142" s="48">
        <v>42348</v>
      </c>
      <c r="C3142" s="44">
        <v>9410714.0600000005</v>
      </c>
      <c r="D3142" s="56">
        <f t="shared" si="385"/>
        <v>140971.80867637368</v>
      </c>
      <c r="E3142" s="53">
        <v>66.756</v>
      </c>
      <c r="F3142" s="53">
        <f t="shared" si="386"/>
        <v>1.4097180867637369</v>
      </c>
      <c r="G3142" s="53">
        <f>(F3142/'Yearly GDP'!$B$14)*100</f>
        <v>69.103827782536115</v>
      </c>
      <c r="H3142" s="53">
        <f t="shared" si="387"/>
        <v>1.6159059999999998</v>
      </c>
      <c r="I3142" s="53">
        <f t="shared" si="388"/>
        <v>4.8146364949446321</v>
      </c>
      <c r="J3142" s="53">
        <f t="shared" si="392"/>
        <v>369.92296581608088</v>
      </c>
      <c r="K3142" s="53">
        <v>7.78</v>
      </c>
      <c r="L3142" s="53">
        <v>7683.3</v>
      </c>
      <c r="M3142" s="53">
        <v>3.09</v>
      </c>
      <c r="N3142" s="53">
        <f t="shared" si="389"/>
        <v>2.9653635050553682</v>
      </c>
      <c r="O3142" s="53">
        <v>20.77</v>
      </c>
      <c r="P3142" s="53">
        <v>2.234</v>
      </c>
      <c r="Q3142" s="53">
        <f t="shared" si="390"/>
        <v>5.5460000000000003</v>
      </c>
      <c r="R3142" s="53">
        <v>98.043999999999997</v>
      </c>
      <c r="S3142" s="53">
        <f t="shared" si="391"/>
        <v>148.92089999999999</v>
      </c>
      <c r="T3142" s="53">
        <v>7.17</v>
      </c>
      <c r="U3142" s="53">
        <v>4329.9399999999996</v>
      </c>
      <c r="Y3142" s="53">
        <v>4324.91</v>
      </c>
    </row>
    <row r="3143" spans="1:25" x14ac:dyDescent="0.3">
      <c r="A3143" s="1">
        <v>3142</v>
      </c>
      <c r="B3143" s="48">
        <v>42349</v>
      </c>
      <c r="C3143" s="44">
        <v>9335634.5999999996</v>
      </c>
      <c r="D3143" s="56">
        <f t="shared" ref="D3143:D3206" si="393">C3143/E3143</f>
        <v>139030.71722165961</v>
      </c>
      <c r="E3143" s="53">
        <v>67.147999999999996</v>
      </c>
      <c r="F3143" s="53">
        <f t="shared" ref="F3143:F3206" si="394">(D3143/100000)</f>
        <v>1.3903071722165961</v>
      </c>
      <c r="G3143" s="53">
        <f>(F3143/'Yearly GDP'!$B$14)*100</f>
        <v>68.152312363558636</v>
      </c>
      <c r="H3143" s="53">
        <f t="shared" ref="H3143:H3206" si="395">(K3143/I3143)</f>
        <v>1.5989061000000002</v>
      </c>
      <c r="I3143" s="53">
        <f t="shared" ref="I3143:I3206" si="396">(J3143/L3143)*100</f>
        <v>4.8614487117160907</v>
      </c>
      <c r="J3143" s="53">
        <f t="shared" si="392"/>
        <v>369.97812348079725</v>
      </c>
      <c r="K3143" s="53">
        <v>7.7729999999999997</v>
      </c>
      <c r="L3143" s="53">
        <v>7610.45</v>
      </c>
      <c r="M3143" s="53">
        <v>3.05</v>
      </c>
      <c r="N3143" s="53">
        <f t="shared" ref="N3143:N3206" si="397">K3143-I3143</f>
        <v>2.911551288283909</v>
      </c>
      <c r="O3143" s="53">
        <v>20.57</v>
      </c>
      <c r="P3143" s="53">
        <v>2.1320000000000001</v>
      </c>
      <c r="Q3143" s="53">
        <f t="shared" ref="Q3143:Q3206" si="398">K3143-P3143</f>
        <v>5.641</v>
      </c>
      <c r="R3143" s="53">
        <v>97.605999999999995</v>
      </c>
      <c r="S3143" s="53">
        <f t="shared" ref="S3143:S3206" si="399">(O3143*T3143)</f>
        <v>147.48689999999999</v>
      </c>
      <c r="T3143" s="53">
        <v>7.17</v>
      </c>
      <c r="U3143" s="53">
        <v>4289.1400000000003</v>
      </c>
      <c r="Y3143" s="53">
        <v>4301.1499999999996</v>
      </c>
    </row>
    <row r="3144" spans="1:25" x14ac:dyDescent="0.3">
      <c r="A3144" s="1">
        <v>3143</v>
      </c>
      <c r="B3144" s="48">
        <v>42352</v>
      </c>
      <c r="C3144" s="44">
        <v>9387025.4700000007</v>
      </c>
      <c r="D3144" s="56">
        <f t="shared" si="393"/>
        <v>139910.65342137034</v>
      </c>
      <c r="E3144" s="53">
        <v>67.093000000000004</v>
      </c>
      <c r="F3144" s="53">
        <f t="shared" si="394"/>
        <v>1.3991065342137035</v>
      </c>
      <c r="G3144" s="53">
        <f>(F3144/'Yearly GDP'!$B$14)*100</f>
        <v>68.583653637926631</v>
      </c>
      <c r="H3144" s="53">
        <f t="shared" si="395"/>
        <v>1.6171304</v>
      </c>
      <c r="I3144" s="53">
        <f t="shared" si="396"/>
        <v>4.8332527791203477</v>
      </c>
      <c r="J3144" s="53">
        <f t="shared" si="392"/>
        <v>369.74625422909617</v>
      </c>
      <c r="K3144" s="53">
        <v>7.8159999999999998</v>
      </c>
      <c r="L3144" s="53">
        <v>7650.05</v>
      </c>
      <c r="M3144" s="53">
        <v>3.07</v>
      </c>
      <c r="N3144" s="53">
        <f t="shared" si="397"/>
        <v>2.9827472208796522</v>
      </c>
      <c r="O3144" s="53">
        <v>20.69</v>
      </c>
      <c r="P3144" s="53">
        <v>2.2250000000000001</v>
      </c>
      <c r="Q3144" s="53">
        <f t="shared" si="398"/>
        <v>5.5909999999999993</v>
      </c>
      <c r="R3144" s="53">
        <v>97.653000000000006</v>
      </c>
      <c r="S3144" s="53">
        <f t="shared" si="399"/>
        <v>148.55420000000001</v>
      </c>
      <c r="T3144" s="53">
        <v>7.18</v>
      </c>
      <c r="U3144" s="53">
        <v>4291.57</v>
      </c>
      <c r="Y3144" s="53">
        <v>4326.7700000000004</v>
      </c>
    </row>
    <row r="3145" spans="1:25" x14ac:dyDescent="0.3">
      <c r="A3145" s="1">
        <v>3144</v>
      </c>
      <c r="B3145" s="48">
        <v>42353</v>
      </c>
      <c r="C3145" s="44">
        <v>9454179.9900000002</v>
      </c>
      <c r="D3145" s="56">
        <f t="shared" si="393"/>
        <v>141396.28778248059</v>
      </c>
      <c r="E3145" s="53">
        <v>66.863</v>
      </c>
      <c r="F3145" s="53">
        <f t="shared" si="394"/>
        <v>1.4139628778248059</v>
      </c>
      <c r="G3145" s="53">
        <f>(F3145/'Yearly GDP'!$B$14)*100</f>
        <v>69.311905775725776</v>
      </c>
      <c r="H3145" s="53">
        <f t="shared" si="395"/>
        <v>1.6212533999999998</v>
      </c>
      <c r="I3145" s="53">
        <f t="shared" si="396"/>
        <v>4.8030739673390972</v>
      </c>
      <c r="J3145" s="53">
        <f t="shared" si="392"/>
        <v>369.87992315081652</v>
      </c>
      <c r="K3145" s="53">
        <v>7.7869999999999999</v>
      </c>
      <c r="L3145" s="53">
        <v>7700.9</v>
      </c>
      <c r="M3145" s="53">
        <v>3.09</v>
      </c>
      <c r="N3145" s="53">
        <f t="shared" si="397"/>
        <v>2.9839260326609027</v>
      </c>
      <c r="O3145" s="53">
        <v>20.82</v>
      </c>
      <c r="P3145" s="53">
        <v>2.2679999999999998</v>
      </c>
      <c r="Q3145" s="53">
        <f t="shared" si="398"/>
        <v>5.5190000000000001</v>
      </c>
      <c r="R3145" s="53">
        <v>98.385999999999996</v>
      </c>
      <c r="S3145" s="53">
        <f t="shared" si="399"/>
        <v>149.69580000000002</v>
      </c>
      <c r="T3145" s="53">
        <v>7.19</v>
      </c>
      <c r="U3145" s="53">
        <v>4318.82</v>
      </c>
      <c r="Y3145" s="53">
        <v>4363.3900000000003</v>
      </c>
    </row>
    <row r="3146" spans="1:25" x14ac:dyDescent="0.3">
      <c r="A3146" s="1">
        <v>3145</v>
      </c>
      <c r="B3146" s="48">
        <v>42354</v>
      </c>
      <c r="C3146" s="44">
        <v>9507062.9100000001</v>
      </c>
      <c r="D3146" s="56">
        <f t="shared" si="393"/>
        <v>143014.96645405862</v>
      </c>
      <c r="E3146" s="53">
        <v>66.475999999999999</v>
      </c>
      <c r="F3146" s="53">
        <f t="shared" si="394"/>
        <v>1.4301496645405862</v>
      </c>
      <c r="G3146" s="53">
        <f>(F3146/'Yearly GDP'!$B$14)*100</f>
        <v>70.105375712773835</v>
      </c>
      <c r="H3146" s="53">
        <f t="shared" si="395"/>
        <v>1.6210464</v>
      </c>
      <c r="I3146" s="53">
        <f t="shared" si="396"/>
        <v>4.770992366412214</v>
      </c>
      <c r="J3146" s="53">
        <f t="shared" si="392"/>
        <v>369.79484732824426</v>
      </c>
      <c r="K3146" s="53">
        <v>7.734</v>
      </c>
      <c r="L3146" s="53">
        <v>7750.9</v>
      </c>
      <c r="M3146" s="53">
        <v>3.11</v>
      </c>
      <c r="N3146" s="53">
        <f t="shared" si="397"/>
        <v>2.963007633587786</v>
      </c>
      <c r="O3146" s="53">
        <v>20.96</v>
      </c>
      <c r="P3146" s="53">
        <v>2.298</v>
      </c>
      <c r="Q3146" s="53">
        <f t="shared" si="398"/>
        <v>5.4359999999999999</v>
      </c>
      <c r="R3146" s="53">
        <v>97.978999999999999</v>
      </c>
      <c r="S3146" s="53">
        <f t="shared" si="399"/>
        <v>151.3312</v>
      </c>
      <c r="T3146" s="53">
        <v>7.22</v>
      </c>
      <c r="U3146" s="53">
        <v>4325.9799999999996</v>
      </c>
      <c r="Y3146" s="53">
        <v>4371.32</v>
      </c>
    </row>
    <row r="3147" spans="1:25" x14ac:dyDescent="0.3">
      <c r="A3147" s="1">
        <v>3146</v>
      </c>
      <c r="B3147" s="48">
        <v>42355</v>
      </c>
      <c r="C3147" s="44">
        <v>9632334.7799999993</v>
      </c>
      <c r="D3147" s="56">
        <f t="shared" si="393"/>
        <v>145019.41825627434</v>
      </c>
      <c r="E3147" s="53">
        <v>66.421000000000006</v>
      </c>
      <c r="F3147" s="53">
        <f t="shared" si="394"/>
        <v>1.4501941825627434</v>
      </c>
      <c r="G3147" s="53">
        <f>(F3147/'Yearly GDP'!$B$14)*100</f>
        <v>71.087950125624673</v>
      </c>
      <c r="H3147" s="53">
        <f t="shared" si="395"/>
        <v>1.6348668</v>
      </c>
      <c r="I3147" s="53">
        <f t="shared" si="396"/>
        <v>4.7147571900047147</v>
      </c>
      <c r="J3147" s="53">
        <f t="shared" si="392"/>
        <v>369.84205563413485</v>
      </c>
      <c r="K3147" s="53">
        <v>7.7080000000000002</v>
      </c>
      <c r="L3147" s="53">
        <v>7844.35</v>
      </c>
      <c r="M3147" s="53">
        <v>3.15</v>
      </c>
      <c r="N3147" s="53">
        <f t="shared" si="397"/>
        <v>2.9932428099952855</v>
      </c>
      <c r="O3147" s="53">
        <v>21.21</v>
      </c>
      <c r="P3147" s="53">
        <v>2.2250000000000001</v>
      </c>
      <c r="Q3147" s="53">
        <f t="shared" si="398"/>
        <v>5.4830000000000005</v>
      </c>
      <c r="R3147" s="53">
        <v>99.405000000000001</v>
      </c>
      <c r="S3147" s="53">
        <f t="shared" si="399"/>
        <v>152.71200000000002</v>
      </c>
      <c r="T3147" s="53">
        <v>7.2</v>
      </c>
      <c r="U3147" s="53">
        <v>4397.6899999999996</v>
      </c>
      <c r="Y3147" s="53">
        <v>4448.3599999999997</v>
      </c>
    </row>
    <row r="3148" spans="1:25" x14ac:dyDescent="0.3">
      <c r="A3148" s="1">
        <v>3147</v>
      </c>
      <c r="B3148" s="48">
        <v>42356</v>
      </c>
      <c r="C3148" s="44">
        <v>9570171.6699999999</v>
      </c>
      <c r="D3148" s="56">
        <f t="shared" si="393"/>
        <v>144444.51996075769</v>
      </c>
      <c r="E3148" s="53">
        <v>66.254999999999995</v>
      </c>
      <c r="F3148" s="53">
        <f t="shared" si="394"/>
        <v>1.4444451996075769</v>
      </c>
      <c r="G3148" s="53">
        <f>(F3148/'Yearly GDP'!$B$14)*100</f>
        <v>70.806137235665531</v>
      </c>
      <c r="H3148" s="53">
        <f t="shared" si="395"/>
        <v>1.6214774999999997</v>
      </c>
      <c r="I3148" s="53">
        <f t="shared" si="396"/>
        <v>4.7641734159123397</v>
      </c>
      <c r="J3148" s="53">
        <f t="shared" si="392"/>
        <v>369.79275845640785</v>
      </c>
      <c r="K3148" s="53">
        <v>7.7249999999999996</v>
      </c>
      <c r="L3148" s="53">
        <v>7761.95</v>
      </c>
      <c r="M3148" s="53">
        <v>3.11</v>
      </c>
      <c r="N3148" s="53">
        <f t="shared" si="397"/>
        <v>2.96082658408766</v>
      </c>
      <c r="O3148" s="53">
        <v>20.99</v>
      </c>
      <c r="P3148" s="53">
        <v>2.2040000000000002</v>
      </c>
      <c r="Q3148" s="53">
        <f t="shared" si="398"/>
        <v>5.520999999999999</v>
      </c>
      <c r="R3148" s="53">
        <v>98.825999999999993</v>
      </c>
      <c r="S3148" s="53">
        <f t="shared" si="399"/>
        <v>151.12799999999999</v>
      </c>
      <c r="T3148" s="53">
        <v>7.2</v>
      </c>
      <c r="U3148" s="53">
        <v>4388.43</v>
      </c>
      <c r="Y3148" s="53">
        <v>4439.82</v>
      </c>
    </row>
    <row r="3149" spans="1:25" x14ac:dyDescent="0.3">
      <c r="A3149" s="1">
        <v>3148</v>
      </c>
      <c r="B3149" s="48">
        <v>42359</v>
      </c>
      <c r="C3149" s="44">
        <v>9647416.6400000006</v>
      </c>
      <c r="D3149" s="56">
        <f t="shared" si="393"/>
        <v>145619.18521984573</v>
      </c>
      <c r="E3149" s="53">
        <v>66.251000000000005</v>
      </c>
      <c r="F3149" s="53">
        <f t="shared" si="394"/>
        <v>1.4561918521984574</v>
      </c>
      <c r="G3149" s="53">
        <f>(F3149/'Yearly GDP'!$B$14)*100</f>
        <v>71.381953539140071</v>
      </c>
      <c r="H3149" s="53">
        <f t="shared" si="395"/>
        <v>1.6470987000000001</v>
      </c>
      <c r="I3149" s="53">
        <f t="shared" si="396"/>
        <v>4.7192071731949028</v>
      </c>
      <c r="J3149" s="53">
        <f t="shared" si="392"/>
        <v>369.72392638036808</v>
      </c>
      <c r="K3149" s="53">
        <v>7.7729999999999997</v>
      </c>
      <c r="L3149" s="53">
        <v>7834.45</v>
      </c>
      <c r="M3149" s="53">
        <v>3.14</v>
      </c>
      <c r="N3149" s="53">
        <f t="shared" si="397"/>
        <v>3.0537928268050969</v>
      </c>
      <c r="O3149" s="53">
        <v>21.19</v>
      </c>
      <c r="P3149" s="53">
        <v>2.1949999999999998</v>
      </c>
      <c r="Q3149" s="53">
        <f t="shared" si="398"/>
        <v>5.5779999999999994</v>
      </c>
      <c r="R3149" s="53">
        <v>98.459000000000003</v>
      </c>
      <c r="S3149" s="53">
        <f t="shared" si="399"/>
        <v>152.56800000000001</v>
      </c>
      <c r="T3149" s="53">
        <v>7.2</v>
      </c>
      <c r="U3149" s="53">
        <v>4414.6499999999996</v>
      </c>
      <c r="Y3149" s="53">
        <v>4484.8</v>
      </c>
    </row>
    <row r="3150" spans="1:25" x14ac:dyDescent="0.3">
      <c r="A3150" s="1">
        <v>3149</v>
      </c>
      <c r="B3150" s="48">
        <v>42360</v>
      </c>
      <c r="C3150" s="44">
        <v>9614427.6799999997</v>
      </c>
      <c r="D3150" s="56">
        <f t="shared" si="393"/>
        <v>145136.58112432825</v>
      </c>
      <c r="E3150" s="53">
        <v>66.244</v>
      </c>
      <c r="F3150" s="53">
        <f t="shared" si="394"/>
        <v>1.4513658112432826</v>
      </c>
      <c r="G3150" s="53">
        <f>(F3150/'Yearly GDP'!$B$14)*100</f>
        <v>71.145382904082481</v>
      </c>
      <c r="H3150" s="53">
        <f t="shared" si="395"/>
        <v>1.6334136000000001</v>
      </c>
      <c r="I3150" s="53">
        <f t="shared" si="396"/>
        <v>4.7483380816714149</v>
      </c>
      <c r="J3150" s="53">
        <f t="shared" si="392"/>
        <v>369.71035137701807</v>
      </c>
      <c r="K3150" s="53">
        <v>7.7560000000000002</v>
      </c>
      <c r="L3150" s="53">
        <v>7786.1</v>
      </c>
      <c r="M3150" s="53">
        <v>3.12</v>
      </c>
      <c r="N3150" s="53">
        <f t="shared" si="397"/>
        <v>3.0076619183285853</v>
      </c>
      <c r="O3150" s="53">
        <v>21.06</v>
      </c>
      <c r="P3150" s="53">
        <v>2.2370000000000001</v>
      </c>
      <c r="Q3150" s="53">
        <f t="shared" si="398"/>
        <v>5.5190000000000001</v>
      </c>
      <c r="R3150" s="53">
        <v>98.334000000000003</v>
      </c>
      <c r="S3150" s="53">
        <f t="shared" si="399"/>
        <v>151.84259999999998</v>
      </c>
      <c r="T3150" s="53">
        <v>7.21</v>
      </c>
      <c r="U3150" s="53">
        <v>4399.4399999999996</v>
      </c>
      <c r="Y3150" s="53">
        <v>4485.18</v>
      </c>
    </row>
    <row r="3151" spans="1:25" x14ac:dyDescent="0.3">
      <c r="A3151" s="1">
        <v>3150</v>
      </c>
      <c r="B3151" s="48">
        <v>42361</v>
      </c>
      <c r="C3151" s="44">
        <v>9721861.1099999994</v>
      </c>
      <c r="D3151" s="56">
        <f t="shared" si="393"/>
        <v>147218.39438496597</v>
      </c>
      <c r="E3151" s="53">
        <v>66.037000000000006</v>
      </c>
      <c r="F3151" s="53">
        <f t="shared" si="394"/>
        <v>1.4721839438496598</v>
      </c>
      <c r="G3151" s="53">
        <f>(F3151/'Yearly GDP'!$B$14)*100</f>
        <v>72.165879600473517</v>
      </c>
      <c r="H3151" s="53">
        <f t="shared" si="395"/>
        <v>1.6482122999999997</v>
      </c>
      <c r="I3151" s="53">
        <f t="shared" si="396"/>
        <v>4.7014574518100618</v>
      </c>
      <c r="J3151" s="53">
        <f t="shared" si="392"/>
        <v>369.8142924306535</v>
      </c>
      <c r="K3151" s="53">
        <v>7.7489999999999997</v>
      </c>
      <c r="L3151" s="53">
        <v>7865.95</v>
      </c>
      <c r="M3151" s="53">
        <v>3.15</v>
      </c>
      <c r="N3151" s="53">
        <f t="shared" si="397"/>
        <v>3.0475425481899379</v>
      </c>
      <c r="O3151" s="53">
        <v>21.27</v>
      </c>
      <c r="P3151" s="53">
        <v>2.2589999999999999</v>
      </c>
      <c r="Q3151" s="53">
        <f t="shared" si="398"/>
        <v>5.49</v>
      </c>
      <c r="R3151" s="53">
        <v>98.456999999999994</v>
      </c>
      <c r="S3151" s="53">
        <f t="shared" si="399"/>
        <v>153.35669999999999</v>
      </c>
      <c r="T3151" s="53">
        <v>7.21</v>
      </c>
      <c r="U3151" s="53">
        <v>4417.25</v>
      </c>
      <c r="Y3151" s="53">
        <v>4513.9799999999996</v>
      </c>
    </row>
    <row r="3152" spans="1:25" x14ac:dyDescent="0.3">
      <c r="A3152" s="1">
        <v>3151</v>
      </c>
      <c r="B3152" s="48">
        <v>42362</v>
      </c>
      <c r="C3152" s="44">
        <v>9732964.1400000006</v>
      </c>
      <c r="D3152" s="56">
        <f t="shared" si="393"/>
        <v>147587.67100853717</v>
      </c>
      <c r="E3152" s="53">
        <v>65.947000000000003</v>
      </c>
      <c r="F3152" s="53">
        <f t="shared" si="394"/>
        <v>1.4758767100853718</v>
      </c>
      <c r="G3152" s="53">
        <f>(F3152/'Yearly GDP'!$B$14)*100</f>
        <v>72.346897553204499</v>
      </c>
      <c r="H3152" s="53">
        <f t="shared" si="395"/>
        <v>1.6474373999999998</v>
      </c>
      <c r="I3152" s="53">
        <f t="shared" si="396"/>
        <v>4.7036688617121358</v>
      </c>
      <c r="J3152" s="53">
        <f t="shared" si="392"/>
        <v>369.75776105362183</v>
      </c>
      <c r="K3152" s="53">
        <v>7.7489999999999997</v>
      </c>
      <c r="L3152" s="53">
        <v>7861.05</v>
      </c>
      <c r="M3152" s="53">
        <v>3.15</v>
      </c>
      <c r="N3152" s="53">
        <f t="shared" si="397"/>
        <v>3.0453311382878638</v>
      </c>
      <c r="O3152" s="53">
        <v>21.26</v>
      </c>
      <c r="P3152" s="53">
        <v>2.2450000000000001</v>
      </c>
      <c r="Q3152" s="53">
        <f t="shared" si="398"/>
        <v>5.5039999999999996</v>
      </c>
      <c r="R3152" s="53">
        <v>98.111000000000004</v>
      </c>
      <c r="S3152" s="53">
        <f t="shared" si="399"/>
        <v>153.28460000000001</v>
      </c>
      <c r="T3152" s="53">
        <v>7.21</v>
      </c>
      <c r="U3152" s="53">
        <v>4441.0200000000004</v>
      </c>
      <c r="Y3152" s="53">
        <v>4539.6400000000003</v>
      </c>
    </row>
    <row r="3153" spans="1:25" x14ac:dyDescent="0.3">
      <c r="A3153" s="1">
        <v>3152</v>
      </c>
      <c r="B3153" s="48">
        <v>42366</v>
      </c>
      <c r="C3153" s="44">
        <v>9794118.4600000009</v>
      </c>
      <c r="D3153" s="56">
        <f t="shared" si="393"/>
        <v>148088.33875137972</v>
      </c>
      <c r="E3153" s="53">
        <v>66.137</v>
      </c>
      <c r="F3153" s="53">
        <f t="shared" si="394"/>
        <v>1.4808833875137972</v>
      </c>
      <c r="G3153" s="53">
        <f>(F3153/'Yearly GDP'!$B$14)*100</f>
        <v>72.592322917342997</v>
      </c>
      <c r="H3153" s="53">
        <f t="shared" si="395"/>
        <v>1.6621108000000002</v>
      </c>
      <c r="I3153" s="53">
        <f t="shared" si="396"/>
        <v>4.6663555762949134</v>
      </c>
      <c r="J3153" s="53">
        <f t="shared" si="392"/>
        <v>369.81567895473631</v>
      </c>
      <c r="K3153" s="53">
        <v>7.7560000000000002</v>
      </c>
      <c r="L3153" s="53">
        <v>7925.15</v>
      </c>
      <c r="M3153" s="53">
        <v>3.18</v>
      </c>
      <c r="N3153" s="53">
        <f t="shared" si="397"/>
        <v>3.0896444237050869</v>
      </c>
      <c r="O3153" s="53">
        <v>21.43</v>
      </c>
      <c r="P3153" s="53">
        <v>2.2320000000000002</v>
      </c>
      <c r="Q3153" s="53">
        <f t="shared" si="398"/>
        <v>5.524</v>
      </c>
      <c r="R3153" s="53">
        <v>98.04</v>
      </c>
      <c r="S3153" s="53">
        <f t="shared" si="399"/>
        <v>154.29599999999999</v>
      </c>
      <c r="T3153" s="53">
        <v>7.2</v>
      </c>
      <c r="U3153" s="53">
        <v>4462.49</v>
      </c>
      <c r="Y3153" s="53">
        <v>4551.26</v>
      </c>
    </row>
    <row r="3154" spans="1:25" x14ac:dyDescent="0.3">
      <c r="A3154" s="1">
        <v>3153</v>
      </c>
      <c r="B3154" s="48">
        <v>42367</v>
      </c>
      <c r="C3154" s="44">
        <v>9796841.9199999999</v>
      </c>
      <c r="D3154" s="56">
        <f t="shared" si="393"/>
        <v>147910.34830527665</v>
      </c>
      <c r="E3154" s="53">
        <v>66.234999999999999</v>
      </c>
      <c r="F3154" s="53">
        <f t="shared" si="394"/>
        <v>1.4791034830527665</v>
      </c>
      <c r="G3154" s="53">
        <f>(F3154/'Yearly GDP'!$B$14)*100</f>
        <v>72.505072698665018</v>
      </c>
      <c r="H3154" s="53">
        <f t="shared" si="395"/>
        <v>1.6626720000000001</v>
      </c>
      <c r="I3154" s="53">
        <f t="shared" si="396"/>
        <v>4.6641791044776113</v>
      </c>
      <c r="J3154" s="53">
        <f t="shared" si="392"/>
        <v>369.82042910447757</v>
      </c>
      <c r="K3154" s="53">
        <v>7.7549999999999999</v>
      </c>
      <c r="L3154" s="53">
        <v>7928.95</v>
      </c>
      <c r="M3154" s="53">
        <v>3.18</v>
      </c>
      <c r="N3154" s="53">
        <f t="shared" si="397"/>
        <v>3.0908208955223886</v>
      </c>
      <c r="O3154" s="53">
        <v>21.44</v>
      </c>
      <c r="P3154" s="53">
        <v>2.3079999999999998</v>
      </c>
      <c r="Q3154" s="53">
        <f t="shared" si="398"/>
        <v>5.4470000000000001</v>
      </c>
      <c r="R3154" s="53">
        <v>98.257999999999996</v>
      </c>
      <c r="S3154" s="53">
        <f t="shared" si="399"/>
        <v>154.36800000000002</v>
      </c>
      <c r="T3154" s="53">
        <v>7.2</v>
      </c>
      <c r="U3154" s="53">
        <v>4466.8999999999996</v>
      </c>
      <c r="Y3154" s="53">
        <v>4541.8999999999996</v>
      </c>
    </row>
    <row r="3155" spans="1:25" x14ac:dyDescent="0.3">
      <c r="A3155" s="1">
        <v>3154</v>
      </c>
      <c r="B3155" s="48">
        <v>42368</v>
      </c>
      <c r="C3155" s="44">
        <v>9772880.8399999999</v>
      </c>
      <c r="D3155" s="56">
        <f t="shared" si="393"/>
        <v>147015.88326438511</v>
      </c>
      <c r="E3155" s="53">
        <v>66.474999999999994</v>
      </c>
      <c r="F3155" s="53">
        <f t="shared" si="394"/>
        <v>1.4701588326438511</v>
      </c>
      <c r="G3155" s="53">
        <f>(F3155/'Yearly GDP'!$B$14)*100</f>
        <v>72.06660944332603</v>
      </c>
      <c r="H3155" s="53">
        <f t="shared" si="395"/>
        <v>1.6544114999999999</v>
      </c>
      <c r="I3155" s="53">
        <f t="shared" si="396"/>
        <v>4.6838407494145198</v>
      </c>
      <c r="J3155" s="53">
        <f t="shared" si="392"/>
        <v>369.84777517564402</v>
      </c>
      <c r="K3155" s="53">
        <v>7.7489999999999997</v>
      </c>
      <c r="L3155" s="53">
        <v>7896.25</v>
      </c>
      <c r="M3155" s="53">
        <v>3.17</v>
      </c>
      <c r="N3155" s="53">
        <f t="shared" si="397"/>
        <v>3.0651592505854799</v>
      </c>
      <c r="O3155" s="53">
        <v>21.35</v>
      </c>
      <c r="P3155" s="53">
        <v>2.294</v>
      </c>
      <c r="Q3155" s="53">
        <f t="shared" si="398"/>
        <v>5.4550000000000001</v>
      </c>
      <c r="R3155" s="53">
        <v>98.448999999999998</v>
      </c>
      <c r="S3155" s="53">
        <f t="shared" si="399"/>
        <v>154.14699999999999</v>
      </c>
      <c r="T3155" s="53">
        <v>7.22</v>
      </c>
      <c r="U3155" s="53">
        <v>4472.43</v>
      </c>
      <c r="Y3155" s="53">
        <v>4550.84</v>
      </c>
    </row>
    <row r="3156" spans="1:25" x14ac:dyDescent="0.3">
      <c r="A3156" s="1">
        <v>3155</v>
      </c>
      <c r="B3156" s="48">
        <v>42369</v>
      </c>
      <c r="C3156" s="44">
        <v>9831657.9100000001</v>
      </c>
      <c r="D3156" s="56">
        <f t="shared" si="393"/>
        <v>148496.52474021266</v>
      </c>
      <c r="E3156" s="53">
        <v>66.207999999999998</v>
      </c>
      <c r="F3156" s="53">
        <f t="shared" si="394"/>
        <v>1.4849652474021267</v>
      </c>
      <c r="G3156" s="53">
        <f>(F3156/'Yearly GDP'!$B$14)*100</f>
        <v>72.792414088339541</v>
      </c>
      <c r="H3156" s="53">
        <f t="shared" si="395"/>
        <v>1.6671941999999997</v>
      </c>
      <c r="I3156" s="53">
        <f t="shared" si="396"/>
        <v>4.6533271288971623</v>
      </c>
      <c r="J3156" s="53">
        <f t="shared" si="392"/>
        <v>369.76966030711964</v>
      </c>
      <c r="K3156" s="53">
        <v>7.758</v>
      </c>
      <c r="L3156" s="53">
        <v>7946.35</v>
      </c>
      <c r="M3156" s="53">
        <v>3.19</v>
      </c>
      <c r="N3156" s="53">
        <f t="shared" si="397"/>
        <v>3.1046728711028377</v>
      </c>
      <c r="O3156" s="53">
        <v>21.49</v>
      </c>
      <c r="P3156" s="53">
        <v>2.2690000000000001</v>
      </c>
      <c r="Q3156" s="53">
        <f t="shared" si="398"/>
        <v>5.4889999999999999</v>
      </c>
      <c r="R3156" s="53">
        <v>98.84</v>
      </c>
      <c r="S3156" s="53">
        <f t="shared" si="399"/>
        <v>154.08329999999998</v>
      </c>
      <c r="T3156" s="53">
        <v>7.17</v>
      </c>
      <c r="U3156" s="53">
        <v>4495.79</v>
      </c>
      <c r="Y3156" s="53">
        <v>4583.13</v>
      </c>
    </row>
    <row r="3157" spans="1:25" x14ac:dyDescent="0.3">
      <c r="A3157" s="1">
        <v>3156</v>
      </c>
      <c r="B3157" s="47">
        <v>42370</v>
      </c>
      <c r="C3157" s="44">
        <v>9885286.1300000008</v>
      </c>
      <c r="D3157" s="56">
        <f t="shared" si="393"/>
        <v>149245.65758284897</v>
      </c>
      <c r="E3157" s="53">
        <v>66.234999999999999</v>
      </c>
      <c r="F3157" s="53">
        <f t="shared" si="394"/>
        <v>1.4924565758284898</v>
      </c>
      <c r="G3157" s="53">
        <f>(F3157/'Yearly GDP'!$B$15)*100</f>
        <v>71.069360753737612</v>
      </c>
      <c r="H3157" s="53">
        <f t="shared" si="395"/>
        <v>1.6636230999999999</v>
      </c>
      <c r="I3157" s="53">
        <f t="shared" si="396"/>
        <v>4.6446818392940088</v>
      </c>
      <c r="J3157" s="53">
        <f t="shared" ref="J3157:J3220" si="400">L3157/O3157</f>
        <v>369.86530422666044</v>
      </c>
      <c r="K3157" s="53">
        <v>7.7270000000000003</v>
      </c>
      <c r="L3157" s="53">
        <v>7963.2</v>
      </c>
      <c r="M3157" s="53">
        <v>3.19</v>
      </c>
      <c r="N3157" s="53">
        <f t="shared" si="397"/>
        <v>3.0823181607059915</v>
      </c>
      <c r="O3157" s="53">
        <v>21.53</v>
      </c>
      <c r="P3157" s="53">
        <v>2.2690000000000001</v>
      </c>
      <c r="Q3157" s="53">
        <f t="shared" si="398"/>
        <v>5.4580000000000002</v>
      </c>
      <c r="R3157" s="53">
        <v>98.84</v>
      </c>
      <c r="S3157" s="53">
        <f t="shared" si="399"/>
        <v>153.7242</v>
      </c>
      <c r="T3157" s="53">
        <v>7.14</v>
      </c>
      <c r="U3157" s="53">
        <v>4541.3</v>
      </c>
      <c r="Y3157" s="53">
        <v>4622.6000000000004</v>
      </c>
    </row>
    <row r="3158" spans="1:25" x14ac:dyDescent="0.3">
      <c r="A3158" s="1">
        <v>3157</v>
      </c>
      <c r="B3158" s="48">
        <v>42373</v>
      </c>
      <c r="C3158" s="44">
        <v>9724199.4700000007</v>
      </c>
      <c r="D3158" s="56">
        <f t="shared" si="393"/>
        <v>146055.05444659729</v>
      </c>
      <c r="E3158" s="53">
        <v>66.578999999999994</v>
      </c>
      <c r="F3158" s="53">
        <f t="shared" si="394"/>
        <v>1.460550544465973</v>
      </c>
      <c r="G3158" s="53">
        <f>(F3158/'Yearly GDP'!$B$15)*100</f>
        <v>69.550025926951093</v>
      </c>
      <c r="H3158" s="53">
        <f t="shared" si="395"/>
        <v>1.6272361</v>
      </c>
      <c r="I3158" s="53">
        <f t="shared" si="396"/>
        <v>4.7460844803037494</v>
      </c>
      <c r="J3158" s="53">
        <f t="shared" si="400"/>
        <v>369.78168011390602</v>
      </c>
      <c r="K3158" s="53">
        <v>7.7229999999999999</v>
      </c>
      <c r="L3158" s="53">
        <v>7791.3</v>
      </c>
      <c r="M3158" s="53">
        <v>3.13</v>
      </c>
      <c r="N3158" s="53">
        <f t="shared" si="397"/>
        <v>2.9769155196962505</v>
      </c>
      <c r="O3158" s="53">
        <v>21.07</v>
      </c>
      <c r="P3158" s="53">
        <v>2.2429999999999999</v>
      </c>
      <c r="Q3158" s="53">
        <f t="shared" si="398"/>
        <v>5.48</v>
      </c>
      <c r="R3158" s="53">
        <v>99.066000000000003</v>
      </c>
      <c r="S3158" s="53">
        <f t="shared" si="399"/>
        <v>151.4933</v>
      </c>
      <c r="T3158" s="53">
        <v>7.19</v>
      </c>
      <c r="U3158" s="53">
        <v>4496.4799999999996</v>
      </c>
      <c r="Y3158" s="53">
        <v>4564.3</v>
      </c>
    </row>
    <row r="3159" spans="1:25" x14ac:dyDescent="0.3">
      <c r="A3159" s="1">
        <v>3158</v>
      </c>
      <c r="B3159" s="48">
        <v>42374</v>
      </c>
      <c r="C3159" s="44">
        <v>9752722.5299999993</v>
      </c>
      <c r="D3159" s="56">
        <f t="shared" si="393"/>
        <v>146699.39576721168</v>
      </c>
      <c r="E3159" s="53">
        <v>66.480999999999995</v>
      </c>
      <c r="F3159" s="53">
        <f t="shared" si="394"/>
        <v>1.4669939576721167</v>
      </c>
      <c r="G3159" s="53">
        <f>(F3159/'Yearly GDP'!$B$15)*100</f>
        <v>69.856855127243648</v>
      </c>
      <c r="H3159" s="53">
        <f t="shared" si="395"/>
        <v>1.6290595000000003</v>
      </c>
      <c r="I3159" s="53">
        <f t="shared" si="396"/>
        <v>4.7505938242280275</v>
      </c>
      <c r="J3159" s="53">
        <f t="shared" si="400"/>
        <v>369.81710213776717</v>
      </c>
      <c r="K3159" s="53">
        <v>7.7389999999999999</v>
      </c>
      <c r="L3159" s="53">
        <v>7784.65</v>
      </c>
      <c r="M3159" s="53">
        <v>3.12</v>
      </c>
      <c r="N3159" s="53">
        <f t="shared" si="397"/>
        <v>2.9884061757719724</v>
      </c>
      <c r="O3159" s="53">
        <v>21.05</v>
      </c>
      <c r="P3159" s="53">
        <v>2.2389999999999999</v>
      </c>
      <c r="Q3159" s="53">
        <f t="shared" si="398"/>
        <v>5.5</v>
      </c>
      <c r="R3159" s="53">
        <v>99.599000000000004</v>
      </c>
      <c r="S3159" s="53">
        <f t="shared" si="399"/>
        <v>149.03400000000002</v>
      </c>
      <c r="T3159" s="53">
        <v>7.08</v>
      </c>
      <c r="U3159" s="53">
        <v>4524.96</v>
      </c>
      <c r="Y3159" s="53">
        <v>4596.74</v>
      </c>
    </row>
    <row r="3160" spans="1:25" x14ac:dyDescent="0.3">
      <c r="A3160" s="1">
        <v>3159</v>
      </c>
      <c r="B3160" s="48">
        <v>42375</v>
      </c>
      <c r="C3160" s="44">
        <v>9722033.5600000005</v>
      </c>
      <c r="D3160" s="56">
        <f t="shared" si="393"/>
        <v>145761.99526222679</v>
      </c>
      <c r="E3160" s="53">
        <v>66.697999999999993</v>
      </c>
      <c r="F3160" s="53">
        <f t="shared" si="394"/>
        <v>1.457619952622268</v>
      </c>
      <c r="G3160" s="53">
        <f>(F3160/'Yearly GDP'!$B$15)*100</f>
        <v>69.410473934393707</v>
      </c>
      <c r="H3160" s="53">
        <f t="shared" si="395"/>
        <v>1.6191447999999999</v>
      </c>
      <c r="I3160" s="53">
        <f t="shared" si="396"/>
        <v>4.7778308647873864</v>
      </c>
      <c r="J3160" s="53">
        <f t="shared" si="400"/>
        <v>369.85188724319158</v>
      </c>
      <c r="K3160" s="53">
        <v>7.7359999999999998</v>
      </c>
      <c r="L3160" s="53">
        <v>7741</v>
      </c>
      <c r="M3160" s="53">
        <v>3.1</v>
      </c>
      <c r="N3160" s="53">
        <f t="shared" si="397"/>
        <v>2.9581691352126134</v>
      </c>
      <c r="O3160" s="53">
        <v>20.93</v>
      </c>
      <c r="P3160" s="53">
        <v>2.17</v>
      </c>
      <c r="Q3160" s="53">
        <f t="shared" si="398"/>
        <v>5.5659999999999998</v>
      </c>
      <c r="R3160" s="53">
        <v>99.364000000000004</v>
      </c>
      <c r="S3160" s="53">
        <f t="shared" si="399"/>
        <v>147.9751</v>
      </c>
      <c r="T3160" s="53">
        <v>7.07</v>
      </c>
      <c r="U3160" s="53">
        <v>4511.4399999999996</v>
      </c>
      <c r="Y3160" s="53">
        <v>4577.9399999999996</v>
      </c>
    </row>
    <row r="3161" spans="1:25" x14ac:dyDescent="0.3">
      <c r="A3161" s="1">
        <v>3160</v>
      </c>
      <c r="B3161" s="48">
        <v>42376</v>
      </c>
      <c r="C3161" s="44">
        <v>9480099.0999999996</v>
      </c>
      <c r="D3161" s="56">
        <f t="shared" si="393"/>
        <v>141724.58327727197</v>
      </c>
      <c r="E3161" s="53">
        <v>66.891000000000005</v>
      </c>
      <c r="F3161" s="53">
        <f t="shared" si="394"/>
        <v>1.4172458327727198</v>
      </c>
      <c r="G3161" s="53">
        <f>(F3161/'Yearly GDP'!$B$15)*100</f>
        <v>67.487896798700945</v>
      </c>
      <c r="H3161" s="53">
        <f t="shared" si="395"/>
        <v>1.5835592000000001</v>
      </c>
      <c r="I3161" s="53">
        <f t="shared" si="396"/>
        <v>4.8851978505129452</v>
      </c>
      <c r="J3161" s="53">
        <f t="shared" si="400"/>
        <v>369.72642892037129</v>
      </c>
      <c r="K3161" s="53">
        <v>7.7359999999999998</v>
      </c>
      <c r="L3161" s="53">
        <v>7568.3</v>
      </c>
      <c r="M3161" s="53">
        <v>3.04</v>
      </c>
      <c r="N3161" s="53">
        <f t="shared" si="397"/>
        <v>2.8508021494870546</v>
      </c>
      <c r="O3161" s="53">
        <v>20.47</v>
      </c>
      <c r="P3161" s="53">
        <v>2.149</v>
      </c>
      <c r="Q3161" s="53">
        <f t="shared" si="398"/>
        <v>5.5869999999999997</v>
      </c>
      <c r="R3161" s="53">
        <v>98.364999999999995</v>
      </c>
      <c r="S3161" s="53">
        <f t="shared" si="399"/>
        <v>147.79339999999999</v>
      </c>
      <c r="T3161" s="53">
        <v>7.22</v>
      </c>
      <c r="U3161" s="53">
        <v>4397.8999999999996</v>
      </c>
      <c r="Y3161" s="53">
        <v>4434.62</v>
      </c>
    </row>
    <row r="3162" spans="1:25" x14ac:dyDescent="0.3">
      <c r="A3162" s="1">
        <v>3161</v>
      </c>
      <c r="B3162" s="48">
        <v>42377</v>
      </c>
      <c r="C3162" s="44">
        <v>9555746.8399999999</v>
      </c>
      <c r="D3162" s="56">
        <f t="shared" si="393"/>
        <v>142949.52413720885</v>
      </c>
      <c r="E3162" s="53">
        <v>66.846999999999994</v>
      </c>
      <c r="F3162" s="53">
        <f t="shared" si="394"/>
        <v>1.4294952413720885</v>
      </c>
      <c r="G3162" s="53">
        <f>(F3162/'Yearly GDP'!$B$15)*100</f>
        <v>68.071201970099452</v>
      </c>
      <c r="H3162" s="53">
        <f t="shared" si="395"/>
        <v>1.5915495999999998</v>
      </c>
      <c r="I3162" s="53">
        <f t="shared" si="396"/>
        <v>4.8638132295719849</v>
      </c>
      <c r="J3162" s="53">
        <f t="shared" si="400"/>
        <v>369.71546692607006</v>
      </c>
      <c r="K3162" s="53">
        <v>7.7409999999999997</v>
      </c>
      <c r="L3162" s="53">
        <v>7601.35</v>
      </c>
      <c r="M3162" s="53">
        <v>3.05</v>
      </c>
      <c r="N3162" s="53">
        <f t="shared" si="397"/>
        <v>2.8771867704280147</v>
      </c>
      <c r="O3162" s="53">
        <v>20.56</v>
      </c>
      <c r="P3162" s="53">
        <v>2.1160000000000001</v>
      </c>
      <c r="Q3162" s="53">
        <f t="shared" si="398"/>
        <v>5.625</v>
      </c>
      <c r="R3162" s="53">
        <v>98.688999999999993</v>
      </c>
      <c r="S3162" s="53">
        <f t="shared" si="399"/>
        <v>148.03199999999998</v>
      </c>
      <c r="T3162" s="53">
        <v>7.2</v>
      </c>
      <c r="U3162" s="53">
        <v>4447.9399999999996</v>
      </c>
      <c r="Y3162" s="53">
        <v>4494.8999999999996</v>
      </c>
    </row>
    <row r="3163" spans="1:25" x14ac:dyDescent="0.3">
      <c r="A3163" s="1">
        <v>3162</v>
      </c>
      <c r="B3163" s="48">
        <v>42380</v>
      </c>
      <c r="C3163" s="44">
        <v>9491205.9499999993</v>
      </c>
      <c r="D3163" s="56">
        <f t="shared" si="393"/>
        <v>142169.05257639303</v>
      </c>
      <c r="E3163" s="53">
        <v>66.760000000000005</v>
      </c>
      <c r="F3163" s="53">
        <f t="shared" si="394"/>
        <v>1.4216905257639303</v>
      </c>
      <c r="G3163" s="53">
        <f>(F3163/'Yearly GDP'!$B$15)*100</f>
        <v>67.699548845901433</v>
      </c>
      <c r="H3163" s="53">
        <f t="shared" si="395"/>
        <v>1.5864683999999998</v>
      </c>
      <c r="I3163" s="53">
        <f t="shared" si="396"/>
        <v>4.8875855327468232</v>
      </c>
      <c r="J3163" s="53">
        <f t="shared" si="400"/>
        <v>369.68963831867057</v>
      </c>
      <c r="K3163" s="53">
        <v>7.7539999999999996</v>
      </c>
      <c r="L3163" s="53">
        <v>7563.85</v>
      </c>
      <c r="M3163" s="53">
        <v>3.03</v>
      </c>
      <c r="N3163" s="53">
        <f t="shared" si="397"/>
        <v>2.8664144672531764</v>
      </c>
      <c r="O3163" s="53">
        <v>20.46</v>
      </c>
      <c r="P3163" s="53">
        <v>2.1749999999999998</v>
      </c>
      <c r="Q3163" s="53">
        <f t="shared" si="398"/>
        <v>5.5789999999999997</v>
      </c>
      <c r="R3163" s="53">
        <v>98.882000000000005</v>
      </c>
      <c r="S3163" s="53">
        <f t="shared" si="399"/>
        <v>147.31200000000001</v>
      </c>
      <c r="T3163" s="53">
        <v>7.2</v>
      </c>
      <c r="U3163" s="53">
        <v>4423.26</v>
      </c>
      <c r="Y3163" s="53">
        <v>4463.74</v>
      </c>
    </row>
    <row r="3164" spans="1:25" x14ac:dyDescent="0.3">
      <c r="A3164" s="1">
        <v>3163</v>
      </c>
      <c r="B3164" s="48">
        <v>42381</v>
      </c>
      <c r="C3164" s="44">
        <v>9426744.6799999997</v>
      </c>
      <c r="D3164" s="56">
        <f t="shared" si="393"/>
        <v>140811.17139186806</v>
      </c>
      <c r="E3164" s="53">
        <v>66.945999999999998</v>
      </c>
      <c r="F3164" s="53">
        <f t="shared" si="394"/>
        <v>1.4081117139186805</v>
      </c>
      <c r="G3164" s="53">
        <f>(F3164/'Yearly GDP'!$B$15)*100</f>
        <v>67.052938758032397</v>
      </c>
      <c r="H3164" s="53">
        <f t="shared" si="395"/>
        <v>1.5758529000000001</v>
      </c>
      <c r="I3164" s="53">
        <f t="shared" si="396"/>
        <v>4.9236829148202856</v>
      </c>
      <c r="J3164" s="53">
        <f t="shared" si="400"/>
        <v>369.78335795174792</v>
      </c>
      <c r="K3164" s="53">
        <v>7.7590000000000003</v>
      </c>
      <c r="L3164" s="53">
        <v>7510.3</v>
      </c>
      <c r="M3164" s="53">
        <v>3.01</v>
      </c>
      <c r="N3164" s="53">
        <f t="shared" si="397"/>
        <v>2.8353170851797147</v>
      </c>
      <c r="O3164" s="53">
        <v>20.309999999999999</v>
      </c>
      <c r="P3164" s="53">
        <v>2.105</v>
      </c>
      <c r="Q3164" s="53">
        <f t="shared" si="398"/>
        <v>5.6539999999999999</v>
      </c>
      <c r="R3164" s="53">
        <v>99.122</v>
      </c>
      <c r="S3164" s="53">
        <f t="shared" si="399"/>
        <v>146.63819999999998</v>
      </c>
      <c r="T3164" s="53">
        <v>7.22</v>
      </c>
      <c r="U3164" s="53">
        <v>4379.26</v>
      </c>
      <c r="Y3164" s="53">
        <v>4417.22</v>
      </c>
    </row>
    <row r="3165" spans="1:25" x14ac:dyDescent="0.3">
      <c r="A3165" s="1">
        <v>3164</v>
      </c>
      <c r="B3165" s="48">
        <v>42382</v>
      </c>
      <c r="C3165" s="44">
        <v>9397885.4199999999</v>
      </c>
      <c r="D3165" s="56">
        <f t="shared" si="393"/>
        <v>140440.92562428082</v>
      </c>
      <c r="E3165" s="53">
        <v>66.917000000000002</v>
      </c>
      <c r="F3165" s="53">
        <f t="shared" si="394"/>
        <v>1.4044092562428081</v>
      </c>
      <c r="G3165" s="53">
        <f>(F3165/'Yearly GDP'!$B$15)*100</f>
        <v>66.876631249657521</v>
      </c>
      <c r="H3165" s="53">
        <f t="shared" si="395"/>
        <v>1.5879424999999998</v>
      </c>
      <c r="I3165" s="53">
        <f t="shared" si="396"/>
        <v>4.8899755501222497</v>
      </c>
      <c r="J3165" s="53">
        <f t="shared" si="400"/>
        <v>369.799511002445</v>
      </c>
      <c r="K3165" s="53">
        <v>7.7649999999999997</v>
      </c>
      <c r="L3165" s="53">
        <v>7562.4</v>
      </c>
      <c r="M3165" s="53">
        <v>3.03</v>
      </c>
      <c r="N3165" s="53">
        <f t="shared" si="397"/>
        <v>2.87502444987775</v>
      </c>
      <c r="O3165" s="53">
        <v>20.45</v>
      </c>
      <c r="P3165" s="53">
        <v>2.0910000000000002</v>
      </c>
      <c r="Q3165" s="53">
        <f t="shared" si="398"/>
        <v>5.6739999999999995</v>
      </c>
      <c r="R3165" s="53">
        <v>99.067999999999998</v>
      </c>
      <c r="S3165" s="53">
        <f t="shared" si="399"/>
        <v>147.44450000000001</v>
      </c>
      <c r="T3165" s="53">
        <v>7.21</v>
      </c>
      <c r="U3165" s="53">
        <v>4335.38</v>
      </c>
      <c r="Y3165" s="53">
        <v>4318.5600000000004</v>
      </c>
    </row>
    <row r="3166" spans="1:25" x14ac:dyDescent="0.3">
      <c r="A3166" s="1">
        <v>3165</v>
      </c>
      <c r="B3166" s="48">
        <v>42383</v>
      </c>
      <c r="C3166" s="44">
        <v>9331075.3800000008</v>
      </c>
      <c r="D3166" s="56">
        <f t="shared" si="393"/>
        <v>138616.01075524394</v>
      </c>
      <c r="E3166" s="53">
        <v>67.316000000000003</v>
      </c>
      <c r="F3166" s="53">
        <f t="shared" si="394"/>
        <v>1.3861601075524395</v>
      </c>
      <c r="G3166" s="53">
        <f>(F3166/'Yearly GDP'!$B$15)*100</f>
        <v>66.007624169163776</v>
      </c>
      <c r="H3166" s="53">
        <f t="shared" si="395"/>
        <v>1.5867867999999998</v>
      </c>
      <c r="I3166" s="53">
        <f t="shared" si="396"/>
        <v>4.9067713444553487</v>
      </c>
      <c r="J3166" s="53">
        <f t="shared" si="400"/>
        <v>369.81354268891073</v>
      </c>
      <c r="K3166" s="53">
        <v>7.7859999999999996</v>
      </c>
      <c r="L3166" s="53">
        <v>7536.8</v>
      </c>
      <c r="M3166" s="53">
        <v>3.02</v>
      </c>
      <c r="N3166" s="53">
        <f t="shared" si="397"/>
        <v>2.8792286555446509</v>
      </c>
      <c r="O3166" s="53">
        <v>20.38</v>
      </c>
      <c r="P3166" s="53">
        <v>2.0910000000000002</v>
      </c>
      <c r="Q3166" s="53">
        <f t="shared" si="398"/>
        <v>5.6949999999999994</v>
      </c>
      <c r="R3166" s="53">
        <v>99.248000000000005</v>
      </c>
      <c r="S3166" s="53">
        <f t="shared" si="399"/>
        <v>147.55119999999999</v>
      </c>
      <c r="T3166" s="53">
        <v>7.24</v>
      </c>
      <c r="U3166" s="53">
        <v>4276</v>
      </c>
      <c r="Y3166" s="53">
        <v>4257.8900000000003</v>
      </c>
    </row>
    <row r="3167" spans="1:25" x14ac:dyDescent="0.3">
      <c r="A3167" s="1">
        <v>3166</v>
      </c>
      <c r="B3167" s="48">
        <v>42384</v>
      </c>
      <c r="C3167" s="44">
        <v>9141855.2400000002</v>
      </c>
      <c r="D3167" s="56">
        <f t="shared" si="393"/>
        <v>134885.35949834008</v>
      </c>
      <c r="E3167" s="53">
        <v>67.775000000000006</v>
      </c>
      <c r="F3167" s="53">
        <f t="shared" si="394"/>
        <v>1.3488535949834008</v>
      </c>
      <c r="G3167" s="53">
        <f>(F3167/'Yearly GDP'!$B$15)*100</f>
        <v>64.231123570638132</v>
      </c>
      <c r="H3167" s="53">
        <f t="shared" si="395"/>
        <v>1.5705671999999999</v>
      </c>
      <c r="I3167" s="53">
        <f t="shared" si="396"/>
        <v>4.9701789264413518</v>
      </c>
      <c r="J3167" s="53">
        <f t="shared" si="400"/>
        <v>369.67196819085484</v>
      </c>
      <c r="K3167" s="53">
        <v>7.806</v>
      </c>
      <c r="L3167" s="53">
        <v>7437.8</v>
      </c>
      <c r="M3167" s="53">
        <v>2.98</v>
      </c>
      <c r="N3167" s="53">
        <f t="shared" si="397"/>
        <v>2.8358210735586482</v>
      </c>
      <c r="O3167" s="53">
        <v>20.12</v>
      </c>
      <c r="P3167" s="53">
        <v>2.0369999999999999</v>
      </c>
      <c r="Q3167" s="53">
        <f t="shared" si="398"/>
        <v>5.7690000000000001</v>
      </c>
      <c r="R3167" s="53">
        <v>99.114999999999995</v>
      </c>
      <c r="S3167" s="53">
        <f t="shared" si="399"/>
        <v>145.87</v>
      </c>
      <c r="T3167" s="53">
        <v>7.25</v>
      </c>
      <c r="U3167" s="53">
        <v>4151.99</v>
      </c>
      <c r="Y3167" s="53">
        <v>4101.9799999999996</v>
      </c>
    </row>
    <row r="3168" spans="1:25" x14ac:dyDescent="0.3">
      <c r="A3168" s="1">
        <v>3167</v>
      </c>
      <c r="B3168" s="48">
        <v>42387</v>
      </c>
      <c r="C3168" s="44">
        <v>8947415.2200000007</v>
      </c>
      <c r="D3168" s="56">
        <f t="shared" si="393"/>
        <v>132238.88532537207</v>
      </c>
      <c r="E3168" s="53">
        <v>67.661000000000001</v>
      </c>
      <c r="F3168" s="53">
        <f t="shared" si="394"/>
        <v>1.3223888532537207</v>
      </c>
      <c r="G3168" s="53">
        <f>(F3168/'Yearly GDP'!$B$15)*100</f>
        <v>62.9708977739867</v>
      </c>
      <c r="H3168" s="53">
        <f t="shared" si="395"/>
        <v>1.5512645999999999</v>
      </c>
      <c r="I3168" s="53">
        <f t="shared" si="396"/>
        <v>5.0352467270896275</v>
      </c>
      <c r="J3168" s="53">
        <f t="shared" si="400"/>
        <v>370.14098690835851</v>
      </c>
      <c r="K3168" s="53">
        <v>7.8109999999999999</v>
      </c>
      <c r="L3168" s="53">
        <v>7351</v>
      </c>
      <c r="M3168" s="53">
        <v>2.95</v>
      </c>
      <c r="N3168" s="53">
        <f t="shared" si="397"/>
        <v>2.7757532729103724</v>
      </c>
      <c r="O3168" s="53">
        <v>19.86</v>
      </c>
      <c r="P3168" s="53">
        <v>2.0449999999999999</v>
      </c>
      <c r="Q3168" s="53">
        <f t="shared" si="398"/>
        <v>5.766</v>
      </c>
      <c r="R3168" s="53">
        <v>99.114999999999995</v>
      </c>
      <c r="S3168" s="53">
        <f t="shared" si="399"/>
        <v>143.38919999999999</v>
      </c>
      <c r="T3168" s="53">
        <v>7.22</v>
      </c>
      <c r="U3168" s="53">
        <v>4020.18</v>
      </c>
      <c r="Y3168" s="53">
        <v>3919.97</v>
      </c>
    </row>
    <row r="3169" spans="1:25" x14ac:dyDescent="0.3">
      <c r="A3169" s="1">
        <v>3168</v>
      </c>
      <c r="B3169" s="48">
        <v>42388</v>
      </c>
      <c r="C3169" s="44">
        <v>9054612.1400000006</v>
      </c>
      <c r="D3169" s="56">
        <f t="shared" si="393"/>
        <v>133678.98160451179</v>
      </c>
      <c r="E3169" s="53">
        <v>67.733999999999995</v>
      </c>
      <c r="F3169" s="53">
        <f t="shared" si="394"/>
        <v>1.3367898160451179</v>
      </c>
      <c r="G3169" s="53">
        <f>(F3169/'Yearly GDP'!$B$15)*100</f>
        <v>63.656657906910375</v>
      </c>
      <c r="H3169" s="53">
        <f t="shared" si="395"/>
        <v>1.5622240000000001</v>
      </c>
      <c r="I3169" s="53">
        <f t="shared" si="396"/>
        <v>4.9800796812749004</v>
      </c>
      <c r="J3169" s="53">
        <f t="shared" si="400"/>
        <v>370.27390438247016</v>
      </c>
      <c r="K3169" s="53">
        <v>7.78</v>
      </c>
      <c r="L3169" s="53">
        <v>7435.1</v>
      </c>
      <c r="M3169" s="53">
        <v>2.98</v>
      </c>
      <c r="N3169" s="53">
        <f t="shared" si="397"/>
        <v>2.7999203187250998</v>
      </c>
      <c r="O3169" s="53">
        <v>20.079999999999998</v>
      </c>
      <c r="P3169" s="53">
        <v>2.056</v>
      </c>
      <c r="Q3169" s="53">
        <f t="shared" si="398"/>
        <v>5.7240000000000002</v>
      </c>
      <c r="R3169" s="53">
        <v>99.131</v>
      </c>
      <c r="S3169" s="53">
        <f t="shared" si="399"/>
        <v>144.9776</v>
      </c>
      <c r="T3169" s="53">
        <v>7.22</v>
      </c>
      <c r="U3169" s="53">
        <v>4082.29</v>
      </c>
      <c r="Y3169" s="53">
        <v>3987.82</v>
      </c>
    </row>
    <row r="3170" spans="1:25" x14ac:dyDescent="0.3">
      <c r="A3170" s="1">
        <v>3169</v>
      </c>
      <c r="B3170" s="48">
        <v>42389</v>
      </c>
      <c r="C3170" s="44">
        <v>8876677.0299999993</v>
      </c>
      <c r="D3170" s="56">
        <f t="shared" si="393"/>
        <v>130620.04517496099</v>
      </c>
      <c r="E3170" s="53">
        <v>67.957999999999998</v>
      </c>
      <c r="F3170" s="53">
        <f t="shared" si="394"/>
        <v>1.30620045174961</v>
      </c>
      <c r="G3170" s="53">
        <f>(F3170/'Yearly GDP'!$B$15)*100</f>
        <v>62.200021511886185</v>
      </c>
      <c r="H3170" s="53">
        <f t="shared" si="395"/>
        <v>1.5306395999999998</v>
      </c>
      <c r="I3170" s="53">
        <f t="shared" si="396"/>
        <v>5.0658561296859173</v>
      </c>
      <c r="J3170" s="53">
        <f t="shared" si="400"/>
        <v>370.27862208713276</v>
      </c>
      <c r="K3170" s="53">
        <v>7.7539999999999996</v>
      </c>
      <c r="L3170" s="53">
        <v>7309.3</v>
      </c>
      <c r="M3170" s="53">
        <v>2.93</v>
      </c>
      <c r="N3170" s="53">
        <f t="shared" si="397"/>
        <v>2.6881438703140823</v>
      </c>
      <c r="O3170" s="53">
        <v>19.739999999999998</v>
      </c>
      <c r="P3170" s="53">
        <v>1.988</v>
      </c>
      <c r="Q3170" s="53">
        <f t="shared" si="398"/>
        <v>5.766</v>
      </c>
      <c r="R3170" s="53">
        <v>99.269000000000005</v>
      </c>
      <c r="S3170" s="53">
        <f t="shared" si="399"/>
        <v>143.3124</v>
      </c>
      <c r="T3170" s="53">
        <v>7.26</v>
      </c>
      <c r="U3170" s="53">
        <v>4002.09</v>
      </c>
      <c r="Y3170" s="53">
        <v>3900.09</v>
      </c>
    </row>
    <row r="3171" spans="1:25" x14ac:dyDescent="0.3">
      <c r="A3171" s="1">
        <v>3170</v>
      </c>
      <c r="B3171" s="48">
        <v>42390</v>
      </c>
      <c r="C3171" s="44">
        <v>8836083.5299999993</v>
      </c>
      <c r="D3171" s="56">
        <f t="shared" si="393"/>
        <v>130327.63801825984</v>
      </c>
      <c r="E3171" s="53">
        <v>67.799000000000007</v>
      </c>
      <c r="F3171" s="53">
        <f t="shared" si="394"/>
        <v>1.3032763801825984</v>
      </c>
      <c r="G3171" s="53">
        <f>(F3171/'Yearly GDP'!$B$15)*100</f>
        <v>62.060780008695161</v>
      </c>
      <c r="H3171" s="53">
        <f t="shared" si="395"/>
        <v>1.5224819999999997</v>
      </c>
      <c r="I3171" s="53">
        <f t="shared" si="396"/>
        <v>5.0890585241730291</v>
      </c>
      <c r="J3171" s="53">
        <f t="shared" si="400"/>
        <v>370.32061068702296</v>
      </c>
      <c r="K3171" s="53">
        <v>7.7480000000000002</v>
      </c>
      <c r="L3171" s="53">
        <v>7276.8</v>
      </c>
      <c r="M3171" s="53">
        <v>2.92</v>
      </c>
      <c r="N3171" s="53">
        <f t="shared" si="397"/>
        <v>2.6589414758269712</v>
      </c>
      <c r="O3171" s="53">
        <v>19.649999999999999</v>
      </c>
      <c r="P3171" s="53">
        <v>2.028</v>
      </c>
      <c r="Q3171" s="53">
        <f t="shared" si="398"/>
        <v>5.7200000000000006</v>
      </c>
      <c r="R3171" s="53">
        <v>99.222999999999999</v>
      </c>
      <c r="S3171" s="53">
        <f t="shared" si="399"/>
        <v>142.65899999999999</v>
      </c>
      <c r="T3171" s="53">
        <v>7.26</v>
      </c>
      <c r="U3171" s="53">
        <v>4015.03</v>
      </c>
      <c r="Y3171" s="53">
        <v>3921.52</v>
      </c>
    </row>
    <row r="3172" spans="1:25" x14ac:dyDescent="0.3">
      <c r="A3172" s="1">
        <v>3171</v>
      </c>
      <c r="B3172" s="48">
        <v>42391</v>
      </c>
      <c r="C3172" s="44">
        <v>9009932.8399999999</v>
      </c>
      <c r="D3172" s="56">
        <f t="shared" si="393"/>
        <v>133383.65986172998</v>
      </c>
      <c r="E3172" s="53">
        <v>67.549000000000007</v>
      </c>
      <c r="F3172" s="53">
        <f t="shared" si="394"/>
        <v>1.3338365986172998</v>
      </c>
      <c r="G3172" s="53">
        <f>(F3172/'Yearly GDP'!$B$15)*100</f>
        <v>63.516028505585695</v>
      </c>
      <c r="H3172" s="53">
        <f t="shared" si="395"/>
        <v>1.5557775</v>
      </c>
      <c r="I3172" s="53">
        <f t="shared" si="396"/>
        <v>4.9975012493753121</v>
      </c>
      <c r="J3172" s="53">
        <f t="shared" si="400"/>
        <v>370.93703148425783</v>
      </c>
      <c r="K3172" s="53">
        <v>7.7750000000000004</v>
      </c>
      <c r="L3172" s="53">
        <v>7422.45</v>
      </c>
      <c r="M3172" s="53">
        <v>2.98</v>
      </c>
      <c r="N3172" s="53">
        <f t="shared" si="397"/>
        <v>2.7774987506246882</v>
      </c>
      <c r="O3172" s="53">
        <v>20.010000000000002</v>
      </c>
      <c r="P3172" s="53">
        <v>2.0569999999999999</v>
      </c>
      <c r="Q3172" s="53">
        <f t="shared" si="398"/>
        <v>5.718</v>
      </c>
      <c r="R3172" s="53">
        <v>99.745999999999995</v>
      </c>
      <c r="S3172" s="53">
        <f t="shared" si="399"/>
        <v>145.07250000000002</v>
      </c>
      <c r="T3172" s="53">
        <v>7.25</v>
      </c>
      <c r="U3172" s="53">
        <v>4097.3900000000003</v>
      </c>
      <c r="Y3172" s="53">
        <v>4019.24</v>
      </c>
    </row>
    <row r="3173" spans="1:25" x14ac:dyDescent="0.3">
      <c r="A3173" s="1">
        <v>3172</v>
      </c>
      <c r="B3173" s="48">
        <v>42394</v>
      </c>
      <c r="C3173" s="44">
        <v>9043622.9199999999</v>
      </c>
      <c r="D3173" s="56">
        <f t="shared" si="393"/>
        <v>133475.35857132316</v>
      </c>
      <c r="E3173" s="53">
        <v>67.754999999999995</v>
      </c>
      <c r="F3173" s="53">
        <f t="shared" si="394"/>
        <v>1.3347535857132315</v>
      </c>
      <c r="G3173" s="53">
        <f>(F3173/'Yearly GDP'!$B$15)*100</f>
        <v>63.559694557772929</v>
      </c>
      <c r="H3173" s="53">
        <f t="shared" si="395"/>
        <v>1.5641219999999998</v>
      </c>
      <c r="I3173" s="53">
        <f t="shared" si="396"/>
        <v>4.9900199600798407</v>
      </c>
      <c r="J3173" s="53">
        <f t="shared" si="400"/>
        <v>371.06536926147703</v>
      </c>
      <c r="K3173" s="53">
        <v>7.8049999999999997</v>
      </c>
      <c r="L3173" s="53">
        <v>7436.15</v>
      </c>
      <c r="M3173" s="53">
        <v>2.98</v>
      </c>
      <c r="N3173" s="53">
        <f t="shared" si="397"/>
        <v>2.814980039920159</v>
      </c>
      <c r="O3173" s="53">
        <v>20.04</v>
      </c>
      <c r="P3173" s="53">
        <v>2.0059999999999998</v>
      </c>
      <c r="Q3173" s="53">
        <f t="shared" si="398"/>
        <v>5.7989999999999995</v>
      </c>
      <c r="R3173" s="53">
        <v>99.506</v>
      </c>
      <c r="S3173" s="53">
        <f t="shared" si="399"/>
        <v>145.49039999999999</v>
      </c>
      <c r="T3173" s="53">
        <v>7.26</v>
      </c>
      <c r="U3173" s="53">
        <v>4119.37</v>
      </c>
      <c r="Y3173" s="53">
        <v>4064.7</v>
      </c>
    </row>
    <row r="3174" spans="1:25" x14ac:dyDescent="0.3">
      <c r="A3174" s="1">
        <v>3173</v>
      </c>
      <c r="B3174" s="48">
        <v>42396</v>
      </c>
      <c r="C3174" s="44">
        <v>9065453.5399999991</v>
      </c>
      <c r="D3174" s="56">
        <f t="shared" si="393"/>
        <v>133033.77465367454</v>
      </c>
      <c r="E3174" s="53">
        <v>68.144000000000005</v>
      </c>
      <c r="F3174" s="53">
        <f t="shared" si="394"/>
        <v>1.3303377465367454</v>
      </c>
      <c r="G3174" s="53">
        <f>(F3174/'Yearly GDP'!$B$15)*100</f>
        <v>63.349416501749779</v>
      </c>
      <c r="H3174" s="53">
        <f t="shared" si="395"/>
        <v>1.5614939999999999</v>
      </c>
      <c r="I3174" s="53">
        <f t="shared" si="396"/>
        <v>4.9875311720698257</v>
      </c>
      <c r="J3174" s="53">
        <f t="shared" si="400"/>
        <v>370.96009975062344</v>
      </c>
      <c r="K3174" s="53">
        <v>7.7880000000000003</v>
      </c>
      <c r="L3174" s="53">
        <v>7437.75</v>
      </c>
      <c r="M3174" s="53">
        <v>2.98</v>
      </c>
      <c r="N3174" s="53">
        <f t="shared" si="397"/>
        <v>2.8004688279301746</v>
      </c>
      <c r="O3174" s="53">
        <v>20.05</v>
      </c>
      <c r="P3174" s="53">
        <v>2.0030000000000001</v>
      </c>
      <c r="Q3174" s="53">
        <f t="shared" si="398"/>
        <v>5.7850000000000001</v>
      </c>
      <c r="R3174" s="53">
        <v>99.049000000000007</v>
      </c>
      <c r="S3174" s="53">
        <f t="shared" si="399"/>
        <v>145.56299999999999</v>
      </c>
      <c r="T3174" s="53">
        <v>7.26</v>
      </c>
      <c r="U3174" s="53">
        <v>4136.8500000000004</v>
      </c>
      <c r="Y3174" s="53">
        <v>4080.5</v>
      </c>
    </row>
    <row r="3175" spans="1:25" x14ac:dyDescent="0.3">
      <c r="A3175" s="1">
        <v>3174</v>
      </c>
      <c r="B3175" s="48">
        <v>42397</v>
      </c>
      <c r="C3175" s="44">
        <v>9061635.7100000009</v>
      </c>
      <c r="D3175" s="56">
        <f t="shared" si="393"/>
        <v>133155.56566205755</v>
      </c>
      <c r="E3175" s="53">
        <v>68.052999999999997</v>
      </c>
      <c r="F3175" s="53">
        <f t="shared" si="394"/>
        <v>1.3315556566205755</v>
      </c>
      <c r="G3175" s="53">
        <f>(F3175/'Yearly GDP'!$B$15)*100</f>
        <v>63.407412220027403</v>
      </c>
      <c r="H3175" s="53">
        <f t="shared" si="395"/>
        <v>1.5492925</v>
      </c>
      <c r="I3175" s="53">
        <f t="shared" si="396"/>
        <v>5.0377833753148611</v>
      </c>
      <c r="J3175" s="53">
        <f t="shared" si="400"/>
        <v>374.0377833753148</v>
      </c>
      <c r="K3175" s="53">
        <v>7.8049999999999997</v>
      </c>
      <c r="L3175" s="53">
        <v>7424.65</v>
      </c>
      <c r="M3175" s="53">
        <v>2.98</v>
      </c>
      <c r="N3175" s="53">
        <f t="shared" si="397"/>
        <v>2.7672166246851386</v>
      </c>
      <c r="O3175" s="53">
        <v>19.850000000000001</v>
      </c>
      <c r="P3175" s="53">
        <v>1.982</v>
      </c>
      <c r="Q3175" s="53">
        <f t="shared" si="398"/>
        <v>5.8229999999999995</v>
      </c>
      <c r="R3175" s="53">
        <v>98.644000000000005</v>
      </c>
      <c r="S3175" s="53">
        <f t="shared" si="399"/>
        <v>144.11100000000002</v>
      </c>
      <c r="T3175" s="53">
        <v>7.26</v>
      </c>
      <c r="U3175" s="53">
        <v>4127.74</v>
      </c>
      <c r="Y3175" s="53">
        <v>4081.77</v>
      </c>
    </row>
    <row r="3176" spans="1:25" x14ac:dyDescent="0.3">
      <c r="A3176" s="1">
        <v>3175</v>
      </c>
      <c r="B3176" s="48">
        <v>42398</v>
      </c>
      <c r="C3176" s="44">
        <v>9209386.3000000007</v>
      </c>
      <c r="D3176" s="56">
        <f t="shared" si="393"/>
        <v>135675.5694039306</v>
      </c>
      <c r="E3176" s="53">
        <v>67.878</v>
      </c>
      <c r="F3176" s="53">
        <f t="shared" si="394"/>
        <v>1.356755694039306</v>
      </c>
      <c r="G3176" s="53">
        <f>(F3176/'Yearly GDP'!$B$15)*100</f>
        <v>64.607414001871717</v>
      </c>
      <c r="H3176" s="53">
        <f t="shared" si="395"/>
        <v>1.5729138</v>
      </c>
      <c r="I3176" s="53">
        <f t="shared" si="396"/>
        <v>4.9455984174085064</v>
      </c>
      <c r="J3176" s="53">
        <f t="shared" si="400"/>
        <v>374.06280909990113</v>
      </c>
      <c r="K3176" s="53">
        <v>7.7789999999999999</v>
      </c>
      <c r="L3176" s="53">
        <v>7563.55</v>
      </c>
      <c r="M3176" s="53">
        <v>3.03</v>
      </c>
      <c r="N3176" s="53">
        <f t="shared" si="397"/>
        <v>2.8334015825914936</v>
      </c>
      <c r="O3176" s="53">
        <v>20.22</v>
      </c>
      <c r="P3176" s="53">
        <v>1.923</v>
      </c>
      <c r="Q3176" s="53">
        <f t="shared" si="398"/>
        <v>5.8559999999999999</v>
      </c>
      <c r="R3176" s="53">
        <v>99.736999999999995</v>
      </c>
      <c r="S3176" s="53">
        <f t="shared" si="399"/>
        <v>146.595</v>
      </c>
      <c r="T3176" s="53">
        <v>7.25</v>
      </c>
      <c r="U3176" s="53">
        <v>4177.26</v>
      </c>
      <c r="Y3176" s="53">
        <v>4133.13</v>
      </c>
    </row>
    <row r="3177" spans="1:25" x14ac:dyDescent="0.3">
      <c r="A3177" s="1">
        <v>3176</v>
      </c>
      <c r="B3177" s="48">
        <v>42401</v>
      </c>
      <c r="C3177" s="44">
        <v>9224068.7100000009</v>
      </c>
      <c r="D3177" s="56">
        <f t="shared" si="393"/>
        <v>135978.01592098476</v>
      </c>
      <c r="E3177" s="53">
        <v>67.834999999999994</v>
      </c>
      <c r="F3177" s="53">
        <f t="shared" si="394"/>
        <v>1.3597801592098475</v>
      </c>
      <c r="G3177" s="53">
        <f>(F3177/'Yearly GDP'!$B$15)*100</f>
        <v>64.751436152849891</v>
      </c>
      <c r="H3177" s="53">
        <f t="shared" si="395"/>
        <v>1.5755424</v>
      </c>
      <c r="I3177" s="53">
        <f t="shared" si="396"/>
        <v>4.9455984174085064</v>
      </c>
      <c r="J3177" s="53">
        <f t="shared" si="400"/>
        <v>373.68694362017806</v>
      </c>
      <c r="K3177" s="53">
        <v>7.7919999999999998</v>
      </c>
      <c r="L3177" s="53">
        <v>7555.95</v>
      </c>
      <c r="M3177" s="53">
        <v>3.03</v>
      </c>
      <c r="N3177" s="53">
        <f t="shared" si="397"/>
        <v>2.8464015825914935</v>
      </c>
      <c r="O3177" s="53">
        <v>20.22</v>
      </c>
      <c r="P3177" s="53">
        <v>1.95</v>
      </c>
      <c r="Q3177" s="53">
        <f t="shared" si="398"/>
        <v>5.8419999999999996</v>
      </c>
      <c r="R3177" s="53">
        <v>99.128</v>
      </c>
      <c r="S3177" s="53">
        <f t="shared" si="399"/>
        <v>146.595</v>
      </c>
      <c r="T3177" s="53">
        <v>7.25</v>
      </c>
      <c r="U3177" s="53">
        <v>4182.47</v>
      </c>
      <c r="Y3177" s="53">
        <v>4151.63</v>
      </c>
    </row>
    <row r="3178" spans="1:25" x14ac:dyDescent="0.3">
      <c r="A3178" s="1">
        <v>3177</v>
      </c>
      <c r="B3178" s="48">
        <v>42402</v>
      </c>
      <c r="C3178" s="44">
        <v>9086786.4299999997</v>
      </c>
      <c r="D3178" s="56">
        <f t="shared" si="393"/>
        <v>133678.35866127253</v>
      </c>
      <c r="E3178" s="53">
        <v>67.974999999999994</v>
      </c>
      <c r="F3178" s="53">
        <f t="shared" si="394"/>
        <v>1.3367835866127253</v>
      </c>
      <c r="G3178" s="53">
        <f>(F3178/'Yearly GDP'!$B$15)*100</f>
        <v>63.656361267272629</v>
      </c>
      <c r="H3178" s="53">
        <f t="shared" si="395"/>
        <v>1.5619509999999999</v>
      </c>
      <c r="I3178" s="53">
        <f t="shared" si="396"/>
        <v>5.025125628140704</v>
      </c>
      <c r="J3178" s="53">
        <f t="shared" si="400"/>
        <v>374.65075376884425</v>
      </c>
      <c r="K3178" s="53">
        <v>7.8490000000000002</v>
      </c>
      <c r="L3178" s="53">
        <v>7455.55</v>
      </c>
      <c r="M3178" s="53">
        <v>2.99</v>
      </c>
      <c r="N3178" s="53">
        <f t="shared" si="397"/>
        <v>2.8238743718592962</v>
      </c>
      <c r="O3178" s="53">
        <v>19.899999999999999</v>
      </c>
      <c r="P3178" s="53">
        <v>1.8520000000000001</v>
      </c>
      <c r="Q3178" s="53">
        <f t="shared" si="398"/>
        <v>5.9969999999999999</v>
      </c>
      <c r="R3178" s="53">
        <v>98.991</v>
      </c>
      <c r="S3178" s="53">
        <f t="shared" si="399"/>
        <v>144.67299999999997</v>
      </c>
      <c r="T3178" s="53">
        <v>7.27</v>
      </c>
      <c r="U3178" s="53">
        <v>4138.5200000000004</v>
      </c>
      <c r="Y3178" s="53">
        <v>4088.4</v>
      </c>
    </row>
    <row r="3179" spans="1:25" x14ac:dyDescent="0.3">
      <c r="A3179" s="1">
        <v>3178</v>
      </c>
      <c r="B3179" s="48">
        <v>42403</v>
      </c>
      <c r="C3179" s="44">
        <v>8957589.6999999993</v>
      </c>
      <c r="D3179" s="56">
        <f t="shared" si="393"/>
        <v>131857.23937939765</v>
      </c>
      <c r="E3179" s="53">
        <v>67.933999999999997</v>
      </c>
      <c r="F3179" s="53">
        <f t="shared" si="394"/>
        <v>1.3185723937939766</v>
      </c>
      <c r="G3179" s="53">
        <f>(F3179/'Yearly GDP'!$B$15)*100</f>
        <v>62.789161609236977</v>
      </c>
      <c r="H3179" s="53">
        <f t="shared" si="395"/>
        <v>1.5423285</v>
      </c>
      <c r="I3179" s="53">
        <f t="shared" si="396"/>
        <v>5.0890585241730282</v>
      </c>
      <c r="J3179" s="53">
        <f t="shared" si="400"/>
        <v>374.64631043257003</v>
      </c>
      <c r="K3179" s="53">
        <v>7.8490000000000002</v>
      </c>
      <c r="L3179" s="53">
        <v>7361.8</v>
      </c>
      <c r="M3179" s="53">
        <v>2.95</v>
      </c>
      <c r="N3179" s="53">
        <f t="shared" si="397"/>
        <v>2.759941475826972</v>
      </c>
      <c r="O3179" s="53">
        <v>19.649999999999999</v>
      </c>
      <c r="P3179" s="53">
        <v>1.883</v>
      </c>
      <c r="Q3179" s="53">
        <f t="shared" si="398"/>
        <v>5.9660000000000002</v>
      </c>
      <c r="R3179" s="53">
        <v>97.406000000000006</v>
      </c>
      <c r="S3179" s="53">
        <f t="shared" si="399"/>
        <v>143.83799999999999</v>
      </c>
      <c r="T3179" s="53">
        <v>7.32</v>
      </c>
      <c r="U3179" s="53">
        <v>4052.63</v>
      </c>
      <c r="Y3179" s="53">
        <v>3985.39</v>
      </c>
    </row>
    <row r="3180" spans="1:25" x14ac:dyDescent="0.3">
      <c r="A3180" s="1">
        <v>3179</v>
      </c>
      <c r="B3180" s="48">
        <v>42404</v>
      </c>
      <c r="C3180" s="44">
        <v>8983676.7300000004</v>
      </c>
      <c r="D3180" s="56">
        <f t="shared" si="393"/>
        <v>133004.80768091913</v>
      </c>
      <c r="E3180" s="53">
        <v>67.543999999999997</v>
      </c>
      <c r="F3180" s="53">
        <f t="shared" si="394"/>
        <v>1.3300480768091913</v>
      </c>
      <c r="G3180" s="53">
        <f>(F3180/'Yearly GDP'!$B$15)*100</f>
        <v>63.33562270519959</v>
      </c>
      <c r="H3180" s="53">
        <f t="shared" si="395"/>
        <v>1.5481959999999999</v>
      </c>
      <c r="I3180" s="53">
        <f t="shared" si="396"/>
        <v>5.0607287449392713</v>
      </c>
      <c r="J3180" s="53">
        <f t="shared" si="400"/>
        <v>374.69635627530363</v>
      </c>
      <c r="K3180" s="53">
        <v>7.835</v>
      </c>
      <c r="L3180" s="53">
        <v>7404</v>
      </c>
      <c r="M3180" s="53">
        <v>2.97</v>
      </c>
      <c r="N3180" s="53">
        <f t="shared" si="397"/>
        <v>2.7742712550607287</v>
      </c>
      <c r="O3180" s="53">
        <v>19.760000000000002</v>
      </c>
      <c r="P3180" s="53">
        <v>1.8460000000000001</v>
      </c>
      <c r="Q3180" s="53">
        <f t="shared" si="398"/>
        <v>5.9889999999999999</v>
      </c>
      <c r="R3180" s="53">
        <v>96.59</v>
      </c>
      <c r="S3180" s="53">
        <f t="shared" si="399"/>
        <v>145.0384</v>
      </c>
      <c r="T3180" s="53">
        <v>7.34</v>
      </c>
      <c r="U3180" s="53">
        <v>4033.22</v>
      </c>
      <c r="Y3180" s="53">
        <v>3947.88</v>
      </c>
    </row>
    <row r="3181" spans="1:25" x14ac:dyDescent="0.3">
      <c r="A3181" s="1">
        <v>3180</v>
      </c>
      <c r="B3181" s="48">
        <v>42405</v>
      </c>
      <c r="C3181" s="44">
        <v>9111903.8100000005</v>
      </c>
      <c r="D3181" s="56">
        <f t="shared" si="393"/>
        <v>134374.04232414099</v>
      </c>
      <c r="E3181" s="53">
        <v>67.81</v>
      </c>
      <c r="F3181" s="53">
        <f t="shared" si="394"/>
        <v>1.3437404232414099</v>
      </c>
      <c r="G3181" s="53">
        <f>(F3181/'Yearly GDP'!$B$15)*100</f>
        <v>63.987639201971888</v>
      </c>
      <c r="H3181" s="53">
        <f t="shared" si="395"/>
        <v>1.5636177999999996</v>
      </c>
      <c r="I3181" s="53">
        <f t="shared" si="396"/>
        <v>5.0025012506253139</v>
      </c>
      <c r="J3181" s="53">
        <f t="shared" si="400"/>
        <v>374.64232116058037</v>
      </c>
      <c r="K3181" s="53">
        <v>7.8220000000000001</v>
      </c>
      <c r="L3181" s="53">
        <v>7489.1</v>
      </c>
      <c r="M3181" s="53">
        <v>3</v>
      </c>
      <c r="N3181" s="53">
        <f t="shared" si="397"/>
        <v>2.8194987493746861</v>
      </c>
      <c r="O3181" s="53">
        <v>19.989999999999998</v>
      </c>
      <c r="P3181" s="53">
        <v>1.843</v>
      </c>
      <c r="Q3181" s="53">
        <f t="shared" si="398"/>
        <v>5.9790000000000001</v>
      </c>
      <c r="R3181" s="53">
        <v>97.149000000000001</v>
      </c>
      <c r="S3181" s="53">
        <f t="shared" si="399"/>
        <v>146.32679999999999</v>
      </c>
      <c r="T3181" s="53">
        <v>7.32</v>
      </c>
      <c r="U3181" s="53">
        <v>4096.33</v>
      </c>
      <c r="Y3181" s="53">
        <v>4003.03</v>
      </c>
    </row>
    <row r="3182" spans="1:25" x14ac:dyDescent="0.3">
      <c r="A3182" s="1">
        <v>3181</v>
      </c>
      <c r="B3182" s="48">
        <v>42408</v>
      </c>
      <c r="C3182" s="44">
        <v>9040507.2599999998</v>
      </c>
      <c r="D3182" s="56">
        <f t="shared" si="393"/>
        <v>132882.19507893111</v>
      </c>
      <c r="E3182" s="53">
        <v>68.034000000000006</v>
      </c>
      <c r="F3182" s="53">
        <f t="shared" si="394"/>
        <v>1.3288219507893111</v>
      </c>
      <c r="G3182" s="53">
        <f>(F3182/'Yearly GDP'!$B$15)*100</f>
        <v>63.277235751871949</v>
      </c>
      <c r="H3182" s="53">
        <f t="shared" si="395"/>
        <v>1.5210525000000004</v>
      </c>
      <c r="I3182" s="53">
        <f t="shared" si="396"/>
        <v>5.0787201625190441</v>
      </c>
      <c r="J3182" s="53">
        <f t="shared" si="400"/>
        <v>375.17775520568813</v>
      </c>
      <c r="K3182" s="53">
        <v>7.7249999999999996</v>
      </c>
      <c r="L3182" s="53">
        <v>7387.25</v>
      </c>
      <c r="M3182" s="53">
        <v>2.96</v>
      </c>
      <c r="N3182" s="53">
        <f t="shared" si="397"/>
        <v>2.6462798374809555</v>
      </c>
      <c r="O3182" s="53">
        <v>19.690000000000001</v>
      </c>
      <c r="P3182" s="53">
        <v>1.748</v>
      </c>
      <c r="Q3182" s="53">
        <f t="shared" si="398"/>
        <v>5.9769999999999994</v>
      </c>
      <c r="R3182" s="53">
        <v>96.676000000000002</v>
      </c>
      <c r="S3182" s="53">
        <f t="shared" si="399"/>
        <v>143.93389999999999</v>
      </c>
      <c r="T3182" s="53">
        <v>7.31</v>
      </c>
      <c r="U3182" s="53">
        <v>4091.77</v>
      </c>
      <c r="Y3182" s="53">
        <v>4000.98</v>
      </c>
    </row>
    <row r="3183" spans="1:25" x14ac:dyDescent="0.3">
      <c r="A3183" s="1">
        <v>3182</v>
      </c>
      <c r="B3183" s="48">
        <v>42409</v>
      </c>
      <c r="C3183" s="44">
        <v>8919291.5999999996</v>
      </c>
      <c r="D3183" s="56">
        <f t="shared" si="393"/>
        <v>131357.29370701461</v>
      </c>
      <c r="E3183" s="53">
        <v>67.900999999999996</v>
      </c>
      <c r="F3183" s="53">
        <f t="shared" si="394"/>
        <v>1.3135729370701461</v>
      </c>
      <c r="G3183" s="53">
        <f>(F3183/'Yearly GDP'!$B$15)*100</f>
        <v>62.551092241435526</v>
      </c>
      <c r="H3183" s="53">
        <f t="shared" si="395"/>
        <v>1.5058148000000002</v>
      </c>
      <c r="I3183" s="53">
        <f t="shared" si="396"/>
        <v>5.1387461459403898</v>
      </c>
      <c r="J3183" s="53">
        <f t="shared" si="400"/>
        <v>375.03597122302153</v>
      </c>
      <c r="K3183" s="53">
        <v>7.7380000000000004</v>
      </c>
      <c r="L3183" s="53">
        <v>7298.2</v>
      </c>
      <c r="M3183" s="53">
        <v>2.93</v>
      </c>
      <c r="N3183" s="53">
        <f t="shared" si="397"/>
        <v>2.5992538540596106</v>
      </c>
      <c r="O3183" s="53">
        <v>19.46</v>
      </c>
      <c r="P3183" s="53">
        <v>1.7310000000000001</v>
      </c>
      <c r="Q3183" s="53">
        <f t="shared" si="398"/>
        <v>6.0070000000000006</v>
      </c>
      <c r="R3183" s="53">
        <v>96.188999999999993</v>
      </c>
      <c r="S3183" s="53">
        <f t="shared" si="399"/>
        <v>142.64180000000002</v>
      </c>
      <c r="T3183" s="53">
        <v>7.33</v>
      </c>
      <c r="U3183" s="53">
        <v>4036.06</v>
      </c>
      <c r="Y3183" s="53">
        <v>3949.92</v>
      </c>
    </row>
    <row r="3184" spans="1:25" x14ac:dyDescent="0.3">
      <c r="A3184" s="1">
        <v>3183</v>
      </c>
      <c r="B3184" s="48">
        <v>42410</v>
      </c>
      <c r="C3184" s="44">
        <v>8774582.9199999999</v>
      </c>
      <c r="D3184" s="56">
        <f t="shared" si="393"/>
        <v>129302.29321701713</v>
      </c>
      <c r="E3184" s="53">
        <v>67.861000000000004</v>
      </c>
      <c r="F3184" s="53">
        <f t="shared" si="394"/>
        <v>1.2930229321701712</v>
      </c>
      <c r="G3184" s="53">
        <f>(F3184/'Yearly GDP'!$B$15)*100</f>
        <v>61.572520579531954</v>
      </c>
      <c r="H3184" s="53">
        <f t="shared" si="395"/>
        <v>1.4880294000000001</v>
      </c>
      <c r="I3184" s="53">
        <f t="shared" si="396"/>
        <v>5.1894135962636225</v>
      </c>
      <c r="J3184" s="53">
        <f t="shared" si="400"/>
        <v>374.45251686559419</v>
      </c>
      <c r="K3184" s="53">
        <v>7.7220000000000004</v>
      </c>
      <c r="L3184" s="53">
        <v>7215.7</v>
      </c>
      <c r="M3184" s="53">
        <v>2.89</v>
      </c>
      <c r="N3184" s="53">
        <f t="shared" si="397"/>
        <v>2.5325864037363779</v>
      </c>
      <c r="O3184" s="53">
        <v>19.27</v>
      </c>
      <c r="P3184" s="53">
        <v>1.673</v>
      </c>
      <c r="Q3184" s="53">
        <f t="shared" si="398"/>
        <v>6.0490000000000004</v>
      </c>
      <c r="R3184" s="53">
        <v>96.025999999999996</v>
      </c>
      <c r="S3184" s="53">
        <f t="shared" si="399"/>
        <v>141.6345</v>
      </c>
      <c r="T3184" s="53">
        <v>7.35</v>
      </c>
      <c r="U3184" s="53">
        <v>3989.01</v>
      </c>
      <c r="Y3184" s="53">
        <v>3880.48</v>
      </c>
    </row>
    <row r="3185" spans="1:25" x14ac:dyDescent="0.3">
      <c r="A3185" s="1">
        <v>3184</v>
      </c>
      <c r="B3185" s="48">
        <v>42411</v>
      </c>
      <c r="C3185" s="44">
        <v>8465969.8599999994</v>
      </c>
      <c r="D3185" s="56">
        <f t="shared" si="393"/>
        <v>123643.14614946472</v>
      </c>
      <c r="E3185" s="53">
        <v>68.471000000000004</v>
      </c>
      <c r="F3185" s="53">
        <f t="shared" si="394"/>
        <v>1.2364314614946472</v>
      </c>
      <c r="G3185" s="53">
        <f>(F3185/'Yearly GDP'!$B$15)*100</f>
        <v>58.877688642602244</v>
      </c>
      <c r="H3185" s="53">
        <f t="shared" si="395"/>
        <v>1.4390339999999997</v>
      </c>
      <c r="I3185" s="53">
        <f t="shared" si="396"/>
        <v>5.3619302949061671</v>
      </c>
      <c r="J3185" s="53">
        <f t="shared" si="400"/>
        <v>374.0670241286864</v>
      </c>
      <c r="K3185" s="53">
        <v>7.7160000000000002</v>
      </c>
      <c r="L3185" s="53">
        <v>6976.35</v>
      </c>
      <c r="M3185" s="53">
        <v>2.8</v>
      </c>
      <c r="N3185" s="53">
        <f t="shared" si="397"/>
        <v>2.3540697050938331</v>
      </c>
      <c r="O3185" s="53">
        <v>18.649999999999999</v>
      </c>
      <c r="P3185" s="53">
        <v>1.6639999999999999</v>
      </c>
      <c r="Q3185" s="53">
        <f t="shared" si="398"/>
        <v>6.0520000000000005</v>
      </c>
      <c r="R3185" s="53">
        <v>95.713999999999999</v>
      </c>
      <c r="S3185" s="53">
        <f t="shared" si="399"/>
        <v>136.7045</v>
      </c>
      <c r="T3185" s="53">
        <v>7.33</v>
      </c>
      <c r="U3185" s="53">
        <v>3825.63</v>
      </c>
      <c r="Y3185" s="53">
        <v>3684.23</v>
      </c>
    </row>
    <row r="3186" spans="1:25" x14ac:dyDescent="0.3">
      <c r="A3186" s="1">
        <v>3185</v>
      </c>
      <c r="B3186" s="48">
        <v>42412</v>
      </c>
      <c r="C3186" s="44">
        <v>8442989.8599999994</v>
      </c>
      <c r="D3186" s="56">
        <f t="shared" si="393"/>
        <v>123946.53190052556</v>
      </c>
      <c r="E3186" s="53">
        <v>68.117999999999995</v>
      </c>
      <c r="F3186" s="53">
        <f t="shared" si="394"/>
        <v>1.2394653190052556</v>
      </c>
      <c r="G3186" s="53">
        <f>(F3186/'Yearly GDP'!$B$15)*100</f>
        <v>59.022158047869311</v>
      </c>
      <c r="H3186" s="53">
        <f t="shared" si="395"/>
        <v>1.4418841</v>
      </c>
      <c r="I3186" s="53">
        <f t="shared" si="396"/>
        <v>5.3561863952865556</v>
      </c>
      <c r="J3186" s="53">
        <f t="shared" si="400"/>
        <v>373.9126941617568</v>
      </c>
      <c r="K3186" s="53">
        <v>7.7229999999999999</v>
      </c>
      <c r="L3186" s="53">
        <v>6980.95</v>
      </c>
      <c r="M3186" s="53">
        <v>2.8</v>
      </c>
      <c r="N3186" s="53">
        <f t="shared" si="397"/>
        <v>2.3668136047134443</v>
      </c>
      <c r="O3186" s="53">
        <v>18.670000000000002</v>
      </c>
      <c r="P3186" s="53">
        <v>1.746</v>
      </c>
      <c r="Q3186" s="53">
        <f t="shared" si="398"/>
        <v>5.9770000000000003</v>
      </c>
      <c r="R3186" s="53">
        <v>96.087000000000003</v>
      </c>
      <c r="S3186" s="53">
        <f t="shared" si="399"/>
        <v>136.4777</v>
      </c>
      <c r="T3186" s="53">
        <v>7.31</v>
      </c>
      <c r="U3186" s="53">
        <v>3790.93</v>
      </c>
      <c r="Y3186" s="53">
        <v>3630.73</v>
      </c>
    </row>
    <row r="3187" spans="1:25" x14ac:dyDescent="0.3">
      <c r="A3187" s="1">
        <v>3186</v>
      </c>
      <c r="B3187" s="48">
        <v>42415</v>
      </c>
      <c r="C3187" s="44">
        <v>8697971.4600000009</v>
      </c>
      <c r="D3187" s="56">
        <f t="shared" si="393"/>
        <v>127665.40135914636</v>
      </c>
      <c r="E3187" s="53">
        <v>68.131</v>
      </c>
      <c r="F3187" s="53">
        <f t="shared" si="394"/>
        <v>1.2766540135914637</v>
      </c>
      <c r="G3187" s="53">
        <f>(F3187/'Yearly GDP'!$B$15)*100</f>
        <v>60.793048266260172</v>
      </c>
      <c r="H3187" s="53">
        <f t="shared" si="395"/>
        <v>1.4980728000000001</v>
      </c>
      <c r="I3187" s="53">
        <f t="shared" si="396"/>
        <v>5.1759834368530013</v>
      </c>
      <c r="J3187" s="53">
        <f t="shared" si="400"/>
        <v>370.75310559006209</v>
      </c>
      <c r="K3187" s="53">
        <v>7.7539999999999996</v>
      </c>
      <c r="L3187" s="53">
        <v>7162.95</v>
      </c>
      <c r="M3187" s="53">
        <v>2.87</v>
      </c>
      <c r="N3187" s="53">
        <f t="shared" si="397"/>
        <v>2.5780165631469982</v>
      </c>
      <c r="O3187" s="53">
        <v>19.32</v>
      </c>
      <c r="P3187" s="53">
        <v>1.772</v>
      </c>
      <c r="Q3187" s="53">
        <f t="shared" si="398"/>
        <v>5.9819999999999993</v>
      </c>
      <c r="R3187" s="53">
        <v>96.087000000000003</v>
      </c>
      <c r="S3187" s="53">
        <f t="shared" si="399"/>
        <v>141.80879999999999</v>
      </c>
      <c r="T3187" s="53">
        <v>7.34</v>
      </c>
      <c r="U3187" s="53">
        <v>3919.38</v>
      </c>
      <c r="Y3187" s="53">
        <v>3762.37</v>
      </c>
    </row>
    <row r="3188" spans="1:25" x14ac:dyDescent="0.3">
      <c r="A3188" s="1">
        <v>3187</v>
      </c>
      <c r="B3188" s="48">
        <v>42416</v>
      </c>
      <c r="C3188" s="44">
        <v>8538592.7400000002</v>
      </c>
      <c r="D3188" s="56">
        <f t="shared" si="393"/>
        <v>124698.3196541753</v>
      </c>
      <c r="E3188" s="53">
        <v>68.474000000000004</v>
      </c>
      <c r="F3188" s="53">
        <f t="shared" si="394"/>
        <v>1.246983196541753</v>
      </c>
      <c r="G3188" s="53">
        <f>(F3188/'Yearly GDP'!$B$15)*100</f>
        <v>59.380152216273949</v>
      </c>
      <c r="H3188" s="53">
        <f t="shared" si="395"/>
        <v>1.4789780000000001</v>
      </c>
      <c r="I3188" s="53">
        <f t="shared" si="396"/>
        <v>5.2603892688058913</v>
      </c>
      <c r="J3188" s="53">
        <f t="shared" si="400"/>
        <v>370.76538663861123</v>
      </c>
      <c r="K3188" s="53">
        <v>7.78</v>
      </c>
      <c r="L3188" s="53">
        <v>7048.25</v>
      </c>
      <c r="M3188" s="53">
        <v>2.83</v>
      </c>
      <c r="N3188" s="53">
        <f t="shared" si="397"/>
        <v>2.5196107311941089</v>
      </c>
      <c r="O3188" s="53">
        <v>19.010000000000002</v>
      </c>
      <c r="P3188" s="53">
        <v>1.7789999999999999</v>
      </c>
      <c r="Q3188" s="53">
        <f t="shared" si="398"/>
        <v>6.0010000000000003</v>
      </c>
      <c r="R3188" s="53">
        <v>96.98</v>
      </c>
      <c r="S3188" s="53">
        <f t="shared" si="399"/>
        <v>139.15320000000003</v>
      </c>
      <c r="T3188" s="53">
        <v>7.32</v>
      </c>
      <c r="U3188" s="53">
        <v>3831.61</v>
      </c>
      <c r="Y3188" s="53">
        <v>3680.44</v>
      </c>
    </row>
    <row r="3189" spans="1:25" x14ac:dyDescent="0.3">
      <c r="A3189" s="1">
        <v>3188</v>
      </c>
      <c r="B3189" s="48">
        <v>42417</v>
      </c>
      <c r="C3189" s="44">
        <v>8592093.7799999993</v>
      </c>
      <c r="D3189" s="56">
        <f t="shared" si="393"/>
        <v>125745.93188836366</v>
      </c>
      <c r="E3189" s="53">
        <v>68.328999999999994</v>
      </c>
      <c r="F3189" s="53">
        <f t="shared" si="394"/>
        <v>1.2574593188836365</v>
      </c>
      <c r="G3189" s="53">
        <f>(F3189/'Yearly GDP'!$B$15)*100</f>
        <v>59.879015184935071</v>
      </c>
      <c r="H3189" s="53">
        <f t="shared" si="395"/>
        <v>1.4933547999999999</v>
      </c>
      <c r="I3189" s="53">
        <f t="shared" si="396"/>
        <v>5.2137643378519289</v>
      </c>
      <c r="J3189" s="53">
        <f t="shared" si="400"/>
        <v>370.61783107403545</v>
      </c>
      <c r="K3189" s="53">
        <v>7.7859999999999996</v>
      </c>
      <c r="L3189" s="53">
        <v>7108.45</v>
      </c>
      <c r="M3189" s="53">
        <v>2.85</v>
      </c>
      <c r="N3189" s="53">
        <f t="shared" si="397"/>
        <v>2.5722356621480706</v>
      </c>
      <c r="O3189" s="53">
        <v>19.18</v>
      </c>
      <c r="P3189" s="53">
        <v>1.8160000000000001</v>
      </c>
      <c r="Q3189" s="53">
        <f t="shared" si="398"/>
        <v>5.97</v>
      </c>
      <c r="R3189" s="53">
        <v>96.903000000000006</v>
      </c>
      <c r="S3189" s="53">
        <f t="shared" si="399"/>
        <v>140.20579999999998</v>
      </c>
      <c r="T3189" s="53">
        <v>7.31</v>
      </c>
      <c r="U3189" s="53">
        <v>3849.38</v>
      </c>
      <c r="Y3189" s="53">
        <v>3678.32</v>
      </c>
    </row>
    <row r="3190" spans="1:25" x14ac:dyDescent="0.3">
      <c r="A3190" s="1">
        <v>3189</v>
      </c>
      <c r="B3190" s="48">
        <v>42418</v>
      </c>
      <c r="C3190" s="44">
        <v>8677706.8300000001</v>
      </c>
      <c r="D3190" s="56">
        <f t="shared" si="393"/>
        <v>126604.22558431326</v>
      </c>
      <c r="E3190" s="53">
        <v>68.542000000000002</v>
      </c>
      <c r="F3190" s="53">
        <f t="shared" si="394"/>
        <v>1.2660422558431326</v>
      </c>
      <c r="G3190" s="53">
        <f>(F3190/'Yearly GDP'!$B$15)*100</f>
        <v>60.287726468720592</v>
      </c>
      <c r="H3190" s="53">
        <f t="shared" si="395"/>
        <v>1.5042672000000001</v>
      </c>
      <c r="I3190" s="53">
        <f t="shared" si="396"/>
        <v>5.144032921810699</v>
      </c>
      <c r="J3190" s="53">
        <f t="shared" si="400"/>
        <v>369.94598765432096</v>
      </c>
      <c r="K3190" s="53">
        <v>7.7380000000000004</v>
      </c>
      <c r="L3190" s="53">
        <v>7191.75</v>
      </c>
      <c r="M3190" s="53">
        <v>2.89</v>
      </c>
      <c r="N3190" s="53">
        <f t="shared" si="397"/>
        <v>2.5939670781893014</v>
      </c>
      <c r="O3190" s="53">
        <v>19.440000000000001</v>
      </c>
      <c r="P3190" s="53">
        <v>1.7410000000000001</v>
      </c>
      <c r="Q3190" s="53">
        <f t="shared" si="398"/>
        <v>5.9969999999999999</v>
      </c>
      <c r="R3190" s="53">
        <v>97.07</v>
      </c>
      <c r="S3190" s="53">
        <f t="shared" si="399"/>
        <v>142.30080000000001</v>
      </c>
      <c r="T3190" s="53">
        <v>7.32</v>
      </c>
      <c r="U3190" s="53">
        <v>3871.49</v>
      </c>
      <c r="Y3190" s="53">
        <v>3693.76</v>
      </c>
    </row>
    <row r="3191" spans="1:25" x14ac:dyDescent="0.3">
      <c r="A3191" s="1">
        <v>3190</v>
      </c>
      <c r="B3191" s="48">
        <v>42419</v>
      </c>
      <c r="C3191" s="44">
        <v>8695213.8100000005</v>
      </c>
      <c r="D3191" s="56">
        <f t="shared" si="393"/>
        <v>126854.09307754031</v>
      </c>
      <c r="E3191" s="53">
        <v>68.545000000000002</v>
      </c>
      <c r="F3191" s="53">
        <f t="shared" si="394"/>
        <v>1.2685409307754032</v>
      </c>
      <c r="G3191" s="53">
        <f>(F3191/'Yearly GDP'!$B$15)*100</f>
        <v>60.406710989304912</v>
      </c>
      <c r="H3191" s="53">
        <f t="shared" si="395"/>
        <v>1.5089100000000002</v>
      </c>
      <c r="I3191" s="53">
        <f t="shared" si="396"/>
        <v>5.1282051282051277</v>
      </c>
      <c r="J3191" s="53">
        <f t="shared" si="400"/>
        <v>369.78205128205127</v>
      </c>
      <c r="K3191" s="53">
        <v>7.7380000000000004</v>
      </c>
      <c r="L3191" s="53">
        <v>7210.75</v>
      </c>
      <c r="M3191" s="53">
        <v>2.89</v>
      </c>
      <c r="N3191" s="53">
        <f t="shared" si="397"/>
        <v>2.6097948717948727</v>
      </c>
      <c r="O3191" s="53">
        <v>19.5</v>
      </c>
      <c r="P3191" s="53">
        <v>1.7430000000000001</v>
      </c>
      <c r="Q3191" s="53">
        <f t="shared" si="398"/>
        <v>5.9950000000000001</v>
      </c>
      <c r="R3191" s="53">
        <v>96.724000000000004</v>
      </c>
      <c r="S3191" s="53">
        <f t="shared" si="399"/>
        <v>142.74</v>
      </c>
      <c r="T3191" s="53">
        <v>7.32</v>
      </c>
      <c r="U3191" s="53">
        <v>3875.41</v>
      </c>
      <c r="Y3191" s="53">
        <v>3697.1</v>
      </c>
    </row>
    <row r="3192" spans="1:25" x14ac:dyDescent="0.3">
      <c r="A3192" s="1">
        <v>3191</v>
      </c>
      <c r="B3192" s="48">
        <v>42422</v>
      </c>
      <c r="C3192" s="44">
        <v>8736659.9000000004</v>
      </c>
      <c r="D3192" s="56">
        <f t="shared" si="393"/>
        <v>127481.06605576875</v>
      </c>
      <c r="E3192" s="53">
        <v>68.533000000000001</v>
      </c>
      <c r="F3192" s="53">
        <f t="shared" si="394"/>
        <v>1.2748106605576874</v>
      </c>
      <c r="G3192" s="53">
        <f>(F3192/'Yearly GDP'!$B$15)*100</f>
        <v>60.705269550366069</v>
      </c>
      <c r="H3192" s="53">
        <f t="shared" si="395"/>
        <v>1.5203987999999997</v>
      </c>
      <c r="I3192" s="53">
        <f t="shared" si="396"/>
        <v>5.1124744376278128</v>
      </c>
      <c r="J3192" s="53">
        <f t="shared" si="400"/>
        <v>369.86451942740291</v>
      </c>
      <c r="K3192" s="53">
        <v>7.7729999999999997</v>
      </c>
      <c r="L3192" s="53">
        <v>7234.55</v>
      </c>
      <c r="M3192" s="53">
        <v>2.9</v>
      </c>
      <c r="N3192" s="53">
        <f t="shared" si="397"/>
        <v>2.6605255623721868</v>
      </c>
      <c r="O3192" s="53">
        <v>19.559999999999999</v>
      </c>
      <c r="P3192" s="53">
        <v>1.7549999999999999</v>
      </c>
      <c r="Q3192" s="53">
        <f t="shared" si="398"/>
        <v>6.0179999999999998</v>
      </c>
      <c r="R3192" s="53">
        <v>97.507999999999996</v>
      </c>
      <c r="S3192" s="53">
        <f t="shared" si="399"/>
        <v>142.9836</v>
      </c>
      <c r="T3192" s="53">
        <v>7.31</v>
      </c>
      <c r="U3192" s="53">
        <v>3888.16</v>
      </c>
      <c r="Y3192" s="53">
        <v>3714.85</v>
      </c>
    </row>
    <row r="3193" spans="1:25" x14ac:dyDescent="0.3">
      <c r="A3193" s="1">
        <v>3192</v>
      </c>
      <c r="B3193" s="48">
        <v>42423</v>
      </c>
      <c r="C3193" s="44">
        <v>8597852.5899999999</v>
      </c>
      <c r="D3193" s="56">
        <f t="shared" si="393"/>
        <v>125404.42219337523</v>
      </c>
      <c r="E3193" s="53">
        <v>68.561000000000007</v>
      </c>
      <c r="F3193" s="53">
        <f t="shared" si="394"/>
        <v>1.2540442219337522</v>
      </c>
      <c r="G3193" s="53">
        <f>(F3193/'Yearly GDP'!$B$15)*100</f>
        <v>59.716391520654867</v>
      </c>
      <c r="H3193" s="53">
        <f t="shared" si="395"/>
        <v>1.5041705999999999</v>
      </c>
      <c r="I3193" s="53">
        <f t="shared" si="396"/>
        <v>5.2002080083203328</v>
      </c>
      <c r="J3193" s="53">
        <f t="shared" si="400"/>
        <v>369.71138845553821</v>
      </c>
      <c r="K3193" s="53">
        <v>7.8220000000000001</v>
      </c>
      <c r="L3193" s="53">
        <v>7109.55</v>
      </c>
      <c r="M3193" s="53">
        <v>2.85</v>
      </c>
      <c r="N3193" s="53">
        <f t="shared" si="397"/>
        <v>2.6217919916796673</v>
      </c>
      <c r="O3193" s="53">
        <v>19.23</v>
      </c>
      <c r="P3193" s="53">
        <v>1.716</v>
      </c>
      <c r="Q3193" s="53">
        <f t="shared" si="398"/>
        <v>6.1059999999999999</v>
      </c>
      <c r="R3193" s="53">
        <v>97.605000000000004</v>
      </c>
      <c r="S3193" s="53">
        <f t="shared" si="399"/>
        <v>141.1482</v>
      </c>
      <c r="T3193" s="53">
        <v>7.34</v>
      </c>
      <c r="U3193" s="53">
        <v>3847.42</v>
      </c>
      <c r="Y3193" s="53">
        <v>3665.16</v>
      </c>
    </row>
    <row r="3194" spans="1:25" x14ac:dyDescent="0.3">
      <c r="A3194" s="1">
        <v>3193</v>
      </c>
      <c r="B3194" s="48">
        <v>42424</v>
      </c>
      <c r="C3194" s="44">
        <v>8491995.4000000004</v>
      </c>
      <c r="D3194" s="56">
        <f t="shared" si="393"/>
        <v>124095.73731203696</v>
      </c>
      <c r="E3194" s="53">
        <v>68.430999999999997</v>
      </c>
      <c r="F3194" s="53">
        <f t="shared" si="394"/>
        <v>1.2409573731203696</v>
      </c>
      <c r="G3194" s="53">
        <f>(F3194/'Yearly GDP'!$B$15)*100</f>
        <v>59.093208243827121</v>
      </c>
      <c r="H3194" s="53">
        <f t="shared" si="395"/>
        <v>1.4865136000000001</v>
      </c>
      <c r="I3194" s="53">
        <f t="shared" si="396"/>
        <v>5.2687038988408847</v>
      </c>
      <c r="J3194" s="53">
        <f t="shared" si="400"/>
        <v>369.79452054794518</v>
      </c>
      <c r="K3194" s="53">
        <v>7.8319999999999999</v>
      </c>
      <c r="L3194" s="53">
        <v>7018.7</v>
      </c>
      <c r="M3194" s="53">
        <v>2.82</v>
      </c>
      <c r="N3194" s="53">
        <f t="shared" si="397"/>
        <v>2.5632961011591151</v>
      </c>
      <c r="O3194" s="53">
        <v>18.98</v>
      </c>
      <c r="P3194" s="53">
        <v>1.752</v>
      </c>
      <c r="Q3194" s="53">
        <f t="shared" si="398"/>
        <v>6.08</v>
      </c>
      <c r="R3194" s="53">
        <v>97.593999999999994</v>
      </c>
      <c r="S3194" s="53">
        <f t="shared" si="399"/>
        <v>138.74379999999999</v>
      </c>
      <c r="T3194" s="53">
        <v>7.31</v>
      </c>
      <c r="U3194" s="53">
        <v>3817.87</v>
      </c>
      <c r="Y3194" s="53">
        <v>3624.53</v>
      </c>
    </row>
    <row r="3195" spans="1:25" x14ac:dyDescent="0.3">
      <c r="A3195" s="1">
        <v>3194</v>
      </c>
      <c r="B3195" s="48">
        <v>42425</v>
      </c>
      <c r="C3195" s="44">
        <v>8437300.4299999997</v>
      </c>
      <c r="D3195" s="56">
        <f t="shared" si="393"/>
        <v>122692.24682992088</v>
      </c>
      <c r="E3195" s="53">
        <v>68.768000000000001</v>
      </c>
      <c r="F3195" s="53">
        <f t="shared" si="394"/>
        <v>1.2269224682992088</v>
      </c>
      <c r="G3195" s="53">
        <f>(F3195/'Yearly GDP'!$B$15)*100</f>
        <v>58.424879442819467</v>
      </c>
      <c r="H3195" s="53">
        <f t="shared" si="395"/>
        <v>1.4817985000000002</v>
      </c>
      <c r="I3195" s="53">
        <f t="shared" si="396"/>
        <v>5.3050397877984077</v>
      </c>
      <c r="J3195" s="53">
        <f t="shared" si="400"/>
        <v>369.79310344827587</v>
      </c>
      <c r="K3195" s="53">
        <v>7.8609999999999998</v>
      </c>
      <c r="L3195" s="53">
        <v>6970.6</v>
      </c>
      <c r="M3195" s="53">
        <v>2.8</v>
      </c>
      <c r="N3195" s="53">
        <f t="shared" si="397"/>
        <v>2.5559602122015921</v>
      </c>
      <c r="O3195" s="53">
        <v>18.850000000000001</v>
      </c>
      <c r="P3195" s="53">
        <v>1.714</v>
      </c>
      <c r="Q3195" s="53">
        <f t="shared" si="398"/>
        <v>6.1470000000000002</v>
      </c>
      <c r="R3195" s="53">
        <v>97.41</v>
      </c>
      <c r="S3195" s="53">
        <f t="shared" si="399"/>
        <v>137.79349999999999</v>
      </c>
      <c r="T3195" s="53">
        <v>7.31</v>
      </c>
      <c r="U3195" s="53">
        <v>3770.44</v>
      </c>
      <c r="Y3195" s="53">
        <v>3599.18</v>
      </c>
    </row>
    <row r="3196" spans="1:25" x14ac:dyDescent="0.3">
      <c r="A3196" s="1">
        <v>3195</v>
      </c>
      <c r="B3196" s="48">
        <v>42426</v>
      </c>
      <c r="C3196" s="44">
        <v>8477925.7400000002</v>
      </c>
      <c r="D3196" s="56">
        <f t="shared" si="393"/>
        <v>123338.60569998692</v>
      </c>
      <c r="E3196" s="53">
        <v>68.736999999999995</v>
      </c>
      <c r="F3196" s="53">
        <f t="shared" si="394"/>
        <v>1.2333860569998691</v>
      </c>
      <c r="G3196" s="53">
        <f>(F3196/'Yearly GDP'!$B$15)*100</f>
        <v>58.732669380946149</v>
      </c>
      <c r="H3196" s="53">
        <f t="shared" si="395"/>
        <v>1.4787879000000002</v>
      </c>
      <c r="I3196" s="53">
        <f t="shared" si="396"/>
        <v>5.2603892688058913</v>
      </c>
      <c r="J3196" s="53">
        <f t="shared" si="400"/>
        <v>369.79221462388216</v>
      </c>
      <c r="K3196" s="53">
        <v>7.7789999999999999</v>
      </c>
      <c r="L3196" s="53">
        <v>7029.75</v>
      </c>
      <c r="M3196" s="53">
        <v>2.82</v>
      </c>
      <c r="N3196" s="53">
        <f t="shared" si="397"/>
        <v>2.5186107311941086</v>
      </c>
      <c r="O3196" s="53">
        <v>19.010000000000002</v>
      </c>
      <c r="P3196" s="53">
        <v>1.764</v>
      </c>
      <c r="Q3196" s="53">
        <f t="shared" si="398"/>
        <v>6.0149999999999997</v>
      </c>
      <c r="R3196" s="53">
        <v>98.293000000000006</v>
      </c>
      <c r="S3196" s="53">
        <f t="shared" si="399"/>
        <v>138.9631</v>
      </c>
      <c r="T3196" s="53">
        <v>7.31</v>
      </c>
      <c r="U3196" s="53">
        <v>3764.55</v>
      </c>
      <c r="Y3196" s="53">
        <v>3581.08</v>
      </c>
    </row>
    <row r="3197" spans="1:25" x14ac:dyDescent="0.3">
      <c r="A3197" s="1">
        <v>3196</v>
      </c>
      <c r="B3197" s="48">
        <v>42429</v>
      </c>
      <c r="C3197" s="44">
        <v>8422857.3599999994</v>
      </c>
      <c r="D3197" s="56">
        <f t="shared" si="393"/>
        <v>123487.82195636875</v>
      </c>
      <c r="E3197" s="53">
        <v>68.207999999999998</v>
      </c>
      <c r="F3197" s="53">
        <f t="shared" si="394"/>
        <v>1.2348782195636874</v>
      </c>
      <c r="G3197" s="53">
        <f>(F3197/'Yearly GDP'!$B$15)*100</f>
        <v>58.803724741127972</v>
      </c>
      <c r="H3197" s="53">
        <f t="shared" si="395"/>
        <v>1.440747</v>
      </c>
      <c r="I3197" s="53">
        <f t="shared" si="396"/>
        <v>5.2910052910052912</v>
      </c>
      <c r="J3197" s="53">
        <f t="shared" si="400"/>
        <v>369.68518518518522</v>
      </c>
      <c r="K3197" s="53">
        <v>7.6230000000000002</v>
      </c>
      <c r="L3197" s="53">
        <v>6987.05</v>
      </c>
      <c r="M3197" s="53">
        <v>2.81</v>
      </c>
      <c r="N3197" s="53">
        <f t="shared" si="397"/>
        <v>2.3319947089947091</v>
      </c>
      <c r="O3197" s="53">
        <v>18.899999999999999</v>
      </c>
      <c r="P3197" s="53">
        <v>1.738</v>
      </c>
      <c r="Q3197" s="53">
        <f t="shared" si="398"/>
        <v>5.8849999999999998</v>
      </c>
      <c r="R3197" s="53">
        <v>98.334000000000003</v>
      </c>
      <c r="S3197" s="53">
        <f t="shared" si="399"/>
        <v>137.40299999999999</v>
      </c>
      <c r="T3197" s="53">
        <v>7.27</v>
      </c>
      <c r="U3197" s="53">
        <v>3766.67</v>
      </c>
      <c r="Y3197" s="53">
        <v>3578.86</v>
      </c>
    </row>
    <row r="3198" spans="1:25" x14ac:dyDescent="0.3">
      <c r="A3198" s="1">
        <v>3197</v>
      </c>
      <c r="B3198" s="48">
        <v>42430</v>
      </c>
      <c r="C3198" s="44">
        <v>8677973.4100000001</v>
      </c>
      <c r="D3198" s="56">
        <f t="shared" si="393"/>
        <v>128082.49686360752</v>
      </c>
      <c r="E3198" s="53">
        <v>67.753</v>
      </c>
      <c r="F3198" s="53">
        <f t="shared" si="394"/>
        <v>1.2808249686360753</v>
      </c>
      <c r="G3198" s="53">
        <f>(F3198/'Yearly GDP'!$B$15)*100</f>
        <v>60.991665173146437</v>
      </c>
      <c r="H3198" s="53">
        <f t="shared" si="395"/>
        <v>1.4850612000000003</v>
      </c>
      <c r="I3198" s="53">
        <f t="shared" si="396"/>
        <v>5.1203277009728616</v>
      </c>
      <c r="J3198" s="53">
        <f t="shared" si="400"/>
        <v>369.80542754736302</v>
      </c>
      <c r="K3198" s="53">
        <v>7.6040000000000001</v>
      </c>
      <c r="L3198" s="53">
        <v>7222.3</v>
      </c>
      <c r="M3198" s="53">
        <v>2.9</v>
      </c>
      <c r="N3198" s="53">
        <f t="shared" si="397"/>
        <v>2.4836722990271385</v>
      </c>
      <c r="O3198" s="53">
        <v>19.53</v>
      </c>
      <c r="P3198" s="53">
        <v>1.827</v>
      </c>
      <c r="Q3198" s="53">
        <f t="shared" si="398"/>
        <v>5.7770000000000001</v>
      </c>
      <c r="R3198" s="53">
        <v>98.474999999999994</v>
      </c>
      <c r="S3198" s="53">
        <f t="shared" si="399"/>
        <v>141.5925</v>
      </c>
      <c r="T3198" s="53">
        <v>7.25</v>
      </c>
      <c r="U3198" s="53">
        <v>3870.79</v>
      </c>
      <c r="Y3198" s="53">
        <v>3711.98</v>
      </c>
    </row>
    <row r="3199" spans="1:25" x14ac:dyDescent="0.3">
      <c r="A3199" s="1">
        <v>3198</v>
      </c>
      <c r="B3199" s="48">
        <v>42431</v>
      </c>
      <c r="C3199" s="44">
        <v>8837790.6699999999</v>
      </c>
      <c r="D3199" s="56">
        <f t="shared" si="393"/>
        <v>131134.21871058684</v>
      </c>
      <c r="E3199" s="53">
        <v>67.394999999999996</v>
      </c>
      <c r="F3199" s="53">
        <f t="shared" si="394"/>
        <v>1.3113421871058684</v>
      </c>
      <c r="G3199" s="53">
        <f>(F3199/'Yearly GDP'!$B$15)*100</f>
        <v>62.444866052660394</v>
      </c>
      <c r="H3199" s="53">
        <f t="shared" si="395"/>
        <v>1.5192638999999999</v>
      </c>
      <c r="I3199" s="53">
        <f t="shared" si="396"/>
        <v>5.0175614651279483</v>
      </c>
      <c r="J3199" s="53">
        <f t="shared" si="400"/>
        <v>369.73657802308082</v>
      </c>
      <c r="K3199" s="53">
        <v>7.6230000000000002</v>
      </c>
      <c r="L3199" s="53">
        <v>7368.85</v>
      </c>
      <c r="M3199" s="53">
        <v>2.96</v>
      </c>
      <c r="N3199" s="53">
        <f t="shared" si="397"/>
        <v>2.6054385348720519</v>
      </c>
      <c r="O3199" s="53">
        <v>19.93</v>
      </c>
      <c r="P3199" s="53">
        <v>1.835</v>
      </c>
      <c r="Q3199" s="53">
        <f t="shared" si="398"/>
        <v>5.7880000000000003</v>
      </c>
      <c r="R3199" s="53">
        <v>98.325000000000003</v>
      </c>
      <c r="S3199" s="53">
        <f t="shared" si="399"/>
        <v>143.29670000000002</v>
      </c>
      <c r="T3199" s="53">
        <v>7.19</v>
      </c>
      <c r="U3199" s="53">
        <v>3947.55</v>
      </c>
      <c r="Y3199" s="53">
        <v>3794.31</v>
      </c>
    </row>
    <row r="3200" spans="1:25" x14ac:dyDescent="0.3">
      <c r="A3200" s="1">
        <v>3199</v>
      </c>
      <c r="B3200" s="48">
        <v>42432</v>
      </c>
      <c r="C3200" s="44">
        <v>8954611.6600000001</v>
      </c>
      <c r="D3200" s="56">
        <f t="shared" si="393"/>
        <v>133407.99827180358</v>
      </c>
      <c r="E3200" s="53">
        <v>67.122</v>
      </c>
      <c r="F3200" s="53">
        <f t="shared" si="394"/>
        <v>1.3340799827180359</v>
      </c>
      <c r="G3200" s="53">
        <f>(F3200/'Yearly GDP'!$B$15)*100</f>
        <v>63.527618224668373</v>
      </c>
      <c r="H3200" s="53">
        <f t="shared" si="395"/>
        <v>1.5484476</v>
      </c>
      <c r="I3200" s="53">
        <f t="shared" si="396"/>
        <v>4.9455984174085064</v>
      </c>
      <c r="J3200" s="53">
        <f t="shared" si="400"/>
        <v>369.71315529179037</v>
      </c>
      <c r="K3200" s="53">
        <v>7.6580000000000004</v>
      </c>
      <c r="L3200" s="53">
        <v>7475.6</v>
      </c>
      <c r="M3200" s="53">
        <v>3</v>
      </c>
      <c r="N3200" s="53">
        <f t="shared" si="397"/>
        <v>2.712401582591494</v>
      </c>
      <c r="O3200" s="53">
        <v>20.22</v>
      </c>
      <c r="P3200" s="53">
        <v>1.835</v>
      </c>
      <c r="Q3200" s="53">
        <f t="shared" si="398"/>
        <v>5.8230000000000004</v>
      </c>
      <c r="R3200" s="53">
        <v>97.686000000000007</v>
      </c>
      <c r="S3200" s="53">
        <f t="shared" si="399"/>
        <v>144.97739999999999</v>
      </c>
      <c r="T3200" s="53">
        <v>7.17</v>
      </c>
      <c r="U3200" s="53">
        <v>3995.01</v>
      </c>
      <c r="Y3200" s="53">
        <v>3850.53</v>
      </c>
    </row>
    <row r="3201" spans="1:25" x14ac:dyDescent="0.3">
      <c r="A3201" s="1">
        <v>3200</v>
      </c>
      <c r="B3201" s="48">
        <v>42433</v>
      </c>
      <c r="C3201" s="44">
        <v>8992361.3300000001</v>
      </c>
      <c r="D3201" s="56">
        <f t="shared" si="393"/>
        <v>134338.66159729898</v>
      </c>
      <c r="E3201" s="53">
        <v>66.938000000000002</v>
      </c>
      <c r="F3201" s="53">
        <f t="shared" si="394"/>
        <v>1.3433866159729899</v>
      </c>
      <c r="G3201" s="53">
        <f>(F3201/'Yearly GDP'!$B$15)*100</f>
        <v>63.970791236809042</v>
      </c>
      <c r="H3201" s="53">
        <f t="shared" si="395"/>
        <v>1.5449191999999998</v>
      </c>
      <c r="I3201" s="53">
        <f t="shared" si="396"/>
        <v>4.9407114624505937</v>
      </c>
      <c r="J3201" s="53">
        <f t="shared" si="400"/>
        <v>369.8295454545455</v>
      </c>
      <c r="K3201" s="53">
        <v>7.633</v>
      </c>
      <c r="L3201" s="53">
        <v>7485.35</v>
      </c>
      <c r="M3201" s="53">
        <v>3.01</v>
      </c>
      <c r="N3201" s="53">
        <f t="shared" si="397"/>
        <v>2.6922885375494063</v>
      </c>
      <c r="O3201" s="53">
        <v>20.239999999999998</v>
      </c>
      <c r="P3201" s="53">
        <v>1.8759999999999999</v>
      </c>
      <c r="Q3201" s="53">
        <f t="shared" si="398"/>
        <v>5.7569999999999997</v>
      </c>
      <c r="R3201" s="53">
        <v>97.438000000000002</v>
      </c>
      <c r="S3201" s="53">
        <f t="shared" si="399"/>
        <v>145.93039999999999</v>
      </c>
      <c r="T3201" s="53">
        <v>7.21</v>
      </c>
      <c r="U3201" s="53">
        <v>4024.58</v>
      </c>
      <c r="Y3201" s="53">
        <v>3876.54</v>
      </c>
    </row>
    <row r="3202" spans="1:25" x14ac:dyDescent="0.3">
      <c r="A3202" s="1">
        <v>3201</v>
      </c>
      <c r="B3202" s="48">
        <v>42437</v>
      </c>
      <c r="C3202" s="44">
        <v>9006028.5600000005</v>
      </c>
      <c r="D3202" s="56">
        <f t="shared" si="393"/>
        <v>133793.30233387311</v>
      </c>
      <c r="E3202" s="53">
        <v>67.313000000000002</v>
      </c>
      <c r="F3202" s="53">
        <f t="shared" si="394"/>
        <v>1.3379330233387312</v>
      </c>
      <c r="G3202" s="53">
        <f>(F3202/'Yearly GDP'!$B$15)*100</f>
        <v>63.711096349463389</v>
      </c>
      <c r="H3202" s="53">
        <f t="shared" si="395"/>
        <v>1.5436840000000001</v>
      </c>
      <c r="I3202" s="53">
        <f t="shared" si="396"/>
        <v>4.9504950495049505</v>
      </c>
      <c r="J3202" s="53">
        <f t="shared" si="400"/>
        <v>370.5594059405941</v>
      </c>
      <c r="K3202" s="53">
        <v>7.6420000000000003</v>
      </c>
      <c r="L3202" s="53">
        <v>7485.3</v>
      </c>
      <c r="M3202" s="53">
        <v>3</v>
      </c>
      <c r="N3202" s="53">
        <f t="shared" si="397"/>
        <v>2.6915049504950499</v>
      </c>
      <c r="O3202" s="53">
        <v>20.2</v>
      </c>
      <c r="P3202" s="53">
        <v>1.831</v>
      </c>
      <c r="Q3202" s="53">
        <f t="shared" si="398"/>
        <v>5.8109999999999999</v>
      </c>
      <c r="R3202" s="53">
        <v>97.266000000000005</v>
      </c>
      <c r="S3202" s="53">
        <f t="shared" si="399"/>
        <v>146.04599999999999</v>
      </c>
      <c r="T3202" s="53">
        <v>7.23</v>
      </c>
      <c r="U3202" s="53">
        <v>4028.05</v>
      </c>
      <c r="Y3202" s="53">
        <v>3896.08</v>
      </c>
    </row>
    <row r="3203" spans="1:25" x14ac:dyDescent="0.3">
      <c r="A3203" s="1">
        <v>3202</v>
      </c>
      <c r="B3203" s="48">
        <v>42438</v>
      </c>
      <c r="C3203" s="44">
        <v>9042770.8599999994</v>
      </c>
      <c r="D3203" s="56">
        <f t="shared" si="393"/>
        <v>134709.37403170063</v>
      </c>
      <c r="E3203" s="53">
        <v>67.128</v>
      </c>
      <c r="F3203" s="53">
        <f t="shared" si="394"/>
        <v>1.3470937403170062</v>
      </c>
      <c r="G3203" s="53">
        <f>(F3203/'Yearly GDP'!$B$15)*100</f>
        <v>64.147320967476489</v>
      </c>
      <c r="H3203" s="53">
        <f t="shared" si="395"/>
        <v>1.5560581999999998</v>
      </c>
      <c r="I3203" s="53">
        <f t="shared" si="396"/>
        <v>4.9188391539596656</v>
      </c>
      <c r="J3203" s="53">
        <f t="shared" si="400"/>
        <v>370.47712739793411</v>
      </c>
      <c r="K3203" s="53">
        <v>7.6539999999999999</v>
      </c>
      <c r="L3203" s="53">
        <v>7531.8</v>
      </c>
      <c r="M3203" s="53">
        <v>3.02</v>
      </c>
      <c r="N3203" s="53">
        <f t="shared" si="397"/>
        <v>2.7351608460403343</v>
      </c>
      <c r="O3203" s="53">
        <v>20.329999999999998</v>
      </c>
      <c r="P3203" s="53">
        <v>1.88</v>
      </c>
      <c r="Q3203" s="53">
        <f t="shared" si="398"/>
        <v>5.774</v>
      </c>
      <c r="R3203" s="53">
        <v>97.218999999999994</v>
      </c>
      <c r="S3203" s="53">
        <f t="shared" si="399"/>
        <v>146.98589999999999</v>
      </c>
      <c r="T3203" s="53">
        <v>7.23</v>
      </c>
      <c r="U3203" s="53">
        <v>4038.98</v>
      </c>
      <c r="Y3203" s="53">
        <v>3913.23</v>
      </c>
    </row>
    <row r="3204" spans="1:25" x14ac:dyDescent="0.3">
      <c r="A3204" s="1">
        <v>3203</v>
      </c>
      <c r="B3204" s="48">
        <v>42439</v>
      </c>
      <c r="C3204" s="44">
        <v>9007488.1799999997</v>
      </c>
      <c r="D3204" s="56">
        <f t="shared" si="393"/>
        <v>133836.85744851563</v>
      </c>
      <c r="E3204" s="53">
        <v>67.302000000000007</v>
      </c>
      <c r="F3204" s="53">
        <f t="shared" si="394"/>
        <v>1.3383685744851563</v>
      </c>
      <c r="G3204" s="53">
        <f>(F3204/'Yearly GDP'!$B$15)*100</f>
        <v>63.731836880245538</v>
      </c>
      <c r="H3204" s="53">
        <f t="shared" si="395"/>
        <v>1.54227</v>
      </c>
      <c r="I3204" s="53">
        <f t="shared" si="396"/>
        <v>4.9504950495049505</v>
      </c>
      <c r="J3204" s="53">
        <f t="shared" si="400"/>
        <v>370.60148514851483</v>
      </c>
      <c r="K3204" s="53">
        <v>7.6349999999999998</v>
      </c>
      <c r="L3204" s="53">
        <v>7486.15</v>
      </c>
      <c r="M3204" s="53">
        <v>3</v>
      </c>
      <c r="N3204" s="53">
        <f t="shared" si="397"/>
        <v>2.6845049504950493</v>
      </c>
      <c r="O3204" s="53">
        <v>20.2</v>
      </c>
      <c r="P3204" s="53">
        <v>1.9359999999999999</v>
      </c>
      <c r="Q3204" s="53">
        <f t="shared" si="398"/>
        <v>5.6989999999999998</v>
      </c>
      <c r="R3204" s="53">
        <v>96.12</v>
      </c>
      <c r="S3204" s="53">
        <f t="shared" si="399"/>
        <v>146.24799999999999</v>
      </c>
      <c r="T3204" s="53">
        <v>7.24</v>
      </c>
      <c r="U3204" s="53">
        <v>4031.02</v>
      </c>
      <c r="Y3204" s="53">
        <v>3908.64</v>
      </c>
    </row>
    <row r="3205" spans="1:25" x14ac:dyDescent="0.3">
      <c r="A3205" s="1">
        <v>3204</v>
      </c>
      <c r="B3205" s="48">
        <v>42440</v>
      </c>
      <c r="C3205" s="44">
        <v>9025548.9399999995</v>
      </c>
      <c r="D3205" s="56">
        <f t="shared" si="393"/>
        <v>134868.70997145885</v>
      </c>
      <c r="E3205" s="53">
        <v>66.921000000000006</v>
      </c>
      <c r="F3205" s="53">
        <f t="shared" si="394"/>
        <v>1.3486870997145886</v>
      </c>
      <c r="G3205" s="53">
        <f>(F3205/'Yearly GDP'!$B$15)*100</f>
        <v>64.223195224504209</v>
      </c>
      <c r="H3205" s="53">
        <f t="shared" si="395"/>
        <v>1.5459928999999997</v>
      </c>
      <c r="I3205" s="53">
        <f t="shared" si="396"/>
        <v>4.9333991119881606</v>
      </c>
      <c r="J3205" s="53">
        <f t="shared" si="400"/>
        <v>370.5081401085348</v>
      </c>
      <c r="K3205" s="53">
        <v>7.6269999999999998</v>
      </c>
      <c r="L3205" s="53">
        <v>7510.2</v>
      </c>
      <c r="M3205" s="53">
        <v>3.01</v>
      </c>
      <c r="N3205" s="53">
        <f t="shared" si="397"/>
        <v>2.6936008880118392</v>
      </c>
      <c r="O3205" s="53">
        <v>20.27</v>
      </c>
      <c r="P3205" s="53">
        <v>1.98</v>
      </c>
      <c r="Q3205" s="53">
        <f t="shared" si="398"/>
        <v>5.6470000000000002</v>
      </c>
      <c r="R3205" s="53">
        <v>96.227000000000004</v>
      </c>
      <c r="S3205" s="53">
        <f t="shared" si="399"/>
        <v>146.75479999999999</v>
      </c>
      <c r="T3205" s="53">
        <v>7.24</v>
      </c>
      <c r="U3205" s="53">
        <v>4028.65</v>
      </c>
      <c r="Y3205" s="53">
        <v>3905.12</v>
      </c>
    </row>
    <row r="3206" spans="1:25" x14ac:dyDescent="0.3">
      <c r="A3206" s="1">
        <v>3205</v>
      </c>
      <c r="B3206" s="48">
        <v>42443</v>
      </c>
      <c r="C3206" s="44">
        <v>9049860.1999999993</v>
      </c>
      <c r="D3206" s="56">
        <f t="shared" si="393"/>
        <v>134794.90303553871</v>
      </c>
      <c r="E3206" s="53">
        <v>67.138000000000005</v>
      </c>
      <c r="F3206" s="53">
        <f t="shared" si="394"/>
        <v>1.3479490303553872</v>
      </c>
      <c r="G3206" s="53">
        <f>(F3206/'Yearly GDP'!$B$15)*100</f>
        <v>64.188049064542241</v>
      </c>
      <c r="H3206" s="53">
        <f t="shared" si="395"/>
        <v>1.5463965000000002</v>
      </c>
      <c r="I3206" s="53">
        <f t="shared" si="396"/>
        <v>4.9140049140049138</v>
      </c>
      <c r="J3206" s="53">
        <f t="shared" si="400"/>
        <v>370.45454545454544</v>
      </c>
      <c r="K3206" s="53">
        <v>7.5990000000000002</v>
      </c>
      <c r="L3206" s="53">
        <v>7538.75</v>
      </c>
      <c r="M3206" s="53">
        <v>3.02</v>
      </c>
      <c r="N3206" s="53">
        <f t="shared" si="397"/>
        <v>2.6849950859950864</v>
      </c>
      <c r="O3206" s="53">
        <v>20.350000000000001</v>
      </c>
      <c r="P3206" s="53">
        <v>1.9610000000000001</v>
      </c>
      <c r="Q3206" s="53">
        <f t="shared" si="398"/>
        <v>5.6379999999999999</v>
      </c>
      <c r="R3206" s="53">
        <v>96.665000000000006</v>
      </c>
      <c r="S3206" s="53">
        <f t="shared" si="399"/>
        <v>147.13050000000001</v>
      </c>
      <c r="T3206" s="53">
        <v>7.23</v>
      </c>
      <c r="U3206" s="53">
        <v>4047.92</v>
      </c>
      <c r="Y3206" s="53">
        <v>3925.39</v>
      </c>
    </row>
    <row r="3207" spans="1:25" x14ac:dyDescent="0.3">
      <c r="A3207" s="1">
        <v>3206</v>
      </c>
      <c r="B3207" s="48">
        <v>42444</v>
      </c>
      <c r="C3207" s="44">
        <v>8968308.2799999993</v>
      </c>
      <c r="D3207" s="56">
        <f t="shared" ref="D3207:D3270" si="401">C3207/E3207</f>
        <v>133116.254230244</v>
      </c>
      <c r="E3207" s="53">
        <v>67.372</v>
      </c>
      <c r="F3207" s="53">
        <f t="shared" ref="F3207:F3270" si="402">(D3207/100000)</f>
        <v>1.33116254230244</v>
      </c>
      <c r="G3207" s="53">
        <f>(F3207/'Yearly GDP'!$B$15)*100</f>
        <v>63.388692490592376</v>
      </c>
      <c r="H3207" s="53">
        <f t="shared" ref="H3207:H3270" si="403">(K3207/I3207)</f>
        <v>1.5266119999999999</v>
      </c>
      <c r="I3207" s="53">
        <f t="shared" ref="I3207:I3270" si="404">(J3207/L3207)*100</f>
        <v>4.9652432969215496</v>
      </c>
      <c r="J3207" s="53">
        <f t="shared" si="400"/>
        <v>370.43694141012912</v>
      </c>
      <c r="K3207" s="53">
        <v>7.58</v>
      </c>
      <c r="L3207" s="53">
        <v>7460.6</v>
      </c>
      <c r="M3207" s="53">
        <v>2.99</v>
      </c>
      <c r="N3207" s="53">
        <f t="shared" ref="N3207:N3270" si="405">K3207-I3207</f>
        <v>2.6147567030784504</v>
      </c>
      <c r="O3207" s="53">
        <v>20.14</v>
      </c>
      <c r="P3207" s="53">
        <v>1.968</v>
      </c>
      <c r="Q3207" s="53">
        <f t="shared" ref="Q3207:Q3270" si="406">K3207-P3207</f>
        <v>5.6120000000000001</v>
      </c>
      <c r="R3207" s="53">
        <v>96.722999999999999</v>
      </c>
      <c r="S3207" s="53">
        <f t="shared" ref="S3207:S3270" si="407">(O3207*T3207)</f>
        <v>145.20940000000002</v>
      </c>
      <c r="T3207" s="53">
        <v>7.21</v>
      </c>
      <c r="U3207" s="53">
        <v>4020.27</v>
      </c>
      <c r="Y3207" s="53">
        <v>3903.24</v>
      </c>
    </row>
    <row r="3208" spans="1:25" x14ac:dyDescent="0.3">
      <c r="A3208" s="1">
        <v>3207</v>
      </c>
      <c r="B3208" s="48">
        <v>42445</v>
      </c>
      <c r="C3208" s="44">
        <v>8972425.7799999993</v>
      </c>
      <c r="D3208" s="56">
        <f t="shared" si="401"/>
        <v>133571.90805829721</v>
      </c>
      <c r="E3208" s="53">
        <v>67.173000000000002</v>
      </c>
      <c r="F3208" s="53">
        <f t="shared" si="402"/>
        <v>1.3357190805829722</v>
      </c>
      <c r="G3208" s="53">
        <f>(F3208/'Yearly GDP'!$B$15)*100</f>
        <v>63.605670503951053</v>
      </c>
      <c r="H3208" s="53">
        <f t="shared" si="403"/>
        <v>1.5323703999999998</v>
      </c>
      <c r="I3208" s="53">
        <f t="shared" si="404"/>
        <v>4.9407114624505937</v>
      </c>
      <c r="J3208" s="53">
        <f t="shared" si="400"/>
        <v>370.49160079051387</v>
      </c>
      <c r="K3208" s="53">
        <v>7.5709999999999997</v>
      </c>
      <c r="L3208" s="53">
        <v>7498.75</v>
      </c>
      <c r="M3208" s="53">
        <v>3</v>
      </c>
      <c r="N3208" s="53">
        <f t="shared" si="405"/>
        <v>2.6302885375494061</v>
      </c>
      <c r="O3208" s="53">
        <v>20.239999999999998</v>
      </c>
      <c r="P3208" s="53">
        <v>1.913</v>
      </c>
      <c r="Q3208" s="53">
        <f t="shared" si="406"/>
        <v>5.6579999999999995</v>
      </c>
      <c r="R3208" s="53">
        <v>95.98</v>
      </c>
      <c r="S3208" s="53">
        <f t="shared" si="407"/>
        <v>145.93039999999999</v>
      </c>
      <c r="T3208" s="53">
        <v>7.21</v>
      </c>
      <c r="U3208" s="53">
        <v>4007.02</v>
      </c>
      <c r="Y3208" s="53">
        <v>3897.86</v>
      </c>
    </row>
    <row r="3209" spans="1:25" x14ac:dyDescent="0.3">
      <c r="A3209" s="1">
        <v>3208</v>
      </c>
      <c r="B3209" s="48">
        <v>42446</v>
      </c>
      <c r="C3209" s="44">
        <v>9009833.8599999994</v>
      </c>
      <c r="D3209" s="56">
        <f t="shared" si="401"/>
        <v>135244.20750836848</v>
      </c>
      <c r="E3209" s="53">
        <v>66.619</v>
      </c>
      <c r="F3209" s="53">
        <f t="shared" si="402"/>
        <v>1.3524420750836847</v>
      </c>
      <c r="G3209" s="53">
        <f>(F3209/'Yearly GDP'!$B$15)*100</f>
        <v>64.402003575413559</v>
      </c>
      <c r="H3209" s="53">
        <f t="shared" si="403"/>
        <v>1.5234336000000002</v>
      </c>
      <c r="I3209" s="53">
        <f t="shared" si="404"/>
        <v>4.9309664694280073</v>
      </c>
      <c r="J3209" s="53">
        <f t="shared" si="400"/>
        <v>370.44132149901378</v>
      </c>
      <c r="K3209" s="53">
        <v>7.5119999999999996</v>
      </c>
      <c r="L3209" s="53">
        <v>7512.55</v>
      </c>
      <c r="M3209" s="53">
        <v>3.01</v>
      </c>
      <c r="N3209" s="53">
        <f t="shared" si="405"/>
        <v>2.5810335305719923</v>
      </c>
      <c r="O3209" s="53">
        <v>20.28</v>
      </c>
      <c r="P3209" s="53">
        <v>1.8979999999999999</v>
      </c>
      <c r="Q3209" s="53">
        <f t="shared" si="406"/>
        <v>5.6139999999999999</v>
      </c>
      <c r="R3209" s="53">
        <v>94.850999999999999</v>
      </c>
      <c r="S3209" s="53">
        <f t="shared" si="407"/>
        <v>146.42160000000001</v>
      </c>
      <c r="T3209" s="53">
        <v>7.22</v>
      </c>
      <c r="U3209" s="53">
        <v>4024.45</v>
      </c>
      <c r="Y3209" s="53">
        <v>3908.48</v>
      </c>
    </row>
    <row r="3210" spans="1:25" x14ac:dyDescent="0.3">
      <c r="A3210" s="1">
        <v>3209</v>
      </c>
      <c r="B3210" s="48">
        <v>42447</v>
      </c>
      <c r="C3210" s="44">
        <v>9102989.9100000001</v>
      </c>
      <c r="D3210" s="56">
        <f t="shared" si="401"/>
        <v>137126.26400939986</v>
      </c>
      <c r="E3210" s="53">
        <v>66.384</v>
      </c>
      <c r="F3210" s="53">
        <f t="shared" si="402"/>
        <v>1.3712626400939987</v>
      </c>
      <c r="G3210" s="53">
        <f>(F3210/'Yearly GDP'!$B$15)*100</f>
        <v>65.298220956857079</v>
      </c>
      <c r="H3210" s="53">
        <f t="shared" si="403"/>
        <v>1.5431039999999996</v>
      </c>
      <c r="I3210" s="53">
        <f t="shared" si="404"/>
        <v>4.8732943469785583</v>
      </c>
      <c r="J3210" s="53">
        <f t="shared" si="400"/>
        <v>370.58235867446399</v>
      </c>
      <c r="K3210" s="53">
        <v>7.52</v>
      </c>
      <c r="L3210" s="53">
        <v>7604.35</v>
      </c>
      <c r="M3210" s="53">
        <v>3.05</v>
      </c>
      <c r="N3210" s="53">
        <f t="shared" si="405"/>
        <v>2.6467056530214412</v>
      </c>
      <c r="O3210" s="53">
        <v>20.52</v>
      </c>
      <c r="P3210" s="53">
        <v>1.877</v>
      </c>
      <c r="Q3210" s="53">
        <f t="shared" si="406"/>
        <v>5.6429999999999998</v>
      </c>
      <c r="R3210" s="53">
        <v>95.165000000000006</v>
      </c>
      <c r="S3210" s="53">
        <f t="shared" si="407"/>
        <v>148.15439999999998</v>
      </c>
      <c r="T3210" s="53">
        <v>7.22</v>
      </c>
      <c r="U3210" s="53">
        <v>4061.49</v>
      </c>
      <c r="Y3210" s="53">
        <v>3923.86</v>
      </c>
    </row>
    <row r="3211" spans="1:25" x14ac:dyDescent="0.3">
      <c r="A3211" s="1">
        <v>3210</v>
      </c>
      <c r="B3211" s="48">
        <v>42450</v>
      </c>
      <c r="C3211" s="44">
        <v>9218564.7599999998</v>
      </c>
      <c r="D3211" s="56">
        <f t="shared" si="401"/>
        <v>138625.03398496241</v>
      </c>
      <c r="E3211" s="53">
        <v>66.5</v>
      </c>
      <c r="F3211" s="53">
        <f t="shared" si="402"/>
        <v>1.3862503398496242</v>
      </c>
      <c r="G3211" s="53">
        <f>(F3211/'Yearly GDP'!$B$15)*100</f>
        <v>66.011920945220197</v>
      </c>
      <c r="H3211" s="53">
        <f t="shared" si="403"/>
        <v>1.5600816</v>
      </c>
      <c r="I3211" s="53">
        <f t="shared" si="404"/>
        <v>4.8100048100048101</v>
      </c>
      <c r="J3211" s="53">
        <f t="shared" si="400"/>
        <v>370.57479557479559</v>
      </c>
      <c r="K3211" s="53">
        <v>7.5039999999999996</v>
      </c>
      <c r="L3211" s="53">
        <v>7704.25</v>
      </c>
      <c r="M3211" s="53">
        <v>3.09</v>
      </c>
      <c r="N3211" s="53">
        <f t="shared" si="405"/>
        <v>2.6939951899951895</v>
      </c>
      <c r="O3211" s="53">
        <v>20.79</v>
      </c>
      <c r="P3211" s="53">
        <v>1.917</v>
      </c>
      <c r="Q3211" s="53">
        <f t="shared" si="406"/>
        <v>5.5869999999999997</v>
      </c>
      <c r="R3211" s="53">
        <v>95.338999999999999</v>
      </c>
      <c r="S3211" s="53">
        <f t="shared" si="407"/>
        <v>150.5196</v>
      </c>
      <c r="T3211" s="53">
        <v>7.24</v>
      </c>
      <c r="U3211" s="53">
        <v>4118.3999999999996</v>
      </c>
      <c r="Y3211" s="53">
        <v>3970.76</v>
      </c>
    </row>
    <row r="3212" spans="1:25" x14ac:dyDescent="0.3">
      <c r="A3212" s="1">
        <v>3211</v>
      </c>
      <c r="B3212" s="48">
        <v>42451</v>
      </c>
      <c r="C3212" s="44">
        <v>9239097.2799999993</v>
      </c>
      <c r="D3212" s="56">
        <f t="shared" si="401"/>
        <v>138403.07512545877</v>
      </c>
      <c r="E3212" s="53">
        <v>66.754999999999995</v>
      </c>
      <c r="F3212" s="53">
        <f t="shared" si="402"/>
        <v>1.3840307512545877</v>
      </c>
      <c r="G3212" s="53">
        <f>(F3212/'Yearly GDP'!$B$15)*100</f>
        <v>65.906226250218452</v>
      </c>
      <c r="H3212" s="53">
        <f t="shared" si="403"/>
        <v>1.5623328000000001</v>
      </c>
      <c r="I3212" s="53">
        <f t="shared" si="404"/>
        <v>4.8030739673390963</v>
      </c>
      <c r="J3212" s="53">
        <f t="shared" si="400"/>
        <v>370.55235350624395</v>
      </c>
      <c r="K3212" s="53">
        <v>7.5039999999999996</v>
      </c>
      <c r="L3212" s="53">
        <v>7714.9</v>
      </c>
      <c r="M3212" s="53">
        <v>3.09</v>
      </c>
      <c r="N3212" s="53">
        <f t="shared" si="405"/>
        <v>2.7009260326609033</v>
      </c>
      <c r="O3212" s="53">
        <v>20.82</v>
      </c>
      <c r="P3212" s="53">
        <v>1.944</v>
      </c>
      <c r="Q3212" s="53">
        <f t="shared" si="406"/>
        <v>5.56</v>
      </c>
      <c r="R3212" s="53">
        <v>95.694000000000003</v>
      </c>
      <c r="S3212" s="53">
        <f t="shared" si="407"/>
        <v>149.904</v>
      </c>
      <c r="T3212" s="53">
        <v>7.2</v>
      </c>
      <c r="U3212" s="53">
        <v>4130.8599999999997</v>
      </c>
      <c r="Y3212" s="53">
        <v>3984.04</v>
      </c>
    </row>
    <row r="3213" spans="1:25" x14ac:dyDescent="0.3">
      <c r="A3213" s="1">
        <v>3212</v>
      </c>
      <c r="B3213" s="48">
        <v>42452</v>
      </c>
      <c r="C3213" s="44">
        <v>9252171.2400000002</v>
      </c>
      <c r="D3213" s="56">
        <f t="shared" si="401"/>
        <v>138236.53428955624</v>
      </c>
      <c r="E3213" s="53">
        <v>66.930000000000007</v>
      </c>
      <c r="F3213" s="53">
        <f t="shared" si="402"/>
        <v>1.3823653428955625</v>
      </c>
      <c r="G3213" s="53">
        <f>(F3213/'Yearly GDP'!$B$15)*100</f>
        <v>65.826921090264875</v>
      </c>
      <c r="H3213" s="53">
        <f t="shared" si="403"/>
        <v>1.5637080999999997</v>
      </c>
      <c r="I3213" s="53">
        <f t="shared" si="404"/>
        <v>4.8007681228996644</v>
      </c>
      <c r="J3213" s="53">
        <f t="shared" si="400"/>
        <v>370.45127220355261</v>
      </c>
      <c r="K3213" s="53">
        <v>7.5069999999999997</v>
      </c>
      <c r="L3213" s="53">
        <v>7716.5</v>
      </c>
      <c r="M3213" s="53">
        <v>3.09</v>
      </c>
      <c r="N3213" s="53">
        <f t="shared" si="405"/>
        <v>2.7062318771003353</v>
      </c>
      <c r="O3213" s="53">
        <v>20.83</v>
      </c>
      <c r="P3213" s="53">
        <v>1.879</v>
      </c>
      <c r="Q3213" s="53">
        <f t="shared" si="406"/>
        <v>5.6280000000000001</v>
      </c>
      <c r="R3213" s="53">
        <v>96.117000000000004</v>
      </c>
      <c r="S3213" s="53">
        <f t="shared" si="407"/>
        <v>150.18429999999998</v>
      </c>
      <c r="T3213" s="53">
        <v>7.21</v>
      </c>
      <c r="U3213" s="53">
        <v>4136.28</v>
      </c>
      <c r="Y3213" s="53">
        <v>3990.34</v>
      </c>
    </row>
    <row r="3214" spans="1:25" x14ac:dyDescent="0.3">
      <c r="A3214" s="1">
        <v>3213</v>
      </c>
      <c r="B3214" s="48">
        <v>42457</v>
      </c>
      <c r="C3214" s="44">
        <v>9126196.3000000007</v>
      </c>
      <c r="D3214" s="56">
        <f t="shared" si="401"/>
        <v>137013.5163944271</v>
      </c>
      <c r="E3214" s="53">
        <v>66.608000000000004</v>
      </c>
      <c r="F3214" s="53">
        <f t="shared" si="402"/>
        <v>1.3701351639442712</v>
      </c>
      <c r="G3214" s="53">
        <f>(F3214/'Yearly GDP'!$B$15)*100</f>
        <v>65.244531616393857</v>
      </c>
      <c r="H3214" s="53">
        <f t="shared" si="403"/>
        <v>1.5408390000000003</v>
      </c>
      <c r="I3214" s="53">
        <f t="shared" si="404"/>
        <v>4.8661800486617999</v>
      </c>
      <c r="J3214" s="53">
        <f t="shared" si="400"/>
        <v>370.56447688564475</v>
      </c>
      <c r="K3214" s="53">
        <v>7.4980000000000002</v>
      </c>
      <c r="L3214" s="53">
        <v>7615.1</v>
      </c>
      <c r="M3214" s="53">
        <v>3.05</v>
      </c>
      <c r="N3214" s="53">
        <f t="shared" si="405"/>
        <v>2.6318199513382003</v>
      </c>
      <c r="O3214" s="53">
        <v>20.55</v>
      </c>
      <c r="P3214" s="53">
        <v>1.883</v>
      </c>
      <c r="Q3214" s="53">
        <f t="shared" si="406"/>
        <v>5.6150000000000002</v>
      </c>
      <c r="R3214" s="53">
        <v>96.01</v>
      </c>
      <c r="S3214" s="53">
        <f t="shared" si="407"/>
        <v>148.98750000000001</v>
      </c>
      <c r="T3214" s="53">
        <v>7.25</v>
      </c>
      <c r="U3214" s="53">
        <v>4077.84</v>
      </c>
      <c r="Y3214" s="53">
        <v>3927.06</v>
      </c>
    </row>
    <row r="3215" spans="1:25" x14ac:dyDescent="0.3">
      <c r="A3215" s="1">
        <v>3214</v>
      </c>
      <c r="B3215" s="48">
        <v>42458</v>
      </c>
      <c r="C3215" s="44">
        <v>9117043.5500000007</v>
      </c>
      <c r="D3215" s="56">
        <f t="shared" si="401"/>
        <v>137356.58832391715</v>
      </c>
      <c r="E3215" s="53">
        <v>66.375</v>
      </c>
      <c r="F3215" s="53">
        <f t="shared" si="402"/>
        <v>1.3735658832391715</v>
      </c>
      <c r="G3215" s="53">
        <f>(F3215/'Yearly GDP'!$B$15)*100</f>
        <v>65.407899201865305</v>
      </c>
      <c r="H3215" s="53">
        <f t="shared" si="403"/>
        <v>1.54037</v>
      </c>
      <c r="I3215" s="53">
        <f t="shared" si="404"/>
        <v>4.8780487804878048</v>
      </c>
      <c r="J3215" s="53">
        <f t="shared" si="400"/>
        <v>370.58536585365852</v>
      </c>
      <c r="K3215" s="53">
        <v>7.5140000000000002</v>
      </c>
      <c r="L3215" s="53">
        <v>7597</v>
      </c>
      <c r="M3215" s="53">
        <v>3.04</v>
      </c>
      <c r="N3215" s="53">
        <f t="shared" si="405"/>
        <v>2.6359512195121955</v>
      </c>
      <c r="O3215" s="53">
        <v>20.5</v>
      </c>
      <c r="P3215" s="53">
        <v>1.804</v>
      </c>
      <c r="Q3215" s="53">
        <f t="shared" si="406"/>
        <v>5.71</v>
      </c>
      <c r="R3215" s="53">
        <v>95.215999999999994</v>
      </c>
      <c r="S3215" s="53">
        <f t="shared" si="407"/>
        <v>148.625</v>
      </c>
      <c r="T3215" s="53">
        <v>7.25</v>
      </c>
      <c r="U3215" s="53">
        <v>4078.47</v>
      </c>
      <c r="Y3215" s="53">
        <v>3921.97</v>
      </c>
    </row>
    <row r="3216" spans="1:25" x14ac:dyDescent="0.3">
      <c r="A3216" s="1">
        <v>3215</v>
      </c>
      <c r="B3216" s="48">
        <v>42459</v>
      </c>
      <c r="C3216" s="44">
        <v>9281675.3300000001</v>
      </c>
      <c r="D3216" s="56">
        <f t="shared" si="401"/>
        <v>139836.91645951036</v>
      </c>
      <c r="E3216" s="53">
        <v>66.375</v>
      </c>
      <c r="F3216" s="53">
        <f t="shared" si="402"/>
        <v>1.3983691645951037</v>
      </c>
      <c r="G3216" s="53">
        <f>(F3216/'Yearly GDP'!$B$15)*100</f>
        <v>66.589007837862084</v>
      </c>
      <c r="H3216" s="53">
        <f t="shared" si="403"/>
        <v>1.5651648</v>
      </c>
      <c r="I3216" s="53">
        <f t="shared" si="404"/>
        <v>4.7892720306513414</v>
      </c>
      <c r="J3216" s="53">
        <f t="shared" si="400"/>
        <v>370.45977011494256</v>
      </c>
      <c r="K3216" s="53">
        <v>7.4960000000000004</v>
      </c>
      <c r="L3216" s="53">
        <v>7735.2</v>
      </c>
      <c r="M3216" s="53">
        <v>3.1</v>
      </c>
      <c r="N3216" s="53">
        <f t="shared" si="405"/>
        <v>2.706727969348659</v>
      </c>
      <c r="O3216" s="53">
        <v>20.88</v>
      </c>
      <c r="P3216" s="53">
        <v>1.8280000000000001</v>
      </c>
      <c r="Q3216" s="53">
        <f t="shared" si="406"/>
        <v>5.6680000000000001</v>
      </c>
      <c r="R3216" s="53">
        <v>94.903999999999996</v>
      </c>
      <c r="S3216" s="53">
        <f t="shared" si="407"/>
        <v>150.75359999999998</v>
      </c>
      <c r="T3216" s="53">
        <v>7.22</v>
      </c>
      <c r="U3216" s="53">
        <v>4148.82</v>
      </c>
      <c r="Y3216" s="53">
        <v>3999.33</v>
      </c>
    </row>
    <row r="3217" spans="1:28" x14ac:dyDescent="0.3">
      <c r="A3217" s="1">
        <v>3216</v>
      </c>
      <c r="B3217" s="48">
        <v>42460</v>
      </c>
      <c r="C3217" s="44">
        <v>9310471.4700000007</v>
      </c>
      <c r="D3217" s="56">
        <f t="shared" si="401"/>
        <v>140524.81276884765</v>
      </c>
      <c r="E3217" s="53">
        <v>66.254999999999995</v>
      </c>
      <c r="F3217" s="53">
        <f t="shared" si="402"/>
        <v>1.4052481276884765</v>
      </c>
      <c r="G3217" s="53">
        <f>(F3217/'Yearly GDP'!$B$15)*100</f>
        <v>66.916577508975067</v>
      </c>
      <c r="H3217" s="53">
        <f t="shared" si="403"/>
        <v>1.5581851</v>
      </c>
      <c r="I3217" s="53">
        <f t="shared" si="404"/>
        <v>4.7869794159885108</v>
      </c>
      <c r="J3217" s="53">
        <f t="shared" si="400"/>
        <v>370.43561512685494</v>
      </c>
      <c r="K3217" s="53">
        <v>7.4589999999999996</v>
      </c>
      <c r="L3217" s="53">
        <v>7738.4</v>
      </c>
      <c r="M3217" s="53">
        <v>3.1</v>
      </c>
      <c r="N3217" s="53">
        <f t="shared" si="405"/>
        <v>2.6720205840114888</v>
      </c>
      <c r="O3217" s="53">
        <v>20.89</v>
      </c>
      <c r="P3217" s="53">
        <v>1.77</v>
      </c>
      <c r="Q3217" s="53">
        <f t="shared" si="406"/>
        <v>5.6890000000000001</v>
      </c>
      <c r="R3217" s="53">
        <v>94.661000000000001</v>
      </c>
      <c r="S3217" s="53">
        <f t="shared" si="407"/>
        <v>147.90120000000002</v>
      </c>
      <c r="T3217" s="53">
        <v>7.08</v>
      </c>
      <c r="U3217" s="53">
        <v>4187.93</v>
      </c>
      <c r="Y3217" s="53">
        <v>4012.24</v>
      </c>
    </row>
    <row r="3218" spans="1:28" x14ac:dyDescent="0.3">
      <c r="A3218" s="1">
        <v>3217</v>
      </c>
      <c r="B3218" s="48">
        <v>42461</v>
      </c>
      <c r="C3218" s="44">
        <v>9296734.3900000006</v>
      </c>
      <c r="D3218" s="56">
        <f t="shared" si="401"/>
        <v>140084.90002260229</v>
      </c>
      <c r="E3218" s="53">
        <v>66.364999999999995</v>
      </c>
      <c r="F3218" s="53">
        <f t="shared" si="402"/>
        <v>1.400849000226023</v>
      </c>
      <c r="G3218" s="53">
        <f>(F3218/'Yearly GDP'!$B$15)*100</f>
        <v>66.707095248858238</v>
      </c>
      <c r="H3218" s="53">
        <f t="shared" si="403"/>
        <v>1.5805621000000001</v>
      </c>
      <c r="I3218" s="53">
        <f t="shared" si="404"/>
        <v>4.7192071731949028</v>
      </c>
      <c r="J3218" s="53">
        <f t="shared" si="400"/>
        <v>363.99480887210945</v>
      </c>
      <c r="K3218" s="53">
        <v>7.4589999999999996</v>
      </c>
      <c r="L3218" s="53">
        <v>7713.05</v>
      </c>
      <c r="M3218" s="53">
        <v>3.26</v>
      </c>
      <c r="N3218" s="53">
        <f t="shared" si="405"/>
        <v>2.7397928268050968</v>
      </c>
      <c r="O3218" s="53">
        <v>21.19</v>
      </c>
      <c r="P3218" s="53">
        <v>1.774</v>
      </c>
      <c r="Q3218" s="53">
        <f t="shared" si="406"/>
        <v>5.6849999999999996</v>
      </c>
      <c r="R3218" s="53">
        <v>94.688000000000002</v>
      </c>
      <c r="S3218" s="53">
        <f t="shared" si="407"/>
        <v>150.02520000000001</v>
      </c>
      <c r="T3218" s="53">
        <v>7.08</v>
      </c>
      <c r="U3218" s="53">
        <v>4209.3900000000003</v>
      </c>
      <c r="V3218" s="53">
        <v>27.45</v>
      </c>
      <c r="W3218" s="53">
        <f>U3218/V3218</f>
        <v>153.34754098360656</v>
      </c>
      <c r="X3218" s="53">
        <f>(W3218/U3218)*100</f>
        <v>3.642987249544626</v>
      </c>
      <c r="Y3218" s="53">
        <v>4051.1</v>
      </c>
      <c r="Z3218" s="53">
        <v>86.86</v>
      </c>
      <c r="AA3218" s="53">
        <f>Y3218/Z3218</f>
        <v>46.639419755929083</v>
      </c>
      <c r="AB3218" s="53">
        <f>(AA3218/Y3218)*100</f>
        <v>1.1512779184895234</v>
      </c>
    </row>
    <row r="3219" spans="1:28" x14ac:dyDescent="0.3">
      <c r="A3219" s="1">
        <v>3218</v>
      </c>
      <c r="B3219" s="48">
        <v>42464</v>
      </c>
      <c r="C3219" s="44">
        <v>9351507.2899999991</v>
      </c>
      <c r="D3219" s="56">
        <f t="shared" si="401"/>
        <v>141462.30735485433</v>
      </c>
      <c r="E3219" s="53">
        <v>66.105999999999995</v>
      </c>
      <c r="F3219" s="53">
        <f t="shared" si="402"/>
        <v>1.4146230735485432</v>
      </c>
      <c r="G3219" s="53">
        <f>(F3219/'Yearly GDP'!$B$15)*100</f>
        <v>67.363003502311585</v>
      </c>
      <c r="H3219" s="53">
        <f t="shared" si="403"/>
        <v>1.5786448000000002</v>
      </c>
      <c r="I3219" s="53">
        <f t="shared" si="404"/>
        <v>4.6926325668700137</v>
      </c>
      <c r="J3219" s="53">
        <f t="shared" si="400"/>
        <v>364.09197559831068</v>
      </c>
      <c r="K3219" s="53">
        <v>7.4080000000000004</v>
      </c>
      <c r="L3219" s="53">
        <v>7758.8</v>
      </c>
      <c r="M3219" s="53">
        <v>3.28</v>
      </c>
      <c r="N3219" s="53">
        <f t="shared" si="405"/>
        <v>2.7153674331299866</v>
      </c>
      <c r="O3219" s="53">
        <v>21.31</v>
      </c>
      <c r="P3219" s="53">
        <v>1.762</v>
      </c>
      <c r="Q3219" s="53">
        <f t="shared" si="406"/>
        <v>5.6460000000000008</v>
      </c>
      <c r="R3219" s="53">
        <v>94.588999999999999</v>
      </c>
      <c r="S3219" s="53">
        <f t="shared" si="407"/>
        <v>145.97349999999997</v>
      </c>
      <c r="T3219" s="53">
        <v>6.85</v>
      </c>
      <c r="U3219" s="53">
        <v>4222.04</v>
      </c>
      <c r="V3219" s="53">
        <v>27.56</v>
      </c>
      <c r="W3219" s="53">
        <f t="shared" ref="W3219:W3282" si="408">U3219/V3219</f>
        <v>153.1944847605225</v>
      </c>
      <c r="X3219" s="53">
        <f t="shared" ref="X3219:X3282" si="409">(W3219/U3219)*100</f>
        <v>3.6284470246734397</v>
      </c>
      <c r="Y3219" s="53">
        <v>4084.95</v>
      </c>
      <c r="Z3219" s="53">
        <v>82.83</v>
      </c>
      <c r="AA3219" s="53">
        <f t="shared" ref="AA3219:AA3282" si="410">Y3219/Z3219</f>
        <v>49.317276349148855</v>
      </c>
      <c r="AB3219" s="53">
        <f t="shared" ref="AB3219:AB3282" si="411">(AA3219/Y3219)*100</f>
        <v>1.2072920439454304</v>
      </c>
    </row>
    <row r="3220" spans="1:28" x14ac:dyDescent="0.3">
      <c r="A3220" s="1">
        <v>3219</v>
      </c>
      <c r="B3220" s="48">
        <v>42465</v>
      </c>
      <c r="C3220" s="44">
        <v>9190643.9299999997</v>
      </c>
      <c r="D3220" s="56">
        <f t="shared" si="401"/>
        <v>138367.46755593026</v>
      </c>
      <c r="E3220" s="53">
        <v>66.421999999999997</v>
      </c>
      <c r="F3220" s="53">
        <f t="shared" si="402"/>
        <v>1.3836746755593026</v>
      </c>
      <c r="G3220" s="53">
        <f>(F3220/'Yearly GDP'!$B$15)*100</f>
        <v>65.889270264728694</v>
      </c>
      <c r="H3220" s="53">
        <f t="shared" si="403"/>
        <v>1.5580655999999997</v>
      </c>
      <c r="I3220" s="53">
        <f t="shared" si="404"/>
        <v>4.7892720306513414</v>
      </c>
      <c r="J3220" s="53">
        <f t="shared" si="400"/>
        <v>364.13793103448279</v>
      </c>
      <c r="K3220" s="53">
        <v>7.4619999999999997</v>
      </c>
      <c r="L3220" s="53">
        <v>7603.2</v>
      </c>
      <c r="M3220" s="53">
        <v>3.21</v>
      </c>
      <c r="N3220" s="53">
        <f t="shared" si="405"/>
        <v>2.6727279693486583</v>
      </c>
      <c r="O3220" s="53">
        <v>20.88</v>
      </c>
      <c r="P3220" s="53">
        <v>1.72</v>
      </c>
      <c r="Q3220" s="53">
        <f t="shared" si="406"/>
        <v>5.742</v>
      </c>
      <c r="R3220" s="53">
        <v>94.712000000000003</v>
      </c>
      <c r="S3220" s="53">
        <f t="shared" si="407"/>
        <v>141.14879999999999</v>
      </c>
      <c r="T3220" s="53">
        <v>6.76</v>
      </c>
      <c r="U3220" s="53">
        <v>4156.08</v>
      </c>
      <c r="V3220" s="53">
        <v>27.13</v>
      </c>
      <c r="W3220" s="53">
        <f t="shared" si="408"/>
        <v>153.19130114264652</v>
      </c>
      <c r="X3220" s="53">
        <f t="shared" si="409"/>
        <v>3.6859565057132331</v>
      </c>
      <c r="Y3220" s="53">
        <v>4013.42</v>
      </c>
      <c r="Z3220" s="53">
        <v>81.38</v>
      </c>
      <c r="AA3220" s="53">
        <f t="shared" si="410"/>
        <v>49.317031211599904</v>
      </c>
      <c r="AB3220" s="53">
        <f t="shared" si="411"/>
        <v>1.2288031457360531</v>
      </c>
    </row>
    <row r="3221" spans="1:28" x14ac:dyDescent="0.3">
      <c r="A3221" s="1">
        <v>3220</v>
      </c>
      <c r="B3221" s="48">
        <v>42466</v>
      </c>
      <c r="C3221" s="44">
        <v>9223369.75</v>
      </c>
      <c r="D3221" s="56">
        <f t="shared" si="401"/>
        <v>138661.84208548191</v>
      </c>
      <c r="E3221" s="53">
        <v>66.516999999999996</v>
      </c>
      <c r="F3221" s="53">
        <f t="shared" si="402"/>
        <v>1.3866184208548191</v>
      </c>
      <c r="G3221" s="53">
        <f>(F3221/'Yearly GDP'!$B$15)*100</f>
        <v>66.029448612134246</v>
      </c>
      <c r="H3221" s="53">
        <f t="shared" si="403"/>
        <v>1.5598859999999997</v>
      </c>
      <c r="I3221" s="53">
        <f t="shared" si="404"/>
        <v>4.7824007651841232</v>
      </c>
      <c r="J3221" s="53">
        <f t="shared" ref="J3221:J3284" si="412">L3221/O3221</f>
        <v>364.14873266379726</v>
      </c>
      <c r="K3221" s="53">
        <v>7.46</v>
      </c>
      <c r="L3221" s="53">
        <v>7614.35</v>
      </c>
      <c r="M3221" s="53">
        <v>3.22</v>
      </c>
      <c r="N3221" s="53">
        <f t="shared" si="405"/>
        <v>2.6775992348158768</v>
      </c>
      <c r="O3221" s="53">
        <v>20.91</v>
      </c>
      <c r="P3221" s="53">
        <v>1.758</v>
      </c>
      <c r="Q3221" s="53">
        <f t="shared" si="406"/>
        <v>5.702</v>
      </c>
      <c r="R3221" s="53">
        <v>94.524000000000001</v>
      </c>
      <c r="S3221" s="53">
        <f t="shared" si="407"/>
        <v>143.02439999999999</v>
      </c>
      <c r="T3221" s="53">
        <v>6.84</v>
      </c>
      <c r="U3221" s="53">
        <v>4175.93</v>
      </c>
      <c r="V3221" s="53">
        <v>27.26</v>
      </c>
      <c r="W3221" s="53">
        <f t="shared" si="408"/>
        <v>153.18892149669847</v>
      </c>
      <c r="X3221" s="53">
        <f t="shared" si="409"/>
        <v>3.6683785766691122</v>
      </c>
      <c r="Y3221" s="53">
        <v>4062.04</v>
      </c>
      <c r="Z3221" s="53">
        <v>82.37</v>
      </c>
      <c r="AA3221" s="53">
        <f t="shared" si="410"/>
        <v>49.314556270486825</v>
      </c>
      <c r="AB3221" s="53">
        <f t="shared" si="411"/>
        <v>1.2140342357654486</v>
      </c>
    </row>
    <row r="3222" spans="1:28" x14ac:dyDescent="0.3">
      <c r="A3222" s="1">
        <v>3221</v>
      </c>
      <c r="B3222" s="48">
        <v>42467</v>
      </c>
      <c r="C3222" s="44">
        <v>9174404.7100000009</v>
      </c>
      <c r="D3222" s="56">
        <f t="shared" si="401"/>
        <v>137429.85319891549</v>
      </c>
      <c r="E3222" s="53">
        <v>66.757000000000005</v>
      </c>
      <c r="F3222" s="53">
        <f t="shared" si="402"/>
        <v>1.374298531989155</v>
      </c>
      <c r="G3222" s="53">
        <f>(F3222/'Yearly GDP'!$B$15)*100</f>
        <v>65.442787237578798</v>
      </c>
      <c r="H3222" s="53">
        <f t="shared" si="403"/>
        <v>1.5437631000000003</v>
      </c>
      <c r="I3222" s="53">
        <f t="shared" si="404"/>
        <v>4.8239266763145192</v>
      </c>
      <c r="J3222" s="53">
        <f t="shared" si="412"/>
        <v>364.03521466473705</v>
      </c>
      <c r="K3222" s="53">
        <v>7.4470000000000001</v>
      </c>
      <c r="L3222" s="53">
        <v>7546.45</v>
      </c>
      <c r="M3222" s="53">
        <v>3.19</v>
      </c>
      <c r="N3222" s="53">
        <f t="shared" si="405"/>
        <v>2.6230733236854809</v>
      </c>
      <c r="O3222" s="53">
        <v>20.73</v>
      </c>
      <c r="P3222" s="53">
        <v>1.6870000000000001</v>
      </c>
      <c r="Q3222" s="53">
        <f t="shared" si="406"/>
        <v>5.76</v>
      </c>
      <c r="R3222" s="53">
        <v>94.596999999999994</v>
      </c>
      <c r="S3222" s="53">
        <f t="shared" si="407"/>
        <v>141.58590000000001</v>
      </c>
      <c r="T3222" s="53">
        <v>6.83</v>
      </c>
      <c r="U3222" s="53">
        <v>4153.55</v>
      </c>
      <c r="V3222" s="53">
        <v>27.09</v>
      </c>
      <c r="W3222" s="53">
        <f t="shared" si="408"/>
        <v>153.32410483573275</v>
      </c>
      <c r="X3222" s="53">
        <f t="shared" si="409"/>
        <v>3.69139904023625</v>
      </c>
      <c r="Y3222" s="53">
        <v>4048.7</v>
      </c>
      <c r="Z3222" s="53">
        <v>82.1</v>
      </c>
      <c r="AA3222" s="53">
        <f t="shared" si="410"/>
        <v>49.314250913520098</v>
      </c>
      <c r="AB3222" s="53">
        <f t="shared" si="411"/>
        <v>1.2180267965895251</v>
      </c>
    </row>
    <row r="3223" spans="1:28" x14ac:dyDescent="0.3">
      <c r="A3223" s="1">
        <v>3222</v>
      </c>
      <c r="B3223" s="48">
        <v>42468</v>
      </c>
      <c r="C3223" s="44">
        <v>9201114.8599999994</v>
      </c>
      <c r="D3223" s="56">
        <f t="shared" si="401"/>
        <v>138256.59809769949</v>
      </c>
      <c r="E3223" s="53">
        <v>66.551000000000002</v>
      </c>
      <c r="F3223" s="53">
        <f t="shared" si="402"/>
        <v>1.382565980976995</v>
      </c>
      <c r="G3223" s="53">
        <f>(F3223/'Yearly GDP'!$B$15)*100</f>
        <v>65.836475284618814</v>
      </c>
      <c r="H3223" s="53">
        <f t="shared" si="403"/>
        <v>1.5452525000000001</v>
      </c>
      <c r="I3223" s="53">
        <f t="shared" si="404"/>
        <v>4.8192771084337345</v>
      </c>
      <c r="J3223" s="53">
        <f t="shared" si="412"/>
        <v>364.10602409638551</v>
      </c>
      <c r="K3223" s="53">
        <v>7.4470000000000001</v>
      </c>
      <c r="L3223" s="53">
        <v>7555.2</v>
      </c>
      <c r="M3223" s="53">
        <v>3.19</v>
      </c>
      <c r="N3223" s="53">
        <f t="shared" si="405"/>
        <v>2.6277228915662656</v>
      </c>
      <c r="O3223" s="53">
        <v>20.75</v>
      </c>
      <c r="P3223" s="53">
        <v>1.7170000000000001</v>
      </c>
      <c r="Q3223" s="53">
        <f t="shared" si="406"/>
        <v>5.73</v>
      </c>
      <c r="R3223" s="53">
        <v>94.36</v>
      </c>
      <c r="S3223" s="53">
        <f t="shared" si="407"/>
        <v>141.7225</v>
      </c>
      <c r="T3223" s="53">
        <v>6.83</v>
      </c>
      <c r="U3223" s="53">
        <v>4178.7700000000004</v>
      </c>
      <c r="V3223" s="53">
        <v>27.25</v>
      </c>
      <c r="W3223" s="53">
        <f t="shared" si="408"/>
        <v>153.34935779816516</v>
      </c>
      <c r="X3223" s="53">
        <f t="shared" si="409"/>
        <v>3.669724770642202</v>
      </c>
      <c r="Y3223" s="53">
        <v>4081.05</v>
      </c>
      <c r="Z3223" s="53">
        <v>82.76</v>
      </c>
      <c r="AA3223" s="53">
        <f t="shared" si="410"/>
        <v>49.311865635572737</v>
      </c>
      <c r="AB3223" s="53">
        <f t="shared" si="411"/>
        <v>1.2083131947800867</v>
      </c>
    </row>
    <row r="3224" spans="1:28" x14ac:dyDescent="0.3">
      <c r="A3224" s="1">
        <v>3223</v>
      </c>
      <c r="B3224" s="48">
        <v>42471</v>
      </c>
      <c r="C3224" s="44">
        <v>9320759.6899999995</v>
      </c>
      <c r="D3224" s="56">
        <f t="shared" si="401"/>
        <v>140612.18172492343</v>
      </c>
      <c r="E3224" s="53">
        <v>66.287000000000006</v>
      </c>
      <c r="F3224" s="53">
        <f t="shared" si="402"/>
        <v>1.4061218172492342</v>
      </c>
      <c r="G3224" s="53">
        <f>(F3224/'Yearly GDP'!$B$15)*100</f>
        <v>66.958181773773049</v>
      </c>
      <c r="H3224" s="53">
        <f t="shared" si="403"/>
        <v>1.5623404999999999</v>
      </c>
      <c r="I3224" s="53">
        <f t="shared" si="404"/>
        <v>4.7460844803037494</v>
      </c>
      <c r="J3224" s="53">
        <f t="shared" si="412"/>
        <v>364.09112482202181</v>
      </c>
      <c r="K3224" s="53">
        <v>7.415</v>
      </c>
      <c r="L3224" s="53">
        <v>7671.4</v>
      </c>
      <c r="M3224" s="53">
        <v>3.24</v>
      </c>
      <c r="N3224" s="53">
        <f t="shared" si="405"/>
        <v>2.6689155196962506</v>
      </c>
      <c r="O3224" s="53">
        <v>21.07</v>
      </c>
      <c r="P3224" s="53">
        <v>1.722</v>
      </c>
      <c r="Q3224" s="53">
        <f t="shared" si="406"/>
        <v>5.6929999999999996</v>
      </c>
      <c r="R3224" s="53">
        <v>94.05</v>
      </c>
      <c r="S3224" s="53">
        <f t="shared" si="407"/>
        <v>143.27600000000001</v>
      </c>
      <c r="T3224" s="53">
        <v>6.8</v>
      </c>
      <c r="U3224" s="53">
        <v>4214.8599999999997</v>
      </c>
      <c r="V3224" s="53">
        <v>27.49</v>
      </c>
      <c r="W3224" s="53">
        <f t="shared" si="408"/>
        <v>153.3233903237541</v>
      </c>
      <c r="X3224" s="53">
        <f t="shared" si="409"/>
        <v>3.6376864314296111</v>
      </c>
      <c r="Y3224" s="53">
        <v>4111.3999999999996</v>
      </c>
      <c r="Z3224" s="53">
        <v>83.34</v>
      </c>
      <c r="AA3224" s="53">
        <f t="shared" si="410"/>
        <v>49.332853371730252</v>
      </c>
      <c r="AB3224" s="53">
        <f t="shared" si="411"/>
        <v>1.1999040076793854</v>
      </c>
    </row>
    <row r="3225" spans="1:28" x14ac:dyDescent="0.3">
      <c r="A3225" s="1">
        <v>3224</v>
      </c>
      <c r="B3225" s="48">
        <v>42472</v>
      </c>
      <c r="C3225" s="44">
        <v>9379945.5899999999</v>
      </c>
      <c r="D3225" s="56">
        <f t="shared" si="401"/>
        <v>141513.59458684729</v>
      </c>
      <c r="E3225" s="53">
        <v>66.283000000000001</v>
      </c>
      <c r="F3225" s="53">
        <f t="shared" si="402"/>
        <v>1.4151359458684729</v>
      </c>
      <c r="G3225" s="53">
        <f>(F3225/'Yearly GDP'!$B$15)*100</f>
        <v>67.387425993736798</v>
      </c>
      <c r="H3225" s="53">
        <f t="shared" si="403"/>
        <v>1.5701789000000002</v>
      </c>
      <c r="I3225" s="53">
        <f t="shared" si="404"/>
        <v>4.7236655644780345</v>
      </c>
      <c r="J3225" s="53">
        <f t="shared" si="412"/>
        <v>364.14501653282946</v>
      </c>
      <c r="K3225" s="53">
        <v>7.4169999999999998</v>
      </c>
      <c r="L3225" s="53">
        <v>7708.95</v>
      </c>
      <c r="M3225" s="53">
        <v>3.26</v>
      </c>
      <c r="N3225" s="53">
        <f t="shared" si="405"/>
        <v>2.6933344355219653</v>
      </c>
      <c r="O3225" s="53">
        <v>21.17</v>
      </c>
      <c r="P3225" s="53">
        <v>1.776</v>
      </c>
      <c r="Q3225" s="53">
        <f t="shared" si="406"/>
        <v>5.641</v>
      </c>
      <c r="R3225" s="53">
        <v>94.06</v>
      </c>
      <c r="S3225" s="53">
        <f t="shared" si="407"/>
        <v>142.89750000000001</v>
      </c>
      <c r="T3225" s="53">
        <v>6.75</v>
      </c>
      <c r="U3225" s="53">
        <v>4256.3599999999997</v>
      </c>
      <c r="V3225" s="53">
        <v>27.76</v>
      </c>
      <c r="W3225" s="53">
        <f t="shared" si="408"/>
        <v>153.32708933717578</v>
      </c>
      <c r="X3225" s="53">
        <f t="shared" si="409"/>
        <v>3.6023054755043229</v>
      </c>
      <c r="Y3225" s="53">
        <v>4154.76</v>
      </c>
      <c r="Z3225" s="53">
        <v>84.22</v>
      </c>
      <c r="AA3225" s="53">
        <f t="shared" si="410"/>
        <v>49.332225124673478</v>
      </c>
      <c r="AB3225" s="53">
        <f t="shared" si="411"/>
        <v>1.1873664212776063</v>
      </c>
    </row>
    <row r="3226" spans="1:28" x14ac:dyDescent="0.3">
      <c r="A3226" s="1">
        <v>3225</v>
      </c>
      <c r="B3226" s="48">
        <v>42473</v>
      </c>
      <c r="C3226" s="44">
        <v>9516029.2699999996</v>
      </c>
      <c r="D3226" s="56">
        <f t="shared" si="401"/>
        <v>143106.79243864294</v>
      </c>
      <c r="E3226" s="53">
        <v>66.495999999999995</v>
      </c>
      <c r="F3226" s="53">
        <f t="shared" si="402"/>
        <v>1.4310679243864293</v>
      </c>
      <c r="G3226" s="53">
        <f>(F3226/'Yearly GDP'!$B$15)*100</f>
        <v>68.146091637449018</v>
      </c>
      <c r="H3226" s="53">
        <f t="shared" si="403"/>
        <v>1.6029859999999998</v>
      </c>
      <c r="I3226" s="53">
        <f t="shared" si="404"/>
        <v>4.6382189239332101</v>
      </c>
      <c r="J3226" s="53">
        <f t="shared" si="412"/>
        <v>364.12105751391465</v>
      </c>
      <c r="K3226" s="53">
        <v>7.4349999999999996</v>
      </c>
      <c r="L3226" s="53">
        <v>7850.45</v>
      </c>
      <c r="M3226" s="53">
        <v>3.32</v>
      </c>
      <c r="N3226" s="53">
        <f t="shared" si="405"/>
        <v>2.7967810760667895</v>
      </c>
      <c r="O3226" s="53">
        <v>21.56</v>
      </c>
      <c r="P3226" s="53">
        <v>1.766</v>
      </c>
      <c r="Q3226" s="53">
        <f t="shared" si="406"/>
        <v>5.6689999999999996</v>
      </c>
      <c r="R3226" s="53">
        <v>94.855000000000004</v>
      </c>
      <c r="S3226" s="53">
        <f t="shared" si="407"/>
        <v>146.60799999999998</v>
      </c>
      <c r="T3226" s="53">
        <v>6.8</v>
      </c>
      <c r="U3226" s="53">
        <v>4308.7700000000004</v>
      </c>
      <c r="V3226" s="53">
        <v>28.1</v>
      </c>
      <c r="W3226" s="53">
        <f t="shared" si="408"/>
        <v>153.33701067615658</v>
      </c>
      <c r="X3226" s="53">
        <f t="shared" si="409"/>
        <v>3.5587188612099641</v>
      </c>
      <c r="Y3226" s="53">
        <v>4199.75</v>
      </c>
      <c r="Z3226" s="53">
        <v>85.13</v>
      </c>
      <c r="AA3226" s="53">
        <f t="shared" si="410"/>
        <v>49.33337248913427</v>
      </c>
      <c r="AB3226" s="53">
        <f t="shared" si="411"/>
        <v>1.1746740279572419</v>
      </c>
    </row>
    <row r="3227" spans="1:28" x14ac:dyDescent="0.3">
      <c r="A3227" s="1">
        <v>3226</v>
      </c>
      <c r="B3227" s="48">
        <v>42478</v>
      </c>
      <c r="C3227" s="44">
        <v>9586747.6600000001</v>
      </c>
      <c r="D3227" s="56">
        <f t="shared" si="401"/>
        <v>144343.94814502529</v>
      </c>
      <c r="E3227" s="53">
        <v>66.415999999999997</v>
      </c>
      <c r="F3227" s="53">
        <f t="shared" si="402"/>
        <v>1.4434394814502529</v>
      </c>
      <c r="G3227" s="53">
        <f>(F3227/'Yearly GDP'!$B$15)*100</f>
        <v>68.735213402392986</v>
      </c>
      <c r="H3227" s="53">
        <f t="shared" si="403"/>
        <v>1.6080055999999998</v>
      </c>
      <c r="I3227" s="53">
        <f t="shared" si="404"/>
        <v>4.6125461254612548</v>
      </c>
      <c r="J3227" s="53">
        <f t="shared" si="412"/>
        <v>365.06918819188189</v>
      </c>
      <c r="K3227" s="53">
        <v>7.4169999999999998</v>
      </c>
      <c r="L3227" s="53">
        <v>7914.7</v>
      </c>
      <c r="M3227" s="53">
        <v>3.34</v>
      </c>
      <c r="N3227" s="53">
        <f t="shared" si="405"/>
        <v>2.8044538745387451</v>
      </c>
      <c r="O3227" s="53">
        <v>21.68</v>
      </c>
      <c r="P3227" s="53">
        <v>1.7709999999999999</v>
      </c>
      <c r="Q3227" s="53">
        <f t="shared" si="406"/>
        <v>5.6459999999999999</v>
      </c>
      <c r="R3227" s="53">
        <v>94.572999999999993</v>
      </c>
      <c r="S3227" s="53">
        <f t="shared" si="407"/>
        <v>146.99039999999999</v>
      </c>
      <c r="T3227" s="53">
        <v>6.78</v>
      </c>
      <c r="U3227" s="53">
        <v>4356.74</v>
      </c>
      <c r="V3227" s="53">
        <v>28.44</v>
      </c>
      <c r="W3227" s="53">
        <f t="shared" si="408"/>
        <v>153.19057665260195</v>
      </c>
      <c r="X3227" s="53">
        <f t="shared" si="409"/>
        <v>3.5161744022503516</v>
      </c>
      <c r="Y3227" s="53">
        <v>4251.8599999999997</v>
      </c>
      <c r="Z3227" s="53">
        <v>91.19</v>
      </c>
      <c r="AA3227" s="53">
        <f t="shared" si="410"/>
        <v>46.626384471981574</v>
      </c>
      <c r="AB3227" s="53">
        <f t="shared" si="411"/>
        <v>1.096611470555982</v>
      </c>
    </row>
    <row r="3228" spans="1:28" x14ac:dyDescent="0.3">
      <c r="A3228" s="1">
        <v>3227</v>
      </c>
      <c r="B3228" s="48">
        <v>42480</v>
      </c>
      <c r="C3228" s="44">
        <v>9593559.3699999992</v>
      </c>
      <c r="D3228" s="56">
        <f t="shared" si="401"/>
        <v>144992.28259226793</v>
      </c>
      <c r="E3228" s="53">
        <v>66.165999999999997</v>
      </c>
      <c r="F3228" s="53">
        <f t="shared" si="402"/>
        <v>1.4499228259226793</v>
      </c>
      <c r="G3228" s="53">
        <f>(F3228/'Yearly GDP'!$B$15)*100</f>
        <v>69.043944091556156</v>
      </c>
      <c r="H3228" s="53">
        <f t="shared" si="403"/>
        <v>1.6056483000000001</v>
      </c>
      <c r="I3228" s="53">
        <f t="shared" si="404"/>
        <v>4.6317739694302915</v>
      </c>
      <c r="J3228" s="53">
        <f t="shared" si="412"/>
        <v>366.59333024548403</v>
      </c>
      <c r="K3228" s="53">
        <v>7.4370000000000003</v>
      </c>
      <c r="L3228" s="53">
        <v>7914.75</v>
      </c>
      <c r="M3228" s="53">
        <v>3.34</v>
      </c>
      <c r="N3228" s="53">
        <f t="shared" si="405"/>
        <v>2.8052260305697088</v>
      </c>
      <c r="O3228" s="53">
        <v>21.59</v>
      </c>
      <c r="P3228" s="53">
        <v>1.845</v>
      </c>
      <c r="Q3228" s="53">
        <f t="shared" si="406"/>
        <v>5.5920000000000005</v>
      </c>
      <c r="R3228" s="53">
        <v>94.578999999999994</v>
      </c>
      <c r="S3228" s="53">
        <f t="shared" si="407"/>
        <v>146.59610000000001</v>
      </c>
      <c r="T3228" s="53">
        <v>6.79</v>
      </c>
      <c r="U3228" s="53">
        <v>4381.1099999999997</v>
      </c>
      <c r="V3228" s="53">
        <v>28.6</v>
      </c>
      <c r="W3228" s="53">
        <f t="shared" si="408"/>
        <v>153.18566433566431</v>
      </c>
      <c r="X3228" s="53">
        <f t="shared" si="409"/>
        <v>3.4965034965034962</v>
      </c>
      <c r="Y3228" s="53">
        <v>4278.34</v>
      </c>
      <c r="Z3228" s="53">
        <v>92.89</v>
      </c>
      <c r="AA3228" s="53">
        <f t="shared" si="410"/>
        <v>46.058133275917754</v>
      </c>
      <c r="AB3228" s="53">
        <f t="shared" si="411"/>
        <v>1.0765421466250404</v>
      </c>
    </row>
    <row r="3229" spans="1:28" x14ac:dyDescent="0.3">
      <c r="A3229" s="1">
        <v>3228</v>
      </c>
      <c r="B3229" s="48">
        <v>42481</v>
      </c>
      <c r="C3229" s="44">
        <v>9574613.1899999995</v>
      </c>
      <c r="D3229" s="56">
        <f t="shared" si="401"/>
        <v>144002.96575373368</v>
      </c>
      <c r="E3229" s="53">
        <v>66.489000000000004</v>
      </c>
      <c r="F3229" s="53">
        <f t="shared" si="402"/>
        <v>1.4400296575373368</v>
      </c>
      <c r="G3229" s="53">
        <f>(F3229/'Yearly GDP'!$B$15)*100</f>
        <v>68.572840835111265</v>
      </c>
      <c r="H3229" s="53">
        <f t="shared" si="403"/>
        <v>1.6134207</v>
      </c>
      <c r="I3229" s="53">
        <f t="shared" si="404"/>
        <v>4.6317739694302915</v>
      </c>
      <c r="J3229" s="53">
        <f t="shared" si="412"/>
        <v>366.46827234830943</v>
      </c>
      <c r="K3229" s="53">
        <v>7.4729999999999999</v>
      </c>
      <c r="L3229" s="53">
        <v>7912.05</v>
      </c>
      <c r="M3229" s="53">
        <v>3.34</v>
      </c>
      <c r="N3229" s="53">
        <f t="shared" si="405"/>
        <v>2.8412260305697083</v>
      </c>
      <c r="O3229" s="53">
        <v>21.59</v>
      </c>
      <c r="P3229" s="53">
        <v>1.865</v>
      </c>
      <c r="Q3229" s="53">
        <f t="shared" si="406"/>
        <v>5.6079999999999997</v>
      </c>
      <c r="R3229" s="53">
        <v>94.674000000000007</v>
      </c>
      <c r="S3229" s="53">
        <f t="shared" si="407"/>
        <v>147.02789999999999</v>
      </c>
      <c r="T3229" s="53">
        <v>6.81</v>
      </c>
      <c r="U3229" s="53">
        <v>4353.0600000000004</v>
      </c>
      <c r="V3229" s="53">
        <v>28.36</v>
      </c>
      <c r="W3229" s="53">
        <f t="shared" si="408"/>
        <v>153.4929478138223</v>
      </c>
      <c r="X3229" s="53">
        <f t="shared" si="409"/>
        <v>3.5260930888575457</v>
      </c>
      <c r="Y3229" s="53">
        <v>4259.17</v>
      </c>
      <c r="Z3229" s="53">
        <v>87.4</v>
      </c>
      <c r="AA3229" s="53">
        <f t="shared" si="410"/>
        <v>48.731922196796333</v>
      </c>
      <c r="AB3229" s="53">
        <f t="shared" si="411"/>
        <v>1.1441647597254003</v>
      </c>
    </row>
    <row r="3230" spans="1:28" x14ac:dyDescent="0.3">
      <c r="A3230" s="1">
        <v>3229</v>
      </c>
      <c r="B3230" s="48">
        <v>42482</v>
      </c>
      <c r="C3230" s="44">
        <v>9571199.2100000009</v>
      </c>
      <c r="D3230" s="56">
        <f t="shared" si="401"/>
        <v>143582.34638463848</v>
      </c>
      <c r="E3230" s="53">
        <v>66.66</v>
      </c>
      <c r="F3230" s="53">
        <f t="shared" si="402"/>
        <v>1.4358234638463849</v>
      </c>
      <c r="G3230" s="53">
        <f>(F3230/'Yearly GDP'!$B$15)*100</f>
        <v>68.372545897446898</v>
      </c>
      <c r="H3230" s="53">
        <f t="shared" si="403"/>
        <v>1.606768</v>
      </c>
      <c r="I3230" s="53">
        <f t="shared" si="404"/>
        <v>4.6403712296983759</v>
      </c>
      <c r="J3230" s="53">
        <f t="shared" si="412"/>
        <v>366.5568445475638</v>
      </c>
      <c r="K3230" s="53">
        <v>7.4560000000000004</v>
      </c>
      <c r="L3230" s="53">
        <v>7899.3</v>
      </c>
      <c r="M3230" s="53">
        <v>3.29</v>
      </c>
      <c r="N3230" s="53">
        <f t="shared" si="405"/>
        <v>2.8156287703016245</v>
      </c>
      <c r="O3230" s="53">
        <v>21.55</v>
      </c>
      <c r="P3230" s="53">
        <v>1.891</v>
      </c>
      <c r="Q3230" s="53">
        <f t="shared" si="406"/>
        <v>5.5650000000000004</v>
      </c>
      <c r="R3230" s="53">
        <v>95.18</v>
      </c>
      <c r="S3230" s="53">
        <f t="shared" si="407"/>
        <v>146.3245</v>
      </c>
      <c r="T3230" s="53">
        <v>6.79</v>
      </c>
      <c r="U3230" s="53">
        <v>4352.3500000000004</v>
      </c>
      <c r="V3230" s="53">
        <v>28.33</v>
      </c>
      <c r="W3230" s="53">
        <f t="shared" si="408"/>
        <v>153.63042710907169</v>
      </c>
      <c r="X3230" s="53">
        <f t="shared" si="409"/>
        <v>3.5298270384751156</v>
      </c>
      <c r="Y3230" s="53">
        <v>4258.22</v>
      </c>
      <c r="Z3230" s="53">
        <v>86.2</v>
      </c>
      <c r="AA3230" s="53">
        <f t="shared" si="410"/>
        <v>49.399303944315548</v>
      </c>
      <c r="AB3230" s="53">
        <f t="shared" si="411"/>
        <v>1.160092807424594</v>
      </c>
    </row>
    <row r="3231" spans="1:28" x14ac:dyDescent="0.3">
      <c r="A3231" s="1">
        <v>3230</v>
      </c>
      <c r="B3231" s="48">
        <v>42485</v>
      </c>
      <c r="C3231" s="44">
        <v>9523443.6300000008</v>
      </c>
      <c r="D3231" s="56">
        <f t="shared" si="401"/>
        <v>142812.38104521256</v>
      </c>
      <c r="E3231" s="53">
        <v>66.685000000000002</v>
      </c>
      <c r="F3231" s="53">
        <f t="shared" si="402"/>
        <v>1.4281238104521257</v>
      </c>
      <c r="G3231" s="53">
        <f>(F3231/'Yearly GDP'!$B$15)*100</f>
        <v>68.0058957358155</v>
      </c>
      <c r="H3231" s="53">
        <f t="shared" si="403"/>
        <v>1.5985799999999997</v>
      </c>
      <c r="I3231" s="53">
        <f t="shared" si="404"/>
        <v>4.6728971962616832</v>
      </c>
      <c r="J3231" s="53">
        <f t="shared" si="412"/>
        <v>367.05841121495331</v>
      </c>
      <c r="K3231" s="53">
        <v>7.47</v>
      </c>
      <c r="L3231" s="53">
        <v>7855.05</v>
      </c>
      <c r="M3231" s="53">
        <v>3.27</v>
      </c>
      <c r="N3231" s="53">
        <f t="shared" si="405"/>
        <v>2.7971028037383165</v>
      </c>
      <c r="O3231" s="53">
        <v>21.4</v>
      </c>
      <c r="P3231" s="53">
        <v>1.9139999999999999</v>
      </c>
      <c r="Q3231" s="53">
        <f t="shared" si="406"/>
        <v>5.556</v>
      </c>
      <c r="R3231" s="53">
        <v>94.899000000000001</v>
      </c>
      <c r="S3231" s="53">
        <f t="shared" si="407"/>
        <v>145.09199999999998</v>
      </c>
      <c r="T3231" s="53">
        <v>6.78</v>
      </c>
      <c r="U3231" s="53">
        <v>4342.72</v>
      </c>
      <c r="V3231" s="53">
        <v>28.25</v>
      </c>
      <c r="W3231" s="53">
        <f t="shared" si="408"/>
        <v>153.72460176991152</v>
      </c>
      <c r="X3231" s="53">
        <f t="shared" si="409"/>
        <v>3.5398230088495577</v>
      </c>
      <c r="Y3231" s="53">
        <v>4238.6099999999997</v>
      </c>
      <c r="Z3231" s="53">
        <v>90.51</v>
      </c>
      <c r="AA3231" s="53">
        <f t="shared" si="410"/>
        <v>46.830294995028169</v>
      </c>
      <c r="AB3231" s="53">
        <f t="shared" si="411"/>
        <v>1.1048502927853274</v>
      </c>
    </row>
    <row r="3232" spans="1:28" x14ac:dyDescent="0.3">
      <c r="A3232" s="1">
        <v>3231</v>
      </c>
      <c r="B3232" s="48">
        <v>42486</v>
      </c>
      <c r="C3232" s="44">
        <v>9617541.1600000001</v>
      </c>
      <c r="D3232" s="56">
        <f t="shared" si="401"/>
        <v>144833.76242395036</v>
      </c>
      <c r="E3232" s="53">
        <v>66.403999999999996</v>
      </c>
      <c r="F3232" s="53">
        <f t="shared" si="402"/>
        <v>1.4483376242395036</v>
      </c>
      <c r="G3232" s="53">
        <f>(F3232/'Yearly GDP'!$B$15)*100</f>
        <v>68.968458297119213</v>
      </c>
      <c r="H3232" s="53">
        <f t="shared" si="403"/>
        <v>1.6133040000000003</v>
      </c>
      <c r="I3232" s="53">
        <f t="shared" si="404"/>
        <v>4.6296296296296289</v>
      </c>
      <c r="J3232" s="53">
        <f t="shared" si="412"/>
        <v>368.64120370370364</v>
      </c>
      <c r="K3232" s="53">
        <v>7.4690000000000003</v>
      </c>
      <c r="L3232" s="53">
        <v>7962.65</v>
      </c>
      <c r="M3232" s="53">
        <v>3.32</v>
      </c>
      <c r="N3232" s="53">
        <f t="shared" si="405"/>
        <v>2.8393703703703714</v>
      </c>
      <c r="O3232" s="53">
        <v>21.6</v>
      </c>
      <c r="P3232" s="53">
        <v>1.931</v>
      </c>
      <c r="Q3232" s="53">
        <f t="shared" si="406"/>
        <v>5.5380000000000003</v>
      </c>
      <c r="R3232" s="53">
        <v>94.617999999999995</v>
      </c>
      <c r="S3232" s="53">
        <f t="shared" si="407"/>
        <v>147.096</v>
      </c>
      <c r="T3232" s="53">
        <v>6.81</v>
      </c>
      <c r="U3232" s="53">
        <v>4379.03</v>
      </c>
      <c r="V3232" s="53">
        <v>28.49</v>
      </c>
      <c r="W3232" s="53">
        <f t="shared" si="408"/>
        <v>153.70410670410669</v>
      </c>
      <c r="X3232" s="53">
        <f t="shared" si="409"/>
        <v>3.5100035100035099</v>
      </c>
      <c r="Y3232" s="53">
        <v>4258.57</v>
      </c>
      <c r="Z3232" s="53">
        <v>90.94</v>
      </c>
      <c r="AA3232" s="53">
        <f t="shared" si="410"/>
        <v>46.828348361557069</v>
      </c>
      <c r="AB3232" s="53">
        <f t="shared" si="411"/>
        <v>1.0996261271167804</v>
      </c>
    </row>
    <row r="3233" spans="1:28" x14ac:dyDescent="0.3">
      <c r="A3233" s="1">
        <v>3232</v>
      </c>
      <c r="B3233" s="48">
        <v>42487</v>
      </c>
      <c r="C3233" s="44">
        <v>9650234.9100000001</v>
      </c>
      <c r="D3233" s="56">
        <f t="shared" si="401"/>
        <v>145418.0842952292</v>
      </c>
      <c r="E3233" s="53">
        <v>66.361999999999995</v>
      </c>
      <c r="F3233" s="53">
        <f t="shared" si="402"/>
        <v>1.454180842952292</v>
      </c>
      <c r="G3233" s="53">
        <f>(F3233/'Yearly GDP'!$B$15)*100</f>
        <v>69.246706807251996</v>
      </c>
      <c r="H3233" s="53">
        <f t="shared" si="403"/>
        <v>1.6158359999999998</v>
      </c>
      <c r="I3233" s="53">
        <f t="shared" si="404"/>
        <v>4.6168051708217916</v>
      </c>
      <c r="J3233" s="53">
        <f t="shared" si="412"/>
        <v>368.41643582640813</v>
      </c>
      <c r="K3233" s="53">
        <v>7.46</v>
      </c>
      <c r="L3233" s="53">
        <v>7979.9</v>
      </c>
      <c r="M3233" s="53">
        <v>3.33</v>
      </c>
      <c r="N3233" s="53">
        <f t="shared" si="405"/>
        <v>2.8431948291782083</v>
      </c>
      <c r="O3233" s="53">
        <v>21.66</v>
      </c>
      <c r="P3233" s="53">
        <v>1.8520000000000001</v>
      </c>
      <c r="Q3233" s="53">
        <f t="shared" si="406"/>
        <v>5.6079999999999997</v>
      </c>
      <c r="R3233" s="53">
        <v>94.447000000000003</v>
      </c>
      <c r="S3233" s="53">
        <f t="shared" si="407"/>
        <v>147.72120000000001</v>
      </c>
      <c r="T3233" s="53">
        <v>6.82</v>
      </c>
      <c r="U3233" s="53">
        <v>4384.8500000000004</v>
      </c>
      <c r="V3233" s="53">
        <v>28.48</v>
      </c>
      <c r="W3233" s="53">
        <f t="shared" si="408"/>
        <v>153.9624297752809</v>
      </c>
      <c r="X3233" s="53">
        <f t="shared" si="409"/>
        <v>3.5112359550561791</v>
      </c>
      <c r="Y3233" s="53">
        <v>4271.67</v>
      </c>
      <c r="Z3233" s="53">
        <v>91.16</v>
      </c>
      <c r="AA3233" s="53">
        <f t="shared" si="410"/>
        <v>46.859039052215884</v>
      </c>
      <c r="AB3233" s="53">
        <f t="shared" si="411"/>
        <v>1.0969723562966212</v>
      </c>
    </row>
    <row r="3234" spans="1:28" x14ac:dyDescent="0.3">
      <c r="A3234" s="1">
        <v>3233</v>
      </c>
      <c r="B3234" s="48">
        <v>42488</v>
      </c>
      <c r="C3234" s="44">
        <v>9520152.3200000003</v>
      </c>
      <c r="D3234" s="56">
        <f t="shared" si="401"/>
        <v>143373.62871041099</v>
      </c>
      <c r="E3234" s="53">
        <v>66.400999999999996</v>
      </c>
      <c r="F3234" s="53">
        <f t="shared" si="402"/>
        <v>1.4337362871041099</v>
      </c>
      <c r="G3234" s="53">
        <f>(F3234/'Yearly GDP'!$B$15)*100</f>
        <v>68.273156528767146</v>
      </c>
      <c r="H3234" s="53">
        <f t="shared" si="403"/>
        <v>1.5853589999999997</v>
      </c>
      <c r="I3234" s="53">
        <f t="shared" si="404"/>
        <v>4.694835680751174</v>
      </c>
      <c r="J3234" s="53">
        <f t="shared" si="412"/>
        <v>368.41549295774649</v>
      </c>
      <c r="K3234" s="53">
        <v>7.4429999999999996</v>
      </c>
      <c r="L3234" s="53">
        <v>7847.25</v>
      </c>
      <c r="M3234" s="53">
        <v>3.27</v>
      </c>
      <c r="N3234" s="53">
        <f t="shared" si="405"/>
        <v>2.7481643192488256</v>
      </c>
      <c r="O3234" s="53">
        <v>21.3</v>
      </c>
      <c r="P3234" s="53">
        <v>1.8240000000000001</v>
      </c>
      <c r="Q3234" s="53">
        <f t="shared" si="406"/>
        <v>5.6189999999999998</v>
      </c>
      <c r="R3234" s="53">
        <v>93.816999999999993</v>
      </c>
      <c r="S3234" s="53">
        <f t="shared" si="407"/>
        <v>144.84</v>
      </c>
      <c r="T3234" s="53">
        <v>6.8</v>
      </c>
      <c r="U3234" s="53">
        <v>4331.1000000000004</v>
      </c>
      <c r="V3234" s="53">
        <v>28.13</v>
      </c>
      <c r="W3234" s="53">
        <f t="shared" si="408"/>
        <v>153.9672947031639</v>
      </c>
      <c r="X3234" s="53">
        <f t="shared" si="409"/>
        <v>3.5549235691432637</v>
      </c>
      <c r="Y3234" s="53">
        <v>4225.34</v>
      </c>
      <c r="Z3234" s="53">
        <v>90.17</v>
      </c>
      <c r="AA3234" s="53">
        <f t="shared" si="410"/>
        <v>46.859709437728732</v>
      </c>
      <c r="AB3234" s="53">
        <f t="shared" si="411"/>
        <v>1.1090163025396471</v>
      </c>
    </row>
    <row r="3235" spans="1:28" x14ac:dyDescent="0.3">
      <c r="A3235" s="1">
        <v>3234</v>
      </c>
      <c r="B3235" s="48">
        <v>42489</v>
      </c>
      <c r="C3235" s="44">
        <v>9522589.1500000004</v>
      </c>
      <c r="D3235" s="56">
        <f t="shared" si="401"/>
        <v>143358.5118554761</v>
      </c>
      <c r="E3235" s="53">
        <v>66.424999999999997</v>
      </c>
      <c r="F3235" s="53">
        <f t="shared" si="402"/>
        <v>1.433585118554761</v>
      </c>
      <c r="G3235" s="53">
        <f>(F3235/'Yearly GDP'!$B$15)*100</f>
        <v>68.265958026417181</v>
      </c>
      <c r="H3235" s="53">
        <f t="shared" si="403"/>
        <v>1.5791939999999998</v>
      </c>
      <c r="I3235" s="53">
        <f t="shared" si="404"/>
        <v>4.7080979284369118</v>
      </c>
      <c r="J3235" s="53">
        <f t="shared" si="412"/>
        <v>369.57627118644069</v>
      </c>
      <c r="K3235" s="53">
        <v>7.4349999999999996</v>
      </c>
      <c r="L3235" s="53">
        <v>7849.8</v>
      </c>
      <c r="M3235" s="53">
        <v>3.27</v>
      </c>
      <c r="N3235" s="53">
        <f t="shared" si="405"/>
        <v>2.7269020715630878</v>
      </c>
      <c r="O3235" s="53">
        <v>21.24</v>
      </c>
      <c r="P3235" s="53">
        <v>1.835</v>
      </c>
      <c r="Q3235" s="53">
        <f t="shared" si="406"/>
        <v>5.6</v>
      </c>
      <c r="R3235" s="53">
        <v>93.147000000000006</v>
      </c>
      <c r="S3235" s="53">
        <f t="shared" si="407"/>
        <v>145.0692</v>
      </c>
      <c r="T3235" s="53">
        <v>6.83</v>
      </c>
      <c r="U3235" s="53">
        <v>4333.41</v>
      </c>
      <c r="V3235" s="53">
        <v>27.88</v>
      </c>
      <c r="W3235" s="53">
        <f t="shared" si="408"/>
        <v>155.43077474892397</v>
      </c>
      <c r="X3235" s="53">
        <f t="shared" si="409"/>
        <v>3.5868005738880924</v>
      </c>
      <c r="Y3235" s="53">
        <v>4225.04</v>
      </c>
      <c r="Z3235" s="53">
        <v>93.33</v>
      </c>
      <c r="AA3235" s="53">
        <f t="shared" si="410"/>
        <v>45.26990249651773</v>
      </c>
      <c r="AB3235" s="53">
        <f t="shared" si="411"/>
        <v>1.0714668381013608</v>
      </c>
    </row>
    <row r="3236" spans="1:28" x14ac:dyDescent="0.3">
      <c r="A3236" s="1">
        <v>3235</v>
      </c>
      <c r="B3236" s="48">
        <v>42492</v>
      </c>
      <c r="C3236" s="44">
        <v>9523870.1999999993</v>
      </c>
      <c r="D3236" s="56">
        <f t="shared" si="401"/>
        <v>143548.52138787566</v>
      </c>
      <c r="E3236" s="53">
        <v>66.346000000000004</v>
      </c>
      <c r="F3236" s="53">
        <f t="shared" si="402"/>
        <v>1.4354852138787566</v>
      </c>
      <c r="G3236" s="53">
        <f>(F3236/'Yearly GDP'!$B$15)*100</f>
        <v>68.356438756131269</v>
      </c>
      <c r="H3236" s="53">
        <f t="shared" si="403"/>
        <v>1.5807875</v>
      </c>
      <c r="I3236" s="53">
        <f t="shared" si="404"/>
        <v>4.7058823529411766</v>
      </c>
      <c r="J3236" s="53">
        <f t="shared" si="412"/>
        <v>367.33647058823527</v>
      </c>
      <c r="K3236" s="53">
        <v>7.4390000000000001</v>
      </c>
      <c r="L3236" s="53">
        <v>7805.9</v>
      </c>
      <c r="M3236" s="53">
        <v>3.25</v>
      </c>
      <c r="N3236" s="53">
        <f t="shared" si="405"/>
        <v>2.7331176470588234</v>
      </c>
      <c r="O3236" s="53">
        <v>21.25</v>
      </c>
      <c r="P3236" s="53">
        <v>1.8720000000000001</v>
      </c>
      <c r="Q3236" s="53">
        <f t="shared" si="406"/>
        <v>5.5670000000000002</v>
      </c>
      <c r="R3236" s="53">
        <v>92.712999999999994</v>
      </c>
      <c r="S3236" s="53">
        <f t="shared" si="407"/>
        <v>144.5</v>
      </c>
      <c r="T3236" s="53">
        <v>6.8</v>
      </c>
      <c r="U3236" s="53">
        <v>4350.66</v>
      </c>
      <c r="V3236" s="53">
        <v>27.89</v>
      </c>
      <c r="W3236" s="53">
        <f t="shared" si="408"/>
        <v>155.99354607386158</v>
      </c>
      <c r="X3236" s="53">
        <f t="shared" si="409"/>
        <v>3.5855145213338111</v>
      </c>
      <c r="Y3236" s="53">
        <v>4232.25</v>
      </c>
      <c r="Z3236" s="53">
        <v>93.32</v>
      </c>
      <c r="AA3236" s="53">
        <f t="shared" si="410"/>
        <v>45.352014573510502</v>
      </c>
      <c r="AB3236" s="53">
        <f t="shared" si="411"/>
        <v>1.0715816545220747</v>
      </c>
    </row>
    <row r="3237" spans="1:28" x14ac:dyDescent="0.3">
      <c r="A3237" s="1">
        <v>3236</v>
      </c>
      <c r="B3237" s="48">
        <v>42493</v>
      </c>
      <c r="C3237" s="44">
        <v>9456783.3599999994</v>
      </c>
      <c r="D3237" s="56">
        <f t="shared" si="401"/>
        <v>142083.34625439465</v>
      </c>
      <c r="E3237" s="53">
        <v>66.558000000000007</v>
      </c>
      <c r="F3237" s="53">
        <f t="shared" si="402"/>
        <v>1.4208334625439465</v>
      </c>
      <c r="G3237" s="53">
        <f>(F3237/'Yearly GDP'!$B$15)*100</f>
        <v>67.658736311616494</v>
      </c>
      <c r="H3237" s="53">
        <f t="shared" si="403"/>
        <v>1.5687735999999997</v>
      </c>
      <c r="I3237" s="53">
        <f t="shared" si="404"/>
        <v>4.7438330170778</v>
      </c>
      <c r="J3237" s="53">
        <f t="shared" si="412"/>
        <v>367.50474383301713</v>
      </c>
      <c r="K3237" s="53">
        <v>7.4420000000000002</v>
      </c>
      <c r="L3237" s="53">
        <v>7747</v>
      </c>
      <c r="M3237" s="53">
        <v>3.23</v>
      </c>
      <c r="N3237" s="53">
        <f t="shared" si="405"/>
        <v>2.6981669829222001</v>
      </c>
      <c r="O3237" s="53">
        <v>21.08</v>
      </c>
      <c r="P3237" s="53">
        <v>1.796</v>
      </c>
      <c r="Q3237" s="53">
        <f t="shared" si="406"/>
        <v>5.6459999999999999</v>
      </c>
      <c r="R3237" s="53">
        <v>93.028999999999996</v>
      </c>
      <c r="S3237" s="53">
        <f t="shared" si="407"/>
        <v>143.76560000000001</v>
      </c>
      <c r="T3237" s="53">
        <v>6.82</v>
      </c>
      <c r="U3237" s="53">
        <v>4329.76</v>
      </c>
      <c r="V3237" s="53">
        <v>27.76</v>
      </c>
      <c r="W3237" s="53">
        <f t="shared" si="408"/>
        <v>155.97118155619597</v>
      </c>
      <c r="X3237" s="53">
        <f t="shared" si="409"/>
        <v>3.6023054755043229</v>
      </c>
      <c r="Y3237" s="53">
        <v>4230.1899999999996</v>
      </c>
      <c r="Z3237" s="53">
        <v>93.18</v>
      </c>
      <c r="AA3237" s="53">
        <f t="shared" si="410"/>
        <v>45.398046791156894</v>
      </c>
      <c r="AB3237" s="53">
        <f t="shared" si="411"/>
        <v>1.0731916720326249</v>
      </c>
    </row>
    <row r="3238" spans="1:28" x14ac:dyDescent="0.3">
      <c r="A3238" s="1">
        <v>3237</v>
      </c>
      <c r="B3238" s="48">
        <v>42494</v>
      </c>
      <c r="C3238" s="44">
        <v>9371020.4600000009</v>
      </c>
      <c r="D3238" s="56">
        <f t="shared" si="401"/>
        <v>140648.99305086528</v>
      </c>
      <c r="E3238" s="53">
        <v>66.626999999999995</v>
      </c>
      <c r="F3238" s="53">
        <f t="shared" si="402"/>
        <v>1.4064899305086527</v>
      </c>
      <c r="G3238" s="53">
        <f>(F3238/'Yearly GDP'!$B$15)*100</f>
        <v>66.975710976602514</v>
      </c>
      <c r="H3238" s="53">
        <f t="shared" si="403"/>
        <v>1.5518015999999999</v>
      </c>
      <c r="I3238" s="53">
        <f t="shared" si="404"/>
        <v>4.7892720306513414</v>
      </c>
      <c r="J3238" s="53">
        <f t="shared" si="412"/>
        <v>369.08764367816093</v>
      </c>
      <c r="K3238" s="53">
        <v>7.4320000000000004</v>
      </c>
      <c r="L3238" s="53">
        <v>7706.55</v>
      </c>
      <c r="M3238" s="53">
        <v>3.21</v>
      </c>
      <c r="N3238" s="53">
        <f t="shared" si="405"/>
        <v>2.6427279693486589</v>
      </c>
      <c r="O3238" s="53">
        <v>20.88</v>
      </c>
      <c r="P3238" s="53">
        <v>1.7769999999999999</v>
      </c>
      <c r="Q3238" s="53">
        <f t="shared" si="406"/>
        <v>5.6550000000000002</v>
      </c>
      <c r="R3238" s="53">
        <v>93.284999999999997</v>
      </c>
      <c r="S3238" s="53">
        <f t="shared" si="407"/>
        <v>143.02799999999999</v>
      </c>
      <c r="T3238" s="53">
        <v>6.85</v>
      </c>
      <c r="U3238" s="53">
        <v>4290.67</v>
      </c>
      <c r="V3238" s="53">
        <v>28.46</v>
      </c>
      <c r="W3238" s="53">
        <f t="shared" si="408"/>
        <v>150.76141953619114</v>
      </c>
      <c r="X3238" s="53">
        <f t="shared" si="409"/>
        <v>3.5137034434293746</v>
      </c>
      <c r="Y3238" s="53">
        <v>4174.05</v>
      </c>
      <c r="Z3238" s="53">
        <v>91.97</v>
      </c>
      <c r="AA3238" s="53">
        <f t="shared" si="410"/>
        <v>45.384908122213766</v>
      </c>
      <c r="AB3238" s="53">
        <f t="shared" si="411"/>
        <v>1.0873110796999021</v>
      </c>
    </row>
    <row r="3239" spans="1:28" x14ac:dyDescent="0.3">
      <c r="A3239" s="1">
        <v>3238</v>
      </c>
      <c r="B3239" s="48">
        <v>42495</v>
      </c>
      <c r="C3239" s="44">
        <v>9379896.5099999998</v>
      </c>
      <c r="D3239" s="56">
        <f t="shared" si="401"/>
        <v>140928.16055169926</v>
      </c>
      <c r="E3239" s="53">
        <v>66.558000000000007</v>
      </c>
      <c r="F3239" s="53">
        <f t="shared" si="402"/>
        <v>1.4092816055169926</v>
      </c>
      <c r="G3239" s="53">
        <f>(F3239/'Yearly GDP'!$B$15)*100</f>
        <v>67.108647881761556</v>
      </c>
      <c r="H3239" s="53">
        <f t="shared" si="403"/>
        <v>1.5583759999999998</v>
      </c>
      <c r="I3239" s="53">
        <f t="shared" si="404"/>
        <v>4.770992366412214</v>
      </c>
      <c r="J3239" s="53">
        <f t="shared" si="412"/>
        <v>369.06011450381681</v>
      </c>
      <c r="K3239" s="53">
        <v>7.4349999999999996</v>
      </c>
      <c r="L3239" s="53">
        <v>7735.5</v>
      </c>
      <c r="M3239" s="53">
        <v>3.22</v>
      </c>
      <c r="N3239" s="53">
        <f t="shared" si="405"/>
        <v>2.6640076335877856</v>
      </c>
      <c r="O3239" s="53">
        <v>20.96</v>
      </c>
      <c r="P3239" s="53">
        <v>1.742</v>
      </c>
      <c r="Q3239" s="53">
        <f t="shared" si="406"/>
        <v>5.6929999999999996</v>
      </c>
      <c r="R3239" s="53">
        <v>93.873000000000005</v>
      </c>
      <c r="S3239" s="53">
        <f t="shared" si="407"/>
        <v>143.3664</v>
      </c>
      <c r="T3239" s="53">
        <v>6.84</v>
      </c>
      <c r="U3239" s="53">
        <v>4277.18</v>
      </c>
      <c r="V3239" s="53">
        <v>27.9</v>
      </c>
      <c r="W3239" s="53">
        <f t="shared" si="408"/>
        <v>153.30394265232977</v>
      </c>
      <c r="X3239" s="53">
        <f t="shared" si="409"/>
        <v>3.5842293906810032</v>
      </c>
      <c r="Y3239" s="53">
        <v>4178.2299999999996</v>
      </c>
      <c r="Z3239" s="53">
        <v>90.8</v>
      </c>
      <c r="AA3239" s="53">
        <f t="shared" si="410"/>
        <v>46.01574889867841</v>
      </c>
      <c r="AB3239" s="53">
        <f t="shared" si="411"/>
        <v>1.1013215859030838</v>
      </c>
    </row>
    <row r="3240" spans="1:28" x14ac:dyDescent="0.3">
      <c r="A3240" s="1">
        <v>3239</v>
      </c>
      <c r="B3240" s="48">
        <v>42496</v>
      </c>
      <c r="C3240" s="44">
        <v>9387759.6899999995</v>
      </c>
      <c r="D3240" s="56">
        <f t="shared" si="401"/>
        <v>140957.35270270272</v>
      </c>
      <c r="E3240" s="53">
        <v>66.599999999999994</v>
      </c>
      <c r="F3240" s="53">
        <f t="shared" si="402"/>
        <v>1.4095735270270271</v>
      </c>
      <c r="G3240" s="53">
        <f>(F3240/'Yearly GDP'!$B$15)*100</f>
        <v>67.122548906048905</v>
      </c>
      <c r="H3240" s="53">
        <f t="shared" si="403"/>
        <v>1.5546584999999999</v>
      </c>
      <c r="I3240" s="53">
        <f t="shared" si="404"/>
        <v>4.7824007651841223</v>
      </c>
      <c r="J3240" s="53">
        <f t="shared" si="412"/>
        <v>369.84457197513149</v>
      </c>
      <c r="K3240" s="53">
        <v>7.4349999999999996</v>
      </c>
      <c r="L3240" s="53">
        <v>7733.45</v>
      </c>
      <c r="M3240" s="53">
        <v>3.22</v>
      </c>
      <c r="N3240" s="53">
        <f t="shared" si="405"/>
        <v>2.6525992348158773</v>
      </c>
      <c r="O3240" s="53">
        <v>20.91</v>
      </c>
      <c r="P3240" s="53">
        <v>1.7789999999999999</v>
      </c>
      <c r="Q3240" s="53">
        <f t="shared" si="406"/>
        <v>5.6559999999999997</v>
      </c>
      <c r="R3240" s="53">
        <v>93.972999999999999</v>
      </c>
      <c r="S3240" s="53">
        <f t="shared" si="407"/>
        <v>142.6062</v>
      </c>
      <c r="T3240" s="53">
        <v>6.82</v>
      </c>
      <c r="U3240" s="53">
        <v>4282.43</v>
      </c>
      <c r="V3240" s="53">
        <v>27.94</v>
      </c>
      <c r="W3240" s="53">
        <f t="shared" si="408"/>
        <v>153.27236936292056</v>
      </c>
      <c r="X3240" s="53">
        <f t="shared" si="409"/>
        <v>3.579098067287044</v>
      </c>
      <c r="Y3240" s="53">
        <v>4181.82</v>
      </c>
      <c r="Z3240" s="53">
        <v>91.62</v>
      </c>
      <c r="AA3240" s="53">
        <f t="shared" si="410"/>
        <v>45.643091028159787</v>
      </c>
      <c r="AB3240" s="53">
        <f t="shared" si="411"/>
        <v>1.0914647456887143</v>
      </c>
    </row>
    <row r="3241" spans="1:28" x14ac:dyDescent="0.3">
      <c r="A3241" s="1">
        <v>3240</v>
      </c>
      <c r="B3241" s="48">
        <v>42499</v>
      </c>
      <c r="C3241" s="44">
        <v>9515333.4000000004</v>
      </c>
      <c r="D3241" s="56">
        <f t="shared" si="401"/>
        <v>142547.54014860978</v>
      </c>
      <c r="E3241" s="53">
        <v>66.751999999999995</v>
      </c>
      <c r="F3241" s="53">
        <f t="shared" si="402"/>
        <v>1.4254754014860977</v>
      </c>
      <c r="G3241" s="53">
        <f>(F3241/'Yearly GDP'!$B$15)*100</f>
        <v>67.879781023147515</v>
      </c>
      <c r="H3241" s="53">
        <f t="shared" si="403"/>
        <v>1.57707</v>
      </c>
      <c r="I3241" s="53">
        <f t="shared" si="404"/>
        <v>4.7080979284369118</v>
      </c>
      <c r="J3241" s="53">
        <f t="shared" si="412"/>
        <v>370.34133709981171</v>
      </c>
      <c r="K3241" s="53">
        <v>7.4249999999999998</v>
      </c>
      <c r="L3241" s="53">
        <v>7866.05</v>
      </c>
      <c r="M3241" s="53">
        <v>3.28</v>
      </c>
      <c r="N3241" s="53">
        <f t="shared" si="405"/>
        <v>2.7169020715630881</v>
      </c>
      <c r="O3241" s="53">
        <v>21.24</v>
      </c>
      <c r="P3241" s="53">
        <v>1.7509999999999999</v>
      </c>
      <c r="Q3241" s="53">
        <f t="shared" si="406"/>
        <v>5.6739999999999995</v>
      </c>
      <c r="R3241" s="53">
        <v>94.21</v>
      </c>
      <c r="S3241" s="53">
        <f t="shared" si="407"/>
        <v>144.64439999999999</v>
      </c>
      <c r="T3241" s="53">
        <v>6.81</v>
      </c>
      <c r="U3241" s="53">
        <v>4338.41</v>
      </c>
      <c r="V3241" s="53">
        <v>28.14</v>
      </c>
      <c r="W3241" s="53">
        <f t="shared" si="408"/>
        <v>154.17235252309879</v>
      </c>
      <c r="X3241" s="53">
        <f t="shared" si="409"/>
        <v>3.553660270078181</v>
      </c>
      <c r="Y3241" s="53">
        <v>4233.8999999999996</v>
      </c>
      <c r="Z3241" s="53">
        <v>92.49</v>
      </c>
      <c r="AA3241" s="53">
        <f t="shared" si="410"/>
        <v>45.776840739539409</v>
      </c>
      <c r="AB3241" s="53">
        <f t="shared" si="411"/>
        <v>1.0811979673478216</v>
      </c>
    </row>
    <row r="3242" spans="1:28" x14ac:dyDescent="0.3">
      <c r="A3242" s="1">
        <v>3241</v>
      </c>
      <c r="B3242" s="48">
        <v>42500</v>
      </c>
      <c r="C3242" s="44">
        <v>9526001.7400000002</v>
      </c>
      <c r="D3242" s="56">
        <f t="shared" si="401"/>
        <v>142966.51318455374</v>
      </c>
      <c r="E3242" s="53">
        <v>66.631</v>
      </c>
      <c r="F3242" s="53">
        <f t="shared" si="402"/>
        <v>1.4296651318455373</v>
      </c>
      <c r="G3242" s="53">
        <f>(F3242/'Yearly GDP'!$B$15)*100</f>
        <v>68.079291992644627</v>
      </c>
      <c r="H3242" s="53">
        <f t="shared" si="403"/>
        <v>1.5821640000000001</v>
      </c>
      <c r="I3242" s="53">
        <f t="shared" si="404"/>
        <v>4.6948356807511731</v>
      </c>
      <c r="J3242" s="53">
        <f t="shared" si="412"/>
        <v>370.31924882629107</v>
      </c>
      <c r="K3242" s="53">
        <v>7.4279999999999999</v>
      </c>
      <c r="L3242" s="53">
        <v>7887.8</v>
      </c>
      <c r="M3242" s="53">
        <v>3.29</v>
      </c>
      <c r="N3242" s="53">
        <f t="shared" si="405"/>
        <v>2.7331643192488269</v>
      </c>
      <c r="O3242" s="53">
        <v>21.3</v>
      </c>
      <c r="P3242" s="53">
        <v>1.754</v>
      </c>
      <c r="Q3242" s="53">
        <f t="shared" si="406"/>
        <v>5.6739999999999995</v>
      </c>
      <c r="R3242" s="53">
        <v>94.352000000000004</v>
      </c>
      <c r="S3242" s="53">
        <f t="shared" si="407"/>
        <v>145.47900000000001</v>
      </c>
      <c r="T3242" s="53">
        <v>6.83</v>
      </c>
      <c r="U3242" s="53">
        <v>4341.3999999999996</v>
      </c>
      <c r="V3242" s="53">
        <v>28.11</v>
      </c>
      <c r="W3242" s="53">
        <f t="shared" si="408"/>
        <v>154.44325862682319</v>
      </c>
      <c r="X3242" s="53">
        <f t="shared" si="409"/>
        <v>3.5574528637495559</v>
      </c>
      <c r="Y3242" s="53">
        <v>4239.7299999999996</v>
      </c>
      <c r="Z3242" s="53">
        <v>92.6</v>
      </c>
      <c r="AA3242" s="53">
        <f t="shared" si="410"/>
        <v>45.785421166306691</v>
      </c>
      <c r="AB3242" s="53">
        <f t="shared" si="411"/>
        <v>1.079913606911447</v>
      </c>
    </row>
    <row r="3243" spans="1:28" x14ac:dyDescent="0.3">
      <c r="A3243" s="1">
        <v>3242</v>
      </c>
      <c r="B3243" s="48">
        <v>42501</v>
      </c>
      <c r="C3243" s="44">
        <v>9491732</v>
      </c>
      <c r="D3243" s="56">
        <f t="shared" si="401"/>
        <v>142602.00417661993</v>
      </c>
      <c r="E3243" s="53">
        <v>66.561000000000007</v>
      </c>
      <c r="F3243" s="53">
        <f t="shared" si="402"/>
        <v>1.4260200417661992</v>
      </c>
      <c r="G3243" s="53">
        <f>(F3243/'Yearly GDP'!$B$15)*100</f>
        <v>67.905716274580925</v>
      </c>
      <c r="H3243" s="53">
        <f t="shared" si="403"/>
        <v>1.5739932000000001</v>
      </c>
      <c r="I3243" s="53">
        <f t="shared" si="404"/>
        <v>4.7192071731949028</v>
      </c>
      <c r="J3243" s="53">
        <f t="shared" si="412"/>
        <v>370.40349221330814</v>
      </c>
      <c r="K3243" s="53">
        <v>7.4279999999999999</v>
      </c>
      <c r="L3243" s="53">
        <v>7848.85</v>
      </c>
      <c r="M3243" s="53">
        <v>3.27</v>
      </c>
      <c r="N3243" s="53">
        <f t="shared" si="405"/>
        <v>2.7087928268050971</v>
      </c>
      <c r="O3243" s="53">
        <v>21.19</v>
      </c>
      <c r="P3243" s="53">
        <v>1.7350000000000001</v>
      </c>
      <c r="Q3243" s="53">
        <f t="shared" si="406"/>
        <v>5.6929999999999996</v>
      </c>
      <c r="R3243" s="53">
        <v>93.88</v>
      </c>
      <c r="S3243" s="53">
        <f t="shared" si="407"/>
        <v>145.1515</v>
      </c>
      <c r="T3243" s="53">
        <v>6.85</v>
      </c>
      <c r="U3243" s="53">
        <v>4330.58</v>
      </c>
      <c r="V3243" s="53">
        <v>28.51</v>
      </c>
      <c r="W3243" s="53">
        <f t="shared" si="408"/>
        <v>151.89687828831987</v>
      </c>
      <c r="X3243" s="53">
        <f t="shared" si="409"/>
        <v>3.5075412136092594</v>
      </c>
      <c r="Y3243" s="53">
        <v>4235.7</v>
      </c>
      <c r="Z3243" s="53">
        <v>95.32</v>
      </c>
      <c r="AA3243" s="53">
        <f t="shared" si="410"/>
        <v>44.436634494334875</v>
      </c>
      <c r="AB3243" s="53">
        <f t="shared" si="411"/>
        <v>1.0490977759127151</v>
      </c>
    </row>
    <row r="3244" spans="1:28" x14ac:dyDescent="0.3">
      <c r="A3244" s="1">
        <v>3243</v>
      </c>
      <c r="B3244" s="48">
        <v>42502</v>
      </c>
      <c r="C3244" s="44">
        <v>9564555.3800000008</v>
      </c>
      <c r="D3244" s="56">
        <f t="shared" si="401"/>
        <v>143274.19416690385</v>
      </c>
      <c r="E3244" s="53">
        <v>66.757000000000005</v>
      </c>
      <c r="F3244" s="53">
        <f t="shared" si="402"/>
        <v>1.4327419416690386</v>
      </c>
      <c r="G3244" s="53">
        <f>(F3244/'Yearly GDP'!$B$15)*100</f>
        <v>68.225806746144684</v>
      </c>
      <c r="H3244" s="53">
        <f t="shared" si="403"/>
        <v>1.5831125999999995</v>
      </c>
      <c r="I3244" s="53">
        <f t="shared" si="404"/>
        <v>4.6882325363338033</v>
      </c>
      <c r="J3244" s="53">
        <f t="shared" si="412"/>
        <v>370.38912330051573</v>
      </c>
      <c r="K3244" s="53">
        <v>7.4219999999999997</v>
      </c>
      <c r="L3244" s="53">
        <v>7900.4</v>
      </c>
      <c r="M3244" s="53">
        <v>3.29</v>
      </c>
      <c r="N3244" s="53">
        <f t="shared" si="405"/>
        <v>2.7337674636661964</v>
      </c>
      <c r="O3244" s="53">
        <v>21.33</v>
      </c>
      <c r="P3244" s="53">
        <v>1.748</v>
      </c>
      <c r="Q3244" s="53">
        <f t="shared" si="406"/>
        <v>5.6739999999999995</v>
      </c>
      <c r="R3244" s="53">
        <v>94.212999999999994</v>
      </c>
      <c r="S3244" s="53">
        <f t="shared" si="407"/>
        <v>145.47059999999999</v>
      </c>
      <c r="T3244" s="53">
        <v>6.82</v>
      </c>
      <c r="U3244" s="53">
        <v>4360.76</v>
      </c>
      <c r="V3244" s="53">
        <v>28.73</v>
      </c>
      <c r="W3244" s="53">
        <f t="shared" si="408"/>
        <v>151.78419770274974</v>
      </c>
      <c r="X3244" s="53">
        <f t="shared" si="409"/>
        <v>3.4806822137138878</v>
      </c>
      <c r="Y3244" s="53">
        <v>4276.4399999999996</v>
      </c>
      <c r="Z3244" s="53">
        <v>96.24</v>
      </c>
      <c r="AA3244" s="53">
        <f t="shared" si="410"/>
        <v>44.435162094763093</v>
      </c>
      <c r="AB3244" s="53">
        <f t="shared" si="411"/>
        <v>1.0390689941812137</v>
      </c>
    </row>
    <row r="3245" spans="1:28" x14ac:dyDescent="0.3">
      <c r="A3245" s="1">
        <v>3244</v>
      </c>
      <c r="B3245" s="48">
        <v>42503</v>
      </c>
      <c r="C3245" s="44">
        <v>9499503.5600000005</v>
      </c>
      <c r="D3245" s="56">
        <f t="shared" si="401"/>
        <v>142091.14591279635</v>
      </c>
      <c r="E3245" s="53">
        <v>66.855000000000004</v>
      </c>
      <c r="F3245" s="53">
        <f t="shared" si="402"/>
        <v>1.4209114591279635</v>
      </c>
      <c r="G3245" s="53">
        <f>(F3245/'Yearly GDP'!$B$15)*100</f>
        <v>67.662450434664919</v>
      </c>
      <c r="H3245" s="53">
        <f t="shared" si="403"/>
        <v>1.571528</v>
      </c>
      <c r="I3245" s="53">
        <f t="shared" si="404"/>
        <v>4.7393364928909953</v>
      </c>
      <c r="J3245" s="53">
        <f t="shared" si="412"/>
        <v>370.37440758293837</v>
      </c>
      <c r="K3245" s="53">
        <v>7.4480000000000004</v>
      </c>
      <c r="L3245" s="53">
        <v>7814.9</v>
      </c>
      <c r="M3245" s="53">
        <v>3.26</v>
      </c>
      <c r="N3245" s="53">
        <f t="shared" si="405"/>
        <v>2.7086635071090051</v>
      </c>
      <c r="O3245" s="53">
        <v>21.1</v>
      </c>
      <c r="P3245" s="53">
        <v>1.702</v>
      </c>
      <c r="Q3245" s="53">
        <f t="shared" si="406"/>
        <v>5.7460000000000004</v>
      </c>
      <c r="R3245" s="53">
        <v>94.673000000000002</v>
      </c>
      <c r="S3245" s="53">
        <f t="shared" si="407"/>
        <v>144.113</v>
      </c>
      <c r="T3245" s="53">
        <v>6.83</v>
      </c>
      <c r="U3245" s="53">
        <v>4358.04</v>
      </c>
      <c r="V3245" s="53">
        <v>28.71</v>
      </c>
      <c r="W3245" s="53">
        <f t="shared" si="408"/>
        <v>151.79519331243469</v>
      </c>
      <c r="X3245" s="53">
        <f t="shared" si="409"/>
        <v>3.4831069313827934</v>
      </c>
      <c r="Y3245" s="53">
        <v>4267.3100000000004</v>
      </c>
      <c r="Z3245" s="53">
        <v>95.08</v>
      </c>
      <c r="AA3245" s="53">
        <f t="shared" si="410"/>
        <v>44.88125788809424</v>
      </c>
      <c r="AB3245" s="53">
        <f t="shared" si="411"/>
        <v>1.0517458981909971</v>
      </c>
    </row>
    <row r="3246" spans="1:28" x14ac:dyDescent="0.3">
      <c r="A3246" s="1">
        <v>3245</v>
      </c>
      <c r="B3246" s="48">
        <v>42506</v>
      </c>
      <c r="C3246" s="44">
        <v>9524751.3000000007</v>
      </c>
      <c r="D3246" s="56">
        <f t="shared" si="401"/>
        <v>142492.24014122438</v>
      </c>
      <c r="E3246" s="53">
        <v>66.843999999999994</v>
      </c>
      <c r="F3246" s="53">
        <f t="shared" si="402"/>
        <v>1.4249224014122437</v>
      </c>
      <c r="G3246" s="53">
        <f>(F3246/'Yearly GDP'!$B$15)*100</f>
        <v>67.853447686297315</v>
      </c>
      <c r="H3246" s="53">
        <f t="shared" si="403"/>
        <v>1.6051608000000002</v>
      </c>
      <c r="I3246" s="53">
        <f t="shared" si="404"/>
        <v>4.6425255338904359</v>
      </c>
      <c r="J3246" s="53">
        <f t="shared" si="412"/>
        <v>364.93732590529248</v>
      </c>
      <c r="K3246" s="53">
        <v>7.452</v>
      </c>
      <c r="L3246" s="53">
        <v>7860.75</v>
      </c>
      <c r="M3246" s="53">
        <v>3.28</v>
      </c>
      <c r="N3246" s="53">
        <f t="shared" si="405"/>
        <v>2.8094744661095641</v>
      </c>
      <c r="O3246" s="53">
        <v>21.54</v>
      </c>
      <c r="P3246" s="53">
        <v>1.7569999999999999</v>
      </c>
      <c r="Q3246" s="53">
        <f t="shared" si="406"/>
        <v>5.6950000000000003</v>
      </c>
      <c r="R3246" s="53">
        <v>94.625</v>
      </c>
      <c r="S3246" s="53">
        <f t="shared" si="407"/>
        <v>147.54899999999998</v>
      </c>
      <c r="T3246" s="53">
        <v>6.85</v>
      </c>
      <c r="U3246" s="53">
        <v>4360.8</v>
      </c>
      <c r="V3246" s="53">
        <v>29.41</v>
      </c>
      <c r="W3246" s="53">
        <f t="shared" si="408"/>
        <v>148.27609656579395</v>
      </c>
      <c r="X3246" s="53">
        <f t="shared" si="409"/>
        <v>3.4002040122407347</v>
      </c>
      <c r="Y3246" s="53">
        <v>4262.1099999999997</v>
      </c>
      <c r="Z3246" s="53">
        <v>92.24</v>
      </c>
      <c r="AA3246" s="53">
        <f t="shared" si="410"/>
        <v>46.206743278404161</v>
      </c>
      <c r="AB3246" s="53">
        <f t="shared" si="411"/>
        <v>1.0841283607979184</v>
      </c>
    </row>
    <row r="3247" spans="1:28" x14ac:dyDescent="0.3">
      <c r="A3247" s="1">
        <v>3246</v>
      </c>
      <c r="B3247" s="48">
        <v>42507</v>
      </c>
      <c r="C3247" s="44">
        <v>9553676.0600000005</v>
      </c>
      <c r="D3247" s="56">
        <f t="shared" si="401"/>
        <v>142965.59760568649</v>
      </c>
      <c r="E3247" s="53">
        <v>66.825000000000003</v>
      </c>
      <c r="F3247" s="53">
        <f t="shared" si="402"/>
        <v>1.4296559760568648</v>
      </c>
      <c r="G3247" s="53">
        <f>(F3247/'Yearly GDP'!$B$15)*100</f>
        <v>68.078856002707838</v>
      </c>
      <c r="H3247" s="53">
        <f t="shared" si="403"/>
        <v>1.6111224</v>
      </c>
      <c r="I3247" s="53">
        <f t="shared" si="404"/>
        <v>4.6253469010175765</v>
      </c>
      <c r="J3247" s="53">
        <f t="shared" si="412"/>
        <v>364.97456059204438</v>
      </c>
      <c r="K3247" s="53">
        <v>7.452</v>
      </c>
      <c r="L3247" s="53">
        <v>7890.75</v>
      </c>
      <c r="M3247" s="53">
        <v>3.29</v>
      </c>
      <c r="N3247" s="53">
        <f t="shared" si="405"/>
        <v>2.8266530989824235</v>
      </c>
      <c r="O3247" s="53">
        <v>21.62</v>
      </c>
      <c r="P3247" s="53">
        <v>1.772</v>
      </c>
      <c r="Q3247" s="53">
        <f t="shared" si="406"/>
        <v>5.68</v>
      </c>
      <c r="R3247" s="53">
        <v>94.605999999999995</v>
      </c>
      <c r="S3247" s="53">
        <f t="shared" si="407"/>
        <v>147.44840000000002</v>
      </c>
      <c r="T3247" s="53">
        <v>6.82</v>
      </c>
      <c r="U3247" s="53">
        <v>4372.46</v>
      </c>
      <c r="V3247" s="53">
        <v>29.59</v>
      </c>
      <c r="W3247" s="53">
        <f t="shared" si="408"/>
        <v>147.76816492058128</v>
      </c>
      <c r="X3247" s="53">
        <f t="shared" si="409"/>
        <v>3.3795201081446438</v>
      </c>
      <c r="Y3247" s="53">
        <v>4276.5200000000004</v>
      </c>
      <c r="Z3247" s="53">
        <v>90.33</v>
      </c>
      <c r="AA3247" s="53">
        <f t="shared" si="410"/>
        <v>47.343296800619953</v>
      </c>
      <c r="AB3247" s="53">
        <f t="shared" si="411"/>
        <v>1.1070519207350824</v>
      </c>
    </row>
    <row r="3248" spans="1:28" x14ac:dyDescent="0.3">
      <c r="A3248" s="1">
        <v>3247</v>
      </c>
      <c r="B3248" s="48">
        <v>42508</v>
      </c>
      <c r="C3248" s="44">
        <v>9548600.8499999996</v>
      </c>
      <c r="D3248" s="56">
        <f t="shared" si="401"/>
        <v>142219.25603217157</v>
      </c>
      <c r="E3248" s="53">
        <v>67.14</v>
      </c>
      <c r="F3248" s="53">
        <f t="shared" si="402"/>
        <v>1.4221925603217158</v>
      </c>
      <c r="G3248" s="53">
        <f>(F3248/'Yearly GDP'!$B$15)*100</f>
        <v>67.72345525341504</v>
      </c>
      <c r="H3248" s="53">
        <f t="shared" si="403"/>
        <v>1.6121418000000001</v>
      </c>
      <c r="I3248" s="53">
        <f t="shared" si="404"/>
        <v>4.6360686138154845</v>
      </c>
      <c r="J3248" s="53">
        <f t="shared" si="412"/>
        <v>364.86555401019933</v>
      </c>
      <c r="K3248" s="53">
        <v>7.4740000000000002</v>
      </c>
      <c r="L3248" s="53">
        <v>7870.15</v>
      </c>
      <c r="M3248" s="53">
        <v>3.28</v>
      </c>
      <c r="N3248" s="53">
        <f t="shared" si="405"/>
        <v>2.8379313861845157</v>
      </c>
      <c r="O3248" s="53">
        <v>21.57</v>
      </c>
      <c r="P3248" s="53">
        <v>1.859</v>
      </c>
      <c r="Q3248" s="53">
        <f t="shared" si="406"/>
        <v>5.6150000000000002</v>
      </c>
      <c r="R3248" s="53">
        <v>95.123000000000005</v>
      </c>
      <c r="S3248" s="53">
        <f t="shared" si="407"/>
        <v>147.53880000000001</v>
      </c>
      <c r="T3248" s="53">
        <v>6.84</v>
      </c>
      <c r="U3248" s="53">
        <v>4381.71</v>
      </c>
      <c r="V3248" s="53">
        <v>30.2</v>
      </c>
      <c r="W3248" s="53">
        <f t="shared" si="408"/>
        <v>145.08973509933776</v>
      </c>
      <c r="X3248" s="53">
        <f t="shared" si="409"/>
        <v>3.3112582781456954</v>
      </c>
      <c r="Y3248" s="53">
        <v>4295.96</v>
      </c>
      <c r="Z3248" s="53">
        <v>87.51</v>
      </c>
      <c r="AA3248" s="53">
        <f t="shared" si="410"/>
        <v>49.091075305679347</v>
      </c>
      <c r="AB3248" s="53">
        <f t="shared" si="411"/>
        <v>1.1427265455376527</v>
      </c>
    </row>
    <row r="3249" spans="1:28" x14ac:dyDescent="0.3">
      <c r="A3249" s="1">
        <v>3248</v>
      </c>
      <c r="B3249" s="48">
        <v>42509</v>
      </c>
      <c r="C3249" s="44">
        <v>9447276.0999999996</v>
      </c>
      <c r="D3249" s="56">
        <f t="shared" si="401"/>
        <v>140092.4743460466</v>
      </c>
      <c r="E3249" s="53">
        <v>67.436000000000007</v>
      </c>
      <c r="F3249" s="53">
        <f t="shared" si="402"/>
        <v>1.4009247434604659</v>
      </c>
      <c r="G3249" s="53">
        <f>(F3249/'Yearly GDP'!$B$15)*100</f>
        <v>66.710702069545988</v>
      </c>
      <c r="H3249" s="53">
        <f t="shared" si="403"/>
        <v>1.5933509999999995</v>
      </c>
      <c r="I3249" s="53">
        <f t="shared" si="404"/>
        <v>4.6882325363338033</v>
      </c>
      <c r="J3249" s="53">
        <f t="shared" si="412"/>
        <v>364.9038912330052</v>
      </c>
      <c r="K3249" s="53">
        <v>7.47</v>
      </c>
      <c r="L3249" s="53">
        <v>7783.4</v>
      </c>
      <c r="M3249" s="53">
        <v>3.24</v>
      </c>
      <c r="N3249" s="53">
        <f t="shared" si="405"/>
        <v>2.7817674636661964</v>
      </c>
      <c r="O3249" s="53">
        <v>21.33</v>
      </c>
      <c r="P3249" s="53">
        <v>1.847</v>
      </c>
      <c r="Q3249" s="53">
        <f t="shared" si="406"/>
        <v>5.6229999999999993</v>
      </c>
      <c r="R3249" s="53">
        <v>95.343999999999994</v>
      </c>
      <c r="S3249" s="53">
        <f t="shared" si="407"/>
        <v>145.68389999999999</v>
      </c>
      <c r="T3249" s="53">
        <v>6.83</v>
      </c>
      <c r="U3249" s="53">
        <v>4323.8100000000004</v>
      </c>
      <c r="V3249" s="53">
        <v>29.53</v>
      </c>
      <c r="W3249" s="53">
        <f t="shared" si="408"/>
        <v>146.42092786996275</v>
      </c>
      <c r="X3249" s="53">
        <f t="shared" si="409"/>
        <v>3.3863867253640363</v>
      </c>
      <c r="Y3249" s="53">
        <v>4251.97</v>
      </c>
      <c r="Z3249" s="53">
        <v>89.81</v>
      </c>
      <c r="AA3249" s="53">
        <f t="shared" si="410"/>
        <v>47.344059681549943</v>
      </c>
      <c r="AB3249" s="53">
        <f t="shared" si="411"/>
        <v>1.1134617525887984</v>
      </c>
    </row>
    <row r="3250" spans="1:28" x14ac:dyDescent="0.3">
      <c r="A3250" s="1">
        <v>3249</v>
      </c>
      <c r="B3250" s="48">
        <v>42510</v>
      </c>
      <c r="C3250" s="44">
        <v>9390778.1699999999</v>
      </c>
      <c r="D3250" s="56">
        <f t="shared" si="401"/>
        <v>139312.51735699025</v>
      </c>
      <c r="E3250" s="53">
        <v>67.408000000000001</v>
      </c>
      <c r="F3250" s="53">
        <f t="shared" si="402"/>
        <v>1.3931251735699026</v>
      </c>
      <c r="G3250" s="53">
        <f>(F3250/'Yearly GDP'!$B$15)*100</f>
        <v>66.339293979519169</v>
      </c>
      <c r="H3250" s="53">
        <f t="shared" si="403"/>
        <v>1.5841644000000001</v>
      </c>
      <c r="I3250" s="53">
        <f t="shared" si="404"/>
        <v>4.7192071731949028</v>
      </c>
      <c r="J3250" s="53">
        <f t="shared" si="412"/>
        <v>365.72439830108539</v>
      </c>
      <c r="K3250" s="53">
        <v>7.476</v>
      </c>
      <c r="L3250" s="53">
        <v>7749.7</v>
      </c>
      <c r="M3250" s="53">
        <v>3.22</v>
      </c>
      <c r="N3250" s="53">
        <f t="shared" si="405"/>
        <v>2.7567928268050972</v>
      </c>
      <c r="O3250" s="53">
        <v>21.19</v>
      </c>
      <c r="P3250" s="53">
        <v>1.8440000000000001</v>
      </c>
      <c r="Q3250" s="53">
        <f t="shared" si="406"/>
        <v>5.6319999999999997</v>
      </c>
      <c r="R3250" s="53">
        <v>95.382999999999996</v>
      </c>
      <c r="S3250" s="53">
        <f t="shared" si="407"/>
        <v>144.93960000000001</v>
      </c>
      <c r="T3250" s="53">
        <v>6.84</v>
      </c>
      <c r="U3250" s="53">
        <v>4302.8</v>
      </c>
      <c r="V3250" s="53">
        <v>29.31</v>
      </c>
      <c r="W3250" s="53">
        <f t="shared" si="408"/>
        <v>146.80313886045718</v>
      </c>
      <c r="X3250" s="53">
        <f t="shared" si="409"/>
        <v>3.4118048447628793</v>
      </c>
      <c r="Y3250" s="53">
        <v>4202.95</v>
      </c>
      <c r="Z3250" s="53">
        <v>89.46</v>
      </c>
      <c r="AA3250" s="53">
        <f t="shared" si="410"/>
        <v>46.981332439078919</v>
      </c>
      <c r="AB3250" s="53">
        <f t="shared" si="411"/>
        <v>1.1178180192264699</v>
      </c>
    </row>
    <row r="3251" spans="1:28" x14ac:dyDescent="0.3">
      <c r="A3251" s="1">
        <v>3250</v>
      </c>
      <c r="B3251" s="48">
        <v>42513</v>
      </c>
      <c r="C3251" s="44">
        <v>9363510.6199999992</v>
      </c>
      <c r="D3251" s="56">
        <f t="shared" si="401"/>
        <v>138905.94163984034</v>
      </c>
      <c r="E3251" s="53">
        <v>67.409000000000006</v>
      </c>
      <c r="F3251" s="53">
        <f t="shared" si="402"/>
        <v>1.3890594163984034</v>
      </c>
      <c r="G3251" s="53">
        <f>(F3251/'Yearly GDP'!$B$15)*100</f>
        <v>66.145686495162053</v>
      </c>
      <c r="H3251" s="53">
        <f t="shared" si="403"/>
        <v>1.5771432000000001</v>
      </c>
      <c r="I3251" s="53">
        <f t="shared" si="404"/>
        <v>4.7326076668244204</v>
      </c>
      <c r="J3251" s="53">
        <f t="shared" si="412"/>
        <v>365.88026502602935</v>
      </c>
      <c r="K3251" s="53">
        <v>7.4640000000000004</v>
      </c>
      <c r="L3251" s="53">
        <v>7731.05</v>
      </c>
      <c r="M3251" s="53">
        <v>3.22</v>
      </c>
      <c r="N3251" s="53">
        <f t="shared" si="405"/>
        <v>2.7313923331755801</v>
      </c>
      <c r="O3251" s="53">
        <v>21.13</v>
      </c>
      <c r="P3251" s="53">
        <v>1.835</v>
      </c>
      <c r="Q3251" s="53">
        <f t="shared" si="406"/>
        <v>5.6290000000000004</v>
      </c>
      <c r="R3251" s="53">
        <v>95.260999999999996</v>
      </c>
      <c r="S3251" s="53">
        <f t="shared" si="407"/>
        <v>144.10659999999999</v>
      </c>
      <c r="T3251" s="53">
        <v>6.82</v>
      </c>
      <c r="U3251" s="53">
        <v>4287.66</v>
      </c>
      <c r="V3251" s="53">
        <v>29.36</v>
      </c>
      <c r="W3251" s="53">
        <f t="shared" si="408"/>
        <v>146.03746594005449</v>
      </c>
      <c r="X3251" s="53">
        <f t="shared" si="409"/>
        <v>3.4059945504087188</v>
      </c>
      <c r="Y3251" s="53">
        <v>4178.34</v>
      </c>
      <c r="Z3251" s="53">
        <v>89.59</v>
      </c>
      <c r="AA3251" s="53">
        <f t="shared" si="410"/>
        <v>46.638464114298472</v>
      </c>
      <c r="AB3251" s="53">
        <f t="shared" si="411"/>
        <v>1.1161960040183057</v>
      </c>
    </row>
    <row r="3252" spans="1:28" x14ac:dyDescent="0.3">
      <c r="A3252" s="1">
        <v>3251</v>
      </c>
      <c r="B3252" s="48">
        <v>42514</v>
      </c>
      <c r="C3252" s="44">
        <v>9347162.2899999991</v>
      </c>
      <c r="D3252" s="56">
        <f t="shared" si="401"/>
        <v>138210.2955788851</v>
      </c>
      <c r="E3252" s="53">
        <v>67.63</v>
      </c>
      <c r="F3252" s="53">
        <f t="shared" si="402"/>
        <v>1.3821029557888509</v>
      </c>
      <c r="G3252" s="53">
        <f>(F3252/'Yearly GDP'!$B$15)*100</f>
        <v>65.814426466135757</v>
      </c>
      <c r="H3252" s="53">
        <f t="shared" si="403"/>
        <v>1.5798056</v>
      </c>
      <c r="I3252" s="53">
        <f t="shared" si="404"/>
        <v>4.7258979206049148</v>
      </c>
      <c r="J3252" s="53">
        <f t="shared" si="412"/>
        <v>366.20274102079395</v>
      </c>
      <c r="K3252" s="53">
        <v>7.4660000000000002</v>
      </c>
      <c r="L3252" s="53">
        <v>7748.85</v>
      </c>
      <c r="M3252" s="53">
        <v>3.22</v>
      </c>
      <c r="N3252" s="53">
        <f t="shared" si="405"/>
        <v>2.7401020793950854</v>
      </c>
      <c r="O3252" s="53">
        <v>21.16</v>
      </c>
      <c r="P3252" s="53">
        <v>1.865</v>
      </c>
      <c r="Q3252" s="53">
        <f t="shared" si="406"/>
        <v>5.601</v>
      </c>
      <c r="R3252" s="53">
        <v>95.611000000000004</v>
      </c>
      <c r="S3252" s="53">
        <f t="shared" si="407"/>
        <v>144.73439999999999</v>
      </c>
      <c r="T3252" s="53">
        <v>6.84</v>
      </c>
      <c r="U3252" s="53">
        <v>4276.91</v>
      </c>
      <c r="V3252" s="53">
        <v>30.61</v>
      </c>
      <c r="W3252" s="53">
        <f t="shared" si="408"/>
        <v>139.72263966024175</v>
      </c>
      <c r="X3252" s="53">
        <f t="shared" si="409"/>
        <v>3.2669062397909183</v>
      </c>
      <c r="Y3252" s="53">
        <v>4146.8900000000003</v>
      </c>
      <c r="Z3252" s="53">
        <v>90.29</v>
      </c>
      <c r="AA3252" s="53">
        <f t="shared" si="410"/>
        <v>45.928563517554544</v>
      </c>
      <c r="AB3252" s="53">
        <f t="shared" si="411"/>
        <v>1.1075423634954036</v>
      </c>
    </row>
    <row r="3253" spans="1:28" x14ac:dyDescent="0.3">
      <c r="A3253" s="1">
        <v>3252</v>
      </c>
      <c r="B3253" s="48">
        <v>42515</v>
      </c>
      <c r="C3253" s="44">
        <v>9509500.9499999993</v>
      </c>
      <c r="D3253" s="56">
        <f t="shared" si="401"/>
        <v>141356.87348564802</v>
      </c>
      <c r="E3253" s="53">
        <v>67.272999999999996</v>
      </c>
      <c r="F3253" s="53">
        <f t="shared" si="402"/>
        <v>1.41356873485648</v>
      </c>
      <c r="G3253" s="53">
        <f>(F3253/'Yearly GDP'!$B$15)*100</f>
        <v>67.312796897927612</v>
      </c>
      <c r="H3253" s="53">
        <f t="shared" si="403"/>
        <v>1.6470841000000001</v>
      </c>
      <c r="I3253" s="53">
        <f t="shared" si="404"/>
        <v>4.5310376076121432</v>
      </c>
      <c r="J3253" s="53">
        <f t="shared" si="412"/>
        <v>359.53330312641594</v>
      </c>
      <c r="K3253" s="53">
        <v>7.4630000000000001</v>
      </c>
      <c r="L3253" s="53">
        <v>7934.9</v>
      </c>
      <c r="M3253" s="53">
        <v>3.3</v>
      </c>
      <c r="N3253" s="53">
        <f t="shared" si="405"/>
        <v>2.9319623923878568</v>
      </c>
      <c r="O3253" s="53">
        <v>22.07</v>
      </c>
      <c r="P3253" s="53">
        <v>1.8720000000000001</v>
      </c>
      <c r="Q3253" s="53">
        <f t="shared" si="406"/>
        <v>5.5910000000000002</v>
      </c>
      <c r="R3253" s="53">
        <v>95.37</v>
      </c>
      <c r="S3253" s="53">
        <f t="shared" si="407"/>
        <v>150.7381</v>
      </c>
      <c r="T3253" s="53">
        <v>6.83</v>
      </c>
      <c r="U3253" s="53">
        <v>4321.42</v>
      </c>
      <c r="V3253" s="53">
        <v>30.69</v>
      </c>
      <c r="W3253" s="53">
        <f t="shared" si="408"/>
        <v>140.80873248615183</v>
      </c>
      <c r="X3253" s="53">
        <f t="shared" si="409"/>
        <v>3.2583903551645483</v>
      </c>
      <c r="Y3253" s="53">
        <v>4182</v>
      </c>
      <c r="Z3253" s="53">
        <v>94.55</v>
      </c>
      <c r="AA3253" s="53">
        <f t="shared" si="410"/>
        <v>44.230565838180858</v>
      </c>
      <c r="AB3253" s="53">
        <f t="shared" si="411"/>
        <v>1.0576414595452142</v>
      </c>
    </row>
    <row r="3254" spans="1:28" x14ac:dyDescent="0.3">
      <c r="A3254" s="1">
        <v>3253</v>
      </c>
      <c r="B3254" s="48">
        <v>42516</v>
      </c>
      <c r="C3254" s="44">
        <v>9618225.9900000002</v>
      </c>
      <c r="D3254" s="56">
        <f t="shared" si="401"/>
        <v>143712.19373347078</v>
      </c>
      <c r="E3254" s="53">
        <v>66.927000000000007</v>
      </c>
      <c r="F3254" s="53">
        <f t="shared" si="402"/>
        <v>1.4371219373347077</v>
      </c>
      <c r="G3254" s="53">
        <f>(F3254/'Yearly GDP'!$B$15)*100</f>
        <v>68.43437796831941</v>
      </c>
      <c r="H3254" s="53">
        <f t="shared" si="403"/>
        <v>1.6723091000000003</v>
      </c>
      <c r="I3254" s="53">
        <f t="shared" si="404"/>
        <v>4.4662795891022773</v>
      </c>
      <c r="J3254" s="53">
        <f t="shared" si="412"/>
        <v>360.41313086199193</v>
      </c>
      <c r="K3254" s="53">
        <v>7.4690000000000003</v>
      </c>
      <c r="L3254" s="53">
        <v>8069.65</v>
      </c>
      <c r="M3254" s="53">
        <v>3.36</v>
      </c>
      <c r="N3254" s="53">
        <f t="shared" si="405"/>
        <v>3.002720410897723</v>
      </c>
      <c r="O3254" s="53">
        <v>22.39</v>
      </c>
      <c r="P3254" s="53">
        <v>1.83</v>
      </c>
      <c r="Q3254" s="53">
        <f t="shared" si="406"/>
        <v>5.6390000000000002</v>
      </c>
      <c r="R3254" s="53">
        <v>95.18</v>
      </c>
      <c r="S3254" s="53">
        <f t="shared" si="407"/>
        <v>152.9237</v>
      </c>
      <c r="T3254" s="53">
        <v>6.83</v>
      </c>
      <c r="U3254" s="53">
        <v>4364.7299999999996</v>
      </c>
      <c r="V3254" s="53">
        <v>32.450000000000003</v>
      </c>
      <c r="W3254" s="53">
        <f t="shared" si="408"/>
        <v>134.50631741140214</v>
      </c>
      <c r="X3254" s="53">
        <f t="shared" si="409"/>
        <v>3.0816640986132509</v>
      </c>
      <c r="Y3254" s="53">
        <v>4214.4399999999996</v>
      </c>
      <c r="Z3254" s="53">
        <v>94.7</v>
      </c>
      <c r="AA3254" s="53">
        <f t="shared" si="410"/>
        <v>44.503062302006327</v>
      </c>
      <c r="AB3254" s="53">
        <f t="shared" si="411"/>
        <v>1.0559662090813093</v>
      </c>
    </row>
    <row r="3255" spans="1:28" x14ac:dyDescent="0.3">
      <c r="A3255" s="1">
        <v>3254</v>
      </c>
      <c r="B3255" s="48">
        <v>42517</v>
      </c>
      <c r="C3255" s="44">
        <v>9731870.8399999999</v>
      </c>
      <c r="D3255" s="56">
        <f t="shared" si="401"/>
        <v>145184.62860467544</v>
      </c>
      <c r="E3255" s="53">
        <v>67.031000000000006</v>
      </c>
      <c r="F3255" s="53">
        <f t="shared" si="402"/>
        <v>1.4518462860467545</v>
      </c>
      <c r="G3255" s="53">
        <f>(F3255/'Yearly GDP'!$B$15)*100</f>
        <v>69.135537430797839</v>
      </c>
      <c r="H3255" s="53">
        <f t="shared" si="403"/>
        <v>1.6927019999999999</v>
      </c>
      <c r="I3255" s="53">
        <f t="shared" si="404"/>
        <v>4.4130626654898499</v>
      </c>
      <c r="J3255" s="53">
        <f t="shared" si="412"/>
        <v>359.95807590467786</v>
      </c>
      <c r="K3255" s="53">
        <v>7.47</v>
      </c>
      <c r="L3255" s="53">
        <v>8156.65</v>
      </c>
      <c r="M3255" s="53">
        <v>3.4</v>
      </c>
      <c r="N3255" s="53">
        <f t="shared" si="405"/>
        <v>3.0569373345101498</v>
      </c>
      <c r="O3255" s="53">
        <v>22.66</v>
      </c>
      <c r="P3255" s="53">
        <v>1.851</v>
      </c>
      <c r="Q3255" s="53">
        <f t="shared" si="406"/>
        <v>5.6189999999999998</v>
      </c>
      <c r="R3255" s="53">
        <v>95.504999999999995</v>
      </c>
      <c r="S3255" s="53">
        <f t="shared" si="407"/>
        <v>154.99439999999998</v>
      </c>
      <c r="T3255" s="53">
        <v>6.84</v>
      </c>
      <c r="U3255" s="53">
        <v>4400.75</v>
      </c>
      <c r="V3255" s="53">
        <v>32.15</v>
      </c>
      <c r="W3255" s="53">
        <f t="shared" si="408"/>
        <v>136.88180404354588</v>
      </c>
      <c r="X3255" s="53">
        <f t="shared" si="409"/>
        <v>3.1104199066874028</v>
      </c>
      <c r="Y3255" s="53">
        <v>4239.59</v>
      </c>
      <c r="Z3255" s="53">
        <v>79.72</v>
      </c>
      <c r="AA3255" s="53">
        <f t="shared" si="410"/>
        <v>53.181008529854495</v>
      </c>
      <c r="AB3255" s="53">
        <f t="shared" si="411"/>
        <v>1.2543903662819871</v>
      </c>
    </row>
    <row r="3256" spans="1:28" x14ac:dyDescent="0.3">
      <c r="A3256" s="1">
        <v>3255</v>
      </c>
      <c r="B3256" s="48">
        <v>42520</v>
      </c>
      <c r="C3256" s="44">
        <v>9776828</v>
      </c>
      <c r="D3256" s="56">
        <f t="shared" si="401"/>
        <v>145551.32423218351</v>
      </c>
      <c r="E3256" s="53">
        <v>67.171000000000006</v>
      </c>
      <c r="F3256" s="53">
        <f t="shared" si="402"/>
        <v>1.4555132423218351</v>
      </c>
      <c r="G3256" s="53">
        <f>(F3256/'Yearly GDP'!$B$15)*100</f>
        <v>69.310154396277852</v>
      </c>
      <c r="H3256" s="53">
        <f t="shared" si="403"/>
        <v>1.6926739999999998</v>
      </c>
      <c r="I3256" s="53">
        <f t="shared" si="404"/>
        <v>4.4072278536800358</v>
      </c>
      <c r="J3256" s="53">
        <f t="shared" si="412"/>
        <v>360.44513001322167</v>
      </c>
      <c r="K3256" s="53">
        <v>7.46</v>
      </c>
      <c r="L3256" s="53">
        <v>8178.5</v>
      </c>
      <c r="M3256" s="53">
        <v>3.41</v>
      </c>
      <c r="N3256" s="53">
        <f t="shared" si="405"/>
        <v>3.0527721463199642</v>
      </c>
      <c r="O3256" s="53">
        <v>22.69</v>
      </c>
      <c r="P3256" s="53">
        <v>1.8620000000000001</v>
      </c>
      <c r="Q3256" s="53">
        <f t="shared" si="406"/>
        <v>5.5979999999999999</v>
      </c>
      <c r="R3256" s="53">
        <v>95.504999999999995</v>
      </c>
      <c r="S3256" s="53">
        <f t="shared" si="407"/>
        <v>155.1996</v>
      </c>
      <c r="T3256" s="53">
        <v>6.84</v>
      </c>
      <c r="U3256" s="53">
        <v>4427.5600000000004</v>
      </c>
      <c r="V3256" s="53">
        <v>33.46</v>
      </c>
      <c r="W3256" s="53">
        <f t="shared" si="408"/>
        <v>132.32396891811118</v>
      </c>
      <c r="X3256" s="53">
        <f t="shared" si="409"/>
        <v>2.9886431560071722</v>
      </c>
      <c r="Y3256" s="53">
        <v>4259.6499999999996</v>
      </c>
      <c r="Z3256" s="53">
        <v>113.22</v>
      </c>
      <c r="AA3256" s="53">
        <f t="shared" si="410"/>
        <v>37.622769828652181</v>
      </c>
      <c r="AB3256" s="53">
        <f t="shared" si="411"/>
        <v>0.88323617735382443</v>
      </c>
    </row>
    <row r="3257" spans="1:28" x14ac:dyDescent="0.3">
      <c r="A3257" s="1">
        <v>3256</v>
      </c>
      <c r="B3257" s="48">
        <v>42521</v>
      </c>
      <c r="C3257" s="44">
        <v>9740551.1500000004</v>
      </c>
      <c r="D3257" s="56">
        <f t="shared" si="401"/>
        <v>144929.26765760538</v>
      </c>
      <c r="E3257" s="53">
        <v>67.209000000000003</v>
      </c>
      <c r="F3257" s="53">
        <f t="shared" si="402"/>
        <v>1.4492926765760539</v>
      </c>
      <c r="G3257" s="53">
        <f>(F3257/'Yearly GDP'!$B$15)*100</f>
        <v>69.013936979812087</v>
      </c>
      <c r="H3257" s="53">
        <f t="shared" si="403"/>
        <v>1.6884460000000001</v>
      </c>
      <c r="I3257" s="53">
        <f t="shared" si="404"/>
        <v>4.4247787610619467</v>
      </c>
      <c r="J3257" s="53">
        <f t="shared" si="412"/>
        <v>361.06637168141594</v>
      </c>
      <c r="K3257" s="53">
        <v>7.4710000000000001</v>
      </c>
      <c r="L3257" s="53">
        <v>8160.1</v>
      </c>
      <c r="M3257" s="53">
        <v>3.4</v>
      </c>
      <c r="N3257" s="53">
        <f t="shared" si="405"/>
        <v>3.0462212389380534</v>
      </c>
      <c r="O3257" s="53">
        <v>22.6</v>
      </c>
      <c r="P3257" s="53">
        <v>1.851</v>
      </c>
      <c r="Q3257" s="53">
        <f t="shared" si="406"/>
        <v>5.62</v>
      </c>
      <c r="R3257" s="53">
        <v>95.893000000000001</v>
      </c>
      <c r="S3257" s="53">
        <f t="shared" si="407"/>
        <v>154.13200000000001</v>
      </c>
      <c r="T3257" s="53">
        <v>6.82</v>
      </c>
      <c r="U3257" s="53">
        <v>4421.8599999999997</v>
      </c>
      <c r="V3257" s="53">
        <v>33.369999999999997</v>
      </c>
      <c r="W3257" s="53">
        <f t="shared" si="408"/>
        <v>132.51003895714715</v>
      </c>
      <c r="X3257" s="53">
        <f t="shared" si="409"/>
        <v>2.9967036260113877</v>
      </c>
      <c r="Y3257" s="53">
        <v>4250.72</v>
      </c>
      <c r="Z3257" s="53">
        <v>109.07</v>
      </c>
      <c r="AA3257" s="53">
        <f t="shared" si="410"/>
        <v>38.972403043916756</v>
      </c>
      <c r="AB3257" s="53">
        <f t="shared" si="411"/>
        <v>0.91684239479233531</v>
      </c>
    </row>
    <row r="3258" spans="1:28" x14ac:dyDescent="0.3">
      <c r="A3258" s="1">
        <v>3257</v>
      </c>
      <c r="B3258" s="48">
        <v>42522</v>
      </c>
      <c r="C3258" s="44">
        <v>9773214.6600000001</v>
      </c>
      <c r="D3258" s="56">
        <f t="shared" si="401"/>
        <v>144930.07473974553</v>
      </c>
      <c r="E3258" s="53">
        <v>67.433999999999997</v>
      </c>
      <c r="F3258" s="53">
        <f t="shared" si="402"/>
        <v>1.4493007473974553</v>
      </c>
      <c r="G3258" s="53">
        <f>(F3258/'Yearly GDP'!$B$15)*100</f>
        <v>69.014321304640731</v>
      </c>
      <c r="H3258" s="53">
        <f t="shared" si="403"/>
        <v>1.6955789999999997</v>
      </c>
      <c r="I3258" s="53">
        <f t="shared" si="404"/>
        <v>4.4150110375275942</v>
      </c>
      <c r="J3258" s="53">
        <f t="shared" si="412"/>
        <v>361.14569536423841</v>
      </c>
      <c r="K3258" s="53">
        <v>7.4859999999999998</v>
      </c>
      <c r="L3258" s="53">
        <v>8179.95</v>
      </c>
      <c r="M3258" s="53">
        <v>3.41</v>
      </c>
      <c r="N3258" s="53">
        <f t="shared" si="405"/>
        <v>3.0709889624724056</v>
      </c>
      <c r="O3258" s="53">
        <v>22.65</v>
      </c>
      <c r="P3258" s="53">
        <v>1.839</v>
      </c>
      <c r="Q3258" s="53">
        <f t="shared" si="406"/>
        <v>5.6470000000000002</v>
      </c>
      <c r="R3258" s="53">
        <v>95.471000000000004</v>
      </c>
      <c r="S3258" s="53">
        <f t="shared" si="407"/>
        <v>154.47299999999998</v>
      </c>
      <c r="T3258" s="53">
        <v>6.82</v>
      </c>
      <c r="U3258" s="53">
        <v>4409.93</v>
      </c>
      <c r="V3258" s="53">
        <v>34.29</v>
      </c>
      <c r="W3258" s="53">
        <f t="shared" si="408"/>
        <v>128.60688247302423</v>
      </c>
      <c r="X3258" s="53">
        <f t="shared" si="409"/>
        <v>2.9163021289005546</v>
      </c>
      <c r="Y3258" s="53">
        <v>4269.1499999999996</v>
      </c>
      <c r="Z3258" s="53">
        <v>306.58999999999997</v>
      </c>
      <c r="AA3258" s="53">
        <f t="shared" si="410"/>
        <v>13.924622459962817</v>
      </c>
      <c r="AB3258" s="53">
        <f t="shared" si="411"/>
        <v>0.32616849864640074</v>
      </c>
    </row>
    <row r="3259" spans="1:28" x14ac:dyDescent="0.3">
      <c r="A3259" s="1">
        <v>3258</v>
      </c>
      <c r="B3259" s="48">
        <v>42523</v>
      </c>
      <c r="C3259" s="44">
        <v>9818249.3800000008</v>
      </c>
      <c r="D3259" s="56">
        <f t="shared" si="401"/>
        <v>145957.20669560565</v>
      </c>
      <c r="E3259" s="53">
        <v>67.268000000000001</v>
      </c>
      <c r="F3259" s="53">
        <f t="shared" si="402"/>
        <v>1.4595720669560566</v>
      </c>
      <c r="G3259" s="53">
        <f>(F3259/'Yearly GDP'!$B$15)*100</f>
        <v>69.503431759812216</v>
      </c>
      <c r="H3259" s="53">
        <f t="shared" si="403"/>
        <v>1.7038135999999999</v>
      </c>
      <c r="I3259" s="53">
        <f t="shared" si="404"/>
        <v>4.3936731107205622</v>
      </c>
      <c r="J3259" s="53">
        <f t="shared" si="412"/>
        <v>361.11379613356769</v>
      </c>
      <c r="K3259" s="53">
        <v>7.4859999999999998</v>
      </c>
      <c r="L3259" s="53">
        <v>8218.9500000000007</v>
      </c>
      <c r="M3259" s="53">
        <v>3.43</v>
      </c>
      <c r="N3259" s="53">
        <f t="shared" si="405"/>
        <v>3.0923268892794376</v>
      </c>
      <c r="O3259" s="53">
        <v>22.76</v>
      </c>
      <c r="P3259" s="53">
        <v>1.7989999999999999</v>
      </c>
      <c r="Q3259" s="53">
        <f t="shared" si="406"/>
        <v>5.6869999999999994</v>
      </c>
      <c r="R3259" s="53">
        <v>95.570999999999998</v>
      </c>
      <c r="S3259" s="53">
        <f t="shared" si="407"/>
        <v>155.67840000000001</v>
      </c>
      <c r="T3259" s="53">
        <v>6.84</v>
      </c>
      <c r="U3259" s="53">
        <v>4434.7299999999996</v>
      </c>
      <c r="V3259" s="53">
        <v>34.479999999999997</v>
      </c>
      <c r="W3259" s="53">
        <f t="shared" si="408"/>
        <v>128.61745939675174</v>
      </c>
      <c r="X3259" s="53">
        <f t="shared" si="409"/>
        <v>2.9002320185614852</v>
      </c>
      <c r="Y3259" s="53">
        <v>4278.43</v>
      </c>
      <c r="Z3259" s="53" t="s">
        <v>68</v>
      </c>
    </row>
    <row r="3260" spans="1:28" x14ac:dyDescent="0.3">
      <c r="A3260" s="1">
        <v>3259</v>
      </c>
      <c r="B3260" s="48">
        <v>42524</v>
      </c>
      <c r="C3260" s="44">
        <v>9806395.8699999992</v>
      </c>
      <c r="D3260" s="56">
        <f t="shared" si="401"/>
        <v>146364.11746268655</v>
      </c>
      <c r="E3260" s="53">
        <v>67</v>
      </c>
      <c r="F3260" s="53">
        <f t="shared" si="402"/>
        <v>1.4636411746268656</v>
      </c>
      <c r="G3260" s="53">
        <f>(F3260/'Yearly GDP'!$B$15)*100</f>
        <v>69.697198791755497</v>
      </c>
      <c r="H3260" s="53">
        <f t="shared" si="403"/>
        <v>1.7050175999999999</v>
      </c>
      <c r="I3260" s="53">
        <f t="shared" si="404"/>
        <v>4.391743522178305</v>
      </c>
      <c r="J3260" s="53">
        <f t="shared" si="412"/>
        <v>361.03645147123405</v>
      </c>
      <c r="K3260" s="53">
        <v>7.4880000000000004</v>
      </c>
      <c r="L3260" s="53">
        <v>8220.7999999999993</v>
      </c>
      <c r="M3260" s="53">
        <v>3.43</v>
      </c>
      <c r="N3260" s="53">
        <f t="shared" si="405"/>
        <v>3.0962564778216954</v>
      </c>
      <c r="O3260" s="53">
        <v>22.77</v>
      </c>
      <c r="P3260" s="53">
        <v>1.702</v>
      </c>
      <c r="Q3260" s="53">
        <f t="shared" si="406"/>
        <v>5.7860000000000005</v>
      </c>
      <c r="R3260" s="53">
        <v>93.988</v>
      </c>
      <c r="S3260" s="53">
        <f t="shared" si="407"/>
        <v>155.29140000000001</v>
      </c>
      <c r="T3260" s="53">
        <v>6.82</v>
      </c>
      <c r="U3260" s="53">
        <v>4410.84</v>
      </c>
      <c r="V3260" s="53">
        <v>34.229999999999997</v>
      </c>
      <c r="W3260" s="53">
        <f t="shared" si="408"/>
        <v>128.85889570552149</v>
      </c>
      <c r="X3260" s="53">
        <f t="shared" si="409"/>
        <v>2.92141396435875</v>
      </c>
      <c r="Y3260" s="53">
        <v>4264.93</v>
      </c>
      <c r="Z3260" s="53" t="s">
        <v>68</v>
      </c>
    </row>
    <row r="3261" spans="1:28" x14ac:dyDescent="0.3">
      <c r="A3261" s="1">
        <v>3260</v>
      </c>
      <c r="B3261" s="48">
        <v>42527</v>
      </c>
      <c r="C3261" s="44">
        <v>9787250.2300000004</v>
      </c>
      <c r="D3261" s="56">
        <f t="shared" si="401"/>
        <v>146537.65878125466</v>
      </c>
      <c r="E3261" s="53">
        <v>66.790000000000006</v>
      </c>
      <c r="F3261" s="53">
        <f t="shared" si="402"/>
        <v>1.4653765878125466</v>
      </c>
      <c r="G3261" s="53">
        <f>(F3261/'Yearly GDP'!$B$15)*100</f>
        <v>69.77983751488317</v>
      </c>
      <c r="H3261" s="53">
        <f t="shared" si="403"/>
        <v>1.6975725000000002</v>
      </c>
      <c r="I3261" s="53">
        <f t="shared" si="404"/>
        <v>4.4033465433729626</v>
      </c>
      <c r="J3261" s="53">
        <f t="shared" si="412"/>
        <v>361.12065169528836</v>
      </c>
      <c r="K3261" s="53">
        <v>7.4749999999999996</v>
      </c>
      <c r="L3261" s="53">
        <v>8201.0499999999993</v>
      </c>
      <c r="M3261" s="53">
        <v>3.42</v>
      </c>
      <c r="N3261" s="53">
        <f t="shared" si="405"/>
        <v>3.071653456627037</v>
      </c>
      <c r="O3261" s="53">
        <v>22.71</v>
      </c>
      <c r="P3261" s="53">
        <v>1.7370000000000001</v>
      </c>
      <c r="Q3261" s="53">
        <f t="shared" si="406"/>
        <v>5.7379999999999995</v>
      </c>
      <c r="R3261" s="53">
        <v>93.855000000000004</v>
      </c>
      <c r="S3261" s="53">
        <f t="shared" si="407"/>
        <v>154.6551</v>
      </c>
      <c r="T3261" s="53">
        <v>6.81</v>
      </c>
      <c r="U3261" s="53">
        <v>4424.1099999999997</v>
      </c>
      <c r="V3261" s="53">
        <v>34.25</v>
      </c>
      <c r="W3261" s="53">
        <f t="shared" si="408"/>
        <v>129.17109489051094</v>
      </c>
      <c r="X3261" s="53">
        <f t="shared" si="409"/>
        <v>2.9197080291970807</v>
      </c>
      <c r="Y3261" s="53">
        <v>4277.08</v>
      </c>
      <c r="Z3261" s="53" t="s">
        <v>68</v>
      </c>
    </row>
    <row r="3262" spans="1:28" x14ac:dyDescent="0.3">
      <c r="A3262" s="1">
        <v>3261</v>
      </c>
      <c r="B3262" s="48">
        <v>42528</v>
      </c>
      <c r="C3262" s="44">
        <v>9860297.2300000004</v>
      </c>
      <c r="D3262" s="56">
        <f t="shared" si="401"/>
        <v>147923.68852950883</v>
      </c>
      <c r="E3262" s="53">
        <v>66.658000000000001</v>
      </c>
      <c r="F3262" s="53">
        <f t="shared" si="402"/>
        <v>1.4792368852950883</v>
      </c>
      <c r="G3262" s="53">
        <f>(F3262/'Yearly GDP'!$B$15)*100</f>
        <v>70.43985168071849</v>
      </c>
      <c r="H3262" s="53">
        <f t="shared" si="403"/>
        <v>1.6976658000000002</v>
      </c>
      <c r="I3262" s="53">
        <f t="shared" si="404"/>
        <v>4.4072278536800349</v>
      </c>
      <c r="J3262" s="53">
        <f t="shared" si="412"/>
        <v>364.32128691053327</v>
      </c>
      <c r="K3262" s="53">
        <v>7.4820000000000002</v>
      </c>
      <c r="L3262" s="53">
        <v>8266.4500000000007</v>
      </c>
      <c r="M3262" s="53">
        <v>3.44</v>
      </c>
      <c r="N3262" s="53">
        <f t="shared" si="405"/>
        <v>3.0747721463199653</v>
      </c>
      <c r="O3262" s="53">
        <v>22.69</v>
      </c>
      <c r="P3262" s="53">
        <v>1.716</v>
      </c>
      <c r="Q3262" s="53">
        <f t="shared" si="406"/>
        <v>5.766</v>
      </c>
      <c r="R3262" s="53">
        <v>93.796999999999997</v>
      </c>
      <c r="S3262" s="53">
        <f t="shared" si="407"/>
        <v>154.5189</v>
      </c>
      <c r="T3262" s="53">
        <v>6.81</v>
      </c>
      <c r="U3262" s="53">
        <v>4459.66</v>
      </c>
      <c r="V3262" s="53">
        <v>34.520000000000003</v>
      </c>
      <c r="W3262" s="53">
        <f t="shared" si="408"/>
        <v>129.19061413673231</v>
      </c>
      <c r="X3262" s="53">
        <f t="shared" si="409"/>
        <v>2.8968713789107756</v>
      </c>
      <c r="Y3262" s="53">
        <v>4314.28</v>
      </c>
      <c r="Z3262" s="53">
        <v>3202.45</v>
      </c>
      <c r="AA3262" s="53">
        <f t="shared" si="410"/>
        <v>1.3471810644974942</v>
      </c>
      <c r="AB3262" s="53">
        <f t="shared" si="411"/>
        <v>3.1226092522912148E-2</v>
      </c>
    </row>
    <row r="3263" spans="1:28" x14ac:dyDescent="0.3">
      <c r="A3263" s="1">
        <v>3262</v>
      </c>
      <c r="B3263" s="48">
        <v>42529</v>
      </c>
      <c r="C3263" s="44">
        <v>9894472.7400000002</v>
      </c>
      <c r="D3263" s="56">
        <f t="shared" si="401"/>
        <v>148789.0637593985</v>
      </c>
      <c r="E3263" s="53">
        <v>66.5</v>
      </c>
      <c r="F3263" s="53">
        <f t="shared" si="402"/>
        <v>1.4878906375939851</v>
      </c>
      <c r="G3263" s="53">
        <f>(F3263/'Yearly GDP'!$B$15)*100</f>
        <v>70.851935123523106</v>
      </c>
      <c r="H3263" s="53">
        <f t="shared" si="403"/>
        <v>1.7005248000000002</v>
      </c>
      <c r="I3263" s="53">
        <f t="shared" si="404"/>
        <v>4.4033465433729635</v>
      </c>
      <c r="J3263" s="53">
        <f t="shared" si="412"/>
        <v>364.29106120651693</v>
      </c>
      <c r="K3263" s="53">
        <v>7.4880000000000004</v>
      </c>
      <c r="L3263" s="53">
        <v>8273.0499999999993</v>
      </c>
      <c r="M3263" s="53">
        <v>3.45</v>
      </c>
      <c r="N3263" s="53">
        <f t="shared" si="405"/>
        <v>3.0846534566270369</v>
      </c>
      <c r="O3263" s="53">
        <v>22.71</v>
      </c>
      <c r="P3263" s="53">
        <v>1.704</v>
      </c>
      <c r="Q3263" s="53">
        <f t="shared" si="406"/>
        <v>5.7840000000000007</v>
      </c>
      <c r="R3263" s="53">
        <v>93.596000000000004</v>
      </c>
      <c r="S3263" s="53">
        <f t="shared" si="407"/>
        <v>154.428</v>
      </c>
      <c r="T3263" s="53">
        <v>6.8</v>
      </c>
      <c r="U3263" s="53">
        <v>4487.04</v>
      </c>
      <c r="V3263" s="53">
        <v>34.74</v>
      </c>
      <c r="W3263" s="53">
        <f t="shared" si="408"/>
        <v>129.16062176165804</v>
      </c>
      <c r="X3263" s="53">
        <f t="shared" si="409"/>
        <v>2.8785261945883707</v>
      </c>
      <c r="Y3263" s="53">
        <v>4360.12</v>
      </c>
      <c r="Z3263" s="53">
        <v>3236.47</v>
      </c>
      <c r="AA3263" s="53">
        <f t="shared" si="410"/>
        <v>1.3471838144645247</v>
      </c>
      <c r="AB3263" s="53">
        <f t="shared" si="411"/>
        <v>3.0897860941087051E-2</v>
      </c>
    </row>
    <row r="3264" spans="1:28" x14ac:dyDescent="0.3">
      <c r="A3264" s="1">
        <v>3263</v>
      </c>
      <c r="B3264" s="48">
        <v>42530</v>
      </c>
      <c r="C3264" s="44">
        <v>9861435.2400000002</v>
      </c>
      <c r="D3264" s="56">
        <f t="shared" si="401"/>
        <v>147730.21796773179</v>
      </c>
      <c r="E3264" s="53">
        <v>66.753</v>
      </c>
      <c r="F3264" s="53">
        <f t="shared" si="402"/>
        <v>1.4773021796773178</v>
      </c>
      <c r="G3264" s="53">
        <f>(F3264/'Yearly GDP'!$B$15)*100</f>
        <v>70.347722841777042</v>
      </c>
      <c r="H3264" s="53">
        <f t="shared" si="403"/>
        <v>1.6858472</v>
      </c>
      <c r="I3264" s="53">
        <f t="shared" si="404"/>
        <v>4.4404973357015987</v>
      </c>
      <c r="J3264" s="53">
        <f t="shared" si="412"/>
        <v>364.28063943161635</v>
      </c>
      <c r="K3264" s="53">
        <v>7.4859999999999998</v>
      </c>
      <c r="L3264" s="53">
        <v>8203.6</v>
      </c>
      <c r="M3264" s="53">
        <v>3.42</v>
      </c>
      <c r="N3264" s="53">
        <f t="shared" si="405"/>
        <v>3.0455026642984011</v>
      </c>
      <c r="O3264" s="53">
        <v>22.52</v>
      </c>
      <c r="P3264" s="53">
        <v>1.6819999999999999</v>
      </c>
      <c r="Q3264" s="53">
        <f t="shared" si="406"/>
        <v>5.8040000000000003</v>
      </c>
      <c r="R3264" s="53">
        <v>93.986999999999995</v>
      </c>
      <c r="S3264" s="53">
        <f t="shared" si="407"/>
        <v>152.91079999999999</v>
      </c>
      <c r="T3264" s="53">
        <v>6.79</v>
      </c>
      <c r="U3264" s="53">
        <v>4478.1400000000003</v>
      </c>
      <c r="V3264" s="53">
        <v>34.67</v>
      </c>
      <c r="W3264" s="53">
        <f t="shared" si="408"/>
        <v>129.1646957023363</v>
      </c>
      <c r="X3264" s="53">
        <f t="shared" si="409"/>
        <v>2.8843380444188051</v>
      </c>
      <c r="Y3264" s="53">
        <v>4364.38</v>
      </c>
      <c r="Z3264" s="53">
        <v>3239.64</v>
      </c>
      <c r="AA3264" s="53">
        <f t="shared" si="410"/>
        <v>1.3471805509254116</v>
      </c>
      <c r="AB3264" s="53">
        <f t="shared" si="411"/>
        <v>3.0867627267227228E-2</v>
      </c>
    </row>
    <row r="3265" spans="1:28" x14ac:dyDescent="0.3">
      <c r="A3265" s="1">
        <v>3264</v>
      </c>
      <c r="B3265" s="48">
        <v>42531</v>
      </c>
      <c r="C3265" s="44">
        <v>9827898.3399999999</v>
      </c>
      <c r="D3265" s="56">
        <f t="shared" si="401"/>
        <v>146790.21298840962</v>
      </c>
      <c r="E3265" s="53">
        <v>66.951999999999998</v>
      </c>
      <c r="F3265" s="53">
        <f t="shared" si="402"/>
        <v>1.4679021298840962</v>
      </c>
      <c r="G3265" s="53">
        <f>(F3265/'Yearly GDP'!$B$15)*100</f>
        <v>69.900101423052192</v>
      </c>
      <c r="H3265" s="53">
        <f t="shared" si="403"/>
        <v>1.6802313000000002</v>
      </c>
      <c r="I3265" s="53">
        <f t="shared" si="404"/>
        <v>4.4583147570218449</v>
      </c>
      <c r="J3265" s="53">
        <f t="shared" si="412"/>
        <v>364.2465448060633</v>
      </c>
      <c r="K3265" s="53">
        <v>7.4909999999999997</v>
      </c>
      <c r="L3265" s="53">
        <v>8170.05</v>
      </c>
      <c r="M3265" s="53">
        <v>3.38</v>
      </c>
      <c r="N3265" s="53">
        <f t="shared" si="405"/>
        <v>3.0326852429781548</v>
      </c>
      <c r="O3265" s="53">
        <v>22.43</v>
      </c>
      <c r="P3265" s="53">
        <v>1.6439999999999999</v>
      </c>
      <c r="Q3265" s="53">
        <f t="shared" si="406"/>
        <v>5.8469999999999995</v>
      </c>
      <c r="R3265" s="53">
        <v>94.631</v>
      </c>
      <c r="S3265" s="53">
        <f t="shared" si="407"/>
        <v>152.2997</v>
      </c>
      <c r="T3265" s="53">
        <v>6.79</v>
      </c>
      <c r="U3265" s="53">
        <v>4467.46</v>
      </c>
      <c r="V3265" s="53">
        <v>34.58</v>
      </c>
      <c r="W3265" s="53">
        <f t="shared" si="408"/>
        <v>129.192018507808</v>
      </c>
      <c r="X3265" s="53">
        <f t="shared" si="409"/>
        <v>2.8918449971081555</v>
      </c>
      <c r="Y3265" s="53">
        <v>4366.6499999999996</v>
      </c>
      <c r="Z3265" s="53">
        <v>3241.32</v>
      </c>
      <c r="AA3265" s="53">
        <f t="shared" si="410"/>
        <v>1.3471826292991742</v>
      </c>
      <c r="AB3265" s="53">
        <f t="shared" si="411"/>
        <v>3.0851628348944254E-2</v>
      </c>
    </row>
    <row r="3266" spans="1:28" x14ac:dyDescent="0.3">
      <c r="A3266" s="1">
        <v>3265</v>
      </c>
      <c r="B3266" s="48">
        <v>42534</v>
      </c>
      <c r="C3266" s="44">
        <v>9775643.5800000001</v>
      </c>
      <c r="D3266" s="56">
        <f t="shared" si="401"/>
        <v>145499.03374164645</v>
      </c>
      <c r="E3266" s="53">
        <v>67.186999999999998</v>
      </c>
      <c r="F3266" s="53">
        <f t="shared" si="402"/>
        <v>1.4549903374164646</v>
      </c>
      <c r="G3266" s="53">
        <f>(F3266/'Yearly GDP'!$B$15)*100</f>
        <v>69.285254162688787</v>
      </c>
      <c r="H3266" s="53">
        <f t="shared" si="403"/>
        <v>1.675065</v>
      </c>
      <c r="I3266" s="53">
        <f t="shared" si="404"/>
        <v>4.4923629829290208</v>
      </c>
      <c r="J3266" s="53">
        <f t="shared" si="412"/>
        <v>364.35759209344116</v>
      </c>
      <c r="K3266" s="53">
        <v>7.5250000000000004</v>
      </c>
      <c r="L3266" s="53">
        <v>8110.6</v>
      </c>
      <c r="M3266" s="53">
        <v>3.36</v>
      </c>
      <c r="N3266" s="53">
        <f t="shared" si="405"/>
        <v>3.0326370170709795</v>
      </c>
      <c r="O3266" s="53">
        <v>22.26</v>
      </c>
      <c r="P3266" s="53">
        <v>1.613</v>
      </c>
      <c r="Q3266" s="53">
        <f t="shared" si="406"/>
        <v>5.9120000000000008</v>
      </c>
      <c r="R3266" s="53">
        <v>94.421000000000006</v>
      </c>
      <c r="S3266" s="53">
        <f t="shared" si="407"/>
        <v>151.14540000000002</v>
      </c>
      <c r="T3266" s="53">
        <v>6.79</v>
      </c>
      <c r="U3266" s="53">
        <v>4437.7700000000004</v>
      </c>
      <c r="V3266" s="53">
        <v>34.35</v>
      </c>
      <c r="W3266" s="53">
        <f t="shared" si="408"/>
        <v>129.19272197962155</v>
      </c>
      <c r="X3266" s="53">
        <f t="shared" si="409"/>
        <v>2.9112081513828238</v>
      </c>
      <c r="Y3266" s="53">
        <v>4358.1400000000003</v>
      </c>
      <c r="Z3266" s="53">
        <v>6239.42</v>
      </c>
      <c r="AA3266" s="53">
        <f t="shared" si="410"/>
        <v>0.69848479506107941</v>
      </c>
      <c r="AB3266" s="53">
        <f t="shared" si="411"/>
        <v>1.6027130726894486E-2</v>
      </c>
    </row>
    <row r="3267" spans="1:28" x14ac:dyDescent="0.3">
      <c r="A3267" s="1">
        <v>3266</v>
      </c>
      <c r="B3267" s="48">
        <v>42535</v>
      </c>
      <c r="C3267" s="44">
        <v>9796077.6500000004</v>
      </c>
      <c r="D3267" s="56">
        <f t="shared" si="401"/>
        <v>145575.66501218569</v>
      </c>
      <c r="E3267" s="53">
        <v>67.292000000000002</v>
      </c>
      <c r="F3267" s="53">
        <f t="shared" si="402"/>
        <v>1.4557566501218568</v>
      </c>
      <c r="G3267" s="53">
        <f>(F3267/'Yearly GDP'!$B$15)*100</f>
        <v>69.321745243897936</v>
      </c>
      <c r="H3267" s="53">
        <f t="shared" si="403"/>
        <v>1.6732842000000001</v>
      </c>
      <c r="I3267" s="53">
        <f t="shared" si="404"/>
        <v>4.4923629829290208</v>
      </c>
      <c r="J3267" s="53">
        <f t="shared" si="412"/>
        <v>364.27897574123989</v>
      </c>
      <c r="K3267" s="53">
        <v>7.5170000000000003</v>
      </c>
      <c r="L3267" s="53">
        <v>8108.85</v>
      </c>
      <c r="M3267" s="53">
        <v>3.36</v>
      </c>
      <c r="N3267" s="53">
        <f t="shared" si="405"/>
        <v>3.0246370170709795</v>
      </c>
      <c r="O3267" s="53">
        <v>22.26</v>
      </c>
      <c r="P3267" s="53">
        <v>1.613</v>
      </c>
      <c r="Q3267" s="53">
        <f t="shared" si="406"/>
        <v>5.9039999999999999</v>
      </c>
      <c r="R3267" s="53">
        <v>95.1</v>
      </c>
      <c r="S3267" s="53">
        <f t="shared" si="407"/>
        <v>150.03240000000002</v>
      </c>
      <c r="T3267" s="53">
        <v>6.74</v>
      </c>
      <c r="U3267" s="53">
        <v>4466.09</v>
      </c>
      <c r="V3267" s="53">
        <v>34.57</v>
      </c>
      <c r="W3267" s="53">
        <f t="shared" si="408"/>
        <v>129.18975990743419</v>
      </c>
      <c r="X3267" s="53">
        <f t="shared" si="409"/>
        <v>2.8926815157651142</v>
      </c>
      <c r="Y3267" s="53">
        <v>4384.43</v>
      </c>
      <c r="Z3267" s="53">
        <v>6277.06</v>
      </c>
      <c r="AA3267" s="53">
        <f t="shared" si="410"/>
        <v>0.69848464089876472</v>
      </c>
      <c r="AB3267" s="53">
        <f t="shared" si="411"/>
        <v>1.5931025034012739E-2</v>
      </c>
    </row>
    <row r="3268" spans="1:28" x14ac:dyDescent="0.3">
      <c r="A3268" s="1">
        <v>3267</v>
      </c>
      <c r="B3268" s="48">
        <v>42536</v>
      </c>
      <c r="C3268" s="44">
        <v>9893319.4199999999</v>
      </c>
      <c r="D3268" s="56">
        <f t="shared" si="401"/>
        <v>147487.58061390303</v>
      </c>
      <c r="E3268" s="53">
        <v>67.078999999999994</v>
      </c>
      <c r="F3268" s="53">
        <f t="shared" si="402"/>
        <v>1.4748758061390304</v>
      </c>
      <c r="G3268" s="53">
        <f>(F3268/'Yearly GDP'!$B$15)*100</f>
        <v>70.232181244715733</v>
      </c>
      <c r="H3268" s="53">
        <f t="shared" si="403"/>
        <v>1.6935801000000001</v>
      </c>
      <c r="I3268" s="53">
        <f t="shared" si="404"/>
        <v>4.4385264092321348</v>
      </c>
      <c r="J3268" s="53">
        <f t="shared" si="412"/>
        <v>364.25210830004437</v>
      </c>
      <c r="K3268" s="53">
        <v>7.5170000000000003</v>
      </c>
      <c r="L3268" s="53">
        <v>8206.6</v>
      </c>
      <c r="M3268" s="53">
        <v>3.4</v>
      </c>
      <c r="N3268" s="53">
        <f t="shared" si="405"/>
        <v>3.0784735907678655</v>
      </c>
      <c r="O3268" s="53">
        <v>22.53</v>
      </c>
      <c r="P3268" s="53">
        <v>1.575</v>
      </c>
      <c r="Q3268" s="53">
        <f t="shared" si="406"/>
        <v>5.9420000000000002</v>
      </c>
      <c r="R3268" s="53">
        <v>94.734999999999999</v>
      </c>
      <c r="S3268" s="53">
        <f t="shared" si="407"/>
        <v>152.7534</v>
      </c>
      <c r="T3268" s="53">
        <v>6.78</v>
      </c>
      <c r="U3268" s="53">
        <v>4491.45</v>
      </c>
      <c r="V3268" s="53">
        <v>34.770000000000003</v>
      </c>
      <c r="W3268" s="53">
        <f t="shared" si="408"/>
        <v>129.17601380500429</v>
      </c>
      <c r="X3268" s="53">
        <f t="shared" si="409"/>
        <v>2.8760425654299682</v>
      </c>
      <c r="Y3268" s="53">
        <v>4425.68</v>
      </c>
      <c r="Z3268" s="53">
        <v>5378.34</v>
      </c>
      <c r="AA3268" s="53">
        <f t="shared" si="410"/>
        <v>0.82287099737093605</v>
      </c>
      <c r="AB3268" s="53">
        <f t="shared" si="411"/>
        <v>1.8593097498484663E-2</v>
      </c>
    </row>
    <row r="3269" spans="1:28" x14ac:dyDescent="0.3">
      <c r="A3269" s="1">
        <v>3268</v>
      </c>
      <c r="B3269" s="48">
        <v>42537</v>
      </c>
      <c r="C3269" s="44">
        <v>9843151.3900000006</v>
      </c>
      <c r="D3269" s="56">
        <f t="shared" si="401"/>
        <v>146225.23048354752</v>
      </c>
      <c r="E3269" s="53">
        <v>67.314999999999998</v>
      </c>
      <c r="F3269" s="53">
        <f t="shared" si="402"/>
        <v>1.4622523048354752</v>
      </c>
      <c r="G3269" s="53">
        <f>(F3269/'Yearly GDP'!$B$15)*100</f>
        <v>69.631062135022631</v>
      </c>
      <c r="H3269" s="53">
        <f t="shared" si="403"/>
        <v>1.6771440000000002</v>
      </c>
      <c r="I3269" s="53">
        <f t="shared" si="404"/>
        <v>4.4742729306487687</v>
      </c>
      <c r="J3269" s="53">
        <f t="shared" si="412"/>
        <v>364.23937360178968</v>
      </c>
      <c r="K3269" s="53">
        <v>7.5039999999999996</v>
      </c>
      <c r="L3269" s="53">
        <v>8140.75</v>
      </c>
      <c r="M3269" s="53">
        <v>3.37</v>
      </c>
      <c r="N3269" s="53">
        <f t="shared" si="405"/>
        <v>3.0297270693512308</v>
      </c>
      <c r="O3269" s="53">
        <v>22.35</v>
      </c>
      <c r="P3269" s="53">
        <v>1.579</v>
      </c>
      <c r="Q3269" s="53">
        <f t="shared" si="406"/>
        <v>5.9249999999999998</v>
      </c>
      <c r="R3269" s="53">
        <v>94.751000000000005</v>
      </c>
      <c r="S3269" s="53">
        <f t="shared" si="407"/>
        <v>151.75650000000002</v>
      </c>
      <c r="T3269" s="53">
        <v>6.79</v>
      </c>
      <c r="U3269" s="53">
        <v>4467.04</v>
      </c>
      <c r="V3269" s="53">
        <v>34.58</v>
      </c>
      <c r="W3269" s="53">
        <f t="shared" si="408"/>
        <v>129.17987275882012</v>
      </c>
      <c r="X3269" s="53">
        <f t="shared" si="409"/>
        <v>2.891844997108155</v>
      </c>
      <c r="Y3269" s="53">
        <v>4409.2299999999996</v>
      </c>
      <c r="Z3269" s="53">
        <v>5358.36</v>
      </c>
      <c r="AA3269" s="53">
        <f t="shared" si="410"/>
        <v>0.82286931075926217</v>
      </c>
      <c r="AB3269" s="53">
        <f t="shared" si="411"/>
        <v>1.8662426563351476E-2</v>
      </c>
    </row>
    <row r="3270" spans="1:28" x14ac:dyDescent="0.3">
      <c r="A3270" s="1">
        <v>3269</v>
      </c>
      <c r="B3270" s="48">
        <v>42538</v>
      </c>
      <c r="C3270" s="44">
        <v>9879525.1400000006</v>
      </c>
      <c r="D3270" s="56">
        <f t="shared" si="401"/>
        <v>147292.91737483974</v>
      </c>
      <c r="E3270" s="53">
        <v>67.073999999999998</v>
      </c>
      <c r="F3270" s="53">
        <f t="shared" si="402"/>
        <v>1.4729291737483974</v>
      </c>
      <c r="G3270" s="53">
        <f>(F3270/'Yearly GDP'!$B$15)*100</f>
        <v>70.139484464209403</v>
      </c>
      <c r="H3270" s="53">
        <f t="shared" si="403"/>
        <v>1.6824743</v>
      </c>
      <c r="I3270" s="53">
        <f t="shared" si="404"/>
        <v>4.4583147570218458</v>
      </c>
      <c r="J3270" s="53">
        <f t="shared" si="412"/>
        <v>364.25323227819882</v>
      </c>
      <c r="K3270" s="53">
        <v>7.5010000000000003</v>
      </c>
      <c r="L3270" s="53">
        <v>8170.2</v>
      </c>
      <c r="M3270" s="53">
        <v>3.36</v>
      </c>
      <c r="N3270" s="53">
        <f t="shared" si="405"/>
        <v>3.0426852429781546</v>
      </c>
      <c r="O3270" s="53">
        <v>22.43</v>
      </c>
      <c r="P3270" s="53">
        <v>1.611</v>
      </c>
      <c r="Q3270" s="53">
        <f t="shared" si="406"/>
        <v>5.8900000000000006</v>
      </c>
      <c r="R3270" s="53">
        <v>94.385000000000005</v>
      </c>
      <c r="S3270" s="53">
        <f t="shared" si="407"/>
        <v>151.4025</v>
      </c>
      <c r="T3270" s="53">
        <v>6.75</v>
      </c>
      <c r="U3270" s="53">
        <v>4480.29</v>
      </c>
      <c r="V3270" s="53">
        <v>34.68</v>
      </c>
      <c r="W3270" s="53">
        <f t="shared" si="408"/>
        <v>129.18944636678199</v>
      </c>
      <c r="X3270" s="53">
        <f t="shared" si="409"/>
        <v>2.8835063437139556</v>
      </c>
      <c r="Y3270" s="53">
        <v>4440.96</v>
      </c>
      <c r="Z3270" s="53">
        <v>5396.91</v>
      </c>
      <c r="AA3270" s="53">
        <f t="shared" si="410"/>
        <v>0.82287086499496942</v>
      </c>
      <c r="AB3270" s="53">
        <f t="shared" si="411"/>
        <v>1.8529121293480898E-2</v>
      </c>
    </row>
    <row r="3271" spans="1:28" x14ac:dyDescent="0.3">
      <c r="A3271" s="1">
        <v>3270</v>
      </c>
      <c r="B3271" s="48">
        <v>42541</v>
      </c>
      <c r="C3271" s="44">
        <v>9950658.1099999994</v>
      </c>
      <c r="D3271" s="56">
        <f t="shared" ref="D3271:D3334" si="413">C3271/E3271</f>
        <v>147305.85942473094</v>
      </c>
      <c r="E3271" s="53">
        <v>67.551000000000002</v>
      </c>
      <c r="F3271" s="53">
        <f t="shared" ref="F3271:F3334" si="414">(D3271/100000)</f>
        <v>1.4730585942473093</v>
      </c>
      <c r="G3271" s="53">
        <f>(F3271/'Yearly GDP'!$B$15)*100</f>
        <v>70.145647345109964</v>
      </c>
      <c r="H3271" s="53">
        <f t="shared" ref="H3271:H3334" si="415">(K3271/I3271)</f>
        <v>1.6951428000000002</v>
      </c>
      <c r="I3271" s="53">
        <f t="shared" ref="I3271:I3334" si="416">(J3271/L3271)*100</f>
        <v>4.4208664898320063</v>
      </c>
      <c r="J3271" s="53">
        <f t="shared" si="412"/>
        <v>364.21308576480988</v>
      </c>
      <c r="K3271" s="53">
        <v>7.4939999999999998</v>
      </c>
      <c r="L3271" s="53">
        <v>8238.5</v>
      </c>
      <c r="M3271" s="53">
        <v>3.39</v>
      </c>
      <c r="N3271" s="53">
        <f t="shared" ref="N3271:N3334" si="417">K3271-I3271</f>
        <v>3.0731335101679935</v>
      </c>
      <c r="O3271" s="53">
        <v>22.62</v>
      </c>
      <c r="P3271" s="53">
        <v>1.6779999999999999</v>
      </c>
      <c r="Q3271" s="53">
        <f t="shared" ref="Q3271:Q3334" si="418">K3271-P3271</f>
        <v>5.8159999999999998</v>
      </c>
      <c r="R3271" s="53">
        <v>93.739000000000004</v>
      </c>
      <c r="S3271" s="53">
        <f t="shared" ref="S3271:S3334" si="419">(O3271*T3271)</f>
        <v>152.685</v>
      </c>
      <c r="T3271" s="53">
        <v>6.75</v>
      </c>
      <c r="U3271" s="53">
        <v>4501.53</v>
      </c>
      <c r="V3271" s="53">
        <v>34.83</v>
      </c>
      <c r="W3271" s="53">
        <f t="shared" si="408"/>
        <v>129.24289405684755</v>
      </c>
      <c r="X3271" s="53">
        <f t="shared" si="409"/>
        <v>2.8710881424059722</v>
      </c>
      <c r="Y3271" s="53">
        <v>4449.28</v>
      </c>
      <c r="Z3271" s="53">
        <v>5407.02</v>
      </c>
      <c r="AA3271" s="53">
        <f t="shared" si="410"/>
        <v>0.82287100842978189</v>
      </c>
      <c r="AB3271" s="53">
        <f t="shared" si="411"/>
        <v>1.8494475700108377E-2</v>
      </c>
    </row>
    <row r="3272" spans="1:28" x14ac:dyDescent="0.3">
      <c r="A3272" s="1">
        <v>3271</v>
      </c>
      <c r="B3272" s="48">
        <v>42542</v>
      </c>
      <c r="C3272" s="44">
        <v>9945964.8900000006</v>
      </c>
      <c r="D3272" s="56">
        <f t="shared" si="413"/>
        <v>147077.44129303208</v>
      </c>
      <c r="E3272" s="53">
        <v>67.623999999999995</v>
      </c>
      <c r="F3272" s="53">
        <f t="shared" si="414"/>
        <v>1.4707744129303209</v>
      </c>
      <c r="G3272" s="53">
        <f>(F3272/'Yearly GDP'!$B$15)*100</f>
        <v>70.036876806205754</v>
      </c>
      <c r="H3272" s="53">
        <f t="shared" si="415"/>
        <v>1.6915488000000001</v>
      </c>
      <c r="I3272" s="53">
        <f t="shared" si="416"/>
        <v>4.4326241134751774</v>
      </c>
      <c r="J3272" s="53">
        <f t="shared" si="412"/>
        <v>364.35726950354609</v>
      </c>
      <c r="K3272" s="53">
        <v>7.4980000000000002</v>
      </c>
      <c r="L3272" s="53">
        <v>8219.9</v>
      </c>
      <c r="M3272" s="53">
        <v>3.38</v>
      </c>
      <c r="N3272" s="53">
        <f t="shared" si="417"/>
        <v>3.0653758865248228</v>
      </c>
      <c r="O3272" s="53">
        <v>22.56</v>
      </c>
      <c r="P3272" s="53">
        <v>1.7090000000000001</v>
      </c>
      <c r="Q3272" s="53">
        <f t="shared" si="418"/>
        <v>5.7889999999999997</v>
      </c>
      <c r="R3272" s="53">
        <v>94.105999999999995</v>
      </c>
      <c r="S3272" s="53">
        <f t="shared" si="419"/>
        <v>152.95679999999999</v>
      </c>
      <c r="T3272" s="53">
        <v>6.78</v>
      </c>
      <c r="U3272" s="53">
        <v>4513.96</v>
      </c>
      <c r="V3272" s="53">
        <v>34.93</v>
      </c>
      <c r="W3272" s="53">
        <f t="shared" si="408"/>
        <v>129.22874320068709</v>
      </c>
      <c r="X3272" s="53">
        <f t="shared" si="409"/>
        <v>2.8628685943315202</v>
      </c>
      <c r="Y3272" s="53">
        <v>4464.0200000000004</v>
      </c>
      <c r="Z3272" s="53">
        <v>5424.94</v>
      </c>
      <c r="AA3272" s="53">
        <f t="shared" si="410"/>
        <v>0.82286993035867695</v>
      </c>
      <c r="AB3272" s="53">
        <f t="shared" si="411"/>
        <v>1.8433383595025939E-2</v>
      </c>
    </row>
    <row r="3273" spans="1:28" x14ac:dyDescent="0.3">
      <c r="A3273" s="1">
        <v>3272</v>
      </c>
      <c r="B3273" s="48">
        <v>42543</v>
      </c>
      <c r="C3273" s="44">
        <v>9924483.1799999997</v>
      </c>
      <c r="D3273" s="56">
        <f t="shared" si="413"/>
        <v>147140.55330694301</v>
      </c>
      <c r="E3273" s="53">
        <v>67.448999999999998</v>
      </c>
      <c r="F3273" s="53">
        <f t="shared" si="414"/>
        <v>1.47140553306943</v>
      </c>
      <c r="G3273" s="53">
        <f>(F3273/'Yearly GDP'!$B$15)*100</f>
        <v>70.06693014616333</v>
      </c>
      <c r="H3273" s="53">
        <f t="shared" si="415"/>
        <v>1.6835952000000001</v>
      </c>
      <c r="I3273" s="53">
        <f t="shared" si="416"/>
        <v>4.4404973357015987</v>
      </c>
      <c r="J3273" s="53">
        <f t="shared" si="412"/>
        <v>364.28507992895209</v>
      </c>
      <c r="K3273" s="53">
        <v>7.476</v>
      </c>
      <c r="L3273" s="53">
        <v>8203.7000000000007</v>
      </c>
      <c r="M3273" s="53">
        <v>3.37</v>
      </c>
      <c r="N3273" s="53">
        <f t="shared" si="417"/>
        <v>3.0355026642984013</v>
      </c>
      <c r="O3273" s="53">
        <v>22.52</v>
      </c>
      <c r="P3273" s="53">
        <v>1.6870000000000001</v>
      </c>
      <c r="Q3273" s="53">
        <f t="shared" si="418"/>
        <v>5.7889999999999997</v>
      </c>
      <c r="R3273" s="53">
        <v>93.802999999999997</v>
      </c>
      <c r="S3273" s="53">
        <f t="shared" si="419"/>
        <v>151.78479999999999</v>
      </c>
      <c r="T3273" s="53">
        <v>6.74</v>
      </c>
      <c r="U3273" s="53">
        <v>4495.82</v>
      </c>
      <c r="V3273" s="53">
        <v>34.79</v>
      </c>
      <c r="W3273" s="53">
        <f t="shared" si="408"/>
        <v>129.22736418511064</v>
      </c>
      <c r="X3273" s="53">
        <f t="shared" si="409"/>
        <v>2.8743891922966367</v>
      </c>
      <c r="Y3273" s="53">
        <v>4437.62</v>
      </c>
      <c r="Z3273" s="53">
        <v>5392.86</v>
      </c>
      <c r="AA3273" s="53">
        <f t="shared" si="410"/>
        <v>0.82286949781748464</v>
      </c>
      <c r="AB3273" s="53">
        <f t="shared" si="411"/>
        <v>1.854303653349058E-2</v>
      </c>
    </row>
    <row r="3274" spans="1:28" x14ac:dyDescent="0.3">
      <c r="A3274" s="1">
        <v>3273</v>
      </c>
      <c r="B3274" s="48">
        <v>42544</v>
      </c>
      <c r="C3274" s="44">
        <v>9956139.9600000009</v>
      </c>
      <c r="D3274" s="56">
        <f t="shared" si="413"/>
        <v>147982.87667771522</v>
      </c>
      <c r="E3274" s="53">
        <v>67.278999999999996</v>
      </c>
      <c r="F3274" s="53">
        <f t="shared" si="414"/>
        <v>1.4798287667771521</v>
      </c>
      <c r="G3274" s="53">
        <f>(F3274/'Yearly GDP'!$B$15)*100</f>
        <v>70.468036513197717</v>
      </c>
      <c r="H3274" s="53">
        <f t="shared" si="415"/>
        <v>1.6977329999999999</v>
      </c>
      <c r="I3274" s="53">
        <f t="shared" si="416"/>
        <v>4.4052863436123353</v>
      </c>
      <c r="J3274" s="53">
        <f t="shared" si="412"/>
        <v>364.33700440528639</v>
      </c>
      <c r="K3274" s="53">
        <v>7.4790000000000001</v>
      </c>
      <c r="L3274" s="53">
        <v>8270.4500000000007</v>
      </c>
      <c r="M3274" s="53">
        <v>3.4</v>
      </c>
      <c r="N3274" s="53">
        <f t="shared" si="417"/>
        <v>3.0737136563876648</v>
      </c>
      <c r="O3274" s="53">
        <v>22.7</v>
      </c>
      <c r="P3274" s="53">
        <v>1.744</v>
      </c>
      <c r="Q3274" s="53">
        <f t="shared" si="418"/>
        <v>5.7350000000000003</v>
      </c>
      <c r="R3274" s="53">
        <v>93.576999999999998</v>
      </c>
      <c r="S3274" s="53">
        <f t="shared" si="419"/>
        <v>153.22499999999999</v>
      </c>
      <c r="T3274" s="53">
        <v>6.75</v>
      </c>
      <c r="U3274" s="53">
        <v>4498.88</v>
      </c>
      <c r="V3274" s="53">
        <v>34.81</v>
      </c>
      <c r="W3274" s="53">
        <f t="shared" si="408"/>
        <v>129.24102269462799</v>
      </c>
      <c r="X3274" s="53">
        <f t="shared" si="409"/>
        <v>2.8727377190462513</v>
      </c>
      <c r="Y3274" s="53">
        <v>4429.38</v>
      </c>
      <c r="Z3274" s="53">
        <v>5382.84</v>
      </c>
      <c r="AA3274" s="53">
        <f t="shared" si="410"/>
        <v>0.82287045500144906</v>
      </c>
      <c r="AB3274" s="53">
        <f t="shared" si="411"/>
        <v>1.857755385632863E-2</v>
      </c>
    </row>
    <row r="3275" spans="1:28" x14ac:dyDescent="0.3">
      <c r="A3275" s="1">
        <v>3274</v>
      </c>
      <c r="B3275" s="48">
        <v>42545</v>
      </c>
      <c r="C3275" s="44">
        <v>9780513.1899999995</v>
      </c>
      <c r="D3275" s="56">
        <f t="shared" si="413"/>
        <v>144074.73212049788</v>
      </c>
      <c r="E3275" s="53">
        <v>67.885000000000005</v>
      </c>
      <c r="F3275" s="53">
        <f t="shared" si="414"/>
        <v>1.4407473212049788</v>
      </c>
      <c r="G3275" s="53">
        <f>(F3275/'Yearly GDP'!$B$15)*100</f>
        <v>68.607015295475179</v>
      </c>
      <c r="H3275" s="53">
        <f t="shared" si="415"/>
        <v>1.659006</v>
      </c>
      <c r="I3275" s="53">
        <f t="shared" si="416"/>
        <v>4.5045045045045047</v>
      </c>
      <c r="J3275" s="53">
        <f t="shared" si="412"/>
        <v>364.35135135135135</v>
      </c>
      <c r="K3275" s="53">
        <v>7.4729999999999999</v>
      </c>
      <c r="L3275" s="53">
        <v>8088.6</v>
      </c>
      <c r="M3275" s="53">
        <v>3.29</v>
      </c>
      <c r="N3275" s="53">
        <f t="shared" si="417"/>
        <v>2.9684954954954952</v>
      </c>
      <c r="O3275" s="53">
        <v>22.2</v>
      </c>
      <c r="P3275" s="53">
        <v>1.5620000000000001</v>
      </c>
      <c r="Q3275" s="53">
        <f t="shared" si="418"/>
        <v>5.9109999999999996</v>
      </c>
      <c r="R3275" s="53">
        <v>95.677000000000007</v>
      </c>
      <c r="S3275" s="53">
        <f t="shared" si="419"/>
        <v>149.85</v>
      </c>
      <c r="T3275" s="53">
        <v>6.75</v>
      </c>
      <c r="U3275" s="53">
        <v>4443.6099999999997</v>
      </c>
      <c r="V3275" s="53">
        <v>34.380000000000003</v>
      </c>
      <c r="W3275" s="53">
        <f t="shared" si="408"/>
        <v>129.24985456660846</v>
      </c>
      <c r="X3275" s="53">
        <f t="shared" si="409"/>
        <v>2.9086678301337985</v>
      </c>
      <c r="Y3275" s="53">
        <v>4348.6000000000004</v>
      </c>
      <c r="Z3275" s="53">
        <v>5284.67</v>
      </c>
      <c r="AA3275" s="53">
        <f t="shared" si="410"/>
        <v>0.82287068066691016</v>
      </c>
      <c r="AB3275" s="53">
        <f t="shared" si="411"/>
        <v>1.892265742231776E-2</v>
      </c>
    </row>
    <row r="3276" spans="1:28" x14ac:dyDescent="0.3">
      <c r="A3276" s="1">
        <v>3275</v>
      </c>
      <c r="B3276" s="48">
        <v>42548</v>
      </c>
      <c r="C3276" s="44">
        <v>9830304.7200000007</v>
      </c>
      <c r="D3276" s="56">
        <f t="shared" si="413"/>
        <v>144746.36628677446</v>
      </c>
      <c r="E3276" s="53">
        <v>67.914000000000001</v>
      </c>
      <c r="F3276" s="53">
        <f t="shared" si="414"/>
        <v>1.4474636628677446</v>
      </c>
      <c r="G3276" s="53">
        <f>(F3276/'Yearly GDP'!$B$15)*100</f>
        <v>68.926841088940222</v>
      </c>
      <c r="H3276" s="53">
        <f t="shared" si="415"/>
        <v>1.6573898</v>
      </c>
      <c r="I3276" s="53">
        <f t="shared" si="416"/>
        <v>4.5004500450045004</v>
      </c>
      <c r="J3276" s="53">
        <f t="shared" si="412"/>
        <v>364.29792979297929</v>
      </c>
      <c r="K3276" s="53">
        <v>7.4589999999999996</v>
      </c>
      <c r="L3276" s="53">
        <v>8094.7</v>
      </c>
      <c r="M3276" s="53">
        <v>3.29</v>
      </c>
      <c r="N3276" s="53">
        <f t="shared" si="417"/>
        <v>2.9585499549954992</v>
      </c>
      <c r="O3276" s="53">
        <v>22.22</v>
      </c>
      <c r="P3276" s="53">
        <v>1.444</v>
      </c>
      <c r="Q3276" s="53">
        <f t="shared" si="418"/>
        <v>6.0149999999999997</v>
      </c>
      <c r="R3276" s="53">
        <v>96.793000000000006</v>
      </c>
      <c r="S3276" s="53">
        <f t="shared" si="419"/>
        <v>149.54060000000001</v>
      </c>
      <c r="T3276" s="53">
        <v>6.73</v>
      </c>
      <c r="U3276" s="53">
        <v>4485.8999999999996</v>
      </c>
      <c r="V3276" s="53">
        <v>34.71</v>
      </c>
      <c r="W3276" s="53">
        <f t="shared" si="408"/>
        <v>129.23941227312014</v>
      </c>
      <c r="X3276" s="53">
        <f t="shared" si="409"/>
        <v>2.8810141169691734</v>
      </c>
      <c r="Y3276" s="53">
        <v>4438.57</v>
      </c>
      <c r="Z3276" s="53">
        <v>5394</v>
      </c>
      <c r="AA3276" s="53">
        <f t="shared" si="410"/>
        <v>0.822871709306637</v>
      </c>
      <c r="AB3276" s="53">
        <f t="shared" si="411"/>
        <v>1.8539117538005193E-2</v>
      </c>
    </row>
    <row r="3277" spans="1:28" x14ac:dyDescent="0.3">
      <c r="A3277" s="1">
        <v>3276</v>
      </c>
      <c r="B3277" s="48">
        <v>42549</v>
      </c>
      <c r="C3277" s="44">
        <v>9884434.2899999991</v>
      </c>
      <c r="D3277" s="56">
        <f t="shared" si="413"/>
        <v>145971.11851140807</v>
      </c>
      <c r="E3277" s="53">
        <v>67.715000000000003</v>
      </c>
      <c r="F3277" s="53">
        <f t="shared" si="414"/>
        <v>1.4597111851140807</v>
      </c>
      <c r="G3277" s="53">
        <f>(F3277/'Yearly GDP'!$B$15)*100</f>
        <v>69.510056434003843</v>
      </c>
      <c r="H3277" s="53">
        <f t="shared" si="415"/>
        <v>1.6627642999999999</v>
      </c>
      <c r="I3277" s="53">
        <f t="shared" si="416"/>
        <v>4.482294935006724</v>
      </c>
      <c r="J3277" s="53">
        <f t="shared" si="412"/>
        <v>364.31420887494403</v>
      </c>
      <c r="K3277" s="53">
        <v>7.4530000000000003</v>
      </c>
      <c r="L3277" s="53">
        <v>8127.85</v>
      </c>
      <c r="M3277" s="53">
        <v>3.3</v>
      </c>
      <c r="N3277" s="53">
        <f t="shared" si="417"/>
        <v>2.9707050649932762</v>
      </c>
      <c r="O3277" s="53">
        <v>22.31</v>
      </c>
      <c r="P3277" s="53">
        <v>1.4650000000000001</v>
      </c>
      <c r="Q3277" s="53">
        <f t="shared" si="418"/>
        <v>5.9880000000000004</v>
      </c>
      <c r="R3277" s="53">
        <v>96.400999999999996</v>
      </c>
      <c r="S3277" s="53">
        <f t="shared" si="419"/>
        <v>149.92319999999998</v>
      </c>
      <c r="T3277" s="53">
        <v>6.72</v>
      </c>
      <c r="U3277" s="53">
        <v>4516.71</v>
      </c>
      <c r="V3277" s="53">
        <v>34.950000000000003</v>
      </c>
      <c r="W3277" s="53">
        <f t="shared" si="408"/>
        <v>129.23347639484979</v>
      </c>
      <c r="X3277" s="53">
        <f t="shared" si="409"/>
        <v>2.8612303290414878</v>
      </c>
      <c r="Y3277" s="53">
        <v>4464.43</v>
      </c>
      <c r="Z3277" s="53">
        <v>1926.39</v>
      </c>
      <c r="AA3277" s="53">
        <f t="shared" si="410"/>
        <v>2.317510992062874</v>
      </c>
      <c r="AB3277" s="53">
        <f t="shared" si="411"/>
        <v>5.1910568472635338E-2</v>
      </c>
    </row>
    <row r="3278" spans="1:28" x14ac:dyDescent="0.3">
      <c r="A3278" s="1">
        <v>3277</v>
      </c>
      <c r="B3278" s="48">
        <v>42550</v>
      </c>
      <c r="C3278" s="44">
        <v>9991129.4700000007</v>
      </c>
      <c r="D3278" s="56">
        <f t="shared" si="413"/>
        <v>148187.97232357392</v>
      </c>
      <c r="E3278" s="53">
        <v>67.421999999999997</v>
      </c>
      <c r="F3278" s="53">
        <f t="shared" si="414"/>
        <v>1.4818797232357392</v>
      </c>
      <c r="G3278" s="53">
        <f>(F3278/'Yearly GDP'!$B$15)*100</f>
        <v>70.565701106463777</v>
      </c>
      <c r="H3278" s="53">
        <f t="shared" si="415"/>
        <v>1.6763888</v>
      </c>
      <c r="I3278" s="53">
        <f t="shared" si="416"/>
        <v>4.4404973357015987</v>
      </c>
      <c r="J3278" s="53">
        <f t="shared" si="412"/>
        <v>364.29840142095918</v>
      </c>
      <c r="K3278" s="53">
        <v>7.444</v>
      </c>
      <c r="L3278" s="53">
        <v>8204</v>
      </c>
      <c r="M3278" s="53">
        <v>3.33</v>
      </c>
      <c r="N3278" s="53">
        <f t="shared" si="417"/>
        <v>3.0035026642984013</v>
      </c>
      <c r="O3278" s="53">
        <v>22.52</v>
      </c>
      <c r="P3278" s="53">
        <v>1.5169999999999999</v>
      </c>
      <c r="Q3278" s="53">
        <f t="shared" si="418"/>
        <v>5.9269999999999996</v>
      </c>
      <c r="R3278" s="53">
        <v>95.837000000000003</v>
      </c>
      <c r="S3278" s="53">
        <f t="shared" si="419"/>
        <v>151.10919999999999</v>
      </c>
      <c r="T3278" s="53">
        <v>6.71</v>
      </c>
      <c r="U3278" s="53">
        <v>4567.62</v>
      </c>
      <c r="V3278" s="53">
        <v>35.340000000000003</v>
      </c>
      <c r="W3278" s="53">
        <f t="shared" si="408"/>
        <v>129.2478777589134</v>
      </c>
      <c r="X3278" s="53">
        <f t="shared" si="409"/>
        <v>2.8296547821165818</v>
      </c>
      <c r="Y3278" s="53">
        <v>4538.2700000000004</v>
      </c>
      <c r="Z3278" s="53">
        <v>1958.26</v>
      </c>
      <c r="AA3278" s="53">
        <f t="shared" si="410"/>
        <v>2.3175012511106803</v>
      </c>
      <c r="AB3278" s="53">
        <f t="shared" si="411"/>
        <v>5.1065742036297532E-2</v>
      </c>
    </row>
    <row r="3279" spans="1:28" x14ac:dyDescent="0.3">
      <c r="A3279" s="1">
        <v>3278</v>
      </c>
      <c r="B3279" s="48">
        <v>42551</v>
      </c>
      <c r="C3279" s="44">
        <v>10100336.48</v>
      </c>
      <c r="D3279" s="56">
        <f t="shared" si="413"/>
        <v>149625.74780753732</v>
      </c>
      <c r="E3279" s="53">
        <v>67.504000000000005</v>
      </c>
      <c r="F3279" s="53">
        <f t="shared" si="414"/>
        <v>1.4962574780753732</v>
      </c>
      <c r="G3279" s="53">
        <f>(F3279/'Yearly GDP'!$B$15)*100</f>
        <v>71.250356098827297</v>
      </c>
      <c r="H3279" s="53">
        <f t="shared" si="415"/>
        <v>1.69442</v>
      </c>
      <c r="I3279" s="53">
        <f t="shared" si="416"/>
        <v>4.395604395604396</v>
      </c>
      <c r="J3279" s="53">
        <f t="shared" si="412"/>
        <v>364.2967032967033</v>
      </c>
      <c r="K3279" s="53">
        <v>7.4480000000000004</v>
      </c>
      <c r="L3279" s="53">
        <v>8287.75</v>
      </c>
      <c r="M3279" s="53">
        <v>3.37</v>
      </c>
      <c r="N3279" s="53">
        <f t="shared" si="417"/>
        <v>3.0523956043956044</v>
      </c>
      <c r="O3279" s="53">
        <v>22.75</v>
      </c>
      <c r="P3279" s="53">
        <v>1.4750000000000001</v>
      </c>
      <c r="Q3279" s="53">
        <f t="shared" si="418"/>
        <v>5.9730000000000008</v>
      </c>
      <c r="R3279" s="53">
        <v>96.227999999999994</v>
      </c>
      <c r="S3279" s="53">
        <f t="shared" si="419"/>
        <v>149.92249999999999</v>
      </c>
      <c r="T3279" s="53">
        <v>6.59</v>
      </c>
      <c r="U3279" s="53">
        <v>4614.3</v>
      </c>
      <c r="V3279" s="53">
        <v>35.71</v>
      </c>
      <c r="W3279" s="53">
        <f t="shared" si="408"/>
        <v>129.21590590870906</v>
      </c>
      <c r="X3279" s="53">
        <f t="shared" si="409"/>
        <v>2.8003360403248392</v>
      </c>
      <c r="Y3279" s="53">
        <v>4586.6899999999996</v>
      </c>
      <c r="Z3279" s="53">
        <v>1979.15</v>
      </c>
      <c r="AA3279" s="53">
        <f t="shared" si="410"/>
        <v>2.3175049895157009</v>
      </c>
      <c r="AB3279" s="53">
        <f t="shared" si="411"/>
        <v>5.0526741277821287E-2</v>
      </c>
    </row>
    <row r="3280" spans="1:28" x14ac:dyDescent="0.3">
      <c r="A3280" s="1">
        <v>3279</v>
      </c>
      <c r="B3280" s="48">
        <v>42552</v>
      </c>
      <c r="C3280" s="44">
        <v>10170119.48</v>
      </c>
      <c r="D3280" s="56">
        <f t="shared" si="413"/>
        <v>151363.58803393363</v>
      </c>
      <c r="E3280" s="53">
        <v>67.19</v>
      </c>
      <c r="F3280" s="53">
        <f t="shared" si="414"/>
        <v>1.5136358803393364</v>
      </c>
      <c r="G3280" s="53">
        <f>(F3280/'Yearly GDP'!$B$15)*100</f>
        <v>72.07789906377792</v>
      </c>
      <c r="H3280" s="53">
        <f t="shared" si="415"/>
        <v>1.6959833999999998</v>
      </c>
      <c r="I3280" s="53">
        <f t="shared" si="416"/>
        <v>4.3744531933508313</v>
      </c>
      <c r="J3280" s="53">
        <f t="shared" si="412"/>
        <v>364.31977252843399</v>
      </c>
      <c r="K3280" s="53">
        <v>7.4189999999999996</v>
      </c>
      <c r="L3280" s="53">
        <v>8328.35</v>
      </c>
      <c r="M3280" s="53">
        <v>3.38</v>
      </c>
      <c r="N3280" s="53">
        <f t="shared" si="417"/>
        <v>3.0445468066491683</v>
      </c>
      <c r="O3280" s="53">
        <v>22.86</v>
      </c>
      <c r="P3280" s="53">
        <v>1.456</v>
      </c>
      <c r="Q3280" s="53">
        <f t="shared" si="418"/>
        <v>5.9629999999999992</v>
      </c>
      <c r="R3280" s="53">
        <v>95.754000000000005</v>
      </c>
      <c r="S3280" s="53">
        <f t="shared" si="419"/>
        <v>149.5044</v>
      </c>
      <c r="T3280" s="53">
        <v>6.54</v>
      </c>
      <c r="U3280" s="53">
        <v>4654.25</v>
      </c>
      <c r="V3280" s="53">
        <v>36.01</v>
      </c>
      <c r="W3280" s="53">
        <f t="shared" si="408"/>
        <v>129.24881977228549</v>
      </c>
      <c r="X3280" s="53">
        <f t="shared" si="409"/>
        <v>2.7770063871146906</v>
      </c>
      <c r="Y3280" s="53">
        <v>4621.6499999999996</v>
      </c>
      <c r="Z3280" s="53">
        <v>1994.24</v>
      </c>
      <c r="AA3280" s="53">
        <f t="shared" si="410"/>
        <v>2.3174993982670089</v>
      </c>
      <c r="AB3280" s="53">
        <f t="shared" si="411"/>
        <v>5.0144415917843389E-2</v>
      </c>
    </row>
    <row r="3281" spans="1:28" x14ac:dyDescent="0.3">
      <c r="A3281" s="1">
        <v>3280</v>
      </c>
      <c r="B3281" s="48">
        <v>42555</v>
      </c>
      <c r="C3281" s="44">
        <v>10246511.85</v>
      </c>
      <c r="D3281" s="56">
        <f t="shared" si="413"/>
        <v>152330.51141009439</v>
      </c>
      <c r="E3281" s="53">
        <v>67.265000000000001</v>
      </c>
      <c r="F3281" s="53">
        <f t="shared" si="414"/>
        <v>1.5233051141009439</v>
      </c>
      <c r="G3281" s="53">
        <f>(F3281/'Yearly GDP'!$B$15)*100</f>
        <v>72.538338766711604</v>
      </c>
      <c r="H3281" s="53">
        <f t="shared" si="415"/>
        <v>1.7062649999999999</v>
      </c>
      <c r="I3281" s="53">
        <f t="shared" si="416"/>
        <v>4.3516100957354222</v>
      </c>
      <c r="J3281" s="53">
        <f t="shared" si="412"/>
        <v>364.26022628372499</v>
      </c>
      <c r="K3281" s="53">
        <v>7.4249999999999998</v>
      </c>
      <c r="L3281" s="53">
        <v>8370.7000000000007</v>
      </c>
      <c r="M3281" s="53">
        <v>3.4</v>
      </c>
      <c r="N3281" s="53">
        <f t="shared" si="417"/>
        <v>3.0733899042645776</v>
      </c>
      <c r="O3281" s="53">
        <v>22.98</v>
      </c>
      <c r="P3281" s="53">
        <v>1.4410000000000001</v>
      </c>
      <c r="Q3281" s="53">
        <f t="shared" si="418"/>
        <v>5.984</v>
      </c>
      <c r="R3281" s="53">
        <v>95.754000000000005</v>
      </c>
      <c r="S3281" s="53">
        <f t="shared" si="419"/>
        <v>149.37</v>
      </c>
      <c r="T3281" s="53">
        <v>6.5</v>
      </c>
      <c r="U3281" s="53">
        <v>4693.45</v>
      </c>
      <c r="V3281" s="53">
        <v>36.32</v>
      </c>
      <c r="W3281" s="53">
        <f t="shared" si="408"/>
        <v>129.22494493392071</v>
      </c>
      <c r="X3281" s="53">
        <f t="shared" si="409"/>
        <v>2.7533039647577096</v>
      </c>
      <c r="Y3281" s="53">
        <v>4675.09</v>
      </c>
      <c r="Z3281" s="53">
        <v>2017.29</v>
      </c>
      <c r="AA3281" s="53">
        <f t="shared" si="410"/>
        <v>2.3175101249696377</v>
      </c>
      <c r="AB3281" s="53">
        <f t="shared" si="411"/>
        <v>4.9571454773483237E-2</v>
      </c>
    </row>
    <row r="3282" spans="1:28" x14ac:dyDescent="0.3">
      <c r="A3282" s="1">
        <v>3281</v>
      </c>
      <c r="B3282" s="48">
        <v>42556</v>
      </c>
      <c r="C3282" s="44">
        <v>10224028.289999999</v>
      </c>
      <c r="D3282" s="56">
        <f t="shared" si="413"/>
        <v>151615.33188006049</v>
      </c>
      <c r="E3282" s="53">
        <v>67.433999999999997</v>
      </c>
      <c r="F3282" s="53">
        <f t="shared" si="414"/>
        <v>1.5161533188006049</v>
      </c>
      <c r="G3282" s="53">
        <f>(F3282/'Yearly GDP'!$B$15)*100</f>
        <v>72.197777085743084</v>
      </c>
      <c r="H3282" s="53">
        <f t="shared" si="415"/>
        <v>1.6917472</v>
      </c>
      <c r="I3282" s="53">
        <f t="shared" si="416"/>
        <v>4.3706293706293708</v>
      </c>
      <c r="J3282" s="53">
        <f t="shared" si="412"/>
        <v>364.33347902097904</v>
      </c>
      <c r="K3282" s="53">
        <v>7.3940000000000001</v>
      </c>
      <c r="L3282" s="53">
        <v>8335.9500000000007</v>
      </c>
      <c r="M3282" s="53">
        <v>3.39</v>
      </c>
      <c r="N3282" s="53">
        <f t="shared" si="417"/>
        <v>3.0233706293706293</v>
      </c>
      <c r="O3282" s="53">
        <v>22.88</v>
      </c>
      <c r="P3282" s="53">
        <v>1.375</v>
      </c>
      <c r="Q3282" s="53">
        <f t="shared" si="418"/>
        <v>6.0190000000000001</v>
      </c>
      <c r="R3282" s="53">
        <v>96.299000000000007</v>
      </c>
      <c r="S3282" s="53">
        <f t="shared" si="419"/>
        <v>147.8048</v>
      </c>
      <c r="T3282" s="53">
        <v>6.46</v>
      </c>
      <c r="U3282" s="53">
        <v>4689.34</v>
      </c>
      <c r="V3282" s="53">
        <v>36.29</v>
      </c>
      <c r="W3282" s="53">
        <f t="shared" si="408"/>
        <v>129.21851749793333</v>
      </c>
      <c r="X3282" s="53">
        <f t="shared" si="409"/>
        <v>2.7555800496004412</v>
      </c>
      <c r="Y3282" s="53">
        <v>4684.8999999999996</v>
      </c>
      <c r="Z3282" s="53">
        <v>2021.53</v>
      </c>
      <c r="AA3282" s="53">
        <f t="shared" si="410"/>
        <v>2.3175020900011374</v>
      </c>
      <c r="AB3282" s="53">
        <f t="shared" si="411"/>
        <v>4.9467482550345526E-2</v>
      </c>
    </row>
    <row r="3283" spans="1:28" x14ac:dyDescent="0.3">
      <c r="A3283" s="1">
        <v>3282</v>
      </c>
      <c r="B3283" s="48">
        <v>42558</v>
      </c>
      <c r="C3283" s="44">
        <v>10215236.130000001</v>
      </c>
      <c r="D3283" s="56">
        <f t="shared" si="413"/>
        <v>151348.04252166828</v>
      </c>
      <c r="E3283" s="53">
        <v>67.495000000000005</v>
      </c>
      <c r="F3283" s="53">
        <f t="shared" si="414"/>
        <v>1.5134804252166827</v>
      </c>
      <c r="G3283" s="53">
        <f>(F3283/'Yearly GDP'!$B$15)*100</f>
        <v>72.070496438889649</v>
      </c>
      <c r="H3283" s="53">
        <f t="shared" si="415"/>
        <v>1.6895109000000001</v>
      </c>
      <c r="I3283" s="53">
        <f t="shared" si="416"/>
        <v>4.3687199650502402</v>
      </c>
      <c r="J3283" s="53">
        <f t="shared" si="412"/>
        <v>364.25950196592396</v>
      </c>
      <c r="K3283" s="53">
        <v>7.3810000000000002</v>
      </c>
      <c r="L3283" s="53">
        <v>8337.9</v>
      </c>
      <c r="M3283" s="53">
        <v>3.39</v>
      </c>
      <c r="N3283" s="53">
        <f t="shared" si="417"/>
        <v>3.01228003494976</v>
      </c>
      <c r="O3283" s="53">
        <v>22.89</v>
      </c>
      <c r="P3283" s="53">
        <v>1.385</v>
      </c>
      <c r="Q3283" s="53">
        <f t="shared" si="418"/>
        <v>5.9960000000000004</v>
      </c>
      <c r="R3283" s="53">
        <v>96.427999999999997</v>
      </c>
      <c r="S3283" s="53">
        <f t="shared" si="419"/>
        <v>149.70060000000001</v>
      </c>
      <c r="T3283" s="53">
        <v>6.54</v>
      </c>
      <c r="U3283" s="53">
        <v>4681.59</v>
      </c>
      <c r="V3283" s="53">
        <v>36.229999999999997</v>
      </c>
      <c r="W3283" s="53">
        <f t="shared" ref="W3283:W3346" si="420">U3283/V3283</f>
        <v>129.21860336737512</v>
      </c>
      <c r="X3283" s="53">
        <f t="shared" ref="X3283:X3346" si="421">(W3283/U3283)*100</f>
        <v>2.7601435274634283</v>
      </c>
      <c r="Y3283" s="53">
        <v>4690.3999999999996</v>
      </c>
      <c r="Z3283" s="53">
        <v>2023.9</v>
      </c>
      <c r="AA3283" s="53">
        <f t="shared" ref="AA3283:AA3344" si="422">Y3283/Z3283</f>
        <v>2.3175058056228073</v>
      </c>
      <c r="AB3283" s="53">
        <f t="shared" ref="AB3283:AB3344" si="423">(AA3283/Y3283)*100</f>
        <v>4.9409555808093288E-2</v>
      </c>
    </row>
    <row r="3284" spans="1:28" x14ac:dyDescent="0.3">
      <c r="A3284" s="1">
        <v>3283</v>
      </c>
      <c r="B3284" s="48">
        <v>42559</v>
      </c>
      <c r="C3284" s="44">
        <v>10197342.970000001</v>
      </c>
      <c r="D3284" s="56">
        <f t="shared" si="413"/>
        <v>151884.04608349843</v>
      </c>
      <c r="E3284" s="53">
        <v>67.138999999999996</v>
      </c>
      <c r="F3284" s="53">
        <f t="shared" si="414"/>
        <v>1.5188404608349844</v>
      </c>
      <c r="G3284" s="53">
        <f>(F3284/'Yearly GDP'!$B$15)*100</f>
        <v>72.325736230237354</v>
      </c>
      <c r="H3284" s="53">
        <f t="shared" si="415"/>
        <v>1.6872440000000002</v>
      </c>
      <c r="I3284" s="53">
        <f t="shared" si="416"/>
        <v>4.3763676148796495</v>
      </c>
      <c r="J3284" s="53">
        <f t="shared" si="412"/>
        <v>364.25382932166303</v>
      </c>
      <c r="K3284" s="53">
        <v>7.3840000000000003</v>
      </c>
      <c r="L3284" s="53">
        <v>8323.2000000000007</v>
      </c>
      <c r="M3284" s="53">
        <v>3.38</v>
      </c>
      <c r="N3284" s="53">
        <f t="shared" si="417"/>
        <v>3.0076323851203508</v>
      </c>
      <c r="O3284" s="53">
        <v>22.85</v>
      </c>
      <c r="P3284" s="53">
        <v>1.3580000000000001</v>
      </c>
      <c r="Q3284" s="53">
        <f t="shared" si="418"/>
        <v>6.0259999999999998</v>
      </c>
      <c r="R3284" s="53">
        <v>96.372</v>
      </c>
      <c r="S3284" s="53">
        <f t="shared" si="419"/>
        <v>149.43900000000002</v>
      </c>
      <c r="T3284" s="53">
        <v>6.54</v>
      </c>
      <c r="U3284" s="53">
        <v>4670.37</v>
      </c>
      <c r="V3284" s="53">
        <v>36.14</v>
      </c>
      <c r="W3284" s="53">
        <f t="shared" si="420"/>
        <v>129.22993912562256</v>
      </c>
      <c r="X3284" s="53">
        <f t="shared" si="421"/>
        <v>2.7670171555063638</v>
      </c>
      <c r="Y3284" s="53">
        <v>4667.4799999999996</v>
      </c>
      <c r="Z3284" s="53">
        <v>2014.01</v>
      </c>
      <c r="AA3284" s="53">
        <f t="shared" si="422"/>
        <v>2.3175058713710457</v>
      </c>
      <c r="AB3284" s="53">
        <f t="shared" si="423"/>
        <v>4.9652186434029626E-2</v>
      </c>
    </row>
    <row r="3285" spans="1:28" x14ac:dyDescent="0.3">
      <c r="A3285" s="1">
        <v>3284</v>
      </c>
      <c r="B3285" s="48">
        <v>42562</v>
      </c>
      <c r="C3285" s="44">
        <v>10349718.369999999</v>
      </c>
      <c r="D3285" s="56">
        <f t="shared" si="413"/>
        <v>154155.89338377668</v>
      </c>
      <c r="E3285" s="53">
        <v>67.138000000000005</v>
      </c>
      <c r="F3285" s="53">
        <f t="shared" si="414"/>
        <v>1.5415589338377669</v>
      </c>
      <c r="G3285" s="53">
        <f>(F3285/'Yearly GDP'!$B$15)*100</f>
        <v>73.407568277988901</v>
      </c>
      <c r="H3285" s="53">
        <f t="shared" si="415"/>
        <v>1.7167800000000002</v>
      </c>
      <c r="I3285" s="53">
        <f t="shared" si="416"/>
        <v>4.301075268817204</v>
      </c>
      <c r="J3285" s="53">
        <f t="shared" ref="J3285:J3348" si="424">L3285/O3285</f>
        <v>364.21075268817202</v>
      </c>
      <c r="K3285" s="53">
        <v>7.3840000000000003</v>
      </c>
      <c r="L3285" s="53">
        <v>8467.9</v>
      </c>
      <c r="M3285" s="53">
        <v>3.44</v>
      </c>
      <c r="N3285" s="53">
        <f t="shared" si="417"/>
        <v>3.0829247311827963</v>
      </c>
      <c r="O3285" s="53">
        <v>23.25</v>
      </c>
      <c r="P3285" s="53">
        <v>1.43</v>
      </c>
      <c r="Q3285" s="53">
        <f t="shared" si="418"/>
        <v>5.9540000000000006</v>
      </c>
      <c r="R3285" s="53">
        <v>96.625</v>
      </c>
      <c r="S3285" s="53">
        <f t="shared" si="419"/>
        <v>152.51999999999998</v>
      </c>
      <c r="T3285" s="53">
        <v>6.56</v>
      </c>
      <c r="U3285" s="53">
        <v>4721.97</v>
      </c>
      <c r="V3285" s="53">
        <v>36.54</v>
      </c>
      <c r="W3285" s="53">
        <f t="shared" si="420"/>
        <v>129.22742200328409</v>
      </c>
      <c r="X3285" s="53">
        <f t="shared" si="421"/>
        <v>2.7367268746579092</v>
      </c>
      <c r="Y3285" s="53">
        <v>4706.5200000000004</v>
      </c>
      <c r="Z3285" s="53">
        <v>2030.86</v>
      </c>
      <c r="AA3285" s="53">
        <f t="shared" si="422"/>
        <v>2.3175009601843559</v>
      </c>
      <c r="AB3285" s="53">
        <f t="shared" si="423"/>
        <v>4.9240223353653134E-2</v>
      </c>
    </row>
    <row r="3286" spans="1:28" x14ac:dyDescent="0.3">
      <c r="A3286" s="1">
        <v>3285</v>
      </c>
      <c r="B3286" s="48">
        <v>42563</v>
      </c>
      <c r="C3286" s="44">
        <v>10399773.48</v>
      </c>
      <c r="D3286" s="56">
        <f t="shared" si="413"/>
        <v>155278.43941769318</v>
      </c>
      <c r="E3286" s="53">
        <v>66.974999999999994</v>
      </c>
      <c r="F3286" s="53">
        <f t="shared" si="414"/>
        <v>1.5527843941769319</v>
      </c>
      <c r="G3286" s="53">
        <f>(F3286/'Yearly GDP'!$B$15)*100</f>
        <v>73.942114008425335</v>
      </c>
      <c r="H3286" s="53">
        <f t="shared" si="415"/>
        <v>1.7146569000000003</v>
      </c>
      <c r="I3286" s="53">
        <f t="shared" si="416"/>
        <v>4.2789901583226353</v>
      </c>
      <c r="J3286" s="53">
        <f t="shared" si="424"/>
        <v>364.61489088575092</v>
      </c>
      <c r="K3286" s="53">
        <v>7.3369999999999997</v>
      </c>
      <c r="L3286" s="53">
        <v>8521.0499999999993</v>
      </c>
      <c r="M3286" s="53">
        <v>3.46</v>
      </c>
      <c r="N3286" s="53">
        <f t="shared" si="417"/>
        <v>3.0580098416773644</v>
      </c>
      <c r="O3286" s="53">
        <v>23.37</v>
      </c>
      <c r="P3286" s="53">
        <v>1.5069999999999999</v>
      </c>
      <c r="Q3286" s="53">
        <f t="shared" si="418"/>
        <v>5.83</v>
      </c>
      <c r="R3286" s="53">
        <v>96.501999999999995</v>
      </c>
      <c r="S3286" s="53">
        <f t="shared" si="419"/>
        <v>153.54090000000002</v>
      </c>
      <c r="T3286" s="53">
        <v>6.57</v>
      </c>
      <c r="U3286" s="53">
        <v>4733.21</v>
      </c>
      <c r="V3286" s="53">
        <v>36.630000000000003</v>
      </c>
      <c r="W3286" s="53">
        <f t="shared" si="420"/>
        <v>129.21676221676222</v>
      </c>
      <c r="X3286" s="53">
        <f t="shared" si="421"/>
        <v>2.7300027300027301</v>
      </c>
      <c r="Y3286" s="53">
        <v>4713.82</v>
      </c>
      <c r="Z3286" s="53">
        <v>1653.22</v>
      </c>
      <c r="AA3286" s="53">
        <f t="shared" si="422"/>
        <v>2.851296258211248</v>
      </c>
      <c r="AB3286" s="53">
        <f t="shared" si="423"/>
        <v>6.0488017323768163E-2</v>
      </c>
    </row>
    <row r="3287" spans="1:28" x14ac:dyDescent="0.3">
      <c r="A3287" s="1">
        <v>3286</v>
      </c>
      <c r="B3287" s="48">
        <v>42564</v>
      </c>
      <c r="C3287" s="44">
        <v>10380000.09</v>
      </c>
      <c r="D3287" s="56">
        <f t="shared" si="413"/>
        <v>154888.38620627907</v>
      </c>
      <c r="E3287" s="53">
        <v>67.016000000000005</v>
      </c>
      <c r="F3287" s="53">
        <f t="shared" si="414"/>
        <v>1.5488838620627907</v>
      </c>
      <c r="G3287" s="53">
        <f>(F3287/'Yearly GDP'!$B$15)*100</f>
        <v>73.756374383942415</v>
      </c>
      <c r="H3287" s="53">
        <f t="shared" si="415"/>
        <v>1.7022708000000002</v>
      </c>
      <c r="I3287" s="53">
        <f t="shared" si="416"/>
        <v>4.2789901583226353</v>
      </c>
      <c r="J3287" s="53">
        <f t="shared" si="424"/>
        <v>364.54856653829694</v>
      </c>
      <c r="K3287" s="53">
        <v>7.2839999999999998</v>
      </c>
      <c r="L3287" s="53">
        <v>8519.5</v>
      </c>
      <c r="M3287" s="53">
        <v>3.46</v>
      </c>
      <c r="N3287" s="53">
        <f t="shared" si="417"/>
        <v>3.0050098416773645</v>
      </c>
      <c r="O3287" s="53">
        <v>23.37</v>
      </c>
      <c r="P3287" s="53">
        <v>1.4730000000000001</v>
      </c>
      <c r="Q3287" s="53">
        <f t="shared" si="418"/>
        <v>5.8109999999999999</v>
      </c>
      <c r="R3287" s="53">
        <v>96.222999999999999</v>
      </c>
      <c r="S3287" s="53">
        <f t="shared" si="419"/>
        <v>153.77460000000002</v>
      </c>
      <c r="T3287" s="53">
        <v>6.58</v>
      </c>
      <c r="U3287" s="53">
        <v>4699.47</v>
      </c>
      <c r="V3287" s="53">
        <v>36.36</v>
      </c>
      <c r="W3287" s="53">
        <f t="shared" si="420"/>
        <v>129.24834983498351</v>
      </c>
      <c r="X3287" s="53">
        <f t="shared" si="421"/>
        <v>2.7502750275027505</v>
      </c>
      <c r="Y3287" s="53">
        <v>4669.76</v>
      </c>
      <c r="Z3287" s="53">
        <v>1637.77</v>
      </c>
      <c r="AA3287" s="53">
        <f t="shared" si="422"/>
        <v>2.8512916954151071</v>
      </c>
      <c r="AB3287" s="53">
        <f t="shared" si="423"/>
        <v>6.105863460681292E-2</v>
      </c>
    </row>
    <row r="3288" spans="1:28" x14ac:dyDescent="0.3">
      <c r="A3288" s="1">
        <v>3287</v>
      </c>
      <c r="B3288" s="48">
        <v>42565</v>
      </c>
      <c r="C3288" s="44">
        <v>10443269.59</v>
      </c>
      <c r="D3288" s="56">
        <f t="shared" si="413"/>
        <v>156235.80015858053</v>
      </c>
      <c r="E3288" s="53">
        <v>66.843000000000004</v>
      </c>
      <c r="F3288" s="53">
        <f t="shared" si="414"/>
        <v>1.5623580015858054</v>
      </c>
      <c r="G3288" s="53">
        <f>(F3288/'Yearly GDP'!$B$15)*100</f>
        <v>74.398000075514531</v>
      </c>
      <c r="H3288" s="53">
        <f t="shared" si="415"/>
        <v>1.7112464999999999</v>
      </c>
      <c r="I3288" s="53">
        <f t="shared" si="416"/>
        <v>4.2571306939123037</v>
      </c>
      <c r="J3288" s="53">
        <f t="shared" si="424"/>
        <v>364.62324393358881</v>
      </c>
      <c r="K3288" s="53">
        <v>7.2850000000000001</v>
      </c>
      <c r="L3288" s="53">
        <v>8565</v>
      </c>
      <c r="M3288" s="53">
        <v>3.48</v>
      </c>
      <c r="N3288" s="53">
        <f t="shared" si="417"/>
        <v>3.0278693060876964</v>
      </c>
      <c r="O3288" s="53">
        <v>23.49</v>
      </c>
      <c r="P3288" s="53">
        <v>1.5369999999999999</v>
      </c>
      <c r="Q3288" s="53">
        <f t="shared" si="418"/>
        <v>5.7480000000000002</v>
      </c>
      <c r="R3288" s="53">
        <v>96.11</v>
      </c>
      <c r="S3288" s="53">
        <f t="shared" si="419"/>
        <v>153.8595</v>
      </c>
      <c r="T3288" s="53">
        <v>6.55</v>
      </c>
      <c r="U3288" s="53">
        <v>4722.47</v>
      </c>
      <c r="V3288" s="53">
        <v>36.549999999999997</v>
      </c>
      <c r="W3288" s="53">
        <f t="shared" si="420"/>
        <v>129.20574555403559</v>
      </c>
      <c r="X3288" s="53">
        <f t="shared" si="421"/>
        <v>2.7359781121751028</v>
      </c>
      <c r="Y3288" s="53">
        <v>4708.42</v>
      </c>
      <c r="Z3288" s="53">
        <v>1658.92</v>
      </c>
      <c r="AA3288" s="53">
        <f t="shared" si="422"/>
        <v>2.8382441588503364</v>
      </c>
      <c r="AB3288" s="53">
        <f t="shared" si="423"/>
        <v>6.0280182287271236E-2</v>
      </c>
    </row>
    <row r="3289" spans="1:28" x14ac:dyDescent="0.3">
      <c r="A3289" s="1">
        <v>3288</v>
      </c>
      <c r="B3289" s="48">
        <v>42566</v>
      </c>
      <c r="C3289" s="44">
        <v>10408430.34</v>
      </c>
      <c r="D3289" s="56">
        <f t="shared" si="413"/>
        <v>155023.46315961931</v>
      </c>
      <c r="E3289" s="53">
        <v>67.141000000000005</v>
      </c>
      <c r="F3289" s="53">
        <f t="shared" si="414"/>
        <v>1.550234631596193</v>
      </c>
      <c r="G3289" s="53">
        <f>(F3289/'Yearly GDP'!$B$15)*100</f>
        <v>73.82069674267585</v>
      </c>
      <c r="H3289" s="53">
        <f t="shared" si="415"/>
        <v>1.7038295999999997</v>
      </c>
      <c r="I3289" s="53">
        <f t="shared" si="416"/>
        <v>4.2680324370465224</v>
      </c>
      <c r="J3289" s="53">
        <f t="shared" si="424"/>
        <v>364.5497225778916</v>
      </c>
      <c r="K3289" s="53">
        <v>7.2720000000000002</v>
      </c>
      <c r="L3289" s="53">
        <v>8541.4</v>
      </c>
      <c r="M3289" s="53">
        <v>3.47</v>
      </c>
      <c r="N3289" s="53">
        <f t="shared" si="417"/>
        <v>3.0039675629534779</v>
      </c>
      <c r="O3289" s="53">
        <v>23.43</v>
      </c>
      <c r="P3289" s="53">
        <v>1.5580000000000001</v>
      </c>
      <c r="Q3289" s="53">
        <f t="shared" si="418"/>
        <v>5.7140000000000004</v>
      </c>
      <c r="R3289" s="53">
        <v>96.558000000000007</v>
      </c>
      <c r="S3289" s="53">
        <f t="shared" si="419"/>
        <v>153.70079999999999</v>
      </c>
      <c r="T3289" s="53">
        <v>6.56</v>
      </c>
      <c r="U3289" s="53">
        <v>4688.28</v>
      </c>
      <c r="V3289" s="53">
        <v>36.28</v>
      </c>
      <c r="W3289" s="53">
        <f t="shared" si="420"/>
        <v>129.22491730981255</v>
      </c>
      <c r="X3289" s="53">
        <f t="shared" si="421"/>
        <v>2.7563395810363835</v>
      </c>
      <c r="Y3289" s="53">
        <v>4673.6000000000004</v>
      </c>
      <c r="Z3289" s="53">
        <v>1530.54</v>
      </c>
      <c r="AA3289" s="53">
        <f t="shared" si="422"/>
        <v>3.053562794830583</v>
      </c>
      <c r="AB3289" s="53">
        <f t="shared" si="423"/>
        <v>6.5336417212225759E-2</v>
      </c>
    </row>
    <row r="3290" spans="1:28" x14ac:dyDescent="0.3">
      <c r="A3290" s="1">
        <v>3289</v>
      </c>
      <c r="B3290" s="48">
        <v>42569</v>
      </c>
      <c r="C3290" s="44">
        <v>10349410.560000001</v>
      </c>
      <c r="D3290" s="56">
        <f t="shared" si="413"/>
        <v>154153.60471870951</v>
      </c>
      <c r="E3290" s="53">
        <v>67.137</v>
      </c>
      <c r="F3290" s="53">
        <f t="shared" si="414"/>
        <v>1.5415360471870951</v>
      </c>
      <c r="G3290" s="53">
        <f>(F3290/'Yearly GDP'!$B$15)*100</f>
        <v>73.406478437480715</v>
      </c>
      <c r="H3290" s="53">
        <f t="shared" si="415"/>
        <v>1.7024195999999998</v>
      </c>
      <c r="I3290" s="53">
        <f t="shared" si="416"/>
        <v>4.284490145672665</v>
      </c>
      <c r="J3290" s="53">
        <f t="shared" si="424"/>
        <v>364.55441302485008</v>
      </c>
      <c r="K3290" s="53">
        <v>7.2939999999999996</v>
      </c>
      <c r="L3290" s="53">
        <v>8508.7000000000007</v>
      </c>
      <c r="M3290" s="53">
        <v>3.46</v>
      </c>
      <c r="N3290" s="53">
        <f t="shared" si="417"/>
        <v>3.0095098543273346</v>
      </c>
      <c r="O3290" s="53">
        <v>23.34</v>
      </c>
      <c r="P3290" s="53">
        <v>1.5820000000000001</v>
      </c>
      <c r="Q3290" s="53">
        <f t="shared" si="418"/>
        <v>5.7119999999999997</v>
      </c>
      <c r="R3290" s="53">
        <v>96.566999999999993</v>
      </c>
      <c r="S3290" s="53">
        <f t="shared" si="419"/>
        <v>152.87699999999998</v>
      </c>
      <c r="T3290" s="53">
        <v>6.55</v>
      </c>
      <c r="U3290" s="53">
        <v>4662.1499999999996</v>
      </c>
      <c r="V3290" s="53">
        <v>36.08</v>
      </c>
      <c r="W3290" s="53">
        <f t="shared" si="420"/>
        <v>129.2170177383592</v>
      </c>
      <c r="X3290" s="53">
        <f t="shared" si="421"/>
        <v>2.7716186252771622</v>
      </c>
      <c r="Y3290" s="53">
        <v>4653.7299999999996</v>
      </c>
      <c r="Z3290" s="53">
        <v>1524.03</v>
      </c>
      <c r="AA3290" s="53">
        <f t="shared" si="422"/>
        <v>3.0535684993077563</v>
      </c>
      <c r="AB3290" s="53">
        <f t="shared" si="423"/>
        <v>6.5615506256438527E-2</v>
      </c>
    </row>
    <row r="3291" spans="1:28" x14ac:dyDescent="0.3">
      <c r="A3291" s="1">
        <v>3290</v>
      </c>
      <c r="B3291" s="48">
        <v>42570</v>
      </c>
      <c r="C3291" s="44">
        <v>10378427.720000001</v>
      </c>
      <c r="D3291" s="56">
        <f t="shared" si="413"/>
        <v>154431.69632759958</v>
      </c>
      <c r="E3291" s="53">
        <v>67.203999999999994</v>
      </c>
      <c r="F3291" s="53">
        <f t="shared" si="414"/>
        <v>1.5443169632759959</v>
      </c>
      <c r="G3291" s="53">
        <f>(F3291/'Yearly GDP'!$B$15)*100</f>
        <v>73.538903013142658</v>
      </c>
      <c r="H3291" s="53">
        <f t="shared" si="415"/>
        <v>1.7027920000000001</v>
      </c>
      <c r="I3291" s="53">
        <f t="shared" si="416"/>
        <v>4.2753313381787086</v>
      </c>
      <c r="J3291" s="53">
        <f t="shared" si="424"/>
        <v>364.62377084224022</v>
      </c>
      <c r="K3291" s="53">
        <v>7.28</v>
      </c>
      <c r="L3291" s="53">
        <v>8528.5499999999993</v>
      </c>
      <c r="M3291" s="53">
        <v>3.46</v>
      </c>
      <c r="N3291" s="53">
        <f t="shared" si="417"/>
        <v>3.0046686618212917</v>
      </c>
      <c r="O3291" s="53">
        <v>23.39</v>
      </c>
      <c r="P3291" s="53">
        <v>1.5580000000000001</v>
      </c>
      <c r="Q3291" s="53">
        <f t="shared" si="418"/>
        <v>5.7220000000000004</v>
      </c>
      <c r="R3291" s="53">
        <v>97.087999999999994</v>
      </c>
      <c r="S3291" s="53">
        <f t="shared" si="419"/>
        <v>153.2045</v>
      </c>
      <c r="T3291" s="53">
        <v>6.55</v>
      </c>
      <c r="U3291" s="53">
        <v>4669.09</v>
      </c>
      <c r="V3291" s="53">
        <v>36.130000000000003</v>
      </c>
      <c r="W3291" s="53">
        <f t="shared" si="420"/>
        <v>129.23027954608358</v>
      </c>
      <c r="X3291" s="53">
        <f t="shared" si="421"/>
        <v>2.767783005812344</v>
      </c>
      <c r="Y3291" s="53">
        <v>4653.3599999999997</v>
      </c>
      <c r="Z3291" s="53">
        <v>1523.91</v>
      </c>
      <c r="AA3291" s="53">
        <f t="shared" si="422"/>
        <v>3.0535661554816227</v>
      </c>
      <c r="AB3291" s="53">
        <f t="shared" si="423"/>
        <v>6.5620673136865038E-2</v>
      </c>
    </row>
    <row r="3292" spans="1:28" x14ac:dyDescent="0.3">
      <c r="A3292" s="1">
        <v>3291</v>
      </c>
      <c r="B3292" s="48">
        <v>42571</v>
      </c>
      <c r="C3292" s="44">
        <v>10462683.98</v>
      </c>
      <c r="D3292" s="56">
        <f t="shared" si="413"/>
        <v>155780.47407054482</v>
      </c>
      <c r="E3292" s="53">
        <v>67.162999999999997</v>
      </c>
      <c r="F3292" s="53">
        <f t="shared" si="414"/>
        <v>1.5578047407054483</v>
      </c>
      <c r="G3292" s="53">
        <f>(F3292/'Yearly GDP'!$B$15)*100</f>
        <v>74.181178128830865</v>
      </c>
      <c r="H3292" s="53">
        <f t="shared" si="415"/>
        <v>1.7077229999999997</v>
      </c>
      <c r="I3292" s="53">
        <f t="shared" si="416"/>
        <v>4.2571306939123037</v>
      </c>
      <c r="J3292" s="53">
        <f t="shared" si="424"/>
        <v>364.65942954448707</v>
      </c>
      <c r="K3292" s="53">
        <v>7.27</v>
      </c>
      <c r="L3292" s="53">
        <v>8565.85</v>
      </c>
      <c r="M3292" s="53">
        <v>3.48</v>
      </c>
      <c r="N3292" s="53">
        <f t="shared" si="417"/>
        <v>3.0128693060876959</v>
      </c>
      <c r="O3292" s="53">
        <v>23.49</v>
      </c>
      <c r="P3292" s="53">
        <v>1.58</v>
      </c>
      <c r="Q3292" s="53">
        <f t="shared" si="418"/>
        <v>5.6899999999999995</v>
      </c>
      <c r="R3292" s="53">
        <v>97.253</v>
      </c>
      <c r="S3292" s="53">
        <f t="shared" si="419"/>
        <v>154.09439999999998</v>
      </c>
      <c r="T3292" s="53">
        <v>6.56</v>
      </c>
      <c r="U3292" s="53">
        <v>4722.26</v>
      </c>
      <c r="V3292" s="53">
        <v>36.549999999999997</v>
      </c>
      <c r="W3292" s="53">
        <f t="shared" si="420"/>
        <v>129.20000000000002</v>
      </c>
      <c r="X3292" s="53">
        <f t="shared" si="421"/>
        <v>2.7359781121751028</v>
      </c>
      <c r="Y3292" s="53">
        <v>4697.3999999999996</v>
      </c>
      <c r="Z3292" s="53">
        <v>1538.33</v>
      </c>
      <c r="AA3292" s="53">
        <f t="shared" si="422"/>
        <v>3.0535710803273677</v>
      </c>
      <c r="AB3292" s="53">
        <f t="shared" si="423"/>
        <v>6.5005557975206879E-2</v>
      </c>
    </row>
    <row r="3293" spans="1:28" x14ac:dyDescent="0.3">
      <c r="A3293" s="1">
        <v>3292</v>
      </c>
      <c r="B3293" s="48">
        <v>42572</v>
      </c>
      <c r="C3293" s="44">
        <v>10439611.609999999</v>
      </c>
      <c r="D3293" s="56">
        <f t="shared" si="413"/>
        <v>155460.09277321934</v>
      </c>
      <c r="E3293" s="53">
        <v>67.153000000000006</v>
      </c>
      <c r="F3293" s="53">
        <f t="shared" si="414"/>
        <v>1.5546009277321933</v>
      </c>
      <c r="G3293" s="53">
        <f>(F3293/'Yearly GDP'!$B$15)*100</f>
        <v>74.028615606294906</v>
      </c>
      <c r="H3293" s="53">
        <f t="shared" si="415"/>
        <v>1.6947173999999996</v>
      </c>
      <c r="I3293" s="53">
        <f t="shared" si="416"/>
        <v>4.2844901456726658</v>
      </c>
      <c r="J3293" s="53">
        <f t="shared" si="424"/>
        <v>364.6143958868895</v>
      </c>
      <c r="K3293" s="53">
        <v>7.2610000000000001</v>
      </c>
      <c r="L3293" s="53">
        <v>8510.1</v>
      </c>
      <c r="M3293" s="53">
        <v>3.46</v>
      </c>
      <c r="N3293" s="53">
        <f t="shared" si="417"/>
        <v>2.9765098543273343</v>
      </c>
      <c r="O3293" s="53">
        <v>23.34</v>
      </c>
      <c r="P3293" s="53">
        <v>1.556</v>
      </c>
      <c r="Q3293" s="53">
        <f t="shared" si="418"/>
        <v>5.7050000000000001</v>
      </c>
      <c r="R3293" s="53">
        <v>97.036000000000001</v>
      </c>
      <c r="S3293" s="53">
        <f t="shared" si="419"/>
        <v>153.5772</v>
      </c>
      <c r="T3293" s="53">
        <v>6.58</v>
      </c>
      <c r="U3293" s="53">
        <v>4706.13</v>
      </c>
      <c r="V3293" s="53">
        <v>36.42</v>
      </c>
      <c r="W3293" s="53">
        <f t="shared" si="420"/>
        <v>129.2182866556837</v>
      </c>
      <c r="X3293" s="53">
        <f t="shared" si="421"/>
        <v>2.7457440966501925</v>
      </c>
      <c r="Y3293" s="53">
        <v>4693.58</v>
      </c>
      <c r="Z3293" s="53">
        <v>1537.08</v>
      </c>
      <c r="AA3293" s="53">
        <f t="shared" si="422"/>
        <v>3.0535691050563405</v>
      </c>
      <c r="AB3293" s="53">
        <f t="shared" si="423"/>
        <v>6.5058422463372109E-2</v>
      </c>
    </row>
    <row r="3294" spans="1:28" x14ac:dyDescent="0.3">
      <c r="A3294" s="1">
        <v>3293</v>
      </c>
      <c r="B3294" s="48">
        <v>42573</v>
      </c>
      <c r="C3294" s="44">
        <v>10499050.23</v>
      </c>
      <c r="D3294" s="56">
        <f t="shared" si="413"/>
        <v>156342.88694642167</v>
      </c>
      <c r="E3294" s="53">
        <v>67.153999999999996</v>
      </c>
      <c r="F3294" s="53">
        <f t="shared" si="414"/>
        <v>1.5634288694642167</v>
      </c>
      <c r="G3294" s="53">
        <f>(F3294/'Yearly GDP'!$B$15)*100</f>
        <v>74.448993784010312</v>
      </c>
      <c r="H3294" s="53">
        <f t="shared" si="415"/>
        <v>1.6984406999999999</v>
      </c>
      <c r="I3294" s="53">
        <f t="shared" si="416"/>
        <v>4.2680324370465215</v>
      </c>
      <c r="J3294" s="53">
        <f t="shared" si="424"/>
        <v>364.54118651301752</v>
      </c>
      <c r="K3294" s="53">
        <v>7.2489999999999997</v>
      </c>
      <c r="L3294" s="53">
        <v>8541.2000000000007</v>
      </c>
      <c r="M3294" s="53">
        <v>3.47</v>
      </c>
      <c r="N3294" s="53">
        <f t="shared" si="417"/>
        <v>2.9809675629534782</v>
      </c>
      <c r="O3294" s="53">
        <v>23.43</v>
      </c>
      <c r="P3294" s="53">
        <v>1.5660000000000001</v>
      </c>
      <c r="Q3294" s="53">
        <f t="shared" si="418"/>
        <v>5.6829999999999998</v>
      </c>
      <c r="R3294" s="53">
        <v>97.495999999999995</v>
      </c>
      <c r="S3294" s="53">
        <f t="shared" si="419"/>
        <v>153.4665</v>
      </c>
      <c r="T3294" s="53">
        <v>6.55</v>
      </c>
      <c r="U3294" s="53">
        <v>4753.59</v>
      </c>
      <c r="V3294" s="53">
        <v>36.79</v>
      </c>
      <c r="W3294" s="53">
        <f t="shared" si="420"/>
        <v>129.2087523783637</v>
      </c>
      <c r="X3294" s="53">
        <f t="shared" si="421"/>
        <v>2.7181299266104921</v>
      </c>
      <c r="Y3294" s="53">
        <v>4712.28</v>
      </c>
      <c r="Z3294" s="53">
        <v>1543.21</v>
      </c>
      <c r="AA3294" s="53">
        <f t="shared" si="422"/>
        <v>3.0535571957154239</v>
      </c>
      <c r="AB3294" s="53">
        <f t="shared" si="423"/>
        <v>6.4799994816000406E-2</v>
      </c>
    </row>
    <row r="3295" spans="1:28" x14ac:dyDescent="0.3">
      <c r="A3295" s="1">
        <v>3294</v>
      </c>
      <c r="B3295" s="48">
        <v>42576</v>
      </c>
      <c r="C3295" s="44">
        <v>10619177.15</v>
      </c>
      <c r="D3295" s="56">
        <f t="shared" si="413"/>
        <v>157526.51085860084</v>
      </c>
      <c r="E3295" s="53">
        <v>67.412000000000006</v>
      </c>
      <c r="F3295" s="53">
        <f t="shared" si="414"/>
        <v>1.5752651085860083</v>
      </c>
      <c r="G3295" s="53">
        <f>(F3295/'Yearly GDP'!$B$15)*100</f>
        <v>75.012624218381347</v>
      </c>
      <c r="H3295" s="53">
        <f t="shared" si="415"/>
        <v>1.7170512000000002</v>
      </c>
      <c r="I3295" s="53">
        <f t="shared" si="416"/>
        <v>4.2211903756859428</v>
      </c>
      <c r="J3295" s="53">
        <f t="shared" si="424"/>
        <v>364.52722667792312</v>
      </c>
      <c r="K3295" s="53">
        <v>7.2480000000000002</v>
      </c>
      <c r="L3295" s="53">
        <v>8635.65</v>
      </c>
      <c r="M3295" s="53">
        <v>3.44</v>
      </c>
      <c r="N3295" s="53">
        <f t="shared" si="417"/>
        <v>3.0268096243140574</v>
      </c>
      <c r="O3295" s="53">
        <v>23.69</v>
      </c>
      <c r="P3295" s="53">
        <v>1.575</v>
      </c>
      <c r="Q3295" s="53">
        <f t="shared" si="418"/>
        <v>5.673</v>
      </c>
      <c r="R3295" s="53">
        <v>97.311000000000007</v>
      </c>
      <c r="S3295" s="53">
        <f t="shared" si="419"/>
        <v>155.64330000000001</v>
      </c>
      <c r="T3295" s="53">
        <v>6.57</v>
      </c>
      <c r="U3295" s="53">
        <v>4802.21</v>
      </c>
      <c r="V3295" s="53">
        <v>37.159999999999997</v>
      </c>
      <c r="W3295" s="53">
        <f t="shared" si="420"/>
        <v>129.23062432723358</v>
      </c>
      <c r="X3295" s="53">
        <f t="shared" si="421"/>
        <v>2.6910656620021527</v>
      </c>
      <c r="Y3295" s="53">
        <v>4755.13</v>
      </c>
      <c r="Z3295" s="53">
        <v>2161.35</v>
      </c>
      <c r="AA3295" s="53">
        <f t="shared" si="422"/>
        <v>2.200074027806695</v>
      </c>
      <c r="AB3295" s="53">
        <f t="shared" si="423"/>
        <v>4.6267379184306102E-2</v>
      </c>
    </row>
    <row r="3296" spans="1:28" x14ac:dyDescent="0.3">
      <c r="A3296" s="1">
        <v>3295</v>
      </c>
      <c r="B3296" s="48">
        <v>42577</v>
      </c>
      <c r="C3296" s="44">
        <v>10569011.539999999</v>
      </c>
      <c r="D3296" s="56">
        <f t="shared" si="413"/>
        <v>156994.27429776741</v>
      </c>
      <c r="E3296" s="53">
        <v>67.320999999999998</v>
      </c>
      <c r="F3296" s="53">
        <f t="shared" si="414"/>
        <v>1.569942742977674</v>
      </c>
      <c r="G3296" s="53">
        <f>(F3296/'Yearly GDP'!$B$15)*100</f>
        <v>74.759178237032089</v>
      </c>
      <c r="H3296" s="53">
        <f t="shared" si="415"/>
        <v>1.7085711999999997</v>
      </c>
      <c r="I3296" s="53">
        <f t="shared" si="416"/>
        <v>4.2444821731748732</v>
      </c>
      <c r="J3296" s="53">
        <f t="shared" si="424"/>
        <v>364.62860780984721</v>
      </c>
      <c r="K3296" s="53">
        <v>7.2519999999999998</v>
      </c>
      <c r="L3296" s="53">
        <v>8590.65</v>
      </c>
      <c r="M3296" s="53">
        <v>3.39</v>
      </c>
      <c r="N3296" s="53">
        <f t="shared" si="417"/>
        <v>3.0075178268251266</v>
      </c>
      <c r="O3296" s="53">
        <v>23.56</v>
      </c>
      <c r="P3296" s="53">
        <v>1.5629999999999999</v>
      </c>
      <c r="Q3296" s="53">
        <f t="shared" si="418"/>
        <v>5.6890000000000001</v>
      </c>
      <c r="R3296" s="53">
        <v>97.143000000000001</v>
      </c>
      <c r="S3296" s="53">
        <f t="shared" si="419"/>
        <v>155.26039999999998</v>
      </c>
      <c r="T3296" s="53">
        <v>6.59</v>
      </c>
      <c r="U3296" s="53">
        <v>4769.74</v>
      </c>
      <c r="V3296" s="53">
        <v>36.909999999999997</v>
      </c>
      <c r="W3296" s="53">
        <f t="shared" si="420"/>
        <v>129.22622595502574</v>
      </c>
      <c r="X3296" s="53">
        <f t="shared" si="421"/>
        <v>2.7092928745597402</v>
      </c>
      <c r="Y3296" s="53">
        <v>4729.3</v>
      </c>
      <c r="Z3296" s="53">
        <v>2149.61</v>
      </c>
      <c r="AA3296" s="53">
        <f t="shared" si="422"/>
        <v>2.2000735017049604</v>
      </c>
      <c r="AB3296" s="53">
        <f t="shared" si="423"/>
        <v>4.6520066430654858E-2</v>
      </c>
    </row>
    <row r="3297" spans="1:28" x14ac:dyDescent="0.3">
      <c r="A3297" s="1">
        <v>3296</v>
      </c>
      <c r="B3297" s="48">
        <v>42578</v>
      </c>
      <c r="C3297" s="44">
        <v>10608203.25</v>
      </c>
      <c r="D3297" s="56">
        <f t="shared" si="413"/>
        <v>158161.4272721851</v>
      </c>
      <c r="E3297" s="53">
        <v>67.072000000000003</v>
      </c>
      <c r="F3297" s="53">
        <f t="shared" si="414"/>
        <v>1.581614272721851</v>
      </c>
      <c r="G3297" s="53">
        <f>(F3297/'Yearly GDP'!$B$15)*100</f>
        <v>75.314965367707188</v>
      </c>
      <c r="H3297" s="53">
        <f t="shared" si="415"/>
        <v>1.7131750000000001</v>
      </c>
      <c r="I3297" s="53">
        <f t="shared" si="416"/>
        <v>4.2319085907744389</v>
      </c>
      <c r="J3297" s="53">
        <f t="shared" si="424"/>
        <v>364.61278036394413</v>
      </c>
      <c r="K3297" s="53">
        <v>7.25</v>
      </c>
      <c r="L3297" s="53">
        <v>8615.7999999999993</v>
      </c>
      <c r="M3297" s="53">
        <v>3.4</v>
      </c>
      <c r="N3297" s="53">
        <f t="shared" si="417"/>
        <v>3.0180914092255611</v>
      </c>
      <c r="O3297" s="53">
        <v>23.63</v>
      </c>
      <c r="P3297" s="53">
        <v>1.5029999999999999</v>
      </c>
      <c r="Q3297" s="53">
        <f t="shared" si="418"/>
        <v>5.7469999999999999</v>
      </c>
      <c r="R3297" s="53">
        <v>97.012</v>
      </c>
      <c r="S3297" s="53">
        <f t="shared" si="419"/>
        <v>155.2491</v>
      </c>
      <c r="T3297" s="53">
        <v>6.57</v>
      </c>
      <c r="U3297" s="53">
        <v>4799.21</v>
      </c>
      <c r="V3297" s="53">
        <v>37.14</v>
      </c>
      <c r="W3297" s="53">
        <f t="shared" si="420"/>
        <v>129.21943995691976</v>
      </c>
      <c r="X3297" s="53">
        <f t="shared" si="421"/>
        <v>2.6925148088314486</v>
      </c>
      <c r="Y3297" s="53">
        <v>4749.74</v>
      </c>
      <c r="Z3297" s="53">
        <v>2158.9</v>
      </c>
      <c r="AA3297" s="53">
        <f t="shared" si="422"/>
        <v>2.2000741118162024</v>
      </c>
      <c r="AB3297" s="53">
        <f t="shared" si="423"/>
        <v>4.6319885126684876E-2</v>
      </c>
    </row>
    <row r="3298" spans="1:28" x14ac:dyDescent="0.3">
      <c r="A3298" s="1">
        <v>3297</v>
      </c>
      <c r="B3298" s="48">
        <v>42579</v>
      </c>
      <c r="C3298" s="44">
        <v>10675727.17</v>
      </c>
      <c r="D3298" s="56">
        <f t="shared" si="413"/>
        <v>159305.92368758767</v>
      </c>
      <c r="E3298" s="53">
        <v>67.013999999999996</v>
      </c>
      <c r="F3298" s="53">
        <f t="shared" si="414"/>
        <v>1.5930592368758767</v>
      </c>
      <c r="G3298" s="53">
        <f>(F3298/'Yearly GDP'!$B$15)*100</f>
        <v>75.859963660756023</v>
      </c>
      <c r="H3298" s="53">
        <f t="shared" si="415"/>
        <v>1.7021265000000001</v>
      </c>
      <c r="I3298" s="53">
        <f t="shared" si="416"/>
        <v>4.2211903756859428</v>
      </c>
      <c r="J3298" s="53">
        <f t="shared" si="424"/>
        <v>365.82102152807084</v>
      </c>
      <c r="K3298" s="53">
        <v>7.1849999999999996</v>
      </c>
      <c r="L3298" s="53">
        <v>8666.2999999999993</v>
      </c>
      <c r="M3298" s="53">
        <v>3.42</v>
      </c>
      <c r="N3298" s="53">
        <f t="shared" si="417"/>
        <v>2.9638096243140568</v>
      </c>
      <c r="O3298" s="53">
        <v>23.69</v>
      </c>
      <c r="P3298" s="53">
        <v>1.508</v>
      </c>
      <c r="Q3298" s="53">
        <f t="shared" si="418"/>
        <v>5.6769999999999996</v>
      </c>
      <c r="R3298" s="53">
        <v>96.695999999999998</v>
      </c>
      <c r="S3298" s="53">
        <f t="shared" si="419"/>
        <v>155.40639999999999</v>
      </c>
      <c r="T3298" s="53">
        <v>6.56</v>
      </c>
      <c r="U3298" s="53">
        <v>4825.5</v>
      </c>
      <c r="V3298" s="53">
        <v>37.07</v>
      </c>
      <c r="W3298" s="53">
        <f t="shared" si="420"/>
        <v>130.17264634475316</v>
      </c>
      <c r="X3298" s="53">
        <f t="shared" si="421"/>
        <v>2.6975991367682761</v>
      </c>
      <c r="Y3298" s="53">
        <v>4780.37</v>
      </c>
      <c r="Z3298" s="53">
        <v>44711.18</v>
      </c>
      <c r="AA3298" s="53">
        <f t="shared" si="422"/>
        <v>0.10691665932323861</v>
      </c>
      <c r="AB3298" s="53">
        <f t="shared" si="423"/>
        <v>2.2365770708802583E-3</v>
      </c>
    </row>
    <row r="3299" spans="1:28" x14ac:dyDescent="0.3">
      <c r="A3299" s="1">
        <v>3298</v>
      </c>
      <c r="B3299" s="48">
        <v>42580</v>
      </c>
      <c r="C3299" s="44">
        <v>10675211.07</v>
      </c>
      <c r="D3299" s="56">
        <f t="shared" si="413"/>
        <v>160156.19338384218</v>
      </c>
      <c r="E3299" s="53">
        <v>66.655000000000001</v>
      </c>
      <c r="F3299" s="53">
        <f t="shared" si="414"/>
        <v>1.6015619338384219</v>
      </c>
      <c r="G3299" s="53">
        <f>(F3299/'Yearly GDP'!$B$15)*100</f>
        <v>76.264853992305802</v>
      </c>
      <c r="H3299" s="53">
        <f t="shared" si="415"/>
        <v>1.6919006000000003</v>
      </c>
      <c r="I3299" s="53">
        <f t="shared" si="416"/>
        <v>4.2337002540220148</v>
      </c>
      <c r="J3299" s="53">
        <f t="shared" si="424"/>
        <v>365.72819644369179</v>
      </c>
      <c r="K3299" s="53">
        <v>7.1630000000000003</v>
      </c>
      <c r="L3299" s="53">
        <v>8638.5</v>
      </c>
      <c r="M3299" s="53">
        <v>3.38</v>
      </c>
      <c r="N3299" s="53">
        <f t="shared" si="417"/>
        <v>2.9292997459779855</v>
      </c>
      <c r="O3299" s="53">
        <v>23.62</v>
      </c>
      <c r="P3299" s="53">
        <v>1.45</v>
      </c>
      <c r="Q3299" s="53">
        <f t="shared" si="418"/>
        <v>5.7130000000000001</v>
      </c>
      <c r="R3299" s="53">
        <v>95.460999999999999</v>
      </c>
      <c r="S3299" s="53">
        <f t="shared" si="419"/>
        <v>154.23860000000002</v>
      </c>
      <c r="T3299" s="53">
        <v>6.53</v>
      </c>
      <c r="U3299" s="53">
        <v>4856.9399999999996</v>
      </c>
      <c r="V3299" s="53">
        <v>37.31</v>
      </c>
      <c r="W3299" s="53">
        <f t="shared" si="420"/>
        <v>130.17796837309029</v>
      </c>
      <c r="X3299" s="53">
        <f t="shared" si="421"/>
        <v>2.6802465826856068</v>
      </c>
      <c r="Y3299" s="53">
        <v>4778.33</v>
      </c>
      <c r="Z3299" s="53">
        <v>44692.09</v>
      </c>
      <c r="AA3299" s="53">
        <f t="shared" si="422"/>
        <v>0.10691668257179292</v>
      </c>
      <c r="AB3299" s="53">
        <f t="shared" si="423"/>
        <v>2.2375324134539247E-3</v>
      </c>
    </row>
    <row r="3300" spans="1:28" x14ac:dyDescent="0.3">
      <c r="A3300" s="1">
        <v>3299</v>
      </c>
      <c r="B3300" s="48">
        <v>42583</v>
      </c>
      <c r="C3300" s="44">
        <v>10694333.48</v>
      </c>
      <c r="D3300" s="56">
        <f t="shared" si="413"/>
        <v>160181.13773890122</v>
      </c>
      <c r="E3300" s="53">
        <v>66.763999999999996</v>
      </c>
      <c r="F3300" s="53">
        <f t="shared" si="414"/>
        <v>1.6018113773890121</v>
      </c>
      <c r="G3300" s="53">
        <f>(F3300/'Yearly GDP'!$B$15)*100</f>
        <v>76.276732256619624</v>
      </c>
      <c r="H3300" s="53">
        <f t="shared" si="415"/>
        <v>1.6855179</v>
      </c>
      <c r="I3300" s="53">
        <f t="shared" si="416"/>
        <v>4.2354934349851758</v>
      </c>
      <c r="J3300" s="53">
        <f t="shared" si="424"/>
        <v>365.80050825921217</v>
      </c>
      <c r="K3300" s="53">
        <v>7.1390000000000002</v>
      </c>
      <c r="L3300" s="53">
        <v>8636.5499999999993</v>
      </c>
      <c r="M3300" s="53">
        <v>3.38</v>
      </c>
      <c r="N3300" s="53">
        <f t="shared" si="417"/>
        <v>2.9035065650148244</v>
      </c>
      <c r="O3300" s="53">
        <v>23.61</v>
      </c>
      <c r="P3300" s="53">
        <v>1.52</v>
      </c>
      <c r="Q3300" s="53">
        <f t="shared" si="418"/>
        <v>5.6189999999999998</v>
      </c>
      <c r="R3300" s="53">
        <v>95.647000000000006</v>
      </c>
      <c r="S3300" s="53">
        <f t="shared" si="419"/>
        <v>154.88159999999999</v>
      </c>
      <c r="T3300" s="53">
        <v>6.56</v>
      </c>
      <c r="U3300" s="53">
        <v>4877.88</v>
      </c>
      <c r="V3300" s="53">
        <v>37.47</v>
      </c>
      <c r="W3300" s="53">
        <f t="shared" si="420"/>
        <v>130.18094475580466</v>
      </c>
      <c r="X3300" s="53">
        <f t="shared" si="421"/>
        <v>2.6688017080330932</v>
      </c>
      <c r="Y3300" s="53">
        <v>4772.08</v>
      </c>
      <c r="Z3300" s="53">
        <v>44633.67</v>
      </c>
      <c r="AA3300" s="53">
        <f t="shared" si="422"/>
        <v>0.10691659457983177</v>
      </c>
      <c r="AB3300" s="53">
        <f t="shared" si="423"/>
        <v>2.2404610689643039E-3</v>
      </c>
    </row>
    <row r="3301" spans="1:28" x14ac:dyDescent="0.3">
      <c r="A3301" s="1">
        <v>3300</v>
      </c>
      <c r="B3301" s="48">
        <v>42584</v>
      </c>
      <c r="C3301" s="44">
        <v>10650321.869999999</v>
      </c>
      <c r="D3301" s="56">
        <f t="shared" si="413"/>
        <v>159718.09288863558</v>
      </c>
      <c r="E3301" s="53">
        <v>66.682000000000002</v>
      </c>
      <c r="F3301" s="53">
        <f t="shared" si="414"/>
        <v>1.5971809288863559</v>
      </c>
      <c r="G3301" s="53">
        <f>(F3301/'Yearly GDP'!$B$15)*100</f>
        <v>76.056234708874086</v>
      </c>
      <c r="H3301" s="53">
        <f t="shared" si="415"/>
        <v>1.6916291999999999</v>
      </c>
      <c r="I3301" s="53">
        <f t="shared" si="416"/>
        <v>4.2408821034775235</v>
      </c>
      <c r="J3301" s="53">
        <f t="shared" si="424"/>
        <v>365.6870229007634</v>
      </c>
      <c r="K3301" s="53">
        <v>7.1740000000000004</v>
      </c>
      <c r="L3301" s="53">
        <v>8622.9</v>
      </c>
      <c r="M3301" s="53">
        <v>3.38</v>
      </c>
      <c r="N3301" s="53">
        <f t="shared" si="417"/>
        <v>2.9331178965224769</v>
      </c>
      <c r="O3301" s="53">
        <v>23.58</v>
      </c>
      <c r="P3301" s="53">
        <v>1.554</v>
      </c>
      <c r="Q3301" s="53">
        <f t="shared" si="418"/>
        <v>5.62</v>
      </c>
      <c r="R3301" s="53">
        <v>94.957999999999998</v>
      </c>
      <c r="S3301" s="53">
        <f t="shared" si="419"/>
        <v>154.44899999999998</v>
      </c>
      <c r="T3301" s="53">
        <v>6.55</v>
      </c>
      <c r="U3301" s="53">
        <v>4848.96</v>
      </c>
      <c r="V3301" s="53">
        <v>37.25</v>
      </c>
      <c r="W3301" s="53">
        <f t="shared" si="420"/>
        <v>130.17342281879195</v>
      </c>
      <c r="X3301" s="53">
        <f t="shared" si="421"/>
        <v>2.6845637583892619</v>
      </c>
      <c r="Y3301" s="53">
        <v>4727.74</v>
      </c>
      <c r="Z3301" s="53">
        <v>44218.93</v>
      </c>
      <c r="AA3301" s="53">
        <f t="shared" si="422"/>
        <v>0.10691665311666293</v>
      </c>
      <c r="AB3301" s="53">
        <f t="shared" si="423"/>
        <v>2.2614748932188095E-3</v>
      </c>
    </row>
    <row r="3302" spans="1:28" x14ac:dyDescent="0.3">
      <c r="A3302" s="1">
        <v>3301</v>
      </c>
      <c r="B3302" s="48">
        <v>42585</v>
      </c>
      <c r="C3302" s="44">
        <v>10540640.050000001</v>
      </c>
      <c r="D3302" s="56">
        <f t="shared" si="413"/>
        <v>157872.00338490575</v>
      </c>
      <c r="E3302" s="53">
        <v>66.766999999999996</v>
      </c>
      <c r="F3302" s="53">
        <f t="shared" si="414"/>
        <v>1.5787200338490575</v>
      </c>
      <c r="G3302" s="53">
        <f>(F3302/'Yearly GDP'!$B$15)*100</f>
        <v>75.177144469002727</v>
      </c>
      <c r="H3302" s="53">
        <f t="shared" si="415"/>
        <v>1.6805183999999997</v>
      </c>
      <c r="I3302" s="53">
        <f t="shared" si="416"/>
        <v>4.2808219178082201</v>
      </c>
      <c r="J3302" s="53">
        <f t="shared" si="424"/>
        <v>365.78981164383566</v>
      </c>
      <c r="K3302" s="53">
        <v>7.194</v>
      </c>
      <c r="L3302" s="53">
        <v>8544.85</v>
      </c>
      <c r="M3302" s="53">
        <v>3.35</v>
      </c>
      <c r="N3302" s="53">
        <f t="shared" si="417"/>
        <v>2.9131780821917799</v>
      </c>
      <c r="O3302" s="53">
        <v>23.36</v>
      </c>
      <c r="P3302" s="53">
        <v>1.5449999999999999</v>
      </c>
      <c r="Q3302" s="53">
        <f t="shared" si="418"/>
        <v>5.649</v>
      </c>
      <c r="R3302" s="53">
        <v>95.495000000000005</v>
      </c>
      <c r="S3302" s="53">
        <f t="shared" si="419"/>
        <v>153.4752</v>
      </c>
      <c r="T3302" s="53">
        <v>6.57</v>
      </c>
      <c r="U3302" s="53">
        <v>4789.7</v>
      </c>
      <c r="V3302" s="53">
        <v>36.79</v>
      </c>
      <c r="W3302" s="53">
        <f t="shared" si="420"/>
        <v>130.19026909486274</v>
      </c>
      <c r="X3302" s="53">
        <f t="shared" si="421"/>
        <v>2.7181299266104921</v>
      </c>
      <c r="Y3302" s="53">
        <v>4676.57</v>
      </c>
      <c r="Z3302" s="53">
        <v>43740.36</v>
      </c>
      <c r="AA3302" s="53">
        <f t="shared" si="422"/>
        <v>0.10691658687765715</v>
      </c>
      <c r="AB3302" s="53">
        <f t="shared" si="423"/>
        <v>2.2862180375287262E-3</v>
      </c>
    </row>
    <row r="3303" spans="1:28" x14ac:dyDescent="0.3">
      <c r="A3303" s="1">
        <v>3302</v>
      </c>
      <c r="B3303" s="48">
        <v>42586</v>
      </c>
      <c r="C3303" s="44">
        <v>10571590.02</v>
      </c>
      <c r="D3303" s="56">
        <f t="shared" si="413"/>
        <v>158162.62746858166</v>
      </c>
      <c r="E3303" s="53">
        <v>66.84</v>
      </c>
      <c r="F3303" s="53">
        <f t="shared" si="414"/>
        <v>1.5816262746858165</v>
      </c>
      <c r="G3303" s="53">
        <f>(F3303/'Yearly GDP'!$B$15)*100</f>
        <v>75.315536889800782</v>
      </c>
      <c r="H3303" s="53">
        <f t="shared" si="415"/>
        <v>1.6761121999999997</v>
      </c>
      <c r="I3303" s="53">
        <f t="shared" si="416"/>
        <v>4.2771599657827206</v>
      </c>
      <c r="J3303" s="53">
        <f t="shared" si="424"/>
        <v>365.74422583404623</v>
      </c>
      <c r="K3303" s="53">
        <v>7.1689999999999996</v>
      </c>
      <c r="L3303" s="53">
        <v>8551.1</v>
      </c>
      <c r="M3303" s="53">
        <v>3.35</v>
      </c>
      <c r="N3303" s="53">
        <f t="shared" si="417"/>
        <v>2.891840034217279</v>
      </c>
      <c r="O3303" s="53">
        <v>23.38</v>
      </c>
      <c r="P3303" s="53">
        <v>1.5029999999999999</v>
      </c>
      <c r="Q3303" s="53">
        <f t="shared" si="418"/>
        <v>5.6659999999999995</v>
      </c>
      <c r="R3303" s="53">
        <v>95.686999999999998</v>
      </c>
      <c r="S3303" s="53">
        <f t="shared" si="419"/>
        <v>153.13899999999998</v>
      </c>
      <c r="T3303" s="53">
        <v>6.55</v>
      </c>
      <c r="U3303" s="53">
        <v>4817.6000000000004</v>
      </c>
      <c r="V3303" s="53">
        <v>37.01</v>
      </c>
      <c r="W3303" s="53">
        <f t="shared" si="420"/>
        <v>130.17022426371253</v>
      </c>
      <c r="X3303" s="53">
        <f t="shared" si="421"/>
        <v>2.7019724398811134</v>
      </c>
      <c r="Y3303" s="53">
        <v>4687.6099999999997</v>
      </c>
      <c r="Z3303" s="53">
        <v>43843.54</v>
      </c>
      <c r="AA3303" s="53">
        <f t="shared" si="422"/>
        <v>0.10691677724928232</v>
      </c>
      <c r="AB3303" s="53">
        <f t="shared" si="423"/>
        <v>2.2808377243260921E-3</v>
      </c>
    </row>
    <row r="3304" spans="1:28" x14ac:dyDescent="0.3">
      <c r="A3304" s="1">
        <v>3303</v>
      </c>
      <c r="B3304" s="48">
        <v>42587</v>
      </c>
      <c r="C3304" s="44">
        <v>10734945.02</v>
      </c>
      <c r="D3304" s="56">
        <f t="shared" si="413"/>
        <v>160601.79258550014</v>
      </c>
      <c r="E3304" s="53">
        <v>66.841999999999999</v>
      </c>
      <c r="F3304" s="53">
        <f t="shared" si="414"/>
        <v>1.6060179258550014</v>
      </c>
      <c r="G3304" s="53">
        <f>(F3304/'Yearly GDP'!$B$15)*100</f>
        <v>76.477044088333386</v>
      </c>
      <c r="H3304" s="53">
        <f t="shared" si="415"/>
        <v>1.7012083999999998</v>
      </c>
      <c r="I3304" s="53">
        <f t="shared" si="416"/>
        <v>4.2122999157540022</v>
      </c>
      <c r="J3304" s="53">
        <f t="shared" si="424"/>
        <v>365.76032013479363</v>
      </c>
      <c r="K3304" s="53">
        <v>7.1660000000000004</v>
      </c>
      <c r="L3304" s="53">
        <v>8683.15</v>
      </c>
      <c r="M3304" s="53">
        <v>3.4</v>
      </c>
      <c r="N3304" s="53">
        <f t="shared" si="417"/>
        <v>2.9537000842459982</v>
      </c>
      <c r="O3304" s="53">
        <v>23.74</v>
      </c>
      <c r="P3304" s="53">
        <v>1.59</v>
      </c>
      <c r="Q3304" s="53">
        <f t="shared" si="418"/>
        <v>5.5760000000000005</v>
      </c>
      <c r="R3304" s="53">
        <v>96.100999999999999</v>
      </c>
      <c r="S3304" s="53">
        <f t="shared" si="419"/>
        <v>155.25959999999998</v>
      </c>
      <c r="T3304" s="53">
        <v>6.54</v>
      </c>
      <c r="U3304" s="53">
        <v>4893.47</v>
      </c>
      <c r="V3304" s="53">
        <v>37.590000000000003</v>
      </c>
      <c r="W3304" s="53">
        <f t="shared" si="420"/>
        <v>130.18010109071562</v>
      </c>
      <c r="X3304" s="53">
        <f t="shared" si="421"/>
        <v>2.6602819898909282</v>
      </c>
      <c r="Y3304" s="53">
        <v>4758.3900000000003</v>
      </c>
      <c r="Z3304" s="53">
        <v>44505.58</v>
      </c>
      <c r="AA3304" s="53">
        <f t="shared" si="422"/>
        <v>0.10691670572543938</v>
      </c>
      <c r="AB3304" s="53">
        <f t="shared" si="423"/>
        <v>2.2469092639619574E-3</v>
      </c>
    </row>
    <row r="3305" spans="1:28" x14ac:dyDescent="0.3">
      <c r="A3305" s="1">
        <v>3304</v>
      </c>
      <c r="B3305" s="48">
        <v>42590</v>
      </c>
      <c r="C3305" s="44">
        <v>10781109.26</v>
      </c>
      <c r="D3305" s="56">
        <f t="shared" si="413"/>
        <v>161369.69405777578</v>
      </c>
      <c r="E3305" s="53">
        <v>66.81</v>
      </c>
      <c r="F3305" s="53">
        <f t="shared" si="414"/>
        <v>1.6136969405777577</v>
      </c>
      <c r="G3305" s="53">
        <f>(F3305/'Yearly GDP'!$B$15)*100</f>
        <v>76.842711456083705</v>
      </c>
      <c r="H3305" s="53">
        <f t="shared" si="415"/>
        <v>1.7086086000000003</v>
      </c>
      <c r="I3305" s="53">
        <f t="shared" si="416"/>
        <v>4.1981528127623839</v>
      </c>
      <c r="J3305" s="53">
        <f t="shared" si="424"/>
        <v>365.71578505457597</v>
      </c>
      <c r="K3305" s="53">
        <v>7.173</v>
      </c>
      <c r="L3305" s="53">
        <v>8711.35</v>
      </c>
      <c r="M3305" s="53">
        <v>3.41</v>
      </c>
      <c r="N3305" s="53">
        <f t="shared" si="417"/>
        <v>2.9748471872376161</v>
      </c>
      <c r="O3305" s="53">
        <v>23.82</v>
      </c>
      <c r="P3305" s="53">
        <v>1.5920000000000001</v>
      </c>
      <c r="Q3305" s="53">
        <f t="shared" si="418"/>
        <v>5.5809999999999995</v>
      </c>
      <c r="R3305" s="53">
        <v>96.31</v>
      </c>
      <c r="S3305" s="53">
        <f t="shared" si="419"/>
        <v>156.02099999999999</v>
      </c>
      <c r="T3305" s="53">
        <v>6.55</v>
      </c>
      <c r="U3305" s="53">
        <v>4918.83</v>
      </c>
      <c r="V3305" s="53">
        <v>37.78</v>
      </c>
      <c r="W3305" s="53">
        <f t="shared" si="420"/>
        <v>130.19666490206458</v>
      </c>
      <c r="X3305" s="53">
        <f t="shared" si="421"/>
        <v>2.6469031233456857</v>
      </c>
      <c r="Y3305" s="53">
        <v>4791.04</v>
      </c>
      <c r="Z3305" s="53">
        <v>38241.949999999997</v>
      </c>
      <c r="AA3305" s="53">
        <f t="shared" si="422"/>
        <v>0.1252823143171308</v>
      </c>
      <c r="AB3305" s="53">
        <f t="shared" si="423"/>
        <v>2.6149294165177246E-3</v>
      </c>
    </row>
    <row r="3306" spans="1:28" x14ac:dyDescent="0.3">
      <c r="A3306" s="1">
        <v>3305</v>
      </c>
      <c r="B3306" s="48">
        <v>42591</v>
      </c>
      <c r="C3306" s="44">
        <v>10742958.550000001</v>
      </c>
      <c r="D3306" s="56">
        <f t="shared" si="413"/>
        <v>160885.35283194057</v>
      </c>
      <c r="E3306" s="53">
        <v>66.774000000000001</v>
      </c>
      <c r="F3306" s="53">
        <f t="shared" si="414"/>
        <v>1.6088535283194056</v>
      </c>
      <c r="G3306" s="53">
        <f>(F3306/'Yearly GDP'!$B$15)*100</f>
        <v>76.612072777114548</v>
      </c>
      <c r="H3306" s="53">
        <f t="shared" si="415"/>
        <v>1.6905252</v>
      </c>
      <c r="I3306" s="53">
        <f t="shared" si="416"/>
        <v>4.2140750105351872</v>
      </c>
      <c r="J3306" s="53">
        <f t="shared" si="424"/>
        <v>365.7079646017699</v>
      </c>
      <c r="K3306" s="53">
        <v>7.1239999999999997</v>
      </c>
      <c r="L3306" s="53">
        <v>8678.25</v>
      </c>
      <c r="M3306" s="53">
        <v>3.4</v>
      </c>
      <c r="N3306" s="53">
        <f t="shared" si="417"/>
        <v>2.9099249894648125</v>
      </c>
      <c r="O3306" s="53">
        <v>23.73</v>
      </c>
      <c r="P3306" s="53">
        <v>1.5489999999999999</v>
      </c>
      <c r="Q3306" s="53">
        <f t="shared" si="418"/>
        <v>5.5749999999999993</v>
      </c>
      <c r="R3306" s="53">
        <v>96.091999999999999</v>
      </c>
      <c r="S3306" s="53">
        <f t="shared" si="419"/>
        <v>155.6688</v>
      </c>
      <c r="T3306" s="53">
        <v>6.56</v>
      </c>
      <c r="U3306" s="53">
        <v>4902.99</v>
      </c>
      <c r="V3306" s="53">
        <v>37.659999999999997</v>
      </c>
      <c r="W3306" s="53">
        <f t="shared" si="420"/>
        <v>130.19091874668084</v>
      </c>
      <c r="X3306" s="53">
        <f t="shared" si="421"/>
        <v>2.6553372278279341</v>
      </c>
      <c r="Y3306" s="53">
        <v>4773.5</v>
      </c>
      <c r="Z3306" s="53">
        <v>38101.949999999997</v>
      </c>
      <c r="AA3306" s="53">
        <f t="shared" si="422"/>
        <v>0.12528230182444733</v>
      </c>
      <c r="AB3306" s="53">
        <f t="shared" si="423"/>
        <v>2.6245375892834885E-3</v>
      </c>
    </row>
    <row r="3307" spans="1:28" x14ac:dyDescent="0.3">
      <c r="A3307" s="1">
        <v>3306</v>
      </c>
      <c r="B3307" s="48">
        <v>42592</v>
      </c>
      <c r="C3307" s="44">
        <v>10613107.65</v>
      </c>
      <c r="D3307" s="56">
        <f t="shared" si="413"/>
        <v>158962.14558526175</v>
      </c>
      <c r="E3307" s="53">
        <v>66.765000000000001</v>
      </c>
      <c r="F3307" s="53">
        <f t="shared" si="414"/>
        <v>1.5896214558526176</v>
      </c>
      <c r="G3307" s="53">
        <f>(F3307/'Yearly GDP'!$B$15)*100</f>
        <v>75.696259802505594</v>
      </c>
      <c r="H3307" s="53">
        <f t="shared" si="415"/>
        <v>1.6644744</v>
      </c>
      <c r="I3307" s="53">
        <f t="shared" si="416"/>
        <v>4.2662116040955631</v>
      </c>
      <c r="J3307" s="53">
        <f t="shared" si="424"/>
        <v>365.84044368600678</v>
      </c>
      <c r="K3307" s="53">
        <v>7.101</v>
      </c>
      <c r="L3307" s="53">
        <v>8575.2999999999993</v>
      </c>
      <c r="M3307" s="53">
        <v>3.36</v>
      </c>
      <c r="N3307" s="53">
        <f t="shared" si="417"/>
        <v>2.8347883959044369</v>
      </c>
      <c r="O3307" s="53">
        <v>23.44</v>
      </c>
      <c r="P3307" s="53">
        <v>1.5129999999999999</v>
      </c>
      <c r="Q3307" s="53">
        <f t="shared" si="418"/>
        <v>5.5880000000000001</v>
      </c>
      <c r="R3307" s="53">
        <v>95.572999999999993</v>
      </c>
      <c r="S3307" s="53">
        <f t="shared" si="419"/>
        <v>154.70400000000001</v>
      </c>
      <c r="T3307" s="53">
        <v>6.6</v>
      </c>
      <c r="U3307" s="53">
        <v>4849.9399999999996</v>
      </c>
      <c r="V3307" s="53">
        <v>37.26</v>
      </c>
      <c r="W3307" s="53">
        <f t="shared" si="420"/>
        <v>130.16478797638217</v>
      </c>
      <c r="X3307" s="53">
        <f t="shared" si="421"/>
        <v>2.6838432635534084</v>
      </c>
      <c r="Y3307" s="53">
        <v>4712.8500000000004</v>
      </c>
      <c r="Z3307" s="53">
        <v>37617.81</v>
      </c>
      <c r="AA3307" s="53">
        <f t="shared" si="422"/>
        <v>0.12528241277203539</v>
      </c>
      <c r="AB3307" s="53">
        <f t="shared" si="423"/>
        <v>2.6583153033097888E-3</v>
      </c>
    </row>
    <row r="3308" spans="1:28" x14ac:dyDescent="0.3">
      <c r="A3308" s="1">
        <v>3307</v>
      </c>
      <c r="B3308" s="48">
        <v>42593</v>
      </c>
      <c r="C3308" s="44">
        <v>10630790.83</v>
      </c>
      <c r="D3308" s="56">
        <f t="shared" si="413"/>
        <v>159262.78397003745</v>
      </c>
      <c r="E3308" s="53">
        <v>66.75</v>
      </c>
      <c r="F3308" s="53">
        <f t="shared" si="414"/>
        <v>1.5926278397003744</v>
      </c>
      <c r="G3308" s="53">
        <f>(F3308/'Yearly GDP'!$B$15)*100</f>
        <v>75.839420938113065</v>
      </c>
      <c r="H3308" s="53">
        <f t="shared" si="415"/>
        <v>1.6637966999999998</v>
      </c>
      <c r="I3308" s="53">
        <f t="shared" si="416"/>
        <v>4.2571306939123037</v>
      </c>
      <c r="J3308" s="53">
        <f t="shared" si="424"/>
        <v>365.77905491698596</v>
      </c>
      <c r="K3308" s="53">
        <v>7.0830000000000002</v>
      </c>
      <c r="L3308" s="53">
        <v>8592.15</v>
      </c>
      <c r="M3308" s="53">
        <v>3.34</v>
      </c>
      <c r="N3308" s="53">
        <f t="shared" si="417"/>
        <v>2.8258693060876965</v>
      </c>
      <c r="O3308" s="53">
        <v>23.49</v>
      </c>
      <c r="P3308" s="53">
        <v>1.5609999999999999</v>
      </c>
      <c r="Q3308" s="53">
        <f t="shared" si="418"/>
        <v>5.5220000000000002</v>
      </c>
      <c r="R3308" s="53">
        <v>95.798000000000002</v>
      </c>
      <c r="S3308" s="53">
        <f t="shared" si="419"/>
        <v>154.79909999999998</v>
      </c>
      <c r="T3308" s="53">
        <v>6.59</v>
      </c>
      <c r="U3308" s="53">
        <v>4854.32</v>
      </c>
      <c r="V3308" s="53">
        <v>37.29</v>
      </c>
      <c r="W3308" s="53">
        <f t="shared" si="420"/>
        <v>130.17752748726198</v>
      </c>
      <c r="X3308" s="53">
        <f t="shared" si="421"/>
        <v>2.6816840976133007</v>
      </c>
      <c r="Y3308" s="53">
        <v>4705.84</v>
      </c>
      <c r="Z3308" s="53">
        <v>37561.85</v>
      </c>
      <c r="AA3308" s="53">
        <f t="shared" si="422"/>
        <v>0.12528243417190582</v>
      </c>
      <c r="AB3308" s="53">
        <f t="shared" si="423"/>
        <v>2.6622756866341783E-3</v>
      </c>
    </row>
    <row r="3309" spans="1:28" x14ac:dyDescent="0.3">
      <c r="A3309" s="1">
        <v>3308</v>
      </c>
      <c r="B3309" s="48">
        <v>42594</v>
      </c>
      <c r="C3309" s="44">
        <v>10698361.74</v>
      </c>
      <c r="D3309" s="56">
        <f t="shared" si="413"/>
        <v>159896.60040652836</v>
      </c>
      <c r="E3309" s="53">
        <v>66.908000000000001</v>
      </c>
      <c r="F3309" s="53">
        <f t="shared" si="414"/>
        <v>1.5989660040652836</v>
      </c>
      <c r="G3309" s="53">
        <f>(F3309/'Yearly GDP'!$B$15)*100</f>
        <v>76.141238288823018</v>
      </c>
      <c r="H3309" s="53">
        <f t="shared" si="415"/>
        <v>1.6836471000000002</v>
      </c>
      <c r="I3309" s="53">
        <f t="shared" si="416"/>
        <v>4.2176296921130323</v>
      </c>
      <c r="J3309" s="53">
        <f t="shared" si="424"/>
        <v>365.75917334458029</v>
      </c>
      <c r="K3309" s="53">
        <v>7.101</v>
      </c>
      <c r="L3309" s="53">
        <v>8672.15</v>
      </c>
      <c r="M3309" s="53">
        <v>3.36</v>
      </c>
      <c r="N3309" s="53">
        <f t="shared" si="417"/>
        <v>2.8833703078869677</v>
      </c>
      <c r="O3309" s="53">
        <v>23.71</v>
      </c>
      <c r="P3309" s="53">
        <v>1.51</v>
      </c>
      <c r="Q3309" s="53">
        <f t="shared" si="418"/>
        <v>5.5910000000000002</v>
      </c>
      <c r="R3309" s="53">
        <v>95.641999999999996</v>
      </c>
      <c r="S3309" s="53">
        <f t="shared" si="419"/>
        <v>155.5376</v>
      </c>
      <c r="T3309" s="53">
        <v>6.56</v>
      </c>
      <c r="U3309" s="53">
        <v>4869.96</v>
      </c>
      <c r="V3309" s="53">
        <v>37.409999999999997</v>
      </c>
      <c r="W3309" s="53">
        <f t="shared" si="420"/>
        <v>130.17802726543707</v>
      </c>
      <c r="X3309" s="53">
        <f t="shared" si="421"/>
        <v>2.6730820636193533</v>
      </c>
      <c r="Y3309" s="53">
        <v>4703.93</v>
      </c>
      <c r="Z3309" s="53">
        <v>37546.589999999997</v>
      </c>
      <c r="AA3309" s="53">
        <f t="shared" si="422"/>
        <v>0.12528248237722789</v>
      </c>
      <c r="AB3309" s="53">
        <f t="shared" si="423"/>
        <v>2.6633577110464629E-3</v>
      </c>
    </row>
    <row r="3310" spans="1:28" x14ac:dyDescent="0.3">
      <c r="A3310" s="1">
        <v>3309</v>
      </c>
      <c r="B3310" s="48">
        <v>42598</v>
      </c>
      <c r="C3310" s="44">
        <v>10686439.9</v>
      </c>
      <c r="D3310" s="56">
        <f t="shared" si="413"/>
        <v>159809.18049947658</v>
      </c>
      <c r="E3310" s="53">
        <v>66.87</v>
      </c>
      <c r="F3310" s="53">
        <f t="shared" si="414"/>
        <v>1.5980918049947659</v>
      </c>
      <c r="G3310" s="53">
        <f>(F3310/'Yearly GDP'!$B$15)*100</f>
        <v>76.099609761655515</v>
      </c>
      <c r="H3310" s="53">
        <f t="shared" si="415"/>
        <v>1.6786752000000003</v>
      </c>
      <c r="I3310" s="53">
        <f t="shared" si="416"/>
        <v>4.2319085907744389</v>
      </c>
      <c r="J3310" s="53">
        <f t="shared" si="424"/>
        <v>365.74481591197627</v>
      </c>
      <c r="K3310" s="53">
        <v>7.1040000000000001</v>
      </c>
      <c r="L3310" s="53">
        <v>8642.5499999999993</v>
      </c>
      <c r="M3310" s="53">
        <v>3.35</v>
      </c>
      <c r="N3310" s="53">
        <f t="shared" si="417"/>
        <v>2.8720914092255612</v>
      </c>
      <c r="O3310" s="53">
        <v>23.63</v>
      </c>
      <c r="P3310" s="53">
        <v>1.575</v>
      </c>
      <c r="Q3310" s="53">
        <f t="shared" si="418"/>
        <v>5.5289999999999999</v>
      </c>
      <c r="R3310" s="53">
        <v>94.728999999999999</v>
      </c>
      <c r="S3310" s="53">
        <f t="shared" si="419"/>
        <v>155.4854</v>
      </c>
      <c r="T3310" s="53">
        <v>6.58</v>
      </c>
      <c r="U3310" s="53">
        <v>4891.97</v>
      </c>
      <c r="V3310" s="53">
        <v>37.58</v>
      </c>
      <c r="W3310" s="53">
        <f t="shared" si="420"/>
        <v>130.17482703565727</v>
      </c>
      <c r="X3310" s="53">
        <f t="shared" si="421"/>
        <v>2.6609898882384249</v>
      </c>
      <c r="Y3310" s="53">
        <v>4704.16</v>
      </c>
      <c r="Z3310" s="53">
        <v>37548.449999999997</v>
      </c>
      <c r="AA3310" s="53">
        <f t="shared" si="422"/>
        <v>0.1252824018035365</v>
      </c>
      <c r="AB3310" s="53">
        <f t="shared" si="423"/>
        <v>2.6632257789602504E-3</v>
      </c>
    </row>
    <row r="3311" spans="1:28" x14ac:dyDescent="0.3">
      <c r="A3311" s="1">
        <v>3310</v>
      </c>
      <c r="B3311" s="48">
        <v>42599</v>
      </c>
      <c r="C3311" s="44">
        <v>10698591.08</v>
      </c>
      <c r="D3311" s="56">
        <f t="shared" si="413"/>
        <v>159935.88387424694</v>
      </c>
      <c r="E3311" s="53">
        <v>66.893000000000001</v>
      </c>
      <c r="F3311" s="53">
        <f t="shared" si="414"/>
        <v>1.5993588387424693</v>
      </c>
      <c r="G3311" s="53">
        <f>(F3311/'Yearly GDP'!$B$15)*100</f>
        <v>76.159944702022344</v>
      </c>
      <c r="H3311" s="53">
        <f t="shared" si="415"/>
        <v>1.6751232</v>
      </c>
      <c r="I3311" s="53">
        <f t="shared" si="416"/>
        <v>4.2408821034775235</v>
      </c>
      <c r="J3311" s="53">
        <f t="shared" si="424"/>
        <v>365.73579304495337</v>
      </c>
      <c r="K3311" s="53">
        <v>7.1040000000000001</v>
      </c>
      <c r="L3311" s="53">
        <v>8624.0499999999993</v>
      </c>
      <c r="M3311" s="53">
        <v>3.34</v>
      </c>
      <c r="N3311" s="53">
        <f t="shared" si="417"/>
        <v>2.8631178965224766</v>
      </c>
      <c r="O3311" s="53">
        <v>23.58</v>
      </c>
      <c r="P3311" s="53">
        <v>1.5489999999999999</v>
      </c>
      <c r="Q3311" s="53">
        <f t="shared" si="418"/>
        <v>5.5549999999999997</v>
      </c>
      <c r="R3311" s="53">
        <v>94.655000000000001</v>
      </c>
      <c r="S3311" s="53">
        <f t="shared" si="419"/>
        <v>155.15639999999999</v>
      </c>
      <c r="T3311" s="53">
        <v>6.58</v>
      </c>
      <c r="U3311" s="53">
        <v>4916.99</v>
      </c>
      <c r="V3311" s="53">
        <v>37.770000000000003</v>
      </c>
      <c r="W3311" s="53">
        <f t="shared" si="420"/>
        <v>130.18241990998146</v>
      </c>
      <c r="X3311" s="53">
        <f t="shared" si="421"/>
        <v>2.6476039184537994</v>
      </c>
      <c r="Y3311" s="53">
        <v>4745.78</v>
      </c>
      <c r="Z3311" s="53">
        <v>37880.65</v>
      </c>
      <c r="AA3311" s="53">
        <f t="shared" si="422"/>
        <v>0.12528243311558804</v>
      </c>
      <c r="AB3311" s="53">
        <f t="shared" si="423"/>
        <v>2.6398702239797895E-3</v>
      </c>
    </row>
    <row r="3312" spans="1:28" x14ac:dyDescent="0.3">
      <c r="A3312" s="1">
        <v>3311</v>
      </c>
      <c r="B3312" s="48">
        <v>42600</v>
      </c>
      <c r="C3312" s="44">
        <v>10772201.470000001</v>
      </c>
      <c r="D3312" s="56">
        <f t="shared" si="413"/>
        <v>161188.11117761486</v>
      </c>
      <c r="E3312" s="53">
        <v>66.83</v>
      </c>
      <c r="F3312" s="53">
        <f t="shared" si="414"/>
        <v>1.6118811117761487</v>
      </c>
      <c r="G3312" s="53">
        <f>(F3312/'Yearly GDP'!$B$15)*100</f>
        <v>76.756243417911847</v>
      </c>
      <c r="H3312" s="53">
        <f t="shared" si="415"/>
        <v>1.6928939999999999</v>
      </c>
      <c r="I3312" s="53">
        <f t="shared" si="416"/>
        <v>4.2176296921130323</v>
      </c>
      <c r="J3312" s="53">
        <f t="shared" si="424"/>
        <v>365.80556727119358</v>
      </c>
      <c r="K3312" s="53">
        <v>7.14</v>
      </c>
      <c r="L3312" s="53">
        <v>8673.25</v>
      </c>
      <c r="M3312" s="53">
        <v>3.36</v>
      </c>
      <c r="N3312" s="53">
        <f t="shared" si="417"/>
        <v>2.9223703078869674</v>
      </c>
      <c r="O3312" s="53">
        <v>23.71</v>
      </c>
      <c r="P3312" s="53">
        <v>1.534</v>
      </c>
      <c r="Q3312" s="53">
        <f t="shared" si="418"/>
        <v>5.6059999999999999</v>
      </c>
      <c r="R3312" s="53">
        <v>94.111999999999995</v>
      </c>
      <c r="S3312" s="53">
        <f t="shared" si="419"/>
        <v>155.5376</v>
      </c>
      <c r="T3312" s="53">
        <v>6.56</v>
      </c>
      <c r="U3312" s="53">
        <v>4961.45</v>
      </c>
      <c r="V3312" s="53">
        <v>38.11</v>
      </c>
      <c r="W3312" s="53">
        <f t="shared" si="420"/>
        <v>130.18761479926528</v>
      </c>
      <c r="X3312" s="53">
        <f t="shared" si="421"/>
        <v>2.6239832065074782</v>
      </c>
      <c r="Y3312" s="53">
        <v>4805.97</v>
      </c>
      <c r="Z3312" s="53">
        <v>38361.129999999997</v>
      </c>
      <c r="AA3312" s="53">
        <f t="shared" si="422"/>
        <v>0.12528228443739797</v>
      </c>
      <c r="AB3312" s="53">
        <f t="shared" si="423"/>
        <v>2.6068053782565843E-3</v>
      </c>
    </row>
    <row r="3313" spans="1:28" x14ac:dyDescent="0.3">
      <c r="A3313" s="1">
        <v>3312</v>
      </c>
      <c r="B3313" s="48">
        <v>42601</v>
      </c>
      <c r="C3313" s="44">
        <v>10788998.99</v>
      </c>
      <c r="D3313" s="56">
        <f t="shared" si="413"/>
        <v>160701.23761860078</v>
      </c>
      <c r="E3313" s="53">
        <v>67.137</v>
      </c>
      <c r="F3313" s="53">
        <f t="shared" si="414"/>
        <v>1.6070123761860078</v>
      </c>
      <c r="G3313" s="53">
        <f>(F3313/'Yearly GDP'!$B$15)*100</f>
        <v>76.524398866000368</v>
      </c>
      <c r="H3313" s="53">
        <f t="shared" si="415"/>
        <v>1.682463</v>
      </c>
      <c r="I3313" s="53">
        <f t="shared" si="416"/>
        <v>4.2194092827004219</v>
      </c>
      <c r="J3313" s="53">
        <f t="shared" si="424"/>
        <v>365.69198312236284</v>
      </c>
      <c r="K3313" s="53">
        <v>7.0990000000000002</v>
      </c>
      <c r="L3313" s="53">
        <v>8666.9</v>
      </c>
      <c r="M3313" s="53">
        <v>3.31</v>
      </c>
      <c r="N3313" s="53">
        <f t="shared" si="417"/>
        <v>2.8795907172995783</v>
      </c>
      <c r="O3313" s="53">
        <v>23.7</v>
      </c>
      <c r="P3313" s="53">
        <v>1.58</v>
      </c>
      <c r="Q3313" s="53">
        <f t="shared" si="418"/>
        <v>5.5190000000000001</v>
      </c>
      <c r="R3313" s="53">
        <v>94.453000000000003</v>
      </c>
      <c r="S3313" s="53">
        <f t="shared" si="419"/>
        <v>155.47199999999998</v>
      </c>
      <c r="T3313" s="53">
        <v>6.56</v>
      </c>
      <c r="U3313" s="53">
        <v>4995.1499999999996</v>
      </c>
      <c r="V3313" s="53">
        <v>38.369999999999997</v>
      </c>
      <c r="W3313" s="53">
        <f t="shared" si="420"/>
        <v>130.18373729476153</v>
      </c>
      <c r="X3313" s="53">
        <f t="shared" si="421"/>
        <v>2.6062027625749282</v>
      </c>
      <c r="Y3313" s="53">
        <v>4832.5600000000004</v>
      </c>
      <c r="Z3313" s="53">
        <v>38573.370000000003</v>
      </c>
      <c r="AA3313" s="53">
        <f t="shared" si="422"/>
        <v>0.12528228671749447</v>
      </c>
      <c r="AB3313" s="53">
        <f t="shared" si="423"/>
        <v>2.5924621053332905E-3</v>
      </c>
    </row>
    <row r="3314" spans="1:28" x14ac:dyDescent="0.3">
      <c r="A3314" s="1">
        <v>3313</v>
      </c>
      <c r="B3314" s="48">
        <v>42604</v>
      </c>
      <c r="C3314" s="44">
        <v>10739416</v>
      </c>
      <c r="D3314" s="56">
        <f t="shared" si="413"/>
        <v>159807.98190530043</v>
      </c>
      <c r="E3314" s="53">
        <v>67.201999999999998</v>
      </c>
      <c r="F3314" s="53">
        <f t="shared" si="414"/>
        <v>1.5980798190530043</v>
      </c>
      <c r="G3314" s="53">
        <f>(F3314/'Yearly GDP'!$B$15)*100</f>
        <v>76.099039002524023</v>
      </c>
      <c r="H3314" s="53">
        <f t="shared" si="415"/>
        <v>1.6881003999999999</v>
      </c>
      <c r="I3314" s="53">
        <f t="shared" si="416"/>
        <v>4.2390843577787196</v>
      </c>
      <c r="J3314" s="53">
        <f t="shared" si="424"/>
        <v>365.79694785926239</v>
      </c>
      <c r="K3314" s="53">
        <v>7.1559999999999997</v>
      </c>
      <c r="L3314" s="53">
        <v>8629.15</v>
      </c>
      <c r="M3314" s="53">
        <v>3.3</v>
      </c>
      <c r="N3314" s="53">
        <f t="shared" si="417"/>
        <v>2.9169156422212801</v>
      </c>
      <c r="O3314" s="53">
        <v>23.59</v>
      </c>
      <c r="P3314" s="53">
        <v>1.544</v>
      </c>
      <c r="Q3314" s="53">
        <f t="shared" si="418"/>
        <v>5.6120000000000001</v>
      </c>
      <c r="R3314" s="53">
        <v>94.459000000000003</v>
      </c>
      <c r="S3314" s="53">
        <f t="shared" si="419"/>
        <v>154.75039999999998</v>
      </c>
      <c r="T3314" s="53">
        <v>6.56</v>
      </c>
      <c r="U3314" s="53">
        <v>4963.33</v>
      </c>
      <c r="V3314" s="53">
        <v>38.130000000000003</v>
      </c>
      <c r="W3314" s="53">
        <f t="shared" si="420"/>
        <v>130.16863362182008</v>
      </c>
      <c r="X3314" s="53">
        <f t="shared" si="421"/>
        <v>2.6226068712300021</v>
      </c>
      <c r="Y3314" s="53">
        <v>4829.16</v>
      </c>
      <c r="Z3314" s="53">
        <v>38546.160000000003</v>
      </c>
      <c r="AA3314" s="53">
        <f t="shared" si="422"/>
        <v>0.12528251841428562</v>
      </c>
      <c r="AB3314" s="53">
        <f t="shared" si="423"/>
        <v>2.5942921422004162E-3</v>
      </c>
    </row>
    <row r="3315" spans="1:28" x14ac:dyDescent="0.3">
      <c r="A3315" s="1">
        <v>3314</v>
      </c>
      <c r="B3315" s="48">
        <v>42605</v>
      </c>
      <c r="C3315" s="44">
        <v>10730288.189999999</v>
      </c>
      <c r="D3315" s="56">
        <f t="shared" si="413"/>
        <v>159862.46223294895</v>
      </c>
      <c r="E3315" s="53">
        <v>67.122</v>
      </c>
      <c r="F3315" s="53">
        <f t="shared" si="414"/>
        <v>1.5986246223294895</v>
      </c>
      <c r="G3315" s="53">
        <f>(F3315/'Yearly GDP'!$B$15)*100</f>
        <v>76.12498201568998</v>
      </c>
      <c r="H3315" s="53">
        <f t="shared" si="415"/>
        <v>1.6985933999999998</v>
      </c>
      <c r="I3315" s="53">
        <f t="shared" si="416"/>
        <v>4.2140750105351881</v>
      </c>
      <c r="J3315" s="53">
        <f t="shared" si="424"/>
        <v>363.78423935946063</v>
      </c>
      <c r="K3315" s="53">
        <v>7.1580000000000004</v>
      </c>
      <c r="L3315" s="53">
        <v>8632.6</v>
      </c>
      <c r="M3315" s="53">
        <v>3.3</v>
      </c>
      <c r="N3315" s="53">
        <f t="shared" si="417"/>
        <v>2.9439249894648123</v>
      </c>
      <c r="O3315" s="53">
        <v>23.73</v>
      </c>
      <c r="P3315" s="53">
        <v>1.546</v>
      </c>
      <c r="Q3315" s="53">
        <f t="shared" si="418"/>
        <v>5.6120000000000001</v>
      </c>
      <c r="R3315" s="53">
        <v>94.459000000000003</v>
      </c>
      <c r="S3315" s="53">
        <f t="shared" si="419"/>
        <v>155.6688</v>
      </c>
      <c r="T3315" s="53">
        <v>6.56</v>
      </c>
      <c r="U3315" s="53">
        <v>4958.92</v>
      </c>
      <c r="V3315" s="53">
        <v>40.32</v>
      </c>
      <c r="W3315" s="53">
        <f t="shared" si="420"/>
        <v>122.9890873015873</v>
      </c>
      <c r="X3315" s="53">
        <f t="shared" si="421"/>
        <v>2.4801587301587302</v>
      </c>
      <c r="Y3315" s="53">
        <v>4834.45</v>
      </c>
      <c r="Z3315" s="53" t="s">
        <v>68</v>
      </c>
    </row>
    <row r="3316" spans="1:28" x14ac:dyDescent="0.3">
      <c r="A3316" s="1">
        <v>3315</v>
      </c>
      <c r="B3316" s="48">
        <v>42606</v>
      </c>
      <c r="C3316" s="44">
        <v>10771151.1</v>
      </c>
      <c r="D3316" s="56">
        <f t="shared" si="413"/>
        <v>160363.73665639377</v>
      </c>
      <c r="E3316" s="53">
        <v>67.167000000000002</v>
      </c>
      <c r="F3316" s="53">
        <f t="shared" si="414"/>
        <v>1.6036373665639376</v>
      </c>
      <c r="G3316" s="53">
        <f>(F3316/'Yearly GDP'!$B$15)*100</f>
        <v>76.363684122092266</v>
      </c>
      <c r="H3316" s="53">
        <f t="shared" si="415"/>
        <v>1.6964652</v>
      </c>
      <c r="I3316" s="53">
        <f t="shared" si="416"/>
        <v>4.2052144659377628</v>
      </c>
      <c r="J3316" s="53">
        <f t="shared" si="424"/>
        <v>363.76366694701426</v>
      </c>
      <c r="K3316" s="53">
        <v>7.1340000000000003</v>
      </c>
      <c r="L3316" s="53">
        <v>8650.2999999999993</v>
      </c>
      <c r="M3316" s="53">
        <v>3.31</v>
      </c>
      <c r="N3316" s="53">
        <f t="shared" si="417"/>
        <v>2.9287855340622375</v>
      </c>
      <c r="O3316" s="53">
        <v>23.78</v>
      </c>
      <c r="P3316" s="53">
        <v>1.5629999999999999</v>
      </c>
      <c r="Q3316" s="53">
        <f t="shared" si="418"/>
        <v>5.5710000000000006</v>
      </c>
      <c r="R3316" s="53">
        <v>94.712000000000003</v>
      </c>
      <c r="S3316" s="53">
        <f t="shared" si="419"/>
        <v>155.75900000000001</v>
      </c>
      <c r="T3316" s="53">
        <v>6.55</v>
      </c>
      <c r="U3316" s="53">
        <v>4981.79</v>
      </c>
      <c r="V3316" s="53">
        <v>40.5</v>
      </c>
      <c r="W3316" s="53">
        <f t="shared" si="420"/>
        <v>123.00716049382716</v>
      </c>
      <c r="X3316" s="53">
        <f t="shared" si="421"/>
        <v>2.4691358024691357</v>
      </c>
      <c r="Y3316" s="53">
        <v>4867.3</v>
      </c>
      <c r="Z3316" s="53" t="s">
        <v>68</v>
      </c>
    </row>
    <row r="3317" spans="1:28" x14ac:dyDescent="0.3">
      <c r="A3317" s="1">
        <v>3316</v>
      </c>
      <c r="B3317" s="48">
        <v>42607</v>
      </c>
      <c r="C3317" s="44">
        <v>10715110.439999999</v>
      </c>
      <c r="D3317" s="56">
        <f t="shared" si="413"/>
        <v>159888.83908320399</v>
      </c>
      <c r="E3317" s="53">
        <v>67.016000000000005</v>
      </c>
      <c r="F3317" s="53">
        <f t="shared" si="414"/>
        <v>1.5988883908320399</v>
      </c>
      <c r="G3317" s="53">
        <f>(F3317/'Yearly GDP'!$B$15)*100</f>
        <v>76.137542420573325</v>
      </c>
      <c r="H3317" s="53">
        <f t="shared" si="415"/>
        <v>1.6822164000000002</v>
      </c>
      <c r="I3317" s="53">
        <f t="shared" si="416"/>
        <v>4.2337002540220148</v>
      </c>
      <c r="J3317" s="53">
        <f t="shared" si="424"/>
        <v>363.76799322607962</v>
      </c>
      <c r="K3317" s="53">
        <v>7.1219999999999999</v>
      </c>
      <c r="L3317" s="53">
        <v>8592.2000000000007</v>
      </c>
      <c r="M3317" s="53">
        <v>3.29</v>
      </c>
      <c r="N3317" s="53">
        <f t="shared" si="417"/>
        <v>2.8882997459779851</v>
      </c>
      <c r="O3317" s="53">
        <v>23.62</v>
      </c>
      <c r="P3317" s="53">
        <v>1.5780000000000001</v>
      </c>
      <c r="Q3317" s="53">
        <f t="shared" si="418"/>
        <v>5.5439999999999996</v>
      </c>
      <c r="R3317" s="53">
        <v>94.707999999999998</v>
      </c>
      <c r="S3317" s="53">
        <f t="shared" si="419"/>
        <v>154.47480000000002</v>
      </c>
      <c r="T3317" s="53">
        <v>6.54</v>
      </c>
      <c r="U3317" s="53">
        <v>4971.17</v>
      </c>
      <c r="V3317" s="53">
        <v>40.42</v>
      </c>
      <c r="W3317" s="53">
        <f t="shared" si="420"/>
        <v>122.98787728847105</v>
      </c>
      <c r="X3317" s="53">
        <f t="shared" si="421"/>
        <v>2.4740227610094014</v>
      </c>
      <c r="Y3317" s="53">
        <v>4850.74</v>
      </c>
      <c r="Z3317" s="53" t="s">
        <v>68</v>
      </c>
    </row>
    <row r="3318" spans="1:28" x14ac:dyDescent="0.3">
      <c r="A3318" s="1">
        <v>3317</v>
      </c>
      <c r="B3318" s="48">
        <v>42608</v>
      </c>
      <c r="C3318" s="44">
        <v>10714204.93</v>
      </c>
      <c r="D3318" s="56">
        <f t="shared" si="413"/>
        <v>159589.56342349856</v>
      </c>
      <c r="E3318" s="53">
        <v>67.135999999999996</v>
      </c>
      <c r="F3318" s="53">
        <f t="shared" si="414"/>
        <v>1.5958956342349857</v>
      </c>
      <c r="G3318" s="53">
        <f>(F3318/'Yearly GDP'!$B$15)*100</f>
        <v>75.995030201665983</v>
      </c>
      <c r="H3318" s="53">
        <f t="shared" si="415"/>
        <v>1.6748449999999999</v>
      </c>
      <c r="I3318" s="53">
        <f t="shared" si="416"/>
        <v>4.2553191489361701</v>
      </c>
      <c r="J3318" s="53">
        <f t="shared" si="424"/>
        <v>364.78936170212762</v>
      </c>
      <c r="K3318" s="53">
        <v>7.1269999999999998</v>
      </c>
      <c r="L3318" s="53">
        <v>8572.5499999999993</v>
      </c>
      <c r="M3318" s="53">
        <v>3.27</v>
      </c>
      <c r="N3318" s="53">
        <f t="shared" si="417"/>
        <v>2.8716808510638296</v>
      </c>
      <c r="O3318" s="53">
        <v>23.5</v>
      </c>
      <c r="P3318" s="53">
        <v>1.6279999999999999</v>
      </c>
      <c r="Q3318" s="53">
        <f t="shared" si="418"/>
        <v>5.4989999999999997</v>
      </c>
      <c r="R3318" s="53">
        <v>95.501999999999995</v>
      </c>
      <c r="S3318" s="53">
        <f t="shared" si="419"/>
        <v>153.92499999999998</v>
      </c>
      <c r="T3318" s="53">
        <v>6.55</v>
      </c>
      <c r="U3318" s="53">
        <v>4976.88</v>
      </c>
      <c r="V3318" s="53">
        <v>41.75</v>
      </c>
      <c r="W3318" s="53">
        <f t="shared" si="420"/>
        <v>119.20670658682636</v>
      </c>
      <c r="X3318" s="53">
        <f t="shared" si="421"/>
        <v>2.3952095808383236</v>
      </c>
      <c r="Y3318" s="53">
        <v>4837.79</v>
      </c>
      <c r="Z3318" s="53" t="s">
        <v>68</v>
      </c>
    </row>
    <row r="3319" spans="1:28" x14ac:dyDescent="0.3">
      <c r="A3319" s="1">
        <v>3318</v>
      </c>
      <c r="B3319" s="48">
        <v>42611</v>
      </c>
      <c r="C3319" s="44">
        <v>10745247.65</v>
      </c>
      <c r="D3319" s="56">
        <f t="shared" si="413"/>
        <v>160106.79972583553</v>
      </c>
      <c r="E3319" s="53">
        <v>67.113</v>
      </c>
      <c r="F3319" s="53">
        <f t="shared" si="414"/>
        <v>1.6010679972583552</v>
      </c>
      <c r="G3319" s="53">
        <f>(F3319/'Yearly GDP'!$B$15)*100</f>
        <v>76.241333202778819</v>
      </c>
      <c r="H3319" s="53">
        <f t="shared" si="415"/>
        <v>1.6805560000000004</v>
      </c>
      <c r="I3319" s="53">
        <f t="shared" si="416"/>
        <v>4.2372881355932197</v>
      </c>
      <c r="J3319" s="53">
        <f t="shared" si="424"/>
        <v>364.72245762711867</v>
      </c>
      <c r="K3319" s="53">
        <v>7.1210000000000004</v>
      </c>
      <c r="L3319" s="53">
        <v>8607.4500000000007</v>
      </c>
      <c r="M3319" s="53">
        <v>3.29</v>
      </c>
      <c r="N3319" s="53">
        <f t="shared" si="417"/>
        <v>2.8837118644067807</v>
      </c>
      <c r="O3319" s="53">
        <v>23.6</v>
      </c>
      <c r="P3319" s="53">
        <v>1.5629999999999999</v>
      </c>
      <c r="Q3319" s="53">
        <f t="shared" si="418"/>
        <v>5.5580000000000007</v>
      </c>
      <c r="R3319" s="53">
        <v>95.503</v>
      </c>
      <c r="S3319" s="53">
        <f t="shared" si="419"/>
        <v>154.58000000000001</v>
      </c>
      <c r="T3319" s="53">
        <v>6.55</v>
      </c>
      <c r="U3319" s="53">
        <v>4999.12</v>
      </c>
      <c r="V3319" s="53">
        <v>41.94</v>
      </c>
      <c r="W3319" s="53">
        <f t="shared" si="420"/>
        <v>119.19694802098236</v>
      </c>
      <c r="X3319" s="53">
        <f t="shared" si="421"/>
        <v>2.3843586075345735</v>
      </c>
      <c r="Y3319" s="53">
        <v>4847.3999999999996</v>
      </c>
      <c r="Z3319" s="53" t="s">
        <v>68</v>
      </c>
    </row>
    <row r="3320" spans="1:28" x14ac:dyDescent="0.3">
      <c r="A3320" s="1">
        <v>3319</v>
      </c>
      <c r="B3320" s="48">
        <v>42612</v>
      </c>
      <c r="C3320" s="44">
        <v>10883023.810000001</v>
      </c>
      <c r="D3320" s="56">
        <f t="shared" si="413"/>
        <v>162084.82976885498</v>
      </c>
      <c r="E3320" s="53">
        <v>67.144000000000005</v>
      </c>
      <c r="F3320" s="53">
        <f t="shared" si="414"/>
        <v>1.6208482976885499</v>
      </c>
      <c r="G3320" s="53">
        <f>(F3320/'Yearly GDP'!$B$15)*100</f>
        <v>77.18325227088333</v>
      </c>
      <c r="H3320" s="53">
        <f t="shared" si="415"/>
        <v>1.7035479</v>
      </c>
      <c r="I3320" s="53">
        <f t="shared" si="416"/>
        <v>4.1718815185648728</v>
      </c>
      <c r="J3320" s="53">
        <f t="shared" si="424"/>
        <v>364.80392156862746</v>
      </c>
      <c r="K3320" s="53">
        <v>7.1070000000000002</v>
      </c>
      <c r="L3320" s="53">
        <v>8744.35</v>
      </c>
      <c r="M3320" s="53">
        <v>3.34</v>
      </c>
      <c r="N3320" s="53">
        <f t="shared" si="417"/>
        <v>2.9351184814351274</v>
      </c>
      <c r="O3320" s="53">
        <v>23.97</v>
      </c>
      <c r="P3320" s="53">
        <v>1.57</v>
      </c>
      <c r="Q3320" s="53">
        <f t="shared" si="418"/>
        <v>5.5369999999999999</v>
      </c>
      <c r="R3320" s="53">
        <v>95.995999999999995</v>
      </c>
      <c r="S3320" s="53">
        <f t="shared" si="419"/>
        <v>156.7638</v>
      </c>
      <c r="T3320" s="53">
        <v>6.54</v>
      </c>
      <c r="U3320" s="53">
        <v>5057.97</v>
      </c>
      <c r="V3320" s="53">
        <v>43.09</v>
      </c>
      <c r="W3320" s="53">
        <f t="shared" si="420"/>
        <v>117.38152703643536</v>
      </c>
      <c r="X3320" s="53">
        <f t="shared" si="421"/>
        <v>2.3207240659085628</v>
      </c>
      <c r="Y3320" s="53">
        <v>4888.6099999999997</v>
      </c>
      <c r="Z3320" s="53" t="s">
        <v>68</v>
      </c>
    </row>
    <row r="3321" spans="1:28" x14ac:dyDescent="0.3">
      <c r="A3321" s="1">
        <v>3320</v>
      </c>
      <c r="B3321" s="48">
        <v>42613</v>
      </c>
      <c r="C3321" s="44">
        <v>10910696.32</v>
      </c>
      <c r="D3321" s="56">
        <f t="shared" si="413"/>
        <v>162911.86478132979</v>
      </c>
      <c r="E3321" s="53">
        <v>66.972999999999999</v>
      </c>
      <c r="F3321" s="53">
        <f t="shared" si="414"/>
        <v>1.629118647813298</v>
      </c>
      <c r="G3321" s="53">
        <f>(F3321/'Yearly GDP'!$B$15)*100</f>
        <v>77.577078467299899</v>
      </c>
      <c r="H3321" s="53">
        <f t="shared" si="415"/>
        <v>1.7127990000000002</v>
      </c>
      <c r="I3321" s="53">
        <f t="shared" si="416"/>
        <v>4.1511000415110004</v>
      </c>
      <c r="J3321" s="53">
        <f t="shared" si="424"/>
        <v>364.72395184723956</v>
      </c>
      <c r="K3321" s="53">
        <v>7.11</v>
      </c>
      <c r="L3321" s="53">
        <v>8786.2000000000007</v>
      </c>
      <c r="M3321" s="53">
        <v>3.36</v>
      </c>
      <c r="N3321" s="53">
        <f t="shared" si="417"/>
        <v>2.9588999584889999</v>
      </c>
      <c r="O3321" s="53">
        <v>24.09</v>
      </c>
      <c r="P3321" s="53">
        <v>1.5780000000000001</v>
      </c>
      <c r="Q3321" s="53">
        <f t="shared" si="418"/>
        <v>5.532</v>
      </c>
      <c r="R3321" s="53">
        <v>95.966999999999999</v>
      </c>
      <c r="S3321" s="53">
        <f t="shared" si="419"/>
        <v>158.03039999999999</v>
      </c>
      <c r="T3321" s="53">
        <v>6.56</v>
      </c>
      <c r="U3321" s="53">
        <v>5069.12</v>
      </c>
      <c r="V3321" s="53">
        <v>43.18</v>
      </c>
      <c r="W3321" s="53">
        <f t="shared" si="420"/>
        <v>117.3950903195924</v>
      </c>
      <c r="X3321" s="53">
        <f t="shared" si="421"/>
        <v>2.3158869847151458</v>
      </c>
      <c r="Y3321" s="53">
        <v>4898.93</v>
      </c>
      <c r="Z3321" s="53" t="s">
        <v>68</v>
      </c>
    </row>
    <row r="3322" spans="1:28" x14ac:dyDescent="0.3">
      <c r="A3322" s="1">
        <v>3321</v>
      </c>
      <c r="B3322" s="48">
        <v>42614</v>
      </c>
      <c r="C3322" s="44">
        <v>10873699.939999999</v>
      </c>
      <c r="D3322" s="56">
        <f t="shared" si="413"/>
        <v>162777.5024325983</v>
      </c>
      <c r="E3322" s="53">
        <v>66.801000000000002</v>
      </c>
      <c r="F3322" s="53">
        <f t="shared" si="414"/>
        <v>1.627775024325983</v>
      </c>
      <c r="G3322" s="53">
        <f>(F3322/'Yearly GDP'!$B$15)*100</f>
        <v>77.513096396475376</v>
      </c>
      <c r="H3322" s="53">
        <f t="shared" si="415"/>
        <v>1.7125908000000001</v>
      </c>
      <c r="I3322" s="53">
        <f t="shared" si="416"/>
        <v>4.1562759767248547</v>
      </c>
      <c r="J3322" s="53">
        <f t="shared" si="424"/>
        <v>364.69866999168744</v>
      </c>
      <c r="K3322" s="53">
        <v>7.1180000000000003</v>
      </c>
      <c r="L3322" s="53">
        <v>8774.65</v>
      </c>
      <c r="M3322" s="53">
        <v>3.35</v>
      </c>
      <c r="N3322" s="53">
        <f t="shared" si="417"/>
        <v>2.9617240232751456</v>
      </c>
      <c r="O3322" s="53">
        <v>24.06</v>
      </c>
      <c r="P3322" s="53">
        <v>1.5680000000000001</v>
      </c>
      <c r="Q3322" s="53">
        <f t="shared" si="418"/>
        <v>5.5500000000000007</v>
      </c>
      <c r="R3322" s="53">
        <v>95.61</v>
      </c>
      <c r="S3322" s="53">
        <f t="shared" si="419"/>
        <v>157.83359999999999</v>
      </c>
      <c r="T3322" s="53">
        <v>6.56</v>
      </c>
      <c r="U3322" s="53">
        <v>5045.49</v>
      </c>
      <c r="V3322" s="53">
        <v>42.98</v>
      </c>
      <c r="W3322" s="53">
        <f t="shared" si="420"/>
        <v>117.3915774778967</v>
      </c>
      <c r="X3322" s="53">
        <f t="shared" si="421"/>
        <v>2.3266635644485811</v>
      </c>
      <c r="Y3322" s="53">
        <v>4864.0600000000004</v>
      </c>
      <c r="Z3322" s="53" t="s">
        <v>68</v>
      </c>
    </row>
    <row r="3323" spans="1:28" x14ac:dyDescent="0.3">
      <c r="A3323" s="1">
        <v>3322</v>
      </c>
      <c r="B3323" s="48">
        <v>42615</v>
      </c>
      <c r="C3323" s="44">
        <v>10916830.5</v>
      </c>
      <c r="D3323" s="56">
        <f t="shared" si="413"/>
        <v>163437.83965865709</v>
      </c>
      <c r="E3323" s="53">
        <v>66.795000000000002</v>
      </c>
      <c r="F3323" s="53">
        <f t="shared" si="414"/>
        <v>1.6343783965865708</v>
      </c>
      <c r="G3323" s="53">
        <f>(F3323/'Yearly GDP'!$B$15)*100</f>
        <v>77.827542694598606</v>
      </c>
      <c r="H3323" s="53">
        <f t="shared" si="415"/>
        <v>1.7192384999999994</v>
      </c>
      <c r="I3323" s="53">
        <f t="shared" si="416"/>
        <v>4.1407867494824027</v>
      </c>
      <c r="J3323" s="53">
        <f t="shared" si="424"/>
        <v>364.78881987577643</v>
      </c>
      <c r="K3323" s="53">
        <v>7.1189999999999998</v>
      </c>
      <c r="L3323" s="53">
        <v>8809.65</v>
      </c>
      <c r="M3323" s="53">
        <v>3.36</v>
      </c>
      <c r="N3323" s="53">
        <f t="shared" si="417"/>
        <v>2.9782132505175971</v>
      </c>
      <c r="O3323" s="53">
        <v>24.15</v>
      </c>
      <c r="P3323" s="53">
        <v>1.607</v>
      </c>
      <c r="Q3323" s="53">
        <f t="shared" si="418"/>
        <v>5.5119999999999996</v>
      </c>
      <c r="R3323" s="53">
        <v>95.793999999999997</v>
      </c>
      <c r="S3323" s="53">
        <f t="shared" si="419"/>
        <v>158.42399999999998</v>
      </c>
      <c r="T3323" s="53">
        <v>6.56</v>
      </c>
      <c r="U3323" s="53">
        <v>5071.84</v>
      </c>
      <c r="V3323" s="53">
        <v>43.2</v>
      </c>
      <c r="W3323" s="53">
        <f t="shared" si="420"/>
        <v>117.4037037037037</v>
      </c>
      <c r="X3323" s="53">
        <f t="shared" si="421"/>
        <v>2.3148148148148149</v>
      </c>
      <c r="Y3323" s="53">
        <v>4885.96</v>
      </c>
      <c r="Z3323" s="53" t="s">
        <v>68</v>
      </c>
    </row>
    <row r="3324" spans="1:28" x14ac:dyDescent="0.3">
      <c r="A3324" s="1">
        <v>3323</v>
      </c>
      <c r="B3324" s="48">
        <v>42619</v>
      </c>
      <c r="C3324" s="44">
        <v>11048769.640000001</v>
      </c>
      <c r="D3324" s="56">
        <f t="shared" si="413"/>
        <v>166698.39529269765</v>
      </c>
      <c r="E3324" s="53">
        <v>66.28</v>
      </c>
      <c r="F3324" s="53">
        <f t="shared" si="414"/>
        <v>1.6669839529269765</v>
      </c>
      <c r="G3324" s="53">
        <f>(F3324/'Yearly GDP'!$B$15)*100</f>
        <v>79.380188234617933</v>
      </c>
      <c r="H3324" s="53">
        <f t="shared" si="415"/>
        <v>1.7401844000000002</v>
      </c>
      <c r="I3324" s="53">
        <f t="shared" si="416"/>
        <v>4.0783034257748776</v>
      </c>
      <c r="J3324" s="53">
        <f t="shared" si="424"/>
        <v>364.72267536704732</v>
      </c>
      <c r="K3324" s="53">
        <v>7.0970000000000004</v>
      </c>
      <c r="L3324" s="53">
        <v>8943</v>
      </c>
      <c r="M3324" s="53">
        <v>3.42</v>
      </c>
      <c r="N3324" s="53">
        <f t="shared" si="417"/>
        <v>3.0186965742251228</v>
      </c>
      <c r="O3324" s="53">
        <v>24.52</v>
      </c>
      <c r="P3324" s="53">
        <v>1.536</v>
      </c>
      <c r="Q3324" s="53">
        <f t="shared" si="418"/>
        <v>5.5609999999999999</v>
      </c>
      <c r="R3324" s="53">
        <v>94.763000000000005</v>
      </c>
      <c r="S3324" s="53">
        <f t="shared" si="419"/>
        <v>160.85119999999998</v>
      </c>
      <c r="T3324" s="53">
        <v>6.56</v>
      </c>
      <c r="U3324" s="53">
        <v>5138.0600000000004</v>
      </c>
      <c r="V3324" s="53">
        <v>43.77</v>
      </c>
      <c r="W3324" s="53">
        <f t="shared" si="420"/>
        <v>117.3877084761252</v>
      </c>
      <c r="X3324" s="53">
        <f t="shared" si="421"/>
        <v>2.2846698652044779</v>
      </c>
      <c r="Y3324" s="53">
        <v>4935.16</v>
      </c>
      <c r="Z3324" s="53" t="s">
        <v>68</v>
      </c>
    </row>
    <row r="3325" spans="1:28" x14ac:dyDescent="0.3">
      <c r="A3325" s="1">
        <v>3324</v>
      </c>
      <c r="B3325" s="48">
        <v>42620</v>
      </c>
      <c r="C3325" s="44">
        <v>11048615.25</v>
      </c>
      <c r="D3325" s="56">
        <f t="shared" si="413"/>
        <v>166199.57354312707</v>
      </c>
      <c r="E3325" s="53">
        <v>66.477999999999994</v>
      </c>
      <c r="F3325" s="53">
        <f t="shared" si="414"/>
        <v>1.6619957354312707</v>
      </c>
      <c r="G3325" s="53">
        <f>(F3325/'Yearly GDP'!$B$15)*100</f>
        <v>79.142654068155736</v>
      </c>
      <c r="H3325" s="53">
        <f t="shared" si="415"/>
        <v>1.7249474999999999</v>
      </c>
      <c r="I3325" s="53">
        <f t="shared" si="416"/>
        <v>4.0899795501022496</v>
      </c>
      <c r="J3325" s="53">
        <f t="shared" si="424"/>
        <v>364.74233128834362</v>
      </c>
      <c r="K3325" s="53">
        <v>7.0549999999999997</v>
      </c>
      <c r="L3325" s="53">
        <v>8917.9500000000007</v>
      </c>
      <c r="M3325" s="53">
        <v>3.4</v>
      </c>
      <c r="N3325" s="53">
        <f t="shared" si="417"/>
        <v>2.9650204498977502</v>
      </c>
      <c r="O3325" s="53">
        <v>24.45</v>
      </c>
      <c r="P3325" s="53">
        <v>1.536</v>
      </c>
      <c r="Q3325" s="53">
        <f t="shared" si="418"/>
        <v>5.5190000000000001</v>
      </c>
      <c r="R3325" s="53">
        <v>94.885999999999996</v>
      </c>
      <c r="S3325" s="53">
        <f t="shared" si="419"/>
        <v>160.14749999999998</v>
      </c>
      <c r="T3325" s="53">
        <v>6.55</v>
      </c>
      <c r="U3325" s="53">
        <v>5145.8999999999996</v>
      </c>
      <c r="V3325" s="53">
        <v>43.93</v>
      </c>
      <c r="W3325" s="53">
        <f t="shared" si="420"/>
        <v>117.13862963806055</v>
      </c>
      <c r="X3325" s="53">
        <f t="shared" si="421"/>
        <v>2.2763487366264514</v>
      </c>
      <c r="Y3325" s="53">
        <v>4965.1899999999996</v>
      </c>
      <c r="Z3325" s="53" t="s">
        <v>68</v>
      </c>
    </row>
    <row r="3326" spans="1:28" x14ac:dyDescent="0.3">
      <c r="A3326" s="1">
        <v>3325</v>
      </c>
      <c r="B3326" s="48">
        <v>42621</v>
      </c>
      <c r="C3326" s="44">
        <v>11091517.73</v>
      </c>
      <c r="D3326" s="56">
        <f t="shared" si="413"/>
        <v>166461.82302531856</v>
      </c>
      <c r="E3326" s="53">
        <v>66.631</v>
      </c>
      <c r="F3326" s="53">
        <f t="shared" si="414"/>
        <v>1.6646182302531856</v>
      </c>
      <c r="G3326" s="53">
        <f>(F3326/'Yearly GDP'!$B$15)*100</f>
        <v>79.267534773961216</v>
      </c>
      <c r="H3326" s="53">
        <f t="shared" si="415"/>
        <v>1.7281068000000002</v>
      </c>
      <c r="I3326" s="53">
        <f t="shared" si="416"/>
        <v>4.0749796251018742</v>
      </c>
      <c r="J3326" s="53">
        <f t="shared" si="424"/>
        <v>364.81255093724531</v>
      </c>
      <c r="K3326" s="53">
        <v>7.0419999999999998</v>
      </c>
      <c r="L3326" s="53">
        <v>8952.5</v>
      </c>
      <c r="M3326" s="53">
        <v>3.41</v>
      </c>
      <c r="N3326" s="53">
        <f t="shared" si="417"/>
        <v>2.9670203748981256</v>
      </c>
      <c r="O3326" s="53">
        <v>24.54</v>
      </c>
      <c r="P3326" s="53">
        <v>1.601</v>
      </c>
      <c r="Q3326" s="53">
        <f t="shared" si="418"/>
        <v>5.4409999999999998</v>
      </c>
      <c r="R3326" s="53">
        <v>94.971000000000004</v>
      </c>
      <c r="S3326" s="53">
        <f t="shared" si="419"/>
        <v>160.98239999999998</v>
      </c>
      <c r="T3326" s="53">
        <v>6.56</v>
      </c>
      <c r="U3326" s="53">
        <v>5181.09</v>
      </c>
      <c r="V3326" s="53">
        <v>44.23</v>
      </c>
      <c r="W3326" s="53">
        <f t="shared" si="420"/>
        <v>117.13972416911599</v>
      </c>
      <c r="X3326" s="53">
        <f t="shared" si="421"/>
        <v>2.2609088853719195</v>
      </c>
      <c r="Y3326" s="53">
        <v>5018.66</v>
      </c>
      <c r="Z3326" s="53" t="s">
        <v>68</v>
      </c>
    </row>
    <row r="3327" spans="1:28" x14ac:dyDescent="0.3">
      <c r="A3327" s="1">
        <v>3326</v>
      </c>
      <c r="B3327" s="48">
        <v>42622</v>
      </c>
      <c r="C3327" s="44">
        <v>11015864.82</v>
      </c>
      <c r="D3327" s="56">
        <f t="shared" si="413"/>
        <v>164673.96397339116</v>
      </c>
      <c r="E3327" s="53">
        <v>66.894999999999996</v>
      </c>
      <c r="F3327" s="53">
        <f t="shared" si="414"/>
        <v>1.6467396397339116</v>
      </c>
      <c r="G3327" s="53">
        <f>(F3327/'Yearly GDP'!$B$15)*100</f>
        <v>78.416173320662452</v>
      </c>
      <c r="H3327" s="53">
        <f t="shared" si="415"/>
        <v>1.7155567000000003</v>
      </c>
      <c r="I3327" s="53">
        <f t="shared" si="416"/>
        <v>4.113533525298231</v>
      </c>
      <c r="J3327" s="53">
        <f t="shared" si="424"/>
        <v>364.73467708761831</v>
      </c>
      <c r="K3327" s="53">
        <v>7.0570000000000004</v>
      </c>
      <c r="L3327" s="53">
        <v>8866.7000000000007</v>
      </c>
      <c r="M3327" s="53">
        <v>3.38</v>
      </c>
      <c r="N3327" s="53">
        <f t="shared" si="417"/>
        <v>2.9434664747017694</v>
      </c>
      <c r="O3327" s="53">
        <v>24.31</v>
      </c>
      <c r="P3327" s="53">
        <v>1.675</v>
      </c>
      <c r="Q3327" s="53">
        <f t="shared" si="418"/>
        <v>5.3820000000000006</v>
      </c>
      <c r="R3327" s="53">
        <v>95.253</v>
      </c>
      <c r="S3327" s="53">
        <f t="shared" si="419"/>
        <v>158.98739999999998</v>
      </c>
      <c r="T3327" s="53">
        <v>6.54</v>
      </c>
      <c r="U3327" s="53">
        <v>5149.6000000000004</v>
      </c>
      <c r="V3327" s="53">
        <v>43.96</v>
      </c>
      <c r="W3327" s="53">
        <f t="shared" si="420"/>
        <v>117.14285714285715</v>
      </c>
      <c r="X3327" s="53">
        <f t="shared" si="421"/>
        <v>2.2747952684258417</v>
      </c>
      <c r="Y3327" s="53">
        <v>4992.59</v>
      </c>
      <c r="Z3327" s="53" t="s">
        <v>68</v>
      </c>
    </row>
    <row r="3328" spans="1:28" x14ac:dyDescent="0.3">
      <c r="A3328" s="1">
        <v>3327</v>
      </c>
      <c r="B3328" s="48">
        <v>42625</v>
      </c>
      <c r="C3328" s="44">
        <v>10787957.93</v>
      </c>
      <c r="D3328" s="56">
        <f t="shared" si="413"/>
        <v>161646.4072941952</v>
      </c>
      <c r="E3328" s="53">
        <v>66.738</v>
      </c>
      <c r="F3328" s="53">
        <f t="shared" si="414"/>
        <v>1.6164640729419519</v>
      </c>
      <c r="G3328" s="53">
        <f>(F3328/'Yearly GDP'!$B$15)*100</f>
        <v>76.974479663902471</v>
      </c>
      <c r="H3328" s="53">
        <f t="shared" si="415"/>
        <v>1.6921287</v>
      </c>
      <c r="I3328" s="53">
        <f t="shared" si="416"/>
        <v>4.1858518208455422</v>
      </c>
      <c r="J3328" s="53">
        <f t="shared" si="424"/>
        <v>364.8221012976141</v>
      </c>
      <c r="K3328" s="53">
        <v>7.0830000000000002</v>
      </c>
      <c r="L3328" s="53">
        <v>8715.6</v>
      </c>
      <c r="M3328" s="53">
        <v>3.32</v>
      </c>
      <c r="N3328" s="53">
        <f t="shared" si="417"/>
        <v>2.897148179154458</v>
      </c>
      <c r="O3328" s="53">
        <v>23.89</v>
      </c>
      <c r="P3328" s="53">
        <v>1.6659999999999999</v>
      </c>
      <c r="Q3328" s="53">
        <f t="shared" si="418"/>
        <v>5.4169999999999998</v>
      </c>
      <c r="R3328" s="53">
        <v>94.998000000000005</v>
      </c>
      <c r="S3328" s="53">
        <f t="shared" si="419"/>
        <v>156.2406</v>
      </c>
      <c r="T3328" s="53">
        <v>6.54</v>
      </c>
      <c r="U3328" s="53">
        <v>5012.4799999999996</v>
      </c>
      <c r="V3328" s="53">
        <v>43.42</v>
      </c>
      <c r="W3328" s="53">
        <f t="shared" si="420"/>
        <v>115.44173192077382</v>
      </c>
      <c r="X3328" s="53">
        <f t="shared" si="421"/>
        <v>2.3030861354214647</v>
      </c>
      <c r="Y3328" s="53">
        <v>4852.46</v>
      </c>
      <c r="Z3328" s="53" t="s">
        <v>68</v>
      </c>
    </row>
    <row r="3329" spans="1:28" x14ac:dyDescent="0.3">
      <c r="A3329" s="1">
        <v>3328</v>
      </c>
      <c r="B3329" s="48">
        <v>42627</v>
      </c>
      <c r="C3329" s="44">
        <v>10842346.130000001</v>
      </c>
      <c r="D3329" s="56">
        <f t="shared" si="413"/>
        <v>162315.43055181293</v>
      </c>
      <c r="E3329" s="53">
        <v>66.798000000000002</v>
      </c>
      <c r="F3329" s="53">
        <f t="shared" si="414"/>
        <v>1.6231543055181292</v>
      </c>
      <c r="G3329" s="53">
        <f>(F3329/'Yearly GDP'!$B$15)*100</f>
        <v>77.293062167529953</v>
      </c>
      <c r="H3329" s="53">
        <f t="shared" si="415"/>
        <v>1.6935359999999999</v>
      </c>
      <c r="I3329" s="53">
        <f t="shared" si="416"/>
        <v>4.1806020066889635</v>
      </c>
      <c r="J3329" s="53">
        <f t="shared" si="424"/>
        <v>364.82441471571906</v>
      </c>
      <c r="K3329" s="53">
        <v>7.08</v>
      </c>
      <c r="L3329" s="53">
        <v>8726.6</v>
      </c>
      <c r="M3329" s="53">
        <v>3.33</v>
      </c>
      <c r="N3329" s="53">
        <f t="shared" si="417"/>
        <v>2.8993979933110365</v>
      </c>
      <c r="O3329" s="53">
        <v>23.92</v>
      </c>
      <c r="P3329" s="53">
        <v>1.698</v>
      </c>
      <c r="Q3329" s="53">
        <f t="shared" si="418"/>
        <v>5.3819999999999997</v>
      </c>
      <c r="R3329" s="53">
        <v>95.251999999999995</v>
      </c>
      <c r="S3329" s="53">
        <f t="shared" si="419"/>
        <v>155.95840000000001</v>
      </c>
      <c r="T3329" s="53">
        <v>6.52</v>
      </c>
      <c r="U3329" s="53">
        <v>5072.46</v>
      </c>
      <c r="V3329" s="53">
        <v>43.94</v>
      </c>
      <c r="W3329" s="53">
        <f t="shared" si="420"/>
        <v>115.44060081929905</v>
      </c>
      <c r="X3329" s="53">
        <f t="shared" si="421"/>
        <v>2.2758306781975421</v>
      </c>
      <c r="Y3329" s="53">
        <v>4925.3900000000003</v>
      </c>
      <c r="Z3329" s="53" t="s">
        <v>68</v>
      </c>
    </row>
    <row r="3330" spans="1:28" x14ac:dyDescent="0.3">
      <c r="A3330" s="1">
        <v>3329</v>
      </c>
      <c r="B3330" s="48">
        <v>42628</v>
      </c>
      <c r="C3330" s="44">
        <v>10853259.220000001</v>
      </c>
      <c r="D3330" s="56">
        <f t="shared" si="413"/>
        <v>162328.13670355969</v>
      </c>
      <c r="E3330" s="53">
        <v>66.86</v>
      </c>
      <c r="F3330" s="53">
        <f t="shared" si="414"/>
        <v>1.623281367035597</v>
      </c>
      <c r="G3330" s="53">
        <f>(F3330/'Yearly GDP'!$B$15)*100</f>
        <v>77.299112715980812</v>
      </c>
      <c r="H3330" s="53">
        <f t="shared" si="415"/>
        <v>1.6939599000000001</v>
      </c>
      <c r="I3330" s="53">
        <f t="shared" si="416"/>
        <v>4.1718815185648728</v>
      </c>
      <c r="J3330" s="53">
        <f t="shared" si="424"/>
        <v>364.72882770129326</v>
      </c>
      <c r="K3330" s="53">
        <v>7.0670000000000002</v>
      </c>
      <c r="L3330" s="53">
        <v>8742.5499999999993</v>
      </c>
      <c r="M3330" s="53">
        <v>3.33</v>
      </c>
      <c r="N3330" s="53">
        <f t="shared" si="417"/>
        <v>2.8951184814351274</v>
      </c>
      <c r="O3330" s="53">
        <v>23.97</v>
      </c>
      <c r="P3330" s="53">
        <v>1.698</v>
      </c>
      <c r="Q3330" s="53">
        <f t="shared" si="418"/>
        <v>5.3689999999999998</v>
      </c>
      <c r="R3330" s="53">
        <v>95.212999999999994</v>
      </c>
      <c r="S3330" s="53">
        <f t="shared" si="419"/>
        <v>155.80500000000001</v>
      </c>
      <c r="T3330" s="53">
        <v>6.5</v>
      </c>
      <c r="U3330" s="53">
        <v>5077.8</v>
      </c>
      <c r="V3330" s="53">
        <v>43.98</v>
      </c>
      <c r="W3330" s="53">
        <f t="shared" si="420"/>
        <v>115.45702592087314</v>
      </c>
      <c r="X3330" s="53">
        <f t="shared" si="421"/>
        <v>2.2737608003638021</v>
      </c>
      <c r="Y3330" s="53">
        <v>4942.5</v>
      </c>
      <c r="Z3330" s="53" t="s">
        <v>68</v>
      </c>
    </row>
    <row r="3331" spans="1:28" x14ac:dyDescent="0.3">
      <c r="A3331" s="1">
        <v>3330</v>
      </c>
      <c r="B3331" s="48">
        <v>42629</v>
      </c>
      <c r="C3331" s="44">
        <v>10889004.939999999</v>
      </c>
      <c r="D3331" s="56">
        <f t="shared" si="413"/>
        <v>162340.73708535222</v>
      </c>
      <c r="E3331" s="53">
        <v>67.075000000000003</v>
      </c>
      <c r="F3331" s="53">
        <f t="shared" si="414"/>
        <v>1.6234073708535222</v>
      </c>
      <c r="G3331" s="53">
        <f>(F3331/'Yearly GDP'!$B$15)*100</f>
        <v>77.305112897786771</v>
      </c>
      <c r="H3331" s="53">
        <f t="shared" si="415"/>
        <v>1.6971757000000001</v>
      </c>
      <c r="I3331" s="53">
        <f t="shared" si="416"/>
        <v>4.1545492314083923</v>
      </c>
      <c r="J3331" s="53">
        <f t="shared" si="424"/>
        <v>364.76319069380975</v>
      </c>
      <c r="K3331" s="53">
        <v>7.0510000000000002</v>
      </c>
      <c r="L3331" s="53">
        <v>8779.85</v>
      </c>
      <c r="M3331" s="53">
        <v>3.34</v>
      </c>
      <c r="N3331" s="53">
        <f t="shared" si="417"/>
        <v>2.8964507685916079</v>
      </c>
      <c r="O3331" s="53">
        <v>24.07</v>
      </c>
      <c r="P3331" s="53">
        <v>1.694</v>
      </c>
      <c r="Q3331" s="53">
        <f t="shared" si="418"/>
        <v>5.3570000000000002</v>
      </c>
      <c r="R3331" s="53">
        <v>96.055000000000007</v>
      </c>
      <c r="S3331" s="53">
        <f t="shared" si="419"/>
        <v>156.69569999999999</v>
      </c>
      <c r="T3331" s="53">
        <v>6.51</v>
      </c>
      <c r="U3331" s="53">
        <v>5076.71</v>
      </c>
      <c r="V3331" s="53">
        <v>43.97</v>
      </c>
      <c r="W3331" s="53">
        <f t="shared" si="420"/>
        <v>115.45849442801911</v>
      </c>
      <c r="X3331" s="53">
        <f t="shared" si="421"/>
        <v>2.2742779167614287</v>
      </c>
      <c r="Y3331" s="53">
        <v>4950.1400000000003</v>
      </c>
      <c r="Z3331" s="53" t="s">
        <v>68</v>
      </c>
    </row>
    <row r="3332" spans="1:28" x14ac:dyDescent="0.3">
      <c r="A3332" s="1">
        <v>3331</v>
      </c>
      <c r="B3332" s="48">
        <v>42632</v>
      </c>
      <c r="C3332" s="44">
        <v>10939291.84</v>
      </c>
      <c r="D3332" s="56">
        <f t="shared" si="413"/>
        <v>163321.76530307555</v>
      </c>
      <c r="E3332" s="53">
        <v>66.98</v>
      </c>
      <c r="F3332" s="53">
        <f t="shared" si="414"/>
        <v>1.6332176530307554</v>
      </c>
      <c r="G3332" s="53">
        <f>(F3332/'Yearly GDP'!$B$15)*100</f>
        <v>77.772269191940737</v>
      </c>
      <c r="H3332" s="53">
        <f t="shared" si="415"/>
        <v>1.703058</v>
      </c>
      <c r="I3332" s="53">
        <f t="shared" si="416"/>
        <v>4.1407867494824018</v>
      </c>
      <c r="J3332" s="53">
        <f t="shared" si="424"/>
        <v>364.73706004140786</v>
      </c>
      <c r="K3332" s="53">
        <v>7.0519999999999996</v>
      </c>
      <c r="L3332" s="53">
        <v>8808.4</v>
      </c>
      <c r="M3332" s="53">
        <v>3.34</v>
      </c>
      <c r="N3332" s="53">
        <f t="shared" si="417"/>
        <v>2.9112132505175978</v>
      </c>
      <c r="O3332" s="53">
        <v>24.15</v>
      </c>
      <c r="P3332" s="53">
        <v>1.7070000000000001</v>
      </c>
      <c r="Q3332" s="53">
        <f t="shared" si="418"/>
        <v>5.3449999999999998</v>
      </c>
      <c r="R3332" s="53">
        <v>95.760999999999996</v>
      </c>
      <c r="S3332" s="53">
        <f t="shared" si="419"/>
        <v>157.45799999999997</v>
      </c>
      <c r="T3332" s="53">
        <v>6.52</v>
      </c>
      <c r="U3332" s="53">
        <v>5100.53</v>
      </c>
      <c r="V3332" s="53">
        <v>44.18</v>
      </c>
      <c r="W3332" s="53">
        <f t="shared" si="420"/>
        <v>115.44884563150747</v>
      </c>
      <c r="X3332" s="53">
        <f t="shared" si="421"/>
        <v>2.2634676324128566</v>
      </c>
      <c r="Y3332" s="53">
        <v>4978.6000000000004</v>
      </c>
      <c r="Z3332" s="53" t="s">
        <v>68</v>
      </c>
    </row>
    <row r="3333" spans="1:28" x14ac:dyDescent="0.3">
      <c r="A3333" s="1">
        <v>3332</v>
      </c>
      <c r="B3333" s="48">
        <v>42633</v>
      </c>
      <c r="C3333" s="44">
        <v>10912693.310000001</v>
      </c>
      <c r="D3333" s="56">
        <f t="shared" si="413"/>
        <v>162912.49249832053</v>
      </c>
      <c r="E3333" s="53">
        <v>66.984999999999999</v>
      </c>
      <c r="F3333" s="53">
        <f t="shared" si="414"/>
        <v>1.6291249249832054</v>
      </c>
      <c r="G3333" s="53">
        <f>(F3333/'Yearly GDP'!$B$15)*100</f>
        <v>77.57737738015264</v>
      </c>
      <c r="H3333" s="53">
        <f t="shared" si="415"/>
        <v>1.6998390000000001</v>
      </c>
      <c r="I3333" s="53">
        <f t="shared" si="416"/>
        <v>4.1562759767248547</v>
      </c>
      <c r="J3333" s="53">
        <f t="shared" si="424"/>
        <v>364.7506234413965</v>
      </c>
      <c r="K3333" s="53">
        <v>7.0650000000000004</v>
      </c>
      <c r="L3333" s="53">
        <v>8775.9</v>
      </c>
      <c r="M3333" s="53">
        <v>3.33</v>
      </c>
      <c r="N3333" s="53">
        <f t="shared" si="417"/>
        <v>2.9087240232751457</v>
      </c>
      <c r="O3333" s="53">
        <v>24.06</v>
      </c>
      <c r="P3333" s="53">
        <v>1.6930000000000001</v>
      </c>
      <c r="Q3333" s="53">
        <f t="shared" si="418"/>
        <v>5.3719999999999999</v>
      </c>
      <c r="R3333" s="53">
        <v>95.911000000000001</v>
      </c>
      <c r="S3333" s="53">
        <f t="shared" si="419"/>
        <v>157.11179999999999</v>
      </c>
      <c r="T3333" s="53">
        <v>6.53</v>
      </c>
      <c r="U3333" s="53">
        <v>5077.45</v>
      </c>
      <c r="V3333" s="53">
        <v>43.93</v>
      </c>
      <c r="W3333" s="53">
        <f t="shared" si="420"/>
        <v>115.58046892783975</v>
      </c>
      <c r="X3333" s="53">
        <f t="shared" si="421"/>
        <v>2.2763487366264514</v>
      </c>
      <c r="Y3333" s="53">
        <v>4974.49</v>
      </c>
      <c r="Z3333" s="53" t="s">
        <v>68</v>
      </c>
    </row>
    <row r="3334" spans="1:28" x14ac:dyDescent="0.3">
      <c r="A3334" s="1">
        <v>3333</v>
      </c>
      <c r="B3334" s="48">
        <v>42634</v>
      </c>
      <c r="C3334" s="44">
        <v>10921168.380000001</v>
      </c>
      <c r="D3334" s="56">
        <f t="shared" si="413"/>
        <v>163627.71754764474</v>
      </c>
      <c r="E3334" s="53">
        <v>66.744</v>
      </c>
      <c r="F3334" s="53">
        <f t="shared" si="414"/>
        <v>1.6362771754764474</v>
      </c>
      <c r="G3334" s="53">
        <f>(F3334/'Yearly GDP'!$B$15)*100</f>
        <v>77.917960736973683</v>
      </c>
      <c r="H3334" s="53">
        <f t="shared" si="415"/>
        <v>1.6971028999999997</v>
      </c>
      <c r="I3334" s="53">
        <f t="shared" si="416"/>
        <v>4.1476565740356701</v>
      </c>
      <c r="J3334" s="53">
        <f t="shared" si="424"/>
        <v>364.04603898797177</v>
      </c>
      <c r="K3334" s="53">
        <v>7.0389999999999997</v>
      </c>
      <c r="L3334" s="53">
        <v>8777.15</v>
      </c>
      <c r="M3334" s="53">
        <v>3.33</v>
      </c>
      <c r="N3334" s="53">
        <f t="shared" si="417"/>
        <v>2.8913434259643296</v>
      </c>
      <c r="O3334" s="53">
        <v>24.11</v>
      </c>
      <c r="P3334" s="53">
        <v>1.655</v>
      </c>
      <c r="Q3334" s="53">
        <f t="shared" si="418"/>
        <v>5.3839999999999995</v>
      </c>
      <c r="R3334" s="53">
        <v>95.6</v>
      </c>
      <c r="S3334" s="53">
        <f t="shared" si="419"/>
        <v>157.19719999999998</v>
      </c>
      <c r="T3334" s="53">
        <v>6.52</v>
      </c>
      <c r="U3334" s="53">
        <v>5080.46</v>
      </c>
      <c r="V3334" s="53">
        <v>43.91</v>
      </c>
      <c r="W3334" s="53">
        <f t="shared" si="420"/>
        <v>115.70166249145981</v>
      </c>
      <c r="X3334" s="53">
        <f t="shared" si="421"/>
        <v>2.2773855613755409</v>
      </c>
      <c r="Y3334" s="53">
        <v>4981.84</v>
      </c>
      <c r="Z3334" s="53" t="s">
        <v>68</v>
      </c>
    </row>
    <row r="3335" spans="1:28" x14ac:dyDescent="0.3">
      <c r="A3335" s="1">
        <v>3334</v>
      </c>
      <c r="B3335" s="48">
        <v>42635</v>
      </c>
      <c r="C3335" s="44">
        <v>11029658.470000001</v>
      </c>
      <c r="D3335" s="56">
        <f t="shared" ref="D3335:D3398" si="425">C3335/E3335</f>
        <v>165528.46892680807</v>
      </c>
      <c r="E3335" s="53">
        <v>66.632999999999996</v>
      </c>
      <c r="F3335" s="53">
        <f t="shared" ref="F3335:F3398" si="426">(D3335/100000)</f>
        <v>1.6552846892680806</v>
      </c>
      <c r="G3335" s="53">
        <f>(F3335/'Yearly GDP'!$B$15)*100</f>
        <v>78.823080441337169</v>
      </c>
      <c r="H3335" s="53">
        <f t="shared" ref="H3335:H3398" si="427">(K3335/I3335)</f>
        <v>1.6982018000000001</v>
      </c>
      <c r="I3335" s="53">
        <f t="shared" ref="I3335:I3398" si="428">(J3335/L3335)*100</f>
        <v>4.1084634346754312</v>
      </c>
      <c r="J3335" s="53">
        <f t="shared" si="424"/>
        <v>364.31594083812655</v>
      </c>
      <c r="K3335" s="53">
        <v>6.9770000000000003</v>
      </c>
      <c r="L3335" s="53">
        <v>8867.4500000000007</v>
      </c>
      <c r="M3335" s="53">
        <v>3.37</v>
      </c>
      <c r="N3335" s="53">
        <f t="shared" ref="N3335:N3398" si="429">K3335-I3335</f>
        <v>2.8685365653245691</v>
      </c>
      <c r="O3335" s="53">
        <v>24.34</v>
      </c>
      <c r="P3335" s="53">
        <v>1.6180000000000001</v>
      </c>
      <c r="Q3335" s="53">
        <f t="shared" ref="Q3335:Q3398" si="430">K3335-P3335</f>
        <v>5.359</v>
      </c>
      <c r="R3335" s="53">
        <v>95.316000000000003</v>
      </c>
      <c r="S3335" s="53">
        <f t="shared" ref="S3335:S3398" si="431">(O3335*T3335)</f>
        <v>158.6968</v>
      </c>
      <c r="T3335" s="53">
        <v>6.52</v>
      </c>
      <c r="U3335" s="53">
        <v>5139.08</v>
      </c>
      <c r="V3335" s="53">
        <v>44.88</v>
      </c>
      <c r="W3335" s="53">
        <f t="shared" si="420"/>
        <v>114.50713012477718</v>
      </c>
      <c r="X3335" s="53">
        <f t="shared" si="421"/>
        <v>2.2281639928698751</v>
      </c>
      <c r="Y3335" s="53">
        <v>5036.6899999999996</v>
      </c>
      <c r="Z3335" s="53" t="s">
        <v>68</v>
      </c>
    </row>
    <row r="3336" spans="1:28" x14ac:dyDescent="0.3">
      <c r="A3336" s="1">
        <v>3335</v>
      </c>
      <c r="B3336" s="48">
        <v>42636</v>
      </c>
      <c r="C3336" s="44">
        <v>11025246.84</v>
      </c>
      <c r="D3336" s="56">
        <f t="shared" si="425"/>
        <v>165278.70898106648</v>
      </c>
      <c r="E3336" s="53">
        <v>66.706999999999994</v>
      </c>
      <c r="F3336" s="53">
        <f t="shared" si="426"/>
        <v>1.6527870898106647</v>
      </c>
      <c r="G3336" s="53">
        <f>(F3336/'Yearly GDP'!$B$15)*100</f>
        <v>78.704147133841175</v>
      </c>
      <c r="H3336" s="53">
        <f t="shared" si="427"/>
        <v>1.6885584000000002</v>
      </c>
      <c r="I3336" s="53">
        <f t="shared" si="428"/>
        <v>4.1254125412541249</v>
      </c>
      <c r="J3336" s="53">
        <f t="shared" si="424"/>
        <v>364.33787128712868</v>
      </c>
      <c r="K3336" s="53">
        <v>6.9660000000000002</v>
      </c>
      <c r="L3336" s="53">
        <v>8831.5499999999993</v>
      </c>
      <c r="M3336" s="53">
        <v>3.35</v>
      </c>
      <c r="N3336" s="53">
        <f t="shared" si="429"/>
        <v>2.8405874587458753</v>
      </c>
      <c r="O3336" s="53">
        <v>24.24</v>
      </c>
      <c r="P3336" s="53">
        <v>1.62</v>
      </c>
      <c r="Q3336" s="53">
        <f t="shared" si="430"/>
        <v>5.3460000000000001</v>
      </c>
      <c r="R3336" s="53">
        <v>95.316999999999993</v>
      </c>
      <c r="S3336" s="53">
        <f t="shared" si="431"/>
        <v>158.04479999999998</v>
      </c>
      <c r="T3336" s="53">
        <v>6.52</v>
      </c>
      <c r="U3336" s="53">
        <v>5152.38</v>
      </c>
      <c r="V3336" s="53">
        <v>44.99</v>
      </c>
      <c r="W3336" s="53">
        <f t="shared" si="420"/>
        <v>114.52278284063125</v>
      </c>
      <c r="X3336" s="53">
        <f t="shared" si="421"/>
        <v>2.222716159146477</v>
      </c>
      <c r="Y3336" s="53">
        <v>5026.1400000000003</v>
      </c>
      <c r="Z3336" s="53" t="s">
        <v>68</v>
      </c>
    </row>
    <row r="3337" spans="1:28" x14ac:dyDescent="0.3">
      <c r="A3337" s="1">
        <v>3336</v>
      </c>
      <c r="B3337" s="48">
        <v>42639</v>
      </c>
      <c r="C3337" s="44">
        <v>10938405.810000001</v>
      </c>
      <c r="D3337" s="56">
        <f t="shared" si="425"/>
        <v>164208.27481122303</v>
      </c>
      <c r="E3337" s="53">
        <v>66.613</v>
      </c>
      <c r="F3337" s="53">
        <f t="shared" si="426"/>
        <v>1.6420827481122304</v>
      </c>
      <c r="G3337" s="53">
        <f>(F3337/'Yearly GDP'!$B$15)*100</f>
        <v>78.19441657677288</v>
      </c>
      <c r="H3337" s="53">
        <f t="shared" si="427"/>
        <v>1.6599995999999999</v>
      </c>
      <c r="I3337" s="53">
        <f t="shared" si="428"/>
        <v>4.1771094402673352</v>
      </c>
      <c r="J3337" s="53">
        <f t="shared" si="424"/>
        <v>364.37134502923971</v>
      </c>
      <c r="K3337" s="53">
        <v>6.9340000000000002</v>
      </c>
      <c r="L3337" s="53">
        <v>8723.0499999999993</v>
      </c>
      <c r="M3337" s="53">
        <v>3.31</v>
      </c>
      <c r="N3337" s="53">
        <f t="shared" si="429"/>
        <v>2.7568905597326649</v>
      </c>
      <c r="O3337" s="53">
        <v>23.94</v>
      </c>
      <c r="P3337" s="53">
        <v>1.5840000000000001</v>
      </c>
      <c r="Q3337" s="53">
        <f t="shared" si="430"/>
        <v>5.35</v>
      </c>
      <c r="R3337" s="53">
        <v>95.14</v>
      </c>
      <c r="S3337" s="53">
        <f t="shared" si="431"/>
        <v>156.08879999999999</v>
      </c>
      <c r="T3337" s="53">
        <v>6.52</v>
      </c>
      <c r="U3337" s="53">
        <v>5120.54</v>
      </c>
      <c r="V3337" s="53">
        <v>44.65</v>
      </c>
      <c r="W3337" s="53">
        <f t="shared" si="420"/>
        <v>114.68174692049273</v>
      </c>
      <c r="X3337" s="53">
        <f t="shared" si="421"/>
        <v>2.2396416573348268</v>
      </c>
      <c r="Y3337" s="53">
        <v>4996.33</v>
      </c>
      <c r="Z3337" s="53" t="s">
        <v>68</v>
      </c>
    </row>
    <row r="3338" spans="1:28" x14ac:dyDescent="0.3">
      <c r="A3338" s="1">
        <v>3337</v>
      </c>
      <c r="B3338" s="48">
        <v>42640</v>
      </c>
      <c r="C3338" s="44">
        <v>10930567.029999999</v>
      </c>
      <c r="D3338" s="56">
        <f t="shared" si="425"/>
        <v>164555.01738803161</v>
      </c>
      <c r="E3338" s="53">
        <v>66.424999999999997</v>
      </c>
      <c r="F3338" s="53">
        <f t="shared" si="426"/>
        <v>1.6455501738803162</v>
      </c>
      <c r="G3338" s="53">
        <f>(F3338/'Yearly GDP'!$B$15)*100</f>
        <v>78.35953208953886</v>
      </c>
      <c r="H3338" s="53">
        <f t="shared" si="427"/>
        <v>1.6569869999999998</v>
      </c>
      <c r="I3338" s="53">
        <f t="shared" si="428"/>
        <v>4.1841004184100425</v>
      </c>
      <c r="J3338" s="53">
        <f t="shared" si="424"/>
        <v>364.28451882845189</v>
      </c>
      <c r="K3338" s="53">
        <v>6.9329999999999998</v>
      </c>
      <c r="L3338" s="53">
        <v>8706.4</v>
      </c>
      <c r="M3338" s="53">
        <v>3.3</v>
      </c>
      <c r="N3338" s="53">
        <f t="shared" si="429"/>
        <v>2.7488995815899573</v>
      </c>
      <c r="O3338" s="53">
        <v>23.9</v>
      </c>
      <c r="P3338" s="53">
        <v>1.56</v>
      </c>
      <c r="Q3338" s="53">
        <f t="shared" si="430"/>
        <v>5.3729999999999993</v>
      </c>
      <c r="R3338" s="53">
        <v>95.231999999999999</v>
      </c>
      <c r="S3338" s="53">
        <f t="shared" si="431"/>
        <v>155.82799999999997</v>
      </c>
      <c r="T3338" s="53">
        <v>6.52</v>
      </c>
      <c r="U3338" s="53">
        <v>5127.8599999999997</v>
      </c>
      <c r="V3338" s="53">
        <v>44.96</v>
      </c>
      <c r="W3338" s="53">
        <f t="shared" si="420"/>
        <v>114.05382562277579</v>
      </c>
      <c r="X3338" s="53">
        <f t="shared" si="421"/>
        <v>2.2241992882562274</v>
      </c>
      <c r="Y3338" s="53">
        <v>4991.1899999999996</v>
      </c>
      <c r="Z3338" s="53" t="s">
        <v>68</v>
      </c>
    </row>
    <row r="3339" spans="1:28" x14ac:dyDescent="0.3">
      <c r="A3339" s="1">
        <v>3338</v>
      </c>
      <c r="B3339" s="48">
        <v>42641</v>
      </c>
      <c r="C3339" s="44">
        <v>10998795.76</v>
      </c>
      <c r="D3339" s="56">
        <f t="shared" si="425"/>
        <v>165771.83921385399</v>
      </c>
      <c r="E3339" s="53">
        <v>66.349000000000004</v>
      </c>
      <c r="F3339" s="53">
        <f t="shared" si="426"/>
        <v>1.6577183921385399</v>
      </c>
      <c r="G3339" s="53">
        <f>(F3339/'Yearly GDP'!$B$15)*100</f>
        <v>78.938971054216182</v>
      </c>
      <c r="H3339" s="53">
        <f t="shared" si="427"/>
        <v>1.6589637000000002</v>
      </c>
      <c r="I3339" s="53">
        <f t="shared" si="428"/>
        <v>4.1718815185648728</v>
      </c>
      <c r="J3339" s="53">
        <f t="shared" si="424"/>
        <v>364.83729662077599</v>
      </c>
      <c r="K3339" s="53">
        <v>6.9210000000000003</v>
      </c>
      <c r="L3339" s="53">
        <v>8745.15</v>
      </c>
      <c r="M3339" s="53">
        <v>3.32</v>
      </c>
      <c r="N3339" s="53">
        <f t="shared" si="429"/>
        <v>2.7491184814351275</v>
      </c>
      <c r="O3339" s="53">
        <v>23.97</v>
      </c>
      <c r="P3339" s="53">
        <v>1.5720000000000001</v>
      </c>
      <c r="Q3339" s="53">
        <f t="shared" si="430"/>
        <v>5.3490000000000002</v>
      </c>
      <c r="R3339" s="53">
        <v>95.256</v>
      </c>
      <c r="S3339" s="53">
        <f t="shared" si="431"/>
        <v>156.28439999999998</v>
      </c>
      <c r="T3339" s="53">
        <v>6.52</v>
      </c>
      <c r="U3339" s="53">
        <v>5182.42</v>
      </c>
      <c r="V3339" s="53">
        <v>45.11</v>
      </c>
      <c r="W3339" s="53">
        <f t="shared" si="420"/>
        <v>114.884061183773</v>
      </c>
      <c r="X3339" s="53">
        <f t="shared" si="421"/>
        <v>2.2168033695411218</v>
      </c>
      <c r="Y3339" s="53">
        <v>5048.87</v>
      </c>
      <c r="Z3339" s="53" t="s">
        <v>68</v>
      </c>
    </row>
    <row r="3340" spans="1:28" x14ac:dyDescent="0.3">
      <c r="A3340" s="1">
        <v>3339</v>
      </c>
      <c r="B3340" s="48">
        <v>42642</v>
      </c>
      <c r="C3340" s="44">
        <v>10761365.9</v>
      </c>
      <c r="D3340" s="56">
        <f t="shared" si="425"/>
        <v>161069.35730108366</v>
      </c>
      <c r="E3340" s="53">
        <v>66.811999999999998</v>
      </c>
      <c r="F3340" s="53">
        <f t="shared" si="426"/>
        <v>1.6106935730108365</v>
      </c>
      <c r="G3340" s="53">
        <f>(F3340/'Yearly GDP'!$B$15)*100</f>
        <v>76.699693952896979</v>
      </c>
      <c r="H3340" s="53">
        <f t="shared" si="427"/>
        <v>1.6487563000000001</v>
      </c>
      <c r="I3340" s="53">
        <f t="shared" si="428"/>
        <v>4.2535091450446618</v>
      </c>
      <c r="J3340" s="53">
        <f t="shared" si="424"/>
        <v>365.42960442364949</v>
      </c>
      <c r="K3340" s="53">
        <v>7.0129999999999999</v>
      </c>
      <c r="L3340" s="53">
        <v>8591.25</v>
      </c>
      <c r="M3340" s="53">
        <v>3.26</v>
      </c>
      <c r="N3340" s="53">
        <f t="shared" si="429"/>
        <v>2.7594908549553381</v>
      </c>
      <c r="O3340" s="53">
        <v>23.51</v>
      </c>
      <c r="P3340" s="53">
        <v>1.5580000000000001</v>
      </c>
      <c r="Q3340" s="53">
        <f t="shared" si="430"/>
        <v>5.4550000000000001</v>
      </c>
      <c r="R3340" s="53">
        <v>95.397000000000006</v>
      </c>
      <c r="S3340" s="53">
        <f t="shared" si="431"/>
        <v>152.815</v>
      </c>
      <c r="T3340" s="53">
        <v>6.5</v>
      </c>
      <c r="U3340" s="53">
        <v>5011.34</v>
      </c>
      <c r="V3340" s="53">
        <v>44</v>
      </c>
      <c r="W3340" s="53">
        <f t="shared" si="420"/>
        <v>113.89409090909091</v>
      </c>
      <c r="X3340" s="53">
        <f t="shared" si="421"/>
        <v>2.2727272727272725</v>
      </c>
      <c r="Y3340" s="53">
        <v>4818.09</v>
      </c>
      <c r="Z3340" s="53" t="s">
        <v>68</v>
      </c>
    </row>
    <row r="3341" spans="1:28" x14ac:dyDescent="0.3">
      <c r="A3341" s="1">
        <v>3340</v>
      </c>
      <c r="B3341" s="48">
        <v>42643</v>
      </c>
      <c r="C3341" s="44">
        <v>10866063.130000001</v>
      </c>
      <c r="D3341" s="56">
        <f t="shared" si="425"/>
        <v>163261.96180659896</v>
      </c>
      <c r="E3341" s="53">
        <v>66.555999999999997</v>
      </c>
      <c r="F3341" s="53">
        <f t="shared" si="426"/>
        <v>1.6326196180659895</v>
      </c>
      <c r="G3341" s="53">
        <f>(F3341/'Yearly GDP'!$B$15)*100</f>
        <v>77.743791336475681</v>
      </c>
      <c r="H3341" s="53">
        <f t="shared" si="427"/>
        <v>1.6281719999999997</v>
      </c>
      <c r="I3341" s="53">
        <f t="shared" si="428"/>
        <v>4.2735042735042743</v>
      </c>
      <c r="J3341" s="53">
        <f t="shared" si="424"/>
        <v>367.99786324786328</v>
      </c>
      <c r="K3341" s="53">
        <v>6.9580000000000002</v>
      </c>
      <c r="L3341" s="53">
        <v>8611.15</v>
      </c>
      <c r="M3341" s="53">
        <v>3.27</v>
      </c>
      <c r="N3341" s="53">
        <f t="shared" si="429"/>
        <v>2.6844957264957259</v>
      </c>
      <c r="O3341" s="53">
        <v>23.4</v>
      </c>
      <c r="P3341" s="53">
        <v>1.5980000000000001</v>
      </c>
      <c r="Q3341" s="53">
        <f t="shared" si="430"/>
        <v>5.36</v>
      </c>
      <c r="R3341" s="53">
        <v>95.31</v>
      </c>
      <c r="S3341" s="53">
        <f t="shared" si="431"/>
        <v>150.93</v>
      </c>
      <c r="T3341" s="53">
        <v>6.45</v>
      </c>
      <c r="U3341" s="53">
        <v>5103</v>
      </c>
      <c r="V3341" s="53">
        <v>37.340000000000003</v>
      </c>
      <c r="W3341" s="53">
        <f t="shared" si="420"/>
        <v>136.66309587573647</v>
      </c>
      <c r="X3341" s="53">
        <f t="shared" si="421"/>
        <v>2.6780931976432778</v>
      </c>
      <c r="Y3341" s="53">
        <v>4923.76</v>
      </c>
      <c r="Z3341" s="53" t="s">
        <v>68</v>
      </c>
    </row>
    <row r="3342" spans="1:28" x14ac:dyDescent="0.3">
      <c r="A3342" s="1">
        <v>3341</v>
      </c>
      <c r="B3342" s="48">
        <v>42646</v>
      </c>
      <c r="C3342" s="44">
        <v>11081876.800000001</v>
      </c>
      <c r="D3342" s="56">
        <f t="shared" si="425"/>
        <v>166529.57052264598</v>
      </c>
      <c r="E3342" s="53">
        <v>66.546000000000006</v>
      </c>
      <c r="F3342" s="53">
        <f t="shared" si="426"/>
        <v>1.6652957052264599</v>
      </c>
      <c r="G3342" s="53">
        <f>(F3342/'Yearly GDP'!$B$15)*100</f>
        <v>79.299795486974276</v>
      </c>
      <c r="H3342" s="53">
        <f t="shared" si="427"/>
        <v>1.6419620000000004</v>
      </c>
      <c r="I3342" s="53">
        <f t="shared" si="428"/>
        <v>4.2016806722689068</v>
      </c>
      <c r="J3342" s="53">
        <f t="shared" si="424"/>
        <v>367.14705882352939</v>
      </c>
      <c r="K3342" s="53">
        <v>6.899</v>
      </c>
      <c r="L3342" s="53">
        <v>8738.1</v>
      </c>
      <c r="M3342" s="53">
        <v>3.31</v>
      </c>
      <c r="N3342" s="53">
        <f t="shared" si="429"/>
        <v>2.6973193277310932</v>
      </c>
      <c r="O3342" s="53">
        <v>23.8</v>
      </c>
      <c r="P3342" s="53">
        <v>1.627</v>
      </c>
      <c r="Q3342" s="53">
        <f t="shared" si="430"/>
        <v>5.2720000000000002</v>
      </c>
      <c r="R3342" s="53">
        <v>95.512</v>
      </c>
      <c r="S3342" s="53">
        <f t="shared" si="431"/>
        <v>154.22400000000002</v>
      </c>
      <c r="T3342" s="53">
        <v>6.48</v>
      </c>
      <c r="U3342" s="53">
        <v>5226.18</v>
      </c>
      <c r="V3342" s="53">
        <v>38.11</v>
      </c>
      <c r="W3342" s="53">
        <f t="shared" si="420"/>
        <v>137.13408554185253</v>
      </c>
      <c r="X3342" s="53">
        <f t="shared" si="421"/>
        <v>2.6239832065074782</v>
      </c>
      <c r="Y3342" s="53">
        <v>5067.1899999999996</v>
      </c>
      <c r="Z3342" s="53" t="s">
        <v>68</v>
      </c>
    </row>
    <row r="3343" spans="1:28" x14ac:dyDescent="0.3">
      <c r="A3343" s="1">
        <v>3342</v>
      </c>
      <c r="B3343" s="48">
        <v>42647</v>
      </c>
      <c r="C3343" s="44">
        <v>11145461.17</v>
      </c>
      <c r="D3343" s="56">
        <f t="shared" si="425"/>
        <v>167326.65510666728</v>
      </c>
      <c r="E3343" s="53">
        <v>66.608999999999995</v>
      </c>
      <c r="F3343" s="53">
        <f t="shared" si="426"/>
        <v>1.6732665510666729</v>
      </c>
      <c r="G3343" s="53">
        <f>(F3343/'Yearly GDP'!$B$15)*100</f>
        <v>79.679359574603467</v>
      </c>
      <c r="H3343" s="53">
        <f t="shared" si="427"/>
        <v>1.6374614999999997</v>
      </c>
      <c r="I3343" s="53">
        <f t="shared" si="428"/>
        <v>4.1753653444676413</v>
      </c>
      <c r="J3343" s="53">
        <f t="shared" si="424"/>
        <v>366.14405010438412</v>
      </c>
      <c r="K3343" s="53">
        <v>6.8369999999999997</v>
      </c>
      <c r="L3343" s="53">
        <v>8769.15</v>
      </c>
      <c r="M3343" s="53">
        <v>3.33</v>
      </c>
      <c r="N3343" s="53">
        <f t="shared" si="429"/>
        <v>2.6616346555323585</v>
      </c>
      <c r="O3343" s="53">
        <v>23.95</v>
      </c>
      <c r="P3343" s="53">
        <v>1.69</v>
      </c>
      <c r="Q3343" s="53">
        <f t="shared" si="430"/>
        <v>5.1470000000000002</v>
      </c>
      <c r="R3343" s="53">
        <v>96.04</v>
      </c>
      <c r="S3343" s="53">
        <f t="shared" si="431"/>
        <v>151.84299999999999</v>
      </c>
      <c r="T3343" s="53">
        <v>6.34</v>
      </c>
      <c r="U3343" s="53">
        <v>5266.24</v>
      </c>
      <c r="V3343" s="53">
        <v>38.24</v>
      </c>
      <c r="W3343" s="53">
        <f t="shared" si="420"/>
        <v>137.71548117154811</v>
      </c>
      <c r="X3343" s="53">
        <f t="shared" si="421"/>
        <v>2.6150627615062758</v>
      </c>
      <c r="Y3343" s="53">
        <v>5098.9399999999996</v>
      </c>
      <c r="Z3343" s="53" t="s">
        <v>68</v>
      </c>
    </row>
    <row r="3344" spans="1:28" x14ac:dyDescent="0.3">
      <c r="A3344" s="1">
        <v>3343</v>
      </c>
      <c r="B3344" s="48">
        <v>42648</v>
      </c>
      <c r="C3344" s="44">
        <v>11158019.380000001</v>
      </c>
      <c r="D3344" s="56">
        <f t="shared" si="425"/>
        <v>167608.29447815899</v>
      </c>
      <c r="E3344" s="53">
        <v>66.572000000000003</v>
      </c>
      <c r="F3344" s="53">
        <f t="shared" si="426"/>
        <v>1.6760829447815899</v>
      </c>
      <c r="G3344" s="53">
        <f>(F3344/'Yearly GDP'!$B$15)*100</f>
        <v>79.81347356102809</v>
      </c>
      <c r="H3344" s="53">
        <f t="shared" si="427"/>
        <v>1.5925370999999997</v>
      </c>
      <c r="I3344" s="53">
        <f t="shared" si="428"/>
        <v>4.2680324370465224</v>
      </c>
      <c r="J3344" s="53">
        <f t="shared" si="424"/>
        <v>373.19462227912936</v>
      </c>
      <c r="K3344" s="53">
        <v>6.7969999999999997</v>
      </c>
      <c r="L3344" s="53">
        <v>8743.9500000000007</v>
      </c>
      <c r="M3344" s="53">
        <v>3.32</v>
      </c>
      <c r="N3344" s="53">
        <f t="shared" si="429"/>
        <v>2.5289675629534774</v>
      </c>
      <c r="O3344" s="53">
        <v>23.43</v>
      </c>
      <c r="P3344" s="53">
        <v>1.706</v>
      </c>
      <c r="Q3344" s="53">
        <f t="shared" si="430"/>
        <v>5.0909999999999993</v>
      </c>
      <c r="R3344" s="53">
        <v>96.034000000000006</v>
      </c>
      <c r="S3344" s="53">
        <f t="shared" si="431"/>
        <v>148.78049999999999</v>
      </c>
      <c r="T3344" s="53">
        <v>6.35</v>
      </c>
      <c r="U3344" s="53">
        <v>5301</v>
      </c>
      <c r="V3344" s="53">
        <v>38.270000000000003</v>
      </c>
      <c r="W3344" s="53">
        <f t="shared" si="420"/>
        <v>138.51580872746274</v>
      </c>
      <c r="X3344" s="53">
        <f t="shared" si="421"/>
        <v>2.613012803762738</v>
      </c>
      <c r="Y3344" s="53">
        <v>5137.9399999999996</v>
      </c>
      <c r="Z3344" s="53">
        <v>34089.550000000003</v>
      </c>
      <c r="AA3344" s="53">
        <f t="shared" si="422"/>
        <v>0.15071891532742437</v>
      </c>
      <c r="AB3344" s="53">
        <f t="shared" si="423"/>
        <v>2.9334502802178379E-3</v>
      </c>
    </row>
    <row r="3345" spans="1:28" x14ac:dyDescent="0.3">
      <c r="A3345" s="1">
        <v>3344</v>
      </c>
      <c r="B3345" s="48">
        <v>42649</v>
      </c>
      <c r="C3345" s="44">
        <v>11131143.07</v>
      </c>
      <c r="D3345" s="56">
        <f t="shared" si="425"/>
        <v>166891.2105492001</v>
      </c>
      <c r="E3345" s="53">
        <v>66.697000000000003</v>
      </c>
      <c r="F3345" s="53">
        <f t="shared" si="426"/>
        <v>1.6689121054920011</v>
      </c>
      <c r="G3345" s="53">
        <f>(F3345/'Yearly GDP'!$B$15)*100</f>
        <v>79.472005023428622</v>
      </c>
      <c r="H3345" s="53">
        <f t="shared" si="427"/>
        <v>1.6040639999999999</v>
      </c>
      <c r="I3345" s="53">
        <f t="shared" si="428"/>
        <v>4.2517006802721093</v>
      </c>
      <c r="J3345" s="53">
        <f t="shared" si="424"/>
        <v>370.30399659863946</v>
      </c>
      <c r="K3345" s="53">
        <v>6.82</v>
      </c>
      <c r="L3345" s="53">
        <v>8709.5499999999993</v>
      </c>
      <c r="M3345" s="53">
        <v>3.3</v>
      </c>
      <c r="N3345" s="53">
        <f t="shared" si="429"/>
        <v>2.5682993197278909</v>
      </c>
      <c r="O3345" s="53">
        <v>23.52</v>
      </c>
      <c r="P3345" s="53">
        <v>1.7390000000000001</v>
      </c>
      <c r="Q3345" s="53">
        <f t="shared" si="430"/>
        <v>5.0810000000000004</v>
      </c>
      <c r="R3345" s="53">
        <v>96.686999999999998</v>
      </c>
      <c r="S3345" s="53">
        <f t="shared" si="431"/>
        <v>148.88159999999999</v>
      </c>
      <c r="T3345" s="53">
        <v>6.33</v>
      </c>
      <c r="U3345" s="53">
        <v>5277.99</v>
      </c>
      <c r="V3345" s="53">
        <v>38.049999999999997</v>
      </c>
      <c r="W3345" s="53">
        <f t="shared" si="420"/>
        <v>138.71195795006571</v>
      </c>
      <c r="X3345" s="53">
        <f t="shared" si="421"/>
        <v>2.6281208935611042</v>
      </c>
      <c r="Y3345" s="53">
        <v>5105.42</v>
      </c>
      <c r="Z3345" s="53" t="s">
        <v>68</v>
      </c>
    </row>
    <row r="3346" spans="1:28" x14ac:dyDescent="0.3">
      <c r="A3346" s="1">
        <v>3345</v>
      </c>
      <c r="B3346" s="48">
        <v>42650</v>
      </c>
      <c r="C3346" s="44">
        <v>11117768.529999999</v>
      </c>
      <c r="D3346" s="56">
        <f t="shared" si="425"/>
        <v>166928.44854508873</v>
      </c>
      <c r="E3346" s="53">
        <v>66.602000000000004</v>
      </c>
      <c r="F3346" s="53">
        <f t="shared" si="426"/>
        <v>1.6692844854508873</v>
      </c>
      <c r="G3346" s="53">
        <f>(F3346/'Yearly GDP'!$B$15)*100</f>
        <v>79.489737402423202</v>
      </c>
      <c r="H3346" s="53">
        <f t="shared" si="427"/>
        <v>1.6085951999999997</v>
      </c>
      <c r="I3346" s="53">
        <f t="shared" si="428"/>
        <v>4.2571306939123037</v>
      </c>
      <c r="J3346" s="53">
        <f t="shared" si="424"/>
        <v>370.26819923371653</v>
      </c>
      <c r="K3346" s="53">
        <v>6.8479999999999999</v>
      </c>
      <c r="L3346" s="53">
        <v>8697.6</v>
      </c>
      <c r="M3346" s="53">
        <v>3.29</v>
      </c>
      <c r="N3346" s="53">
        <f t="shared" si="429"/>
        <v>2.5908693060876962</v>
      </c>
      <c r="O3346" s="53">
        <v>23.49</v>
      </c>
      <c r="P3346" s="53">
        <v>1.7230000000000001</v>
      </c>
      <c r="Q3346" s="53">
        <f t="shared" si="430"/>
        <v>5.125</v>
      </c>
      <c r="R3346" s="53">
        <v>96.573999999999998</v>
      </c>
      <c r="S3346" s="53">
        <f t="shared" si="431"/>
        <v>149.3964</v>
      </c>
      <c r="T3346" s="53">
        <v>6.36</v>
      </c>
      <c r="U3346" s="53">
        <v>5270.86</v>
      </c>
      <c r="V3346" s="53">
        <v>37.99</v>
      </c>
      <c r="W3346" s="53">
        <f t="shared" si="420"/>
        <v>138.74335351408263</v>
      </c>
      <c r="X3346" s="53">
        <f t="shared" si="421"/>
        <v>2.6322716504343244</v>
      </c>
      <c r="Y3346" s="53">
        <v>5111.8999999999996</v>
      </c>
      <c r="Z3346" s="53" t="s">
        <v>68</v>
      </c>
    </row>
    <row r="3347" spans="1:28" x14ac:dyDescent="0.3">
      <c r="A3347" s="1">
        <v>3346</v>
      </c>
      <c r="B3347" s="48">
        <v>42653</v>
      </c>
      <c r="C3347" s="44">
        <v>11130476.52</v>
      </c>
      <c r="D3347" s="56">
        <f t="shared" si="425"/>
        <v>167395.72459844791</v>
      </c>
      <c r="E3347" s="53">
        <v>66.492000000000004</v>
      </c>
      <c r="F3347" s="53">
        <f t="shared" si="426"/>
        <v>1.6739572459844791</v>
      </c>
      <c r="G3347" s="53">
        <f>(F3347/'Yearly GDP'!$B$15)*100</f>
        <v>79.712249808784719</v>
      </c>
      <c r="H3347" s="53">
        <f t="shared" si="427"/>
        <v>1.5915546</v>
      </c>
      <c r="I3347" s="53">
        <f t="shared" si="428"/>
        <v>4.284490145672665</v>
      </c>
      <c r="J3347" s="53">
        <f t="shared" si="424"/>
        <v>373.12767780634101</v>
      </c>
      <c r="K3347" s="53">
        <v>6.819</v>
      </c>
      <c r="L3347" s="53">
        <v>8708.7999999999993</v>
      </c>
      <c r="M3347" s="53">
        <v>3.3</v>
      </c>
      <c r="N3347" s="53">
        <f t="shared" si="429"/>
        <v>2.534509854327335</v>
      </c>
      <c r="O3347" s="53">
        <v>23.34</v>
      </c>
      <c r="P3347" s="53">
        <v>1.7649999999999999</v>
      </c>
      <c r="Q3347" s="53">
        <f t="shared" si="430"/>
        <v>5.0540000000000003</v>
      </c>
      <c r="R3347" s="53">
        <v>96.852999999999994</v>
      </c>
      <c r="S3347" s="53">
        <f t="shared" si="431"/>
        <v>148.67580000000001</v>
      </c>
      <c r="T3347" s="53">
        <v>6.37</v>
      </c>
      <c r="U3347" s="53">
        <v>5273.32</v>
      </c>
      <c r="V3347" s="53">
        <v>38.07</v>
      </c>
      <c r="W3347" s="53">
        <f t="shared" ref="W3347:W3410" si="432">U3347/V3347</f>
        <v>138.5164171263462</v>
      </c>
      <c r="X3347" s="53">
        <f t="shared" ref="X3347:X3410" si="433">(W3347/U3347)*100</f>
        <v>2.6267402153926978</v>
      </c>
      <c r="Y3347" s="53">
        <v>5117.8500000000004</v>
      </c>
      <c r="Z3347" s="53" t="s">
        <v>68</v>
      </c>
    </row>
    <row r="3348" spans="1:28" x14ac:dyDescent="0.3">
      <c r="A3348" s="1">
        <v>3347</v>
      </c>
      <c r="B3348" s="48">
        <v>42656</v>
      </c>
      <c r="C3348" s="44">
        <v>10967987.619999999</v>
      </c>
      <c r="D3348" s="56">
        <f t="shared" si="425"/>
        <v>164206.18049525406</v>
      </c>
      <c r="E3348" s="53">
        <v>66.793999999999997</v>
      </c>
      <c r="F3348" s="53">
        <f t="shared" si="426"/>
        <v>1.6420618049525406</v>
      </c>
      <c r="G3348" s="53">
        <f>(F3348/'Yearly GDP'!$B$15)*100</f>
        <v>78.193419283454318</v>
      </c>
      <c r="H3348" s="53">
        <f t="shared" si="427"/>
        <v>1.5813648000000002</v>
      </c>
      <c r="I3348" s="53">
        <f t="shared" si="428"/>
        <v>4.3177892918825558</v>
      </c>
      <c r="J3348" s="53">
        <f t="shared" si="424"/>
        <v>370.17918825561316</v>
      </c>
      <c r="K3348" s="53">
        <v>6.8280000000000003</v>
      </c>
      <c r="L3348" s="53">
        <v>8573.35</v>
      </c>
      <c r="M3348" s="53">
        <v>3.25</v>
      </c>
      <c r="N3348" s="53">
        <f t="shared" si="429"/>
        <v>2.5102107081174445</v>
      </c>
      <c r="O3348" s="53">
        <v>23.16</v>
      </c>
      <c r="P3348" s="53">
        <v>1.746</v>
      </c>
      <c r="Q3348" s="53">
        <f t="shared" si="430"/>
        <v>5.0820000000000007</v>
      </c>
      <c r="R3348" s="53">
        <v>97.438000000000002</v>
      </c>
      <c r="S3348" s="53">
        <f t="shared" si="431"/>
        <v>147.5292</v>
      </c>
      <c r="T3348" s="53">
        <v>6.37</v>
      </c>
      <c r="U3348" s="53">
        <v>5210.09</v>
      </c>
      <c r="V3348" s="53">
        <v>37.549999999999997</v>
      </c>
      <c r="W3348" s="53">
        <f t="shared" si="432"/>
        <v>138.75073235685753</v>
      </c>
      <c r="X3348" s="53">
        <f t="shared" si="433"/>
        <v>2.6631158455392807</v>
      </c>
      <c r="Y3348" s="53">
        <v>5029.99</v>
      </c>
      <c r="Z3348" s="53">
        <v>6577.3</v>
      </c>
      <c r="AA3348" s="53">
        <f t="shared" ref="AA3348:AA3352" si="434">Y3348/Z3348</f>
        <v>0.76474997339333761</v>
      </c>
      <c r="AB3348" s="53">
        <f t="shared" ref="AB3348:AB3352" si="435">(AA3348/Y3348)*100</f>
        <v>1.5203807033281133E-2</v>
      </c>
    </row>
    <row r="3349" spans="1:28" x14ac:dyDescent="0.3">
      <c r="A3349" s="1">
        <v>3348</v>
      </c>
      <c r="B3349" s="48">
        <v>42657</v>
      </c>
      <c r="C3349" s="44">
        <v>11021299.16</v>
      </c>
      <c r="D3349" s="56">
        <f t="shared" si="425"/>
        <v>165194.76535215913</v>
      </c>
      <c r="E3349" s="53">
        <v>66.716999999999999</v>
      </c>
      <c r="F3349" s="53">
        <f t="shared" si="426"/>
        <v>1.6519476535215913</v>
      </c>
      <c r="G3349" s="53">
        <f>(F3349/'Yearly GDP'!$B$15)*100</f>
        <v>78.664173977218638</v>
      </c>
      <c r="H3349" s="53">
        <f t="shared" si="427"/>
        <v>1.5745895999999999</v>
      </c>
      <c r="I3349" s="53">
        <f t="shared" si="428"/>
        <v>4.3516100957354222</v>
      </c>
      <c r="J3349" s="53">
        <f t="shared" ref="J3349:J3412" si="436">L3349/O3349</f>
        <v>373.51610095735418</v>
      </c>
      <c r="K3349" s="53">
        <v>6.8520000000000003</v>
      </c>
      <c r="L3349" s="53">
        <v>8583.4</v>
      </c>
      <c r="M3349" s="53">
        <v>3.25</v>
      </c>
      <c r="N3349" s="53">
        <f t="shared" si="429"/>
        <v>2.5003899042645781</v>
      </c>
      <c r="O3349" s="53">
        <v>22.98</v>
      </c>
      <c r="P3349" s="53">
        <v>1.8049999999999999</v>
      </c>
      <c r="Q3349" s="53">
        <f t="shared" si="430"/>
        <v>5.0470000000000006</v>
      </c>
      <c r="R3349" s="53">
        <v>97.912000000000006</v>
      </c>
      <c r="S3349" s="53">
        <f t="shared" si="431"/>
        <v>146.3826</v>
      </c>
      <c r="T3349" s="53">
        <v>6.37</v>
      </c>
      <c r="U3349" s="53">
        <v>5249.81</v>
      </c>
      <c r="V3349" s="53">
        <v>37.840000000000003</v>
      </c>
      <c r="W3349" s="53">
        <f t="shared" si="432"/>
        <v>138.73705073995771</v>
      </c>
      <c r="X3349" s="53">
        <f t="shared" si="433"/>
        <v>2.6427061310782238</v>
      </c>
      <c r="Y3349" s="53">
        <v>5067.6099999999997</v>
      </c>
      <c r="Z3349" s="53">
        <v>6101.18</v>
      </c>
      <c r="AA3349" s="53">
        <f t="shared" si="434"/>
        <v>0.83059506521689241</v>
      </c>
      <c r="AB3349" s="53">
        <f t="shared" si="435"/>
        <v>1.6390272045735416E-2</v>
      </c>
    </row>
    <row r="3350" spans="1:28" x14ac:dyDescent="0.3">
      <c r="A3350" s="1">
        <v>3349</v>
      </c>
      <c r="B3350" s="48">
        <v>42660</v>
      </c>
      <c r="C3350" s="44">
        <v>10944038.529999999</v>
      </c>
      <c r="D3350" s="56">
        <f t="shared" si="425"/>
        <v>163859.89504259682</v>
      </c>
      <c r="E3350" s="53">
        <v>66.789000000000001</v>
      </c>
      <c r="F3350" s="53">
        <f t="shared" si="426"/>
        <v>1.6385989504259681</v>
      </c>
      <c r="G3350" s="53">
        <f>(F3350/'Yearly GDP'!$B$15)*100</f>
        <v>78.028521448855628</v>
      </c>
      <c r="H3350" s="53">
        <f t="shared" si="427"/>
        <v>1.5741200000000002</v>
      </c>
      <c r="I3350" s="53">
        <f t="shared" si="428"/>
        <v>4.3478260869565215</v>
      </c>
      <c r="J3350" s="53">
        <f t="shared" si="436"/>
        <v>370.45217391304345</v>
      </c>
      <c r="K3350" s="53">
        <v>6.8440000000000003</v>
      </c>
      <c r="L3350" s="53">
        <v>8520.4</v>
      </c>
      <c r="M3350" s="53">
        <v>3.23</v>
      </c>
      <c r="N3350" s="53">
        <f t="shared" si="429"/>
        <v>2.4961739130434788</v>
      </c>
      <c r="O3350" s="53">
        <v>23</v>
      </c>
      <c r="P3350" s="53">
        <v>1.768</v>
      </c>
      <c r="Q3350" s="53">
        <f t="shared" si="430"/>
        <v>5.0760000000000005</v>
      </c>
      <c r="R3350" s="53">
        <v>97.798000000000002</v>
      </c>
      <c r="S3350" s="53">
        <f t="shared" si="431"/>
        <v>146.51</v>
      </c>
      <c r="T3350" s="53">
        <v>6.37</v>
      </c>
      <c r="U3350" s="53">
        <v>5194.41</v>
      </c>
      <c r="V3350" s="53">
        <v>37.340000000000003</v>
      </c>
      <c r="W3350" s="53">
        <f t="shared" si="432"/>
        <v>139.11114086770218</v>
      </c>
      <c r="X3350" s="53">
        <f t="shared" si="433"/>
        <v>2.6780931976432774</v>
      </c>
      <c r="Y3350" s="53">
        <v>5042.54</v>
      </c>
      <c r="Z3350" s="53" t="s">
        <v>68</v>
      </c>
    </row>
    <row r="3351" spans="1:28" x14ac:dyDescent="0.3">
      <c r="A3351" s="1">
        <v>3350</v>
      </c>
      <c r="B3351" s="48">
        <v>42661</v>
      </c>
      <c r="C3351" s="44">
        <v>11106743.039999999</v>
      </c>
      <c r="D3351" s="56">
        <f t="shared" si="425"/>
        <v>166435.54223547567</v>
      </c>
      <c r="E3351" s="53">
        <v>66.733000000000004</v>
      </c>
      <c r="F3351" s="53">
        <f t="shared" si="426"/>
        <v>1.6643554223547568</v>
      </c>
      <c r="G3351" s="53">
        <f>(F3351/'Yearly GDP'!$B$15)*100</f>
        <v>79.255020112131263</v>
      </c>
      <c r="H3351" s="53">
        <f t="shared" si="427"/>
        <v>1.5817463999999999</v>
      </c>
      <c r="I3351" s="53">
        <f t="shared" si="428"/>
        <v>4.3066322136089585</v>
      </c>
      <c r="J3351" s="53">
        <f t="shared" si="436"/>
        <v>373.72523686477177</v>
      </c>
      <c r="K3351" s="53">
        <v>6.8120000000000003</v>
      </c>
      <c r="L3351" s="53">
        <v>8677.9</v>
      </c>
      <c r="M3351" s="53">
        <v>3.29</v>
      </c>
      <c r="N3351" s="53">
        <f t="shared" si="429"/>
        <v>2.5053677863910417</v>
      </c>
      <c r="O3351" s="53">
        <v>23.22</v>
      </c>
      <c r="P3351" s="53">
        <v>1.74</v>
      </c>
      <c r="Q3351" s="53">
        <f t="shared" si="430"/>
        <v>5.0720000000000001</v>
      </c>
      <c r="R3351" s="53">
        <v>97.811999999999998</v>
      </c>
      <c r="S3351" s="53">
        <f t="shared" si="431"/>
        <v>147.91139999999999</v>
      </c>
      <c r="T3351" s="53">
        <v>6.37</v>
      </c>
      <c r="U3351" s="53">
        <v>5265.69</v>
      </c>
      <c r="V3351" s="53">
        <v>37.99</v>
      </c>
      <c r="W3351" s="53">
        <f t="shared" si="432"/>
        <v>138.60726506975519</v>
      </c>
      <c r="X3351" s="53">
        <f t="shared" si="433"/>
        <v>2.6322716504343249</v>
      </c>
      <c r="Y3351" s="53">
        <v>5104.68</v>
      </c>
      <c r="Z3351" s="53" t="s">
        <v>68</v>
      </c>
    </row>
    <row r="3352" spans="1:28" x14ac:dyDescent="0.3">
      <c r="A3352" s="1">
        <v>3351</v>
      </c>
      <c r="B3352" s="48">
        <v>42662</v>
      </c>
      <c r="C3352" s="44">
        <v>11128649.4</v>
      </c>
      <c r="D3352" s="56">
        <f t="shared" si="425"/>
        <v>166984.01080351116</v>
      </c>
      <c r="E3352" s="53">
        <v>66.644999999999996</v>
      </c>
      <c r="F3352" s="53">
        <f t="shared" si="426"/>
        <v>1.6698401080351115</v>
      </c>
      <c r="G3352" s="53">
        <f>(F3352/'Yearly GDP'!$B$15)*100</f>
        <v>79.516195620719586</v>
      </c>
      <c r="H3352" s="53">
        <f t="shared" si="427"/>
        <v>1.5922365000000003</v>
      </c>
      <c r="I3352" s="53">
        <f t="shared" si="428"/>
        <v>4.2826552462526761</v>
      </c>
      <c r="J3352" s="53">
        <f t="shared" si="436"/>
        <v>370.83940042826549</v>
      </c>
      <c r="K3352" s="53">
        <v>6.819</v>
      </c>
      <c r="L3352" s="53">
        <v>8659.1</v>
      </c>
      <c r="M3352" s="53">
        <v>3.28</v>
      </c>
      <c r="N3352" s="53">
        <f t="shared" si="429"/>
        <v>2.5363447537473238</v>
      </c>
      <c r="O3352" s="53">
        <v>23.35</v>
      </c>
      <c r="P3352" s="53">
        <v>1.7470000000000001</v>
      </c>
      <c r="Q3352" s="53">
        <f t="shared" si="430"/>
        <v>5.0720000000000001</v>
      </c>
      <c r="R3352" s="53">
        <v>97.86</v>
      </c>
      <c r="S3352" s="53">
        <f t="shared" si="431"/>
        <v>149.90700000000001</v>
      </c>
      <c r="T3352" s="53">
        <v>6.42</v>
      </c>
      <c r="U3352" s="53">
        <v>5270.28</v>
      </c>
      <c r="V3352" s="53">
        <v>38.06</v>
      </c>
      <c r="W3352" s="53">
        <f t="shared" si="432"/>
        <v>138.4729374671571</v>
      </c>
      <c r="X3352" s="53">
        <f t="shared" si="433"/>
        <v>2.6274303730951125</v>
      </c>
      <c r="Y3352" s="53">
        <v>5128.13</v>
      </c>
      <c r="Z3352" s="53">
        <v>6169.87</v>
      </c>
      <c r="AA3352" s="53">
        <f t="shared" si="434"/>
        <v>0.83115689633655165</v>
      </c>
      <c r="AB3352" s="53">
        <f t="shared" si="435"/>
        <v>1.6207796922787676E-2</v>
      </c>
    </row>
    <row r="3353" spans="1:28" x14ac:dyDescent="0.3">
      <c r="A3353" s="1">
        <v>3352</v>
      </c>
      <c r="B3353" s="48">
        <v>42663</v>
      </c>
      <c r="C3353" s="44">
        <v>11169790.07</v>
      </c>
      <c r="D3353" s="56">
        <f t="shared" si="425"/>
        <v>167137.36450695797</v>
      </c>
      <c r="E3353" s="53">
        <v>66.83</v>
      </c>
      <c r="F3353" s="53">
        <f t="shared" si="426"/>
        <v>1.6713736450695797</v>
      </c>
      <c r="G3353" s="53">
        <f>(F3353/'Yearly GDP'!$B$15)*100</f>
        <v>79.589221193789513</v>
      </c>
      <c r="H3353" s="53">
        <f t="shared" si="427"/>
        <v>1.6063062000000004</v>
      </c>
      <c r="I3353" s="53">
        <f t="shared" si="428"/>
        <v>4.2625745950554128</v>
      </c>
      <c r="J3353" s="53">
        <f t="shared" si="436"/>
        <v>370.81841432225059</v>
      </c>
      <c r="K3353" s="53">
        <v>6.8470000000000004</v>
      </c>
      <c r="L3353" s="53">
        <v>8699.4</v>
      </c>
      <c r="M3353" s="53">
        <v>3.3</v>
      </c>
      <c r="N3353" s="53">
        <f t="shared" si="429"/>
        <v>2.5844254049445876</v>
      </c>
      <c r="O3353" s="53">
        <v>23.46</v>
      </c>
      <c r="P3353" s="53">
        <v>1.756</v>
      </c>
      <c r="Q3353" s="53">
        <f t="shared" si="430"/>
        <v>5.0910000000000002</v>
      </c>
      <c r="R3353" s="53">
        <v>98.224000000000004</v>
      </c>
      <c r="S3353" s="53">
        <f t="shared" si="431"/>
        <v>149.90940000000001</v>
      </c>
      <c r="T3353" s="53">
        <v>6.39</v>
      </c>
      <c r="U3353" s="53">
        <v>5286.77</v>
      </c>
      <c r="V3353" s="53">
        <v>38.130000000000003</v>
      </c>
      <c r="W3353" s="53">
        <f t="shared" si="432"/>
        <v>138.65119328612641</v>
      </c>
      <c r="X3353" s="53">
        <f t="shared" si="433"/>
        <v>2.6226068712300026</v>
      </c>
      <c r="Y3353" s="53">
        <v>5164.79</v>
      </c>
      <c r="Z3353" s="53" t="s">
        <v>68</v>
      </c>
    </row>
    <row r="3354" spans="1:28" x14ac:dyDescent="0.3">
      <c r="A3354" s="1">
        <v>3353</v>
      </c>
      <c r="B3354" s="48">
        <v>42664</v>
      </c>
      <c r="C3354" s="44">
        <v>11182809.24</v>
      </c>
      <c r="D3354" s="56">
        <f t="shared" si="425"/>
        <v>167092.15013597108</v>
      </c>
      <c r="E3354" s="53">
        <v>66.926000000000002</v>
      </c>
      <c r="F3354" s="53">
        <f t="shared" si="426"/>
        <v>1.6709215013597107</v>
      </c>
      <c r="G3354" s="53">
        <f>(F3354/'Yearly GDP'!$B$15)*100</f>
        <v>79.567690540938614</v>
      </c>
      <c r="H3354" s="53">
        <f t="shared" si="427"/>
        <v>1.5907904000000002</v>
      </c>
      <c r="I3354" s="53">
        <f t="shared" si="428"/>
        <v>4.3047783039173479</v>
      </c>
      <c r="J3354" s="53">
        <f t="shared" si="436"/>
        <v>374.216530348687</v>
      </c>
      <c r="K3354" s="53">
        <v>6.8479999999999999</v>
      </c>
      <c r="L3354" s="53">
        <v>8693.0499999999993</v>
      </c>
      <c r="M3354" s="53">
        <v>3.29</v>
      </c>
      <c r="N3354" s="53">
        <f t="shared" si="429"/>
        <v>2.5432216960826519</v>
      </c>
      <c r="O3354" s="53">
        <v>23.23</v>
      </c>
      <c r="P3354" s="53">
        <v>1.736</v>
      </c>
      <c r="Q3354" s="53">
        <f t="shared" si="430"/>
        <v>5.1120000000000001</v>
      </c>
      <c r="R3354" s="53">
        <v>98.605999999999995</v>
      </c>
      <c r="S3354" s="53">
        <f t="shared" si="431"/>
        <v>148.43969999999999</v>
      </c>
      <c r="T3354" s="53">
        <v>6.39</v>
      </c>
      <c r="U3354" s="53">
        <v>5303.84</v>
      </c>
      <c r="V3354" s="53">
        <v>38.14</v>
      </c>
      <c r="W3354" s="53">
        <f t="shared" si="432"/>
        <v>139.06240167802832</v>
      </c>
      <c r="X3354" s="53">
        <f t="shared" si="433"/>
        <v>2.6219192448872577</v>
      </c>
      <c r="Y3354" s="53">
        <v>5178.46</v>
      </c>
      <c r="Z3354" s="53" t="s">
        <v>68</v>
      </c>
    </row>
    <row r="3355" spans="1:28" x14ac:dyDescent="0.3">
      <c r="A3355" s="1">
        <v>3354</v>
      </c>
      <c r="B3355" s="48">
        <v>42667</v>
      </c>
      <c r="C3355" s="44">
        <v>11211244.42</v>
      </c>
      <c r="D3355" s="56">
        <f t="shared" si="425"/>
        <v>167720.0152591817</v>
      </c>
      <c r="E3355" s="53">
        <v>66.844999999999999</v>
      </c>
      <c r="F3355" s="53">
        <f t="shared" si="426"/>
        <v>1.677200152591817</v>
      </c>
      <c r="G3355" s="53">
        <f>(F3355/'Yearly GDP'!$B$15)*100</f>
        <v>79.866673932943669</v>
      </c>
      <c r="H3355" s="53">
        <f t="shared" si="427"/>
        <v>1.5953911999999999</v>
      </c>
      <c r="I3355" s="53">
        <f t="shared" si="428"/>
        <v>4.2973785990545768</v>
      </c>
      <c r="J3355" s="53">
        <f t="shared" si="436"/>
        <v>374.2565535023636</v>
      </c>
      <c r="K3355" s="53">
        <v>6.8559999999999999</v>
      </c>
      <c r="L3355" s="53">
        <v>8708.9500000000007</v>
      </c>
      <c r="M3355" s="53">
        <v>3.3</v>
      </c>
      <c r="N3355" s="53">
        <f t="shared" si="429"/>
        <v>2.5586214009454231</v>
      </c>
      <c r="O3355" s="53">
        <v>23.27</v>
      </c>
      <c r="P3355" s="53">
        <v>1.766</v>
      </c>
      <c r="Q3355" s="53">
        <f t="shared" si="430"/>
        <v>5.09</v>
      </c>
      <c r="R3355" s="53">
        <v>98.662000000000006</v>
      </c>
      <c r="S3355" s="53">
        <f t="shared" si="431"/>
        <v>148.928</v>
      </c>
      <c r="T3355" s="53">
        <v>6.4</v>
      </c>
      <c r="U3355" s="53">
        <v>5307.48</v>
      </c>
      <c r="V3355" s="53">
        <v>38.229999999999997</v>
      </c>
      <c r="W3355" s="53">
        <f t="shared" si="432"/>
        <v>138.83023803295842</v>
      </c>
      <c r="X3355" s="53">
        <f t="shared" si="433"/>
        <v>2.6157467957101757</v>
      </c>
      <c r="Y3355" s="53">
        <v>5206.4399999999996</v>
      </c>
      <c r="Z3355" s="53" t="s">
        <v>68</v>
      </c>
    </row>
    <row r="3356" spans="1:28" x14ac:dyDescent="0.3">
      <c r="A3356" s="1">
        <v>3355</v>
      </c>
      <c r="B3356" s="48">
        <v>42668</v>
      </c>
      <c r="C3356" s="44">
        <v>11196977.539999999</v>
      </c>
      <c r="D3356" s="56">
        <f t="shared" si="425"/>
        <v>167604.36996676945</v>
      </c>
      <c r="E3356" s="53">
        <v>66.805999999999997</v>
      </c>
      <c r="F3356" s="53">
        <f t="shared" si="426"/>
        <v>1.6760436996676944</v>
      </c>
      <c r="G3356" s="53">
        <f>(F3356/'Yearly GDP'!$B$15)*100</f>
        <v>79.811604746080675</v>
      </c>
      <c r="H3356" s="53">
        <f t="shared" si="427"/>
        <v>1.5959010000000002</v>
      </c>
      <c r="I3356" s="53">
        <f t="shared" si="428"/>
        <v>4.3047783039173479</v>
      </c>
      <c r="J3356" s="53">
        <f t="shared" si="436"/>
        <v>374.14119672836847</v>
      </c>
      <c r="K3356" s="53">
        <v>6.87</v>
      </c>
      <c r="L3356" s="53">
        <v>8691.2999999999993</v>
      </c>
      <c r="M3356" s="53">
        <v>3.29</v>
      </c>
      <c r="N3356" s="53">
        <f t="shared" si="429"/>
        <v>2.5652216960826522</v>
      </c>
      <c r="O3356" s="53">
        <v>23.23</v>
      </c>
      <c r="P3356" s="53">
        <v>1.758</v>
      </c>
      <c r="Q3356" s="53">
        <f t="shared" si="430"/>
        <v>5.1120000000000001</v>
      </c>
      <c r="R3356" s="53">
        <v>98.591999999999999</v>
      </c>
      <c r="S3356" s="53">
        <f t="shared" si="431"/>
        <v>148.43969999999999</v>
      </c>
      <c r="T3356" s="53">
        <v>6.39</v>
      </c>
      <c r="U3356" s="53">
        <v>5304.38</v>
      </c>
      <c r="V3356" s="53">
        <v>38.53</v>
      </c>
      <c r="W3356" s="53">
        <f t="shared" si="432"/>
        <v>137.66882948351935</v>
      </c>
      <c r="X3356" s="53">
        <f t="shared" si="433"/>
        <v>2.5953802232026995</v>
      </c>
      <c r="Y3356" s="53">
        <v>5203.17</v>
      </c>
      <c r="Z3356" s="53" t="s">
        <v>68</v>
      </c>
    </row>
    <row r="3357" spans="1:28" x14ac:dyDescent="0.3">
      <c r="A3357" s="1">
        <v>3356</v>
      </c>
      <c r="B3357" s="48">
        <v>42669</v>
      </c>
      <c r="C3357" s="44">
        <v>11116189.949999999</v>
      </c>
      <c r="D3357" s="56">
        <f t="shared" si="425"/>
        <v>166253.23347740903</v>
      </c>
      <c r="E3357" s="53">
        <v>66.863</v>
      </c>
      <c r="F3357" s="53">
        <f t="shared" si="426"/>
        <v>1.6625323347740903</v>
      </c>
      <c r="G3357" s="53">
        <f>(F3357/'Yearly GDP'!$B$15)*100</f>
        <v>79.168206417813821</v>
      </c>
      <c r="H3357" s="53">
        <f t="shared" si="427"/>
        <v>1.6009430000000002</v>
      </c>
      <c r="I3357" s="53">
        <f t="shared" si="428"/>
        <v>4.2918454935622314</v>
      </c>
      <c r="J3357" s="53">
        <f t="shared" si="436"/>
        <v>369.75321888412014</v>
      </c>
      <c r="K3357" s="53">
        <v>6.8710000000000004</v>
      </c>
      <c r="L3357" s="53">
        <v>8615.25</v>
      </c>
      <c r="M3357" s="53">
        <v>3.26</v>
      </c>
      <c r="N3357" s="53">
        <f t="shared" si="429"/>
        <v>2.579154506437769</v>
      </c>
      <c r="O3357" s="53">
        <v>23.3</v>
      </c>
      <c r="P3357" s="53">
        <v>1.7909999999999999</v>
      </c>
      <c r="Q3357" s="53">
        <f t="shared" si="430"/>
        <v>5.08</v>
      </c>
      <c r="R3357" s="53">
        <v>98.521000000000001</v>
      </c>
      <c r="S3357" s="53">
        <f t="shared" si="431"/>
        <v>149.12</v>
      </c>
      <c r="T3357" s="53">
        <v>6.4</v>
      </c>
      <c r="U3357" s="53">
        <v>5266.12</v>
      </c>
      <c r="V3357" s="53">
        <v>38.32</v>
      </c>
      <c r="W3357" s="53">
        <f t="shared" si="432"/>
        <v>137.42484342379959</v>
      </c>
      <c r="X3357" s="53">
        <f t="shared" si="433"/>
        <v>2.609603340292276</v>
      </c>
      <c r="Y3357" s="53">
        <v>5166.4399999999996</v>
      </c>
      <c r="Z3357" s="53" t="s">
        <v>68</v>
      </c>
    </row>
    <row r="3358" spans="1:28" x14ac:dyDescent="0.3">
      <c r="A3358" s="1">
        <v>3357</v>
      </c>
      <c r="B3358" s="48">
        <v>42670</v>
      </c>
      <c r="C3358" s="44">
        <v>11064011.24</v>
      </c>
      <c r="D3358" s="56">
        <f t="shared" si="425"/>
        <v>165428.31656225235</v>
      </c>
      <c r="E3358" s="53">
        <v>66.881</v>
      </c>
      <c r="F3358" s="53">
        <f t="shared" si="426"/>
        <v>1.6542831656225234</v>
      </c>
      <c r="G3358" s="53">
        <f>(F3358/'Yearly GDP'!$B$15)*100</f>
        <v>78.775388839167775</v>
      </c>
      <c r="H3358" s="53">
        <f t="shared" si="427"/>
        <v>1.6035264</v>
      </c>
      <c r="I3358" s="53">
        <f t="shared" si="428"/>
        <v>4.2955326460481098</v>
      </c>
      <c r="J3358" s="53">
        <f t="shared" si="436"/>
        <v>370.0708762886598</v>
      </c>
      <c r="K3358" s="53">
        <v>6.8879999999999999</v>
      </c>
      <c r="L3358" s="53">
        <v>8615.25</v>
      </c>
      <c r="M3358" s="53">
        <v>3.26</v>
      </c>
      <c r="N3358" s="53">
        <f t="shared" si="429"/>
        <v>2.5924673539518901</v>
      </c>
      <c r="O3358" s="53">
        <v>23.28</v>
      </c>
      <c r="P3358" s="53">
        <v>1.85</v>
      </c>
      <c r="Q3358" s="53">
        <f t="shared" si="430"/>
        <v>5.0380000000000003</v>
      </c>
      <c r="R3358" s="53">
        <v>98.789000000000001</v>
      </c>
      <c r="S3358" s="53">
        <f t="shared" si="431"/>
        <v>148.75919999999999</v>
      </c>
      <c r="T3358" s="53">
        <v>6.39</v>
      </c>
      <c r="U3358" s="53">
        <v>5218.96</v>
      </c>
      <c r="V3358" s="53">
        <v>38.049999999999997</v>
      </c>
      <c r="W3358" s="53">
        <f t="shared" si="432"/>
        <v>137.16057818659658</v>
      </c>
      <c r="X3358" s="53">
        <f t="shared" si="433"/>
        <v>2.6281208935611038</v>
      </c>
      <c r="Y3358" s="53">
        <v>5126.29</v>
      </c>
      <c r="Z3358" s="53" t="s">
        <v>68</v>
      </c>
    </row>
    <row r="3359" spans="1:28" x14ac:dyDescent="0.3">
      <c r="A3359" s="1">
        <v>3358</v>
      </c>
      <c r="B3359" s="48">
        <v>42671</v>
      </c>
      <c r="C3359" s="44">
        <v>11131478.18</v>
      </c>
      <c r="D3359" s="56">
        <f t="shared" si="425"/>
        <v>166693.79406391326</v>
      </c>
      <c r="E3359" s="53">
        <v>66.778000000000006</v>
      </c>
      <c r="F3359" s="53">
        <f t="shared" si="426"/>
        <v>1.6669379406391325</v>
      </c>
      <c r="G3359" s="53">
        <f>(F3359/'Yearly GDP'!$B$15)*100</f>
        <v>79.377997173292016</v>
      </c>
      <c r="H3359" s="53">
        <f t="shared" si="427"/>
        <v>1.606959</v>
      </c>
      <c r="I3359" s="53">
        <f t="shared" si="428"/>
        <v>4.284490145672665</v>
      </c>
      <c r="J3359" s="53">
        <f t="shared" si="436"/>
        <v>370.09425878320479</v>
      </c>
      <c r="K3359" s="53">
        <v>6.8849999999999998</v>
      </c>
      <c r="L3359" s="53">
        <v>8638</v>
      </c>
      <c r="M3359" s="53">
        <v>3.27</v>
      </c>
      <c r="N3359" s="53">
        <f t="shared" si="429"/>
        <v>2.6005098543273348</v>
      </c>
      <c r="O3359" s="53">
        <v>23.34</v>
      </c>
      <c r="P3359" s="53">
        <v>1.849</v>
      </c>
      <c r="Q3359" s="53">
        <f t="shared" si="430"/>
        <v>5.0359999999999996</v>
      </c>
      <c r="R3359" s="53">
        <v>98.251999999999995</v>
      </c>
      <c r="S3359" s="53">
        <f t="shared" si="431"/>
        <v>148.209</v>
      </c>
      <c r="T3359" s="53">
        <v>6.35</v>
      </c>
      <c r="U3359" s="53">
        <v>5279.71</v>
      </c>
      <c r="V3359" s="53">
        <v>38.44</v>
      </c>
      <c r="W3359" s="53">
        <f t="shared" si="432"/>
        <v>137.34937565036421</v>
      </c>
      <c r="X3359" s="53">
        <f t="shared" si="433"/>
        <v>2.6014568158168574</v>
      </c>
      <c r="Y3359" s="53">
        <v>5160.38</v>
      </c>
      <c r="Z3359" s="53" t="s">
        <v>68</v>
      </c>
    </row>
    <row r="3360" spans="1:28" x14ac:dyDescent="0.3">
      <c r="A3360" s="1">
        <v>3359</v>
      </c>
      <c r="B3360" s="48">
        <v>42673</v>
      </c>
      <c r="C3360" s="44">
        <v>11161048.800000001</v>
      </c>
      <c r="D3360" s="56">
        <f t="shared" si="425"/>
        <v>167136.61385486237</v>
      </c>
      <c r="E3360" s="53">
        <v>66.778000000000006</v>
      </c>
      <c r="F3360" s="53">
        <f t="shared" si="426"/>
        <v>1.6713661385486238</v>
      </c>
      <c r="G3360" s="53">
        <f>(F3360/'Yearly GDP'!$B$15)*100</f>
        <v>79.588863740410659</v>
      </c>
      <c r="H3360" s="53">
        <f t="shared" si="427"/>
        <v>1.6048934999999998</v>
      </c>
      <c r="I3360" s="53">
        <f t="shared" si="428"/>
        <v>4.2900042900042905</v>
      </c>
      <c r="J3360" s="53">
        <f t="shared" si="436"/>
        <v>370.0429000429001</v>
      </c>
      <c r="K3360" s="53">
        <v>6.8849999999999998</v>
      </c>
      <c r="L3360" s="53">
        <v>8625.7000000000007</v>
      </c>
      <c r="M3360" s="53">
        <v>3.27</v>
      </c>
      <c r="N3360" s="53">
        <f t="shared" si="429"/>
        <v>2.5949957099957093</v>
      </c>
      <c r="O3360" s="53">
        <v>23.31</v>
      </c>
      <c r="P3360" s="53">
        <v>1.849</v>
      </c>
      <c r="Q3360" s="53">
        <f t="shared" si="430"/>
        <v>5.0359999999999996</v>
      </c>
      <c r="R3360" s="53">
        <v>98.251999999999995</v>
      </c>
      <c r="S3360" s="53">
        <f t="shared" si="431"/>
        <v>148.01849999999999</v>
      </c>
      <c r="T3360" s="53">
        <v>6.35</v>
      </c>
      <c r="U3360" s="53">
        <v>5315.32</v>
      </c>
      <c r="V3360" s="53">
        <v>38.700000000000003</v>
      </c>
      <c r="W3360" s="53">
        <f t="shared" si="432"/>
        <v>137.34677002583979</v>
      </c>
      <c r="X3360" s="53">
        <f t="shared" si="433"/>
        <v>2.5839793281653747</v>
      </c>
      <c r="Y3360" s="53">
        <v>5201.3599999999997</v>
      </c>
      <c r="Z3360" s="53" t="s">
        <v>68</v>
      </c>
    </row>
    <row r="3361" spans="1:26" x14ac:dyDescent="0.3">
      <c r="A3361" s="1">
        <v>3360</v>
      </c>
      <c r="B3361" s="48">
        <v>42675</v>
      </c>
      <c r="C3361" s="44">
        <v>11166375.09</v>
      </c>
      <c r="D3361" s="56">
        <f t="shared" si="425"/>
        <v>167421.9606872976</v>
      </c>
      <c r="E3361" s="53">
        <v>66.695999999999998</v>
      </c>
      <c r="F3361" s="53">
        <f t="shared" si="426"/>
        <v>1.674219606872976</v>
      </c>
      <c r="G3361" s="53">
        <f>(F3361/'Yearly GDP'!$B$15)*100</f>
        <v>79.724743184427425</v>
      </c>
      <c r="H3361" s="53">
        <f t="shared" si="427"/>
        <v>1.6102547999999999</v>
      </c>
      <c r="I3361" s="53">
        <f t="shared" si="428"/>
        <v>4.2900042900042905</v>
      </c>
      <c r="J3361" s="53">
        <f t="shared" si="436"/>
        <v>370.06649506649507</v>
      </c>
      <c r="K3361" s="53">
        <v>6.9080000000000004</v>
      </c>
      <c r="L3361" s="53">
        <v>8626.25</v>
      </c>
      <c r="M3361" s="53">
        <v>3.27</v>
      </c>
      <c r="N3361" s="53">
        <f t="shared" si="429"/>
        <v>2.6179957099957099</v>
      </c>
      <c r="O3361" s="53">
        <v>23.31</v>
      </c>
      <c r="P3361" s="53">
        <v>1.827</v>
      </c>
      <c r="Q3361" s="53">
        <f t="shared" si="430"/>
        <v>5.0810000000000004</v>
      </c>
      <c r="R3361" s="53">
        <v>97.606999999999999</v>
      </c>
      <c r="S3361" s="53">
        <f t="shared" si="431"/>
        <v>148.71779999999998</v>
      </c>
      <c r="T3361" s="53">
        <v>6.38</v>
      </c>
      <c r="U3361" s="53">
        <v>5308.04</v>
      </c>
      <c r="V3361" s="53">
        <v>38.72</v>
      </c>
      <c r="W3361" s="53">
        <f t="shared" si="432"/>
        <v>137.08780991735537</v>
      </c>
      <c r="X3361" s="53">
        <f t="shared" si="433"/>
        <v>2.5826446280991737</v>
      </c>
      <c r="Y3361" s="53">
        <v>5197.45</v>
      </c>
      <c r="Z3361" s="53" t="s">
        <v>68</v>
      </c>
    </row>
    <row r="3362" spans="1:26" x14ac:dyDescent="0.3">
      <c r="A3362" s="1">
        <v>3361</v>
      </c>
      <c r="B3362" s="48">
        <v>42676</v>
      </c>
      <c r="C3362" s="44">
        <v>10993729.93</v>
      </c>
      <c r="D3362" s="56">
        <f t="shared" si="425"/>
        <v>164670.47017764597</v>
      </c>
      <c r="E3362" s="53">
        <v>66.762</v>
      </c>
      <c r="F3362" s="53">
        <f t="shared" si="426"/>
        <v>1.6467047017764598</v>
      </c>
      <c r="G3362" s="53">
        <f>(F3362/'Yearly GDP'!$B$15)*100</f>
        <v>78.414509608402838</v>
      </c>
      <c r="H3362" s="53">
        <f t="shared" si="427"/>
        <v>1.5876900000000003</v>
      </c>
      <c r="I3362" s="53">
        <f t="shared" si="428"/>
        <v>4.3459365493263791</v>
      </c>
      <c r="J3362" s="53">
        <f t="shared" si="436"/>
        <v>370.01303780964793</v>
      </c>
      <c r="K3362" s="53">
        <v>6.9</v>
      </c>
      <c r="L3362" s="53">
        <v>8514</v>
      </c>
      <c r="M3362" s="53">
        <v>3.23</v>
      </c>
      <c r="N3362" s="53">
        <f t="shared" si="429"/>
        <v>2.5540634506736213</v>
      </c>
      <c r="O3362" s="53">
        <v>23.01</v>
      </c>
      <c r="P3362" s="53">
        <v>1.8009999999999999</v>
      </c>
      <c r="Q3362" s="53">
        <f t="shared" si="430"/>
        <v>5.0990000000000002</v>
      </c>
      <c r="R3362" s="53">
        <v>97.334000000000003</v>
      </c>
      <c r="S3362" s="53">
        <f t="shared" si="431"/>
        <v>146.8038</v>
      </c>
      <c r="T3362" s="53">
        <v>6.38</v>
      </c>
      <c r="U3362" s="53">
        <v>5212.13</v>
      </c>
      <c r="V3362" s="53">
        <v>37.57</v>
      </c>
      <c r="W3362" s="53">
        <f t="shared" si="432"/>
        <v>138.73116848549375</v>
      </c>
      <c r="X3362" s="53">
        <f t="shared" si="433"/>
        <v>2.6616981634282673</v>
      </c>
      <c r="Y3362" s="53">
        <v>5100.04</v>
      </c>
      <c r="Z3362" s="53" t="s">
        <v>68</v>
      </c>
    </row>
    <row r="3363" spans="1:26" x14ac:dyDescent="0.3">
      <c r="A3363" s="1">
        <v>3362</v>
      </c>
      <c r="B3363" s="48">
        <v>42677</v>
      </c>
      <c r="C3363" s="44">
        <v>10907572.800000001</v>
      </c>
      <c r="D3363" s="56">
        <f t="shared" si="425"/>
        <v>163610.31979360411</v>
      </c>
      <c r="E3363" s="53">
        <v>66.668000000000006</v>
      </c>
      <c r="F3363" s="53">
        <f t="shared" si="426"/>
        <v>1.6361031979360412</v>
      </c>
      <c r="G3363" s="53">
        <f>(F3363/'Yearly GDP'!$B$15)*100</f>
        <v>77.909676092192441</v>
      </c>
      <c r="H3363" s="53">
        <f t="shared" si="427"/>
        <v>1.5645139000000001</v>
      </c>
      <c r="I3363" s="53">
        <f t="shared" si="428"/>
        <v>4.3610989969472307</v>
      </c>
      <c r="J3363" s="53">
        <f t="shared" si="436"/>
        <v>370.03706934147408</v>
      </c>
      <c r="K3363" s="53">
        <v>6.8230000000000004</v>
      </c>
      <c r="L3363" s="53">
        <v>8484.9500000000007</v>
      </c>
      <c r="M3363" s="53">
        <v>3.21</v>
      </c>
      <c r="N3363" s="53">
        <f t="shared" si="429"/>
        <v>2.4619010030527697</v>
      </c>
      <c r="O3363" s="53">
        <v>22.93</v>
      </c>
      <c r="P3363" s="53">
        <v>1.81</v>
      </c>
      <c r="Q3363" s="53">
        <f t="shared" si="430"/>
        <v>5.0129999999999999</v>
      </c>
      <c r="R3363" s="53">
        <v>97.120999999999995</v>
      </c>
      <c r="S3363" s="53">
        <f t="shared" si="431"/>
        <v>147.43989999999999</v>
      </c>
      <c r="T3363" s="53">
        <v>6.43</v>
      </c>
      <c r="U3363" s="53">
        <v>5152.3</v>
      </c>
      <c r="V3363" s="53">
        <v>37.14</v>
      </c>
      <c r="W3363" s="53">
        <f t="shared" si="432"/>
        <v>138.72644049542274</v>
      </c>
      <c r="X3363" s="53">
        <f t="shared" si="433"/>
        <v>2.6925148088314486</v>
      </c>
      <c r="Y3363" s="53">
        <v>5044.0200000000004</v>
      </c>
      <c r="Z3363" s="53" t="s">
        <v>68</v>
      </c>
    </row>
    <row r="3364" spans="1:26" x14ac:dyDescent="0.3">
      <c r="A3364" s="1">
        <v>3363</v>
      </c>
      <c r="B3364" s="48">
        <v>42678</v>
      </c>
      <c r="C3364" s="44">
        <v>10777140.279999999</v>
      </c>
      <c r="D3364" s="56">
        <f t="shared" si="425"/>
        <v>161344.09665249413</v>
      </c>
      <c r="E3364" s="53">
        <v>66.796000000000006</v>
      </c>
      <c r="F3364" s="53">
        <f t="shared" si="426"/>
        <v>1.6134409665249414</v>
      </c>
      <c r="G3364" s="53">
        <f>(F3364/'Yearly GDP'!$B$15)*100</f>
        <v>76.830522215473394</v>
      </c>
      <c r="H3364" s="53">
        <f t="shared" si="427"/>
        <v>1.5542774000000001</v>
      </c>
      <c r="I3364" s="53">
        <f t="shared" si="428"/>
        <v>4.3994720633523974</v>
      </c>
      <c r="J3364" s="53">
        <f t="shared" si="436"/>
        <v>371.04047514298281</v>
      </c>
      <c r="K3364" s="53">
        <v>6.8380000000000001</v>
      </c>
      <c r="L3364" s="53">
        <v>8433.75</v>
      </c>
      <c r="M3364" s="53">
        <v>3.19</v>
      </c>
      <c r="N3364" s="53">
        <f t="shared" si="429"/>
        <v>2.4385279366476027</v>
      </c>
      <c r="O3364" s="53">
        <v>22.73</v>
      </c>
      <c r="P3364" s="53">
        <v>1.778</v>
      </c>
      <c r="Q3364" s="53">
        <f t="shared" si="430"/>
        <v>5.0600000000000005</v>
      </c>
      <c r="R3364" s="53">
        <v>97.018000000000001</v>
      </c>
      <c r="S3364" s="53">
        <f t="shared" si="431"/>
        <v>146.15389999999999</v>
      </c>
      <c r="T3364" s="53">
        <v>6.43</v>
      </c>
      <c r="U3364" s="53">
        <v>5064.74</v>
      </c>
      <c r="V3364" s="53">
        <v>36.56</v>
      </c>
      <c r="W3364" s="53">
        <f t="shared" si="432"/>
        <v>138.53227571115971</v>
      </c>
      <c r="X3364" s="53">
        <f t="shared" si="433"/>
        <v>2.7352297592997807</v>
      </c>
      <c r="Y3364" s="53">
        <v>4931.03</v>
      </c>
      <c r="Z3364" s="53" t="s">
        <v>68</v>
      </c>
    </row>
    <row r="3365" spans="1:26" x14ac:dyDescent="0.3">
      <c r="A3365" s="1">
        <v>3364</v>
      </c>
      <c r="B3365" s="48">
        <v>42681</v>
      </c>
      <c r="C3365" s="44">
        <v>10869000.33</v>
      </c>
      <c r="D3365" s="56">
        <f t="shared" si="425"/>
        <v>162843.66364521685</v>
      </c>
      <c r="E3365" s="53">
        <v>66.745000000000005</v>
      </c>
      <c r="F3365" s="53">
        <f t="shared" si="426"/>
        <v>1.6284366364521685</v>
      </c>
      <c r="G3365" s="53">
        <f>(F3365/'Yearly GDP'!$B$15)*100</f>
        <v>77.544601735817537</v>
      </c>
      <c r="H3365" s="53">
        <f t="shared" si="427"/>
        <v>1.5492678</v>
      </c>
      <c r="I3365" s="53">
        <f t="shared" si="428"/>
        <v>4.4111160123511244</v>
      </c>
      <c r="J3365" s="53">
        <f t="shared" si="436"/>
        <v>374.81473312748119</v>
      </c>
      <c r="K3365" s="53">
        <v>6.8339999999999996</v>
      </c>
      <c r="L3365" s="53">
        <v>8497.0499999999993</v>
      </c>
      <c r="M3365" s="53">
        <v>3.22</v>
      </c>
      <c r="N3365" s="53">
        <f t="shared" si="429"/>
        <v>2.4228839876488752</v>
      </c>
      <c r="O3365" s="53">
        <v>22.67</v>
      </c>
      <c r="P3365" s="53">
        <v>1.8280000000000001</v>
      </c>
      <c r="Q3365" s="53">
        <f t="shared" si="430"/>
        <v>5.0059999999999993</v>
      </c>
      <c r="R3365" s="53">
        <v>97.718000000000004</v>
      </c>
      <c r="S3365" s="53">
        <f t="shared" si="431"/>
        <v>145.54140000000001</v>
      </c>
      <c r="T3365" s="53">
        <v>6.42</v>
      </c>
      <c r="U3365" s="53">
        <v>5102.28</v>
      </c>
      <c r="V3365" s="53">
        <v>36.799999999999997</v>
      </c>
      <c r="W3365" s="53">
        <f t="shared" si="432"/>
        <v>138.64891304347827</v>
      </c>
      <c r="X3365" s="53">
        <f t="shared" si="433"/>
        <v>2.7173913043478262</v>
      </c>
      <c r="Y3365" s="53">
        <v>4998.12</v>
      </c>
      <c r="Z3365" s="53" t="s">
        <v>68</v>
      </c>
    </row>
    <row r="3366" spans="1:26" x14ac:dyDescent="0.3">
      <c r="A3366" s="1">
        <v>3365</v>
      </c>
      <c r="B3366" s="48">
        <v>42682</v>
      </c>
      <c r="C3366" s="44">
        <v>10914644.029999999</v>
      </c>
      <c r="D3366" s="56">
        <f t="shared" si="425"/>
        <v>164759.29157986896</v>
      </c>
      <c r="E3366" s="53">
        <v>66.245999999999995</v>
      </c>
      <c r="F3366" s="53">
        <f t="shared" si="426"/>
        <v>1.6475929157986897</v>
      </c>
      <c r="G3366" s="53">
        <f>(F3366/'Yearly GDP'!$B$15)*100</f>
        <v>78.456805514223319</v>
      </c>
      <c r="H3366" s="53">
        <f t="shared" si="427"/>
        <v>1.5338572000000001</v>
      </c>
      <c r="I3366" s="53">
        <f t="shared" si="428"/>
        <v>4.4306601683650859</v>
      </c>
      <c r="J3366" s="53">
        <f t="shared" si="436"/>
        <v>378.5356668143553</v>
      </c>
      <c r="K3366" s="53">
        <v>6.7960000000000003</v>
      </c>
      <c r="L3366" s="53">
        <v>8543.5499999999993</v>
      </c>
      <c r="M3366" s="53">
        <v>3.24</v>
      </c>
      <c r="N3366" s="53">
        <f t="shared" si="429"/>
        <v>2.3653398316349143</v>
      </c>
      <c r="O3366" s="53">
        <v>22.57</v>
      </c>
      <c r="P3366" s="53">
        <v>1.8580000000000001</v>
      </c>
      <c r="Q3366" s="53">
        <f t="shared" si="430"/>
        <v>4.9380000000000006</v>
      </c>
      <c r="R3366" s="53">
        <v>97.775000000000006</v>
      </c>
      <c r="S3366" s="53">
        <f t="shared" si="431"/>
        <v>144.44800000000001</v>
      </c>
      <c r="T3366" s="53">
        <v>6.4</v>
      </c>
      <c r="U3366" s="53">
        <v>5125.8900000000003</v>
      </c>
      <c r="V3366" s="53">
        <v>34.79</v>
      </c>
      <c r="W3366" s="53">
        <f t="shared" si="432"/>
        <v>147.33802816901411</v>
      </c>
      <c r="X3366" s="53">
        <f t="shared" si="433"/>
        <v>2.8743891922966376</v>
      </c>
      <c r="Y3366" s="53">
        <v>5002.5200000000004</v>
      </c>
      <c r="Z3366" s="53" t="s">
        <v>68</v>
      </c>
    </row>
    <row r="3367" spans="1:26" x14ac:dyDescent="0.3">
      <c r="A3367" s="1">
        <v>3366</v>
      </c>
      <c r="B3367" s="48">
        <v>42683</v>
      </c>
      <c r="C3367" s="44">
        <v>10732043.27</v>
      </c>
      <c r="D3367" s="56">
        <f t="shared" si="425"/>
        <v>161347.71510185671</v>
      </c>
      <c r="E3367" s="53">
        <v>66.515000000000001</v>
      </c>
      <c r="F3367" s="53">
        <f t="shared" si="426"/>
        <v>1.613477151018567</v>
      </c>
      <c r="G3367" s="53">
        <f>(F3367/'Yearly GDP'!$B$15)*100</f>
        <v>76.832245286598422</v>
      </c>
      <c r="H3367" s="53">
        <f t="shared" si="427"/>
        <v>1.4985168000000004</v>
      </c>
      <c r="I3367" s="53">
        <f t="shared" si="428"/>
        <v>4.4483985765124547</v>
      </c>
      <c r="J3367" s="53">
        <f t="shared" si="436"/>
        <v>375.08896797153022</v>
      </c>
      <c r="K3367" s="53">
        <v>6.6660000000000004</v>
      </c>
      <c r="L3367" s="53">
        <v>8432</v>
      </c>
      <c r="M3367" s="53">
        <v>3.19</v>
      </c>
      <c r="N3367" s="53">
        <f t="shared" si="429"/>
        <v>2.2176014234875456</v>
      </c>
      <c r="O3367" s="53">
        <v>22.48</v>
      </c>
      <c r="P3367" s="53">
        <v>2.0680000000000001</v>
      </c>
      <c r="Q3367" s="53">
        <f t="shared" si="430"/>
        <v>4.5980000000000008</v>
      </c>
      <c r="R3367" s="53">
        <v>98.453999999999994</v>
      </c>
      <c r="S3367" s="53">
        <f t="shared" si="431"/>
        <v>142.5232</v>
      </c>
      <c r="T3367" s="53">
        <v>6.34</v>
      </c>
      <c r="U3367" s="53">
        <v>5007.4399999999996</v>
      </c>
      <c r="V3367" s="53">
        <v>34.130000000000003</v>
      </c>
      <c r="W3367" s="53">
        <f t="shared" si="432"/>
        <v>146.71667154995603</v>
      </c>
      <c r="X3367" s="53">
        <f t="shared" si="433"/>
        <v>2.929973630237328</v>
      </c>
      <c r="Y3367" s="53">
        <v>4867.43</v>
      </c>
      <c r="Z3367" s="53" t="s">
        <v>68</v>
      </c>
    </row>
    <row r="3368" spans="1:26" x14ac:dyDescent="0.3">
      <c r="A3368" s="1">
        <v>3367</v>
      </c>
      <c r="B3368" s="48">
        <v>42684</v>
      </c>
      <c r="C3368" s="44">
        <v>10896197.460000001</v>
      </c>
      <c r="D3368" s="56">
        <f t="shared" si="425"/>
        <v>162958.16136992449</v>
      </c>
      <c r="E3368" s="53">
        <v>66.864999999999995</v>
      </c>
      <c r="F3368" s="53">
        <f t="shared" si="426"/>
        <v>1.6295816136992449</v>
      </c>
      <c r="G3368" s="53">
        <f>(F3368/'Yearly GDP'!$B$15)*100</f>
        <v>77.599124461868811</v>
      </c>
      <c r="H3368" s="53">
        <f t="shared" si="427"/>
        <v>1.5111389999999998</v>
      </c>
      <c r="I3368" s="53">
        <f t="shared" si="428"/>
        <v>4.4052863436123353</v>
      </c>
      <c r="J3368" s="53">
        <f t="shared" si="436"/>
        <v>375.58370044052867</v>
      </c>
      <c r="K3368" s="53">
        <v>6.657</v>
      </c>
      <c r="L3368" s="53">
        <v>8525.75</v>
      </c>
      <c r="M3368" s="53">
        <v>3.23</v>
      </c>
      <c r="N3368" s="53">
        <f t="shared" si="429"/>
        <v>2.2517136563876647</v>
      </c>
      <c r="O3368" s="53">
        <v>22.7</v>
      </c>
      <c r="P3368" s="53">
        <v>2.1379999999999999</v>
      </c>
      <c r="Q3368" s="53">
        <f t="shared" si="430"/>
        <v>4.5190000000000001</v>
      </c>
      <c r="R3368" s="53">
        <v>98.703999999999994</v>
      </c>
      <c r="S3368" s="53">
        <f t="shared" si="431"/>
        <v>142.32899999999998</v>
      </c>
      <c r="T3368" s="53">
        <v>6.27</v>
      </c>
      <c r="U3368" s="53">
        <v>5095.32</v>
      </c>
      <c r="V3368" s="53">
        <v>34.549999999999997</v>
      </c>
      <c r="W3368" s="53">
        <f t="shared" si="432"/>
        <v>147.4767004341534</v>
      </c>
      <c r="X3368" s="53">
        <f t="shared" si="433"/>
        <v>2.8943560057887123</v>
      </c>
      <c r="Y3368" s="53">
        <v>4953.71</v>
      </c>
      <c r="Z3368" s="53" t="s">
        <v>68</v>
      </c>
    </row>
    <row r="3369" spans="1:26" x14ac:dyDescent="0.3">
      <c r="A3369" s="1">
        <v>3368</v>
      </c>
      <c r="B3369" s="48">
        <v>42685</v>
      </c>
      <c r="C3369" s="44">
        <v>10580104.77</v>
      </c>
      <c r="D3369" s="56">
        <f t="shared" si="425"/>
        <v>156591.50107304077</v>
      </c>
      <c r="E3369" s="53">
        <v>67.564999999999998</v>
      </c>
      <c r="F3369" s="53">
        <f t="shared" si="426"/>
        <v>1.5659150107304076</v>
      </c>
      <c r="G3369" s="53">
        <f>(F3369/'Yearly GDP'!$B$15)*100</f>
        <v>74.567381463352746</v>
      </c>
      <c r="H3369" s="53">
        <f t="shared" si="427"/>
        <v>1.4801844</v>
      </c>
      <c r="I3369" s="53">
        <f t="shared" si="428"/>
        <v>4.5413260672116262</v>
      </c>
      <c r="J3369" s="53">
        <f t="shared" si="436"/>
        <v>376.7620345140781</v>
      </c>
      <c r="K3369" s="53">
        <v>6.7220000000000004</v>
      </c>
      <c r="L3369" s="53">
        <v>8296.2999999999993</v>
      </c>
      <c r="M3369" s="53">
        <v>3.14</v>
      </c>
      <c r="N3369" s="53">
        <f t="shared" si="429"/>
        <v>2.1806739327883742</v>
      </c>
      <c r="O3369" s="53">
        <v>22.02</v>
      </c>
      <c r="P3369" s="53">
        <v>2.1379999999999999</v>
      </c>
      <c r="Q3369" s="53">
        <f t="shared" si="430"/>
        <v>4.5840000000000005</v>
      </c>
      <c r="R3369" s="53">
        <v>98.98</v>
      </c>
      <c r="S3369" s="53">
        <f t="shared" si="431"/>
        <v>137.84520000000001</v>
      </c>
      <c r="T3369" s="53">
        <v>6.26</v>
      </c>
      <c r="U3369" s="53">
        <v>4917.96</v>
      </c>
      <c r="V3369" s="53">
        <v>33.15</v>
      </c>
      <c r="W3369" s="53">
        <f t="shared" si="432"/>
        <v>148.35475113122172</v>
      </c>
      <c r="X3369" s="53">
        <f t="shared" si="433"/>
        <v>3.0165912518853695</v>
      </c>
      <c r="Y3369" s="53">
        <v>4778.87</v>
      </c>
      <c r="Z3369" s="53" t="s">
        <v>68</v>
      </c>
    </row>
    <row r="3370" spans="1:26" x14ac:dyDescent="0.3">
      <c r="A3370" s="1">
        <v>3369</v>
      </c>
      <c r="B3370" s="48">
        <v>42689</v>
      </c>
      <c r="C3370" s="44">
        <v>10260299.26</v>
      </c>
      <c r="D3370" s="56">
        <f t="shared" si="425"/>
        <v>151363.10241052724</v>
      </c>
      <c r="E3370" s="53">
        <v>67.786000000000001</v>
      </c>
      <c r="F3370" s="53">
        <f t="shared" si="426"/>
        <v>1.5136310241052724</v>
      </c>
      <c r="G3370" s="53">
        <f>(F3370/'Yearly GDP'!$B$15)*100</f>
        <v>72.077667814536767</v>
      </c>
      <c r="H3370" s="53">
        <f t="shared" si="427"/>
        <v>1.3954610000000003</v>
      </c>
      <c r="I3370" s="53">
        <f t="shared" si="428"/>
        <v>4.6794571829667753</v>
      </c>
      <c r="J3370" s="53">
        <f t="shared" si="436"/>
        <v>379.43144595226948</v>
      </c>
      <c r="K3370" s="53">
        <v>6.53</v>
      </c>
      <c r="L3370" s="53">
        <v>8108.45</v>
      </c>
      <c r="M3370" s="53">
        <v>3.07</v>
      </c>
      <c r="N3370" s="53">
        <f t="shared" si="429"/>
        <v>1.850542817033225</v>
      </c>
      <c r="O3370" s="53">
        <v>21.37</v>
      </c>
      <c r="P3370" s="53">
        <v>2.23</v>
      </c>
      <c r="Q3370" s="53">
        <f t="shared" si="430"/>
        <v>4.3000000000000007</v>
      </c>
      <c r="R3370" s="53">
        <v>100.175</v>
      </c>
      <c r="S3370" s="53">
        <f t="shared" si="431"/>
        <v>128.22</v>
      </c>
      <c r="T3370" s="53">
        <v>6</v>
      </c>
      <c r="U3370" s="53">
        <v>4724.71</v>
      </c>
      <c r="V3370" s="53">
        <v>31.66</v>
      </c>
      <c r="W3370" s="53">
        <f t="shared" si="432"/>
        <v>149.23278584965257</v>
      </c>
      <c r="X3370" s="53">
        <f t="shared" si="433"/>
        <v>3.1585596967782696</v>
      </c>
      <c r="Y3370" s="53">
        <v>4540.62</v>
      </c>
      <c r="Z3370" s="53" t="s">
        <v>68</v>
      </c>
    </row>
    <row r="3371" spans="1:26" x14ac:dyDescent="0.3">
      <c r="A3371" s="1">
        <v>3370</v>
      </c>
      <c r="B3371" s="48">
        <v>42690</v>
      </c>
      <c r="C3371" s="44">
        <v>10276935.25</v>
      </c>
      <c r="D3371" s="56">
        <f t="shared" si="425"/>
        <v>151133.62328857777</v>
      </c>
      <c r="E3371" s="53">
        <v>67.998999999999995</v>
      </c>
      <c r="F3371" s="53">
        <f t="shared" si="426"/>
        <v>1.5113362328857778</v>
      </c>
      <c r="G3371" s="53">
        <f>(F3371/'Yearly GDP'!$B$15)*100</f>
        <v>71.9683920421799</v>
      </c>
      <c r="H3371" s="53">
        <f t="shared" si="427"/>
        <v>1.3931928</v>
      </c>
      <c r="I3371" s="53">
        <f t="shared" si="428"/>
        <v>4.6253469010175765</v>
      </c>
      <c r="J3371" s="53">
        <f t="shared" si="436"/>
        <v>375.18963922294171</v>
      </c>
      <c r="K3371" s="53">
        <v>6.444</v>
      </c>
      <c r="L3371" s="53">
        <v>8111.6</v>
      </c>
      <c r="M3371" s="53">
        <v>3.07</v>
      </c>
      <c r="N3371" s="53">
        <f t="shared" si="429"/>
        <v>1.8186530989824234</v>
      </c>
      <c r="O3371" s="53">
        <v>21.62</v>
      </c>
      <c r="P3371" s="53">
        <v>2.214</v>
      </c>
      <c r="Q3371" s="53">
        <f t="shared" si="430"/>
        <v>4.2300000000000004</v>
      </c>
      <c r="R3371" s="53">
        <v>100.348</v>
      </c>
      <c r="S3371" s="53">
        <f t="shared" si="431"/>
        <v>128.63900000000001</v>
      </c>
      <c r="T3371" s="53">
        <v>5.95</v>
      </c>
      <c r="U3371" s="53">
        <v>4733.55</v>
      </c>
      <c r="V3371" s="53">
        <v>31.71</v>
      </c>
      <c r="W3371" s="53">
        <f t="shared" si="432"/>
        <v>149.27625354777672</v>
      </c>
      <c r="X3371" s="53">
        <f t="shared" si="433"/>
        <v>3.1535793125197094</v>
      </c>
      <c r="Y3371" s="53">
        <v>4553.34</v>
      </c>
      <c r="Z3371" s="53" t="s">
        <v>68</v>
      </c>
    </row>
    <row r="3372" spans="1:26" x14ac:dyDescent="0.3">
      <c r="A3372" s="1">
        <v>3371</v>
      </c>
      <c r="B3372" s="48">
        <v>42691</v>
      </c>
      <c r="C3372" s="44">
        <v>10239052.52</v>
      </c>
      <c r="D3372" s="56">
        <f t="shared" si="425"/>
        <v>150523.38944180644</v>
      </c>
      <c r="E3372" s="53">
        <v>68.022999999999996</v>
      </c>
      <c r="F3372" s="53">
        <f t="shared" si="426"/>
        <v>1.5052338944180645</v>
      </c>
      <c r="G3372" s="53">
        <f>(F3372/'Yearly GDP'!$B$15)*100</f>
        <v>71.677804496098304</v>
      </c>
      <c r="H3372" s="53">
        <f t="shared" si="427"/>
        <v>1.3794430999999996</v>
      </c>
      <c r="I3372" s="53">
        <f t="shared" si="428"/>
        <v>4.6533271288971623</v>
      </c>
      <c r="J3372" s="53">
        <f t="shared" si="436"/>
        <v>375.98650535132623</v>
      </c>
      <c r="K3372" s="53">
        <v>6.4189999999999996</v>
      </c>
      <c r="L3372" s="53">
        <v>8079.95</v>
      </c>
      <c r="M3372" s="53">
        <v>3.06</v>
      </c>
      <c r="N3372" s="53">
        <f t="shared" si="429"/>
        <v>1.7656728711028373</v>
      </c>
      <c r="O3372" s="53">
        <v>21.49</v>
      </c>
      <c r="P3372" s="53">
        <v>2.2970000000000002</v>
      </c>
      <c r="Q3372" s="53">
        <f t="shared" si="430"/>
        <v>4.1219999999999999</v>
      </c>
      <c r="R3372" s="53">
        <v>100.861</v>
      </c>
      <c r="S3372" s="53">
        <f t="shared" si="431"/>
        <v>127.8655</v>
      </c>
      <c r="T3372" s="53">
        <v>5.95</v>
      </c>
      <c r="U3372" s="53">
        <v>4714.17</v>
      </c>
      <c r="V3372" s="53">
        <v>31.64</v>
      </c>
      <c r="W3372" s="53">
        <f t="shared" si="432"/>
        <v>148.99399494310998</v>
      </c>
      <c r="X3372" s="53">
        <f t="shared" si="433"/>
        <v>3.1605562579013902</v>
      </c>
      <c r="Y3372" s="53">
        <v>4524.9799999999996</v>
      </c>
      <c r="Z3372" s="53" t="s">
        <v>68</v>
      </c>
    </row>
    <row r="3373" spans="1:26" x14ac:dyDescent="0.3">
      <c r="A3373" s="1">
        <v>3372</v>
      </c>
      <c r="B3373" s="48">
        <v>42692</v>
      </c>
      <c r="C3373" s="44">
        <v>10258692.869999999</v>
      </c>
      <c r="D3373" s="56">
        <f t="shared" si="425"/>
        <v>150440.56942998341</v>
      </c>
      <c r="E3373" s="53">
        <v>68.191000000000003</v>
      </c>
      <c r="F3373" s="53">
        <f t="shared" si="426"/>
        <v>1.5044056942998341</v>
      </c>
      <c r="G3373" s="53">
        <f>(F3373/'Yearly GDP'!$B$15)*100</f>
        <v>71.638366395230193</v>
      </c>
      <c r="H3373" s="53">
        <f t="shared" si="427"/>
        <v>1.3762348000000002</v>
      </c>
      <c r="I3373" s="53">
        <f t="shared" si="428"/>
        <v>4.6707146193367581</v>
      </c>
      <c r="J3373" s="53">
        <f t="shared" si="436"/>
        <v>377.11816907986923</v>
      </c>
      <c r="K3373" s="53">
        <v>6.4279999999999999</v>
      </c>
      <c r="L3373" s="53">
        <v>8074.1</v>
      </c>
      <c r="M3373" s="53">
        <v>3.06</v>
      </c>
      <c r="N3373" s="53">
        <f t="shared" si="429"/>
        <v>1.7572853806632418</v>
      </c>
      <c r="O3373" s="53">
        <v>21.41</v>
      </c>
      <c r="P3373" s="53">
        <v>2.3479999999999999</v>
      </c>
      <c r="Q3373" s="53">
        <f t="shared" si="430"/>
        <v>4.08</v>
      </c>
      <c r="R3373" s="53">
        <v>101.19799999999999</v>
      </c>
      <c r="S3373" s="53">
        <f t="shared" si="431"/>
        <v>128.0318</v>
      </c>
      <c r="T3373" s="53">
        <v>5.98</v>
      </c>
      <c r="U3373" s="53">
        <v>4724.26</v>
      </c>
      <c r="V3373" s="53">
        <v>31.74</v>
      </c>
      <c r="W3373" s="53">
        <f t="shared" si="432"/>
        <v>148.84247006931318</v>
      </c>
      <c r="X3373" s="53">
        <f t="shared" si="433"/>
        <v>3.1505986137366095</v>
      </c>
      <c r="Y3373" s="53">
        <v>4547.2</v>
      </c>
      <c r="Z3373" s="53" t="s">
        <v>68</v>
      </c>
    </row>
    <row r="3374" spans="1:26" x14ac:dyDescent="0.3">
      <c r="A3374" s="1">
        <v>3373</v>
      </c>
      <c r="B3374" s="48">
        <v>42695</v>
      </c>
      <c r="C3374" s="44">
        <v>10038928.07</v>
      </c>
      <c r="D3374" s="56">
        <f t="shared" si="425"/>
        <v>147137.95025502727</v>
      </c>
      <c r="E3374" s="53">
        <v>68.227999999999994</v>
      </c>
      <c r="F3374" s="53">
        <f t="shared" si="426"/>
        <v>1.4713795025502727</v>
      </c>
      <c r="G3374" s="53">
        <f>(F3374/'Yearly GDP'!$B$15)*100</f>
        <v>70.065690597632042</v>
      </c>
      <c r="H3374" s="53">
        <f t="shared" si="427"/>
        <v>1.3358176000000002</v>
      </c>
      <c r="I3374" s="53">
        <f t="shared" si="428"/>
        <v>4.7192071731949028</v>
      </c>
      <c r="J3374" s="53">
        <f t="shared" si="436"/>
        <v>374.19065596979709</v>
      </c>
      <c r="K3374" s="53">
        <v>6.3040000000000003</v>
      </c>
      <c r="L3374" s="53">
        <v>7929.1</v>
      </c>
      <c r="M3374" s="53">
        <v>3</v>
      </c>
      <c r="N3374" s="53">
        <f t="shared" si="429"/>
        <v>1.5847928268050975</v>
      </c>
      <c r="O3374" s="53">
        <v>21.19</v>
      </c>
      <c r="P3374" s="53">
        <v>2.3140000000000001</v>
      </c>
      <c r="Q3374" s="53">
        <f t="shared" si="430"/>
        <v>3.99</v>
      </c>
      <c r="R3374" s="53">
        <v>101.02800000000001</v>
      </c>
      <c r="S3374" s="53">
        <f t="shared" si="431"/>
        <v>126.08050000000001</v>
      </c>
      <c r="T3374" s="53">
        <v>5.95</v>
      </c>
      <c r="U3374" s="53">
        <v>4597.9399999999996</v>
      </c>
      <c r="V3374" s="53">
        <v>30.97</v>
      </c>
      <c r="W3374" s="53">
        <f t="shared" si="432"/>
        <v>148.46432030997738</v>
      </c>
      <c r="X3374" s="53">
        <f t="shared" si="433"/>
        <v>3.2289312237649339</v>
      </c>
      <c r="Y3374" s="53">
        <v>4383.5</v>
      </c>
      <c r="Z3374" s="53" t="s">
        <v>68</v>
      </c>
    </row>
    <row r="3375" spans="1:26" x14ac:dyDescent="0.3">
      <c r="A3375" s="1">
        <v>3374</v>
      </c>
      <c r="B3375" s="48">
        <v>42696</v>
      </c>
      <c r="C3375" s="44">
        <v>10152838.84</v>
      </c>
      <c r="D3375" s="56">
        <f t="shared" si="425"/>
        <v>148441.99719281829</v>
      </c>
      <c r="E3375" s="53">
        <v>68.396000000000001</v>
      </c>
      <c r="F3375" s="53">
        <f t="shared" si="426"/>
        <v>1.484419971928183</v>
      </c>
      <c r="G3375" s="53">
        <f>(F3375/'Yearly GDP'!$B$15)*100</f>
        <v>70.686665329913467</v>
      </c>
      <c r="H3375" s="53">
        <f t="shared" si="427"/>
        <v>1.3484365999999999</v>
      </c>
      <c r="I3375" s="53">
        <f t="shared" si="428"/>
        <v>4.6772684752104778</v>
      </c>
      <c r="J3375" s="53">
        <f t="shared" si="436"/>
        <v>374.28905519176806</v>
      </c>
      <c r="K3375" s="53">
        <v>6.3070000000000004</v>
      </c>
      <c r="L3375" s="53">
        <v>8002.3</v>
      </c>
      <c r="M3375" s="53">
        <v>3.03</v>
      </c>
      <c r="N3375" s="53">
        <f t="shared" si="429"/>
        <v>1.6297315247895225</v>
      </c>
      <c r="O3375" s="53">
        <v>21.38</v>
      </c>
      <c r="P3375" s="53">
        <v>2.3140000000000001</v>
      </c>
      <c r="Q3375" s="53">
        <f t="shared" si="430"/>
        <v>3.9930000000000003</v>
      </c>
      <c r="R3375" s="53">
        <v>101.01600000000001</v>
      </c>
      <c r="S3375" s="53">
        <f t="shared" si="431"/>
        <v>126.99720000000001</v>
      </c>
      <c r="T3375" s="53">
        <v>5.94</v>
      </c>
      <c r="U3375" s="53">
        <v>4669.0600000000004</v>
      </c>
      <c r="V3375" s="53">
        <v>31.51</v>
      </c>
      <c r="W3375" s="53">
        <f t="shared" si="432"/>
        <v>148.17708663916218</v>
      </c>
      <c r="X3375" s="53">
        <f t="shared" si="433"/>
        <v>3.1735956839098698</v>
      </c>
      <c r="Y3375" s="53">
        <v>4422.38</v>
      </c>
      <c r="Z3375" s="53" t="s">
        <v>68</v>
      </c>
    </row>
    <row r="3376" spans="1:26" x14ac:dyDescent="0.3">
      <c r="A3376" s="1">
        <v>3375</v>
      </c>
      <c r="B3376" s="48">
        <v>42697</v>
      </c>
      <c r="C3376" s="44">
        <v>10248791.84</v>
      </c>
      <c r="D3376" s="56">
        <f t="shared" si="425"/>
        <v>148999.64875552451</v>
      </c>
      <c r="E3376" s="53">
        <v>68.784000000000006</v>
      </c>
      <c r="F3376" s="53">
        <f t="shared" si="426"/>
        <v>1.4899964875552452</v>
      </c>
      <c r="G3376" s="53">
        <f>(F3376/'Yearly GDP'!$B$15)*100</f>
        <v>70.952213693106913</v>
      </c>
      <c r="H3376" s="53">
        <f t="shared" si="427"/>
        <v>1.3478865999999998</v>
      </c>
      <c r="I3376" s="53">
        <f t="shared" si="428"/>
        <v>4.6576618537494179</v>
      </c>
      <c r="J3376" s="53">
        <f t="shared" si="436"/>
        <v>374.16394969725201</v>
      </c>
      <c r="K3376" s="53">
        <v>6.2779999999999996</v>
      </c>
      <c r="L3376" s="53">
        <v>8033.3</v>
      </c>
      <c r="M3376" s="53">
        <v>3.04</v>
      </c>
      <c r="N3376" s="53">
        <f t="shared" si="429"/>
        <v>1.6203381462505817</v>
      </c>
      <c r="O3376" s="53">
        <v>21.47</v>
      </c>
      <c r="P3376" s="53">
        <v>2.355</v>
      </c>
      <c r="Q3376" s="53">
        <f t="shared" si="430"/>
        <v>3.9229999999999996</v>
      </c>
      <c r="R3376" s="53">
        <v>101.65900000000001</v>
      </c>
      <c r="S3376" s="53">
        <f t="shared" si="431"/>
        <v>126.673</v>
      </c>
      <c r="T3376" s="53">
        <v>5.9</v>
      </c>
      <c r="U3376" s="53">
        <v>4715.91</v>
      </c>
      <c r="V3376" s="53">
        <v>31.68</v>
      </c>
      <c r="W3376" s="53">
        <f t="shared" si="432"/>
        <v>148.86079545454544</v>
      </c>
      <c r="X3376" s="53">
        <f t="shared" si="433"/>
        <v>3.1565656565656561</v>
      </c>
      <c r="Y3376" s="53">
        <v>4502.3999999999996</v>
      </c>
      <c r="Z3376" s="53" t="s">
        <v>68</v>
      </c>
    </row>
    <row r="3377" spans="1:26" x14ac:dyDescent="0.3">
      <c r="A3377" s="1">
        <v>3376</v>
      </c>
      <c r="B3377" s="48">
        <v>42698</v>
      </c>
      <c r="C3377" s="44">
        <v>10215840.869999999</v>
      </c>
      <c r="D3377" s="56">
        <f t="shared" si="425"/>
        <v>148570.27777373802</v>
      </c>
      <c r="E3377" s="53">
        <v>68.760999999999996</v>
      </c>
      <c r="F3377" s="53">
        <f t="shared" si="426"/>
        <v>1.4857027777373801</v>
      </c>
      <c r="G3377" s="53">
        <f>(F3377/'Yearly GDP'!$B$15)*100</f>
        <v>70.747751320827618</v>
      </c>
      <c r="H3377" s="53">
        <f t="shared" si="427"/>
        <v>1.3163606999999999</v>
      </c>
      <c r="I3377" s="53">
        <f t="shared" si="428"/>
        <v>4.697040864255519</v>
      </c>
      <c r="J3377" s="53">
        <f t="shared" si="436"/>
        <v>374.14279004227336</v>
      </c>
      <c r="K3377" s="53">
        <v>6.1829999999999998</v>
      </c>
      <c r="L3377" s="53">
        <v>7965.5</v>
      </c>
      <c r="M3377" s="53">
        <v>3.02</v>
      </c>
      <c r="N3377" s="53">
        <f t="shared" si="429"/>
        <v>1.4859591357444808</v>
      </c>
      <c r="O3377" s="53">
        <v>21.29</v>
      </c>
      <c r="P3377" s="53">
        <v>2.3820000000000001</v>
      </c>
      <c r="Q3377" s="53">
        <f t="shared" si="430"/>
        <v>3.8009999999999997</v>
      </c>
      <c r="R3377" s="53">
        <v>101.65900000000001</v>
      </c>
      <c r="S3377" s="53">
        <f t="shared" si="431"/>
        <v>121.77879999999999</v>
      </c>
      <c r="T3377" s="53">
        <v>5.72</v>
      </c>
      <c r="U3377" s="53">
        <v>4686.3999999999996</v>
      </c>
      <c r="V3377" s="53">
        <v>31.48</v>
      </c>
      <c r="W3377" s="53">
        <f t="shared" si="432"/>
        <v>148.86912325285894</v>
      </c>
      <c r="X3377" s="53">
        <f t="shared" si="433"/>
        <v>3.1766200762388821</v>
      </c>
      <c r="Y3377" s="53">
        <v>4503.01</v>
      </c>
      <c r="Z3377" s="53" t="s">
        <v>68</v>
      </c>
    </row>
    <row r="3378" spans="1:26" x14ac:dyDescent="0.3">
      <c r="A3378" s="1">
        <v>3377</v>
      </c>
      <c r="B3378" s="48">
        <v>42699</v>
      </c>
      <c r="C3378" s="44">
        <v>10413314.539999999</v>
      </c>
      <c r="D3378" s="56">
        <f t="shared" si="425"/>
        <v>151977.03615055676</v>
      </c>
      <c r="E3378" s="53">
        <v>68.519000000000005</v>
      </c>
      <c r="F3378" s="53">
        <f t="shared" si="426"/>
        <v>1.5197703615055675</v>
      </c>
      <c r="G3378" s="53">
        <f>(F3378/'Yearly GDP'!$B$15)*100</f>
        <v>72.370017214550828</v>
      </c>
      <c r="H3378" s="53">
        <f t="shared" si="427"/>
        <v>1.3404807999999999</v>
      </c>
      <c r="I3378" s="53">
        <f t="shared" si="428"/>
        <v>4.6468401486988853</v>
      </c>
      <c r="J3378" s="53">
        <f t="shared" si="436"/>
        <v>377.05855018587363</v>
      </c>
      <c r="K3378" s="53">
        <v>6.2290000000000001</v>
      </c>
      <c r="L3378" s="53">
        <v>8114.3</v>
      </c>
      <c r="M3378" s="53">
        <v>3.08</v>
      </c>
      <c r="N3378" s="53">
        <f t="shared" si="429"/>
        <v>1.5821598513011148</v>
      </c>
      <c r="O3378" s="53">
        <v>21.52</v>
      </c>
      <c r="P3378" s="53">
        <v>2.359</v>
      </c>
      <c r="Q3378" s="53">
        <f t="shared" si="430"/>
        <v>3.87</v>
      </c>
      <c r="R3378" s="53">
        <v>101.45099999999999</v>
      </c>
      <c r="S3378" s="53">
        <f t="shared" si="431"/>
        <v>123.74</v>
      </c>
      <c r="T3378" s="53">
        <v>5.75</v>
      </c>
      <c r="U3378" s="53">
        <v>4763.16</v>
      </c>
      <c r="V3378" s="53">
        <v>31.6</v>
      </c>
      <c r="W3378" s="53">
        <f t="shared" si="432"/>
        <v>150.73291139240504</v>
      </c>
      <c r="X3378" s="53">
        <f t="shared" si="433"/>
        <v>3.164556962025316</v>
      </c>
      <c r="Y3378" s="53">
        <v>4587.8500000000004</v>
      </c>
      <c r="Z3378" s="53" t="s">
        <v>68</v>
      </c>
    </row>
    <row r="3379" spans="1:26" x14ac:dyDescent="0.3">
      <c r="A3379" s="1">
        <v>3378</v>
      </c>
      <c r="B3379" s="48">
        <v>42702</v>
      </c>
      <c r="C3379" s="44">
        <v>10474130.210000001</v>
      </c>
      <c r="D3379" s="56">
        <f t="shared" si="425"/>
        <v>152730.8681958034</v>
      </c>
      <c r="E3379" s="53">
        <v>68.578999999999994</v>
      </c>
      <c r="F3379" s="53">
        <f t="shared" si="426"/>
        <v>1.5273086819580339</v>
      </c>
      <c r="G3379" s="53">
        <f>(F3379/'Yearly GDP'!$B$15)*100</f>
        <v>72.728984855144475</v>
      </c>
      <c r="H3379" s="53">
        <f t="shared" si="427"/>
        <v>1.3626065000000001</v>
      </c>
      <c r="I3379" s="53">
        <f t="shared" si="428"/>
        <v>4.6403712296983759</v>
      </c>
      <c r="J3379" s="53">
        <f t="shared" si="436"/>
        <v>377.1183294663573</v>
      </c>
      <c r="K3379" s="53">
        <v>6.3230000000000004</v>
      </c>
      <c r="L3379" s="53">
        <v>8126.9</v>
      </c>
      <c r="M3379" s="53">
        <v>3.08</v>
      </c>
      <c r="N3379" s="53">
        <f t="shared" si="429"/>
        <v>1.6826287703016245</v>
      </c>
      <c r="O3379" s="53">
        <v>21.55</v>
      </c>
      <c r="P3379" s="53">
        <v>2.3119999999999998</v>
      </c>
      <c r="Q3379" s="53">
        <f t="shared" si="430"/>
        <v>4.011000000000001</v>
      </c>
      <c r="R3379" s="53">
        <v>101.27800000000001</v>
      </c>
      <c r="S3379" s="53">
        <f t="shared" si="431"/>
        <v>128.43800000000002</v>
      </c>
      <c r="T3379" s="53">
        <v>5.96</v>
      </c>
      <c r="U3379" s="53">
        <v>4790.43</v>
      </c>
      <c r="V3379" s="53">
        <v>31.77</v>
      </c>
      <c r="W3379" s="53">
        <f t="shared" si="432"/>
        <v>150.78470254957509</v>
      </c>
      <c r="X3379" s="53">
        <f t="shared" si="433"/>
        <v>3.1476235442241109</v>
      </c>
      <c r="Y3379" s="53">
        <v>4620.7700000000004</v>
      </c>
      <c r="Z3379" s="53" t="s">
        <v>68</v>
      </c>
    </row>
    <row r="3380" spans="1:26" x14ac:dyDescent="0.3">
      <c r="A3380" s="1">
        <v>3379</v>
      </c>
      <c r="B3380" s="48">
        <v>42703</v>
      </c>
      <c r="C3380" s="44">
        <v>10512940.93</v>
      </c>
      <c r="D3380" s="56">
        <f t="shared" si="425"/>
        <v>153216.36566348467</v>
      </c>
      <c r="E3380" s="53">
        <v>68.614999999999995</v>
      </c>
      <c r="F3380" s="53">
        <f t="shared" si="426"/>
        <v>1.5321636566348467</v>
      </c>
      <c r="G3380" s="53">
        <f>(F3380/'Yearly GDP'!$B$15)*100</f>
        <v>72.960174125468896</v>
      </c>
      <c r="H3380" s="53">
        <f t="shared" si="427"/>
        <v>1.3537331000000001</v>
      </c>
      <c r="I3380" s="53">
        <f t="shared" si="428"/>
        <v>4.6663555762949134</v>
      </c>
      <c r="J3380" s="53">
        <f t="shared" si="436"/>
        <v>379.9416705552963</v>
      </c>
      <c r="K3380" s="53">
        <v>6.3170000000000002</v>
      </c>
      <c r="L3380" s="53">
        <v>8142.15</v>
      </c>
      <c r="M3380" s="53">
        <v>3.09</v>
      </c>
      <c r="N3380" s="53">
        <f t="shared" si="429"/>
        <v>1.6506444237050868</v>
      </c>
      <c r="O3380" s="53">
        <v>21.43</v>
      </c>
      <c r="P3380" s="53">
        <v>2.2930000000000001</v>
      </c>
      <c r="Q3380" s="53">
        <f t="shared" si="430"/>
        <v>4.024</v>
      </c>
      <c r="R3380" s="53">
        <v>100.854</v>
      </c>
      <c r="S3380" s="53">
        <f t="shared" si="431"/>
        <v>128.1514</v>
      </c>
      <c r="T3380" s="53">
        <v>5.98</v>
      </c>
      <c r="U3380" s="53">
        <v>4828.05</v>
      </c>
      <c r="V3380" s="53">
        <v>32.020000000000003</v>
      </c>
      <c r="W3380" s="53">
        <f t="shared" si="432"/>
        <v>150.78232354778262</v>
      </c>
      <c r="X3380" s="53">
        <f t="shared" si="433"/>
        <v>3.1230480949406618</v>
      </c>
      <c r="Y3380" s="53">
        <v>4652.51</v>
      </c>
      <c r="Z3380" s="53" t="s">
        <v>68</v>
      </c>
    </row>
    <row r="3381" spans="1:26" x14ac:dyDescent="0.3">
      <c r="A3381" s="1">
        <v>3380</v>
      </c>
      <c r="B3381" s="48">
        <v>42704</v>
      </c>
      <c r="C3381" s="44">
        <v>10618011.779999999</v>
      </c>
      <c r="D3381" s="56">
        <f t="shared" si="425"/>
        <v>154786.0255401032</v>
      </c>
      <c r="E3381" s="53">
        <v>68.597999999999999</v>
      </c>
      <c r="F3381" s="53">
        <f t="shared" si="426"/>
        <v>1.5478602554010321</v>
      </c>
      <c r="G3381" s="53">
        <f>(F3381/'Yearly GDP'!$B$15)*100</f>
        <v>73.707631209572952</v>
      </c>
      <c r="H3381" s="53">
        <f t="shared" si="427"/>
        <v>1.3491123</v>
      </c>
      <c r="I3381" s="53">
        <f t="shared" si="428"/>
        <v>4.6274872744099955</v>
      </c>
      <c r="J3381" s="53">
        <f t="shared" si="436"/>
        <v>380.58769088385009</v>
      </c>
      <c r="K3381" s="53">
        <v>6.2430000000000003</v>
      </c>
      <c r="L3381" s="53">
        <v>8224.5</v>
      </c>
      <c r="M3381" s="53">
        <v>3.12</v>
      </c>
      <c r="N3381" s="53">
        <f t="shared" si="429"/>
        <v>1.6155127255900048</v>
      </c>
      <c r="O3381" s="53">
        <v>21.61</v>
      </c>
      <c r="P3381" s="53">
        <v>2.39</v>
      </c>
      <c r="Q3381" s="53">
        <f t="shared" si="430"/>
        <v>3.8530000000000002</v>
      </c>
      <c r="R3381" s="53">
        <v>101.444</v>
      </c>
      <c r="S3381" s="53">
        <f t="shared" si="431"/>
        <v>127.93119999999999</v>
      </c>
      <c r="T3381" s="53">
        <v>5.92</v>
      </c>
      <c r="U3381" s="53">
        <v>4887.42</v>
      </c>
      <c r="V3381" s="53">
        <v>32.450000000000003</v>
      </c>
      <c r="W3381" s="53">
        <f t="shared" si="432"/>
        <v>150.61386748844376</v>
      </c>
      <c r="X3381" s="53">
        <f t="shared" si="433"/>
        <v>3.0816640986132513</v>
      </c>
      <c r="Y3381" s="53">
        <v>4714.26</v>
      </c>
      <c r="Z3381" s="53" t="s">
        <v>68</v>
      </c>
    </row>
    <row r="3382" spans="1:26" x14ac:dyDescent="0.3">
      <c r="A3382" s="1">
        <v>3381</v>
      </c>
      <c r="B3382" s="48">
        <v>42705</v>
      </c>
      <c r="C3382" s="44">
        <v>10553007.949999999</v>
      </c>
      <c r="D3382" s="56">
        <f t="shared" si="425"/>
        <v>154654.55111671257</v>
      </c>
      <c r="E3382" s="53">
        <v>68.236000000000004</v>
      </c>
      <c r="F3382" s="53">
        <f t="shared" si="426"/>
        <v>1.5465455111671256</v>
      </c>
      <c r="G3382" s="53">
        <f>(F3382/'Yearly GDP'!$B$15)*100</f>
        <v>73.645024341291688</v>
      </c>
      <c r="H3382" s="53">
        <f t="shared" si="427"/>
        <v>1.3374436000000001</v>
      </c>
      <c r="I3382" s="53">
        <f t="shared" si="428"/>
        <v>4.6446818392940079</v>
      </c>
      <c r="J3382" s="53">
        <f t="shared" si="436"/>
        <v>380.53413841151877</v>
      </c>
      <c r="K3382" s="53">
        <v>6.2119999999999997</v>
      </c>
      <c r="L3382" s="53">
        <v>8192.9</v>
      </c>
      <c r="M3382" s="53">
        <v>3.11</v>
      </c>
      <c r="N3382" s="53">
        <f t="shared" si="429"/>
        <v>1.5673181607059918</v>
      </c>
      <c r="O3382" s="53">
        <v>21.53</v>
      </c>
      <c r="P3382" s="53">
        <v>2.4540000000000002</v>
      </c>
      <c r="Q3382" s="53">
        <f t="shared" si="430"/>
        <v>3.7579999999999996</v>
      </c>
      <c r="R3382" s="53">
        <v>100.999</v>
      </c>
      <c r="S3382" s="53">
        <f t="shared" si="431"/>
        <v>128.31880000000001</v>
      </c>
      <c r="T3382" s="53">
        <v>5.96</v>
      </c>
      <c r="U3382" s="53">
        <v>4842.62</v>
      </c>
      <c r="V3382" s="53">
        <v>32.020000000000003</v>
      </c>
      <c r="W3382" s="53">
        <f t="shared" si="432"/>
        <v>151.23735165521546</v>
      </c>
      <c r="X3382" s="53">
        <f t="shared" si="433"/>
        <v>3.1230480949406618</v>
      </c>
      <c r="Y3382" s="53">
        <v>4681.38</v>
      </c>
      <c r="Z3382" s="53" t="s">
        <v>68</v>
      </c>
    </row>
    <row r="3383" spans="1:26" x14ac:dyDescent="0.3">
      <c r="A3383" s="1">
        <v>3382</v>
      </c>
      <c r="B3383" s="48">
        <v>42706</v>
      </c>
      <c r="C3383" s="44">
        <v>10420336.960000001</v>
      </c>
      <c r="D3383" s="56">
        <f t="shared" si="425"/>
        <v>153170.42171951022</v>
      </c>
      <c r="E3383" s="53">
        <v>68.031000000000006</v>
      </c>
      <c r="F3383" s="53">
        <f t="shared" si="426"/>
        <v>1.5317042171951023</v>
      </c>
      <c r="G3383" s="53">
        <f>(F3383/'Yearly GDP'!$B$15)*100</f>
        <v>72.938296056909635</v>
      </c>
      <c r="H3383" s="53">
        <f t="shared" si="427"/>
        <v>1.3262124999999998</v>
      </c>
      <c r="I3383" s="53">
        <f t="shared" si="428"/>
        <v>4.7058823529411766</v>
      </c>
      <c r="J3383" s="53">
        <f t="shared" si="436"/>
        <v>380.55529411764707</v>
      </c>
      <c r="K3383" s="53">
        <v>6.2409999999999997</v>
      </c>
      <c r="L3383" s="53">
        <v>8086.8</v>
      </c>
      <c r="M3383" s="53">
        <v>3.07</v>
      </c>
      <c r="N3383" s="53">
        <f t="shared" si="429"/>
        <v>1.535117647058823</v>
      </c>
      <c r="O3383" s="53">
        <v>21.25</v>
      </c>
      <c r="P3383" s="53">
        <v>2.3919999999999999</v>
      </c>
      <c r="Q3383" s="53">
        <f t="shared" si="430"/>
        <v>3.8489999999999998</v>
      </c>
      <c r="R3383" s="53">
        <v>100.756</v>
      </c>
      <c r="S3383" s="53">
        <f t="shared" si="431"/>
        <v>127.5</v>
      </c>
      <c r="T3383" s="53">
        <v>6</v>
      </c>
      <c r="U3383" s="53">
        <v>4772.22</v>
      </c>
      <c r="V3383" s="53">
        <v>31.39</v>
      </c>
      <c r="W3383" s="53">
        <f t="shared" si="432"/>
        <v>152.02994584262504</v>
      </c>
      <c r="X3383" s="53">
        <f t="shared" si="433"/>
        <v>3.1857279388340238</v>
      </c>
      <c r="Y3383" s="53">
        <v>4621.1000000000004</v>
      </c>
      <c r="Z3383" s="53" t="s">
        <v>68</v>
      </c>
    </row>
    <row r="3384" spans="1:26" x14ac:dyDescent="0.3">
      <c r="A3384" s="1">
        <v>3383</v>
      </c>
      <c r="B3384" s="48">
        <v>42709</v>
      </c>
      <c r="C3384" s="44">
        <v>10473398.41</v>
      </c>
      <c r="D3384" s="56">
        <f t="shared" si="425"/>
        <v>153963.96045571481</v>
      </c>
      <c r="E3384" s="53">
        <v>68.025000000000006</v>
      </c>
      <c r="F3384" s="53">
        <f t="shared" si="426"/>
        <v>1.5396396045571481</v>
      </c>
      <c r="G3384" s="53">
        <f>(F3384/'Yearly GDP'!$B$15)*100</f>
        <v>73.316171645578478</v>
      </c>
      <c r="H3384" s="53">
        <f t="shared" si="427"/>
        <v>1.3264943999999999</v>
      </c>
      <c r="I3384" s="53">
        <f t="shared" si="428"/>
        <v>4.6860356138706658</v>
      </c>
      <c r="J3384" s="53">
        <f t="shared" si="436"/>
        <v>380.91611996251174</v>
      </c>
      <c r="K3384" s="53">
        <v>6.2160000000000002</v>
      </c>
      <c r="L3384" s="53">
        <v>8128.75</v>
      </c>
      <c r="M3384" s="53">
        <v>3.08</v>
      </c>
      <c r="N3384" s="53">
        <f t="shared" si="429"/>
        <v>1.5299643861293344</v>
      </c>
      <c r="O3384" s="53">
        <v>21.34</v>
      </c>
      <c r="P3384" s="53">
        <v>2.4009999999999998</v>
      </c>
      <c r="Q3384" s="53">
        <f t="shared" si="430"/>
        <v>3.8150000000000004</v>
      </c>
      <c r="R3384" s="53">
        <v>99.966999999999999</v>
      </c>
      <c r="S3384" s="53">
        <f t="shared" si="431"/>
        <v>126.1194</v>
      </c>
      <c r="T3384" s="53">
        <v>5.91</v>
      </c>
      <c r="U3384" s="53">
        <v>4793.87</v>
      </c>
      <c r="V3384" s="53">
        <v>31.54</v>
      </c>
      <c r="W3384" s="53">
        <f t="shared" si="432"/>
        <v>151.99334178820544</v>
      </c>
      <c r="X3384" s="53">
        <f t="shared" si="433"/>
        <v>3.1705770450221937</v>
      </c>
      <c r="Y3384" s="53">
        <v>4622.97</v>
      </c>
      <c r="Z3384" s="53" t="s">
        <v>68</v>
      </c>
    </row>
    <row r="3385" spans="1:26" x14ac:dyDescent="0.3">
      <c r="A3385" s="1">
        <v>3384</v>
      </c>
      <c r="B3385" s="48">
        <v>42710</v>
      </c>
      <c r="C3385" s="44">
        <v>10497388.619999999</v>
      </c>
      <c r="D3385" s="56">
        <f t="shared" si="425"/>
        <v>154961.30347494906</v>
      </c>
      <c r="E3385" s="53">
        <v>67.742000000000004</v>
      </c>
      <c r="F3385" s="53">
        <f t="shared" si="426"/>
        <v>1.5496130347494905</v>
      </c>
      <c r="G3385" s="53">
        <f>(F3385/'Yearly GDP'!$B$15)*100</f>
        <v>73.791096892832869</v>
      </c>
      <c r="H3385" s="53">
        <f t="shared" si="427"/>
        <v>1.3369355999999999</v>
      </c>
      <c r="I3385" s="53">
        <f t="shared" si="428"/>
        <v>4.6382189239332101</v>
      </c>
      <c r="J3385" s="53">
        <f t="shared" si="436"/>
        <v>377.69712430426716</v>
      </c>
      <c r="K3385" s="53">
        <v>6.2009999999999996</v>
      </c>
      <c r="L3385" s="53">
        <v>8143.15</v>
      </c>
      <c r="M3385" s="53">
        <v>3.09</v>
      </c>
      <c r="N3385" s="53">
        <f t="shared" si="429"/>
        <v>1.5627810760667895</v>
      </c>
      <c r="O3385" s="53">
        <v>21.56</v>
      </c>
      <c r="P3385" s="53">
        <v>2.3919999999999999</v>
      </c>
      <c r="Q3385" s="53">
        <f t="shared" si="430"/>
        <v>3.8089999999999997</v>
      </c>
      <c r="R3385" s="53">
        <v>100.395</v>
      </c>
      <c r="S3385" s="53">
        <f t="shared" si="431"/>
        <v>128.7132</v>
      </c>
      <c r="T3385" s="53">
        <v>5.97</v>
      </c>
      <c r="U3385" s="53">
        <v>4814.6899999999996</v>
      </c>
      <c r="V3385" s="53">
        <v>31.75</v>
      </c>
      <c r="W3385" s="53">
        <f t="shared" si="432"/>
        <v>151.64377952755905</v>
      </c>
      <c r="X3385" s="53">
        <f t="shared" si="433"/>
        <v>3.1496062992125982</v>
      </c>
      <c r="Y3385" s="53">
        <v>4649.55</v>
      </c>
      <c r="Z3385" s="53" t="s">
        <v>68</v>
      </c>
    </row>
    <row r="3386" spans="1:26" x14ac:dyDescent="0.3">
      <c r="A3386" s="1">
        <v>3385</v>
      </c>
      <c r="B3386" s="48">
        <v>42711</v>
      </c>
      <c r="C3386" s="44">
        <v>10455639.4</v>
      </c>
      <c r="D3386" s="56">
        <f t="shared" si="425"/>
        <v>155040.76929920816</v>
      </c>
      <c r="E3386" s="53">
        <v>67.438000000000002</v>
      </c>
      <c r="F3386" s="53">
        <f t="shared" si="426"/>
        <v>1.5504076929920816</v>
      </c>
      <c r="G3386" s="53">
        <f>(F3386/'Yearly GDP'!$B$15)*100</f>
        <v>73.828937761527698</v>
      </c>
      <c r="H3386" s="53">
        <f t="shared" si="427"/>
        <v>1.3640480000000001</v>
      </c>
      <c r="I3386" s="53">
        <f t="shared" si="428"/>
        <v>4.6992481203007515</v>
      </c>
      <c r="J3386" s="53">
        <f t="shared" si="436"/>
        <v>380.73543233082705</v>
      </c>
      <c r="K3386" s="53">
        <v>6.41</v>
      </c>
      <c r="L3386" s="53">
        <v>8102.05</v>
      </c>
      <c r="M3386" s="53">
        <v>3.07</v>
      </c>
      <c r="N3386" s="53">
        <f t="shared" si="429"/>
        <v>1.7107518796992487</v>
      </c>
      <c r="O3386" s="53">
        <v>21.28</v>
      </c>
      <c r="P3386" s="53">
        <v>2.3439999999999999</v>
      </c>
      <c r="Q3386" s="53">
        <f t="shared" si="430"/>
        <v>4.0660000000000007</v>
      </c>
      <c r="R3386" s="53">
        <v>100.14100000000001</v>
      </c>
      <c r="S3386" s="53">
        <f t="shared" si="431"/>
        <v>130.87200000000001</v>
      </c>
      <c r="T3386" s="53">
        <v>6.15</v>
      </c>
      <c r="U3386" s="53">
        <v>4797.83</v>
      </c>
      <c r="V3386" s="53">
        <v>31.55</v>
      </c>
      <c r="W3386" s="53">
        <f t="shared" si="432"/>
        <v>152.07068145800315</v>
      </c>
      <c r="X3386" s="53">
        <f t="shared" si="433"/>
        <v>3.1695721077654513</v>
      </c>
      <c r="Y3386" s="53">
        <v>4622.74</v>
      </c>
      <c r="Z3386" s="53" t="s">
        <v>68</v>
      </c>
    </row>
    <row r="3387" spans="1:26" x14ac:dyDescent="0.3">
      <c r="A3387" s="1">
        <v>3386</v>
      </c>
      <c r="B3387" s="48">
        <v>42712</v>
      </c>
      <c r="C3387" s="44">
        <v>10623207.109999999</v>
      </c>
      <c r="D3387" s="56">
        <f t="shared" si="425"/>
        <v>157273.66698250078</v>
      </c>
      <c r="E3387" s="53">
        <v>67.546000000000006</v>
      </c>
      <c r="F3387" s="53">
        <f t="shared" si="426"/>
        <v>1.5727366698250078</v>
      </c>
      <c r="G3387" s="53">
        <f>(F3387/'Yearly GDP'!$B$15)*100</f>
        <v>74.892222372619415</v>
      </c>
      <c r="H3387" s="53">
        <f t="shared" si="427"/>
        <v>1.3971199999999999</v>
      </c>
      <c r="I3387" s="53">
        <f t="shared" si="428"/>
        <v>4.5808520384791578</v>
      </c>
      <c r="J3387" s="53">
        <f t="shared" si="436"/>
        <v>377.77599633531844</v>
      </c>
      <c r="K3387" s="53">
        <v>6.4</v>
      </c>
      <c r="L3387" s="53">
        <v>8246.85</v>
      </c>
      <c r="M3387" s="53">
        <v>3.13</v>
      </c>
      <c r="N3387" s="53">
        <f t="shared" si="429"/>
        <v>1.8191479615208426</v>
      </c>
      <c r="O3387" s="53">
        <v>21.83</v>
      </c>
      <c r="P3387" s="53">
        <v>2.4089999999999998</v>
      </c>
      <c r="Q3387" s="53">
        <f t="shared" si="430"/>
        <v>3.9910000000000005</v>
      </c>
      <c r="R3387" s="53">
        <v>101.01300000000001</v>
      </c>
      <c r="S3387" s="53">
        <f t="shared" si="431"/>
        <v>136.4375</v>
      </c>
      <c r="T3387" s="53">
        <v>6.25</v>
      </c>
      <c r="U3387" s="53">
        <v>4863.6400000000003</v>
      </c>
      <c r="V3387" s="53">
        <v>32.07</v>
      </c>
      <c r="W3387" s="53">
        <f t="shared" si="432"/>
        <v>151.65700031181791</v>
      </c>
      <c r="X3387" s="53">
        <f t="shared" si="433"/>
        <v>3.1181789834736513</v>
      </c>
      <c r="Y3387" s="53">
        <v>4679.24</v>
      </c>
      <c r="Z3387" s="53" t="s">
        <v>68</v>
      </c>
    </row>
    <row r="3388" spans="1:26" x14ac:dyDescent="0.3">
      <c r="A3388" s="1">
        <v>3387</v>
      </c>
      <c r="B3388" s="48">
        <v>42713</v>
      </c>
      <c r="C3388" s="44">
        <v>10643923.51</v>
      </c>
      <c r="D3388" s="56">
        <f t="shared" si="425"/>
        <v>157757.8703127316</v>
      </c>
      <c r="E3388" s="53">
        <v>67.47</v>
      </c>
      <c r="F3388" s="53">
        <f t="shared" si="426"/>
        <v>1.5775787031273161</v>
      </c>
      <c r="G3388" s="53">
        <f>(F3388/'Yearly GDP'!$B$15)*100</f>
        <v>75.122795387015046</v>
      </c>
      <c r="H3388" s="53">
        <f t="shared" si="427"/>
        <v>1.4077719000000002</v>
      </c>
      <c r="I3388" s="53">
        <f t="shared" si="428"/>
        <v>4.5724737082761768</v>
      </c>
      <c r="J3388" s="53">
        <f t="shared" si="436"/>
        <v>377.76634659350708</v>
      </c>
      <c r="K3388" s="53">
        <v>6.4370000000000003</v>
      </c>
      <c r="L3388" s="53">
        <v>8261.75</v>
      </c>
      <c r="M3388" s="53">
        <v>3.13</v>
      </c>
      <c r="N3388" s="53">
        <f t="shared" si="429"/>
        <v>1.8645262917238234</v>
      </c>
      <c r="O3388" s="53">
        <v>21.87</v>
      </c>
      <c r="P3388" s="53">
        <v>2.4660000000000002</v>
      </c>
      <c r="Q3388" s="53">
        <f t="shared" si="430"/>
        <v>3.9710000000000001</v>
      </c>
      <c r="R3388" s="53">
        <v>101.505</v>
      </c>
      <c r="S3388" s="53">
        <f t="shared" si="431"/>
        <v>136.2501</v>
      </c>
      <c r="T3388" s="53">
        <v>6.23</v>
      </c>
      <c r="U3388" s="53">
        <v>4882.66</v>
      </c>
      <c r="V3388" s="53">
        <v>32.21</v>
      </c>
      <c r="W3388" s="53">
        <f t="shared" si="432"/>
        <v>151.5883266066439</v>
      </c>
      <c r="X3388" s="53">
        <f t="shared" si="433"/>
        <v>3.1046258925799446</v>
      </c>
      <c r="Y3388" s="53">
        <v>4705.57</v>
      </c>
      <c r="Z3388" s="53" t="s">
        <v>68</v>
      </c>
    </row>
    <row r="3389" spans="1:26" x14ac:dyDescent="0.3">
      <c r="A3389" s="1">
        <v>3388</v>
      </c>
      <c r="B3389" s="48">
        <v>42716</v>
      </c>
      <c r="C3389" s="44">
        <v>10545352.83</v>
      </c>
      <c r="D3389" s="56">
        <f t="shared" si="425"/>
        <v>156387.31191885038</v>
      </c>
      <c r="E3389" s="53">
        <v>67.430999999999997</v>
      </c>
      <c r="F3389" s="53">
        <f t="shared" si="426"/>
        <v>1.5638731191885038</v>
      </c>
      <c r="G3389" s="53">
        <f>(F3389/'Yearly GDP'!$B$15)*100</f>
        <v>74.470148532785899</v>
      </c>
      <c r="H3389" s="53">
        <f t="shared" si="427"/>
        <v>1.3807365</v>
      </c>
      <c r="I3389" s="53">
        <f t="shared" si="428"/>
        <v>4.6620046620046622</v>
      </c>
      <c r="J3389" s="53">
        <f t="shared" si="436"/>
        <v>380.92307692307696</v>
      </c>
      <c r="K3389" s="53">
        <v>6.4370000000000003</v>
      </c>
      <c r="L3389" s="53">
        <v>8170.8</v>
      </c>
      <c r="M3389" s="53">
        <v>3.1</v>
      </c>
      <c r="N3389" s="53">
        <f t="shared" si="429"/>
        <v>1.774995337995338</v>
      </c>
      <c r="O3389" s="53">
        <v>21.45</v>
      </c>
      <c r="P3389" s="53">
        <v>2.4769999999999999</v>
      </c>
      <c r="Q3389" s="53">
        <f t="shared" si="430"/>
        <v>3.9600000000000004</v>
      </c>
      <c r="R3389" s="53">
        <v>100.929</v>
      </c>
      <c r="S3389" s="53">
        <f t="shared" si="431"/>
        <v>133.6335</v>
      </c>
      <c r="T3389" s="53">
        <v>6.23</v>
      </c>
      <c r="U3389" s="53">
        <v>4829.78</v>
      </c>
      <c r="V3389" s="53">
        <v>32.25</v>
      </c>
      <c r="W3389" s="53">
        <f t="shared" si="432"/>
        <v>149.76062015503877</v>
      </c>
      <c r="X3389" s="53">
        <f t="shared" si="433"/>
        <v>3.1007751937984498</v>
      </c>
      <c r="Y3389" s="53">
        <v>4666.16</v>
      </c>
      <c r="Z3389" s="53" t="s">
        <v>68</v>
      </c>
    </row>
    <row r="3390" spans="1:26" x14ac:dyDescent="0.3">
      <c r="A3390" s="1">
        <v>3389</v>
      </c>
      <c r="B3390" s="48">
        <v>42717</v>
      </c>
      <c r="C3390" s="44">
        <v>10563443.68</v>
      </c>
      <c r="D3390" s="56">
        <f t="shared" si="425"/>
        <v>156702.07651570218</v>
      </c>
      <c r="E3390" s="53">
        <v>67.411000000000001</v>
      </c>
      <c r="F3390" s="53">
        <f t="shared" si="426"/>
        <v>1.5670207651570218</v>
      </c>
      <c r="G3390" s="53">
        <f>(F3390/'Yearly GDP'!$B$15)*100</f>
        <v>74.62003643604865</v>
      </c>
      <c r="H3390" s="53">
        <f t="shared" si="427"/>
        <v>1.3867257000000002</v>
      </c>
      <c r="I3390" s="53">
        <f t="shared" si="428"/>
        <v>4.6317739694302915</v>
      </c>
      <c r="J3390" s="53">
        <f t="shared" si="436"/>
        <v>380.8151922186197</v>
      </c>
      <c r="K3390" s="53">
        <v>6.423</v>
      </c>
      <c r="L3390" s="53">
        <v>8221.7999999999993</v>
      </c>
      <c r="M3390" s="53">
        <v>3.12</v>
      </c>
      <c r="N3390" s="53">
        <f t="shared" si="429"/>
        <v>1.7912260305697085</v>
      </c>
      <c r="O3390" s="53">
        <v>21.59</v>
      </c>
      <c r="P3390" s="53">
        <v>2.4729999999999999</v>
      </c>
      <c r="Q3390" s="53">
        <f t="shared" si="430"/>
        <v>3.95</v>
      </c>
      <c r="R3390" s="53">
        <v>100.992</v>
      </c>
      <c r="S3390" s="53">
        <f t="shared" si="431"/>
        <v>133.858</v>
      </c>
      <c r="T3390" s="53">
        <v>6.2</v>
      </c>
      <c r="U3390" s="53">
        <v>4812.1099999999997</v>
      </c>
      <c r="V3390" s="53">
        <v>32.14</v>
      </c>
      <c r="W3390" s="53">
        <f t="shared" si="432"/>
        <v>149.72339763534535</v>
      </c>
      <c r="X3390" s="53">
        <f t="shared" si="433"/>
        <v>3.1113876789047916</v>
      </c>
      <c r="Y3390" s="53">
        <v>4673.34</v>
      </c>
      <c r="Z3390" s="53" t="s">
        <v>68</v>
      </c>
    </row>
    <row r="3391" spans="1:26" x14ac:dyDescent="0.3">
      <c r="A3391" s="1">
        <v>3390</v>
      </c>
      <c r="B3391" s="48">
        <v>42718</v>
      </c>
      <c r="C3391" s="44">
        <v>10492670.4</v>
      </c>
      <c r="D3391" s="56">
        <f t="shared" si="425"/>
        <v>155504.56317154504</v>
      </c>
      <c r="E3391" s="53">
        <v>67.474999999999994</v>
      </c>
      <c r="F3391" s="53">
        <f t="shared" si="426"/>
        <v>1.5550456317154504</v>
      </c>
      <c r="G3391" s="53">
        <f>(F3391/'Yearly GDP'!$B$15)*100</f>
        <v>74.049791986450018</v>
      </c>
      <c r="H3391" s="53">
        <f t="shared" si="427"/>
        <v>1.3755792</v>
      </c>
      <c r="I3391" s="53">
        <f t="shared" si="428"/>
        <v>4.655493482309125</v>
      </c>
      <c r="J3391" s="53">
        <f t="shared" si="436"/>
        <v>380.93342644320296</v>
      </c>
      <c r="K3391" s="53">
        <v>6.4039999999999999</v>
      </c>
      <c r="L3391" s="53">
        <v>8182.45</v>
      </c>
      <c r="M3391" s="53">
        <v>3.1</v>
      </c>
      <c r="N3391" s="53">
        <f t="shared" si="429"/>
        <v>1.748506517690875</v>
      </c>
      <c r="O3391" s="53">
        <v>21.48</v>
      </c>
      <c r="P3391" s="53">
        <v>2.5670000000000002</v>
      </c>
      <c r="Q3391" s="53">
        <f t="shared" si="430"/>
        <v>3.8369999999999997</v>
      </c>
      <c r="R3391" s="53">
        <v>101.72799999999999</v>
      </c>
      <c r="S3391" s="53">
        <f t="shared" si="431"/>
        <v>132.74639999999999</v>
      </c>
      <c r="T3391" s="53">
        <v>6.18</v>
      </c>
      <c r="U3391" s="53">
        <v>4782.12</v>
      </c>
      <c r="V3391" s="53">
        <v>31.94</v>
      </c>
      <c r="W3391" s="53">
        <f t="shared" si="432"/>
        <v>149.7219787100814</v>
      </c>
      <c r="X3391" s="53">
        <f t="shared" si="433"/>
        <v>3.1308703819661865</v>
      </c>
      <c r="Y3391" s="53">
        <v>4634.75</v>
      </c>
      <c r="Z3391" s="53" t="s">
        <v>68</v>
      </c>
    </row>
    <row r="3392" spans="1:26" x14ac:dyDescent="0.3">
      <c r="A3392" s="1">
        <v>3391</v>
      </c>
      <c r="B3392" s="48">
        <v>42719</v>
      </c>
      <c r="C3392" s="44">
        <v>10489815.199999999</v>
      </c>
      <c r="D3392" s="56">
        <f t="shared" si="425"/>
        <v>154587.07576226475</v>
      </c>
      <c r="E3392" s="53">
        <v>67.856999999999999</v>
      </c>
      <c r="F3392" s="53">
        <f t="shared" si="426"/>
        <v>1.5458707576226476</v>
      </c>
      <c r="G3392" s="53">
        <f>(F3392/'Yearly GDP'!$B$15)*100</f>
        <v>73.612893220126068</v>
      </c>
      <c r="H3392" s="53">
        <f t="shared" si="427"/>
        <v>1.3997858000000001</v>
      </c>
      <c r="I3392" s="53">
        <f t="shared" si="428"/>
        <v>4.6707146193367581</v>
      </c>
      <c r="J3392" s="53">
        <f t="shared" si="436"/>
        <v>380.83138720224196</v>
      </c>
      <c r="K3392" s="53">
        <v>6.5380000000000003</v>
      </c>
      <c r="L3392" s="53">
        <v>8153.6</v>
      </c>
      <c r="M3392" s="53">
        <v>3.09</v>
      </c>
      <c r="N3392" s="53">
        <f t="shared" si="429"/>
        <v>1.8672853806632421</v>
      </c>
      <c r="O3392" s="53">
        <v>21.41</v>
      </c>
      <c r="P3392" s="53">
        <v>2.6059999999999999</v>
      </c>
      <c r="Q3392" s="53">
        <f t="shared" si="430"/>
        <v>3.9320000000000004</v>
      </c>
      <c r="R3392" s="53">
        <v>103.018</v>
      </c>
      <c r="S3392" s="53">
        <f t="shared" si="431"/>
        <v>132.31379999999999</v>
      </c>
      <c r="T3392" s="53">
        <v>6.18</v>
      </c>
      <c r="U3392" s="53">
        <v>4788.7</v>
      </c>
      <c r="V3392" s="53">
        <v>31.98</v>
      </c>
      <c r="W3392" s="53">
        <f t="shared" si="432"/>
        <v>149.74046278924328</v>
      </c>
      <c r="X3392" s="53">
        <f t="shared" si="433"/>
        <v>3.1269543464665421</v>
      </c>
      <c r="Y3392" s="53">
        <v>4648.16</v>
      </c>
      <c r="Z3392" s="53" t="s">
        <v>68</v>
      </c>
    </row>
    <row r="3393" spans="1:26" x14ac:dyDescent="0.3">
      <c r="A3393" s="1">
        <v>3392</v>
      </c>
      <c r="B3393" s="48">
        <v>42720</v>
      </c>
      <c r="C3393" s="44">
        <v>10463002.220000001</v>
      </c>
      <c r="D3393" s="56">
        <f t="shared" si="425"/>
        <v>154196.48102571661</v>
      </c>
      <c r="E3393" s="53">
        <v>67.855000000000004</v>
      </c>
      <c r="F3393" s="53">
        <f t="shared" si="426"/>
        <v>1.5419648102571661</v>
      </c>
      <c r="G3393" s="53">
        <f>(F3393/'Yearly GDP'!$B$15)*100</f>
        <v>73.426895726531711</v>
      </c>
      <c r="H3393" s="53">
        <f t="shared" si="427"/>
        <v>1.3899047999999998</v>
      </c>
      <c r="I3393" s="53">
        <f t="shared" si="428"/>
        <v>4.6794571829667762</v>
      </c>
      <c r="J3393" s="53">
        <f t="shared" si="436"/>
        <v>380.88207767898922</v>
      </c>
      <c r="K3393" s="53">
        <v>6.5039999999999996</v>
      </c>
      <c r="L3393" s="53">
        <v>8139.45</v>
      </c>
      <c r="M3393" s="53">
        <v>3.09</v>
      </c>
      <c r="N3393" s="53">
        <f t="shared" si="429"/>
        <v>1.8245428170332234</v>
      </c>
      <c r="O3393" s="53">
        <v>21.37</v>
      </c>
      <c r="P3393" s="53">
        <v>2.5990000000000002</v>
      </c>
      <c r="Q3393" s="53">
        <f t="shared" si="430"/>
        <v>3.9049999999999994</v>
      </c>
      <c r="R3393" s="53">
        <v>102.92400000000001</v>
      </c>
      <c r="S3393" s="53">
        <f t="shared" si="431"/>
        <v>132.28030000000001</v>
      </c>
      <c r="T3393" s="53">
        <v>6.19</v>
      </c>
      <c r="U3393" s="53">
        <v>4779.09</v>
      </c>
      <c r="V3393" s="53">
        <v>31.96</v>
      </c>
      <c r="W3393" s="53">
        <f t="shared" si="432"/>
        <v>149.53347934918648</v>
      </c>
      <c r="X3393" s="53">
        <f t="shared" si="433"/>
        <v>3.1289111389236548</v>
      </c>
      <c r="Y3393" s="53">
        <v>4636.2299999999996</v>
      </c>
      <c r="Z3393" s="53" t="s">
        <v>68</v>
      </c>
    </row>
    <row r="3394" spans="1:26" x14ac:dyDescent="0.3">
      <c r="A3394" s="1">
        <v>3393</v>
      </c>
      <c r="B3394" s="48">
        <v>42723</v>
      </c>
      <c r="C3394" s="44">
        <v>10417005</v>
      </c>
      <c r="D3394" s="56">
        <f t="shared" si="425"/>
        <v>153543.49684570485</v>
      </c>
      <c r="E3394" s="53">
        <v>67.843999999999994</v>
      </c>
      <c r="F3394" s="53">
        <f t="shared" si="426"/>
        <v>1.5354349684570485</v>
      </c>
      <c r="G3394" s="53">
        <f>(F3394/'Yearly GDP'!$B$15)*100</f>
        <v>73.115950878907071</v>
      </c>
      <c r="H3394" s="53">
        <f t="shared" si="427"/>
        <v>1.3866300000000003</v>
      </c>
      <c r="I3394" s="53">
        <f t="shared" si="428"/>
        <v>4.6948356807511731</v>
      </c>
      <c r="J3394" s="53">
        <f t="shared" si="436"/>
        <v>380.48591549295776</v>
      </c>
      <c r="K3394" s="53">
        <v>6.51</v>
      </c>
      <c r="L3394" s="53">
        <v>8104.35</v>
      </c>
      <c r="M3394" s="53">
        <v>3.07</v>
      </c>
      <c r="N3394" s="53">
        <f t="shared" si="429"/>
        <v>1.8151643192488267</v>
      </c>
      <c r="O3394" s="53">
        <v>21.3</v>
      </c>
      <c r="P3394" s="53">
        <v>2.544</v>
      </c>
      <c r="Q3394" s="53">
        <f t="shared" si="430"/>
        <v>3.9659999999999997</v>
      </c>
      <c r="R3394" s="53">
        <v>103.1</v>
      </c>
      <c r="S3394" s="53">
        <f t="shared" si="431"/>
        <v>132.06</v>
      </c>
      <c r="T3394" s="53">
        <v>6.2</v>
      </c>
      <c r="U3394" s="53">
        <v>4757.51</v>
      </c>
      <c r="V3394" s="53">
        <v>31.95</v>
      </c>
      <c r="W3394" s="53">
        <f t="shared" si="432"/>
        <v>148.90485133020346</v>
      </c>
      <c r="X3394" s="53">
        <f t="shared" si="433"/>
        <v>3.1298904538341157</v>
      </c>
      <c r="Y3394" s="53">
        <v>4608.87</v>
      </c>
      <c r="Z3394" s="53" t="s">
        <v>68</v>
      </c>
    </row>
    <row r="3395" spans="1:26" x14ac:dyDescent="0.3">
      <c r="A3395" s="1">
        <v>3394</v>
      </c>
      <c r="B3395" s="48">
        <v>42724</v>
      </c>
      <c r="C3395" s="44">
        <v>10360676.300000001</v>
      </c>
      <c r="D3395" s="56">
        <f t="shared" si="425"/>
        <v>152549.0863848521</v>
      </c>
      <c r="E3395" s="53">
        <v>67.917000000000002</v>
      </c>
      <c r="F3395" s="53">
        <f t="shared" si="426"/>
        <v>1.525490863848521</v>
      </c>
      <c r="G3395" s="53">
        <f>(F3395/'Yearly GDP'!$B$15)*100</f>
        <v>72.642422088024801</v>
      </c>
      <c r="H3395" s="53">
        <f t="shared" si="427"/>
        <v>1.376352</v>
      </c>
      <c r="I3395" s="53">
        <f t="shared" si="428"/>
        <v>4.7080979284369118</v>
      </c>
      <c r="J3395" s="53">
        <f t="shared" si="436"/>
        <v>380.52730696798494</v>
      </c>
      <c r="K3395" s="53">
        <v>6.48</v>
      </c>
      <c r="L3395" s="53">
        <v>8082.4</v>
      </c>
      <c r="M3395" s="53">
        <v>3.06</v>
      </c>
      <c r="N3395" s="53">
        <f t="shared" si="429"/>
        <v>1.7719020715630887</v>
      </c>
      <c r="O3395" s="53">
        <v>21.24</v>
      </c>
      <c r="P3395" s="53">
        <v>2.56</v>
      </c>
      <c r="Q3395" s="53">
        <f t="shared" si="430"/>
        <v>3.9200000000000004</v>
      </c>
      <c r="R3395" s="53">
        <v>103.258</v>
      </c>
      <c r="S3395" s="53">
        <f t="shared" si="431"/>
        <v>131.90039999999999</v>
      </c>
      <c r="T3395" s="53">
        <v>6.21</v>
      </c>
      <c r="U3395" s="53">
        <v>4701.71</v>
      </c>
      <c r="V3395" s="53">
        <v>31.58</v>
      </c>
      <c r="W3395" s="53">
        <f t="shared" si="432"/>
        <v>148.88252058264726</v>
      </c>
      <c r="X3395" s="53">
        <f t="shared" si="433"/>
        <v>3.1665611146295127</v>
      </c>
      <c r="Y3395" s="53">
        <v>4566.66</v>
      </c>
      <c r="Z3395" s="53" t="s">
        <v>68</v>
      </c>
    </row>
    <row r="3396" spans="1:26" x14ac:dyDescent="0.3">
      <c r="A3396" s="1">
        <v>3395</v>
      </c>
      <c r="B3396" s="48">
        <v>42725</v>
      </c>
      <c r="C3396" s="44">
        <v>10349869.67</v>
      </c>
      <c r="D3396" s="56">
        <f t="shared" si="425"/>
        <v>152569.68424311216</v>
      </c>
      <c r="E3396" s="53">
        <v>67.837000000000003</v>
      </c>
      <c r="F3396" s="53">
        <f t="shared" si="426"/>
        <v>1.5256968424311217</v>
      </c>
      <c r="G3396" s="53">
        <f>(F3396/'Yearly GDP'!$B$15)*100</f>
        <v>72.652230591958173</v>
      </c>
      <c r="H3396" s="53">
        <f t="shared" si="427"/>
        <v>1.3669360000000002</v>
      </c>
      <c r="I3396" s="53">
        <f t="shared" si="428"/>
        <v>4.7258979206049148</v>
      </c>
      <c r="J3396" s="53">
        <f t="shared" si="436"/>
        <v>380.968809073724</v>
      </c>
      <c r="K3396" s="53">
        <v>6.46</v>
      </c>
      <c r="L3396" s="53">
        <v>8061.3</v>
      </c>
      <c r="M3396" s="53">
        <v>3.06</v>
      </c>
      <c r="N3396" s="53">
        <f t="shared" si="429"/>
        <v>1.7341020793950852</v>
      </c>
      <c r="O3396" s="53">
        <v>21.16</v>
      </c>
      <c r="P3396" s="53">
        <v>2.5379999999999998</v>
      </c>
      <c r="Q3396" s="53">
        <f t="shared" si="430"/>
        <v>3.9220000000000002</v>
      </c>
      <c r="R3396" s="53">
        <v>102.999</v>
      </c>
      <c r="S3396" s="53">
        <f t="shared" si="431"/>
        <v>131.40360000000001</v>
      </c>
      <c r="T3396" s="53">
        <v>6.21</v>
      </c>
      <c r="U3396" s="53">
        <v>4700.47</v>
      </c>
      <c r="V3396" s="53">
        <v>31.66</v>
      </c>
      <c r="W3396" s="53">
        <f t="shared" si="432"/>
        <v>148.4671509791535</v>
      </c>
      <c r="X3396" s="53">
        <f t="shared" si="433"/>
        <v>3.1585596967782688</v>
      </c>
      <c r="Y3396" s="53">
        <v>4574.59</v>
      </c>
      <c r="Z3396" s="53" t="s">
        <v>68</v>
      </c>
    </row>
    <row r="3397" spans="1:26" x14ac:dyDescent="0.3">
      <c r="A3397" s="1">
        <v>3396</v>
      </c>
      <c r="B3397" s="48">
        <v>42726</v>
      </c>
      <c r="C3397" s="44">
        <v>10218359.34</v>
      </c>
      <c r="D3397" s="56">
        <f t="shared" si="425"/>
        <v>150606.64043155289</v>
      </c>
      <c r="E3397" s="53">
        <v>67.847999999999999</v>
      </c>
      <c r="F3397" s="53">
        <f t="shared" si="426"/>
        <v>1.506066404315529</v>
      </c>
      <c r="G3397" s="53">
        <f>(F3397/'Yearly GDP'!$B$15)*100</f>
        <v>71.717447824548998</v>
      </c>
      <c r="H3397" s="53">
        <f t="shared" si="427"/>
        <v>1.3805123999999998</v>
      </c>
      <c r="I3397" s="53">
        <f t="shared" si="428"/>
        <v>4.7214353163361666</v>
      </c>
      <c r="J3397" s="53">
        <f t="shared" si="436"/>
        <v>376.72804532577908</v>
      </c>
      <c r="K3397" s="53">
        <v>6.5179999999999998</v>
      </c>
      <c r="L3397" s="53">
        <v>7979.1</v>
      </c>
      <c r="M3397" s="53">
        <v>3.03</v>
      </c>
      <c r="N3397" s="53">
        <f t="shared" si="429"/>
        <v>1.7965646836638332</v>
      </c>
      <c r="O3397" s="53">
        <v>21.18</v>
      </c>
      <c r="P3397" s="53">
        <v>2.5529999999999999</v>
      </c>
      <c r="Q3397" s="53">
        <f t="shared" si="430"/>
        <v>3.9649999999999999</v>
      </c>
      <c r="R3397" s="53">
        <v>103.066</v>
      </c>
      <c r="S3397" s="53">
        <f t="shared" si="431"/>
        <v>131.52779999999998</v>
      </c>
      <c r="T3397" s="53">
        <v>6.21</v>
      </c>
      <c r="U3397" s="53">
        <v>4645.53</v>
      </c>
      <c r="V3397" s="53">
        <v>31.28</v>
      </c>
      <c r="W3397" s="53">
        <f t="shared" si="432"/>
        <v>148.51438618925829</v>
      </c>
      <c r="X3397" s="53">
        <f t="shared" si="433"/>
        <v>3.1969309462915598</v>
      </c>
      <c r="Y3397" s="53">
        <v>4512.54</v>
      </c>
      <c r="Z3397" s="53" t="s">
        <v>68</v>
      </c>
    </row>
    <row r="3398" spans="1:26" x14ac:dyDescent="0.3">
      <c r="A3398" s="1">
        <v>3397</v>
      </c>
      <c r="B3398" s="48">
        <v>42727</v>
      </c>
      <c r="C3398" s="44">
        <v>10209886.48</v>
      </c>
      <c r="D3398" s="56">
        <f t="shared" si="425"/>
        <v>150506.16153426596</v>
      </c>
      <c r="E3398" s="53">
        <v>67.837000000000003</v>
      </c>
      <c r="F3398" s="53">
        <f t="shared" si="426"/>
        <v>1.5050616153426597</v>
      </c>
      <c r="G3398" s="53">
        <f>(F3398/'Yearly GDP'!$B$15)*100</f>
        <v>71.669600730602838</v>
      </c>
      <c r="H3398" s="53">
        <f t="shared" si="427"/>
        <v>1.3997616000000002</v>
      </c>
      <c r="I3398" s="53">
        <f t="shared" si="428"/>
        <v>4.6750818139317429</v>
      </c>
      <c r="J3398" s="53">
        <f t="shared" si="436"/>
        <v>373.34034595605419</v>
      </c>
      <c r="K3398" s="53">
        <v>6.5439999999999996</v>
      </c>
      <c r="L3398" s="53">
        <v>7985.75</v>
      </c>
      <c r="M3398" s="53">
        <v>3.03</v>
      </c>
      <c r="N3398" s="53">
        <f t="shared" si="429"/>
        <v>1.8689181860682567</v>
      </c>
      <c r="O3398" s="53">
        <v>21.39</v>
      </c>
      <c r="P3398" s="53">
        <v>2.5430000000000001</v>
      </c>
      <c r="Q3398" s="53">
        <f t="shared" si="430"/>
        <v>4.0009999999999994</v>
      </c>
      <c r="R3398" s="53">
        <v>102.97199999999999</v>
      </c>
      <c r="S3398" s="53">
        <f t="shared" si="431"/>
        <v>132.83189999999999</v>
      </c>
      <c r="T3398" s="53">
        <v>6.21</v>
      </c>
      <c r="U3398" s="53">
        <v>4642.41</v>
      </c>
      <c r="V3398" s="53">
        <v>31.18</v>
      </c>
      <c r="W3398" s="53">
        <f t="shared" si="432"/>
        <v>148.89063502245028</v>
      </c>
      <c r="X3398" s="53">
        <f t="shared" si="433"/>
        <v>3.2071840923669019</v>
      </c>
      <c r="Y3398" s="53">
        <v>4506.3599999999997</v>
      </c>
      <c r="Z3398" s="53" t="s">
        <v>68</v>
      </c>
    </row>
    <row r="3399" spans="1:26" x14ac:dyDescent="0.3">
      <c r="A3399" s="1">
        <v>3398</v>
      </c>
      <c r="B3399" s="48">
        <v>42730</v>
      </c>
      <c r="C3399" s="44">
        <v>10062765.029999999</v>
      </c>
      <c r="D3399" s="56">
        <f t="shared" ref="D3399:D3462" si="437">C3399/E3399</f>
        <v>148505.97742030694</v>
      </c>
      <c r="E3399" s="53">
        <v>67.760000000000005</v>
      </c>
      <c r="F3399" s="53">
        <f t="shared" ref="F3399:F3462" si="438">(D3399/100000)</f>
        <v>1.4850597742030693</v>
      </c>
      <c r="G3399" s="53">
        <f>(F3399/'Yearly GDP'!$B$15)*100</f>
        <v>70.71713210490806</v>
      </c>
      <c r="H3399" s="53">
        <f t="shared" ref="H3399:H3462" si="439">(K3399/I3399)</f>
        <v>1.4033519999999999</v>
      </c>
      <c r="I3399" s="53">
        <f t="shared" ref="I3399:I3462" si="440">(J3399/L3399)*100</f>
        <v>4.6816479400749067</v>
      </c>
      <c r="J3399" s="53">
        <f t="shared" si="436"/>
        <v>370.23642322097379</v>
      </c>
      <c r="K3399" s="53">
        <v>6.57</v>
      </c>
      <c r="L3399" s="53">
        <v>7908.25</v>
      </c>
      <c r="M3399" s="53">
        <v>3</v>
      </c>
      <c r="N3399" s="53">
        <f t="shared" ref="N3399:N3462" si="441">K3399-I3399</f>
        <v>1.8883520599250936</v>
      </c>
      <c r="O3399" s="53">
        <v>21.36</v>
      </c>
      <c r="P3399" s="53">
        <v>2.5430000000000001</v>
      </c>
      <c r="Q3399" s="53">
        <f t="shared" ref="Q3399:Q3462" si="442">K3399-P3399</f>
        <v>4.0270000000000001</v>
      </c>
      <c r="R3399" s="53">
        <v>102.97199999999999</v>
      </c>
      <c r="S3399" s="53">
        <f t="shared" ref="S3399:S3462" si="443">(O3399*T3399)</f>
        <v>133.28640000000001</v>
      </c>
      <c r="T3399" s="53">
        <v>6.24</v>
      </c>
      <c r="U3399" s="53">
        <v>4537.78</v>
      </c>
      <c r="V3399" s="53">
        <v>30.55</v>
      </c>
      <c r="W3399" s="53">
        <f t="shared" si="432"/>
        <v>148.53617021276594</v>
      </c>
      <c r="X3399" s="53">
        <f t="shared" si="433"/>
        <v>3.2733224222585919</v>
      </c>
      <c r="Y3399" s="53">
        <v>4408.88</v>
      </c>
      <c r="Z3399" s="53" t="s">
        <v>68</v>
      </c>
    </row>
    <row r="3400" spans="1:26" x14ac:dyDescent="0.3">
      <c r="A3400" s="1">
        <v>3399</v>
      </c>
      <c r="B3400" s="48">
        <v>42731</v>
      </c>
      <c r="C3400" s="44">
        <v>10217242.609999999</v>
      </c>
      <c r="D3400" s="56">
        <f t="shared" si="437"/>
        <v>150302.19497484481</v>
      </c>
      <c r="E3400" s="53">
        <v>67.977999999999994</v>
      </c>
      <c r="F3400" s="53">
        <f t="shared" si="438"/>
        <v>1.503021949748448</v>
      </c>
      <c r="G3400" s="53">
        <f>(F3400/'Yearly GDP'!$B$15)*100</f>
        <v>71.572473797545143</v>
      </c>
      <c r="H3400" s="53">
        <f t="shared" si="439"/>
        <v>1.4293789999999997</v>
      </c>
      <c r="I3400" s="53">
        <f t="shared" si="440"/>
        <v>4.6082949308755765</v>
      </c>
      <c r="J3400" s="53">
        <f t="shared" si="436"/>
        <v>370.17741935483872</v>
      </c>
      <c r="K3400" s="53">
        <v>6.5869999999999997</v>
      </c>
      <c r="L3400" s="53">
        <v>8032.85</v>
      </c>
      <c r="M3400" s="53">
        <v>3.05</v>
      </c>
      <c r="N3400" s="53">
        <f t="shared" si="441"/>
        <v>1.9787050691244232</v>
      </c>
      <c r="O3400" s="53">
        <v>21.7</v>
      </c>
      <c r="P3400" s="53">
        <v>2.5609999999999999</v>
      </c>
      <c r="Q3400" s="53">
        <f t="shared" si="442"/>
        <v>4.0259999999999998</v>
      </c>
      <c r="R3400" s="53">
        <v>102.977</v>
      </c>
      <c r="S3400" s="53">
        <f t="shared" si="443"/>
        <v>135.191</v>
      </c>
      <c r="T3400" s="53">
        <v>6.23</v>
      </c>
      <c r="U3400" s="53">
        <v>4606.96</v>
      </c>
      <c r="V3400" s="53">
        <v>31.01</v>
      </c>
      <c r="W3400" s="53">
        <f t="shared" si="432"/>
        <v>148.56368913253789</v>
      </c>
      <c r="X3400" s="53">
        <f t="shared" si="433"/>
        <v>3.2247662044501775</v>
      </c>
      <c r="Y3400" s="53">
        <v>4471.76</v>
      </c>
      <c r="Z3400" s="53" t="s">
        <v>68</v>
      </c>
    </row>
    <row r="3401" spans="1:26" x14ac:dyDescent="0.3">
      <c r="A3401" s="1">
        <v>3400</v>
      </c>
      <c r="B3401" s="48">
        <v>42732</v>
      </c>
      <c r="C3401" s="44">
        <v>10248270.99</v>
      </c>
      <c r="D3401" s="56">
        <f t="shared" si="437"/>
        <v>150195.22796887136</v>
      </c>
      <c r="E3401" s="53">
        <v>68.233000000000004</v>
      </c>
      <c r="F3401" s="53">
        <f t="shared" si="438"/>
        <v>1.5019522796887137</v>
      </c>
      <c r="G3401" s="53">
        <f>(F3401/'Yearly GDP'!$B$15)*100</f>
        <v>71.521537128033984</v>
      </c>
      <c r="H3401" s="53">
        <f t="shared" si="439"/>
        <v>1.4287351000000001</v>
      </c>
      <c r="I3401" s="53">
        <f t="shared" si="440"/>
        <v>4.6061722708429294</v>
      </c>
      <c r="J3401" s="53">
        <f t="shared" si="436"/>
        <v>370.09903270382313</v>
      </c>
      <c r="K3401" s="53">
        <v>6.5810000000000004</v>
      </c>
      <c r="L3401" s="53">
        <v>8034.85</v>
      </c>
      <c r="M3401" s="53">
        <v>3.05</v>
      </c>
      <c r="N3401" s="53">
        <f t="shared" si="441"/>
        <v>1.9748277291570711</v>
      </c>
      <c r="O3401" s="53">
        <v>21.71</v>
      </c>
      <c r="P3401" s="53">
        <v>2.512</v>
      </c>
      <c r="Q3401" s="53">
        <f t="shared" si="442"/>
        <v>4.0690000000000008</v>
      </c>
      <c r="R3401" s="53">
        <v>103.21899999999999</v>
      </c>
      <c r="S3401" s="53">
        <f t="shared" si="443"/>
        <v>135.47040000000001</v>
      </c>
      <c r="T3401" s="53">
        <v>6.24</v>
      </c>
      <c r="U3401" s="53">
        <v>4643.76</v>
      </c>
      <c r="V3401" s="53">
        <v>31.26</v>
      </c>
      <c r="W3401" s="53">
        <f t="shared" si="432"/>
        <v>148.552783109405</v>
      </c>
      <c r="X3401" s="53">
        <f t="shared" si="433"/>
        <v>3.1989763275751759</v>
      </c>
      <c r="Y3401" s="53">
        <v>4503.1000000000004</v>
      </c>
      <c r="Z3401" s="53" t="s">
        <v>68</v>
      </c>
    </row>
    <row r="3402" spans="1:26" x14ac:dyDescent="0.3">
      <c r="A3402" s="1">
        <v>3401</v>
      </c>
      <c r="B3402" s="48">
        <v>42733</v>
      </c>
      <c r="C3402" s="44">
        <v>10358948.949999999</v>
      </c>
      <c r="D3402" s="56">
        <f t="shared" si="437"/>
        <v>152483.24059763007</v>
      </c>
      <c r="E3402" s="53">
        <v>67.935000000000002</v>
      </c>
      <c r="F3402" s="53">
        <f t="shared" si="438"/>
        <v>1.5248324059763005</v>
      </c>
      <c r="G3402" s="53">
        <f>(F3402/'Yearly GDP'!$B$15)*100</f>
        <v>72.611066951252397</v>
      </c>
      <c r="H3402" s="53">
        <f t="shared" si="439"/>
        <v>1.4278846999999999</v>
      </c>
      <c r="I3402" s="53">
        <f t="shared" si="440"/>
        <v>4.5682960255824581</v>
      </c>
      <c r="J3402" s="53">
        <f t="shared" si="436"/>
        <v>370.19643672910007</v>
      </c>
      <c r="K3402" s="53">
        <v>6.5229999999999997</v>
      </c>
      <c r="L3402" s="53">
        <v>8103.6</v>
      </c>
      <c r="M3402" s="53">
        <v>3.07</v>
      </c>
      <c r="N3402" s="53">
        <f t="shared" si="441"/>
        <v>1.9547039744175416</v>
      </c>
      <c r="O3402" s="53">
        <v>21.89</v>
      </c>
      <c r="P3402" s="53">
        <v>2.4769999999999999</v>
      </c>
      <c r="Q3402" s="53">
        <f t="shared" si="442"/>
        <v>4.0459999999999994</v>
      </c>
      <c r="R3402" s="53">
        <v>102.68600000000001</v>
      </c>
      <c r="S3402" s="53">
        <f t="shared" si="443"/>
        <v>135.71800000000002</v>
      </c>
      <c r="T3402" s="53">
        <v>6.2</v>
      </c>
      <c r="U3402" s="53">
        <v>4712.08</v>
      </c>
      <c r="V3402" s="53">
        <v>31.72</v>
      </c>
      <c r="W3402" s="53">
        <f t="shared" si="432"/>
        <v>148.55233291298865</v>
      </c>
      <c r="X3402" s="53">
        <f t="shared" si="433"/>
        <v>3.1525851197982346</v>
      </c>
      <c r="Y3402" s="53">
        <v>4550.09</v>
      </c>
      <c r="Z3402" s="53" t="s">
        <v>68</v>
      </c>
    </row>
    <row r="3403" spans="1:26" x14ac:dyDescent="0.3">
      <c r="A3403" s="1">
        <v>3402</v>
      </c>
      <c r="B3403" s="48">
        <v>42734</v>
      </c>
      <c r="C3403" s="44">
        <v>10439621.289999999</v>
      </c>
      <c r="D3403" s="56">
        <f t="shared" si="437"/>
        <v>153625.506438084</v>
      </c>
      <c r="E3403" s="53">
        <v>67.954999999999998</v>
      </c>
      <c r="F3403" s="53">
        <f t="shared" si="438"/>
        <v>1.5362550643808401</v>
      </c>
      <c r="G3403" s="53">
        <f>(F3403/'Yearly GDP'!$B$15)*100</f>
        <v>73.155003065754286</v>
      </c>
      <c r="H3403" s="53">
        <f t="shared" si="439"/>
        <v>1.4280815999999998</v>
      </c>
      <c r="I3403" s="53">
        <f t="shared" si="440"/>
        <v>4.5599635202918378</v>
      </c>
      <c r="J3403" s="53">
        <f t="shared" si="436"/>
        <v>373.26949384404924</v>
      </c>
      <c r="K3403" s="53">
        <v>6.5119999999999996</v>
      </c>
      <c r="L3403" s="53">
        <v>8185.8</v>
      </c>
      <c r="M3403" s="53">
        <v>3.1</v>
      </c>
      <c r="N3403" s="53">
        <f t="shared" si="441"/>
        <v>1.9520364797081617</v>
      </c>
      <c r="O3403" s="53">
        <v>21.93</v>
      </c>
      <c r="P3403" s="53">
        <v>2.4460000000000002</v>
      </c>
      <c r="Q3403" s="53">
        <f t="shared" si="442"/>
        <v>4.0659999999999989</v>
      </c>
      <c r="R3403" s="53">
        <v>102.256</v>
      </c>
      <c r="S3403" s="53">
        <f t="shared" si="443"/>
        <v>136.40459999999999</v>
      </c>
      <c r="T3403" s="53">
        <v>6.22</v>
      </c>
      <c r="U3403" s="53">
        <v>4738.8500000000004</v>
      </c>
      <c r="V3403" s="53">
        <v>31.81</v>
      </c>
      <c r="W3403" s="53">
        <f t="shared" si="432"/>
        <v>148.97359320968252</v>
      </c>
      <c r="X3403" s="53">
        <f t="shared" si="433"/>
        <v>3.1436655139893119</v>
      </c>
      <c r="Y3403" s="53">
        <v>4599.7700000000004</v>
      </c>
      <c r="Z3403" s="53" t="s">
        <v>68</v>
      </c>
    </row>
    <row r="3404" spans="1:26" x14ac:dyDescent="0.3">
      <c r="A3404" s="1">
        <v>3403</v>
      </c>
      <c r="B3404" s="47">
        <v>42737</v>
      </c>
      <c r="C3404" s="44">
        <v>10495471.630000001</v>
      </c>
      <c r="D3404" s="56">
        <f t="shared" si="437"/>
        <v>154016.75295326146</v>
      </c>
      <c r="E3404" s="53">
        <v>68.144999999999996</v>
      </c>
      <c r="F3404" s="53">
        <f t="shared" si="438"/>
        <v>1.5401675295326145</v>
      </c>
      <c r="G3404" s="53">
        <f>(F3404/'Yearly GDP'!$B$16)*100</f>
        <v>67.25622399705739</v>
      </c>
      <c r="H3404" s="53">
        <f t="shared" si="439"/>
        <v>1.4135615999999998</v>
      </c>
      <c r="I3404" s="53">
        <f t="shared" si="440"/>
        <v>4.5289855072463778</v>
      </c>
      <c r="J3404" s="53">
        <f t="shared" si="436"/>
        <v>370.44836956521743</v>
      </c>
      <c r="K3404" s="53">
        <v>6.4020000000000001</v>
      </c>
      <c r="L3404" s="53">
        <v>8179.5</v>
      </c>
      <c r="M3404" s="53">
        <v>3.1</v>
      </c>
      <c r="N3404" s="53">
        <f t="shared" si="441"/>
        <v>1.8730144927536223</v>
      </c>
      <c r="O3404" s="53">
        <v>22.08</v>
      </c>
      <c r="P3404" s="53">
        <v>2.4460000000000002</v>
      </c>
      <c r="Q3404" s="53">
        <f t="shared" si="442"/>
        <v>3.956</v>
      </c>
      <c r="R3404" s="53">
        <v>102.256</v>
      </c>
      <c r="S3404" s="53">
        <f t="shared" si="443"/>
        <v>134.68799999999999</v>
      </c>
      <c r="T3404" s="53">
        <v>6.1</v>
      </c>
      <c r="U3404" s="53">
        <v>4780.8999999999996</v>
      </c>
      <c r="V3404" s="53">
        <v>32.14</v>
      </c>
      <c r="W3404" s="53">
        <f t="shared" si="432"/>
        <v>148.75233354075917</v>
      </c>
      <c r="X3404" s="53">
        <f t="shared" si="433"/>
        <v>3.1113876789047916</v>
      </c>
      <c r="Y3404" s="53">
        <v>4669.83</v>
      </c>
      <c r="Z3404" s="53" t="s">
        <v>68</v>
      </c>
    </row>
    <row r="3405" spans="1:26" x14ac:dyDescent="0.3">
      <c r="A3405" s="1">
        <v>3404</v>
      </c>
      <c r="B3405" s="48">
        <v>42738</v>
      </c>
      <c r="C3405" s="44">
        <v>10549925.619999999</v>
      </c>
      <c r="D3405" s="56">
        <f t="shared" si="437"/>
        <v>154555.01933782594</v>
      </c>
      <c r="E3405" s="53">
        <v>68.260000000000005</v>
      </c>
      <c r="F3405" s="53">
        <f t="shared" si="438"/>
        <v>1.5455501933782594</v>
      </c>
      <c r="G3405" s="53">
        <f>(F3405/'Yearly GDP'!$B$16)*100</f>
        <v>67.491274820011327</v>
      </c>
      <c r="H3405" s="53">
        <f t="shared" si="439"/>
        <v>1.424528</v>
      </c>
      <c r="I3405" s="53">
        <f t="shared" si="440"/>
        <v>4.5207956600361667</v>
      </c>
      <c r="J3405" s="53">
        <f t="shared" si="436"/>
        <v>370.35488245931282</v>
      </c>
      <c r="K3405" s="53">
        <v>6.44</v>
      </c>
      <c r="L3405" s="53">
        <v>8192.25</v>
      </c>
      <c r="M3405" s="53">
        <v>3.11</v>
      </c>
      <c r="N3405" s="53">
        <f t="shared" si="441"/>
        <v>1.9192043399638337</v>
      </c>
      <c r="O3405" s="53">
        <v>22.12</v>
      </c>
      <c r="P3405" s="53">
        <v>2.448</v>
      </c>
      <c r="Q3405" s="53">
        <f t="shared" si="442"/>
        <v>3.9920000000000004</v>
      </c>
      <c r="R3405" s="53">
        <v>103.146</v>
      </c>
      <c r="S3405" s="53">
        <f t="shared" si="443"/>
        <v>134.93199999999999</v>
      </c>
      <c r="T3405" s="53">
        <v>6.1</v>
      </c>
      <c r="U3405" s="53">
        <v>4811.6899999999996</v>
      </c>
      <c r="V3405" s="53">
        <v>32.340000000000003</v>
      </c>
      <c r="W3405" s="53">
        <f t="shared" si="432"/>
        <v>148.78447742733454</v>
      </c>
      <c r="X3405" s="53">
        <f t="shared" si="433"/>
        <v>3.0921459492888057</v>
      </c>
      <c r="Y3405" s="53">
        <v>4725.8599999999997</v>
      </c>
      <c r="Z3405" s="53" t="s">
        <v>68</v>
      </c>
    </row>
    <row r="3406" spans="1:26" x14ac:dyDescent="0.3">
      <c r="A3406" s="1">
        <v>3405</v>
      </c>
      <c r="B3406" s="48">
        <v>42739</v>
      </c>
      <c r="C3406" s="44">
        <v>10563005.439999999</v>
      </c>
      <c r="D3406" s="56">
        <f t="shared" si="437"/>
        <v>155599.17273075451</v>
      </c>
      <c r="E3406" s="53">
        <v>67.885999999999996</v>
      </c>
      <c r="F3406" s="53">
        <f t="shared" si="438"/>
        <v>1.555991727307545</v>
      </c>
      <c r="G3406" s="53">
        <f>(F3406/'Yearly GDP'!$B$16)*100</f>
        <v>67.94723700032948</v>
      </c>
      <c r="H3406" s="53">
        <f t="shared" si="439"/>
        <v>1.3953840000000002</v>
      </c>
      <c r="I3406" s="53">
        <f t="shared" si="440"/>
        <v>4.557885141294439</v>
      </c>
      <c r="J3406" s="53">
        <f t="shared" si="436"/>
        <v>373.31358249772103</v>
      </c>
      <c r="K3406" s="53">
        <v>6.36</v>
      </c>
      <c r="L3406" s="53">
        <v>8190.5</v>
      </c>
      <c r="M3406" s="53">
        <v>3.11</v>
      </c>
      <c r="N3406" s="53">
        <f t="shared" si="441"/>
        <v>1.8021148587055613</v>
      </c>
      <c r="O3406" s="53">
        <v>21.94</v>
      </c>
      <c r="P3406" s="53">
        <v>2.4409999999999998</v>
      </c>
      <c r="Q3406" s="53">
        <f t="shared" si="442"/>
        <v>3.9190000000000005</v>
      </c>
      <c r="R3406" s="53">
        <v>102.649</v>
      </c>
      <c r="S3406" s="53">
        <f t="shared" si="443"/>
        <v>133.6146</v>
      </c>
      <c r="T3406" s="53">
        <v>6.09</v>
      </c>
      <c r="U3406" s="53">
        <v>4821.66</v>
      </c>
      <c r="V3406" s="53">
        <v>32.36</v>
      </c>
      <c r="W3406" s="53">
        <f t="shared" si="432"/>
        <v>149.00061804697157</v>
      </c>
      <c r="X3406" s="53">
        <f t="shared" si="433"/>
        <v>3.0902348578491967</v>
      </c>
      <c r="Y3406" s="53">
        <v>4748.42</v>
      </c>
      <c r="Z3406" s="53" t="s">
        <v>68</v>
      </c>
    </row>
    <row r="3407" spans="1:26" x14ac:dyDescent="0.3">
      <c r="A3407" s="1">
        <v>3406</v>
      </c>
      <c r="B3407" s="48">
        <v>42740</v>
      </c>
      <c r="C3407" s="44">
        <v>10679678</v>
      </c>
      <c r="D3407" s="56">
        <f t="shared" si="437"/>
        <v>157649.9121680469</v>
      </c>
      <c r="E3407" s="53">
        <v>67.742999999999995</v>
      </c>
      <c r="F3407" s="53">
        <f t="shared" si="438"/>
        <v>1.5764991216804689</v>
      </c>
      <c r="G3407" s="53">
        <f>(F3407/'Yearly GDP'!$B$16)*100</f>
        <v>68.842756405260658</v>
      </c>
      <c r="H3407" s="53">
        <f t="shared" si="439"/>
        <v>1.4155545</v>
      </c>
      <c r="I3407" s="53">
        <f t="shared" si="440"/>
        <v>4.5105999097880014</v>
      </c>
      <c r="J3407" s="53">
        <f t="shared" si="436"/>
        <v>373.19801533603965</v>
      </c>
      <c r="K3407" s="53">
        <v>6.3849999999999998</v>
      </c>
      <c r="L3407" s="53">
        <v>8273.7999999999993</v>
      </c>
      <c r="M3407" s="53">
        <v>3.14</v>
      </c>
      <c r="N3407" s="53">
        <f t="shared" si="441"/>
        <v>1.8744000902119984</v>
      </c>
      <c r="O3407" s="53">
        <v>22.17</v>
      </c>
      <c r="P3407" s="53">
        <v>2.3479999999999999</v>
      </c>
      <c r="Q3407" s="53">
        <f t="shared" si="442"/>
        <v>4.0369999999999999</v>
      </c>
      <c r="R3407" s="53">
        <v>101.453</v>
      </c>
      <c r="S3407" s="53">
        <f t="shared" si="443"/>
        <v>137.23230000000001</v>
      </c>
      <c r="T3407" s="53">
        <v>6.19</v>
      </c>
      <c r="U3407" s="53">
        <v>4868.04</v>
      </c>
      <c r="V3407" s="53">
        <v>32.68</v>
      </c>
      <c r="W3407" s="53">
        <f t="shared" si="432"/>
        <v>148.96083231334148</v>
      </c>
      <c r="X3407" s="53">
        <f t="shared" si="433"/>
        <v>3.0599755201958385</v>
      </c>
      <c r="Y3407" s="53">
        <v>4793.38</v>
      </c>
      <c r="Z3407" s="53" t="s">
        <v>68</v>
      </c>
    </row>
    <row r="3408" spans="1:26" x14ac:dyDescent="0.3">
      <c r="A3408" s="1">
        <v>3407</v>
      </c>
      <c r="B3408" s="48">
        <v>42741</v>
      </c>
      <c r="C3408" s="44">
        <v>10644895.33</v>
      </c>
      <c r="D3408" s="56">
        <f t="shared" si="437"/>
        <v>156278.28422520738</v>
      </c>
      <c r="E3408" s="53">
        <v>68.114999999999995</v>
      </c>
      <c r="F3408" s="53">
        <f t="shared" si="438"/>
        <v>1.5627828422520738</v>
      </c>
      <c r="G3408" s="53">
        <f>(F3408/'Yearly GDP'!$B$16)*100</f>
        <v>68.243792238081824</v>
      </c>
      <c r="H3408" s="53">
        <f t="shared" si="439"/>
        <v>1.4104464999999999</v>
      </c>
      <c r="I3408" s="53">
        <f t="shared" si="440"/>
        <v>4.5269352648257133</v>
      </c>
      <c r="J3408" s="53">
        <f t="shared" si="436"/>
        <v>373.19148936170211</v>
      </c>
      <c r="K3408" s="53">
        <v>6.3849999999999998</v>
      </c>
      <c r="L3408" s="53">
        <v>8243.7999999999993</v>
      </c>
      <c r="M3408" s="53">
        <v>3.13</v>
      </c>
      <c r="N3408" s="53">
        <f t="shared" si="441"/>
        <v>1.8580647351742865</v>
      </c>
      <c r="O3408" s="53">
        <v>22.09</v>
      </c>
      <c r="P3408" s="53">
        <v>2.4209999999999998</v>
      </c>
      <c r="Q3408" s="53">
        <f t="shared" si="442"/>
        <v>3.964</v>
      </c>
      <c r="R3408" s="53">
        <v>102.139</v>
      </c>
      <c r="S3408" s="53">
        <f t="shared" si="443"/>
        <v>136.7371</v>
      </c>
      <c r="T3408" s="53">
        <v>6.19</v>
      </c>
      <c r="U3408" s="53">
        <v>4855.3900000000003</v>
      </c>
      <c r="V3408" s="53">
        <v>32.590000000000003</v>
      </c>
      <c r="W3408" s="53">
        <f t="shared" si="432"/>
        <v>148.98404418533292</v>
      </c>
      <c r="X3408" s="53">
        <f t="shared" si="433"/>
        <v>3.0684258975145746</v>
      </c>
      <c r="Y3408" s="53">
        <v>4773.26</v>
      </c>
      <c r="Z3408" s="53" t="s">
        <v>68</v>
      </c>
    </row>
    <row r="3409" spans="1:26" x14ac:dyDescent="0.3">
      <c r="A3409" s="1">
        <v>3408</v>
      </c>
      <c r="B3409" s="48">
        <v>42744</v>
      </c>
      <c r="C3409" s="44">
        <v>10649364.75</v>
      </c>
      <c r="D3409" s="56">
        <f t="shared" si="437"/>
        <v>156378.3370044053</v>
      </c>
      <c r="E3409" s="53">
        <v>68.099999999999994</v>
      </c>
      <c r="F3409" s="53">
        <f t="shared" si="438"/>
        <v>1.5637833700440531</v>
      </c>
      <c r="G3409" s="53">
        <f>(F3409/'Yearly GDP'!$B$16)*100</f>
        <v>68.287483408037247</v>
      </c>
      <c r="H3409" s="53">
        <f t="shared" si="439"/>
        <v>1.4111558</v>
      </c>
      <c r="I3409" s="53">
        <f t="shared" si="440"/>
        <v>4.5310376076121432</v>
      </c>
      <c r="J3409" s="53">
        <f t="shared" si="436"/>
        <v>373.17852288173987</v>
      </c>
      <c r="K3409" s="53">
        <v>6.3940000000000001</v>
      </c>
      <c r="L3409" s="53">
        <v>8236.0499999999993</v>
      </c>
      <c r="M3409" s="53">
        <v>3.12</v>
      </c>
      <c r="N3409" s="53">
        <f t="shared" si="441"/>
        <v>1.8629623923878569</v>
      </c>
      <c r="O3409" s="53">
        <v>22.07</v>
      </c>
      <c r="P3409" s="53">
        <v>2.3679999999999999</v>
      </c>
      <c r="Q3409" s="53">
        <f t="shared" si="442"/>
        <v>4.0259999999999998</v>
      </c>
      <c r="R3409" s="53">
        <v>101.84399999999999</v>
      </c>
      <c r="S3409" s="53">
        <f t="shared" si="443"/>
        <v>136.61330000000001</v>
      </c>
      <c r="T3409" s="53">
        <v>6.19</v>
      </c>
      <c r="U3409" s="53">
        <v>4871.71</v>
      </c>
      <c r="V3409" s="53">
        <v>32.700000000000003</v>
      </c>
      <c r="W3409" s="53">
        <f t="shared" si="432"/>
        <v>148.98195718654432</v>
      </c>
      <c r="X3409" s="53">
        <f t="shared" si="433"/>
        <v>3.0581039755351678</v>
      </c>
      <c r="Y3409" s="53">
        <v>4801.38</v>
      </c>
      <c r="Z3409" s="53" t="s">
        <v>68</v>
      </c>
    </row>
    <row r="3410" spans="1:26" x14ac:dyDescent="0.3">
      <c r="A3410" s="1">
        <v>3409</v>
      </c>
      <c r="B3410" s="48">
        <v>42745</v>
      </c>
      <c r="C3410" s="44">
        <v>10719759.98</v>
      </c>
      <c r="D3410" s="56">
        <f t="shared" si="437"/>
        <v>156889.07723154829</v>
      </c>
      <c r="E3410" s="53">
        <v>68.326999999999998</v>
      </c>
      <c r="F3410" s="53">
        <f t="shared" si="438"/>
        <v>1.5688907723154828</v>
      </c>
      <c r="G3410" s="53">
        <f>(F3410/'Yearly GDP'!$B$16)*100</f>
        <v>68.51051407491191</v>
      </c>
      <c r="H3410" s="53">
        <f t="shared" si="439"/>
        <v>1.4325122000000001</v>
      </c>
      <c r="I3410" s="53">
        <f t="shared" si="440"/>
        <v>4.4662795891022773</v>
      </c>
      <c r="J3410" s="53">
        <f t="shared" si="436"/>
        <v>370.19205002233139</v>
      </c>
      <c r="K3410" s="53">
        <v>6.3979999999999997</v>
      </c>
      <c r="L3410" s="53">
        <v>8288.6</v>
      </c>
      <c r="M3410" s="53">
        <v>3.14</v>
      </c>
      <c r="N3410" s="53">
        <f t="shared" si="441"/>
        <v>1.9317204108977224</v>
      </c>
      <c r="O3410" s="53">
        <v>22.39</v>
      </c>
      <c r="P3410" s="53">
        <v>2.3780000000000001</v>
      </c>
      <c r="Q3410" s="53">
        <f t="shared" si="442"/>
        <v>4.0199999999999996</v>
      </c>
      <c r="R3410" s="53">
        <v>101.92100000000001</v>
      </c>
      <c r="S3410" s="53">
        <f t="shared" si="443"/>
        <v>139.0419</v>
      </c>
      <c r="T3410" s="53">
        <v>6.21</v>
      </c>
      <c r="U3410" s="53">
        <v>4888.97</v>
      </c>
      <c r="V3410" s="53">
        <v>32.9</v>
      </c>
      <c r="W3410" s="53">
        <f t="shared" si="432"/>
        <v>148.60091185410334</v>
      </c>
      <c r="X3410" s="53">
        <f t="shared" si="433"/>
        <v>3.0395136778115499</v>
      </c>
      <c r="Y3410" s="53">
        <v>4841.79</v>
      </c>
      <c r="Z3410" s="53" t="s">
        <v>68</v>
      </c>
    </row>
    <row r="3411" spans="1:26" x14ac:dyDescent="0.3">
      <c r="A3411" s="1">
        <v>3410</v>
      </c>
      <c r="B3411" s="48">
        <v>42746</v>
      </c>
      <c r="C3411" s="44">
        <v>10836775.07</v>
      </c>
      <c r="D3411" s="56">
        <f t="shared" si="437"/>
        <v>158636.47777842841</v>
      </c>
      <c r="E3411" s="53">
        <v>68.311999999999998</v>
      </c>
      <c r="F3411" s="53">
        <f t="shared" si="438"/>
        <v>1.5863647777842842</v>
      </c>
      <c r="G3411" s="53">
        <f>(F3411/'Yearly GDP'!$B$16)*100</f>
        <v>69.273571082283141</v>
      </c>
      <c r="H3411" s="53">
        <f t="shared" si="439"/>
        <v>1.4328622</v>
      </c>
      <c r="I3411" s="53">
        <f t="shared" si="440"/>
        <v>4.4603033006244424</v>
      </c>
      <c r="J3411" s="53">
        <f t="shared" si="436"/>
        <v>373.80240856378231</v>
      </c>
      <c r="K3411" s="53">
        <v>6.391</v>
      </c>
      <c r="L3411" s="53">
        <v>8380.65</v>
      </c>
      <c r="M3411" s="53">
        <v>3.18</v>
      </c>
      <c r="N3411" s="53">
        <f t="shared" si="441"/>
        <v>1.9306966993755577</v>
      </c>
      <c r="O3411" s="53">
        <v>22.42</v>
      </c>
      <c r="P3411" s="53">
        <v>2.37</v>
      </c>
      <c r="Q3411" s="53">
        <f t="shared" si="442"/>
        <v>4.0209999999999999</v>
      </c>
      <c r="R3411" s="53">
        <v>101.672</v>
      </c>
      <c r="S3411" s="53">
        <f t="shared" si="443"/>
        <v>139.22820000000002</v>
      </c>
      <c r="T3411" s="53">
        <v>6.21</v>
      </c>
      <c r="U3411" s="53">
        <v>4952.6099999999997</v>
      </c>
      <c r="V3411" s="53">
        <v>33.25</v>
      </c>
      <c r="W3411" s="53">
        <f t="shared" ref="W3411:W3474" si="444">U3411/V3411</f>
        <v>148.95067669172931</v>
      </c>
      <c r="X3411" s="53">
        <f t="shared" ref="X3411:X3474" si="445">(W3411/U3411)*100</f>
        <v>3.007518796992481</v>
      </c>
      <c r="Y3411" s="53">
        <v>4889.53</v>
      </c>
      <c r="Z3411" s="53" t="s">
        <v>68</v>
      </c>
    </row>
    <row r="3412" spans="1:26" x14ac:dyDescent="0.3">
      <c r="A3412" s="1">
        <v>3411</v>
      </c>
      <c r="B3412" s="48">
        <v>42747</v>
      </c>
      <c r="C3412" s="44">
        <v>10861044.140000001</v>
      </c>
      <c r="D3412" s="56">
        <f t="shared" si="437"/>
        <v>159390.73597393639</v>
      </c>
      <c r="E3412" s="53">
        <v>68.141000000000005</v>
      </c>
      <c r="F3412" s="53">
        <f t="shared" si="438"/>
        <v>1.5939073597393638</v>
      </c>
      <c r="G3412" s="53">
        <f>(F3412/'Yearly GDP'!$B$16)*100</f>
        <v>69.602941473334667</v>
      </c>
      <c r="H3412" s="53">
        <f t="shared" si="439"/>
        <v>1.4337</v>
      </c>
      <c r="I3412" s="53">
        <f t="shared" si="440"/>
        <v>4.4444444444444446</v>
      </c>
      <c r="J3412" s="53">
        <f t="shared" si="436"/>
        <v>373.65333333333336</v>
      </c>
      <c r="K3412" s="53">
        <v>6.3719999999999999</v>
      </c>
      <c r="L3412" s="53">
        <v>8407.2000000000007</v>
      </c>
      <c r="M3412" s="53">
        <v>3.19</v>
      </c>
      <c r="N3412" s="53">
        <f t="shared" si="441"/>
        <v>1.9275555555555552</v>
      </c>
      <c r="O3412" s="53">
        <v>22.5</v>
      </c>
      <c r="P3412" s="53">
        <v>2.3610000000000002</v>
      </c>
      <c r="Q3412" s="53">
        <f t="shared" si="442"/>
        <v>4.0109999999999992</v>
      </c>
      <c r="R3412" s="53">
        <v>101.292</v>
      </c>
      <c r="S3412" s="53">
        <f t="shared" si="443"/>
        <v>140.17500000000001</v>
      </c>
      <c r="T3412" s="53">
        <v>6.23</v>
      </c>
      <c r="U3412" s="53">
        <v>4955.5200000000004</v>
      </c>
      <c r="V3412" s="53">
        <v>33.270000000000003</v>
      </c>
      <c r="W3412" s="53">
        <f t="shared" si="444"/>
        <v>148.94860234445446</v>
      </c>
      <c r="X3412" s="53">
        <f t="shared" si="445"/>
        <v>3.00571085061617</v>
      </c>
      <c r="Y3412" s="53">
        <v>4874.9399999999996</v>
      </c>
      <c r="Z3412" s="53" t="s">
        <v>68</v>
      </c>
    </row>
    <row r="3413" spans="1:26" x14ac:dyDescent="0.3">
      <c r="A3413" s="1">
        <v>3412</v>
      </c>
      <c r="B3413" s="48">
        <v>42748</v>
      </c>
      <c r="C3413" s="44">
        <v>10844074.84</v>
      </c>
      <c r="D3413" s="56">
        <f t="shared" si="437"/>
        <v>159050.67233792899</v>
      </c>
      <c r="E3413" s="53">
        <v>68.180000000000007</v>
      </c>
      <c r="F3413" s="53">
        <f t="shared" si="438"/>
        <v>1.59050672337929</v>
      </c>
      <c r="G3413" s="53">
        <f>(F3413/'Yearly GDP'!$B$16)*100</f>
        <v>69.454442068964624</v>
      </c>
      <c r="H3413" s="53">
        <f t="shared" si="439"/>
        <v>1.4418998999999999</v>
      </c>
      <c r="I3413" s="53">
        <f t="shared" si="440"/>
        <v>4.4503782821539835</v>
      </c>
      <c r="J3413" s="53">
        <f t="shared" ref="J3413:J3476" si="446">L3413/O3413</f>
        <v>373.84735202492215</v>
      </c>
      <c r="K3413" s="53">
        <v>6.4169999999999998</v>
      </c>
      <c r="L3413" s="53">
        <v>8400.35</v>
      </c>
      <c r="M3413" s="53">
        <v>3.18</v>
      </c>
      <c r="N3413" s="53">
        <f t="shared" si="441"/>
        <v>1.9666217178460164</v>
      </c>
      <c r="O3413" s="53">
        <v>22.47</v>
      </c>
      <c r="P3413" s="53">
        <v>2.3980000000000001</v>
      </c>
      <c r="Q3413" s="53">
        <f t="shared" si="442"/>
        <v>4.0190000000000001</v>
      </c>
      <c r="R3413" s="53">
        <v>101.11799999999999</v>
      </c>
      <c r="S3413" s="53">
        <f t="shared" si="443"/>
        <v>140.4375</v>
      </c>
      <c r="T3413" s="53">
        <v>6.25</v>
      </c>
      <c r="U3413" s="53">
        <v>4949.17</v>
      </c>
      <c r="V3413" s="53">
        <v>33.21</v>
      </c>
      <c r="W3413" s="53">
        <f t="shared" si="444"/>
        <v>149.02649804275819</v>
      </c>
      <c r="X3413" s="53">
        <f t="shared" si="445"/>
        <v>3.011141222523336</v>
      </c>
      <c r="Y3413" s="53">
        <v>4880.51</v>
      </c>
      <c r="Z3413" s="53" t="s">
        <v>68</v>
      </c>
    </row>
    <row r="3414" spans="1:26" x14ac:dyDescent="0.3">
      <c r="A3414" s="1">
        <v>3413</v>
      </c>
      <c r="B3414" s="48">
        <v>42751</v>
      </c>
      <c r="C3414" s="44">
        <v>10872784.93</v>
      </c>
      <c r="D3414" s="56">
        <f t="shared" si="437"/>
        <v>159652.07009970193</v>
      </c>
      <c r="E3414" s="53">
        <v>68.102999999999994</v>
      </c>
      <c r="F3414" s="53">
        <f t="shared" si="438"/>
        <v>1.5965207009970193</v>
      </c>
      <c r="G3414" s="53">
        <f>(F3414/'Yearly GDP'!$B$16)*100</f>
        <v>69.717061178909134</v>
      </c>
      <c r="H3414" s="53">
        <f t="shared" si="439"/>
        <v>1.4490000000000001</v>
      </c>
      <c r="I3414" s="53">
        <f t="shared" si="440"/>
        <v>4.4444444444444446</v>
      </c>
      <c r="J3414" s="53">
        <f t="shared" si="446"/>
        <v>373.90222222222218</v>
      </c>
      <c r="K3414" s="53">
        <v>6.44</v>
      </c>
      <c r="L3414" s="53">
        <v>8412.7999999999993</v>
      </c>
      <c r="M3414" s="53">
        <v>3.19</v>
      </c>
      <c r="N3414" s="53">
        <f t="shared" si="441"/>
        <v>1.9955555555555557</v>
      </c>
      <c r="O3414" s="53">
        <v>22.5</v>
      </c>
      <c r="P3414" s="53">
        <v>2.3780000000000001</v>
      </c>
      <c r="Q3414" s="53">
        <f t="shared" si="442"/>
        <v>4.0620000000000003</v>
      </c>
      <c r="R3414" s="53">
        <v>101.11799999999999</v>
      </c>
      <c r="S3414" s="53">
        <f t="shared" si="443"/>
        <v>140.4</v>
      </c>
      <c r="T3414" s="53">
        <v>6.24</v>
      </c>
      <c r="U3414" s="53">
        <v>4964.66</v>
      </c>
      <c r="V3414" s="53">
        <v>33.31</v>
      </c>
      <c r="W3414" s="53">
        <f t="shared" si="444"/>
        <v>149.04413089162412</v>
      </c>
      <c r="X3414" s="53">
        <f t="shared" si="445"/>
        <v>3.0021014710297207</v>
      </c>
      <c r="Y3414" s="53">
        <v>4915.13</v>
      </c>
      <c r="Z3414" s="53" t="s">
        <v>68</v>
      </c>
    </row>
    <row r="3415" spans="1:26" x14ac:dyDescent="0.3">
      <c r="A3415" s="1">
        <v>3414</v>
      </c>
      <c r="B3415" s="48">
        <v>42752</v>
      </c>
      <c r="C3415" s="44">
        <v>10866607.99</v>
      </c>
      <c r="D3415" s="56">
        <f t="shared" si="437"/>
        <v>160128.02437299225</v>
      </c>
      <c r="E3415" s="53">
        <v>67.861999999999995</v>
      </c>
      <c r="F3415" s="53">
        <f t="shared" si="438"/>
        <v>1.6012802437299225</v>
      </c>
      <c r="G3415" s="53">
        <f>(F3415/'Yearly GDP'!$B$16)*100</f>
        <v>69.924901472922372</v>
      </c>
      <c r="H3415" s="53">
        <f t="shared" si="439"/>
        <v>1.4378559999999996</v>
      </c>
      <c r="I3415" s="53">
        <f t="shared" si="440"/>
        <v>4.4642857142857153</v>
      </c>
      <c r="J3415" s="53">
        <f t="shared" si="446"/>
        <v>374.91071428571433</v>
      </c>
      <c r="K3415" s="53">
        <v>6.4189999999999996</v>
      </c>
      <c r="L3415" s="53">
        <v>8398</v>
      </c>
      <c r="M3415" s="53">
        <v>3.18</v>
      </c>
      <c r="N3415" s="53">
        <f t="shared" si="441"/>
        <v>1.9547142857142843</v>
      </c>
      <c r="O3415" s="53">
        <v>22.4</v>
      </c>
      <c r="P3415" s="53">
        <v>2.3250000000000002</v>
      </c>
      <c r="Q3415" s="53">
        <f t="shared" si="442"/>
        <v>4.0939999999999994</v>
      </c>
      <c r="R3415" s="53">
        <v>100.22</v>
      </c>
      <c r="S3415" s="53">
        <f t="shared" si="443"/>
        <v>140</v>
      </c>
      <c r="T3415" s="53">
        <v>6.25</v>
      </c>
      <c r="U3415" s="53">
        <v>4982.28</v>
      </c>
      <c r="V3415" s="53">
        <v>33.36</v>
      </c>
      <c r="W3415" s="53">
        <f t="shared" si="444"/>
        <v>149.34892086330936</v>
      </c>
      <c r="X3415" s="53">
        <f t="shared" si="445"/>
        <v>2.9976019184652283</v>
      </c>
      <c r="Y3415" s="53">
        <v>4926.5600000000004</v>
      </c>
      <c r="Z3415" s="53" t="s">
        <v>68</v>
      </c>
    </row>
    <row r="3416" spans="1:26" x14ac:dyDescent="0.3">
      <c r="A3416" s="1">
        <v>3415</v>
      </c>
      <c r="B3416" s="48">
        <v>42753</v>
      </c>
      <c r="C3416" s="44">
        <v>10912751.810000001</v>
      </c>
      <c r="D3416" s="56">
        <f t="shared" si="437"/>
        <v>159964.11330987982</v>
      </c>
      <c r="E3416" s="53">
        <v>68.22</v>
      </c>
      <c r="F3416" s="53">
        <f t="shared" si="438"/>
        <v>1.5996411330987981</v>
      </c>
      <c r="G3416" s="53">
        <f>(F3416/'Yearly GDP'!$B$16)*100</f>
        <v>69.853324589467164</v>
      </c>
      <c r="H3416" s="53">
        <f t="shared" si="439"/>
        <v>1.4446028000000002</v>
      </c>
      <c r="I3416" s="53">
        <f t="shared" si="440"/>
        <v>4.4662795891022773</v>
      </c>
      <c r="J3416" s="53">
        <f t="shared" si="446"/>
        <v>375.92675301473872</v>
      </c>
      <c r="K3416" s="53">
        <v>6.452</v>
      </c>
      <c r="L3416" s="53">
        <v>8417</v>
      </c>
      <c r="M3416" s="53">
        <v>3.19</v>
      </c>
      <c r="N3416" s="53">
        <f t="shared" si="441"/>
        <v>1.9857204108977227</v>
      </c>
      <c r="O3416" s="53">
        <v>22.39</v>
      </c>
      <c r="P3416" s="53">
        <v>2.4279999999999999</v>
      </c>
      <c r="Q3416" s="53">
        <f t="shared" si="442"/>
        <v>4.024</v>
      </c>
      <c r="R3416" s="53">
        <v>100.813</v>
      </c>
      <c r="S3416" s="53">
        <f t="shared" si="443"/>
        <v>139.9375</v>
      </c>
      <c r="T3416" s="53">
        <v>6.25</v>
      </c>
      <c r="U3416" s="53">
        <v>5012.1000000000004</v>
      </c>
      <c r="V3416" s="53">
        <v>33.57</v>
      </c>
      <c r="W3416" s="53">
        <f t="shared" si="444"/>
        <v>149.30294906166222</v>
      </c>
      <c r="X3416" s="53">
        <f t="shared" si="445"/>
        <v>2.9788501638367593</v>
      </c>
      <c r="Y3416" s="53">
        <v>4953.8500000000004</v>
      </c>
      <c r="Z3416" s="53" t="s">
        <v>68</v>
      </c>
    </row>
    <row r="3417" spans="1:26" x14ac:dyDescent="0.3">
      <c r="A3417" s="1">
        <v>3416</v>
      </c>
      <c r="B3417" s="48">
        <v>42754</v>
      </c>
      <c r="C3417" s="44">
        <v>10949993.699999999</v>
      </c>
      <c r="D3417" s="56">
        <f t="shared" si="437"/>
        <v>160792.85903083702</v>
      </c>
      <c r="E3417" s="53">
        <v>68.099999999999994</v>
      </c>
      <c r="F3417" s="53">
        <f t="shared" si="438"/>
        <v>1.6079285903083702</v>
      </c>
      <c r="G3417" s="53">
        <f>(F3417/'Yearly GDP'!$B$16)*100</f>
        <v>70.215222284208295</v>
      </c>
      <c r="H3417" s="53">
        <f t="shared" si="439"/>
        <v>1.4527656000000004</v>
      </c>
      <c r="I3417" s="53">
        <f t="shared" si="440"/>
        <v>4.4563279857397493</v>
      </c>
      <c r="J3417" s="53">
        <f t="shared" si="446"/>
        <v>375.89572192513367</v>
      </c>
      <c r="K3417" s="53">
        <v>6.4740000000000002</v>
      </c>
      <c r="L3417" s="53">
        <v>8435.1</v>
      </c>
      <c r="M3417" s="53">
        <v>3.2</v>
      </c>
      <c r="N3417" s="53">
        <f t="shared" si="441"/>
        <v>2.0176720142602509</v>
      </c>
      <c r="O3417" s="53">
        <v>22.44</v>
      </c>
      <c r="P3417" s="53">
        <v>2.4700000000000002</v>
      </c>
      <c r="Q3417" s="53">
        <f t="shared" si="442"/>
        <v>4.0039999999999996</v>
      </c>
      <c r="R3417" s="53">
        <v>101.039</v>
      </c>
      <c r="S3417" s="53">
        <f t="shared" si="443"/>
        <v>140.25</v>
      </c>
      <c r="T3417" s="53">
        <v>6.25</v>
      </c>
      <c r="U3417" s="53">
        <v>5036.68</v>
      </c>
      <c r="V3417" s="53">
        <v>33.729999999999997</v>
      </c>
      <c r="W3417" s="53">
        <f t="shared" si="444"/>
        <v>149.32345093388676</v>
      </c>
      <c r="X3417" s="53">
        <f t="shared" si="445"/>
        <v>2.9647198339756891</v>
      </c>
      <c r="Y3417" s="53">
        <v>4961.63</v>
      </c>
      <c r="Z3417" s="53" t="s">
        <v>68</v>
      </c>
    </row>
    <row r="3418" spans="1:26" x14ac:dyDescent="0.3">
      <c r="A3418" s="1">
        <v>3417</v>
      </c>
      <c r="B3418" s="48">
        <v>42755</v>
      </c>
      <c r="C3418" s="44">
        <v>10822542.76</v>
      </c>
      <c r="D3418" s="56">
        <f t="shared" si="437"/>
        <v>158979.69533602643</v>
      </c>
      <c r="E3418" s="53">
        <v>68.075000000000003</v>
      </c>
      <c r="F3418" s="53">
        <f t="shared" si="438"/>
        <v>1.5897969533602643</v>
      </c>
      <c r="G3418" s="53">
        <f>(F3418/'Yearly GDP'!$B$16)*100</f>
        <v>69.423447744989701</v>
      </c>
      <c r="H3418" s="53">
        <f t="shared" si="439"/>
        <v>1.4455494000000002</v>
      </c>
      <c r="I3418" s="53">
        <f t="shared" si="440"/>
        <v>4.4702726866338836</v>
      </c>
      <c r="J3418" s="53">
        <f t="shared" si="446"/>
        <v>373.23871256146623</v>
      </c>
      <c r="K3418" s="53">
        <v>6.4619999999999997</v>
      </c>
      <c r="L3418" s="53">
        <v>8349.35</v>
      </c>
      <c r="M3418" s="53">
        <v>3.17</v>
      </c>
      <c r="N3418" s="53">
        <f t="shared" si="441"/>
        <v>1.9917273133661162</v>
      </c>
      <c r="O3418" s="53">
        <v>22.37</v>
      </c>
      <c r="P3418" s="53">
        <v>2.4670000000000001</v>
      </c>
      <c r="Q3418" s="53">
        <f t="shared" si="442"/>
        <v>3.9949999999999997</v>
      </c>
      <c r="R3418" s="53">
        <v>100.58</v>
      </c>
      <c r="S3418" s="53">
        <f t="shared" si="443"/>
        <v>139.36510000000001</v>
      </c>
      <c r="T3418" s="53">
        <v>6.23</v>
      </c>
      <c r="U3418" s="53">
        <v>4964.2299999999996</v>
      </c>
      <c r="V3418" s="53">
        <v>33.200000000000003</v>
      </c>
      <c r="W3418" s="53">
        <f t="shared" si="444"/>
        <v>149.52499999999998</v>
      </c>
      <c r="X3418" s="53">
        <f t="shared" si="445"/>
        <v>3.012048192771084</v>
      </c>
      <c r="Y3418" s="53">
        <v>4887.9399999999996</v>
      </c>
      <c r="Z3418" s="53" t="s">
        <v>68</v>
      </c>
    </row>
    <row r="3419" spans="1:26" x14ac:dyDescent="0.3">
      <c r="A3419" s="1">
        <v>3418</v>
      </c>
      <c r="B3419" s="48">
        <v>42758</v>
      </c>
      <c r="C3419" s="44">
        <v>10890504.84</v>
      </c>
      <c r="D3419" s="56">
        <f t="shared" si="437"/>
        <v>160034.45709835269</v>
      </c>
      <c r="E3419" s="53">
        <v>68.051000000000002</v>
      </c>
      <c r="F3419" s="53">
        <f t="shared" si="438"/>
        <v>1.6003445709835269</v>
      </c>
      <c r="G3419" s="53">
        <f>(F3419/'Yearly GDP'!$B$16)*100</f>
        <v>69.884042401027372</v>
      </c>
      <c r="H3419" s="53">
        <f t="shared" si="439"/>
        <v>1.4501847999999999</v>
      </c>
      <c r="I3419" s="53">
        <f t="shared" si="440"/>
        <v>4.4483985765124556</v>
      </c>
      <c r="J3419" s="53">
        <f t="shared" si="446"/>
        <v>373.28736654804271</v>
      </c>
      <c r="K3419" s="53">
        <v>6.4509999999999996</v>
      </c>
      <c r="L3419" s="53">
        <v>8391.5</v>
      </c>
      <c r="M3419" s="53">
        <v>3.18</v>
      </c>
      <c r="N3419" s="53">
        <f t="shared" si="441"/>
        <v>2.002601423487544</v>
      </c>
      <c r="O3419" s="53">
        <v>22.48</v>
      </c>
      <c r="P3419" s="53">
        <v>2.4009999999999998</v>
      </c>
      <c r="Q3419" s="53">
        <f t="shared" si="442"/>
        <v>4.05</v>
      </c>
      <c r="R3419" s="53">
        <v>100.04</v>
      </c>
      <c r="S3419" s="53">
        <f t="shared" si="443"/>
        <v>140.05040000000002</v>
      </c>
      <c r="T3419" s="53">
        <v>6.23</v>
      </c>
      <c r="U3419" s="53">
        <v>4986.07</v>
      </c>
      <c r="V3419" s="53">
        <v>32.979999999999997</v>
      </c>
      <c r="W3419" s="53">
        <f t="shared" si="444"/>
        <v>151.18465736810188</v>
      </c>
      <c r="X3419" s="53">
        <f t="shared" si="445"/>
        <v>3.032140691328078</v>
      </c>
      <c r="Y3419" s="53">
        <v>4917.97</v>
      </c>
      <c r="Z3419" s="53" t="s">
        <v>68</v>
      </c>
    </row>
    <row r="3420" spans="1:26" x14ac:dyDescent="0.3">
      <c r="A3420" s="1">
        <v>3419</v>
      </c>
      <c r="B3420" s="48">
        <v>42759</v>
      </c>
      <c r="C3420" s="44">
        <v>11000929.199999999</v>
      </c>
      <c r="D3420" s="56">
        <f t="shared" si="437"/>
        <v>161450.72059643661</v>
      </c>
      <c r="E3420" s="53">
        <v>68.138000000000005</v>
      </c>
      <c r="F3420" s="53">
        <f t="shared" si="438"/>
        <v>1.6145072059643661</v>
      </c>
      <c r="G3420" s="53">
        <f>(F3420/'Yearly GDP'!$B$16)*100</f>
        <v>70.502498077046567</v>
      </c>
      <c r="H3420" s="53">
        <f t="shared" si="439"/>
        <v>1.4573368</v>
      </c>
      <c r="I3420" s="53">
        <f t="shared" si="440"/>
        <v>4.4169611307420498</v>
      </c>
      <c r="J3420" s="53">
        <f t="shared" si="446"/>
        <v>374.3727915194346</v>
      </c>
      <c r="K3420" s="53">
        <v>6.4370000000000003</v>
      </c>
      <c r="L3420" s="53">
        <v>8475.7999999999993</v>
      </c>
      <c r="M3420" s="53">
        <v>3.21</v>
      </c>
      <c r="N3420" s="53">
        <f t="shared" si="441"/>
        <v>2.0200388692579505</v>
      </c>
      <c r="O3420" s="53">
        <v>22.64</v>
      </c>
      <c r="P3420" s="53">
        <v>2.4649999999999999</v>
      </c>
      <c r="Q3420" s="53">
        <f t="shared" si="442"/>
        <v>3.9720000000000004</v>
      </c>
      <c r="R3420" s="53">
        <v>100.249</v>
      </c>
      <c r="S3420" s="53">
        <f t="shared" si="443"/>
        <v>141.0472</v>
      </c>
      <c r="T3420" s="53">
        <v>6.23</v>
      </c>
      <c r="U3420" s="53">
        <v>5044.01</v>
      </c>
      <c r="V3420" s="53">
        <v>32.69</v>
      </c>
      <c r="W3420" s="53">
        <f t="shared" si="444"/>
        <v>154.29825634750691</v>
      </c>
      <c r="X3420" s="53">
        <f t="shared" si="445"/>
        <v>3.0590394616090548</v>
      </c>
      <c r="Y3420" s="53">
        <v>4945.08</v>
      </c>
      <c r="Z3420" s="53" t="s">
        <v>68</v>
      </c>
    </row>
    <row r="3421" spans="1:26" x14ac:dyDescent="0.3">
      <c r="A3421" s="1">
        <v>3420</v>
      </c>
      <c r="B3421" s="48">
        <v>42760</v>
      </c>
      <c r="C3421" s="44">
        <v>11133279.800000001</v>
      </c>
      <c r="D3421" s="56">
        <f t="shared" si="437"/>
        <v>163753.60063540627</v>
      </c>
      <c r="E3421" s="53">
        <v>67.988</v>
      </c>
      <c r="F3421" s="53">
        <f t="shared" si="438"/>
        <v>1.6375360063540627</v>
      </c>
      <c r="G3421" s="53">
        <f>(F3421/'Yearly GDP'!$B$16)*100</f>
        <v>71.508122548212356</v>
      </c>
      <c r="H3421" s="53">
        <f t="shared" si="439"/>
        <v>1.4760054</v>
      </c>
      <c r="I3421" s="53">
        <f t="shared" si="440"/>
        <v>4.3516100957354222</v>
      </c>
      <c r="J3421" s="53">
        <f t="shared" si="446"/>
        <v>374.35813751087903</v>
      </c>
      <c r="K3421" s="53">
        <v>6.423</v>
      </c>
      <c r="L3421" s="53">
        <v>8602.75</v>
      </c>
      <c r="M3421" s="53">
        <v>3.26</v>
      </c>
      <c r="N3421" s="53">
        <f t="shared" si="441"/>
        <v>2.0713899042645778</v>
      </c>
      <c r="O3421" s="53">
        <v>22.98</v>
      </c>
      <c r="P3421" s="53">
        <v>2.5150000000000001</v>
      </c>
      <c r="Q3421" s="53">
        <f t="shared" si="442"/>
        <v>3.9079999999999999</v>
      </c>
      <c r="R3421" s="53">
        <v>99.924000000000007</v>
      </c>
      <c r="S3421" s="53">
        <f t="shared" si="443"/>
        <v>142.93559999999999</v>
      </c>
      <c r="T3421" s="53">
        <v>6.22</v>
      </c>
      <c r="U3421" s="53">
        <v>5102.7299999999996</v>
      </c>
      <c r="V3421" s="53">
        <v>32.770000000000003</v>
      </c>
      <c r="W3421" s="53">
        <f t="shared" si="444"/>
        <v>155.71345743057671</v>
      </c>
      <c r="X3421" s="53">
        <f t="shared" si="445"/>
        <v>3.0515715593530666</v>
      </c>
      <c r="Y3421" s="53">
        <v>4996.6499999999996</v>
      </c>
      <c r="Z3421" s="53" t="s">
        <v>68</v>
      </c>
    </row>
    <row r="3422" spans="1:26" x14ac:dyDescent="0.3">
      <c r="A3422" s="1">
        <v>3421</v>
      </c>
      <c r="B3422" s="48">
        <v>42762</v>
      </c>
      <c r="C3422" s="44">
        <v>11184067.220000001</v>
      </c>
      <c r="D3422" s="56">
        <f t="shared" si="437"/>
        <v>164218.00484545922</v>
      </c>
      <c r="E3422" s="53">
        <v>68.105000000000004</v>
      </c>
      <c r="F3422" s="53">
        <f t="shared" si="438"/>
        <v>1.6421800484545921</v>
      </c>
      <c r="G3422" s="53">
        <f>(F3422/'Yearly GDP'!$B$16)*100</f>
        <v>71.710919146488735</v>
      </c>
      <c r="H3422" s="53">
        <f t="shared" si="439"/>
        <v>1.4715400000000001</v>
      </c>
      <c r="I3422" s="53">
        <f t="shared" si="440"/>
        <v>4.3478260869565215</v>
      </c>
      <c r="J3422" s="53">
        <f t="shared" si="446"/>
        <v>375.70652173913044</v>
      </c>
      <c r="K3422" s="53">
        <v>6.3979999999999997</v>
      </c>
      <c r="L3422" s="53">
        <v>8641.25</v>
      </c>
      <c r="M3422" s="53">
        <v>3.28</v>
      </c>
      <c r="N3422" s="53">
        <f t="shared" si="441"/>
        <v>2.0501739130434782</v>
      </c>
      <c r="O3422" s="53">
        <v>23</v>
      </c>
      <c r="P3422" s="53">
        <v>2.4860000000000002</v>
      </c>
      <c r="Q3422" s="53">
        <f t="shared" si="442"/>
        <v>3.9119999999999995</v>
      </c>
      <c r="R3422" s="53">
        <v>100.42100000000001</v>
      </c>
      <c r="S3422" s="53">
        <f t="shared" si="443"/>
        <v>143.29000000000002</v>
      </c>
      <c r="T3422" s="53">
        <v>6.23</v>
      </c>
      <c r="U3422" s="53">
        <v>5136.83</v>
      </c>
      <c r="V3422" s="53">
        <v>33.49</v>
      </c>
      <c r="W3422" s="53">
        <f t="shared" si="444"/>
        <v>153.38399522245444</v>
      </c>
      <c r="X3422" s="53">
        <f t="shared" si="445"/>
        <v>2.9859659599880559</v>
      </c>
      <c r="Y3422" s="53">
        <v>5031.55</v>
      </c>
      <c r="Z3422" s="53" t="s">
        <v>68</v>
      </c>
    </row>
    <row r="3423" spans="1:26" x14ac:dyDescent="0.3">
      <c r="A3423" s="1">
        <v>3422</v>
      </c>
      <c r="B3423" s="48">
        <v>42765</v>
      </c>
      <c r="C3423" s="44">
        <v>11176762.5</v>
      </c>
      <c r="D3423" s="56">
        <f t="shared" si="437"/>
        <v>164778.52393518997</v>
      </c>
      <c r="E3423" s="53">
        <v>67.828999999999994</v>
      </c>
      <c r="F3423" s="53">
        <f t="shared" si="438"/>
        <v>1.6477852393518997</v>
      </c>
      <c r="G3423" s="53">
        <f>(F3423/'Yearly GDP'!$B$16)*100</f>
        <v>71.955687307943222</v>
      </c>
      <c r="H3423" s="53">
        <f t="shared" si="439"/>
        <v>1.4718690000000001</v>
      </c>
      <c r="I3423" s="53">
        <f t="shared" si="440"/>
        <v>4.3516100957354222</v>
      </c>
      <c r="J3423" s="53">
        <f t="shared" si="446"/>
        <v>375.66362053959966</v>
      </c>
      <c r="K3423" s="53">
        <v>6.4050000000000002</v>
      </c>
      <c r="L3423" s="53">
        <v>8632.75</v>
      </c>
      <c r="M3423" s="53">
        <v>3.27</v>
      </c>
      <c r="N3423" s="53">
        <f t="shared" si="441"/>
        <v>2.053389904264578</v>
      </c>
      <c r="O3423" s="53">
        <v>22.98</v>
      </c>
      <c r="P3423" s="53">
        <v>2.4900000000000002</v>
      </c>
      <c r="Q3423" s="53">
        <f t="shared" si="442"/>
        <v>3.915</v>
      </c>
      <c r="R3423" s="53">
        <v>100.32899999999999</v>
      </c>
      <c r="S3423" s="53">
        <f t="shared" si="443"/>
        <v>142.476</v>
      </c>
      <c r="T3423" s="53">
        <v>6.2</v>
      </c>
      <c r="U3423" s="53">
        <v>5121.3100000000004</v>
      </c>
      <c r="V3423" s="53">
        <v>33.35</v>
      </c>
      <c r="W3423" s="53">
        <f t="shared" si="444"/>
        <v>153.56251874062968</v>
      </c>
      <c r="X3423" s="53">
        <f t="shared" si="445"/>
        <v>2.9985007496251872</v>
      </c>
      <c r="Y3423" s="53">
        <v>5024.2700000000004</v>
      </c>
      <c r="Z3423" s="53" t="s">
        <v>68</v>
      </c>
    </row>
    <row r="3424" spans="1:26" x14ac:dyDescent="0.3">
      <c r="A3424" s="1">
        <v>3423</v>
      </c>
      <c r="B3424" s="48">
        <v>42766</v>
      </c>
      <c r="C3424" s="44">
        <v>11047314.939999999</v>
      </c>
      <c r="D3424" s="56">
        <f t="shared" si="437"/>
        <v>163627.56335629118</v>
      </c>
      <c r="E3424" s="53">
        <v>67.515000000000001</v>
      </c>
      <c r="F3424" s="53">
        <f t="shared" si="438"/>
        <v>1.6362756335629118</v>
      </c>
      <c r="G3424" s="53">
        <f>(F3424/'Yearly GDP'!$B$16)*100</f>
        <v>71.453084435061655</v>
      </c>
      <c r="H3424" s="53">
        <f t="shared" si="439"/>
        <v>1.4646402000000001</v>
      </c>
      <c r="I3424" s="53">
        <f t="shared" si="440"/>
        <v>4.3744531933508313</v>
      </c>
      <c r="J3424" s="53">
        <f t="shared" si="446"/>
        <v>374.5100612423447</v>
      </c>
      <c r="K3424" s="53">
        <v>6.407</v>
      </c>
      <c r="L3424" s="53">
        <v>8561.2999999999993</v>
      </c>
      <c r="M3424" s="53">
        <v>3.25</v>
      </c>
      <c r="N3424" s="53">
        <f t="shared" si="441"/>
        <v>2.0325468066491688</v>
      </c>
      <c r="O3424" s="53">
        <v>22.86</v>
      </c>
      <c r="P3424" s="53">
        <v>2.4660000000000002</v>
      </c>
      <c r="Q3424" s="53">
        <f t="shared" si="442"/>
        <v>3.9409999999999998</v>
      </c>
      <c r="R3424" s="53">
        <v>99.426000000000002</v>
      </c>
      <c r="S3424" s="53">
        <f t="shared" si="443"/>
        <v>142.875</v>
      </c>
      <c r="T3424" s="53">
        <v>6.25</v>
      </c>
      <c r="U3424" s="53">
        <v>5067.49</v>
      </c>
      <c r="V3424" s="53">
        <v>33.08</v>
      </c>
      <c r="W3424" s="53">
        <f t="shared" si="444"/>
        <v>153.18893591293832</v>
      </c>
      <c r="X3424" s="53">
        <f t="shared" si="445"/>
        <v>3.022974607013301</v>
      </c>
      <c r="Y3424" s="53">
        <v>4968.62</v>
      </c>
      <c r="Z3424" s="53" t="s">
        <v>68</v>
      </c>
    </row>
    <row r="3425" spans="1:26" x14ac:dyDescent="0.3">
      <c r="A3425" s="1">
        <v>3424</v>
      </c>
      <c r="B3425" s="48">
        <v>42767</v>
      </c>
      <c r="C3425" s="44">
        <v>11219114.32</v>
      </c>
      <c r="D3425" s="56">
        <f t="shared" si="437"/>
        <v>166418.66528220722</v>
      </c>
      <c r="E3425" s="53">
        <v>67.415000000000006</v>
      </c>
      <c r="F3425" s="53">
        <f t="shared" si="438"/>
        <v>1.6641866528220721</v>
      </c>
      <c r="G3425" s="53">
        <f>(F3425/'Yearly GDP'!$B$16)*100</f>
        <v>72.671906236771704</v>
      </c>
      <c r="H3425" s="53">
        <f t="shared" si="439"/>
        <v>1.4953301999999999</v>
      </c>
      <c r="I3425" s="53">
        <f t="shared" si="440"/>
        <v>4.2973785990545768</v>
      </c>
      <c r="J3425" s="53">
        <f t="shared" si="446"/>
        <v>374.57670820799314</v>
      </c>
      <c r="K3425" s="53">
        <v>6.4260000000000002</v>
      </c>
      <c r="L3425" s="53">
        <v>8716.4</v>
      </c>
      <c r="M3425" s="53">
        <v>3.3</v>
      </c>
      <c r="N3425" s="53">
        <f t="shared" si="441"/>
        <v>2.1286214009454234</v>
      </c>
      <c r="O3425" s="53">
        <v>23.27</v>
      </c>
      <c r="P3425" s="53">
        <v>2.4769999999999999</v>
      </c>
      <c r="Q3425" s="53">
        <f t="shared" si="442"/>
        <v>3.9490000000000003</v>
      </c>
      <c r="R3425" s="53">
        <v>99.533000000000001</v>
      </c>
      <c r="S3425" s="53">
        <f t="shared" si="443"/>
        <v>143.80859999999998</v>
      </c>
      <c r="T3425" s="53">
        <v>6.18</v>
      </c>
      <c r="U3425" s="53">
        <v>5160.7299999999996</v>
      </c>
      <c r="V3425" s="53">
        <v>33.67</v>
      </c>
      <c r="W3425" s="53">
        <f t="shared" si="444"/>
        <v>153.27383427383424</v>
      </c>
      <c r="X3425" s="53">
        <f t="shared" si="445"/>
        <v>2.9700029700029695</v>
      </c>
      <c r="Y3425" s="53">
        <v>5062.78</v>
      </c>
      <c r="Z3425" s="53" t="s">
        <v>68</v>
      </c>
    </row>
    <row r="3426" spans="1:26" x14ac:dyDescent="0.3">
      <c r="A3426" s="1">
        <v>3425</v>
      </c>
      <c r="B3426" s="48">
        <v>42768</v>
      </c>
      <c r="C3426" s="44">
        <v>11287806.960000001</v>
      </c>
      <c r="D3426" s="56">
        <f t="shared" si="437"/>
        <v>167948.32554679367</v>
      </c>
      <c r="E3426" s="53">
        <v>67.209999999999994</v>
      </c>
      <c r="F3426" s="53">
        <f t="shared" si="438"/>
        <v>1.6794832554679366</v>
      </c>
      <c r="G3426" s="53">
        <f>(F3426/'Yearly GDP'!$B$16)*100</f>
        <v>73.33988015143828</v>
      </c>
      <c r="H3426" s="53">
        <f t="shared" si="439"/>
        <v>1.4963199999999999</v>
      </c>
      <c r="I3426" s="53">
        <f t="shared" si="440"/>
        <v>4.2771599657827206</v>
      </c>
      <c r="J3426" s="53">
        <f t="shared" si="446"/>
        <v>373.57784431137725</v>
      </c>
      <c r="K3426" s="53">
        <v>6.4</v>
      </c>
      <c r="L3426" s="53">
        <v>8734.25</v>
      </c>
      <c r="M3426" s="53">
        <v>3.31</v>
      </c>
      <c r="N3426" s="53">
        <f t="shared" si="441"/>
        <v>2.1228400342172797</v>
      </c>
      <c r="O3426" s="53">
        <v>23.38</v>
      </c>
      <c r="P3426" s="53">
        <v>2.4740000000000002</v>
      </c>
      <c r="Q3426" s="53">
        <f t="shared" si="442"/>
        <v>3.9260000000000002</v>
      </c>
      <c r="R3426" s="53">
        <v>99.712999999999994</v>
      </c>
      <c r="S3426" s="53">
        <f t="shared" si="443"/>
        <v>143.78700000000001</v>
      </c>
      <c r="T3426" s="53">
        <v>6.15</v>
      </c>
      <c r="U3426" s="53">
        <v>5204.58</v>
      </c>
      <c r="V3426" s="53">
        <v>33.880000000000003</v>
      </c>
      <c r="W3426" s="53">
        <f t="shared" si="444"/>
        <v>153.61806375442737</v>
      </c>
      <c r="X3426" s="53">
        <f t="shared" si="445"/>
        <v>2.9515938606847691</v>
      </c>
      <c r="Y3426" s="53">
        <v>5117.46</v>
      </c>
      <c r="Z3426" s="53" t="s">
        <v>68</v>
      </c>
    </row>
    <row r="3427" spans="1:26" x14ac:dyDescent="0.3">
      <c r="A3427" s="1">
        <v>3426</v>
      </c>
      <c r="B3427" s="48">
        <v>42769</v>
      </c>
      <c r="C3427" s="44">
        <v>11350845.49</v>
      </c>
      <c r="D3427" s="56">
        <f t="shared" si="437"/>
        <v>168951.61779590379</v>
      </c>
      <c r="E3427" s="53">
        <v>67.183999999999997</v>
      </c>
      <c r="F3427" s="53">
        <f t="shared" si="438"/>
        <v>1.689516177959038</v>
      </c>
      <c r="G3427" s="53">
        <f>(F3427/'Yearly GDP'!$B$16)*100</f>
        <v>73.777999037512572</v>
      </c>
      <c r="H3427" s="53">
        <f t="shared" si="439"/>
        <v>1.4924232000000002</v>
      </c>
      <c r="I3427" s="53">
        <f t="shared" si="440"/>
        <v>4.2936882782310004</v>
      </c>
      <c r="J3427" s="53">
        <f t="shared" si="446"/>
        <v>375.30914555603266</v>
      </c>
      <c r="K3427" s="53">
        <v>6.4080000000000004</v>
      </c>
      <c r="L3427" s="53">
        <v>8740.9500000000007</v>
      </c>
      <c r="M3427" s="53">
        <v>3.31</v>
      </c>
      <c r="N3427" s="53">
        <f t="shared" si="441"/>
        <v>2.114311721769</v>
      </c>
      <c r="O3427" s="53">
        <v>23.29</v>
      </c>
      <c r="P3427" s="53">
        <v>2.4670000000000001</v>
      </c>
      <c r="Q3427" s="53">
        <f t="shared" si="442"/>
        <v>3.9410000000000003</v>
      </c>
      <c r="R3427" s="53">
        <v>99.751999999999995</v>
      </c>
      <c r="S3427" s="53">
        <f t="shared" si="443"/>
        <v>143.69929999999999</v>
      </c>
      <c r="T3427" s="53">
        <v>6.17</v>
      </c>
      <c r="U3427" s="53">
        <v>5260.27</v>
      </c>
      <c r="V3427" s="53">
        <v>34.19</v>
      </c>
      <c r="W3427" s="53">
        <f t="shared" si="444"/>
        <v>153.85405089207373</v>
      </c>
      <c r="X3427" s="53">
        <f t="shared" si="445"/>
        <v>2.9248318221702254</v>
      </c>
      <c r="Y3427" s="53">
        <v>5187.25</v>
      </c>
      <c r="Z3427" s="53" t="s">
        <v>68</v>
      </c>
    </row>
    <row r="3428" spans="1:26" x14ac:dyDescent="0.3">
      <c r="A3428" s="1">
        <v>3427</v>
      </c>
      <c r="B3428" s="48">
        <v>42772</v>
      </c>
      <c r="C3428" s="44">
        <v>11439249.210000001</v>
      </c>
      <c r="D3428" s="56">
        <f t="shared" si="437"/>
        <v>170239.58940397354</v>
      </c>
      <c r="E3428" s="53">
        <v>67.194999999999993</v>
      </c>
      <c r="F3428" s="53">
        <f t="shared" si="438"/>
        <v>1.7023958940397355</v>
      </c>
      <c r="G3428" s="53">
        <f>(F3428/'Yearly GDP'!$B$16)*100</f>
        <v>74.340432054136912</v>
      </c>
      <c r="H3428" s="53">
        <f t="shared" si="439"/>
        <v>1.5023315999999998</v>
      </c>
      <c r="I3428" s="53">
        <f t="shared" si="440"/>
        <v>4.2680324370465224</v>
      </c>
      <c r="J3428" s="53">
        <f t="shared" si="446"/>
        <v>375.63166880068286</v>
      </c>
      <c r="K3428" s="53">
        <v>6.4119999999999999</v>
      </c>
      <c r="L3428" s="53">
        <v>8801.0499999999993</v>
      </c>
      <c r="M3428" s="53">
        <v>3.34</v>
      </c>
      <c r="N3428" s="53">
        <f t="shared" si="441"/>
        <v>2.1439675629534776</v>
      </c>
      <c r="O3428" s="53">
        <v>23.43</v>
      </c>
      <c r="P3428" s="53">
        <v>2.4169999999999998</v>
      </c>
      <c r="Q3428" s="53">
        <f t="shared" si="442"/>
        <v>3.9950000000000001</v>
      </c>
      <c r="R3428" s="53">
        <v>99.775000000000006</v>
      </c>
      <c r="S3428" s="53">
        <f t="shared" si="443"/>
        <v>143.86019999999999</v>
      </c>
      <c r="T3428" s="53">
        <v>6.14</v>
      </c>
      <c r="U3428" s="53">
        <v>5297.49</v>
      </c>
      <c r="V3428" s="53">
        <v>34.49</v>
      </c>
      <c r="W3428" s="53">
        <f t="shared" si="444"/>
        <v>153.5949550594375</v>
      </c>
      <c r="X3428" s="53">
        <f t="shared" si="445"/>
        <v>2.8993911278631481</v>
      </c>
      <c r="Y3428" s="53">
        <v>5240.93</v>
      </c>
      <c r="Z3428" s="53" t="s">
        <v>68</v>
      </c>
    </row>
    <row r="3429" spans="1:26" x14ac:dyDescent="0.3">
      <c r="A3429" s="1">
        <v>3428</v>
      </c>
      <c r="B3429" s="48">
        <v>42773</v>
      </c>
      <c r="C3429" s="44">
        <v>11392979.76</v>
      </c>
      <c r="D3429" s="56">
        <f t="shared" si="437"/>
        <v>169160.79821826282</v>
      </c>
      <c r="E3429" s="53">
        <v>67.349999999999994</v>
      </c>
      <c r="F3429" s="53">
        <f t="shared" si="438"/>
        <v>1.6916079821826282</v>
      </c>
      <c r="G3429" s="53">
        <f>(F3429/'Yearly GDP'!$B$16)*100</f>
        <v>73.869344200114767</v>
      </c>
      <c r="H3429" s="53">
        <f t="shared" si="439"/>
        <v>1.4990660999999998</v>
      </c>
      <c r="I3429" s="53">
        <f t="shared" si="440"/>
        <v>4.2900042900042905</v>
      </c>
      <c r="J3429" s="53">
        <f t="shared" si="446"/>
        <v>376.16044616044616</v>
      </c>
      <c r="K3429" s="53">
        <v>6.431</v>
      </c>
      <c r="L3429" s="53">
        <v>8768.2999999999993</v>
      </c>
      <c r="M3429" s="53">
        <v>3.32</v>
      </c>
      <c r="N3429" s="53">
        <f t="shared" si="441"/>
        <v>2.1409957099957095</v>
      </c>
      <c r="O3429" s="53">
        <v>23.31</v>
      </c>
      <c r="P3429" s="53">
        <v>2.3969999999999998</v>
      </c>
      <c r="Q3429" s="53">
        <f t="shared" si="442"/>
        <v>4.0340000000000007</v>
      </c>
      <c r="R3429" s="53">
        <v>100.175</v>
      </c>
      <c r="S3429" s="53">
        <f t="shared" si="443"/>
        <v>143.12339999999998</v>
      </c>
      <c r="T3429" s="53">
        <v>6.14</v>
      </c>
      <c r="U3429" s="53">
        <v>5284.95</v>
      </c>
      <c r="V3429" s="53">
        <v>34.36</v>
      </c>
      <c r="W3429" s="53">
        <f t="shared" si="444"/>
        <v>153.81111757857974</v>
      </c>
      <c r="X3429" s="53">
        <f t="shared" si="445"/>
        <v>2.9103608847497089</v>
      </c>
      <c r="Y3429" s="53">
        <v>5235.88</v>
      </c>
      <c r="Z3429" s="53" t="s">
        <v>68</v>
      </c>
    </row>
    <row r="3430" spans="1:26" x14ac:dyDescent="0.3">
      <c r="A3430" s="1">
        <v>3429</v>
      </c>
      <c r="B3430" s="48">
        <v>42774</v>
      </c>
      <c r="C3430" s="44">
        <v>11426557.210000001</v>
      </c>
      <c r="D3430" s="56">
        <f t="shared" si="437"/>
        <v>170418.45205070844</v>
      </c>
      <c r="E3430" s="53">
        <v>67.05</v>
      </c>
      <c r="F3430" s="53">
        <f t="shared" si="438"/>
        <v>1.7041845205070845</v>
      </c>
      <c r="G3430" s="53">
        <f>(F3430/'Yearly GDP'!$B$16)*100</f>
        <v>74.418538013409801</v>
      </c>
      <c r="H3430" s="53">
        <f t="shared" si="439"/>
        <v>1.5707016</v>
      </c>
      <c r="I3430" s="53">
        <f t="shared" si="440"/>
        <v>4.2955326460481098</v>
      </c>
      <c r="J3430" s="53">
        <f t="shared" si="446"/>
        <v>376.67740549828176</v>
      </c>
      <c r="K3430" s="53">
        <v>6.7469999999999999</v>
      </c>
      <c r="L3430" s="53">
        <v>8769.0499999999993</v>
      </c>
      <c r="M3430" s="53">
        <v>3.32</v>
      </c>
      <c r="N3430" s="53">
        <f t="shared" si="441"/>
        <v>2.4514673539518901</v>
      </c>
      <c r="O3430" s="53">
        <v>23.28</v>
      </c>
      <c r="P3430" s="53">
        <v>2.34</v>
      </c>
      <c r="Q3430" s="53">
        <f t="shared" si="442"/>
        <v>4.407</v>
      </c>
      <c r="R3430" s="53">
        <v>100.20399999999999</v>
      </c>
      <c r="S3430" s="53">
        <f t="shared" si="443"/>
        <v>145.03440000000001</v>
      </c>
      <c r="T3430" s="53">
        <v>6.23</v>
      </c>
      <c r="U3430" s="53">
        <v>5303.84</v>
      </c>
      <c r="V3430" s="53">
        <v>34.409999999999997</v>
      </c>
      <c r="W3430" s="53">
        <f t="shared" si="444"/>
        <v>154.13658820110436</v>
      </c>
      <c r="X3430" s="53">
        <f t="shared" si="445"/>
        <v>2.9061319383900037</v>
      </c>
      <c r="Y3430" s="53">
        <v>5259.71</v>
      </c>
      <c r="Z3430" s="53" t="s">
        <v>68</v>
      </c>
    </row>
    <row r="3431" spans="1:26" x14ac:dyDescent="0.3">
      <c r="A3431" s="1">
        <v>3430</v>
      </c>
      <c r="B3431" s="48">
        <v>42775</v>
      </c>
      <c r="C3431" s="44">
        <v>11443736.58</v>
      </c>
      <c r="D3431" s="56">
        <f t="shared" si="437"/>
        <v>171403.22893731744</v>
      </c>
      <c r="E3431" s="53">
        <v>66.765000000000001</v>
      </c>
      <c r="F3431" s="53">
        <f t="shared" si="438"/>
        <v>1.7140322893731745</v>
      </c>
      <c r="G3431" s="53">
        <f>(F3431/'Yearly GDP'!$B$16)*100</f>
        <v>74.848571588348236</v>
      </c>
      <c r="H3431" s="53">
        <f t="shared" si="439"/>
        <v>1.5979004999999999</v>
      </c>
      <c r="I3431" s="53">
        <f t="shared" si="440"/>
        <v>4.2900042900042905</v>
      </c>
      <c r="J3431" s="53">
        <f t="shared" si="446"/>
        <v>376.59373659373659</v>
      </c>
      <c r="K3431" s="53">
        <v>6.8550000000000004</v>
      </c>
      <c r="L3431" s="53">
        <v>8778.4</v>
      </c>
      <c r="M3431" s="53">
        <v>3.33</v>
      </c>
      <c r="N3431" s="53">
        <f t="shared" si="441"/>
        <v>2.5649957099957099</v>
      </c>
      <c r="O3431" s="53">
        <v>23.31</v>
      </c>
      <c r="P3431" s="53">
        <v>2.3969999999999998</v>
      </c>
      <c r="Q3431" s="53">
        <f t="shared" si="442"/>
        <v>4.4580000000000002</v>
      </c>
      <c r="R3431" s="53">
        <v>100.562</v>
      </c>
      <c r="S3431" s="53">
        <f t="shared" si="443"/>
        <v>144.98819999999998</v>
      </c>
      <c r="T3431" s="53">
        <v>6.22</v>
      </c>
      <c r="U3431" s="53">
        <v>5314.96</v>
      </c>
      <c r="V3431" s="53">
        <v>34.44</v>
      </c>
      <c r="W3431" s="53">
        <f t="shared" si="444"/>
        <v>154.32520325203254</v>
      </c>
      <c r="X3431" s="53">
        <f t="shared" si="445"/>
        <v>2.9036004645760749</v>
      </c>
      <c r="Y3431" s="53">
        <v>5269.29</v>
      </c>
      <c r="Z3431" s="53" t="s">
        <v>68</v>
      </c>
    </row>
    <row r="3432" spans="1:26" x14ac:dyDescent="0.3">
      <c r="A3432" s="1">
        <v>3431</v>
      </c>
      <c r="B3432" s="48">
        <v>42776</v>
      </c>
      <c r="C3432" s="44">
        <v>11455738.26</v>
      </c>
      <c r="D3432" s="56">
        <f t="shared" si="437"/>
        <v>171354.56756514194</v>
      </c>
      <c r="E3432" s="53">
        <v>66.853999999999999</v>
      </c>
      <c r="F3432" s="53">
        <f t="shared" si="438"/>
        <v>1.7135456756514194</v>
      </c>
      <c r="G3432" s="53">
        <f>(F3432/'Yearly GDP'!$B$16)*100</f>
        <v>74.827322080848006</v>
      </c>
      <c r="H3432" s="53">
        <f t="shared" si="439"/>
        <v>1.588287</v>
      </c>
      <c r="I3432" s="53">
        <f t="shared" si="440"/>
        <v>4.284490145672665</v>
      </c>
      <c r="J3432" s="53">
        <f t="shared" si="446"/>
        <v>376.75878320479859</v>
      </c>
      <c r="K3432" s="53">
        <v>6.8049999999999997</v>
      </c>
      <c r="L3432" s="53">
        <v>8793.5499999999993</v>
      </c>
      <c r="M3432" s="53">
        <v>3.33</v>
      </c>
      <c r="N3432" s="53">
        <f t="shared" si="441"/>
        <v>2.5205098543273348</v>
      </c>
      <c r="O3432" s="53">
        <v>23.34</v>
      </c>
      <c r="P3432" s="53">
        <v>2.4089999999999998</v>
      </c>
      <c r="Q3432" s="53">
        <f t="shared" si="442"/>
        <v>4.3959999999999999</v>
      </c>
      <c r="R3432" s="53">
        <v>100.721</v>
      </c>
      <c r="S3432" s="53">
        <f t="shared" si="443"/>
        <v>146.10839999999999</v>
      </c>
      <c r="T3432" s="53">
        <v>6.26</v>
      </c>
      <c r="U3432" s="53">
        <v>5322.22</v>
      </c>
      <c r="V3432" s="53">
        <v>34.520000000000003</v>
      </c>
      <c r="W3432" s="53">
        <f t="shared" si="444"/>
        <v>154.17786790266513</v>
      </c>
      <c r="X3432" s="53">
        <f t="shared" si="445"/>
        <v>2.8968713789107761</v>
      </c>
      <c r="Y3432" s="53">
        <v>5268.9</v>
      </c>
      <c r="Z3432" s="53" t="s">
        <v>68</v>
      </c>
    </row>
    <row r="3433" spans="1:26" x14ac:dyDescent="0.3">
      <c r="A3433" s="1">
        <v>3432</v>
      </c>
      <c r="B3433" s="48">
        <v>42779</v>
      </c>
      <c r="C3433" s="44">
        <v>11435350.15</v>
      </c>
      <c r="D3433" s="56">
        <f t="shared" si="437"/>
        <v>170740.5770810004</v>
      </c>
      <c r="E3433" s="53">
        <v>66.974999999999994</v>
      </c>
      <c r="F3433" s="53">
        <f t="shared" si="438"/>
        <v>1.7074057708100041</v>
      </c>
      <c r="G3433" s="53">
        <f>(F3433/'Yearly GDP'!$B$16)*100</f>
        <v>74.559203965502363</v>
      </c>
      <c r="H3433" s="53">
        <f t="shared" si="439"/>
        <v>1.5806819999999999</v>
      </c>
      <c r="I3433" s="53">
        <f t="shared" si="440"/>
        <v>4.3196544276457889</v>
      </c>
      <c r="J3433" s="53">
        <f t="shared" si="446"/>
        <v>380.3477321814255</v>
      </c>
      <c r="K3433" s="53">
        <v>6.8280000000000003</v>
      </c>
      <c r="L3433" s="53">
        <v>8805.0499999999993</v>
      </c>
      <c r="M3433" s="53">
        <v>3.34</v>
      </c>
      <c r="N3433" s="53">
        <f t="shared" si="441"/>
        <v>2.5083455723542114</v>
      </c>
      <c r="O3433" s="53">
        <v>23.15</v>
      </c>
      <c r="P3433" s="53">
        <v>2.4359999999999999</v>
      </c>
      <c r="Q3433" s="53">
        <f t="shared" si="442"/>
        <v>4.3920000000000003</v>
      </c>
      <c r="R3433" s="53">
        <v>100.88500000000001</v>
      </c>
      <c r="S3433" s="53">
        <f t="shared" si="443"/>
        <v>145.15049999999999</v>
      </c>
      <c r="T3433" s="53">
        <v>6.27</v>
      </c>
      <c r="U3433" s="53">
        <v>5289.59</v>
      </c>
      <c r="V3433" s="53">
        <v>33.200000000000003</v>
      </c>
      <c r="W3433" s="53">
        <f t="shared" si="444"/>
        <v>159.32499999999999</v>
      </c>
      <c r="X3433" s="53">
        <f t="shared" si="445"/>
        <v>3.012048192771084</v>
      </c>
      <c r="Y3433" s="53">
        <v>5222.24</v>
      </c>
      <c r="Z3433" s="53" t="s">
        <v>68</v>
      </c>
    </row>
    <row r="3434" spans="1:26" x14ac:dyDescent="0.3">
      <c r="A3434" s="1">
        <v>3433</v>
      </c>
      <c r="B3434" s="48">
        <v>42780</v>
      </c>
      <c r="C3434" s="44">
        <v>11397710.48</v>
      </c>
      <c r="D3434" s="56">
        <f t="shared" si="437"/>
        <v>170535.05618313761</v>
      </c>
      <c r="E3434" s="53">
        <v>66.834999999999994</v>
      </c>
      <c r="F3434" s="53">
        <f t="shared" si="438"/>
        <v>1.705350561831376</v>
      </c>
      <c r="G3434" s="53">
        <f>(F3434/'Yearly GDP'!$B$16)*100</f>
        <v>74.469456848531706</v>
      </c>
      <c r="H3434" s="53">
        <f t="shared" si="439"/>
        <v>1.5846875</v>
      </c>
      <c r="I3434" s="53">
        <f t="shared" si="440"/>
        <v>4.3383947939262475</v>
      </c>
      <c r="J3434" s="53">
        <f t="shared" si="446"/>
        <v>381.44468546637739</v>
      </c>
      <c r="K3434" s="53">
        <v>6.875</v>
      </c>
      <c r="L3434" s="53">
        <v>8792.2999999999993</v>
      </c>
      <c r="M3434" s="53">
        <v>3.33</v>
      </c>
      <c r="N3434" s="53">
        <f t="shared" si="441"/>
        <v>2.5366052060737525</v>
      </c>
      <c r="O3434" s="53">
        <v>23.05</v>
      </c>
      <c r="P3434" s="53">
        <v>2.472</v>
      </c>
      <c r="Q3434" s="53">
        <f t="shared" si="442"/>
        <v>4.4030000000000005</v>
      </c>
      <c r="R3434" s="53">
        <v>101.148</v>
      </c>
      <c r="S3434" s="53">
        <f t="shared" si="443"/>
        <v>143.60150000000002</v>
      </c>
      <c r="T3434" s="53">
        <v>6.23</v>
      </c>
      <c r="U3434" s="53">
        <v>5285</v>
      </c>
      <c r="V3434" s="53">
        <v>33.15</v>
      </c>
      <c r="W3434" s="53">
        <f t="shared" si="444"/>
        <v>159.4268476621418</v>
      </c>
      <c r="X3434" s="53">
        <f t="shared" si="445"/>
        <v>3.0165912518853699</v>
      </c>
      <c r="Y3434" s="53">
        <v>5183.12</v>
      </c>
      <c r="Z3434" s="53" t="s">
        <v>68</v>
      </c>
    </row>
    <row r="3435" spans="1:26" x14ac:dyDescent="0.3">
      <c r="A3435" s="1">
        <v>3434</v>
      </c>
      <c r="B3435" s="48">
        <v>42781</v>
      </c>
      <c r="C3435" s="44">
        <v>11275966.619999999</v>
      </c>
      <c r="D3435" s="56">
        <f t="shared" si="437"/>
        <v>168612.58497196261</v>
      </c>
      <c r="E3435" s="53">
        <v>66.875</v>
      </c>
      <c r="F3435" s="53">
        <f t="shared" si="438"/>
        <v>1.6861258497196261</v>
      </c>
      <c r="G3435" s="53">
        <f>(F3435/'Yearly GDP'!$B$16)*100</f>
        <v>73.629949769415987</v>
      </c>
      <c r="H3435" s="53">
        <f t="shared" si="439"/>
        <v>1.5672808</v>
      </c>
      <c r="I3435" s="53">
        <f t="shared" si="440"/>
        <v>4.3782837127845884</v>
      </c>
      <c r="J3435" s="53">
        <f t="shared" si="446"/>
        <v>381.99211908931704</v>
      </c>
      <c r="K3435" s="53">
        <v>6.8620000000000001</v>
      </c>
      <c r="L3435" s="53">
        <v>8724.7000000000007</v>
      </c>
      <c r="M3435" s="53">
        <v>3.31</v>
      </c>
      <c r="N3435" s="53">
        <f t="shared" si="441"/>
        <v>2.4837162872154117</v>
      </c>
      <c r="O3435" s="53">
        <v>22.84</v>
      </c>
      <c r="P3435" s="53">
        <v>2.4969999999999999</v>
      </c>
      <c r="Q3435" s="53">
        <f t="shared" si="442"/>
        <v>4.3650000000000002</v>
      </c>
      <c r="R3435" s="53">
        <v>101.089</v>
      </c>
      <c r="S3435" s="53">
        <f t="shared" si="443"/>
        <v>141.608</v>
      </c>
      <c r="T3435" s="53">
        <v>6.2</v>
      </c>
      <c r="U3435" s="53">
        <v>5218.3900000000003</v>
      </c>
      <c r="V3435" s="53">
        <v>32.44</v>
      </c>
      <c r="W3435" s="53">
        <f t="shared" si="444"/>
        <v>160.86282367447598</v>
      </c>
      <c r="X3435" s="53">
        <f t="shared" si="445"/>
        <v>3.0826140567200988</v>
      </c>
      <c r="Y3435" s="53">
        <v>5093.74</v>
      </c>
      <c r="Z3435" s="53" t="s">
        <v>68</v>
      </c>
    </row>
    <row r="3436" spans="1:26" x14ac:dyDescent="0.3">
      <c r="A3436" s="1">
        <v>3435</v>
      </c>
      <c r="B3436" s="48">
        <v>42782</v>
      </c>
      <c r="C3436" s="44">
        <v>11394187.369999999</v>
      </c>
      <c r="D3436" s="56">
        <f t="shared" si="437"/>
        <v>169859.68053070959</v>
      </c>
      <c r="E3436" s="53">
        <v>67.08</v>
      </c>
      <c r="F3436" s="53">
        <f t="shared" si="438"/>
        <v>1.6985968053070959</v>
      </c>
      <c r="G3436" s="53">
        <f>(F3436/'Yearly GDP'!$B$16)*100</f>
        <v>74.174532982842607</v>
      </c>
      <c r="H3436" s="53">
        <f t="shared" si="439"/>
        <v>1.5791336</v>
      </c>
      <c r="I3436" s="53">
        <f t="shared" si="440"/>
        <v>4.3327556325823222</v>
      </c>
      <c r="J3436" s="53">
        <f t="shared" si="446"/>
        <v>380.32928942807627</v>
      </c>
      <c r="K3436" s="53">
        <v>6.8419999999999996</v>
      </c>
      <c r="L3436" s="53">
        <v>8778</v>
      </c>
      <c r="M3436" s="53">
        <v>3.33</v>
      </c>
      <c r="N3436" s="53">
        <f t="shared" si="441"/>
        <v>2.5092443674176774</v>
      </c>
      <c r="O3436" s="53">
        <v>23.08</v>
      </c>
      <c r="P3436" s="53">
        <v>2.4470000000000001</v>
      </c>
      <c r="Q3436" s="53">
        <f t="shared" si="442"/>
        <v>4.3949999999999996</v>
      </c>
      <c r="R3436" s="53">
        <v>100.36499999999999</v>
      </c>
      <c r="S3436" s="53">
        <f t="shared" si="443"/>
        <v>142.63439999999997</v>
      </c>
      <c r="T3436" s="53">
        <v>6.18</v>
      </c>
      <c r="U3436" s="53">
        <v>5289.42</v>
      </c>
      <c r="V3436" s="53">
        <v>32.950000000000003</v>
      </c>
      <c r="W3436" s="53">
        <f t="shared" si="444"/>
        <v>160.5286798179059</v>
      </c>
      <c r="X3436" s="53">
        <f t="shared" si="445"/>
        <v>3.0349013657056139</v>
      </c>
      <c r="Y3436" s="53">
        <v>5153.66</v>
      </c>
      <c r="Z3436" s="53" t="s">
        <v>68</v>
      </c>
    </row>
    <row r="3437" spans="1:26" x14ac:dyDescent="0.3">
      <c r="A3437" s="1">
        <v>3436</v>
      </c>
      <c r="B3437" s="48">
        <v>42783</v>
      </c>
      <c r="C3437" s="44">
        <v>11431897.449999999</v>
      </c>
      <c r="D3437" s="56">
        <f t="shared" si="437"/>
        <v>170421.84630292188</v>
      </c>
      <c r="E3437" s="53">
        <v>67.08</v>
      </c>
      <c r="F3437" s="53">
        <f t="shared" si="438"/>
        <v>1.7042184630292188</v>
      </c>
      <c r="G3437" s="53">
        <f>(F3437/'Yearly GDP'!$B$16)*100</f>
        <v>74.420020219616532</v>
      </c>
      <c r="H3437" s="53">
        <f t="shared" si="439"/>
        <v>1.5821190000000001</v>
      </c>
      <c r="I3437" s="53">
        <f t="shared" si="440"/>
        <v>4.329004329004329</v>
      </c>
      <c r="J3437" s="53">
        <f t="shared" si="446"/>
        <v>381.8917748917749</v>
      </c>
      <c r="K3437" s="53">
        <v>6.8490000000000002</v>
      </c>
      <c r="L3437" s="53">
        <v>8821.7000000000007</v>
      </c>
      <c r="M3437" s="53">
        <v>3.34</v>
      </c>
      <c r="N3437" s="53">
        <f t="shared" si="441"/>
        <v>2.5199956709956712</v>
      </c>
      <c r="O3437" s="53">
        <v>23.1</v>
      </c>
      <c r="P3437" s="53">
        <v>2.42</v>
      </c>
      <c r="Q3437" s="53">
        <f t="shared" si="442"/>
        <v>4.4290000000000003</v>
      </c>
      <c r="R3437" s="53">
        <v>100.871</v>
      </c>
      <c r="S3437" s="53">
        <f t="shared" si="443"/>
        <v>142.989</v>
      </c>
      <c r="T3437" s="53">
        <v>6.19</v>
      </c>
      <c r="U3437" s="53">
        <v>5304.65</v>
      </c>
      <c r="V3437" s="53">
        <v>33.020000000000003</v>
      </c>
      <c r="W3437" s="53">
        <f t="shared" si="444"/>
        <v>160.64960629921256</v>
      </c>
      <c r="X3437" s="53">
        <f t="shared" si="445"/>
        <v>3.0284675953967288</v>
      </c>
      <c r="Y3437" s="53">
        <v>5188.13</v>
      </c>
      <c r="Z3437" s="53" t="s">
        <v>68</v>
      </c>
    </row>
    <row r="3438" spans="1:26" x14ac:dyDescent="0.3">
      <c r="A3438" s="1">
        <v>3437</v>
      </c>
      <c r="B3438" s="48">
        <v>42786</v>
      </c>
      <c r="C3438" s="44">
        <v>11527587.52</v>
      </c>
      <c r="D3438" s="56">
        <f t="shared" si="437"/>
        <v>172297.84799342349</v>
      </c>
      <c r="E3438" s="53">
        <v>66.905000000000001</v>
      </c>
      <c r="F3438" s="53">
        <f t="shared" si="438"/>
        <v>1.7229784799342349</v>
      </c>
      <c r="G3438" s="53">
        <f>(F3438/'Yearly GDP'!$B$16)*100</f>
        <v>75.239234931625973</v>
      </c>
      <c r="H3438" s="53">
        <f t="shared" si="439"/>
        <v>1.6003418999999999</v>
      </c>
      <c r="I3438" s="53">
        <f t="shared" si="440"/>
        <v>4.3122035360068995</v>
      </c>
      <c r="J3438" s="53">
        <f t="shared" si="446"/>
        <v>382.88917636912464</v>
      </c>
      <c r="K3438" s="53">
        <v>6.9009999999999998</v>
      </c>
      <c r="L3438" s="53">
        <v>8879.2000000000007</v>
      </c>
      <c r="M3438" s="53">
        <v>3.37</v>
      </c>
      <c r="N3438" s="53">
        <f t="shared" si="441"/>
        <v>2.5887964639931003</v>
      </c>
      <c r="O3438" s="53">
        <v>23.19</v>
      </c>
      <c r="P3438" s="53">
        <v>2.4359999999999999</v>
      </c>
      <c r="Q3438" s="53">
        <f t="shared" si="442"/>
        <v>4.4649999999999999</v>
      </c>
      <c r="R3438" s="53">
        <v>100.871</v>
      </c>
      <c r="S3438" s="53">
        <f t="shared" si="443"/>
        <v>143.77800000000002</v>
      </c>
      <c r="T3438" s="53">
        <v>6.2</v>
      </c>
      <c r="U3438" s="53">
        <v>5351.78</v>
      </c>
      <c r="V3438" s="53">
        <v>33.64</v>
      </c>
      <c r="W3438" s="53">
        <f t="shared" si="444"/>
        <v>159.089774078478</v>
      </c>
      <c r="X3438" s="53">
        <f t="shared" si="445"/>
        <v>2.9726516052318668</v>
      </c>
      <c r="Y3438" s="53">
        <v>5239.18</v>
      </c>
      <c r="Z3438" s="53" t="s">
        <v>68</v>
      </c>
    </row>
    <row r="3439" spans="1:26" x14ac:dyDescent="0.3">
      <c r="A3439" s="1">
        <v>3438</v>
      </c>
      <c r="B3439" s="48">
        <v>42787</v>
      </c>
      <c r="C3439" s="44">
        <v>11569763.560000001</v>
      </c>
      <c r="D3439" s="56">
        <f t="shared" si="437"/>
        <v>172721.70724789132</v>
      </c>
      <c r="E3439" s="53">
        <v>66.984999999999999</v>
      </c>
      <c r="F3439" s="53">
        <f t="shared" si="438"/>
        <v>1.7272170724789131</v>
      </c>
      <c r="G3439" s="53">
        <f>(F3439/'Yearly GDP'!$B$16)*100</f>
        <v>75.424326309122847</v>
      </c>
      <c r="H3439" s="53">
        <f t="shared" si="439"/>
        <v>1.6058626999999999</v>
      </c>
      <c r="I3439" s="53">
        <f t="shared" si="440"/>
        <v>4.2973785990545768</v>
      </c>
      <c r="J3439" s="53">
        <f t="shared" si="446"/>
        <v>382.80403953588313</v>
      </c>
      <c r="K3439" s="53">
        <v>6.9009999999999998</v>
      </c>
      <c r="L3439" s="53">
        <v>8907.85</v>
      </c>
      <c r="M3439" s="53">
        <v>3.38</v>
      </c>
      <c r="N3439" s="53">
        <f t="shared" si="441"/>
        <v>2.603621400945423</v>
      </c>
      <c r="O3439" s="53">
        <v>23.27</v>
      </c>
      <c r="P3439" s="53">
        <v>2.431</v>
      </c>
      <c r="Q3439" s="53">
        <f t="shared" si="442"/>
        <v>4.47</v>
      </c>
      <c r="R3439" s="53">
        <v>101.28</v>
      </c>
      <c r="S3439" s="53">
        <f t="shared" si="443"/>
        <v>144.274</v>
      </c>
      <c r="T3439" s="53">
        <v>6.2</v>
      </c>
      <c r="U3439" s="53">
        <v>5379.27</v>
      </c>
      <c r="V3439" s="53">
        <v>33.85</v>
      </c>
      <c r="W3439" s="53">
        <f t="shared" si="444"/>
        <v>158.91491875923191</v>
      </c>
      <c r="X3439" s="53">
        <f t="shared" si="445"/>
        <v>2.954209748892171</v>
      </c>
      <c r="Y3439" s="53">
        <v>5266.69</v>
      </c>
      <c r="Z3439" s="53" t="s">
        <v>68</v>
      </c>
    </row>
    <row r="3440" spans="1:26" x14ac:dyDescent="0.3">
      <c r="A3440" s="1">
        <v>3439</v>
      </c>
      <c r="B3440" s="48">
        <v>42788</v>
      </c>
      <c r="C3440" s="44">
        <v>11557386.560000001</v>
      </c>
      <c r="D3440" s="56">
        <f t="shared" si="437"/>
        <v>172627.13308439133</v>
      </c>
      <c r="E3440" s="53">
        <v>66.95</v>
      </c>
      <c r="F3440" s="53">
        <f t="shared" si="438"/>
        <v>1.7262713308439133</v>
      </c>
      <c r="G3440" s="53">
        <f>(F3440/'Yearly GDP'!$B$16)*100</f>
        <v>75.383027547769132</v>
      </c>
      <c r="H3440" s="53">
        <f t="shared" si="439"/>
        <v>1.6172420000000001</v>
      </c>
      <c r="I3440" s="53">
        <f t="shared" si="440"/>
        <v>4.2881646655231558</v>
      </c>
      <c r="J3440" s="53">
        <f t="shared" si="446"/>
        <v>382.80017152658661</v>
      </c>
      <c r="K3440" s="53">
        <v>6.9349999999999996</v>
      </c>
      <c r="L3440" s="53">
        <v>8926.9</v>
      </c>
      <c r="M3440" s="53">
        <v>3.38</v>
      </c>
      <c r="N3440" s="53">
        <f t="shared" si="441"/>
        <v>2.6468353344768438</v>
      </c>
      <c r="O3440" s="53">
        <v>23.32</v>
      </c>
      <c r="P3440" s="53">
        <v>2.415</v>
      </c>
      <c r="Q3440" s="53">
        <f t="shared" si="442"/>
        <v>4.5199999999999996</v>
      </c>
      <c r="R3440" s="53">
        <v>101.124</v>
      </c>
      <c r="S3440" s="53">
        <f t="shared" si="443"/>
        <v>143.1848</v>
      </c>
      <c r="T3440" s="53">
        <v>6.14</v>
      </c>
      <c r="U3440" s="53">
        <v>5352.76</v>
      </c>
      <c r="V3440" s="53">
        <v>33.64</v>
      </c>
      <c r="W3440" s="53">
        <f t="shared" si="444"/>
        <v>159.11890606420928</v>
      </c>
      <c r="X3440" s="53">
        <f t="shared" si="445"/>
        <v>2.9726516052318668</v>
      </c>
      <c r="Y3440" s="53">
        <v>5237.6099999999997</v>
      </c>
      <c r="Z3440" s="53" t="s">
        <v>68</v>
      </c>
    </row>
    <row r="3441" spans="1:26" x14ac:dyDescent="0.3">
      <c r="A3441" s="1">
        <v>3440</v>
      </c>
      <c r="B3441" s="48">
        <v>42789</v>
      </c>
      <c r="C3441" s="44">
        <v>11569933.48</v>
      </c>
      <c r="D3441" s="56">
        <f t="shared" si="437"/>
        <v>173488.28130154448</v>
      </c>
      <c r="E3441" s="53">
        <v>66.69</v>
      </c>
      <c r="F3441" s="53">
        <f t="shared" si="438"/>
        <v>1.7348828130154448</v>
      </c>
      <c r="G3441" s="53">
        <f>(F3441/'Yearly GDP'!$B$16)*100</f>
        <v>75.759074804167895</v>
      </c>
      <c r="H3441" s="53">
        <f t="shared" si="439"/>
        <v>1.6153440000000001</v>
      </c>
      <c r="I3441" s="53">
        <f t="shared" si="440"/>
        <v>4.2808219178082192</v>
      </c>
      <c r="J3441" s="53">
        <f t="shared" si="446"/>
        <v>382.68407534246575</v>
      </c>
      <c r="K3441" s="53">
        <v>6.915</v>
      </c>
      <c r="L3441" s="53">
        <v>8939.5</v>
      </c>
      <c r="M3441" s="53">
        <v>3.39</v>
      </c>
      <c r="N3441" s="53">
        <f t="shared" si="441"/>
        <v>2.6341780821917808</v>
      </c>
      <c r="O3441" s="53">
        <v>23.36</v>
      </c>
      <c r="P3441" s="53">
        <v>2.375</v>
      </c>
      <c r="Q3441" s="53">
        <f t="shared" si="442"/>
        <v>4.54</v>
      </c>
      <c r="R3441" s="53">
        <v>100.998</v>
      </c>
      <c r="S3441" s="53">
        <f t="shared" si="443"/>
        <v>143.1968</v>
      </c>
      <c r="T3441" s="53">
        <v>6.13</v>
      </c>
      <c r="U3441" s="53">
        <v>5373.76</v>
      </c>
      <c r="V3441" s="53">
        <v>33.630000000000003</v>
      </c>
      <c r="W3441" s="53">
        <f t="shared" si="444"/>
        <v>159.79066309842403</v>
      </c>
      <c r="X3441" s="53">
        <f t="shared" si="445"/>
        <v>2.9735355337496281</v>
      </c>
      <c r="Y3441" s="53">
        <v>5241.4399999999996</v>
      </c>
      <c r="Z3441" s="53" t="s">
        <v>68</v>
      </c>
    </row>
    <row r="3442" spans="1:26" x14ac:dyDescent="0.3">
      <c r="A3442" s="1">
        <v>3441</v>
      </c>
      <c r="B3442" s="48">
        <v>42793</v>
      </c>
      <c r="C3442" s="44">
        <v>11554320.66</v>
      </c>
      <c r="D3442" s="56">
        <f t="shared" si="437"/>
        <v>173228.19580209896</v>
      </c>
      <c r="E3442" s="53">
        <v>66.7</v>
      </c>
      <c r="F3442" s="53">
        <f t="shared" si="438"/>
        <v>1.7322819580209896</v>
      </c>
      <c r="G3442" s="53">
        <f>(F3442/'Yearly GDP'!$B$16)*100</f>
        <v>75.645500350261557</v>
      </c>
      <c r="H3442" s="53">
        <f t="shared" si="439"/>
        <v>1.5968480000000003</v>
      </c>
      <c r="I3442" s="53">
        <f t="shared" si="440"/>
        <v>4.3084877208099952</v>
      </c>
      <c r="J3442" s="53">
        <f t="shared" si="446"/>
        <v>383.31322705730292</v>
      </c>
      <c r="K3442" s="53">
        <v>6.88</v>
      </c>
      <c r="L3442" s="53">
        <v>8896.7000000000007</v>
      </c>
      <c r="M3442" s="53">
        <v>3.37</v>
      </c>
      <c r="N3442" s="53">
        <f t="shared" si="441"/>
        <v>2.5715122791900047</v>
      </c>
      <c r="O3442" s="53">
        <v>23.21</v>
      </c>
      <c r="P3442" s="53">
        <v>2.367</v>
      </c>
      <c r="Q3442" s="53">
        <f t="shared" si="442"/>
        <v>4.5129999999999999</v>
      </c>
      <c r="R3442" s="53">
        <v>101.07899999999999</v>
      </c>
      <c r="S3442" s="53">
        <f t="shared" si="443"/>
        <v>142.2773</v>
      </c>
      <c r="T3442" s="53">
        <v>6.13</v>
      </c>
      <c r="U3442" s="53">
        <v>5382.25</v>
      </c>
      <c r="V3442" s="53">
        <v>33.53</v>
      </c>
      <c r="W3442" s="53">
        <f t="shared" si="444"/>
        <v>160.52042946614972</v>
      </c>
      <c r="X3442" s="53">
        <f t="shared" si="445"/>
        <v>2.9824038174768863</v>
      </c>
      <c r="Y3442" s="53">
        <v>5249.15</v>
      </c>
      <c r="Z3442" s="53" t="s">
        <v>68</v>
      </c>
    </row>
    <row r="3443" spans="1:26" x14ac:dyDescent="0.3">
      <c r="A3443" s="1">
        <v>3442</v>
      </c>
      <c r="B3443" s="48">
        <v>42794</v>
      </c>
      <c r="C3443" s="44">
        <v>11562209.800000001</v>
      </c>
      <c r="D3443" s="56">
        <f t="shared" si="437"/>
        <v>173281.52566504313</v>
      </c>
      <c r="E3443" s="53">
        <v>66.724999999999994</v>
      </c>
      <c r="F3443" s="53">
        <f t="shared" si="438"/>
        <v>1.7328152566504313</v>
      </c>
      <c r="G3443" s="53">
        <f>(F3443/'Yearly GDP'!$B$16)*100</f>
        <v>75.668788500018834</v>
      </c>
      <c r="H3443" s="53">
        <f t="shared" si="439"/>
        <v>1.5890310000000001</v>
      </c>
      <c r="I3443" s="53">
        <f t="shared" si="440"/>
        <v>4.3233895373973192</v>
      </c>
      <c r="J3443" s="53">
        <f t="shared" si="446"/>
        <v>383.89969736273241</v>
      </c>
      <c r="K3443" s="53">
        <v>6.87</v>
      </c>
      <c r="L3443" s="53">
        <v>8879.6</v>
      </c>
      <c r="M3443" s="53">
        <v>3.37</v>
      </c>
      <c r="N3443" s="53">
        <f t="shared" si="441"/>
        <v>2.5466104626026809</v>
      </c>
      <c r="O3443" s="53">
        <v>23.13</v>
      </c>
      <c r="P3443" s="53">
        <v>2.3969999999999998</v>
      </c>
      <c r="Q3443" s="53">
        <f t="shared" si="442"/>
        <v>4.4730000000000008</v>
      </c>
      <c r="R3443" s="53">
        <v>101.04900000000001</v>
      </c>
      <c r="S3443" s="53">
        <f t="shared" si="443"/>
        <v>140.86169999999998</v>
      </c>
      <c r="T3443" s="53">
        <v>6.09</v>
      </c>
      <c r="U3443" s="53">
        <v>5407.27</v>
      </c>
      <c r="V3443" s="53">
        <v>33.47</v>
      </c>
      <c r="W3443" s="53">
        <f t="shared" si="444"/>
        <v>161.55572154167913</v>
      </c>
      <c r="X3443" s="53">
        <f t="shared" si="445"/>
        <v>2.987750224081267</v>
      </c>
      <c r="Y3443" s="53">
        <v>5291.75</v>
      </c>
      <c r="Z3443" s="53" t="s">
        <v>68</v>
      </c>
    </row>
    <row r="3444" spans="1:26" x14ac:dyDescent="0.3">
      <c r="A3444" s="1">
        <v>3443</v>
      </c>
      <c r="B3444" s="48">
        <v>42795</v>
      </c>
      <c r="C3444" s="44">
        <v>11620451.279999999</v>
      </c>
      <c r="D3444" s="56">
        <f t="shared" si="437"/>
        <v>173789.74470948929</v>
      </c>
      <c r="E3444" s="53">
        <v>66.864999999999995</v>
      </c>
      <c r="F3444" s="53">
        <f t="shared" si="438"/>
        <v>1.7378974470948929</v>
      </c>
      <c r="G3444" s="53">
        <f>(F3444/'Yearly GDP'!$B$16)*100</f>
        <v>75.890718213750787</v>
      </c>
      <c r="H3444" s="53">
        <f t="shared" si="439"/>
        <v>1.6142240000000001</v>
      </c>
      <c r="I3444" s="53">
        <f t="shared" si="440"/>
        <v>4.2918454935622314</v>
      </c>
      <c r="J3444" s="53">
        <f t="shared" si="446"/>
        <v>383.93991416309007</v>
      </c>
      <c r="K3444" s="53">
        <v>6.9279999999999999</v>
      </c>
      <c r="L3444" s="53">
        <v>8945.7999999999993</v>
      </c>
      <c r="M3444" s="53">
        <v>3.39</v>
      </c>
      <c r="N3444" s="53">
        <f t="shared" si="441"/>
        <v>2.6361545064377685</v>
      </c>
      <c r="O3444" s="53">
        <v>23.3</v>
      </c>
      <c r="P3444" s="53">
        <v>2.4580000000000002</v>
      </c>
      <c r="Q3444" s="53">
        <f t="shared" si="442"/>
        <v>4.47</v>
      </c>
      <c r="R3444" s="53">
        <v>101.68</v>
      </c>
      <c r="S3444" s="53">
        <f t="shared" si="443"/>
        <v>140.965</v>
      </c>
      <c r="T3444" s="53">
        <v>6.05</v>
      </c>
      <c r="U3444" s="53">
        <v>5422</v>
      </c>
      <c r="V3444" s="53">
        <v>33.56</v>
      </c>
      <c r="W3444" s="53">
        <f t="shared" si="444"/>
        <v>161.56138259833133</v>
      </c>
      <c r="X3444" s="53">
        <f t="shared" si="445"/>
        <v>2.9797377830750893</v>
      </c>
      <c r="Y3444" s="53">
        <v>5326.74</v>
      </c>
      <c r="Z3444" s="53" t="s">
        <v>68</v>
      </c>
    </row>
    <row r="3445" spans="1:26" x14ac:dyDescent="0.3">
      <c r="A3445" s="1">
        <v>3444</v>
      </c>
      <c r="B3445" s="48">
        <v>42796</v>
      </c>
      <c r="C3445" s="44">
        <v>11519926.1</v>
      </c>
      <c r="D3445" s="56">
        <f t="shared" si="437"/>
        <v>172492.71692745376</v>
      </c>
      <c r="E3445" s="53">
        <v>66.784999999999997</v>
      </c>
      <c r="F3445" s="53">
        <f t="shared" si="438"/>
        <v>1.7249271692745376</v>
      </c>
      <c r="G3445" s="53">
        <f>(F3445/'Yearly GDP'!$B$16)*100</f>
        <v>75.324330536006016</v>
      </c>
      <c r="H3445" s="53">
        <f t="shared" si="439"/>
        <v>1.5786441000000002</v>
      </c>
      <c r="I3445" s="53">
        <f t="shared" si="440"/>
        <v>4.3271311120726956</v>
      </c>
      <c r="J3445" s="53">
        <f t="shared" si="446"/>
        <v>385.10385114668975</v>
      </c>
      <c r="K3445" s="53">
        <v>6.8310000000000004</v>
      </c>
      <c r="L3445" s="53">
        <v>8899.75</v>
      </c>
      <c r="M3445" s="53">
        <v>3.37</v>
      </c>
      <c r="N3445" s="53">
        <f t="shared" si="441"/>
        <v>2.5038688879273048</v>
      </c>
      <c r="O3445" s="53">
        <v>23.11</v>
      </c>
      <c r="P3445" s="53">
        <v>2.4809999999999999</v>
      </c>
      <c r="Q3445" s="53">
        <f t="shared" si="442"/>
        <v>4.3500000000000005</v>
      </c>
      <c r="R3445" s="53">
        <v>102.104</v>
      </c>
      <c r="S3445" s="53">
        <f t="shared" si="443"/>
        <v>138.89109999999999</v>
      </c>
      <c r="T3445" s="53">
        <v>6.01</v>
      </c>
      <c r="U3445" s="53">
        <v>5345.37</v>
      </c>
      <c r="V3445" s="53">
        <v>33.21</v>
      </c>
      <c r="W3445" s="53">
        <f t="shared" si="444"/>
        <v>160.95663956639567</v>
      </c>
      <c r="X3445" s="53">
        <f t="shared" si="445"/>
        <v>3.0111412225233365</v>
      </c>
      <c r="Y3445" s="53">
        <v>5261.81</v>
      </c>
      <c r="Z3445" s="53" t="s">
        <v>68</v>
      </c>
    </row>
    <row r="3446" spans="1:26" x14ac:dyDescent="0.3">
      <c r="A3446" s="1">
        <v>3445</v>
      </c>
      <c r="B3446" s="48">
        <v>42797</v>
      </c>
      <c r="C3446" s="44">
        <v>11533964.5</v>
      </c>
      <c r="D3446" s="56">
        <f t="shared" si="437"/>
        <v>172715.8505540581</v>
      </c>
      <c r="E3446" s="53">
        <v>66.78</v>
      </c>
      <c r="F3446" s="53">
        <f t="shared" si="438"/>
        <v>1.7271585055405809</v>
      </c>
      <c r="G3446" s="53">
        <f>(F3446/'Yearly GDP'!$B$16)*100</f>
        <v>75.421768800898718</v>
      </c>
      <c r="H3446" s="53">
        <f t="shared" si="439"/>
        <v>1.564101</v>
      </c>
      <c r="I3446" s="53">
        <f t="shared" si="440"/>
        <v>4.329004329004329</v>
      </c>
      <c r="J3446" s="53">
        <f t="shared" si="446"/>
        <v>385.17532467532465</v>
      </c>
      <c r="K3446" s="53">
        <v>6.7709999999999999</v>
      </c>
      <c r="L3446" s="53">
        <v>8897.5499999999993</v>
      </c>
      <c r="M3446" s="53">
        <v>3.37</v>
      </c>
      <c r="N3446" s="53">
        <f t="shared" si="441"/>
        <v>2.4419956709956709</v>
      </c>
      <c r="O3446" s="53">
        <v>23.1</v>
      </c>
      <c r="P3446" s="53">
        <v>2.4820000000000002</v>
      </c>
      <c r="Q3446" s="53">
        <f t="shared" si="442"/>
        <v>4.2889999999999997</v>
      </c>
      <c r="R3446" s="53">
        <v>101.43300000000001</v>
      </c>
      <c r="S3446" s="53">
        <f t="shared" si="443"/>
        <v>138.60000000000002</v>
      </c>
      <c r="T3446" s="53">
        <v>6</v>
      </c>
      <c r="U3446" s="53">
        <v>5367.69</v>
      </c>
      <c r="V3446" s="53">
        <v>33.35</v>
      </c>
      <c r="W3446" s="53">
        <f t="shared" si="444"/>
        <v>160.9502248875562</v>
      </c>
      <c r="X3446" s="53">
        <f t="shared" si="445"/>
        <v>2.9985007496251872</v>
      </c>
      <c r="Y3446" s="53">
        <v>5280.13</v>
      </c>
      <c r="Z3446" s="53" t="s">
        <v>68</v>
      </c>
    </row>
    <row r="3447" spans="1:26" x14ac:dyDescent="0.3">
      <c r="A3447" s="1">
        <v>3446</v>
      </c>
      <c r="B3447" s="48">
        <v>42800</v>
      </c>
      <c r="C3447" s="44">
        <v>11602131.34</v>
      </c>
      <c r="D3447" s="56">
        <f t="shared" si="437"/>
        <v>174010.21882264718</v>
      </c>
      <c r="E3447" s="53">
        <v>66.674999999999997</v>
      </c>
      <c r="F3447" s="53">
        <f t="shared" si="438"/>
        <v>1.7401021882264718</v>
      </c>
      <c r="G3447" s="53">
        <f>(F3447/'Yearly GDP'!$B$16)*100</f>
        <v>75.986995119059898</v>
      </c>
      <c r="H3447" s="53">
        <f t="shared" si="439"/>
        <v>1.5979509000000001</v>
      </c>
      <c r="I3447" s="53">
        <f t="shared" si="440"/>
        <v>4.2973785990545768</v>
      </c>
      <c r="J3447" s="53">
        <f t="shared" si="446"/>
        <v>385.19338203695747</v>
      </c>
      <c r="K3447" s="53">
        <v>6.867</v>
      </c>
      <c r="L3447" s="53">
        <v>8963.4500000000007</v>
      </c>
      <c r="M3447" s="53">
        <v>3.4</v>
      </c>
      <c r="N3447" s="53">
        <f t="shared" si="441"/>
        <v>2.5696214009454232</v>
      </c>
      <c r="O3447" s="53">
        <v>23.27</v>
      </c>
      <c r="P3447" s="53">
        <v>2.4940000000000002</v>
      </c>
      <c r="Q3447" s="53">
        <f t="shared" si="442"/>
        <v>4.3729999999999993</v>
      </c>
      <c r="R3447" s="53">
        <v>101.52500000000001</v>
      </c>
      <c r="S3447" s="53">
        <f t="shared" si="443"/>
        <v>137.99109999999999</v>
      </c>
      <c r="T3447" s="53">
        <v>5.93</v>
      </c>
      <c r="U3447" s="53">
        <v>5384.18</v>
      </c>
      <c r="V3447" s="53">
        <v>33.450000000000003</v>
      </c>
      <c r="W3447" s="53">
        <f t="shared" si="444"/>
        <v>160.96203288490284</v>
      </c>
      <c r="X3447" s="53">
        <f t="shared" si="445"/>
        <v>2.9895366218236172</v>
      </c>
      <c r="Y3447" s="53">
        <v>5305.08</v>
      </c>
      <c r="Z3447" s="53" t="s">
        <v>68</v>
      </c>
    </row>
    <row r="3448" spans="1:26" x14ac:dyDescent="0.3">
      <c r="A3448" s="1">
        <v>3447</v>
      </c>
      <c r="B3448" s="48">
        <v>42801</v>
      </c>
      <c r="C3448" s="44">
        <v>11589395.960000001</v>
      </c>
      <c r="D3448" s="56">
        <f t="shared" si="437"/>
        <v>173949.65793621013</v>
      </c>
      <c r="E3448" s="53">
        <v>66.625</v>
      </c>
      <c r="F3448" s="53">
        <f t="shared" si="438"/>
        <v>1.7394965793621013</v>
      </c>
      <c r="G3448" s="53">
        <f>(F3448/'Yearly GDP'!$B$16)*100</f>
        <v>75.960549317122329</v>
      </c>
      <c r="H3448" s="53">
        <f t="shared" si="439"/>
        <v>1.5870736000000001</v>
      </c>
      <c r="I3448" s="53">
        <f t="shared" si="440"/>
        <v>4.3047783039173479</v>
      </c>
      <c r="J3448" s="53">
        <f t="shared" si="446"/>
        <v>385.14421007318123</v>
      </c>
      <c r="K3448" s="53">
        <v>6.8319999999999999</v>
      </c>
      <c r="L3448" s="53">
        <v>8946.9</v>
      </c>
      <c r="M3448" s="53">
        <v>3.39</v>
      </c>
      <c r="N3448" s="53">
        <f t="shared" si="441"/>
        <v>2.5272216960826519</v>
      </c>
      <c r="O3448" s="53">
        <v>23.23</v>
      </c>
      <c r="P3448" s="53">
        <v>2.5179999999999998</v>
      </c>
      <c r="Q3448" s="53">
        <f t="shared" si="442"/>
        <v>4.3140000000000001</v>
      </c>
      <c r="R3448" s="53">
        <v>101.685</v>
      </c>
      <c r="S3448" s="53">
        <f t="shared" si="443"/>
        <v>138.6831</v>
      </c>
      <c r="T3448" s="53">
        <v>5.97</v>
      </c>
      <c r="U3448" s="53">
        <v>5383.54</v>
      </c>
      <c r="V3448" s="53">
        <v>33.450000000000003</v>
      </c>
      <c r="W3448" s="53">
        <f t="shared" si="444"/>
        <v>160.94289985052316</v>
      </c>
      <c r="X3448" s="53">
        <f t="shared" si="445"/>
        <v>2.9895366218236172</v>
      </c>
      <c r="Y3448" s="53">
        <v>5309.95</v>
      </c>
      <c r="Z3448" s="53" t="s">
        <v>68</v>
      </c>
    </row>
    <row r="3449" spans="1:26" x14ac:dyDescent="0.3">
      <c r="A3449" s="1">
        <v>3448</v>
      </c>
      <c r="B3449" s="48">
        <v>42802</v>
      </c>
      <c r="C3449" s="44">
        <v>11549040.34</v>
      </c>
      <c r="D3449" s="56">
        <f t="shared" si="437"/>
        <v>172980.45892308844</v>
      </c>
      <c r="E3449" s="53">
        <v>66.765000000000001</v>
      </c>
      <c r="F3449" s="53">
        <f t="shared" si="438"/>
        <v>1.7298045892308844</v>
      </c>
      <c r="G3449" s="53">
        <f>(F3449/'Yearly GDP'!$B$16)*100</f>
        <v>75.537318307025529</v>
      </c>
      <c r="H3449" s="53">
        <f t="shared" si="439"/>
        <v>1.5903887999999999</v>
      </c>
      <c r="I3449" s="53">
        <f t="shared" si="440"/>
        <v>4.3159257660768233</v>
      </c>
      <c r="J3449" s="53">
        <f t="shared" si="446"/>
        <v>385.16616314199388</v>
      </c>
      <c r="K3449" s="53">
        <v>6.8639999999999999</v>
      </c>
      <c r="L3449" s="53">
        <v>8924.2999999999993</v>
      </c>
      <c r="M3449" s="53">
        <v>3.38</v>
      </c>
      <c r="N3449" s="53">
        <f t="shared" si="441"/>
        <v>2.5480742339231766</v>
      </c>
      <c r="O3449" s="53">
        <v>23.17</v>
      </c>
      <c r="P3449" s="53">
        <v>2.56</v>
      </c>
      <c r="Q3449" s="53">
        <f t="shared" si="442"/>
        <v>4.3040000000000003</v>
      </c>
      <c r="R3449" s="53">
        <v>101.95099999999999</v>
      </c>
      <c r="S3449" s="53">
        <f t="shared" si="443"/>
        <v>137.62980000000002</v>
      </c>
      <c r="T3449" s="53">
        <v>5.94</v>
      </c>
      <c r="U3449" s="53">
        <v>5356.35</v>
      </c>
      <c r="V3449" s="53">
        <v>33.28</v>
      </c>
      <c r="W3449" s="53">
        <f t="shared" si="444"/>
        <v>160.94801682692309</v>
      </c>
      <c r="X3449" s="53">
        <f t="shared" si="445"/>
        <v>3.0048076923076925</v>
      </c>
      <c r="Y3449" s="53">
        <v>5283.64</v>
      </c>
      <c r="Z3449" s="53" t="s">
        <v>68</v>
      </c>
    </row>
    <row r="3450" spans="1:26" x14ac:dyDescent="0.3">
      <c r="A3450" s="1">
        <v>3449</v>
      </c>
      <c r="B3450" s="48">
        <v>42803</v>
      </c>
      <c r="C3450" s="44">
        <v>11537696.1</v>
      </c>
      <c r="D3450" s="56">
        <f t="shared" si="437"/>
        <v>173004.88978857399</v>
      </c>
      <c r="E3450" s="53">
        <v>66.69</v>
      </c>
      <c r="F3450" s="53">
        <f t="shared" si="438"/>
        <v>1.7300488978857398</v>
      </c>
      <c r="G3450" s="53">
        <f>(F3450/'Yearly GDP'!$B$16)*100</f>
        <v>75.54798680723755</v>
      </c>
      <c r="H3450" s="53">
        <f t="shared" si="439"/>
        <v>1.5887572000000001</v>
      </c>
      <c r="I3450" s="53">
        <f t="shared" si="440"/>
        <v>4.3140638481449525</v>
      </c>
      <c r="J3450" s="53">
        <f t="shared" si="446"/>
        <v>385.11647972389994</v>
      </c>
      <c r="K3450" s="53">
        <v>6.8540000000000001</v>
      </c>
      <c r="L3450" s="53">
        <v>8927</v>
      </c>
      <c r="M3450" s="53">
        <v>3.38</v>
      </c>
      <c r="N3450" s="53">
        <f t="shared" si="441"/>
        <v>2.5399361518550476</v>
      </c>
      <c r="O3450" s="53">
        <v>23.18</v>
      </c>
      <c r="P3450" s="53">
        <v>2.609</v>
      </c>
      <c r="Q3450" s="53">
        <f t="shared" si="442"/>
        <v>4.2450000000000001</v>
      </c>
      <c r="R3450" s="53">
        <v>101.718</v>
      </c>
      <c r="S3450" s="53">
        <f t="shared" si="443"/>
        <v>137.6892</v>
      </c>
      <c r="T3450" s="53">
        <v>5.94</v>
      </c>
      <c r="U3450" s="53">
        <v>5352.45</v>
      </c>
      <c r="V3450" s="53">
        <v>33.25</v>
      </c>
      <c r="W3450" s="53">
        <f t="shared" si="444"/>
        <v>160.97593984962404</v>
      </c>
      <c r="X3450" s="53">
        <f t="shared" si="445"/>
        <v>3.007518796992481</v>
      </c>
      <c r="Y3450" s="53">
        <v>5281.02</v>
      </c>
      <c r="Z3450" s="53" t="s">
        <v>68</v>
      </c>
    </row>
    <row r="3451" spans="1:26" x14ac:dyDescent="0.3">
      <c r="A3451" s="1">
        <v>3450</v>
      </c>
      <c r="B3451" s="48">
        <v>42804</v>
      </c>
      <c r="C3451" s="44">
        <v>11532821.43</v>
      </c>
      <c r="D3451" s="56">
        <f t="shared" si="437"/>
        <v>173282.5697543385</v>
      </c>
      <c r="E3451" s="53">
        <v>66.555000000000007</v>
      </c>
      <c r="F3451" s="53">
        <f t="shared" si="438"/>
        <v>1.7328256975433851</v>
      </c>
      <c r="G3451" s="53">
        <f>(F3451/'Yearly GDP'!$B$16)*100</f>
        <v>75.669244434208963</v>
      </c>
      <c r="H3451" s="53">
        <f t="shared" si="439"/>
        <v>1.6017279999999998</v>
      </c>
      <c r="I3451" s="53">
        <f t="shared" si="440"/>
        <v>4.3103448275862073</v>
      </c>
      <c r="J3451" s="53">
        <f t="shared" si="446"/>
        <v>385.10991379310343</v>
      </c>
      <c r="K3451" s="53">
        <v>6.9039999999999999</v>
      </c>
      <c r="L3451" s="53">
        <v>8934.5499999999993</v>
      </c>
      <c r="M3451" s="53">
        <v>3.39</v>
      </c>
      <c r="N3451" s="53">
        <f t="shared" si="441"/>
        <v>2.5936551724137926</v>
      </c>
      <c r="O3451" s="53">
        <v>23.2</v>
      </c>
      <c r="P3451" s="53">
        <v>2.5750000000000002</v>
      </c>
      <c r="Q3451" s="53">
        <f t="shared" si="442"/>
        <v>4.3289999999999997</v>
      </c>
      <c r="R3451" s="53">
        <v>101.107</v>
      </c>
      <c r="S3451" s="53">
        <f t="shared" si="443"/>
        <v>137.57599999999999</v>
      </c>
      <c r="T3451" s="53">
        <v>5.93</v>
      </c>
      <c r="U3451" s="53">
        <v>5349.2</v>
      </c>
      <c r="V3451" s="53">
        <v>33.229999999999997</v>
      </c>
      <c r="W3451" s="53">
        <f t="shared" si="444"/>
        <v>160.97502256996691</v>
      </c>
      <c r="X3451" s="53">
        <f t="shared" si="445"/>
        <v>3.0093289196509181</v>
      </c>
      <c r="Y3451" s="53">
        <v>5273.58</v>
      </c>
      <c r="Z3451" s="53" t="s">
        <v>68</v>
      </c>
    </row>
    <row r="3452" spans="1:26" x14ac:dyDescent="0.3">
      <c r="A3452" s="1">
        <v>3451</v>
      </c>
      <c r="B3452" s="48">
        <v>42808</v>
      </c>
      <c r="C3452" s="44">
        <v>11689137.23</v>
      </c>
      <c r="D3452" s="56">
        <f t="shared" si="437"/>
        <v>177713.9829722539</v>
      </c>
      <c r="E3452" s="53">
        <v>65.775000000000006</v>
      </c>
      <c r="F3452" s="53">
        <f t="shared" si="438"/>
        <v>1.7771398297225389</v>
      </c>
      <c r="G3452" s="53">
        <f>(F3452/'Yearly GDP'!$B$16)*100</f>
        <v>77.604359376530084</v>
      </c>
      <c r="H3452" s="53">
        <f t="shared" si="439"/>
        <v>1.6277100000000002</v>
      </c>
      <c r="I3452" s="53">
        <f t="shared" si="440"/>
        <v>4.2390843577787196</v>
      </c>
      <c r="J3452" s="53">
        <f t="shared" si="446"/>
        <v>385.20559559135228</v>
      </c>
      <c r="K3452" s="53">
        <v>6.9</v>
      </c>
      <c r="L3452" s="53">
        <v>9087</v>
      </c>
      <c r="M3452" s="53">
        <v>3.44</v>
      </c>
      <c r="N3452" s="53">
        <f t="shared" si="441"/>
        <v>2.6609156422212807</v>
      </c>
      <c r="O3452" s="53">
        <v>23.59</v>
      </c>
      <c r="P3452" s="53">
        <v>2.6019999999999999</v>
      </c>
      <c r="Q3452" s="53">
        <f t="shared" si="442"/>
        <v>4.298</v>
      </c>
      <c r="R3452" s="53">
        <v>101.40900000000001</v>
      </c>
      <c r="S3452" s="53">
        <f t="shared" si="443"/>
        <v>139.65279999999998</v>
      </c>
      <c r="T3452" s="53">
        <v>5.92</v>
      </c>
      <c r="U3452" s="53">
        <v>5424.08</v>
      </c>
      <c r="V3452" s="53">
        <v>33.74</v>
      </c>
      <c r="W3452" s="53">
        <f t="shared" si="444"/>
        <v>160.76111440426791</v>
      </c>
      <c r="X3452" s="53">
        <f t="shared" si="445"/>
        <v>2.9638411381149967</v>
      </c>
      <c r="Y3452" s="53">
        <v>5339.38</v>
      </c>
      <c r="Z3452" s="53" t="s">
        <v>68</v>
      </c>
    </row>
    <row r="3453" spans="1:26" x14ac:dyDescent="0.3">
      <c r="A3453" s="1">
        <v>3452</v>
      </c>
      <c r="B3453" s="48">
        <v>42809</v>
      </c>
      <c r="C3453" s="44">
        <v>11718152.27</v>
      </c>
      <c r="D3453" s="56">
        <f t="shared" si="437"/>
        <v>178548.7165930215</v>
      </c>
      <c r="E3453" s="53">
        <v>65.63</v>
      </c>
      <c r="F3453" s="53">
        <f t="shared" si="438"/>
        <v>1.7854871659302149</v>
      </c>
      <c r="G3453" s="53">
        <f>(F3453/'Yearly GDP'!$B$16)*100</f>
        <v>77.968871874681881</v>
      </c>
      <c r="H3453" s="53">
        <f t="shared" si="439"/>
        <v>1.6102533999999999</v>
      </c>
      <c r="I3453" s="53">
        <f t="shared" si="440"/>
        <v>4.2390843577787196</v>
      </c>
      <c r="J3453" s="53">
        <f t="shared" si="446"/>
        <v>385.11233573548111</v>
      </c>
      <c r="K3453" s="53">
        <v>6.8259999999999996</v>
      </c>
      <c r="L3453" s="53">
        <v>9084.7999999999993</v>
      </c>
      <c r="M3453" s="53">
        <v>3.44</v>
      </c>
      <c r="N3453" s="53">
        <f t="shared" si="441"/>
        <v>2.58691564222128</v>
      </c>
      <c r="O3453" s="53">
        <v>23.59</v>
      </c>
      <c r="P3453" s="53">
        <v>2.5</v>
      </c>
      <c r="Q3453" s="53">
        <f t="shared" si="442"/>
        <v>4.3259999999999996</v>
      </c>
      <c r="R3453" s="53">
        <v>100.43</v>
      </c>
      <c r="S3453" s="53">
        <f t="shared" si="443"/>
        <v>139.65279999999998</v>
      </c>
      <c r="T3453" s="53">
        <v>5.92</v>
      </c>
      <c r="U3453" s="53">
        <v>5468.87</v>
      </c>
      <c r="V3453" s="53">
        <v>34.020000000000003</v>
      </c>
      <c r="W3453" s="53">
        <f t="shared" si="444"/>
        <v>160.754556143445</v>
      </c>
      <c r="X3453" s="53">
        <f t="shared" si="445"/>
        <v>2.939447383891828</v>
      </c>
      <c r="Y3453" s="53">
        <v>5387.2</v>
      </c>
      <c r="Z3453" s="53" t="s">
        <v>68</v>
      </c>
    </row>
    <row r="3454" spans="1:26" x14ac:dyDescent="0.3">
      <c r="A3454" s="1">
        <v>3453</v>
      </c>
      <c r="B3454" s="48">
        <v>42810</v>
      </c>
      <c r="C3454" s="44">
        <v>11823832.119999999</v>
      </c>
      <c r="D3454" s="56">
        <f t="shared" si="437"/>
        <v>180834.0157528485</v>
      </c>
      <c r="E3454" s="53">
        <v>65.385000000000005</v>
      </c>
      <c r="F3454" s="53">
        <f t="shared" si="438"/>
        <v>1.808340157528485</v>
      </c>
      <c r="G3454" s="53">
        <f>(F3454/'Yearly GDP'!$B$16)*100</f>
        <v>78.966819106047382</v>
      </c>
      <c r="H3454" s="53">
        <f t="shared" si="439"/>
        <v>1.6263433999999999</v>
      </c>
      <c r="I3454" s="53">
        <f t="shared" si="440"/>
        <v>4.2069835927639883</v>
      </c>
      <c r="J3454" s="53">
        <f t="shared" si="446"/>
        <v>385.09465713083722</v>
      </c>
      <c r="K3454" s="53">
        <v>6.8419999999999996</v>
      </c>
      <c r="L3454" s="53">
        <v>9153.7000000000007</v>
      </c>
      <c r="M3454" s="53">
        <v>3.47</v>
      </c>
      <c r="N3454" s="53">
        <f t="shared" si="441"/>
        <v>2.6350164072360114</v>
      </c>
      <c r="O3454" s="53">
        <v>23.77</v>
      </c>
      <c r="P3454" s="53">
        <v>2.5369999999999999</v>
      </c>
      <c r="Q3454" s="53">
        <f t="shared" si="442"/>
        <v>4.3049999999999997</v>
      </c>
      <c r="R3454" s="53">
        <v>100.03</v>
      </c>
      <c r="S3454" s="53">
        <f t="shared" si="443"/>
        <v>141.66919999999999</v>
      </c>
      <c r="T3454" s="53">
        <v>5.96</v>
      </c>
      <c r="U3454" s="53">
        <v>5541.39</v>
      </c>
      <c r="V3454" s="53">
        <v>34.47</v>
      </c>
      <c r="W3454" s="53">
        <f t="shared" si="444"/>
        <v>160.75979112271543</v>
      </c>
      <c r="X3454" s="53">
        <f t="shared" si="445"/>
        <v>2.901073397156948</v>
      </c>
      <c r="Y3454" s="53">
        <v>5442.16</v>
      </c>
      <c r="Z3454" s="53" t="s">
        <v>68</v>
      </c>
    </row>
    <row r="3455" spans="1:26" x14ac:dyDescent="0.3">
      <c r="A3455" s="1">
        <v>3454</v>
      </c>
      <c r="B3455" s="48">
        <v>42811</v>
      </c>
      <c r="C3455" s="44">
        <v>11822557.08</v>
      </c>
      <c r="D3455" s="56">
        <f t="shared" si="437"/>
        <v>180565.97296678124</v>
      </c>
      <c r="E3455" s="53">
        <v>65.474999999999994</v>
      </c>
      <c r="F3455" s="53">
        <f t="shared" si="438"/>
        <v>1.8056597296678123</v>
      </c>
      <c r="G3455" s="53">
        <f>(F3455/'Yearly GDP'!$B$16)*100</f>
        <v>78.849769854489608</v>
      </c>
      <c r="H3455" s="53">
        <f t="shared" si="439"/>
        <v>1.631308</v>
      </c>
      <c r="I3455" s="53">
        <f t="shared" si="440"/>
        <v>4.2052144659377628</v>
      </c>
      <c r="J3455" s="53">
        <f t="shared" si="446"/>
        <v>385.199747687132</v>
      </c>
      <c r="K3455" s="53">
        <v>6.86</v>
      </c>
      <c r="L3455" s="53">
        <v>9160.0499999999993</v>
      </c>
      <c r="M3455" s="53">
        <v>3.47</v>
      </c>
      <c r="N3455" s="53">
        <f t="shared" si="441"/>
        <v>2.6547855340622375</v>
      </c>
      <c r="O3455" s="53">
        <v>23.78</v>
      </c>
      <c r="P3455" s="53">
        <v>2.5</v>
      </c>
      <c r="Q3455" s="53">
        <f t="shared" si="442"/>
        <v>4.3600000000000003</v>
      </c>
      <c r="R3455" s="53">
        <v>99.96</v>
      </c>
      <c r="S3455" s="53">
        <f t="shared" si="443"/>
        <v>141.49100000000001</v>
      </c>
      <c r="T3455" s="53">
        <v>5.95</v>
      </c>
      <c r="U3455" s="53">
        <v>5554.28</v>
      </c>
      <c r="V3455" s="53">
        <v>34.549999999999997</v>
      </c>
      <c r="W3455" s="53">
        <f t="shared" si="444"/>
        <v>160.76063675832128</v>
      </c>
      <c r="X3455" s="53">
        <f t="shared" si="445"/>
        <v>2.8943560057887123</v>
      </c>
      <c r="Y3455" s="53">
        <v>5430.76</v>
      </c>
      <c r="Z3455" s="53" t="s">
        <v>68</v>
      </c>
    </row>
    <row r="3456" spans="1:26" x14ac:dyDescent="0.3">
      <c r="A3456" s="1">
        <v>3455</v>
      </c>
      <c r="B3456" s="48">
        <v>42814</v>
      </c>
      <c r="C3456" s="44">
        <v>11808092.76</v>
      </c>
      <c r="D3456" s="56">
        <f t="shared" si="437"/>
        <v>180703.84512969622</v>
      </c>
      <c r="E3456" s="53">
        <v>65.344999999999999</v>
      </c>
      <c r="F3456" s="53">
        <f t="shared" si="438"/>
        <v>1.8070384512969622</v>
      </c>
      <c r="G3456" s="53">
        <f>(F3456/'Yearly GDP'!$B$16)*100</f>
        <v>78.909976039168654</v>
      </c>
      <c r="H3456" s="53">
        <f t="shared" si="439"/>
        <v>1.634115</v>
      </c>
      <c r="I3456" s="53">
        <f t="shared" si="440"/>
        <v>4.2194092827004219</v>
      </c>
      <c r="J3456" s="53">
        <f t="shared" si="446"/>
        <v>385.09915611814347</v>
      </c>
      <c r="K3456" s="53">
        <v>6.8949999999999996</v>
      </c>
      <c r="L3456" s="53">
        <v>9126.85</v>
      </c>
      <c r="M3456" s="53">
        <v>3.46</v>
      </c>
      <c r="N3456" s="53">
        <f t="shared" si="441"/>
        <v>2.6755907172995776</v>
      </c>
      <c r="O3456" s="53">
        <v>23.7</v>
      </c>
      <c r="P3456" s="53">
        <v>2.4630000000000001</v>
      </c>
      <c r="Q3456" s="53">
        <f t="shared" si="442"/>
        <v>4.4319999999999995</v>
      </c>
      <c r="R3456" s="53">
        <v>100.074</v>
      </c>
      <c r="S3456" s="53">
        <f t="shared" si="443"/>
        <v>139.59299999999999</v>
      </c>
      <c r="T3456" s="53">
        <v>5.89</v>
      </c>
      <c r="U3456" s="53">
        <v>5571.68</v>
      </c>
      <c r="V3456" s="53">
        <v>34.659999999999997</v>
      </c>
      <c r="W3456" s="53">
        <f t="shared" si="444"/>
        <v>160.75245239469132</v>
      </c>
      <c r="X3456" s="53">
        <f t="shared" si="445"/>
        <v>2.8851702250432778</v>
      </c>
      <c r="Y3456" s="53">
        <v>5438.85</v>
      </c>
      <c r="Z3456" s="53" t="s">
        <v>68</v>
      </c>
    </row>
    <row r="3457" spans="1:28" x14ac:dyDescent="0.3">
      <c r="A3457" s="1">
        <v>3456</v>
      </c>
      <c r="B3457" s="48">
        <v>42815</v>
      </c>
      <c r="C3457" s="44">
        <v>11832996.619999999</v>
      </c>
      <c r="D3457" s="56">
        <f t="shared" si="437"/>
        <v>181084.95860433084</v>
      </c>
      <c r="E3457" s="53">
        <v>65.344999999999999</v>
      </c>
      <c r="F3457" s="53">
        <f t="shared" si="438"/>
        <v>1.8108495860433085</v>
      </c>
      <c r="G3457" s="53">
        <f>(F3457/'Yearly GDP'!$B$16)*100</f>
        <v>79.07640113726238</v>
      </c>
      <c r="H3457" s="53">
        <f t="shared" si="439"/>
        <v>1.6306048000000002</v>
      </c>
      <c r="I3457" s="53">
        <f t="shared" si="440"/>
        <v>4.2229729729729728</v>
      </c>
      <c r="J3457" s="53">
        <f t="shared" si="446"/>
        <v>385.19847972972974</v>
      </c>
      <c r="K3457" s="53">
        <v>6.8860000000000001</v>
      </c>
      <c r="L3457" s="53">
        <v>9121.5</v>
      </c>
      <c r="M3457" s="53">
        <v>3.46</v>
      </c>
      <c r="N3457" s="53">
        <f t="shared" si="441"/>
        <v>2.6630270270270273</v>
      </c>
      <c r="O3457" s="53">
        <v>23.68</v>
      </c>
      <c r="P3457" s="53">
        <v>2.4159999999999999</v>
      </c>
      <c r="Q3457" s="53">
        <f t="shared" si="442"/>
        <v>4.4700000000000006</v>
      </c>
      <c r="R3457" s="53">
        <v>99.463999999999999</v>
      </c>
      <c r="S3457" s="53">
        <f t="shared" si="443"/>
        <v>138.76480000000001</v>
      </c>
      <c r="T3457" s="53">
        <v>5.86</v>
      </c>
      <c r="U3457" s="53">
        <v>5571.98</v>
      </c>
      <c r="V3457" s="53">
        <v>34.659999999999997</v>
      </c>
      <c r="W3457" s="53">
        <f t="shared" si="444"/>
        <v>160.76110790536643</v>
      </c>
      <c r="X3457" s="53">
        <f t="shared" si="445"/>
        <v>2.8851702250432778</v>
      </c>
      <c r="Y3457" s="53">
        <v>5433.64</v>
      </c>
      <c r="Z3457" s="53" t="s">
        <v>68</v>
      </c>
    </row>
    <row r="3458" spans="1:28" x14ac:dyDescent="0.3">
      <c r="A3458" s="1">
        <v>3457</v>
      </c>
      <c r="B3458" s="48">
        <v>42816</v>
      </c>
      <c r="C3458" s="44">
        <v>11733606.33</v>
      </c>
      <c r="D3458" s="56">
        <f t="shared" si="437"/>
        <v>179262.1851653808</v>
      </c>
      <c r="E3458" s="53">
        <v>65.454999999999998</v>
      </c>
      <c r="F3458" s="53">
        <f t="shared" si="438"/>
        <v>1.7926218516538079</v>
      </c>
      <c r="G3458" s="53">
        <f>(F3458/'Yearly GDP'!$B$16)*100</f>
        <v>78.280430203223048</v>
      </c>
      <c r="H3458" s="53">
        <f t="shared" si="439"/>
        <v>1.5971795</v>
      </c>
      <c r="I3458" s="53">
        <f t="shared" si="440"/>
        <v>4.2643923240938166</v>
      </c>
      <c r="J3458" s="53">
        <f t="shared" si="446"/>
        <v>385.0938166311301</v>
      </c>
      <c r="K3458" s="53">
        <v>6.8109999999999999</v>
      </c>
      <c r="L3458" s="53">
        <v>9030.4500000000007</v>
      </c>
      <c r="M3458" s="53">
        <v>3.42</v>
      </c>
      <c r="N3458" s="53">
        <f t="shared" si="441"/>
        <v>2.5466076759061833</v>
      </c>
      <c r="O3458" s="53">
        <v>23.45</v>
      </c>
      <c r="P3458" s="53">
        <v>2.403</v>
      </c>
      <c r="Q3458" s="53">
        <f t="shared" si="442"/>
        <v>4.4079999999999995</v>
      </c>
      <c r="R3458" s="53">
        <v>99.317999999999998</v>
      </c>
      <c r="S3458" s="53">
        <f t="shared" si="443"/>
        <v>136.71350000000001</v>
      </c>
      <c r="T3458" s="53">
        <v>5.83</v>
      </c>
      <c r="U3458" s="53">
        <v>5509.46</v>
      </c>
      <c r="V3458" s="53">
        <v>34.270000000000003</v>
      </c>
      <c r="W3458" s="53">
        <f t="shared" si="444"/>
        <v>160.76626787277502</v>
      </c>
      <c r="X3458" s="53">
        <f t="shared" si="445"/>
        <v>2.9180040852057192</v>
      </c>
      <c r="Y3458" s="53">
        <v>5383.92</v>
      </c>
      <c r="Z3458" s="53" t="s">
        <v>68</v>
      </c>
    </row>
    <row r="3459" spans="1:28" x14ac:dyDescent="0.3">
      <c r="A3459" s="1">
        <v>3458</v>
      </c>
      <c r="B3459" s="48">
        <v>42817</v>
      </c>
      <c r="C3459" s="44">
        <v>11820480.93</v>
      </c>
      <c r="D3459" s="56">
        <f t="shared" si="437"/>
        <v>180589.42678175846</v>
      </c>
      <c r="E3459" s="53">
        <v>65.454999999999998</v>
      </c>
      <c r="F3459" s="53">
        <f t="shared" si="438"/>
        <v>1.8058942678175847</v>
      </c>
      <c r="G3459" s="53">
        <f>(F3459/'Yearly GDP'!$B$16)*100</f>
        <v>78.860011695091032</v>
      </c>
      <c r="H3459" s="53">
        <f t="shared" si="439"/>
        <v>1.611197</v>
      </c>
      <c r="I3459" s="53">
        <f t="shared" si="440"/>
        <v>4.2390843577787196</v>
      </c>
      <c r="J3459" s="53">
        <f t="shared" si="446"/>
        <v>385.17592200084778</v>
      </c>
      <c r="K3459" s="53">
        <v>6.83</v>
      </c>
      <c r="L3459" s="53">
        <v>9086.2999999999993</v>
      </c>
      <c r="M3459" s="53">
        <v>3.44</v>
      </c>
      <c r="N3459" s="53">
        <f t="shared" si="441"/>
        <v>2.5909156422212805</v>
      </c>
      <c r="O3459" s="53">
        <v>23.59</v>
      </c>
      <c r="P3459" s="53">
        <v>2.4180000000000001</v>
      </c>
      <c r="Q3459" s="53">
        <f t="shared" si="442"/>
        <v>4.4119999999999999</v>
      </c>
      <c r="R3459" s="53">
        <v>99.412999999999997</v>
      </c>
      <c r="S3459" s="53">
        <f t="shared" si="443"/>
        <v>138.23740000000001</v>
      </c>
      <c r="T3459" s="53">
        <v>5.86</v>
      </c>
      <c r="U3459" s="53">
        <v>5551.47</v>
      </c>
      <c r="V3459" s="53">
        <v>34.54</v>
      </c>
      <c r="W3459" s="53">
        <f t="shared" si="444"/>
        <v>160.72582513028374</v>
      </c>
      <c r="X3459" s="53">
        <f t="shared" si="445"/>
        <v>2.8951939779965259</v>
      </c>
      <c r="Y3459" s="53">
        <v>5432.83</v>
      </c>
      <c r="Z3459" s="53" t="s">
        <v>68</v>
      </c>
    </row>
    <row r="3460" spans="1:28" x14ac:dyDescent="0.3">
      <c r="A3460" s="1">
        <v>3459</v>
      </c>
      <c r="B3460" s="48">
        <v>42818</v>
      </c>
      <c r="C3460" s="44">
        <v>11841914.68</v>
      </c>
      <c r="D3460" s="56">
        <f t="shared" si="437"/>
        <v>180999.84226213221</v>
      </c>
      <c r="E3460" s="53">
        <v>65.424999999999997</v>
      </c>
      <c r="F3460" s="53">
        <f t="shared" si="438"/>
        <v>1.8099984226213222</v>
      </c>
      <c r="G3460" s="53">
        <f>(F3460/'Yearly GDP'!$B$16)*100</f>
        <v>79.039232428878691</v>
      </c>
      <c r="H3460" s="53">
        <f t="shared" si="439"/>
        <v>1.6148220000000002</v>
      </c>
      <c r="I3460" s="53">
        <f t="shared" si="440"/>
        <v>4.2283298097251585</v>
      </c>
      <c r="J3460" s="53">
        <f t="shared" si="446"/>
        <v>385.11627906976747</v>
      </c>
      <c r="K3460" s="53">
        <v>6.8280000000000003</v>
      </c>
      <c r="L3460" s="53">
        <v>9108</v>
      </c>
      <c r="M3460" s="53">
        <v>3.45</v>
      </c>
      <c r="N3460" s="53">
        <f t="shared" si="441"/>
        <v>2.5996701902748418</v>
      </c>
      <c r="O3460" s="53">
        <v>23.65</v>
      </c>
      <c r="P3460" s="53">
        <v>2.4180000000000001</v>
      </c>
      <c r="Q3460" s="53">
        <f t="shared" si="442"/>
        <v>4.41</v>
      </c>
      <c r="R3460" s="53">
        <v>99.292000000000002</v>
      </c>
      <c r="S3460" s="53">
        <f t="shared" si="443"/>
        <v>138.589</v>
      </c>
      <c r="T3460" s="53">
        <v>5.86</v>
      </c>
      <c r="U3460" s="53">
        <v>5571.22</v>
      </c>
      <c r="V3460" s="53">
        <v>34.659999999999997</v>
      </c>
      <c r="W3460" s="53">
        <f t="shared" si="444"/>
        <v>160.73918061165611</v>
      </c>
      <c r="X3460" s="53">
        <f t="shared" si="445"/>
        <v>2.8851702250432778</v>
      </c>
      <c r="Y3460" s="53">
        <v>5461.7</v>
      </c>
      <c r="Z3460" s="53" t="s">
        <v>68</v>
      </c>
    </row>
    <row r="3461" spans="1:28" x14ac:dyDescent="0.3">
      <c r="A3461" s="1">
        <v>3460</v>
      </c>
      <c r="B3461" s="48">
        <v>42821</v>
      </c>
      <c r="C3461" s="44">
        <v>11782609.92</v>
      </c>
      <c r="D3461" s="56">
        <f t="shared" si="437"/>
        <v>181284.86683591045</v>
      </c>
      <c r="E3461" s="53">
        <v>64.995000000000005</v>
      </c>
      <c r="F3461" s="53">
        <f t="shared" si="438"/>
        <v>1.8128486683591045</v>
      </c>
      <c r="G3461" s="53">
        <f>(F3461/'Yearly GDP'!$B$16)*100</f>
        <v>79.163697308257838</v>
      </c>
      <c r="H3461" s="53">
        <f t="shared" si="439"/>
        <v>1.5757091999999999</v>
      </c>
      <c r="I3461" s="53">
        <f t="shared" si="440"/>
        <v>4.2571306939123037</v>
      </c>
      <c r="J3461" s="53">
        <f t="shared" si="446"/>
        <v>385.06598552575571</v>
      </c>
      <c r="K3461" s="53">
        <v>6.7080000000000002</v>
      </c>
      <c r="L3461" s="53">
        <v>9045.2000000000007</v>
      </c>
      <c r="M3461" s="53">
        <v>3.43</v>
      </c>
      <c r="N3461" s="53">
        <f t="shared" si="441"/>
        <v>2.4508693060876965</v>
      </c>
      <c r="O3461" s="53">
        <v>23.49</v>
      </c>
      <c r="P3461" s="53">
        <v>2.3780000000000001</v>
      </c>
      <c r="Q3461" s="53">
        <f t="shared" si="442"/>
        <v>4.33</v>
      </c>
      <c r="R3461" s="53">
        <v>98.817999999999998</v>
      </c>
      <c r="S3461" s="53">
        <f t="shared" si="443"/>
        <v>137.6514</v>
      </c>
      <c r="T3461" s="53">
        <v>5.86</v>
      </c>
      <c r="U3461" s="53">
        <v>5575.3</v>
      </c>
      <c r="V3461" s="53">
        <v>34.68</v>
      </c>
      <c r="W3461" s="53">
        <f t="shared" si="444"/>
        <v>160.7641291810842</v>
      </c>
      <c r="X3461" s="53">
        <f t="shared" si="445"/>
        <v>2.8835063437139561</v>
      </c>
      <c r="Y3461" s="53">
        <v>5455.99</v>
      </c>
      <c r="Z3461" s="53" t="s">
        <v>68</v>
      </c>
    </row>
    <row r="3462" spans="1:28" x14ac:dyDescent="0.3">
      <c r="A3462" s="1">
        <v>3461</v>
      </c>
      <c r="B3462" s="48">
        <v>42822</v>
      </c>
      <c r="C3462" s="44">
        <v>11846602.140000001</v>
      </c>
      <c r="D3462" s="56">
        <f t="shared" si="437"/>
        <v>182129.32800368976</v>
      </c>
      <c r="E3462" s="53">
        <v>65.045000000000002</v>
      </c>
      <c r="F3462" s="53">
        <f t="shared" si="438"/>
        <v>1.8212932800368977</v>
      </c>
      <c r="G3462" s="53">
        <f>(F3462/'Yearly GDP'!$B$16)*100</f>
        <v>79.532457643532652</v>
      </c>
      <c r="H3462" s="53">
        <f t="shared" si="439"/>
        <v>1.5851004000000002</v>
      </c>
      <c r="I3462" s="53">
        <f t="shared" si="440"/>
        <v>4.2319085907744389</v>
      </c>
      <c r="J3462" s="53">
        <f t="shared" si="446"/>
        <v>385.13753702920013</v>
      </c>
      <c r="K3462" s="53">
        <v>6.7080000000000002</v>
      </c>
      <c r="L3462" s="53">
        <v>9100.7999999999993</v>
      </c>
      <c r="M3462" s="53">
        <v>3.45</v>
      </c>
      <c r="N3462" s="53">
        <f t="shared" si="441"/>
        <v>2.4760914092255613</v>
      </c>
      <c r="O3462" s="53">
        <v>23.63</v>
      </c>
      <c r="P3462" s="53">
        <v>2.42</v>
      </c>
      <c r="Q3462" s="53">
        <f t="shared" si="442"/>
        <v>4.2880000000000003</v>
      </c>
      <c r="R3462" s="53">
        <v>99.388999999999996</v>
      </c>
      <c r="S3462" s="53">
        <f t="shared" si="443"/>
        <v>138.4718</v>
      </c>
      <c r="T3462" s="53">
        <v>5.86</v>
      </c>
      <c r="U3462" s="53">
        <v>5599.63</v>
      </c>
      <c r="V3462" s="53">
        <v>34.83</v>
      </c>
      <c r="W3462" s="53">
        <f t="shared" si="444"/>
        <v>160.77031294860754</v>
      </c>
      <c r="X3462" s="53">
        <f t="shared" si="445"/>
        <v>2.8710881424059722</v>
      </c>
      <c r="Y3462" s="53">
        <v>5477.58</v>
      </c>
      <c r="Z3462" s="53" t="s">
        <v>68</v>
      </c>
    </row>
    <row r="3463" spans="1:28" x14ac:dyDescent="0.3">
      <c r="A3463" s="1">
        <v>3462</v>
      </c>
      <c r="B3463" s="48">
        <v>42823</v>
      </c>
      <c r="C3463" s="44">
        <v>11879337.300000001</v>
      </c>
      <c r="D3463" s="56">
        <f t="shared" ref="D3463:D3526" si="447">C3463/E3463</f>
        <v>183111.17225433528</v>
      </c>
      <c r="E3463" s="53">
        <v>64.875</v>
      </c>
      <c r="F3463" s="53">
        <f t="shared" ref="F3463:F3526" si="448">(D3463/100000)</f>
        <v>1.8311117225433529</v>
      </c>
      <c r="G3463" s="53">
        <f>(F3463/'Yearly GDP'!$B$16)*100</f>
        <v>79.961210591412794</v>
      </c>
      <c r="H3463" s="53">
        <f t="shared" ref="H3463:H3526" si="449">(K3463/I3463)</f>
        <v>1.6022126000000001</v>
      </c>
      <c r="I3463" s="53">
        <f t="shared" ref="I3463:I3526" si="450">(J3463/L3463)*100</f>
        <v>4.2122999157540013</v>
      </c>
      <c r="J3463" s="53">
        <f t="shared" si="446"/>
        <v>385.1642796967144</v>
      </c>
      <c r="K3463" s="53">
        <v>6.7489999999999997</v>
      </c>
      <c r="L3463" s="53">
        <v>9143.7999999999993</v>
      </c>
      <c r="M3463" s="53">
        <v>3.47</v>
      </c>
      <c r="N3463" s="53">
        <f t="shared" ref="N3463:N3526" si="451">K3463-I3463</f>
        <v>2.5367000842459984</v>
      </c>
      <c r="O3463" s="53">
        <v>23.74</v>
      </c>
      <c r="P3463" s="53">
        <v>2.38</v>
      </c>
      <c r="Q3463" s="53">
        <f t="shared" ref="Q3463:Q3526" si="452">K3463-P3463</f>
        <v>4.3689999999999998</v>
      </c>
      <c r="R3463" s="53">
        <v>99.686000000000007</v>
      </c>
      <c r="S3463" s="53">
        <f t="shared" ref="S3463:S3526" si="453">(O3463*T3463)</f>
        <v>136.97979999999998</v>
      </c>
      <c r="T3463" s="53">
        <v>5.77</v>
      </c>
      <c r="U3463" s="53">
        <v>5624.45</v>
      </c>
      <c r="V3463" s="53">
        <v>34.99</v>
      </c>
      <c r="W3463" s="53">
        <f t="shared" si="444"/>
        <v>160.74449842812231</v>
      </c>
      <c r="X3463" s="53">
        <f t="shared" si="445"/>
        <v>2.857959416976279</v>
      </c>
      <c r="Y3463" s="53">
        <v>5506.72</v>
      </c>
      <c r="Z3463" s="53" t="s">
        <v>68</v>
      </c>
    </row>
    <row r="3464" spans="1:28" x14ac:dyDescent="0.3">
      <c r="A3464" s="1">
        <v>3463</v>
      </c>
      <c r="B3464" s="48">
        <v>42824</v>
      </c>
      <c r="C3464" s="44">
        <v>11928105.189999999</v>
      </c>
      <c r="D3464" s="56">
        <f t="shared" si="447"/>
        <v>183905.41458526056</v>
      </c>
      <c r="E3464" s="53">
        <v>64.86</v>
      </c>
      <c r="F3464" s="53">
        <f t="shared" si="448"/>
        <v>1.8390541458526055</v>
      </c>
      <c r="G3464" s="53">
        <f>(F3464/'Yearly GDP'!$B$16)*100</f>
        <v>80.308041303607226</v>
      </c>
      <c r="H3464" s="53">
        <f t="shared" si="449"/>
        <v>1.5928434</v>
      </c>
      <c r="I3464" s="53">
        <f t="shared" si="450"/>
        <v>4.1981528127623848</v>
      </c>
      <c r="J3464" s="53">
        <f t="shared" si="446"/>
        <v>385.12804366078927</v>
      </c>
      <c r="K3464" s="53">
        <v>6.6870000000000003</v>
      </c>
      <c r="L3464" s="53">
        <v>9173.75</v>
      </c>
      <c r="M3464" s="53">
        <v>3.48</v>
      </c>
      <c r="N3464" s="53">
        <f t="shared" si="451"/>
        <v>2.4888471872376154</v>
      </c>
      <c r="O3464" s="53">
        <v>23.82</v>
      </c>
      <c r="P3464" s="53">
        <v>2.4209999999999998</v>
      </c>
      <c r="Q3464" s="53">
        <f t="shared" si="452"/>
        <v>4.266</v>
      </c>
      <c r="R3464" s="53">
        <v>100.125</v>
      </c>
      <c r="S3464" s="53">
        <f t="shared" si="453"/>
        <v>136.7268</v>
      </c>
      <c r="T3464" s="53">
        <v>5.74</v>
      </c>
      <c r="U3464" s="53">
        <v>5656.28</v>
      </c>
      <c r="V3464" s="53">
        <v>35.19</v>
      </c>
      <c r="W3464" s="53">
        <f t="shared" si="444"/>
        <v>160.73543620346689</v>
      </c>
      <c r="X3464" s="53">
        <f t="shared" si="445"/>
        <v>2.841716396703609</v>
      </c>
      <c r="Y3464" s="53">
        <v>5545.24</v>
      </c>
      <c r="Z3464" s="53" t="s">
        <v>68</v>
      </c>
    </row>
    <row r="3465" spans="1:28" x14ac:dyDescent="0.3">
      <c r="A3465" s="1">
        <v>3464</v>
      </c>
      <c r="B3465" s="48">
        <v>42825</v>
      </c>
      <c r="C3465" s="44">
        <v>11978420.9</v>
      </c>
      <c r="D3465" s="56">
        <f t="shared" si="447"/>
        <v>184681.17329633055</v>
      </c>
      <c r="E3465" s="53">
        <v>64.86</v>
      </c>
      <c r="F3465" s="53">
        <f t="shared" si="448"/>
        <v>1.8468117329633056</v>
      </c>
      <c r="G3465" s="53">
        <f>(F3465/'Yearly GDP'!$B$16)*100</f>
        <v>80.646800566083215</v>
      </c>
      <c r="H3465" s="53">
        <f t="shared" si="449"/>
        <v>1.5486508000000001</v>
      </c>
      <c r="I3465" s="53">
        <f t="shared" si="450"/>
        <v>4.2992261392949267</v>
      </c>
      <c r="J3465" s="53">
        <f t="shared" si="446"/>
        <v>394.40025795356831</v>
      </c>
      <c r="K3465" s="53">
        <v>6.6580000000000004</v>
      </c>
      <c r="L3465" s="53">
        <v>9173.75</v>
      </c>
      <c r="M3465" s="53">
        <v>3.5</v>
      </c>
      <c r="N3465" s="53">
        <f t="shared" si="451"/>
        <v>2.3587738607050737</v>
      </c>
      <c r="O3465" s="53">
        <v>23.26</v>
      </c>
      <c r="P3465" s="53">
        <v>2.3889999999999998</v>
      </c>
      <c r="Q3465" s="53">
        <f t="shared" si="452"/>
        <v>4.2690000000000001</v>
      </c>
      <c r="R3465" s="53">
        <v>100.05800000000001</v>
      </c>
      <c r="S3465" s="53">
        <f t="shared" si="453"/>
        <v>134.90800000000002</v>
      </c>
      <c r="T3465" s="53">
        <v>5.8</v>
      </c>
      <c r="U3465" s="53">
        <v>5699.36</v>
      </c>
      <c r="V3465" s="53">
        <v>40.130000000000003</v>
      </c>
      <c r="W3465" s="53">
        <f t="shared" si="444"/>
        <v>142.02242711188634</v>
      </c>
      <c r="X3465" s="53">
        <f t="shared" si="445"/>
        <v>2.4919013207076999</v>
      </c>
      <c r="Y3465" s="53">
        <v>5596.81</v>
      </c>
      <c r="Z3465" s="53">
        <v>99.48</v>
      </c>
      <c r="AA3465" s="53">
        <f t="shared" ref="AA3465:AA3528" si="454">Y3465/Z3465</f>
        <v>56.26065540812224</v>
      </c>
      <c r="AB3465" s="53">
        <f t="shared" ref="AB3465:AB3528" si="455">(AA3465/Y3465)*100</f>
        <v>1.0052271813429836</v>
      </c>
    </row>
    <row r="3466" spans="1:28" x14ac:dyDescent="0.3">
      <c r="A3466" s="1">
        <v>3465</v>
      </c>
      <c r="B3466" s="48">
        <v>42828</v>
      </c>
      <c r="C3466" s="44">
        <v>12054449.5</v>
      </c>
      <c r="D3466" s="56">
        <f t="shared" si="447"/>
        <v>185495.875971378</v>
      </c>
      <c r="E3466" s="53">
        <v>64.984999999999999</v>
      </c>
      <c r="F3466" s="53">
        <f t="shared" si="448"/>
        <v>1.85495875971378</v>
      </c>
      <c r="G3466" s="53">
        <f>(F3466/'Yearly GDP'!$B$16)*100</f>
        <v>81.002565926365932</v>
      </c>
      <c r="H3466" s="53">
        <f t="shared" si="449"/>
        <v>1.5569615999999999</v>
      </c>
      <c r="I3466" s="53">
        <f t="shared" si="450"/>
        <v>4.269854824935952</v>
      </c>
      <c r="J3466" s="53">
        <f t="shared" si="446"/>
        <v>394.44278394534587</v>
      </c>
      <c r="K3466" s="53">
        <v>6.6479999999999997</v>
      </c>
      <c r="L3466" s="53">
        <v>9237.85</v>
      </c>
      <c r="M3466" s="53">
        <v>3.53</v>
      </c>
      <c r="N3466" s="53">
        <f t="shared" si="451"/>
        <v>2.3781451750640477</v>
      </c>
      <c r="O3466" s="53">
        <v>23.42</v>
      </c>
      <c r="P3466" s="53">
        <v>2.323</v>
      </c>
      <c r="Q3466" s="53">
        <f t="shared" si="452"/>
        <v>4.3249999999999993</v>
      </c>
      <c r="R3466" s="53">
        <v>100.252</v>
      </c>
      <c r="S3466" s="53">
        <f t="shared" si="453"/>
        <v>135.83600000000001</v>
      </c>
      <c r="T3466" s="53">
        <v>5.8</v>
      </c>
      <c r="U3466" s="53">
        <v>5747.92</v>
      </c>
      <c r="V3466" s="53">
        <v>40.47</v>
      </c>
      <c r="W3466" s="53">
        <f t="shared" si="444"/>
        <v>142.02915740054362</v>
      </c>
      <c r="X3466" s="53">
        <f t="shared" si="445"/>
        <v>2.4709661477637757</v>
      </c>
      <c r="Y3466" s="53">
        <v>5671.1</v>
      </c>
      <c r="Z3466" s="53">
        <v>100.8</v>
      </c>
      <c r="AA3466" s="53">
        <f t="shared" si="454"/>
        <v>56.260912698412703</v>
      </c>
      <c r="AB3466" s="53">
        <f t="shared" si="455"/>
        <v>0.99206349206349198</v>
      </c>
    </row>
    <row r="3467" spans="1:28" x14ac:dyDescent="0.3">
      <c r="A3467" s="1">
        <v>3466</v>
      </c>
      <c r="B3467" s="48">
        <v>42830</v>
      </c>
      <c r="C3467" s="44">
        <v>12143618.970000001</v>
      </c>
      <c r="D3467" s="56">
        <f t="shared" si="447"/>
        <v>187184.87815028903</v>
      </c>
      <c r="E3467" s="53">
        <v>64.875</v>
      </c>
      <c r="F3467" s="53">
        <f t="shared" si="448"/>
        <v>1.8718487815028904</v>
      </c>
      <c r="G3467" s="53">
        <f>(F3467/'Yearly GDP'!$B$16)*100</f>
        <v>81.740121463008308</v>
      </c>
      <c r="H3467" s="53">
        <f t="shared" si="449"/>
        <v>1.5623198999999997</v>
      </c>
      <c r="I3467" s="53">
        <f t="shared" si="450"/>
        <v>4.2571306939123037</v>
      </c>
      <c r="J3467" s="53">
        <f t="shared" si="446"/>
        <v>394.42954448701579</v>
      </c>
      <c r="K3467" s="53">
        <v>6.6509999999999998</v>
      </c>
      <c r="L3467" s="53">
        <v>9265.15</v>
      </c>
      <c r="M3467" s="53">
        <v>3.54</v>
      </c>
      <c r="N3467" s="53">
        <f t="shared" si="451"/>
        <v>2.3938693060876961</v>
      </c>
      <c r="O3467" s="53">
        <v>23.49</v>
      </c>
      <c r="P3467" s="53">
        <v>2.339</v>
      </c>
      <c r="Q3467" s="53">
        <f t="shared" si="452"/>
        <v>4.3119999999999994</v>
      </c>
      <c r="R3467" s="53">
        <v>100.28100000000001</v>
      </c>
      <c r="S3467" s="53">
        <f t="shared" si="453"/>
        <v>135.0675</v>
      </c>
      <c r="T3467" s="53">
        <v>5.75</v>
      </c>
      <c r="U3467" s="53">
        <v>5790.94</v>
      </c>
      <c r="V3467" s="53">
        <v>40.770000000000003</v>
      </c>
      <c r="W3467" s="53">
        <f t="shared" si="444"/>
        <v>142.03924454255579</v>
      </c>
      <c r="X3467" s="53">
        <f t="shared" si="445"/>
        <v>2.4527839097375521</v>
      </c>
      <c r="Y3467" s="53">
        <v>5741.33</v>
      </c>
      <c r="Z3467" s="53">
        <v>102.05</v>
      </c>
      <c r="AA3467" s="53">
        <f t="shared" si="454"/>
        <v>56.259970602645765</v>
      </c>
      <c r="AB3467" s="53">
        <f t="shared" si="455"/>
        <v>0.97991180793728583</v>
      </c>
    </row>
    <row r="3468" spans="1:28" x14ac:dyDescent="0.3">
      <c r="A3468" s="1">
        <v>3467</v>
      </c>
      <c r="B3468" s="48">
        <v>42831</v>
      </c>
      <c r="C3468" s="44">
        <v>12148762.029999999</v>
      </c>
      <c r="D3468" s="56">
        <f t="shared" si="447"/>
        <v>188043.86635916171</v>
      </c>
      <c r="E3468" s="53">
        <v>64.605999999999995</v>
      </c>
      <c r="F3468" s="53">
        <f t="shared" si="448"/>
        <v>1.880438663591617</v>
      </c>
      <c r="G3468" s="53">
        <f>(F3468/'Yearly GDP'!$B$16)*100</f>
        <v>82.115225484350091</v>
      </c>
      <c r="H3468" s="53">
        <f t="shared" si="449"/>
        <v>1.5891263999999998</v>
      </c>
      <c r="I3468" s="53">
        <f t="shared" si="450"/>
        <v>4.2589437819420786</v>
      </c>
      <c r="J3468" s="53">
        <f t="shared" si="446"/>
        <v>394.46124361158434</v>
      </c>
      <c r="K3468" s="53">
        <v>6.7679999999999998</v>
      </c>
      <c r="L3468" s="53">
        <v>9261.9500000000007</v>
      </c>
      <c r="M3468" s="53">
        <v>3.53</v>
      </c>
      <c r="N3468" s="53">
        <f t="shared" si="451"/>
        <v>2.5090562180579212</v>
      </c>
      <c r="O3468" s="53">
        <v>23.48</v>
      </c>
      <c r="P3468" s="53">
        <v>2.3410000000000002</v>
      </c>
      <c r="Q3468" s="53">
        <f t="shared" si="452"/>
        <v>4.4269999999999996</v>
      </c>
      <c r="R3468" s="53">
        <v>100.41500000000001</v>
      </c>
      <c r="S3468" s="53">
        <f t="shared" si="453"/>
        <v>139.2364</v>
      </c>
      <c r="T3468" s="53">
        <v>5.93</v>
      </c>
      <c r="U3468" s="53">
        <v>5778.95</v>
      </c>
      <c r="V3468" s="53">
        <v>40.69</v>
      </c>
      <c r="W3468" s="53">
        <f t="shared" si="444"/>
        <v>142.02383878102728</v>
      </c>
      <c r="X3468" s="53">
        <f t="shared" si="445"/>
        <v>2.4576062914721062</v>
      </c>
      <c r="Y3468" s="53">
        <v>5721.31</v>
      </c>
      <c r="Z3468" s="53">
        <v>101.69</v>
      </c>
      <c r="AA3468" s="53">
        <f t="shared" si="454"/>
        <v>56.262267676271023</v>
      </c>
      <c r="AB3468" s="53">
        <f t="shared" si="455"/>
        <v>0.98338086340839814</v>
      </c>
    </row>
    <row r="3469" spans="1:28" x14ac:dyDescent="0.3">
      <c r="A3469" s="1">
        <v>3468</v>
      </c>
      <c r="B3469" s="48">
        <v>42832</v>
      </c>
      <c r="C3469" s="44">
        <v>12102539.1</v>
      </c>
      <c r="D3469" s="56">
        <f t="shared" si="447"/>
        <v>188307.75011669518</v>
      </c>
      <c r="E3469" s="53">
        <v>64.27</v>
      </c>
      <c r="F3469" s="53">
        <f t="shared" si="448"/>
        <v>1.8830775011669518</v>
      </c>
      <c r="G3469" s="53">
        <f>(F3469/'Yearly GDP'!$B$16)*100</f>
        <v>82.230458566242433</v>
      </c>
      <c r="H3469" s="53">
        <f t="shared" si="449"/>
        <v>1.5901908</v>
      </c>
      <c r="I3469" s="53">
        <f t="shared" si="450"/>
        <v>4.2881646655231558</v>
      </c>
      <c r="J3469" s="53">
        <f t="shared" si="446"/>
        <v>394.43825042881645</v>
      </c>
      <c r="K3469" s="53">
        <v>6.819</v>
      </c>
      <c r="L3469" s="53">
        <v>9198.2999999999993</v>
      </c>
      <c r="M3469" s="53">
        <v>3.51</v>
      </c>
      <c r="N3469" s="53">
        <f t="shared" si="451"/>
        <v>2.5308353344768442</v>
      </c>
      <c r="O3469" s="53">
        <v>23.32</v>
      </c>
      <c r="P3469" s="53">
        <v>2.3820000000000001</v>
      </c>
      <c r="Q3469" s="53">
        <f t="shared" si="452"/>
        <v>4.4369999999999994</v>
      </c>
      <c r="R3469" s="53">
        <v>100.947</v>
      </c>
      <c r="S3469" s="53">
        <f t="shared" si="453"/>
        <v>138.75400000000002</v>
      </c>
      <c r="T3469" s="53">
        <v>5.95</v>
      </c>
      <c r="U3469" s="53">
        <v>5753.34</v>
      </c>
      <c r="V3469" s="53">
        <v>40.51</v>
      </c>
      <c r="W3469" s="53">
        <f t="shared" si="444"/>
        <v>142.02271044186622</v>
      </c>
      <c r="X3469" s="53">
        <f t="shared" si="445"/>
        <v>2.4685262898049865</v>
      </c>
      <c r="Y3469" s="53">
        <v>5675.65</v>
      </c>
      <c r="Z3469" s="53">
        <v>100.88</v>
      </c>
      <c r="AA3469" s="53">
        <f t="shared" si="454"/>
        <v>56.261399682791435</v>
      </c>
      <c r="AB3469" s="53">
        <f t="shared" si="455"/>
        <v>0.9912767644726409</v>
      </c>
    </row>
    <row r="3470" spans="1:28" x14ac:dyDescent="0.3">
      <c r="A3470" s="1">
        <v>3469</v>
      </c>
      <c r="B3470" s="48">
        <v>42835</v>
      </c>
      <c r="C3470" s="44">
        <v>12138432.17</v>
      </c>
      <c r="D3470" s="56">
        <f t="shared" si="447"/>
        <v>187886.88445166781</v>
      </c>
      <c r="E3470" s="53">
        <v>64.605000000000004</v>
      </c>
      <c r="F3470" s="53">
        <f t="shared" si="448"/>
        <v>1.8788688445166781</v>
      </c>
      <c r="G3470" s="53">
        <f>(F3470/'Yearly GDP'!$B$16)*100</f>
        <v>82.04667443304271</v>
      </c>
      <c r="H3470" s="53">
        <f t="shared" si="449"/>
        <v>1.5981720000000001</v>
      </c>
      <c r="I3470" s="53">
        <f t="shared" si="450"/>
        <v>4.2955326460481098</v>
      </c>
      <c r="J3470" s="53">
        <f t="shared" si="446"/>
        <v>394.39218213058422</v>
      </c>
      <c r="K3470" s="53">
        <v>6.8650000000000002</v>
      </c>
      <c r="L3470" s="53">
        <v>9181.4500000000007</v>
      </c>
      <c r="M3470" s="53">
        <v>3.5</v>
      </c>
      <c r="N3470" s="53">
        <f t="shared" si="451"/>
        <v>2.5694673539518904</v>
      </c>
      <c r="O3470" s="53">
        <v>23.28</v>
      </c>
      <c r="P3470" s="53">
        <v>2.3660000000000001</v>
      </c>
      <c r="Q3470" s="53">
        <f t="shared" si="452"/>
        <v>4.4990000000000006</v>
      </c>
      <c r="R3470" s="53">
        <v>100.78700000000001</v>
      </c>
      <c r="S3470" s="53">
        <f t="shared" si="453"/>
        <v>139.21440000000001</v>
      </c>
      <c r="T3470" s="53">
        <v>5.98</v>
      </c>
      <c r="U3470" s="53">
        <v>5779.41</v>
      </c>
      <c r="V3470" s="53">
        <v>40.69</v>
      </c>
      <c r="W3470" s="53">
        <f t="shared" si="444"/>
        <v>142.03514376996804</v>
      </c>
      <c r="X3470" s="53">
        <f t="shared" si="445"/>
        <v>2.4576062914721062</v>
      </c>
      <c r="Y3470" s="53">
        <v>5715.99</v>
      </c>
      <c r="Z3470" s="53">
        <v>101.6</v>
      </c>
      <c r="AA3470" s="53">
        <f t="shared" si="454"/>
        <v>56.259744094488191</v>
      </c>
      <c r="AB3470" s="53">
        <f t="shared" si="455"/>
        <v>0.98425196850393715</v>
      </c>
    </row>
    <row r="3471" spans="1:28" x14ac:dyDescent="0.3">
      <c r="A3471" s="1">
        <v>3470</v>
      </c>
      <c r="B3471" s="48">
        <v>42836</v>
      </c>
      <c r="C3471" s="44">
        <v>12208061.640000001</v>
      </c>
      <c r="D3471" s="56">
        <f t="shared" si="447"/>
        <v>189111.01603284021</v>
      </c>
      <c r="E3471" s="53">
        <v>64.555000000000007</v>
      </c>
      <c r="F3471" s="53">
        <f t="shared" si="448"/>
        <v>1.8911101603284022</v>
      </c>
      <c r="G3471" s="53">
        <f>(F3471/'Yearly GDP'!$B$16)*100</f>
        <v>82.581229708663855</v>
      </c>
      <c r="H3471" s="53">
        <f t="shared" si="449"/>
        <v>1.5951362</v>
      </c>
      <c r="I3471" s="53">
        <f t="shared" si="450"/>
        <v>4.269854824935952</v>
      </c>
      <c r="J3471" s="53">
        <f t="shared" si="446"/>
        <v>394.4064901793339</v>
      </c>
      <c r="K3471" s="53">
        <v>6.8109999999999999</v>
      </c>
      <c r="L3471" s="53">
        <v>9237</v>
      </c>
      <c r="M3471" s="53">
        <v>3.52</v>
      </c>
      <c r="N3471" s="53">
        <f t="shared" si="451"/>
        <v>2.5411451750640479</v>
      </c>
      <c r="O3471" s="53">
        <v>23.42</v>
      </c>
      <c r="P3471" s="53">
        <v>2.298</v>
      </c>
      <c r="Q3471" s="53">
        <f t="shared" si="452"/>
        <v>4.5129999999999999</v>
      </c>
      <c r="R3471" s="53">
        <v>100.452</v>
      </c>
      <c r="S3471" s="53">
        <f t="shared" si="453"/>
        <v>139.34900000000002</v>
      </c>
      <c r="T3471" s="53">
        <v>5.95</v>
      </c>
      <c r="U3471" s="53">
        <v>5830.65</v>
      </c>
      <c r="V3471" s="53">
        <v>41.05</v>
      </c>
      <c r="W3471" s="53">
        <f t="shared" si="444"/>
        <v>142.03775883069429</v>
      </c>
      <c r="X3471" s="53">
        <f t="shared" si="445"/>
        <v>2.4360535931790501</v>
      </c>
      <c r="Y3471" s="53">
        <v>5785.81</v>
      </c>
      <c r="Z3471" s="53">
        <v>102.84</v>
      </c>
      <c r="AA3471" s="53">
        <f t="shared" si="454"/>
        <v>56.260307273434464</v>
      </c>
      <c r="AB3471" s="53">
        <f t="shared" si="455"/>
        <v>0.9723842862699339</v>
      </c>
    </row>
    <row r="3472" spans="1:28" x14ac:dyDescent="0.3">
      <c r="A3472" s="1">
        <v>3471</v>
      </c>
      <c r="B3472" s="48">
        <v>42837</v>
      </c>
      <c r="C3472" s="44">
        <v>12164693.640000001</v>
      </c>
      <c r="D3472" s="56">
        <f t="shared" si="447"/>
        <v>188045.96753748649</v>
      </c>
      <c r="E3472" s="53">
        <v>64.69</v>
      </c>
      <c r="F3472" s="53">
        <f t="shared" si="448"/>
        <v>1.8804596753748648</v>
      </c>
      <c r="G3472" s="53">
        <f>(F3472/'Yearly GDP'!$B$16)*100</f>
        <v>82.116143029470081</v>
      </c>
      <c r="H3472" s="53">
        <f t="shared" si="449"/>
        <v>1.5815406999999999</v>
      </c>
      <c r="I3472" s="53">
        <f t="shared" si="450"/>
        <v>4.2863266180882986</v>
      </c>
      <c r="J3472" s="53">
        <f t="shared" si="446"/>
        <v>394.48992713244758</v>
      </c>
      <c r="K3472" s="53">
        <v>6.7789999999999999</v>
      </c>
      <c r="L3472" s="53">
        <v>9203.4500000000007</v>
      </c>
      <c r="M3472" s="53">
        <v>3.51</v>
      </c>
      <c r="N3472" s="53">
        <f t="shared" si="451"/>
        <v>2.4926733819117013</v>
      </c>
      <c r="O3472" s="53">
        <v>23.33</v>
      </c>
      <c r="P3472" s="53">
        <v>2.2440000000000002</v>
      </c>
      <c r="Q3472" s="53">
        <f t="shared" si="452"/>
        <v>4.5350000000000001</v>
      </c>
      <c r="R3472" s="53">
        <v>100.541</v>
      </c>
      <c r="S3472" s="53">
        <f t="shared" si="453"/>
        <v>139.28009999999998</v>
      </c>
      <c r="T3472" s="53">
        <v>5.97</v>
      </c>
      <c r="U3472" s="53">
        <v>5791.42</v>
      </c>
      <c r="V3472" s="53">
        <v>40.78</v>
      </c>
      <c r="W3472" s="53">
        <f t="shared" si="444"/>
        <v>142.01618440411966</v>
      </c>
      <c r="X3472" s="53">
        <f t="shared" si="445"/>
        <v>2.4521824423737124</v>
      </c>
      <c r="Y3472" s="53">
        <v>5758.29</v>
      </c>
      <c r="Z3472" s="53">
        <v>102.35</v>
      </c>
      <c r="AA3472" s="53">
        <f t="shared" si="454"/>
        <v>56.26077186126038</v>
      </c>
      <c r="AB3472" s="53">
        <f t="shared" si="455"/>
        <v>0.97703957010258913</v>
      </c>
    </row>
    <row r="3473" spans="1:28" x14ac:dyDescent="0.3">
      <c r="A3473" s="1">
        <v>3472</v>
      </c>
      <c r="B3473" s="48">
        <v>42838</v>
      </c>
      <c r="C3473" s="44">
        <v>12123926.83</v>
      </c>
      <c r="D3473" s="56">
        <f t="shared" si="447"/>
        <v>188128.27729071304</v>
      </c>
      <c r="E3473" s="53">
        <v>64.444999999999993</v>
      </c>
      <c r="F3473" s="53">
        <f t="shared" si="448"/>
        <v>1.8812827729071304</v>
      </c>
      <c r="G3473" s="53">
        <f>(F3473/'Yearly GDP'!$B$16)*100</f>
        <v>82.152086153149796</v>
      </c>
      <c r="H3473" s="53">
        <f t="shared" si="449"/>
        <v>1.5824719999999999</v>
      </c>
      <c r="I3473" s="53">
        <f t="shared" si="450"/>
        <v>4.3103448275862073</v>
      </c>
      <c r="J3473" s="53">
        <f t="shared" si="446"/>
        <v>394.43103448275861</v>
      </c>
      <c r="K3473" s="53">
        <v>6.8209999999999997</v>
      </c>
      <c r="L3473" s="53">
        <v>9150.7999999999993</v>
      </c>
      <c r="M3473" s="53">
        <v>3.49</v>
      </c>
      <c r="N3473" s="53">
        <f t="shared" si="451"/>
        <v>2.5106551724137924</v>
      </c>
      <c r="O3473" s="53">
        <v>23.2</v>
      </c>
      <c r="P3473" s="53">
        <v>2.2320000000000002</v>
      </c>
      <c r="Q3473" s="53">
        <f t="shared" si="452"/>
        <v>4.5889999999999995</v>
      </c>
      <c r="R3473" s="53">
        <v>100.298</v>
      </c>
      <c r="S3473" s="53">
        <f t="shared" si="453"/>
        <v>138.04</v>
      </c>
      <c r="T3473" s="53">
        <v>5.95</v>
      </c>
      <c r="U3473" s="53">
        <v>5775.66</v>
      </c>
      <c r="V3473" s="53">
        <v>40.67</v>
      </c>
      <c r="W3473" s="53">
        <f t="shared" si="444"/>
        <v>142.01278583722646</v>
      </c>
      <c r="X3473" s="53">
        <f t="shared" si="445"/>
        <v>2.4588148512417014</v>
      </c>
      <c r="Y3473" s="53">
        <v>5770.23</v>
      </c>
      <c r="Z3473" s="53">
        <v>102.56</v>
      </c>
      <c r="AA3473" s="53">
        <f t="shared" si="454"/>
        <v>56.261992979719182</v>
      </c>
      <c r="AB3473" s="53">
        <f t="shared" si="455"/>
        <v>0.9750390015600624</v>
      </c>
    </row>
    <row r="3474" spans="1:28" x14ac:dyDescent="0.3">
      <c r="A3474" s="1">
        <v>3473</v>
      </c>
      <c r="B3474" s="48">
        <v>42842</v>
      </c>
      <c r="C3474" s="44">
        <v>12111948.49</v>
      </c>
      <c r="D3474" s="56">
        <f t="shared" si="447"/>
        <v>187840.39221464019</v>
      </c>
      <c r="E3474" s="53">
        <v>64.48</v>
      </c>
      <c r="F3474" s="53">
        <f t="shared" si="448"/>
        <v>1.8784039221464019</v>
      </c>
      <c r="G3474" s="53">
        <f>(F3474/'Yearly GDP'!$B$16)*100</f>
        <v>82.026372146131081</v>
      </c>
      <c r="H3474" s="53">
        <f t="shared" si="449"/>
        <v>1.5864499000000001</v>
      </c>
      <c r="I3474" s="53">
        <f t="shared" si="450"/>
        <v>4.3159257660768233</v>
      </c>
      <c r="J3474" s="53">
        <f t="shared" si="446"/>
        <v>394.44540353905904</v>
      </c>
      <c r="K3474" s="53">
        <v>6.8470000000000004</v>
      </c>
      <c r="L3474" s="53">
        <v>9139.2999999999993</v>
      </c>
      <c r="M3474" s="53">
        <v>3.49</v>
      </c>
      <c r="N3474" s="53">
        <f t="shared" si="451"/>
        <v>2.5310742339231771</v>
      </c>
      <c r="O3474" s="53">
        <v>23.17</v>
      </c>
      <c r="P3474" s="53">
        <v>2.2480000000000002</v>
      </c>
      <c r="Q3474" s="53">
        <f t="shared" si="452"/>
        <v>4.5990000000000002</v>
      </c>
      <c r="R3474" s="53">
        <v>100.03400000000001</v>
      </c>
      <c r="S3474" s="53">
        <f t="shared" si="453"/>
        <v>139.02000000000001</v>
      </c>
      <c r="T3474" s="53">
        <v>6</v>
      </c>
      <c r="U3474" s="53">
        <v>5792.36</v>
      </c>
      <c r="V3474" s="53">
        <v>40.78</v>
      </c>
      <c r="W3474" s="53">
        <f t="shared" si="444"/>
        <v>142.03923491907796</v>
      </c>
      <c r="X3474" s="53">
        <f t="shared" si="445"/>
        <v>2.4521824423737124</v>
      </c>
      <c r="Y3474" s="53">
        <v>5802.96</v>
      </c>
      <c r="Z3474" s="53">
        <v>103.14</v>
      </c>
      <c r="AA3474" s="53">
        <f t="shared" si="454"/>
        <v>56.262943571844097</v>
      </c>
      <c r="AB3474" s="53">
        <f t="shared" si="455"/>
        <v>0.96955594337793294</v>
      </c>
    </row>
    <row r="3475" spans="1:28" x14ac:dyDescent="0.3">
      <c r="A3475" s="1">
        <v>3474</v>
      </c>
      <c r="B3475" s="48">
        <v>42843</v>
      </c>
      <c r="C3475" s="44">
        <v>12041387.02</v>
      </c>
      <c r="D3475" s="56">
        <f t="shared" si="447"/>
        <v>186384.75381162448</v>
      </c>
      <c r="E3475" s="53">
        <v>64.605000000000004</v>
      </c>
      <c r="F3475" s="53">
        <f t="shared" si="448"/>
        <v>1.8638475381162449</v>
      </c>
      <c r="G3475" s="53">
        <f>(F3475/'Yearly GDP'!$B$16)*100</f>
        <v>81.390722188482314</v>
      </c>
      <c r="H3475" s="53">
        <f t="shared" si="449"/>
        <v>1.5839804000000002</v>
      </c>
      <c r="I3475" s="53">
        <f t="shared" si="450"/>
        <v>4.3327556325823222</v>
      </c>
      <c r="J3475" s="53">
        <f t="shared" si="446"/>
        <v>394.50389948006932</v>
      </c>
      <c r="K3475" s="53">
        <v>6.8630000000000004</v>
      </c>
      <c r="L3475" s="53">
        <v>9105.15</v>
      </c>
      <c r="M3475" s="53">
        <v>3.47</v>
      </c>
      <c r="N3475" s="53">
        <f t="shared" si="451"/>
        <v>2.5302443674176782</v>
      </c>
      <c r="O3475" s="53">
        <v>23.08</v>
      </c>
      <c r="P3475" s="53">
        <v>2.1720000000000002</v>
      </c>
      <c r="Q3475" s="53">
        <f t="shared" si="452"/>
        <v>4.6910000000000007</v>
      </c>
      <c r="R3475" s="53">
        <v>99.244</v>
      </c>
      <c r="S3475" s="53">
        <f t="shared" si="453"/>
        <v>139.63399999999999</v>
      </c>
      <c r="T3475" s="53">
        <v>6.05</v>
      </c>
      <c r="U3475" s="53">
        <v>5776.36</v>
      </c>
      <c r="V3475" s="53">
        <v>40.67</v>
      </c>
      <c r="W3475" s="53">
        <f t="shared" ref="W3475:W3538" si="456">U3475/V3475</f>
        <v>142.02999754118514</v>
      </c>
      <c r="X3475" s="53">
        <f t="shared" ref="X3475:X3538" si="457">(W3475/U3475)*100</f>
        <v>2.4588148512417014</v>
      </c>
      <c r="Y3475" s="53">
        <v>5748.07</v>
      </c>
      <c r="Z3475" s="53">
        <v>102.17</v>
      </c>
      <c r="AA3475" s="53">
        <f t="shared" si="454"/>
        <v>56.259861015953796</v>
      </c>
      <c r="AB3475" s="53">
        <f t="shared" si="455"/>
        <v>0.97876088871488676</v>
      </c>
    </row>
    <row r="3476" spans="1:28" x14ac:dyDescent="0.3">
      <c r="A3476" s="1">
        <v>3475</v>
      </c>
      <c r="B3476" s="48">
        <v>42844</v>
      </c>
      <c r="C3476" s="44">
        <v>12075048.199999999</v>
      </c>
      <c r="D3476" s="56">
        <f t="shared" si="447"/>
        <v>186732.36217428281</v>
      </c>
      <c r="E3476" s="53">
        <v>64.665000000000006</v>
      </c>
      <c r="F3476" s="53">
        <f t="shared" si="448"/>
        <v>1.8673236217428282</v>
      </c>
      <c r="G3476" s="53">
        <f>(F3476/'Yearly GDP'!$B$16)*100</f>
        <v>81.542516233311275</v>
      </c>
      <c r="H3476" s="53">
        <f t="shared" si="449"/>
        <v>1.5816724</v>
      </c>
      <c r="I3476" s="53">
        <f t="shared" si="450"/>
        <v>4.3327556325823222</v>
      </c>
      <c r="J3476" s="53">
        <f t="shared" si="446"/>
        <v>394.43240901213176</v>
      </c>
      <c r="K3476" s="53">
        <v>6.8529999999999998</v>
      </c>
      <c r="L3476" s="53">
        <v>9103.5</v>
      </c>
      <c r="M3476" s="53">
        <v>3.47</v>
      </c>
      <c r="N3476" s="53">
        <f t="shared" si="451"/>
        <v>2.5202443674176775</v>
      </c>
      <c r="O3476" s="53">
        <v>23.08</v>
      </c>
      <c r="P3476" s="53">
        <v>2.2160000000000002</v>
      </c>
      <c r="Q3476" s="53">
        <f t="shared" si="452"/>
        <v>4.6369999999999996</v>
      </c>
      <c r="R3476" s="53">
        <v>99.472999999999999</v>
      </c>
      <c r="S3476" s="53">
        <f t="shared" si="453"/>
        <v>140.09559999999999</v>
      </c>
      <c r="T3476" s="53">
        <v>6.07</v>
      </c>
      <c r="U3476" s="53">
        <v>5811.6</v>
      </c>
      <c r="V3476" s="53">
        <v>40.92</v>
      </c>
      <c r="W3476" s="53">
        <f t="shared" si="456"/>
        <v>142.02346041055719</v>
      </c>
      <c r="X3476" s="53">
        <f t="shared" si="457"/>
        <v>2.4437927663734116</v>
      </c>
      <c r="Y3476" s="53">
        <v>5802.67</v>
      </c>
      <c r="Z3476" s="53">
        <v>103.14</v>
      </c>
      <c r="AA3476" s="53">
        <f t="shared" si="454"/>
        <v>56.2601318596083</v>
      </c>
      <c r="AB3476" s="53">
        <f t="shared" si="455"/>
        <v>0.96955594337793294</v>
      </c>
    </row>
    <row r="3477" spans="1:28" x14ac:dyDescent="0.3">
      <c r="A3477" s="1">
        <v>3476</v>
      </c>
      <c r="B3477" s="48">
        <v>42845</v>
      </c>
      <c r="C3477" s="44">
        <v>12152237.539999999</v>
      </c>
      <c r="D3477" s="56">
        <f t="shared" si="447"/>
        <v>188056.91024450632</v>
      </c>
      <c r="E3477" s="53">
        <v>64.62</v>
      </c>
      <c r="F3477" s="53">
        <f t="shared" si="448"/>
        <v>1.8805691024450633</v>
      </c>
      <c r="G3477" s="53">
        <f>(F3477/'Yearly GDP'!$B$16)*100</f>
        <v>82.120921504151241</v>
      </c>
      <c r="H3477" s="53">
        <f t="shared" si="449"/>
        <v>1.5929448000000002</v>
      </c>
      <c r="I3477" s="53">
        <f t="shared" si="450"/>
        <v>4.3177892918825558</v>
      </c>
      <c r="J3477" s="53">
        <f t="shared" ref="J3477:J3540" si="458">L3477/O3477</f>
        <v>394.49050086355783</v>
      </c>
      <c r="K3477" s="53">
        <v>6.8780000000000001</v>
      </c>
      <c r="L3477" s="53">
        <v>9136.4</v>
      </c>
      <c r="M3477" s="53">
        <v>3.49</v>
      </c>
      <c r="N3477" s="53">
        <f t="shared" si="451"/>
        <v>2.5602107081174443</v>
      </c>
      <c r="O3477" s="53">
        <v>23.16</v>
      </c>
      <c r="P3477" s="53">
        <v>2.2360000000000002</v>
      </c>
      <c r="Q3477" s="53">
        <f t="shared" si="452"/>
        <v>4.6419999999999995</v>
      </c>
      <c r="R3477" s="53">
        <v>99.525000000000006</v>
      </c>
      <c r="S3477" s="53">
        <f t="shared" si="453"/>
        <v>140.81280000000001</v>
      </c>
      <c r="T3477" s="53">
        <v>6.08</v>
      </c>
      <c r="U3477" s="53">
        <v>5864.06</v>
      </c>
      <c r="V3477" s="53">
        <v>41.29</v>
      </c>
      <c r="W3477" s="53">
        <f t="shared" si="456"/>
        <v>142.02131266650522</v>
      </c>
      <c r="X3477" s="53">
        <f t="shared" si="457"/>
        <v>2.4218939210462582</v>
      </c>
      <c r="Y3477" s="53">
        <v>5890.4</v>
      </c>
      <c r="Z3477" s="53">
        <v>104.7</v>
      </c>
      <c r="AA3477" s="53">
        <f t="shared" si="454"/>
        <v>56.259789875835715</v>
      </c>
      <c r="AB3477" s="53">
        <f t="shared" si="455"/>
        <v>0.95510983763132751</v>
      </c>
    </row>
    <row r="3478" spans="1:28" x14ac:dyDescent="0.3">
      <c r="A3478" s="1">
        <v>3477</v>
      </c>
      <c r="B3478" s="48">
        <v>42846</v>
      </c>
      <c r="C3478" s="44">
        <v>12143881.85</v>
      </c>
      <c r="D3478" s="56">
        <f t="shared" si="447"/>
        <v>187840.39984532094</v>
      </c>
      <c r="E3478" s="53">
        <v>64.650000000000006</v>
      </c>
      <c r="F3478" s="53">
        <f t="shared" si="448"/>
        <v>1.8784039984532093</v>
      </c>
      <c r="G3478" s="53">
        <f>(F3478/'Yearly GDP'!$B$16)*100</f>
        <v>82.026375478306079</v>
      </c>
      <c r="H3478" s="53">
        <f t="shared" si="449"/>
        <v>1.5994416</v>
      </c>
      <c r="I3478" s="53">
        <f t="shared" si="450"/>
        <v>4.3252595155709344</v>
      </c>
      <c r="J3478" s="53">
        <f t="shared" si="458"/>
        <v>394.43771626297575</v>
      </c>
      <c r="K3478" s="53">
        <v>6.9180000000000001</v>
      </c>
      <c r="L3478" s="53">
        <v>9119.4</v>
      </c>
      <c r="M3478" s="53">
        <v>3.48</v>
      </c>
      <c r="N3478" s="53">
        <f t="shared" si="451"/>
        <v>2.5927404844290658</v>
      </c>
      <c r="O3478" s="53">
        <v>23.12</v>
      </c>
      <c r="P3478" s="53">
        <v>2.246</v>
      </c>
      <c r="Q3478" s="53">
        <f t="shared" si="452"/>
        <v>4.6720000000000006</v>
      </c>
      <c r="R3478" s="53">
        <v>99.72</v>
      </c>
      <c r="S3478" s="53">
        <f t="shared" si="453"/>
        <v>140.56960000000001</v>
      </c>
      <c r="T3478" s="53">
        <v>6.08</v>
      </c>
      <c r="U3478" s="53">
        <v>5855.78</v>
      </c>
      <c r="V3478" s="53">
        <v>41.23</v>
      </c>
      <c r="W3478" s="53">
        <f t="shared" si="456"/>
        <v>142.02716468590833</v>
      </c>
      <c r="X3478" s="53">
        <f t="shared" si="457"/>
        <v>2.4254183846713562</v>
      </c>
      <c r="Y3478" s="53">
        <v>5926.06</v>
      </c>
      <c r="Z3478" s="53">
        <v>105.33</v>
      </c>
      <c r="AA3478" s="53">
        <f t="shared" si="454"/>
        <v>56.261843729231941</v>
      </c>
      <c r="AB3478" s="53">
        <f t="shared" si="455"/>
        <v>0.94939713282065885</v>
      </c>
    </row>
    <row r="3479" spans="1:28" x14ac:dyDescent="0.3">
      <c r="A3479" s="1">
        <v>3478</v>
      </c>
      <c r="B3479" s="48">
        <v>42849</v>
      </c>
      <c r="C3479" s="44">
        <v>12258464.560000001</v>
      </c>
      <c r="D3479" s="56">
        <f t="shared" si="447"/>
        <v>190083.18436966973</v>
      </c>
      <c r="E3479" s="53">
        <v>64.489999999999995</v>
      </c>
      <c r="F3479" s="53">
        <f t="shared" si="448"/>
        <v>1.9008318436966973</v>
      </c>
      <c r="G3479" s="53">
        <f>(F3479/'Yearly GDP'!$B$16)*100</f>
        <v>83.005757366668007</v>
      </c>
      <c r="H3479" s="53">
        <f t="shared" si="449"/>
        <v>1.6253563</v>
      </c>
      <c r="I3479" s="53">
        <f t="shared" si="450"/>
        <v>4.2716787697565142</v>
      </c>
      <c r="J3479" s="53">
        <f t="shared" si="458"/>
        <v>393.76121315677062</v>
      </c>
      <c r="K3479" s="53">
        <v>6.9429999999999996</v>
      </c>
      <c r="L3479" s="53">
        <v>9217.9500000000007</v>
      </c>
      <c r="M3479" s="53">
        <v>3.52</v>
      </c>
      <c r="N3479" s="53">
        <f t="shared" si="451"/>
        <v>2.6713212302434854</v>
      </c>
      <c r="O3479" s="53">
        <v>23.41</v>
      </c>
      <c r="P3479" s="53">
        <v>2.2730000000000001</v>
      </c>
      <c r="Q3479" s="53">
        <f t="shared" si="452"/>
        <v>4.67</v>
      </c>
      <c r="R3479" s="53">
        <v>98.822999999999993</v>
      </c>
      <c r="S3479" s="53">
        <f t="shared" si="453"/>
        <v>143.26920000000001</v>
      </c>
      <c r="T3479" s="53">
        <v>6.12</v>
      </c>
      <c r="U3479" s="53">
        <v>5899.6</v>
      </c>
      <c r="V3479" s="53">
        <v>41.51</v>
      </c>
      <c r="W3479" s="53">
        <f t="shared" si="456"/>
        <v>142.12478920741992</v>
      </c>
      <c r="X3479" s="53">
        <f t="shared" si="457"/>
        <v>2.4090580582992054</v>
      </c>
      <c r="Y3479" s="53">
        <v>5979.51</v>
      </c>
      <c r="Z3479" s="53">
        <v>106.36</v>
      </c>
      <c r="AA3479" s="53">
        <f t="shared" si="454"/>
        <v>56.219537420082737</v>
      </c>
      <c r="AB3479" s="53">
        <f t="shared" si="455"/>
        <v>0.94020308386611495</v>
      </c>
    </row>
    <row r="3480" spans="1:28" x14ac:dyDescent="0.3">
      <c r="A3480" s="1">
        <v>3479</v>
      </c>
      <c r="B3480" s="48">
        <v>42850</v>
      </c>
      <c r="C3480" s="44">
        <v>12368628.380000001</v>
      </c>
      <c r="D3480" s="56">
        <f t="shared" si="447"/>
        <v>192268.43432302194</v>
      </c>
      <c r="E3480" s="53">
        <v>64.33</v>
      </c>
      <c r="F3480" s="53">
        <f t="shared" si="448"/>
        <v>1.9226843432302194</v>
      </c>
      <c r="G3480" s="53">
        <f>(F3480/'Yearly GDP'!$B$16)*100</f>
        <v>83.960014988219186</v>
      </c>
      <c r="H3480" s="53">
        <f t="shared" si="449"/>
        <v>1.6391975999999999</v>
      </c>
      <c r="I3480" s="53">
        <f t="shared" si="450"/>
        <v>4.230118443316413</v>
      </c>
      <c r="J3480" s="53">
        <f t="shared" si="458"/>
        <v>393.68020304568529</v>
      </c>
      <c r="K3480" s="53">
        <v>6.9340000000000002</v>
      </c>
      <c r="L3480" s="53">
        <v>9306.6</v>
      </c>
      <c r="M3480" s="53">
        <v>3.56</v>
      </c>
      <c r="N3480" s="53">
        <f t="shared" si="451"/>
        <v>2.7038815566835872</v>
      </c>
      <c r="O3480" s="53">
        <v>23.64</v>
      </c>
      <c r="P3480" s="53">
        <v>2.3340000000000001</v>
      </c>
      <c r="Q3480" s="53">
        <f t="shared" si="452"/>
        <v>4.5999999999999996</v>
      </c>
      <c r="R3480" s="53">
        <v>98.498000000000005</v>
      </c>
      <c r="S3480" s="53">
        <f t="shared" si="453"/>
        <v>144.20400000000001</v>
      </c>
      <c r="T3480" s="53">
        <v>6.1</v>
      </c>
      <c r="U3480" s="53">
        <v>5943.25</v>
      </c>
      <c r="V3480" s="53">
        <v>41.82</v>
      </c>
      <c r="W3480" s="53">
        <f t="shared" si="456"/>
        <v>142.11501673840269</v>
      </c>
      <c r="X3480" s="53">
        <f t="shared" si="457"/>
        <v>2.3912003825920616</v>
      </c>
      <c r="Y3480" s="53">
        <v>6015.56</v>
      </c>
      <c r="Z3480" s="53">
        <v>107</v>
      </c>
      <c r="AA3480" s="53">
        <f t="shared" si="454"/>
        <v>56.220186915887851</v>
      </c>
      <c r="AB3480" s="53">
        <f t="shared" si="455"/>
        <v>0.93457943925233633</v>
      </c>
    </row>
    <row r="3481" spans="1:28" x14ac:dyDescent="0.3">
      <c r="A3481" s="1">
        <v>3480</v>
      </c>
      <c r="B3481" s="48">
        <v>42851</v>
      </c>
      <c r="C3481" s="44">
        <v>12300289.58</v>
      </c>
      <c r="D3481" s="56">
        <f t="shared" si="447"/>
        <v>191802.42600966786</v>
      </c>
      <c r="E3481" s="53">
        <v>64.13</v>
      </c>
      <c r="F3481" s="53">
        <f t="shared" si="448"/>
        <v>1.9180242600966786</v>
      </c>
      <c r="G3481" s="53">
        <f>(F3481/'Yearly GDP'!$B$16)*100</f>
        <v>83.756517908151906</v>
      </c>
      <c r="H3481" s="53">
        <f t="shared" si="449"/>
        <v>1.6522874999999997</v>
      </c>
      <c r="I3481" s="53">
        <f t="shared" si="450"/>
        <v>4.2105263157894743</v>
      </c>
      <c r="J3481" s="53">
        <f t="shared" si="458"/>
        <v>393.76210526315793</v>
      </c>
      <c r="K3481" s="53">
        <v>6.9569999999999999</v>
      </c>
      <c r="L3481" s="53">
        <v>9351.85</v>
      </c>
      <c r="M3481" s="53">
        <v>3.57</v>
      </c>
      <c r="N3481" s="53">
        <f t="shared" si="451"/>
        <v>2.7464736842105255</v>
      </c>
      <c r="O3481" s="53">
        <v>23.75</v>
      </c>
      <c r="P3481" s="53">
        <v>2.3029999999999999</v>
      </c>
      <c r="Q3481" s="53">
        <f t="shared" si="452"/>
        <v>4.6539999999999999</v>
      </c>
      <c r="R3481" s="53">
        <v>98.76</v>
      </c>
      <c r="S3481" s="53">
        <f t="shared" si="453"/>
        <v>146.77500000000001</v>
      </c>
      <c r="T3481" s="53">
        <v>6.18</v>
      </c>
      <c r="U3481" s="53">
        <v>5925.99</v>
      </c>
      <c r="V3481" s="53">
        <v>41.7</v>
      </c>
      <c r="W3481" s="53">
        <f t="shared" si="456"/>
        <v>142.11007194244604</v>
      </c>
      <c r="X3481" s="53">
        <f t="shared" si="457"/>
        <v>2.3980815347721824</v>
      </c>
      <c r="Y3481" s="53">
        <v>5954.05</v>
      </c>
      <c r="Z3481" s="53">
        <v>105.91</v>
      </c>
      <c r="AA3481" s="53">
        <f t="shared" si="454"/>
        <v>56.218015296006044</v>
      </c>
      <c r="AB3481" s="53">
        <f t="shared" si="455"/>
        <v>0.94419790388065339</v>
      </c>
    </row>
    <row r="3482" spans="1:28" x14ac:dyDescent="0.3">
      <c r="A3482" s="1">
        <v>3481</v>
      </c>
      <c r="B3482" s="48">
        <v>42852</v>
      </c>
      <c r="C3482" s="44">
        <v>12291968.52</v>
      </c>
      <c r="D3482" s="56">
        <f t="shared" si="447"/>
        <v>191717.51571395149</v>
      </c>
      <c r="E3482" s="53">
        <v>64.114999999999995</v>
      </c>
      <c r="F3482" s="53">
        <f t="shared" si="448"/>
        <v>1.917175157139515</v>
      </c>
      <c r="G3482" s="53">
        <f>(F3482/'Yearly GDP'!$B$16)*100</f>
        <v>83.719439176398041</v>
      </c>
      <c r="H3482" s="53">
        <f t="shared" si="449"/>
        <v>1.6475739</v>
      </c>
      <c r="I3482" s="53">
        <f t="shared" si="450"/>
        <v>4.2140750105351872</v>
      </c>
      <c r="J3482" s="53">
        <f t="shared" si="458"/>
        <v>393.68520859671298</v>
      </c>
      <c r="K3482" s="53">
        <v>6.9429999999999996</v>
      </c>
      <c r="L3482" s="53">
        <v>9342.15</v>
      </c>
      <c r="M3482" s="53">
        <v>3.57</v>
      </c>
      <c r="N3482" s="53">
        <f t="shared" si="451"/>
        <v>2.7289249894648124</v>
      </c>
      <c r="O3482" s="53">
        <v>23.73</v>
      </c>
      <c r="P3482" s="53">
        <v>2.2999999999999998</v>
      </c>
      <c r="Q3482" s="53">
        <f t="shared" si="452"/>
        <v>4.6429999999999998</v>
      </c>
      <c r="R3482" s="53">
        <v>98.795000000000002</v>
      </c>
      <c r="S3482" s="53">
        <f t="shared" si="453"/>
        <v>147.83790000000002</v>
      </c>
      <c r="T3482" s="53">
        <v>6.23</v>
      </c>
      <c r="U3482" s="53">
        <v>5933.92</v>
      </c>
      <c r="V3482" s="53">
        <v>41.75</v>
      </c>
      <c r="W3482" s="53">
        <f t="shared" si="456"/>
        <v>142.12982035928144</v>
      </c>
      <c r="X3482" s="53">
        <f t="shared" si="457"/>
        <v>2.3952095808383236</v>
      </c>
      <c r="Y3482" s="53">
        <v>5957.93</v>
      </c>
      <c r="Z3482" s="53">
        <v>105.98</v>
      </c>
      <c r="AA3482" s="53">
        <f t="shared" si="454"/>
        <v>56.217493866767313</v>
      </c>
      <c r="AB3482" s="53">
        <f t="shared" si="455"/>
        <v>0.94357425929420635</v>
      </c>
    </row>
    <row r="3483" spans="1:28" x14ac:dyDescent="0.3">
      <c r="A3483" s="1">
        <v>3482</v>
      </c>
      <c r="B3483" s="48">
        <v>42853</v>
      </c>
      <c r="C3483" s="44">
        <v>12303874.75</v>
      </c>
      <c r="D3483" s="56">
        <f t="shared" si="447"/>
        <v>191380.84849898893</v>
      </c>
      <c r="E3483" s="53">
        <v>64.290000000000006</v>
      </c>
      <c r="F3483" s="53">
        <f t="shared" si="448"/>
        <v>1.9138084849898893</v>
      </c>
      <c r="G3483" s="53">
        <f>(F3483/'Yearly GDP'!$B$16)*100</f>
        <v>83.57242292532267</v>
      </c>
      <c r="H3483" s="53">
        <f t="shared" si="449"/>
        <v>1.6448843</v>
      </c>
      <c r="I3483" s="53">
        <f t="shared" si="450"/>
        <v>4.2319085907744398</v>
      </c>
      <c r="J3483" s="53">
        <f t="shared" si="458"/>
        <v>393.73889123994923</v>
      </c>
      <c r="K3483" s="53">
        <v>6.9610000000000003</v>
      </c>
      <c r="L3483" s="53">
        <v>9304.0499999999993</v>
      </c>
      <c r="M3483" s="53">
        <v>3.55</v>
      </c>
      <c r="N3483" s="53">
        <f t="shared" si="451"/>
        <v>2.7290914092255605</v>
      </c>
      <c r="O3483" s="53">
        <v>23.63</v>
      </c>
      <c r="P3483" s="53">
        <v>2.2890000000000001</v>
      </c>
      <c r="Q3483" s="53">
        <f t="shared" si="452"/>
        <v>4.6720000000000006</v>
      </c>
      <c r="R3483" s="53">
        <v>98.742999999999995</v>
      </c>
      <c r="S3483" s="53">
        <f t="shared" si="453"/>
        <v>146.506</v>
      </c>
      <c r="T3483" s="53">
        <v>6.2</v>
      </c>
      <c r="U3483" s="53">
        <v>5976.41</v>
      </c>
      <c r="V3483" s="53">
        <v>42.05</v>
      </c>
      <c r="W3483" s="53">
        <f t="shared" si="456"/>
        <v>142.12627824019026</v>
      </c>
      <c r="X3483" s="53">
        <f t="shared" si="457"/>
        <v>2.3781212841854935</v>
      </c>
      <c r="Y3483" s="53">
        <v>5996.6</v>
      </c>
      <c r="Z3483" s="53">
        <v>106.67</v>
      </c>
      <c r="AA3483" s="53">
        <f t="shared" si="454"/>
        <v>56.216368238492549</v>
      </c>
      <c r="AB3483" s="53">
        <f t="shared" si="455"/>
        <v>0.93747070404049881</v>
      </c>
    </row>
    <row r="3484" spans="1:28" x14ac:dyDescent="0.3">
      <c r="A3484" s="1">
        <v>3483</v>
      </c>
      <c r="B3484" s="48">
        <v>42857</v>
      </c>
      <c r="C3484" s="44">
        <v>12327009.6</v>
      </c>
      <c r="D3484" s="56">
        <f t="shared" si="447"/>
        <v>192114.23049949348</v>
      </c>
      <c r="E3484" s="53">
        <v>64.165000000000006</v>
      </c>
      <c r="F3484" s="53">
        <f t="shared" si="448"/>
        <v>1.9211423049949348</v>
      </c>
      <c r="G3484" s="53">
        <f>(F3484/'Yearly GDP'!$B$16)*100</f>
        <v>83.892677074014614</v>
      </c>
      <c r="H3484" s="53">
        <f t="shared" si="449"/>
        <v>1.6543072000000001</v>
      </c>
      <c r="I3484" s="53">
        <f t="shared" si="450"/>
        <v>4.2265426880811496</v>
      </c>
      <c r="J3484" s="53">
        <f t="shared" si="458"/>
        <v>393.65173288250207</v>
      </c>
      <c r="K3484" s="53">
        <v>6.992</v>
      </c>
      <c r="L3484" s="53">
        <v>9313.7999999999993</v>
      </c>
      <c r="M3484" s="53">
        <v>3.56</v>
      </c>
      <c r="N3484" s="53">
        <f t="shared" si="451"/>
        <v>2.7654573119188504</v>
      </c>
      <c r="O3484" s="53">
        <v>23.66</v>
      </c>
      <c r="P3484" s="53">
        <v>2.2869999999999999</v>
      </c>
      <c r="Q3484" s="53">
        <f t="shared" si="452"/>
        <v>4.7050000000000001</v>
      </c>
      <c r="R3484" s="53">
        <v>98.674000000000007</v>
      </c>
      <c r="S3484" s="53">
        <f t="shared" si="453"/>
        <v>146.92859999999999</v>
      </c>
      <c r="T3484" s="53">
        <v>6.21</v>
      </c>
      <c r="U3484" s="53">
        <v>5997.48</v>
      </c>
      <c r="V3484" s="53">
        <v>42.2</v>
      </c>
      <c r="W3484" s="53">
        <f t="shared" si="456"/>
        <v>142.12037914691942</v>
      </c>
      <c r="X3484" s="53">
        <f t="shared" si="457"/>
        <v>2.3696682464454977</v>
      </c>
      <c r="Y3484" s="53">
        <v>6015.11</v>
      </c>
      <c r="Z3484" s="53">
        <v>107</v>
      </c>
      <c r="AA3484" s="53">
        <f t="shared" si="454"/>
        <v>56.215981308411209</v>
      </c>
      <c r="AB3484" s="53">
        <f t="shared" si="455"/>
        <v>0.93457943925233633</v>
      </c>
    </row>
    <row r="3485" spans="1:28" x14ac:dyDescent="0.3">
      <c r="A3485" s="1">
        <v>3484</v>
      </c>
      <c r="B3485" s="48">
        <v>42858</v>
      </c>
      <c r="C3485" s="44">
        <v>12335000.16</v>
      </c>
      <c r="D3485" s="56">
        <f t="shared" si="447"/>
        <v>192238.76194186861</v>
      </c>
      <c r="E3485" s="53">
        <v>64.165000000000006</v>
      </c>
      <c r="F3485" s="53">
        <f t="shared" si="448"/>
        <v>1.9223876194186862</v>
      </c>
      <c r="G3485" s="53">
        <f>(F3485/'Yearly GDP'!$B$16)*100</f>
        <v>83.947057616536512</v>
      </c>
      <c r="H3485" s="53">
        <f t="shared" si="449"/>
        <v>1.6448575000000001</v>
      </c>
      <c r="I3485" s="53">
        <f t="shared" si="450"/>
        <v>4.2283298097251585</v>
      </c>
      <c r="J3485" s="53">
        <f t="shared" si="458"/>
        <v>393.73995771670195</v>
      </c>
      <c r="K3485" s="53">
        <v>6.9550000000000001</v>
      </c>
      <c r="L3485" s="53">
        <v>9311.9500000000007</v>
      </c>
      <c r="M3485" s="53">
        <v>3.56</v>
      </c>
      <c r="N3485" s="53">
        <f t="shared" si="451"/>
        <v>2.7266701902748416</v>
      </c>
      <c r="O3485" s="53">
        <v>23.65</v>
      </c>
      <c r="P3485" s="53">
        <v>2.3220000000000001</v>
      </c>
      <c r="Q3485" s="53">
        <f t="shared" si="452"/>
        <v>4.633</v>
      </c>
      <c r="R3485" s="53">
        <v>99.081999999999994</v>
      </c>
      <c r="S3485" s="53">
        <f t="shared" si="453"/>
        <v>147.57599999999999</v>
      </c>
      <c r="T3485" s="53">
        <v>6.24</v>
      </c>
      <c r="U3485" s="53">
        <v>5980.15</v>
      </c>
      <c r="V3485" s="53">
        <v>42.08</v>
      </c>
      <c r="W3485" s="53">
        <f t="shared" si="456"/>
        <v>142.11383079847909</v>
      </c>
      <c r="X3485" s="53">
        <f t="shared" si="457"/>
        <v>2.376425855513308</v>
      </c>
      <c r="Y3485" s="53">
        <v>6029.19</v>
      </c>
      <c r="Z3485" s="53">
        <v>107.25</v>
      </c>
      <c r="AA3485" s="53">
        <f t="shared" si="454"/>
        <v>56.216223776223771</v>
      </c>
      <c r="AB3485" s="53">
        <f t="shared" si="455"/>
        <v>0.93240093240093236</v>
      </c>
    </row>
    <row r="3486" spans="1:28" x14ac:dyDescent="0.3">
      <c r="A3486" s="1">
        <v>3485</v>
      </c>
      <c r="B3486" s="48">
        <v>42859</v>
      </c>
      <c r="C3486" s="44">
        <v>11392979.76</v>
      </c>
      <c r="D3486" s="56">
        <f t="shared" si="447"/>
        <v>177419.29081990189</v>
      </c>
      <c r="E3486" s="53">
        <v>64.215000000000003</v>
      </c>
      <c r="F3486" s="53">
        <f t="shared" si="448"/>
        <v>1.7741929081990189</v>
      </c>
      <c r="G3486" s="53">
        <f>(F3486/'Yearly GDP'!$B$16)*100</f>
        <v>77.47567284711873</v>
      </c>
      <c r="H3486" s="53">
        <f t="shared" si="449"/>
        <v>1.6567689999999999</v>
      </c>
      <c r="I3486" s="53">
        <f t="shared" si="450"/>
        <v>4.2069835927639883</v>
      </c>
      <c r="J3486" s="53">
        <f t="shared" si="458"/>
        <v>393.76945729911654</v>
      </c>
      <c r="K3486" s="53">
        <v>6.97</v>
      </c>
      <c r="L3486" s="53">
        <v>9359.9</v>
      </c>
      <c r="M3486" s="53">
        <v>3.58</v>
      </c>
      <c r="N3486" s="53">
        <f t="shared" si="451"/>
        <v>2.7630164072360115</v>
      </c>
      <c r="O3486" s="53">
        <v>23.77</v>
      </c>
      <c r="P3486" s="53">
        <v>2.3519999999999999</v>
      </c>
      <c r="Q3486" s="53">
        <f t="shared" si="452"/>
        <v>4.6180000000000003</v>
      </c>
      <c r="R3486" s="53">
        <v>98.647000000000006</v>
      </c>
      <c r="S3486" s="53">
        <f t="shared" si="453"/>
        <v>148.32480000000001</v>
      </c>
      <c r="T3486" s="53">
        <v>6.24</v>
      </c>
      <c r="U3486" s="53">
        <v>6007.71</v>
      </c>
      <c r="V3486" s="53">
        <v>42.27</v>
      </c>
      <c r="W3486" s="53">
        <f t="shared" si="456"/>
        <v>142.12704045422285</v>
      </c>
      <c r="X3486" s="53">
        <f t="shared" si="457"/>
        <v>2.365744026496333</v>
      </c>
      <c r="Y3486" s="53">
        <v>6049.19</v>
      </c>
      <c r="Z3486" s="53">
        <v>107.6</v>
      </c>
      <c r="AA3486" s="53">
        <f t="shared" si="454"/>
        <v>56.219237918215612</v>
      </c>
      <c r="AB3486" s="53">
        <f t="shared" si="455"/>
        <v>0.92936802973977695</v>
      </c>
    </row>
    <row r="3487" spans="1:28" x14ac:dyDescent="0.3">
      <c r="A3487" s="1">
        <v>3486</v>
      </c>
      <c r="B3487" s="48">
        <v>42860</v>
      </c>
      <c r="C3487" s="44">
        <v>12263587.119999999</v>
      </c>
      <c r="D3487" s="56">
        <f t="shared" si="447"/>
        <v>190680.0454015393</v>
      </c>
      <c r="E3487" s="53">
        <v>64.314999999999998</v>
      </c>
      <c r="F3487" s="53">
        <f t="shared" si="448"/>
        <v>1.9068004540153931</v>
      </c>
      <c r="G3487" s="53">
        <f>(F3487/'Yearly GDP'!$B$16)*100</f>
        <v>83.266395371851218</v>
      </c>
      <c r="H3487" s="53">
        <f t="shared" si="449"/>
        <v>1.6376178000000001</v>
      </c>
      <c r="I3487" s="53">
        <f t="shared" si="450"/>
        <v>4.2390843577787196</v>
      </c>
      <c r="J3487" s="53">
        <f t="shared" si="458"/>
        <v>393.61169987282744</v>
      </c>
      <c r="K3487" s="53">
        <v>6.9420000000000002</v>
      </c>
      <c r="L3487" s="53">
        <v>9285.2999999999993</v>
      </c>
      <c r="M3487" s="53">
        <v>3.55</v>
      </c>
      <c r="N3487" s="53">
        <f t="shared" si="451"/>
        <v>2.7029156422212806</v>
      </c>
      <c r="O3487" s="53">
        <v>23.59</v>
      </c>
      <c r="P3487" s="53">
        <v>2.351</v>
      </c>
      <c r="Q3487" s="53">
        <f t="shared" si="452"/>
        <v>4.5910000000000002</v>
      </c>
      <c r="R3487" s="53">
        <v>98.528000000000006</v>
      </c>
      <c r="S3487" s="53">
        <f t="shared" si="453"/>
        <v>148.14520000000002</v>
      </c>
      <c r="T3487" s="53">
        <v>6.28</v>
      </c>
      <c r="U3487" s="53">
        <v>5968.69</v>
      </c>
      <c r="V3487" s="53">
        <v>42</v>
      </c>
      <c r="W3487" s="53">
        <f t="shared" si="456"/>
        <v>142.11166666666665</v>
      </c>
      <c r="X3487" s="53">
        <f t="shared" si="457"/>
        <v>2.3809523809523809</v>
      </c>
      <c r="Y3487" s="53">
        <v>5981.71</v>
      </c>
      <c r="Z3487" s="53">
        <v>106.4</v>
      </c>
      <c r="AA3487" s="53">
        <f t="shared" si="454"/>
        <v>56.219078947368416</v>
      </c>
      <c r="AB3487" s="53">
        <f t="shared" si="455"/>
        <v>0.93984962406015038</v>
      </c>
    </row>
    <row r="3488" spans="1:28" x14ac:dyDescent="0.3">
      <c r="A3488" s="1">
        <v>3487</v>
      </c>
      <c r="B3488" s="48">
        <v>42863</v>
      </c>
      <c r="C3488" s="44">
        <v>12326068.460000001</v>
      </c>
      <c r="D3488" s="56">
        <f t="shared" si="447"/>
        <v>191517.53356121815</v>
      </c>
      <c r="E3488" s="53">
        <v>64.36</v>
      </c>
      <c r="F3488" s="53">
        <f t="shared" si="448"/>
        <v>1.9151753356121815</v>
      </c>
      <c r="G3488" s="53">
        <f>(F3488/'Yearly GDP'!$B$16)*100</f>
        <v>83.632110725422777</v>
      </c>
      <c r="H3488" s="53">
        <f t="shared" si="449"/>
        <v>1.6391647999999996</v>
      </c>
      <c r="I3488" s="53">
        <f t="shared" si="450"/>
        <v>4.2265426880811505</v>
      </c>
      <c r="J3488" s="53">
        <f t="shared" si="458"/>
        <v>393.66229923922231</v>
      </c>
      <c r="K3488" s="53">
        <v>6.9279999999999999</v>
      </c>
      <c r="L3488" s="53">
        <v>9314.0499999999993</v>
      </c>
      <c r="M3488" s="53">
        <v>3.56</v>
      </c>
      <c r="N3488" s="53">
        <f t="shared" si="451"/>
        <v>2.7014573119188494</v>
      </c>
      <c r="O3488" s="53">
        <v>23.66</v>
      </c>
      <c r="P3488" s="53">
        <v>2.3889999999999998</v>
      </c>
      <c r="Q3488" s="53">
        <f t="shared" si="452"/>
        <v>4.5389999999999997</v>
      </c>
      <c r="R3488" s="53">
        <v>98.936000000000007</v>
      </c>
      <c r="S3488" s="53">
        <f t="shared" si="453"/>
        <v>147.875</v>
      </c>
      <c r="T3488" s="53">
        <v>6.25</v>
      </c>
      <c r="U3488" s="53">
        <v>6000.15</v>
      </c>
      <c r="V3488" s="53">
        <v>42.15</v>
      </c>
      <c r="W3488" s="53">
        <f t="shared" si="456"/>
        <v>142.35231316725978</v>
      </c>
      <c r="X3488" s="53">
        <f t="shared" si="457"/>
        <v>2.3724792408066429</v>
      </c>
      <c r="Y3488" s="53">
        <v>6035.2</v>
      </c>
      <c r="Z3488" s="53">
        <v>107.35</v>
      </c>
      <c r="AA3488" s="53">
        <f t="shared" si="454"/>
        <v>56.219841639496977</v>
      </c>
      <c r="AB3488" s="53">
        <f t="shared" si="455"/>
        <v>0.9315323707498836</v>
      </c>
    </row>
    <row r="3489" spans="1:28" x14ac:dyDescent="0.3">
      <c r="A3489" s="1">
        <v>3488</v>
      </c>
      <c r="B3489" s="48">
        <v>42864</v>
      </c>
      <c r="C3489" s="44">
        <v>12368783.25</v>
      </c>
      <c r="D3489" s="56">
        <f t="shared" si="447"/>
        <v>191230.41512059368</v>
      </c>
      <c r="E3489" s="53">
        <v>64.680000000000007</v>
      </c>
      <c r="F3489" s="53">
        <f t="shared" si="448"/>
        <v>1.9123041512059369</v>
      </c>
      <c r="G3489" s="53">
        <f>(F3489/'Yearly GDP'!$B$16)*100</f>
        <v>83.506731493709026</v>
      </c>
      <c r="H3489" s="53">
        <f t="shared" si="449"/>
        <v>1.6426980000000004</v>
      </c>
      <c r="I3489" s="53">
        <f t="shared" si="450"/>
        <v>4.2247570764681024</v>
      </c>
      <c r="J3489" s="53">
        <f t="shared" si="458"/>
        <v>393.61427967891842</v>
      </c>
      <c r="K3489" s="53">
        <v>6.94</v>
      </c>
      <c r="L3489" s="53">
        <v>9316.85</v>
      </c>
      <c r="M3489" s="53">
        <v>3.56</v>
      </c>
      <c r="N3489" s="53">
        <f t="shared" si="451"/>
        <v>2.715242923531898</v>
      </c>
      <c r="O3489" s="53">
        <v>23.67</v>
      </c>
      <c r="P3489" s="53">
        <v>2.3980000000000001</v>
      </c>
      <c r="Q3489" s="53">
        <f t="shared" si="452"/>
        <v>4.5419999999999998</v>
      </c>
      <c r="R3489" s="53">
        <v>99.543999999999997</v>
      </c>
      <c r="S3489" s="53">
        <f t="shared" si="453"/>
        <v>148.17420000000001</v>
      </c>
      <c r="T3489" s="53">
        <v>6.26</v>
      </c>
      <c r="U3489" s="53">
        <v>6015.08</v>
      </c>
      <c r="V3489" s="53">
        <v>42.26</v>
      </c>
      <c r="W3489" s="53">
        <f t="shared" si="456"/>
        <v>142.33506862281118</v>
      </c>
      <c r="X3489" s="53">
        <f t="shared" si="457"/>
        <v>2.3663038334122102</v>
      </c>
      <c r="Y3489" s="53">
        <v>6071.29</v>
      </c>
      <c r="Z3489" s="53">
        <v>108</v>
      </c>
      <c r="AA3489" s="53">
        <f t="shared" si="454"/>
        <v>56.215648148148148</v>
      </c>
      <c r="AB3489" s="53">
        <f t="shared" si="455"/>
        <v>0.92592592592592582</v>
      </c>
    </row>
    <row r="3490" spans="1:28" x14ac:dyDescent="0.3">
      <c r="A3490" s="1">
        <v>3489</v>
      </c>
      <c r="B3490" s="48">
        <v>42865</v>
      </c>
      <c r="C3490" s="44">
        <v>12476092.359999999</v>
      </c>
      <c r="D3490" s="56">
        <f t="shared" si="447"/>
        <v>193083.53106863733</v>
      </c>
      <c r="E3490" s="53">
        <v>64.614999999999995</v>
      </c>
      <c r="F3490" s="53">
        <f t="shared" si="448"/>
        <v>1.9308353106863734</v>
      </c>
      <c r="G3490" s="53">
        <f>(F3490/'Yearly GDP'!$B$16)*100</f>
        <v>84.315952431719367</v>
      </c>
      <c r="H3490" s="53">
        <f t="shared" si="449"/>
        <v>1.6579660000000001</v>
      </c>
      <c r="I3490" s="53">
        <f t="shared" si="450"/>
        <v>4.1858518208455422</v>
      </c>
      <c r="J3490" s="53">
        <f t="shared" si="458"/>
        <v>393.77563834240266</v>
      </c>
      <c r="K3490" s="53">
        <v>6.94</v>
      </c>
      <c r="L3490" s="53">
        <v>9407.2999999999993</v>
      </c>
      <c r="M3490" s="53">
        <v>3.59</v>
      </c>
      <c r="N3490" s="53">
        <f t="shared" si="451"/>
        <v>2.7541481791544582</v>
      </c>
      <c r="O3490" s="53">
        <v>23.89</v>
      </c>
      <c r="P3490" s="53">
        <v>2.411</v>
      </c>
      <c r="Q3490" s="53">
        <f t="shared" si="452"/>
        <v>4.5289999999999999</v>
      </c>
      <c r="R3490" s="53">
        <v>99.558999999999997</v>
      </c>
      <c r="S3490" s="53">
        <f t="shared" si="453"/>
        <v>149.5514</v>
      </c>
      <c r="T3490" s="53">
        <v>6.26</v>
      </c>
      <c r="U3490" s="53">
        <v>6048.46</v>
      </c>
      <c r="V3490" s="53">
        <v>42.49</v>
      </c>
      <c r="W3490" s="53">
        <f t="shared" si="456"/>
        <v>142.3502000470699</v>
      </c>
      <c r="X3490" s="53">
        <f t="shared" si="457"/>
        <v>2.3534949399858793</v>
      </c>
      <c r="Y3490" s="53">
        <v>6120.79</v>
      </c>
      <c r="Z3490" s="53">
        <v>108.88</v>
      </c>
      <c r="AA3490" s="53">
        <f t="shared" si="454"/>
        <v>56.2159257898604</v>
      </c>
      <c r="AB3490" s="53">
        <f t="shared" si="455"/>
        <v>0.91844232182218954</v>
      </c>
    </row>
    <row r="3491" spans="1:28" x14ac:dyDescent="0.3">
      <c r="A3491" s="1">
        <v>3490</v>
      </c>
      <c r="B3491" s="48">
        <v>42866</v>
      </c>
      <c r="C3491" s="44">
        <v>12481454.99</v>
      </c>
      <c r="D3491" s="56">
        <f t="shared" si="447"/>
        <v>193796.36658644516</v>
      </c>
      <c r="E3491" s="53">
        <v>64.405000000000001</v>
      </c>
      <c r="F3491" s="53">
        <f t="shared" si="448"/>
        <v>1.9379636658644517</v>
      </c>
      <c r="G3491" s="53">
        <f>(F3491/'Yearly GDP'!$B$16)*100</f>
        <v>84.627234317224961</v>
      </c>
      <c r="H3491" s="53">
        <f t="shared" si="449"/>
        <v>1.6609813000000002</v>
      </c>
      <c r="I3491" s="53">
        <f t="shared" si="450"/>
        <v>4.1788549937317168</v>
      </c>
      <c r="J3491" s="53">
        <f t="shared" si="458"/>
        <v>393.74843292937732</v>
      </c>
      <c r="K3491" s="53">
        <v>6.9409999999999998</v>
      </c>
      <c r="L3491" s="53">
        <v>9422.4</v>
      </c>
      <c r="M3491" s="53">
        <v>3.6</v>
      </c>
      <c r="N3491" s="53">
        <f t="shared" si="451"/>
        <v>2.7621450062682831</v>
      </c>
      <c r="O3491" s="53">
        <v>23.93</v>
      </c>
      <c r="P3491" s="53">
        <v>2.3929999999999998</v>
      </c>
      <c r="Q3491" s="53">
        <f t="shared" si="452"/>
        <v>4.548</v>
      </c>
      <c r="R3491" s="53">
        <v>99.504999999999995</v>
      </c>
      <c r="S3491" s="53">
        <f t="shared" si="453"/>
        <v>150.5197</v>
      </c>
      <c r="T3491" s="53">
        <v>6.29</v>
      </c>
      <c r="U3491" s="53">
        <v>6054.29</v>
      </c>
      <c r="V3491" s="53">
        <v>43.24</v>
      </c>
      <c r="W3491" s="53">
        <f t="shared" si="456"/>
        <v>140.0159574468085</v>
      </c>
      <c r="X3491" s="53">
        <f t="shared" si="457"/>
        <v>2.3126734505087883</v>
      </c>
      <c r="Y3491" s="53">
        <v>6113.34</v>
      </c>
      <c r="Z3491" s="53">
        <v>108.74</v>
      </c>
      <c r="AA3491" s="53">
        <f t="shared" si="454"/>
        <v>56.21979032554718</v>
      </c>
      <c r="AB3491" s="53">
        <f t="shared" si="455"/>
        <v>0.91962479308442158</v>
      </c>
    </row>
    <row r="3492" spans="1:28" x14ac:dyDescent="0.3">
      <c r="A3492" s="1">
        <v>3491</v>
      </c>
      <c r="B3492" s="48">
        <v>42867</v>
      </c>
      <c r="C3492" s="44">
        <v>12434502.779999999</v>
      </c>
      <c r="D3492" s="56">
        <f t="shared" si="447"/>
        <v>193554.20481608892</v>
      </c>
      <c r="E3492" s="53">
        <v>64.242999999999995</v>
      </c>
      <c r="F3492" s="53">
        <f t="shared" si="448"/>
        <v>1.9355420481608892</v>
      </c>
      <c r="G3492" s="53">
        <f>(F3492/'Yearly GDP'!$B$16)*100</f>
        <v>84.5214868192528</v>
      </c>
      <c r="H3492" s="53">
        <f t="shared" si="449"/>
        <v>1.6489139999999998</v>
      </c>
      <c r="I3492" s="53">
        <f t="shared" si="450"/>
        <v>4.1876046901172534</v>
      </c>
      <c r="J3492" s="53">
        <f t="shared" si="458"/>
        <v>393.67252931323281</v>
      </c>
      <c r="K3492" s="53">
        <v>6.9050000000000002</v>
      </c>
      <c r="L3492" s="53">
        <v>9400.9</v>
      </c>
      <c r="M3492" s="53">
        <v>3.59</v>
      </c>
      <c r="N3492" s="53">
        <f t="shared" si="451"/>
        <v>2.7173953098827468</v>
      </c>
      <c r="O3492" s="53">
        <v>23.88</v>
      </c>
      <c r="P3492" s="53">
        <v>2.3260000000000001</v>
      </c>
      <c r="Q3492" s="53">
        <f t="shared" si="452"/>
        <v>4.5790000000000006</v>
      </c>
      <c r="R3492" s="53">
        <v>99.131</v>
      </c>
      <c r="S3492" s="53">
        <f t="shared" si="453"/>
        <v>150.44399999999999</v>
      </c>
      <c r="T3492" s="53">
        <v>6.3</v>
      </c>
      <c r="U3492" s="53">
        <v>6003.69</v>
      </c>
      <c r="V3492" s="53">
        <v>42.88</v>
      </c>
      <c r="W3492" s="53">
        <f t="shared" si="456"/>
        <v>140.01142723880596</v>
      </c>
      <c r="X3492" s="53">
        <f t="shared" si="457"/>
        <v>2.3320895522388061</v>
      </c>
      <c r="Y3492" s="53">
        <v>6070.66</v>
      </c>
      <c r="Z3492" s="53">
        <v>108.92</v>
      </c>
      <c r="AA3492" s="53">
        <f t="shared" si="454"/>
        <v>55.735034887991183</v>
      </c>
      <c r="AB3492" s="53">
        <f t="shared" si="455"/>
        <v>0.91810503121557108</v>
      </c>
    </row>
    <row r="3493" spans="1:28" x14ac:dyDescent="0.3">
      <c r="A3493" s="1">
        <v>3492</v>
      </c>
      <c r="B3493" s="48">
        <v>42870</v>
      </c>
      <c r="C3493" s="44">
        <v>12518267.65</v>
      </c>
      <c r="D3493" s="56">
        <f t="shared" si="447"/>
        <v>195399.47943494888</v>
      </c>
      <c r="E3493" s="53">
        <v>64.064999999999998</v>
      </c>
      <c r="F3493" s="53">
        <f t="shared" si="448"/>
        <v>1.9539947943494889</v>
      </c>
      <c r="G3493" s="53">
        <f>(F3493/'Yearly GDP'!$B$16)*100</f>
        <v>85.327283596047536</v>
      </c>
      <c r="H3493" s="53">
        <f t="shared" si="449"/>
        <v>1.6327593999999999</v>
      </c>
      <c r="I3493" s="53">
        <f t="shared" si="450"/>
        <v>4.1684035014589416</v>
      </c>
      <c r="J3493" s="53">
        <f t="shared" si="458"/>
        <v>393.72238432680285</v>
      </c>
      <c r="K3493" s="53">
        <v>6.806</v>
      </c>
      <c r="L3493" s="53">
        <v>9445.4</v>
      </c>
      <c r="M3493" s="53">
        <v>3.61</v>
      </c>
      <c r="N3493" s="53">
        <f t="shared" si="451"/>
        <v>2.6375964985410585</v>
      </c>
      <c r="O3493" s="53">
        <v>23.99</v>
      </c>
      <c r="P3493" s="53">
        <v>2.343</v>
      </c>
      <c r="Q3493" s="53">
        <f t="shared" si="452"/>
        <v>4.4630000000000001</v>
      </c>
      <c r="R3493" s="53">
        <v>98.801000000000002</v>
      </c>
      <c r="S3493" s="53">
        <f t="shared" si="453"/>
        <v>150.89709999999999</v>
      </c>
      <c r="T3493" s="53">
        <v>6.29</v>
      </c>
      <c r="U3493" s="53">
        <v>6066.83</v>
      </c>
      <c r="V3493" s="53">
        <v>43.7</v>
      </c>
      <c r="W3493" s="53">
        <f t="shared" si="456"/>
        <v>138.82906178489702</v>
      </c>
      <c r="X3493" s="53">
        <f t="shared" si="457"/>
        <v>2.2883295194508007</v>
      </c>
      <c r="Y3493" s="53">
        <v>6119.53</v>
      </c>
      <c r="Z3493" s="53">
        <v>109.84</v>
      </c>
      <c r="AA3493" s="53">
        <f t="shared" si="454"/>
        <v>55.713128186453019</v>
      </c>
      <c r="AB3493" s="53">
        <f t="shared" si="455"/>
        <v>0.91041514930808454</v>
      </c>
    </row>
    <row r="3494" spans="1:28" x14ac:dyDescent="0.3">
      <c r="A3494" s="1">
        <v>3493</v>
      </c>
      <c r="B3494" s="48">
        <v>42871</v>
      </c>
      <c r="C3494" s="44">
        <v>12587151.189999999</v>
      </c>
      <c r="D3494" s="56">
        <f t="shared" si="447"/>
        <v>196536.04793504564</v>
      </c>
      <c r="E3494" s="53">
        <v>64.045000000000002</v>
      </c>
      <c r="F3494" s="53">
        <f t="shared" si="448"/>
        <v>1.9653604793504564</v>
      </c>
      <c r="G3494" s="53">
        <f>(F3494/'Yearly GDP'!$B$16)*100</f>
        <v>85.82360171836055</v>
      </c>
      <c r="H3494" s="53">
        <f t="shared" si="449"/>
        <v>1.6527856000000003</v>
      </c>
      <c r="I3494" s="53">
        <f t="shared" si="450"/>
        <v>4.1390728476821188</v>
      </c>
      <c r="J3494" s="53">
        <f t="shared" si="458"/>
        <v>393.71895695364236</v>
      </c>
      <c r="K3494" s="53">
        <v>6.8410000000000002</v>
      </c>
      <c r="L3494" s="53">
        <v>9512.25</v>
      </c>
      <c r="M3494" s="53">
        <v>3.63</v>
      </c>
      <c r="N3494" s="53">
        <f t="shared" si="451"/>
        <v>2.7019271523178814</v>
      </c>
      <c r="O3494" s="53">
        <v>24.16</v>
      </c>
      <c r="P3494" s="53">
        <v>2.3260000000000001</v>
      </c>
      <c r="Q3494" s="53">
        <f t="shared" si="452"/>
        <v>4.5150000000000006</v>
      </c>
      <c r="R3494" s="53">
        <v>97.998000000000005</v>
      </c>
      <c r="S3494" s="53">
        <f t="shared" si="453"/>
        <v>151.96639999999999</v>
      </c>
      <c r="T3494" s="53">
        <v>6.29</v>
      </c>
      <c r="U3494" s="53">
        <v>6089.34</v>
      </c>
      <c r="V3494" s="53">
        <v>44.06</v>
      </c>
      <c r="W3494" s="53">
        <f t="shared" si="456"/>
        <v>138.20562868815253</v>
      </c>
      <c r="X3494" s="53">
        <f t="shared" si="457"/>
        <v>2.2696323195642307</v>
      </c>
      <c r="Y3494" s="53">
        <v>6167.35</v>
      </c>
      <c r="Z3494" s="53">
        <v>110.91</v>
      </c>
      <c r="AA3494" s="53">
        <f t="shared" si="454"/>
        <v>55.606798304931935</v>
      </c>
      <c r="AB3494" s="53">
        <f t="shared" si="455"/>
        <v>0.90163195383644401</v>
      </c>
    </row>
    <row r="3495" spans="1:28" x14ac:dyDescent="0.3">
      <c r="A3495" s="1">
        <v>3494</v>
      </c>
      <c r="B3495" s="48">
        <v>42872</v>
      </c>
      <c r="C3495" s="44">
        <v>12578179.140000001</v>
      </c>
      <c r="D3495" s="56">
        <f t="shared" si="447"/>
        <v>196135.64852643071</v>
      </c>
      <c r="E3495" s="53">
        <v>64.13</v>
      </c>
      <c r="F3495" s="53">
        <f t="shared" si="448"/>
        <v>1.9613564852643071</v>
      </c>
      <c r="G3495" s="53">
        <f>(F3495/'Yearly GDP'!$B$16)*100</f>
        <v>85.648754815035247</v>
      </c>
      <c r="H3495" s="53">
        <f t="shared" si="449"/>
        <v>1.7264889000000001</v>
      </c>
      <c r="I3495" s="53">
        <f t="shared" si="450"/>
        <v>3.963535473642489</v>
      </c>
      <c r="J3495" s="53">
        <f t="shared" si="458"/>
        <v>377.55648038049941</v>
      </c>
      <c r="K3495" s="53">
        <v>6.843</v>
      </c>
      <c r="L3495" s="53">
        <v>9525.75</v>
      </c>
      <c r="M3495" s="53">
        <v>3.64</v>
      </c>
      <c r="N3495" s="53">
        <f t="shared" si="451"/>
        <v>2.8794645263575109</v>
      </c>
      <c r="O3495" s="53">
        <v>25.23</v>
      </c>
      <c r="P3495" s="53">
        <v>2.2229999999999999</v>
      </c>
      <c r="Q3495" s="53">
        <f t="shared" si="452"/>
        <v>4.62</v>
      </c>
      <c r="R3495" s="53">
        <v>97.462000000000003</v>
      </c>
      <c r="S3495" s="53">
        <f t="shared" si="453"/>
        <v>158.94900000000001</v>
      </c>
      <c r="T3495" s="53">
        <v>6.3</v>
      </c>
      <c r="U3495" s="53">
        <v>6068.49</v>
      </c>
      <c r="V3495" s="53">
        <v>41.23</v>
      </c>
      <c r="W3495" s="53">
        <f t="shared" si="456"/>
        <v>147.18627213194276</v>
      </c>
      <c r="X3495" s="53">
        <f t="shared" si="457"/>
        <v>2.4254183846713557</v>
      </c>
      <c r="Y3495" s="53">
        <v>6157.74</v>
      </c>
      <c r="Z3495" s="53">
        <v>125.12</v>
      </c>
      <c r="AA3495" s="53">
        <f t="shared" si="454"/>
        <v>49.214673913043477</v>
      </c>
      <c r="AB3495" s="53">
        <f t="shared" si="455"/>
        <v>0.79923273657289007</v>
      </c>
    </row>
    <row r="3496" spans="1:28" x14ac:dyDescent="0.3">
      <c r="A3496" s="1">
        <v>3495</v>
      </c>
      <c r="B3496" s="48">
        <v>42873</v>
      </c>
      <c r="C3496" s="44">
        <v>12408917.82</v>
      </c>
      <c r="D3496" s="56">
        <f t="shared" si="447"/>
        <v>191259.52250308264</v>
      </c>
      <c r="E3496" s="53">
        <v>64.88</v>
      </c>
      <c r="F3496" s="53">
        <f t="shared" si="448"/>
        <v>1.9125952250308265</v>
      </c>
      <c r="G3496" s="53">
        <f>(F3496/'Yearly GDP'!$B$16)*100</f>
        <v>83.519442141084127</v>
      </c>
      <c r="H3496" s="53">
        <f t="shared" si="449"/>
        <v>1.7040931000000001</v>
      </c>
      <c r="I3496" s="53">
        <f t="shared" si="450"/>
        <v>4.0144520272982733</v>
      </c>
      <c r="J3496" s="53">
        <f t="shared" si="458"/>
        <v>378.54074668807709</v>
      </c>
      <c r="K3496" s="53">
        <v>6.8410000000000002</v>
      </c>
      <c r="L3496" s="53">
        <v>9429.4500000000007</v>
      </c>
      <c r="M3496" s="53">
        <v>3.6</v>
      </c>
      <c r="N3496" s="53">
        <f t="shared" si="451"/>
        <v>2.8265479727017269</v>
      </c>
      <c r="O3496" s="53">
        <v>24.91</v>
      </c>
      <c r="P3496" s="53">
        <v>2.2280000000000002</v>
      </c>
      <c r="Q3496" s="53">
        <f t="shared" si="452"/>
        <v>4.6129999999999995</v>
      </c>
      <c r="R3496" s="53">
        <v>97.772000000000006</v>
      </c>
      <c r="S3496" s="53">
        <f t="shared" si="453"/>
        <v>156.4348</v>
      </c>
      <c r="T3496" s="53">
        <v>6.28</v>
      </c>
      <c r="U3496" s="53">
        <v>5935.43</v>
      </c>
      <c r="V3496" s="53">
        <v>40.24</v>
      </c>
      <c r="W3496" s="53">
        <f t="shared" si="456"/>
        <v>147.50074552683895</v>
      </c>
      <c r="X3496" s="53">
        <f t="shared" si="457"/>
        <v>2.4850894632206759</v>
      </c>
      <c r="Y3496" s="53">
        <v>6031.11</v>
      </c>
      <c r="Z3496" s="53">
        <v>122.06</v>
      </c>
      <c r="AA3496" s="53">
        <f t="shared" si="454"/>
        <v>49.411027363591671</v>
      </c>
      <c r="AB3496" s="53">
        <f t="shared" si="455"/>
        <v>0.81926921186301815</v>
      </c>
    </row>
    <row r="3497" spans="1:28" x14ac:dyDescent="0.3">
      <c r="A3497" s="1">
        <v>3496</v>
      </c>
      <c r="B3497" s="48">
        <v>42874</v>
      </c>
      <c r="C3497" s="44">
        <v>12379468.810000001</v>
      </c>
      <c r="D3497" s="56">
        <f t="shared" si="447"/>
        <v>191736.52613645166</v>
      </c>
      <c r="E3497" s="53">
        <v>64.564999999999998</v>
      </c>
      <c r="F3497" s="53">
        <f t="shared" si="448"/>
        <v>1.9173652613645167</v>
      </c>
      <c r="G3497" s="53">
        <f>(F3497/'Yearly GDP'!$B$16)*100</f>
        <v>83.727740670939582</v>
      </c>
      <c r="H3497" s="53">
        <f t="shared" si="449"/>
        <v>1.7073314000000002</v>
      </c>
      <c r="I3497" s="53">
        <f t="shared" si="450"/>
        <v>4.0144520272982733</v>
      </c>
      <c r="J3497" s="53">
        <f t="shared" si="458"/>
        <v>378.47852268165394</v>
      </c>
      <c r="K3497" s="53">
        <v>6.8540000000000001</v>
      </c>
      <c r="L3497" s="53">
        <v>9427.9</v>
      </c>
      <c r="M3497" s="53">
        <v>3.6</v>
      </c>
      <c r="N3497" s="53">
        <f t="shared" si="451"/>
        <v>2.8395479727017268</v>
      </c>
      <c r="O3497" s="53">
        <v>24.91</v>
      </c>
      <c r="P3497" s="53">
        <v>2.2349999999999999</v>
      </c>
      <c r="Q3497" s="53">
        <f t="shared" si="452"/>
        <v>4.6189999999999998</v>
      </c>
      <c r="R3497" s="53">
        <v>97.03</v>
      </c>
      <c r="S3497" s="53">
        <f t="shared" si="453"/>
        <v>156.93299999999999</v>
      </c>
      <c r="T3497" s="53">
        <v>6.3</v>
      </c>
      <c r="U3497" s="53">
        <v>5890.98</v>
      </c>
      <c r="V3497" s="53">
        <v>39.950000000000003</v>
      </c>
      <c r="W3497" s="53">
        <f t="shared" si="456"/>
        <v>147.45882352941175</v>
      </c>
      <c r="X3497" s="53">
        <f t="shared" si="457"/>
        <v>2.5031289111389237</v>
      </c>
      <c r="Y3497" s="53">
        <v>5980.8</v>
      </c>
      <c r="Z3497" s="53">
        <v>121.05</v>
      </c>
      <c r="AA3497" s="53">
        <f t="shared" si="454"/>
        <v>49.407682775712516</v>
      </c>
      <c r="AB3497" s="53">
        <f t="shared" si="455"/>
        <v>0.82610491532424613</v>
      </c>
    </row>
    <row r="3498" spans="1:28" x14ac:dyDescent="0.3">
      <c r="A3498" s="1">
        <v>3497</v>
      </c>
      <c r="B3498" s="48">
        <v>42877</v>
      </c>
      <c r="C3498" s="44">
        <v>12311121.74</v>
      </c>
      <c r="D3498" s="56">
        <f t="shared" si="447"/>
        <v>190840.5168190978</v>
      </c>
      <c r="E3498" s="53">
        <v>64.510000000000005</v>
      </c>
      <c r="F3498" s="53">
        <f t="shared" si="448"/>
        <v>1.9084051681909779</v>
      </c>
      <c r="G3498" s="53">
        <f>(F3498/'Yearly GDP'!$B$16)*100</f>
        <v>83.336470226680262</v>
      </c>
      <c r="H3498" s="53">
        <f t="shared" si="449"/>
        <v>1.6876898000000002</v>
      </c>
      <c r="I3498" s="53">
        <f t="shared" si="450"/>
        <v>4.0096230954290295</v>
      </c>
      <c r="J3498" s="53">
        <f t="shared" si="458"/>
        <v>378.43825180433038</v>
      </c>
      <c r="K3498" s="53">
        <v>6.7670000000000003</v>
      </c>
      <c r="L3498" s="53">
        <v>9438.25</v>
      </c>
      <c r="M3498" s="53">
        <v>3.61</v>
      </c>
      <c r="N3498" s="53">
        <f t="shared" si="451"/>
        <v>2.7573769045709708</v>
      </c>
      <c r="O3498" s="53">
        <v>24.94</v>
      </c>
      <c r="P3498" s="53">
        <v>2.2519999999999998</v>
      </c>
      <c r="Q3498" s="53">
        <f t="shared" si="452"/>
        <v>4.5150000000000006</v>
      </c>
      <c r="R3498" s="53">
        <v>96.881</v>
      </c>
      <c r="S3498" s="53">
        <f t="shared" si="453"/>
        <v>155.875</v>
      </c>
      <c r="T3498" s="53">
        <v>6.25</v>
      </c>
      <c r="U3498" s="53">
        <v>5829.12</v>
      </c>
      <c r="V3498" s="53">
        <v>39.54</v>
      </c>
      <c r="W3498" s="53">
        <f t="shared" si="456"/>
        <v>147.42336874051594</v>
      </c>
      <c r="X3498" s="53">
        <f t="shared" si="457"/>
        <v>2.5290844714213456</v>
      </c>
      <c r="Y3498" s="53">
        <v>5901.66</v>
      </c>
      <c r="Z3498" s="53">
        <v>119.45</v>
      </c>
      <c r="AA3498" s="53">
        <f t="shared" si="454"/>
        <v>49.406948514022602</v>
      </c>
      <c r="AB3498" s="53">
        <f t="shared" si="455"/>
        <v>0.83717036416910839</v>
      </c>
    </row>
    <row r="3499" spans="1:28" x14ac:dyDescent="0.3">
      <c r="A3499" s="1">
        <v>3498</v>
      </c>
      <c r="B3499" s="48">
        <v>42878</v>
      </c>
      <c r="C3499" s="44">
        <v>12169451.189999999</v>
      </c>
      <c r="D3499" s="56">
        <f t="shared" si="447"/>
        <v>187525.25140611758</v>
      </c>
      <c r="E3499" s="53">
        <v>64.894999999999996</v>
      </c>
      <c r="F3499" s="53">
        <f t="shared" si="448"/>
        <v>1.8752525140611758</v>
      </c>
      <c r="G3499" s="53">
        <f>(F3499/'Yearly GDP'!$B$16)*100</f>
        <v>81.888756072540431</v>
      </c>
      <c r="H3499" s="53">
        <f t="shared" si="449"/>
        <v>1.6836719999999998</v>
      </c>
      <c r="I3499" s="53">
        <f t="shared" si="450"/>
        <v>4.032258064516129</v>
      </c>
      <c r="J3499" s="53">
        <f t="shared" si="458"/>
        <v>378.47379032258061</v>
      </c>
      <c r="K3499" s="53">
        <v>6.7889999999999997</v>
      </c>
      <c r="L3499" s="53">
        <v>9386.15</v>
      </c>
      <c r="M3499" s="53">
        <v>3.59</v>
      </c>
      <c r="N3499" s="53">
        <f t="shared" si="451"/>
        <v>2.7567419354838707</v>
      </c>
      <c r="O3499" s="53">
        <v>24.8</v>
      </c>
      <c r="P3499" s="53">
        <v>2.282</v>
      </c>
      <c r="Q3499" s="53">
        <f t="shared" si="452"/>
        <v>4.5069999999999997</v>
      </c>
      <c r="R3499" s="53">
        <v>97.263999999999996</v>
      </c>
      <c r="S3499" s="53">
        <f t="shared" si="453"/>
        <v>155.99200000000002</v>
      </c>
      <c r="T3499" s="53">
        <v>6.29</v>
      </c>
      <c r="U3499" s="53">
        <v>5733.2</v>
      </c>
      <c r="V3499" s="53">
        <v>38.79</v>
      </c>
      <c r="W3499" s="53">
        <f t="shared" si="456"/>
        <v>147.80097963392626</v>
      </c>
      <c r="X3499" s="53">
        <f t="shared" si="457"/>
        <v>2.5779840164990979</v>
      </c>
      <c r="Y3499" s="53">
        <v>5775.07</v>
      </c>
      <c r="Z3499" s="53">
        <v>115.8</v>
      </c>
      <c r="AA3499" s="53">
        <f t="shared" si="454"/>
        <v>49.871070811744389</v>
      </c>
      <c r="AB3499" s="53">
        <f t="shared" si="455"/>
        <v>0.86355785837651122</v>
      </c>
    </row>
    <row r="3500" spans="1:28" x14ac:dyDescent="0.3">
      <c r="A3500" s="1">
        <v>3499</v>
      </c>
      <c r="B3500" s="48">
        <v>42879</v>
      </c>
      <c r="C3500" s="44">
        <v>12067265.51</v>
      </c>
      <c r="D3500" s="56">
        <f t="shared" si="447"/>
        <v>186309.48757140653</v>
      </c>
      <c r="E3500" s="53">
        <v>64.77</v>
      </c>
      <c r="F3500" s="53">
        <f t="shared" si="448"/>
        <v>1.8630948757140653</v>
      </c>
      <c r="G3500" s="53">
        <f>(F3500/'Yearly GDP'!$B$16)*100</f>
        <v>81.357854834675337</v>
      </c>
      <c r="H3500" s="53">
        <f t="shared" si="449"/>
        <v>1.6808980999999998</v>
      </c>
      <c r="I3500" s="53">
        <f t="shared" si="450"/>
        <v>4.0436716538617068</v>
      </c>
      <c r="J3500" s="53">
        <f t="shared" si="458"/>
        <v>378.50990699555194</v>
      </c>
      <c r="K3500" s="53">
        <v>6.7969999999999997</v>
      </c>
      <c r="L3500" s="53">
        <v>9360.5499999999993</v>
      </c>
      <c r="M3500" s="53">
        <v>3.58</v>
      </c>
      <c r="N3500" s="53">
        <f t="shared" si="451"/>
        <v>2.7533283461382929</v>
      </c>
      <c r="O3500" s="53">
        <v>24.73</v>
      </c>
      <c r="P3500" s="53">
        <v>2.2519999999999998</v>
      </c>
      <c r="Q3500" s="53">
        <f t="shared" si="452"/>
        <v>4.5449999999999999</v>
      </c>
      <c r="R3500" s="53">
        <v>97.147000000000006</v>
      </c>
      <c r="S3500" s="53">
        <f t="shared" si="453"/>
        <v>156.0463</v>
      </c>
      <c r="T3500" s="53">
        <v>6.31</v>
      </c>
      <c r="U3500" s="53">
        <v>5673.93</v>
      </c>
      <c r="V3500" s="53">
        <v>38.36</v>
      </c>
      <c r="W3500" s="53">
        <f t="shared" si="456"/>
        <v>147.91266944734099</v>
      </c>
      <c r="X3500" s="53">
        <f t="shared" si="457"/>
        <v>2.6068821689259645</v>
      </c>
      <c r="Y3500" s="53">
        <v>5671.68</v>
      </c>
      <c r="Z3500" s="53">
        <v>111.29</v>
      </c>
      <c r="AA3500" s="53">
        <f t="shared" si="454"/>
        <v>50.963069458172342</v>
      </c>
      <c r="AB3500" s="53">
        <f t="shared" si="455"/>
        <v>0.89855332914008446</v>
      </c>
    </row>
    <row r="3501" spans="1:28" x14ac:dyDescent="0.3">
      <c r="A3501" s="1">
        <v>3500</v>
      </c>
      <c r="B3501" s="48">
        <v>42880</v>
      </c>
      <c r="C3501" s="44">
        <v>12234153.880000001</v>
      </c>
      <c r="D3501" s="56">
        <f t="shared" si="447"/>
        <v>189515.20223065602</v>
      </c>
      <c r="E3501" s="53">
        <v>64.555000000000007</v>
      </c>
      <c r="F3501" s="53">
        <f t="shared" si="448"/>
        <v>1.8951520223065603</v>
      </c>
      <c r="G3501" s="53">
        <f>(F3501/'Yearly GDP'!$B$16)*100</f>
        <v>82.757730231727521</v>
      </c>
      <c r="H3501" s="53">
        <f t="shared" si="449"/>
        <v>1.6896008</v>
      </c>
      <c r="I3501" s="53">
        <f t="shared" si="450"/>
        <v>4.019292604501608</v>
      </c>
      <c r="J3501" s="53">
        <f t="shared" si="458"/>
        <v>382.22467845659168</v>
      </c>
      <c r="K3501" s="53">
        <v>6.7910000000000004</v>
      </c>
      <c r="L3501" s="53">
        <v>9509.75</v>
      </c>
      <c r="M3501" s="53">
        <v>3.63</v>
      </c>
      <c r="N3501" s="53">
        <f t="shared" si="451"/>
        <v>2.7717073954983924</v>
      </c>
      <c r="O3501" s="53">
        <v>24.88</v>
      </c>
      <c r="P3501" s="53">
        <v>2.2549999999999999</v>
      </c>
      <c r="Q3501" s="53">
        <f t="shared" si="452"/>
        <v>4.5360000000000005</v>
      </c>
      <c r="R3501" s="53">
        <v>97.176000000000002</v>
      </c>
      <c r="S3501" s="53">
        <f t="shared" si="453"/>
        <v>155.5</v>
      </c>
      <c r="T3501" s="53">
        <v>6.25</v>
      </c>
      <c r="U3501" s="53">
        <v>5761.5</v>
      </c>
      <c r="V3501" s="53">
        <v>37.82</v>
      </c>
      <c r="W3501" s="53">
        <f t="shared" si="456"/>
        <v>152.34003172924378</v>
      </c>
      <c r="X3501" s="53">
        <f t="shared" si="457"/>
        <v>2.6441036488630352</v>
      </c>
      <c r="Y3501" s="53">
        <v>5804.07</v>
      </c>
      <c r="Z3501" s="53">
        <v>116.31</v>
      </c>
      <c r="AA3501" s="53">
        <f t="shared" si="454"/>
        <v>49.901728140314674</v>
      </c>
      <c r="AB3501" s="53">
        <f t="shared" si="455"/>
        <v>0.85977130083397824</v>
      </c>
    </row>
    <row r="3502" spans="1:28" x14ac:dyDescent="0.3">
      <c r="A3502" s="1">
        <v>3501</v>
      </c>
      <c r="B3502" s="48">
        <v>42881</v>
      </c>
      <c r="C3502" s="44">
        <v>12404113.300000001</v>
      </c>
      <c r="D3502" s="56">
        <f t="shared" si="447"/>
        <v>192282.02294217949</v>
      </c>
      <c r="E3502" s="53">
        <v>64.510000000000005</v>
      </c>
      <c r="F3502" s="53">
        <f t="shared" si="448"/>
        <v>1.9228202294217949</v>
      </c>
      <c r="G3502" s="53">
        <f>(F3502/'Yearly GDP'!$B$16)*100</f>
        <v>83.965948883047815</v>
      </c>
      <c r="H3502" s="53">
        <f t="shared" si="449"/>
        <v>1.6505984</v>
      </c>
      <c r="I3502" s="53">
        <f t="shared" si="450"/>
        <v>4.1118421052631575</v>
      </c>
      <c r="J3502" s="53">
        <f t="shared" si="458"/>
        <v>394.53536184210526</v>
      </c>
      <c r="K3502" s="53">
        <v>6.7869999999999999</v>
      </c>
      <c r="L3502" s="53">
        <v>9595.1</v>
      </c>
      <c r="M3502" s="53">
        <v>3.62</v>
      </c>
      <c r="N3502" s="53">
        <f t="shared" si="451"/>
        <v>2.6751578947368424</v>
      </c>
      <c r="O3502" s="53">
        <v>24.32</v>
      </c>
      <c r="P3502" s="53">
        <v>2.25</v>
      </c>
      <c r="Q3502" s="53">
        <f t="shared" si="452"/>
        <v>4.5369999999999999</v>
      </c>
      <c r="R3502" s="53">
        <v>97.364000000000004</v>
      </c>
      <c r="S3502" s="53">
        <f t="shared" si="453"/>
        <v>151.7568</v>
      </c>
      <c r="T3502" s="53">
        <v>6.24</v>
      </c>
      <c r="U3502" s="53">
        <v>5837.43</v>
      </c>
      <c r="V3502" s="53">
        <v>39.58</v>
      </c>
      <c r="W3502" s="53">
        <f t="shared" si="456"/>
        <v>147.48433552299142</v>
      </c>
      <c r="X3502" s="53">
        <f t="shared" si="457"/>
        <v>2.5265285497726122</v>
      </c>
      <c r="Y3502" s="53">
        <v>5912.07</v>
      </c>
      <c r="Z3502" s="53">
        <v>118.32</v>
      </c>
      <c r="AA3502" s="53">
        <f t="shared" si="454"/>
        <v>49.966784989858013</v>
      </c>
      <c r="AB3502" s="53">
        <f t="shared" si="455"/>
        <v>0.84516565246788367</v>
      </c>
    </row>
    <row r="3503" spans="1:28" x14ac:dyDescent="0.3">
      <c r="A3503" s="1">
        <v>3502</v>
      </c>
      <c r="B3503" s="48">
        <v>42884</v>
      </c>
      <c r="C3503" s="44">
        <v>12330692.15</v>
      </c>
      <c r="D3503" s="56">
        <f t="shared" si="447"/>
        <v>191055.03796095445</v>
      </c>
      <c r="E3503" s="53">
        <v>64.540000000000006</v>
      </c>
      <c r="F3503" s="53">
        <f t="shared" si="448"/>
        <v>1.9105503796095444</v>
      </c>
      <c r="G3503" s="53">
        <f>(F3503/'Yearly GDP'!$B$16)*100</f>
        <v>83.430147581202803</v>
      </c>
      <c r="H3503" s="53">
        <f t="shared" si="449"/>
        <v>1.6209908000000002</v>
      </c>
      <c r="I3503" s="53">
        <f t="shared" si="450"/>
        <v>4.113533525298231</v>
      </c>
      <c r="J3503" s="53">
        <f t="shared" si="458"/>
        <v>395.10078157136979</v>
      </c>
      <c r="K3503" s="53">
        <v>6.6680000000000001</v>
      </c>
      <c r="L3503" s="53">
        <v>9604.9</v>
      </c>
      <c r="M3503" s="53">
        <v>3.62</v>
      </c>
      <c r="N3503" s="53">
        <f t="shared" si="451"/>
        <v>2.5544664747017691</v>
      </c>
      <c r="O3503" s="53">
        <v>24.31</v>
      </c>
      <c r="P3503" s="53">
        <v>2.2429999999999999</v>
      </c>
      <c r="Q3503" s="53">
        <f t="shared" si="452"/>
        <v>4.4250000000000007</v>
      </c>
      <c r="R3503" s="53">
        <v>97.364000000000004</v>
      </c>
      <c r="S3503" s="53">
        <f t="shared" si="453"/>
        <v>152.42369999999997</v>
      </c>
      <c r="T3503" s="53">
        <v>6.27</v>
      </c>
      <c r="U3503" s="53">
        <v>5747.33</v>
      </c>
      <c r="V3503" s="53">
        <v>37.299999999999997</v>
      </c>
      <c r="W3503" s="53">
        <f t="shared" si="456"/>
        <v>154.08391420911528</v>
      </c>
      <c r="X3503" s="53">
        <f t="shared" si="457"/>
        <v>2.6809651474530831</v>
      </c>
      <c r="Y3503" s="53">
        <v>5811.58</v>
      </c>
      <c r="Z3503" s="53">
        <v>105.2</v>
      </c>
      <c r="AA3503" s="53">
        <f t="shared" si="454"/>
        <v>55.24315589353612</v>
      </c>
      <c r="AB3503" s="53">
        <f t="shared" si="455"/>
        <v>0.95057034220532322</v>
      </c>
    </row>
    <row r="3504" spans="1:28" x14ac:dyDescent="0.3">
      <c r="A3504" s="1">
        <v>3503</v>
      </c>
      <c r="B3504" s="48">
        <v>42885</v>
      </c>
      <c r="C3504" s="44">
        <v>12374361.24</v>
      </c>
      <c r="D3504" s="56">
        <f t="shared" si="447"/>
        <v>191449.85286609421</v>
      </c>
      <c r="E3504" s="53">
        <v>64.635000000000005</v>
      </c>
      <c r="F3504" s="53">
        <f t="shared" si="448"/>
        <v>1.9144985286609422</v>
      </c>
      <c r="G3504" s="53">
        <f>(F3504/'Yearly GDP'!$B$16)*100</f>
        <v>83.60255583672236</v>
      </c>
      <c r="H3504" s="53">
        <f t="shared" si="449"/>
        <v>1.6226195999999999</v>
      </c>
      <c r="I3504" s="53">
        <f t="shared" si="450"/>
        <v>4.1050903119868636</v>
      </c>
      <c r="J3504" s="53">
        <f t="shared" si="458"/>
        <v>395.09646962233165</v>
      </c>
      <c r="K3504" s="53">
        <v>6.6609999999999996</v>
      </c>
      <c r="L3504" s="53">
        <v>9624.5499999999993</v>
      </c>
      <c r="M3504" s="53">
        <v>3.63</v>
      </c>
      <c r="N3504" s="53">
        <f t="shared" si="451"/>
        <v>2.555909688013136</v>
      </c>
      <c r="O3504" s="53">
        <v>24.36</v>
      </c>
      <c r="P3504" s="53">
        <v>2.2080000000000002</v>
      </c>
      <c r="Q3504" s="53">
        <f t="shared" si="452"/>
        <v>4.4529999999999994</v>
      </c>
      <c r="R3504" s="53">
        <v>97.212000000000003</v>
      </c>
      <c r="S3504" s="53">
        <f t="shared" si="453"/>
        <v>153.46799999999999</v>
      </c>
      <c r="T3504" s="53">
        <v>6.3</v>
      </c>
      <c r="U3504" s="53">
        <v>5788.45</v>
      </c>
      <c r="V3504" s="53">
        <v>40</v>
      </c>
      <c r="W3504" s="53">
        <f t="shared" si="456"/>
        <v>144.71125000000001</v>
      </c>
      <c r="X3504" s="53">
        <f t="shared" si="457"/>
        <v>2.5</v>
      </c>
      <c r="Y3504" s="53">
        <v>5836</v>
      </c>
      <c r="Z3504" s="53">
        <v>84.85</v>
      </c>
      <c r="AA3504" s="53">
        <f t="shared" si="454"/>
        <v>68.780200353565121</v>
      </c>
      <c r="AB3504" s="53">
        <f t="shared" si="455"/>
        <v>1.1785503830288746</v>
      </c>
    </row>
    <row r="3505" spans="1:28" x14ac:dyDescent="0.3">
      <c r="A3505" s="1">
        <v>3504</v>
      </c>
      <c r="B3505" s="48">
        <v>42886</v>
      </c>
      <c r="C3505" s="44">
        <v>12416788.859999999</v>
      </c>
      <c r="D3505" s="56">
        <f t="shared" si="447"/>
        <v>192478.5127887149</v>
      </c>
      <c r="E3505" s="53">
        <v>64.510000000000005</v>
      </c>
      <c r="F3505" s="53">
        <f t="shared" si="448"/>
        <v>1.9247851278871491</v>
      </c>
      <c r="G3505" s="53">
        <f>(F3505/'Yearly GDP'!$B$16)*100</f>
        <v>84.051752309482481</v>
      </c>
      <c r="H3505" s="53">
        <f t="shared" si="449"/>
        <v>1.6219535</v>
      </c>
      <c r="I3505" s="53">
        <f t="shared" si="450"/>
        <v>4.1067761806981515</v>
      </c>
      <c r="J3505" s="53">
        <f t="shared" si="458"/>
        <v>395.12320328542091</v>
      </c>
      <c r="K3505" s="53">
        <v>6.6609999999999996</v>
      </c>
      <c r="L3505" s="53">
        <v>9621.25</v>
      </c>
      <c r="M3505" s="53">
        <v>3.62</v>
      </c>
      <c r="N3505" s="53">
        <f t="shared" si="451"/>
        <v>2.5542238193018481</v>
      </c>
      <c r="O3505" s="53">
        <v>24.35</v>
      </c>
      <c r="P3505" s="53">
        <v>2.206</v>
      </c>
      <c r="Q3505" s="53">
        <f t="shared" si="452"/>
        <v>4.4550000000000001</v>
      </c>
      <c r="R3505" s="53">
        <v>96.853999999999999</v>
      </c>
      <c r="S3505" s="53">
        <f t="shared" si="453"/>
        <v>152.91800000000001</v>
      </c>
      <c r="T3505" s="53">
        <v>6.28</v>
      </c>
      <c r="U3505" s="53">
        <v>5853.25</v>
      </c>
      <c r="V3505" s="53">
        <v>40.43</v>
      </c>
      <c r="W3505" s="53">
        <f t="shared" si="456"/>
        <v>144.7749196141479</v>
      </c>
      <c r="X3505" s="53">
        <f t="shared" si="457"/>
        <v>2.4734108335394507</v>
      </c>
      <c r="Y3505" s="53">
        <v>5903.2</v>
      </c>
      <c r="Z3505" s="53">
        <v>85.93</v>
      </c>
      <c r="AA3505" s="53">
        <f t="shared" si="454"/>
        <v>68.697777260560912</v>
      </c>
      <c r="AB3505" s="53">
        <f t="shared" si="455"/>
        <v>1.1637379262190153</v>
      </c>
    </row>
    <row r="3506" spans="1:28" x14ac:dyDescent="0.3">
      <c r="A3506" s="1">
        <v>3505</v>
      </c>
      <c r="B3506" s="48">
        <v>42887</v>
      </c>
      <c r="C3506" s="44">
        <v>12443546.529999999</v>
      </c>
      <c r="D3506" s="56">
        <f t="shared" si="447"/>
        <v>192989.02773038865</v>
      </c>
      <c r="E3506" s="53">
        <v>64.477999999999994</v>
      </c>
      <c r="F3506" s="53">
        <f t="shared" si="448"/>
        <v>1.9298902773038866</v>
      </c>
      <c r="G3506" s="53">
        <f>(F3506/'Yearly GDP'!$B$16)*100</f>
        <v>84.274684598422994</v>
      </c>
      <c r="H3506" s="53">
        <f t="shared" si="449"/>
        <v>1.6120382000000002</v>
      </c>
      <c r="I3506" s="53">
        <f t="shared" si="450"/>
        <v>4.1084634346754312</v>
      </c>
      <c r="J3506" s="53">
        <f t="shared" si="458"/>
        <v>395.07395234182417</v>
      </c>
      <c r="K3506" s="53">
        <v>6.6230000000000002</v>
      </c>
      <c r="L3506" s="53">
        <v>9616.1</v>
      </c>
      <c r="M3506" s="53">
        <v>3.62</v>
      </c>
      <c r="N3506" s="53">
        <f t="shared" si="451"/>
        <v>2.514536565324569</v>
      </c>
      <c r="O3506" s="53">
        <v>24.34</v>
      </c>
      <c r="P3506" s="53">
        <v>2.2130000000000001</v>
      </c>
      <c r="Q3506" s="53">
        <f t="shared" si="452"/>
        <v>4.41</v>
      </c>
      <c r="R3506" s="53">
        <v>97.141000000000005</v>
      </c>
      <c r="S3506" s="53">
        <f t="shared" si="453"/>
        <v>152.8552</v>
      </c>
      <c r="T3506" s="53">
        <v>6.28</v>
      </c>
      <c r="U3506" s="53">
        <v>5909.13</v>
      </c>
      <c r="V3506" s="53">
        <v>40.89</v>
      </c>
      <c r="W3506" s="53">
        <f t="shared" si="456"/>
        <v>144.51283932501835</v>
      </c>
      <c r="X3506" s="53">
        <f t="shared" si="457"/>
        <v>2.4455857177794083</v>
      </c>
      <c r="Y3506" s="53">
        <v>5956.79</v>
      </c>
      <c r="Z3506" s="53">
        <v>86.71</v>
      </c>
      <c r="AA3506" s="53">
        <f t="shared" si="454"/>
        <v>68.697843385999306</v>
      </c>
      <c r="AB3506" s="53">
        <f t="shared" si="455"/>
        <v>1.1532695190866105</v>
      </c>
    </row>
    <row r="3507" spans="1:28" x14ac:dyDescent="0.3">
      <c r="A3507" s="1">
        <v>3506</v>
      </c>
      <c r="B3507" s="48">
        <v>42888</v>
      </c>
      <c r="C3507" s="44">
        <v>12507949.699999999</v>
      </c>
      <c r="D3507" s="56">
        <f t="shared" si="447"/>
        <v>194177.59372816887</v>
      </c>
      <c r="E3507" s="53">
        <v>64.415000000000006</v>
      </c>
      <c r="F3507" s="53">
        <f t="shared" si="448"/>
        <v>1.9417759372816887</v>
      </c>
      <c r="G3507" s="53">
        <f>(F3507/'Yearly GDP'!$B$16)*100</f>
        <v>84.793709051602121</v>
      </c>
      <c r="H3507" s="53">
        <f t="shared" si="449"/>
        <v>1.6182432</v>
      </c>
      <c r="I3507" s="53">
        <f t="shared" si="450"/>
        <v>4.0933278755628324</v>
      </c>
      <c r="J3507" s="53">
        <f t="shared" si="458"/>
        <v>395.14940646745805</v>
      </c>
      <c r="K3507" s="53">
        <v>6.6239999999999997</v>
      </c>
      <c r="L3507" s="53">
        <v>9653.5</v>
      </c>
      <c r="M3507" s="53">
        <v>3.63</v>
      </c>
      <c r="N3507" s="53">
        <f t="shared" si="451"/>
        <v>2.5306721244371673</v>
      </c>
      <c r="O3507" s="53">
        <v>24.43</v>
      </c>
      <c r="P3507" s="53">
        <v>2.1589999999999998</v>
      </c>
      <c r="Q3507" s="53">
        <f t="shared" si="452"/>
        <v>4.4649999999999999</v>
      </c>
      <c r="R3507" s="53">
        <v>96.67</v>
      </c>
      <c r="S3507" s="53">
        <f t="shared" si="453"/>
        <v>153.17609999999999</v>
      </c>
      <c r="T3507" s="53">
        <v>6.27</v>
      </c>
      <c r="U3507" s="53">
        <v>5947.85</v>
      </c>
      <c r="V3507" s="53">
        <v>41.16</v>
      </c>
      <c r="W3507" s="53">
        <f t="shared" si="456"/>
        <v>144.50558794946551</v>
      </c>
      <c r="X3507" s="53">
        <f t="shared" si="457"/>
        <v>2.4295432458697768</v>
      </c>
      <c r="Y3507" s="53">
        <v>5994.81</v>
      </c>
      <c r="Z3507" s="53">
        <v>88.39</v>
      </c>
      <c r="AA3507" s="53">
        <f t="shared" si="454"/>
        <v>67.822264962099794</v>
      </c>
      <c r="AB3507" s="53">
        <f t="shared" si="455"/>
        <v>1.1313497001923296</v>
      </c>
    </row>
    <row r="3508" spans="1:28" x14ac:dyDescent="0.3">
      <c r="A3508" s="1">
        <v>3507</v>
      </c>
      <c r="B3508" s="48">
        <v>42891</v>
      </c>
      <c r="C3508" s="44">
        <v>12559047.93</v>
      </c>
      <c r="D3508" s="56">
        <f t="shared" si="447"/>
        <v>195167.80000000002</v>
      </c>
      <c r="E3508" s="53">
        <v>64.349999999999994</v>
      </c>
      <c r="F3508" s="53">
        <f t="shared" si="448"/>
        <v>1.9516780000000002</v>
      </c>
      <c r="G3508" s="53">
        <f>(F3508/'Yearly GDP'!$B$16)*100</f>
        <v>85.226113537117911</v>
      </c>
      <c r="H3508" s="53">
        <f t="shared" si="449"/>
        <v>1.6249469999999999</v>
      </c>
      <c r="I3508" s="53">
        <f t="shared" si="450"/>
        <v>4.0899795501022496</v>
      </c>
      <c r="J3508" s="53">
        <f t="shared" si="458"/>
        <v>395.70961145194275</v>
      </c>
      <c r="K3508" s="53">
        <v>6.6459999999999999</v>
      </c>
      <c r="L3508" s="53">
        <v>9675.1</v>
      </c>
      <c r="M3508" s="53">
        <v>3.64</v>
      </c>
      <c r="N3508" s="53">
        <f t="shared" si="451"/>
        <v>2.5560204498977503</v>
      </c>
      <c r="O3508" s="53">
        <v>24.45</v>
      </c>
      <c r="P3508" s="53">
        <v>2.1829999999999998</v>
      </c>
      <c r="Q3508" s="53">
        <f t="shared" si="452"/>
        <v>4.4630000000000001</v>
      </c>
      <c r="R3508" s="53">
        <v>96.754000000000005</v>
      </c>
      <c r="S3508" s="53">
        <f t="shared" si="453"/>
        <v>153.79050000000001</v>
      </c>
      <c r="T3508" s="53">
        <v>6.29</v>
      </c>
      <c r="U3508" s="53">
        <v>5977.59</v>
      </c>
      <c r="V3508" s="53">
        <v>41.39</v>
      </c>
      <c r="W3508" s="53">
        <f t="shared" si="456"/>
        <v>144.42111621164531</v>
      </c>
      <c r="X3508" s="53">
        <f t="shared" si="457"/>
        <v>2.416042522348393</v>
      </c>
      <c r="Y3508" s="53">
        <v>6023.54</v>
      </c>
      <c r="Z3508" s="53">
        <v>87.76</v>
      </c>
      <c r="AA3508" s="53">
        <f t="shared" si="454"/>
        <v>68.636508659981757</v>
      </c>
      <c r="AB3508" s="53">
        <f t="shared" si="455"/>
        <v>1.1394712853236095</v>
      </c>
    </row>
    <row r="3509" spans="1:28" x14ac:dyDescent="0.3">
      <c r="A3509" s="1">
        <v>3508</v>
      </c>
      <c r="B3509" s="48">
        <v>42892</v>
      </c>
      <c r="C3509" s="44">
        <v>12502871.369999999</v>
      </c>
      <c r="D3509" s="56">
        <f t="shared" si="447"/>
        <v>194053.56774794348</v>
      </c>
      <c r="E3509" s="53">
        <v>64.430000000000007</v>
      </c>
      <c r="F3509" s="53">
        <f t="shared" si="448"/>
        <v>1.9405356774794349</v>
      </c>
      <c r="G3509" s="53">
        <f>(F3509/'Yearly GDP'!$B$16)*100</f>
        <v>84.739549234909816</v>
      </c>
      <c r="H3509" s="53">
        <f t="shared" si="449"/>
        <v>1.6156225000000002</v>
      </c>
      <c r="I3509" s="53">
        <f t="shared" si="450"/>
        <v>4.1067761806981515</v>
      </c>
      <c r="J3509" s="53">
        <f t="shared" si="458"/>
        <v>395.7761806981519</v>
      </c>
      <c r="K3509" s="53">
        <v>6.6349999999999998</v>
      </c>
      <c r="L3509" s="53">
        <v>9637.15</v>
      </c>
      <c r="M3509" s="53">
        <v>3.63</v>
      </c>
      <c r="N3509" s="53">
        <f t="shared" si="451"/>
        <v>2.5282238193018483</v>
      </c>
      <c r="O3509" s="53">
        <v>24.35</v>
      </c>
      <c r="P3509" s="53">
        <v>2.145</v>
      </c>
      <c r="Q3509" s="53">
        <f t="shared" si="452"/>
        <v>4.49</v>
      </c>
      <c r="R3509" s="53">
        <v>96.590999999999994</v>
      </c>
      <c r="S3509" s="53">
        <f t="shared" si="453"/>
        <v>153.405</v>
      </c>
      <c r="T3509" s="53">
        <v>6.3</v>
      </c>
      <c r="U3509" s="53">
        <v>5956.74</v>
      </c>
      <c r="V3509" s="53">
        <v>41.27</v>
      </c>
      <c r="W3509" s="53">
        <f t="shared" si="456"/>
        <v>144.33583716985703</v>
      </c>
      <c r="X3509" s="53">
        <f t="shared" si="457"/>
        <v>2.4230676035861398</v>
      </c>
      <c r="Y3509" s="53">
        <v>5975.61</v>
      </c>
      <c r="Z3509" s="53">
        <v>86.62</v>
      </c>
      <c r="AA3509" s="53">
        <f t="shared" si="454"/>
        <v>68.986492726852916</v>
      </c>
      <c r="AB3509" s="53">
        <f t="shared" si="455"/>
        <v>1.1544677903486491</v>
      </c>
    </row>
    <row r="3510" spans="1:28" x14ac:dyDescent="0.3">
      <c r="A3510" s="1">
        <v>3509</v>
      </c>
      <c r="B3510" s="48">
        <v>42893</v>
      </c>
      <c r="C3510" s="44">
        <v>12555195.210000001</v>
      </c>
      <c r="D3510" s="56">
        <f t="shared" si="447"/>
        <v>194850.55032202997</v>
      </c>
      <c r="E3510" s="53">
        <v>64.435000000000002</v>
      </c>
      <c r="F3510" s="53">
        <f t="shared" si="448"/>
        <v>1.9485055032202998</v>
      </c>
      <c r="G3510" s="53">
        <f>(F3510/'Yearly GDP'!$B$16)*100</f>
        <v>85.087576559838425</v>
      </c>
      <c r="H3510" s="53">
        <f t="shared" si="449"/>
        <v>1.6063776000000003</v>
      </c>
      <c r="I3510" s="53">
        <f t="shared" si="450"/>
        <v>4.0849673202614376</v>
      </c>
      <c r="J3510" s="53">
        <f t="shared" si="458"/>
        <v>394.76715686274508</v>
      </c>
      <c r="K3510" s="53">
        <v>6.5620000000000003</v>
      </c>
      <c r="L3510" s="53">
        <v>9663.9</v>
      </c>
      <c r="M3510" s="53">
        <v>3.64</v>
      </c>
      <c r="N3510" s="53">
        <f t="shared" si="451"/>
        <v>2.4770326797385627</v>
      </c>
      <c r="O3510" s="53">
        <v>24.48</v>
      </c>
      <c r="P3510" s="53">
        <v>2.1760000000000002</v>
      </c>
      <c r="Q3510" s="53">
        <f t="shared" si="452"/>
        <v>4.3860000000000001</v>
      </c>
      <c r="R3510" s="53">
        <v>96.707999999999998</v>
      </c>
      <c r="S3510" s="53">
        <f t="shared" si="453"/>
        <v>153.97919999999999</v>
      </c>
      <c r="T3510" s="53">
        <v>6.29</v>
      </c>
      <c r="U3510" s="53">
        <v>6003.9</v>
      </c>
      <c r="V3510" s="53">
        <v>41.59</v>
      </c>
      <c r="W3510" s="53">
        <f t="shared" si="456"/>
        <v>144.35922096657848</v>
      </c>
      <c r="X3510" s="53">
        <f t="shared" si="457"/>
        <v>2.4044241404183695</v>
      </c>
      <c r="Y3510" s="53">
        <v>6008.09</v>
      </c>
      <c r="Z3510" s="53">
        <v>86.56</v>
      </c>
      <c r="AA3510" s="53">
        <f t="shared" si="454"/>
        <v>69.409542513863215</v>
      </c>
      <c r="AB3510" s="53">
        <f t="shared" si="455"/>
        <v>1.155268022181146</v>
      </c>
    </row>
    <row r="3511" spans="1:28" x14ac:dyDescent="0.3">
      <c r="A3511" s="1">
        <v>3510</v>
      </c>
      <c r="B3511" s="48">
        <v>42894</v>
      </c>
      <c r="C3511" s="44">
        <v>12541244.189999999</v>
      </c>
      <c r="D3511" s="56">
        <f t="shared" si="447"/>
        <v>195194.4621011673</v>
      </c>
      <c r="E3511" s="53">
        <v>64.25</v>
      </c>
      <c r="F3511" s="53">
        <f t="shared" si="448"/>
        <v>1.9519446210116731</v>
      </c>
      <c r="G3511" s="53">
        <f>(F3511/'Yearly GDP'!$B$16)*100</f>
        <v>85.2377563760556</v>
      </c>
      <c r="H3511" s="53">
        <f t="shared" si="449"/>
        <v>1.5957676000000001</v>
      </c>
      <c r="I3511" s="53">
        <f t="shared" si="450"/>
        <v>4.0933278755628324</v>
      </c>
      <c r="J3511" s="53">
        <f t="shared" si="458"/>
        <v>394.89357347523537</v>
      </c>
      <c r="K3511" s="53">
        <v>6.532</v>
      </c>
      <c r="L3511" s="53">
        <v>9647.25</v>
      </c>
      <c r="M3511" s="53">
        <v>3.63</v>
      </c>
      <c r="N3511" s="53">
        <f t="shared" si="451"/>
        <v>2.4386721244371676</v>
      </c>
      <c r="O3511" s="53">
        <v>24.43</v>
      </c>
      <c r="P3511" s="53">
        <v>2.1920000000000002</v>
      </c>
      <c r="Q3511" s="53">
        <f t="shared" si="452"/>
        <v>4.34</v>
      </c>
      <c r="R3511" s="53">
        <v>96.897999999999996</v>
      </c>
      <c r="S3511" s="53">
        <f t="shared" si="453"/>
        <v>153.17609999999999</v>
      </c>
      <c r="T3511" s="53">
        <v>6.27</v>
      </c>
      <c r="U3511" s="53">
        <v>6015.9</v>
      </c>
      <c r="V3511" s="53">
        <v>41.67</v>
      </c>
      <c r="W3511" s="53">
        <f t="shared" si="456"/>
        <v>144.37005039596832</v>
      </c>
      <c r="X3511" s="53">
        <f t="shared" si="457"/>
        <v>2.3998080153587713</v>
      </c>
      <c r="Y3511" s="53">
        <v>6024.14</v>
      </c>
      <c r="Z3511" s="53">
        <v>89.06</v>
      </c>
      <c r="AA3511" s="53">
        <f t="shared" si="454"/>
        <v>67.64136537165956</v>
      </c>
      <c r="AB3511" s="53">
        <f t="shared" si="455"/>
        <v>1.1228385358185493</v>
      </c>
    </row>
    <row r="3512" spans="1:28" x14ac:dyDescent="0.3">
      <c r="A3512" s="1">
        <v>3511</v>
      </c>
      <c r="B3512" s="48">
        <v>42895</v>
      </c>
      <c r="C3512" s="44">
        <v>12574238.41</v>
      </c>
      <c r="D3512" s="56">
        <f t="shared" si="447"/>
        <v>195723.22219627985</v>
      </c>
      <c r="E3512" s="53">
        <v>64.245000000000005</v>
      </c>
      <c r="F3512" s="53">
        <f t="shared" si="448"/>
        <v>1.9572322219627984</v>
      </c>
      <c r="G3512" s="53">
        <f>(F3512/'Yearly GDP'!$B$16)*100</f>
        <v>85.468655980908224</v>
      </c>
      <c r="H3512" s="53">
        <f t="shared" si="449"/>
        <v>1.5849438</v>
      </c>
      <c r="I3512" s="53">
        <f t="shared" si="450"/>
        <v>4.1017227235438884</v>
      </c>
      <c r="J3512" s="53">
        <f t="shared" si="458"/>
        <v>396.56480721903199</v>
      </c>
      <c r="K3512" s="53">
        <v>6.5010000000000003</v>
      </c>
      <c r="L3512" s="53">
        <v>9668.25</v>
      </c>
      <c r="M3512" s="53">
        <v>3.64</v>
      </c>
      <c r="N3512" s="53">
        <f t="shared" si="451"/>
        <v>2.3992772764561119</v>
      </c>
      <c r="O3512" s="53">
        <v>24.38</v>
      </c>
      <c r="P3512" s="53">
        <v>2.202</v>
      </c>
      <c r="Q3512" s="53">
        <f t="shared" si="452"/>
        <v>4.2990000000000004</v>
      </c>
      <c r="R3512" s="53">
        <v>97.239000000000004</v>
      </c>
      <c r="S3512" s="53">
        <f t="shared" si="453"/>
        <v>153.10640000000001</v>
      </c>
      <c r="T3512" s="53">
        <v>6.28</v>
      </c>
      <c r="U3512" s="53">
        <v>6037.22</v>
      </c>
      <c r="V3512" s="53">
        <v>41.69</v>
      </c>
      <c r="W3512" s="53">
        <f t="shared" si="456"/>
        <v>144.81218517630128</v>
      </c>
      <c r="X3512" s="53">
        <f t="shared" si="457"/>
        <v>2.3986567522187574</v>
      </c>
      <c r="Y3512" s="53">
        <v>6056.76</v>
      </c>
      <c r="Z3512" s="53">
        <v>90.44</v>
      </c>
      <c r="AA3512" s="53">
        <f t="shared" si="454"/>
        <v>66.969924812030072</v>
      </c>
      <c r="AB3512" s="53">
        <f t="shared" si="455"/>
        <v>1.1057054400707651</v>
      </c>
    </row>
    <row r="3513" spans="1:28" x14ac:dyDescent="0.3">
      <c r="A3513" s="1">
        <v>3512</v>
      </c>
      <c r="B3513" s="48">
        <v>42898</v>
      </c>
      <c r="C3513" s="44">
        <v>12514842.189999999</v>
      </c>
      <c r="D3513" s="56">
        <f t="shared" si="447"/>
        <v>194088.74364143919</v>
      </c>
      <c r="E3513" s="53">
        <v>64.48</v>
      </c>
      <c r="F3513" s="53">
        <f t="shared" si="448"/>
        <v>1.9408874364143918</v>
      </c>
      <c r="G3513" s="53">
        <f>(F3513/'Yearly GDP'!$B$16)*100</f>
        <v>84.754909887091344</v>
      </c>
      <c r="H3513" s="53">
        <f t="shared" si="449"/>
        <v>1.5798875000000001</v>
      </c>
      <c r="I3513" s="53">
        <f t="shared" si="450"/>
        <v>4.1237113402061851</v>
      </c>
      <c r="J3513" s="53">
        <f t="shared" si="458"/>
        <v>396.55257731958761</v>
      </c>
      <c r="K3513" s="53">
        <v>6.5149999999999997</v>
      </c>
      <c r="L3513" s="53">
        <v>9616.4</v>
      </c>
      <c r="M3513" s="53">
        <v>3.62</v>
      </c>
      <c r="N3513" s="53">
        <f t="shared" si="451"/>
        <v>2.3912886597938146</v>
      </c>
      <c r="O3513" s="53">
        <v>24.25</v>
      </c>
      <c r="P3513" s="53">
        <v>2.214</v>
      </c>
      <c r="Q3513" s="53">
        <f t="shared" si="452"/>
        <v>4.3010000000000002</v>
      </c>
      <c r="R3513" s="53">
        <v>97.120999999999995</v>
      </c>
      <c r="S3513" s="53">
        <f t="shared" si="453"/>
        <v>152.77500000000001</v>
      </c>
      <c r="T3513" s="53">
        <v>6.3</v>
      </c>
      <c r="U3513" s="53">
        <v>5993.91</v>
      </c>
      <c r="V3513" s="53">
        <v>40.869999999999997</v>
      </c>
      <c r="W3513" s="53">
        <f t="shared" si="456"/>
        <v>146.65793980915097</v>
      </c>
      <c r="X3513" s="53">
        <f t="shared" si="457"/>
        <v>2.4467824810374359</v>
      </c>
      <c r="Y3513" s="53">
        <v>6022.33</v>
      </c>
      <c r="Z3513" s="53">
        <v>90.3</v>
      </c>
      <c r="AA3513" s="53">
        <f t="shared" si="454"/>
        <v>66.69246954595792</v>
      </c>
      <c r="AB3513" s="53">
        <f t="shared" si="455"/>
        <v>1.1074197120708749</v>
      </c>
    </row>
    <row r="3514" spans="1:28" x14ac:dyDescent="0.3">
      <c r="A3514" s="1">
        <v>3513</v>
      </c>
      <c r="B3514" s="48">
        <v>42899</v>
      </c>
      <c r="C3514" s="44">
        <v>12512389.85</v>
      </c>
      <c r="D3514" s="56">
        <f t="shared" si="447"/>
        <v>194457.84210117336</v>
      </c>
      <c r="E3514" s="53">
        <v>64.344999999999999</v>
      </c>
      <c r="F3514" s="53">
        <f t="shared" si="448"/>
        <v>1.9445784210117336</v>
      </c>
      <c r="G3514" s="53">
        <f>(F3514/'Yearly GDP'!$B$16)*100</f>
        <v>84.916088253787493</v>
      </c>
      <c r="H3514" s="53">
        <f t="shared" si="449"/>
        <v>1.5756084000000001</v>
      </c>
      <c r="I3514" s="53">
        <f t="shared" si="450"/>
        <v>4.1203131437989287</v>
      </c>
      <c r="J3514" s="53">
        <f t="shared" si="458"/>
        <v>395.83436341161928</v>
      </c>
      <c r="K3514" s="53">
        <v>6.492</v>
      </c>
      <c r="L3514" s="53">
        <v>9606.9</v>
      </c>
      <c r="M3514" s="53">
        <v>3.62</v>
      </c>
      <c r="N3514" s="53">
        <f t="shared" si="451"/>
        <v>2.3716868562010713</v>
      </c>
      <c r="O3514" s="53">
        <v>24.27</v>
      </c>
      <c r="P3514" s="53">
        <v>2.2109999999999999</v>
      </c>
      <c r="Q3514" s="53">
        <f t="shared" si="452"/>
        <v>4.2810000000000006</v>
      </c>
      <c r="R3514" s="53">
        <v>96.941999999999993</v>
      </c>
      <c r="S3514" s="53">
        <f t="shared" si="453"/>
        <v>152.41560000000001</v>
      </c>
      <c r="T3514" s="53">
        <v>6.28</v>
      </c>
      <c r="U3514" s="53">
        <v>6001.17</v>
      </c>
      <c r="V3514" s="53">
        <v>41.39</v>
      </c>
      <c r="W3514" s="53">
        <f t="shared" si="456"/>
        <v>144.99081903841508</v>
      </c>
      <c r="X3514" s="53">
        <f t="shared" si="457"/>
        <v>2.4160425223483935</v>
      </c>
      <c r="Y3514" s="53">
        <v>6044.45</v>
      </c>
      <c r="Z3514" s="53">
        <v>88.42</v>
      </c>
      <c r="AA3514" s="53">
        <f t="shared" si="454"/>
        <v>68.360665007916751</v>
      </c>
      <c r="AB3514" s="53">
        <f t="shared" si="455"/>
        <v>1.1309658448314859</v>
      </c>
    </row>
    <row r="3515" spans="1:28" x14ac:dyDescent="0.3">
      <c r="A3515" s="1">
        <v>3514</v>
      </c>
      <c r="B3515" s="48">
        <v>42900</v>
      </c>
      <c r="C3515" s="44">
        <v>12536290.810000001</v>
      </c>
      <c r="D3515" s="56">
        <f t="shared" si="447"/>
        <v>195162.93002257336</v>
      </c>
      <c r="E3515" s="53">
        <v>64.234999999999999</v>
      </c>
      <c r="F3515" s="53">
        <f t="shared" si="448"/>
        <v>1.9516293002257337</v>
      </c>
      <c r="G3515" s="53">
        <f>(F3515/'Yearly GDP'!$B$16)*100</f>
        <v>85.223986909420674</v>
      </c>
      <c r="H3515" s="53">
        <f t="shared" si="449"/>
        <v>1.5708342999999998</v>
      </c>
      <c r="I3515" s="53">
        <f t="shared" si="450"/>
        <v>4.1169205434335119</v>
      </c>
      <c r="J3515" s="53">
        <f t="shared" si="458"/>
        <v>395.97159324825031</v>
      </c>
      <c r="K3515" s="53">
        <v>6.4669999999999996</v>
      </c>
      <c r="L3515" s="53">
        <v>9618.15</v>
      </c>
      <c r="M3515" s="53">
        <v>3.62</v>
      </c>
      <c r="N3515" s="53">
        <f t="shared" si="451"/>
        <v>2.3500794565664878</v>
      </c>
      <c r="O3515" s="53">
        <v>24.29</v>
      </c>
      <c r="P3515" s="53">
        <v>2.1269999999999998</v>
      </c>
      <c r="Q3515" s="53">
        <f t="shared" si="452"/>
        <v>4.34</v>
      </c>
      <c r="R3515" s="53">
        <v>96.921000000000006</v>
      </c>
      <c r="S3515" s="53">
        <f t="shared" si="453"/>
        <v>153.02699999999999</v>
      </c>
      <c r="T3515" s="53">
        <v>6.3</v>
      </c>
      <c r="U3515" s="53">
        <v>6036.86</v>
      </c>
      <c r="V3515" s="53">
        <v>41.64</v>
      </c>
      <c r="W3515" s="53">
        <f t="shared" si="456"/>
        <v>144.97742555235351</v>
      </c>
      <c r="X3515" s="53">
        <f t="shared" si="457"/>
        <v>2.4015369836695486</v>
      </c>
      <c r="Y3515" s="53">
        <v>6066.82</v>
      </c>
      <c r="Z3515" s="53">
        <v>89.22</v>
      </c>
      <c r="AA3515" s="53">
        <f t="shared" si="454"/>
        <v>67.998430845101993</v>
      </c>
      <c r="AB3515" s="53">
        <f t="shared" si="455"/>
        <v>1.1208249271463797</v>
      </c>
    </row>
    <row r="3516" spans="1:28" x14ac:dyDescent="0.3">
      <c r="A3516" s="1">
        <v>3515</v>
      </c>
      <c r="B3516" s="48">
        <v>42901</v>
      </c>
      <c r="C3516" s="44">
        <v>12510739.57</v>
      </c>
      <c r="D3516" s="56">
        <f t="shared" si="447"/>
        <v>193769.6828002788</v>
      </c>
      <c r="E3516" s="53">
        <v>64.564999999999998</v>
      </c>
      <c r="F3516" s="53">
        <f t="shared" si="448"/>
        <v>1.937696828002788</v>
      </c>
      <c r="G3516" s="53">
        <f>(F3516/'Yearly GDP'!$B$16)*100</f>
        <v>84.61558200885537</v>
      </c>
      <c r="H3516" s="53">
        <f t="shared" si="449"/>
        <v>1.5672701000000002</v>
      </c>
      <c r="I3516" s="53">
        <f t="shared" si="450"/>
        <v>4.13393964448119</v>
      </c>
      <c r="J3516" s="53">
        <f t="shared" si="458"/>
        <v>395.95080611823062</v>
      </c>
      <c r="K3516" s="53">
        <v>6.4790000000000001</v>
      </c>
      <c r="L3516" s="53">
        <v>9578.0499999999993</v>
      </c>
      <c r="M3516" s="53">
        <v>3.6</v>
      </c>
      <c r="N3516" s="53">
        <f t="shared" si="451"/>
        <v>2.3450603555188101</v>
      </c>
      <c r="O3516" s="53">
        <v>24.19</v>
      </c>
      <c r="P3516" s="53">
        <v>2.1640000000000001</v>
      </c>
      <c r="Q3516" s="53">
        <f t="shared" si="452"/>
        <v>4.3149999999999995</v>
      </c>
      <c r="R3516" s="53">
        <v>97.436999999999998</v>
      </c>
      <c r="S3516" s="53">
        <f t="shared" si="453"/>
        <v>151.1875</v>
      </c>
      <c r="T3516" s="53">
        <v>6.25</v>
      </c>
      <c r="U3516" s="53">
        <v>6043.35</v>
      </c>
      <c r="V3516" s="53">
        <v>41.49</v>
      </c>
      <c r="W3516" s="53">
        <f t="shared" si="456"/>
        <v>145.65798987707882</v>
      </c>
      <c r="X3516" s="53">
        <f t="shared" si="457"/>
        <v>2.4102193299590264</v>
      </c>
      <c r="Y3516" s="53">
        <v>6092.01</v>
      </c>
      <c r="Z3516" s="53">
        <v>87.8</v>
      </c>
      <c r="AA3516" s="53">
        <f t="shared" si="454"/>
        <v>69.385079726651483</v>
      </c>
      <c r="AB3516" s="53">
        <f t="shared" si="455"/>
        <v>1.1389521640091116</v>
      </c>
    </row>
    <row r="3517" spans="1:28" x14ac:dyDescent="0.3">
      <c r="A3517" s="1">
        <v>3516</v>
      </c>
      <c r="B3517" s="48">
        <v>42902</v>
      </c>
      <c r="C3517" s="44">
        <v>12529466.710000001</v>
      </c>
      <c r="D3517" s="56">
        <f t="shared" si="447"/>
        <v>194360.76491119212</v>
      </c>
      <c r="E3517" s="53">
        <v>64.465000000000003</v>
      </c>
      <c r="F3517" s="53">
        <f t="shared" si="448"/>
        <v>1.9436076491119212</v>
      </c>
      <c r="G3517" s="53">
        <f>(F3517/'Yearly GDP'!$B$16)*100</f>
        <v>84.873696467769491</v>
      </c>
      <c r="H3517" s="53">
        <f t="shared" si="449"/>
        <v>1.5576000000000003</v>
      </c>
      <c r="I3517" s="53">
        <f t="shared" si="450"/>
        <v>4.1666666666666661</v>
      </c>
      <c r="J3517" s="53">
        <f t="shared" si="458"/>
        <v>399.5020833333333</v>
      </c>
      <c r="K3517" s="53">
        <v>6.49</v>
      </c>
      <c r="L3517" s="53">
        <v>9588.0499999999993</v>
      </c>
      <c r="M3517" s="53">
        <v>3.56</v>
      </c>
      <c r="N3517" s="53">
        <f t="shared" si="451"/>
        <v>2.3233333333333341</v>
      </c>
      <c r="O3517" s="53">
        <v>24</v>
      </c>
      <c r="P3517" s="53">
        <v>2.153</v>
      </c>
      <c r="Q3517" s="53">
        <f t="shared" si="452"/>
        <v>4.3369999999999997</v>
      </c>
      <c r="R3517" s="53">
        <v>97.146000000000001</v>
      </c>
      <c r="S3517" s="53">
        <f t="shared" si="453"/>
        <v>150.24</v>
      </c>
      <c r="T3517" s="53">
        <v>6.26</v>
      </c>
      <c r="U3517" s="53">
        <v>6041.31</v>
      </c>
      <c r="V3517" s="53">
        <v>40.51</v>
      </c>
      <c r="W3517" s="53">
        <f t="shared" si="456"/>
        <v>149.13132559861765</v>
      </c>
      <c r="X3517" s="53">
        <f t="shared" si="457"/>
        <v>2.4685262898049865</v>
      </c>
      <c r="Y3517" s="53">
        <v>6120.79</v>
      </c>
      <c r="Z3517" s="53">
        <v>93.77</v>
      </c>
      <c r="AA3517" s="53">
        <f t="shared" si="454"/>
        <v>65.27450143969287</v>
      </c>
      <c r="AB3517" s="53">
        <f t="shared" si="455"/>
        <v>1.0664391596459422</v>
      </c>
    </row>
    <row r="3518" spans="1:28" x14ac:dyDescent="0.3">
      <c r="A3518" s="1">
        <v>3517</v>
      </c>
      <c r="B3518" s="48">
        <v>42905</v>
      </c>
      <c r="C3518" s="44">
        <v>12578739.279999999</v>
      </c>
      <c r="D3518" s="56">
        <f t="shared" si="447"/>
        <v>195034.3325839212</v>
      </c>
      <c r="E3518" s="53">
        <v>64.495000000000005</v>
      </c>
      <c r="F3518" s="53">
        <f t="shared" si="448"/>
        <v>1.950343325839212</v>
      </c>
      <c r="G3518" s="53">
        <f>(F3518/'Yearly GDP'!$B$16)*100</f>
        <v>85.167830822673011</v>
      </c>
      <c r="H3518" s="53">
        <f t="shared" si="449"/>
        <v>1.5755205000000001</v>
      </c>
      <c r="I3518" s="53">
        <f t="shared" si="450"/>
        <v>4.1034058268362736</v>
      </c>
      <c r="J3518" s="53">
        <f t="shared" si="458"/>
        <v>396.28846942962656</v>
      </c>
      <c r="K3518" s="53">
        <v>6.4649999999999999</v>
      </c>
      <c r="L3518" s="53">
        <v>9657.5499999999993</v>
      </c>
      <c r="M3518" s="53">
        <v>3.58</v>
      </c>
      <c r="N3518" s="53">
        <f t="shared" si="451"/>
        <v>2.3615941731637262</v>
      </c>
      <c r="O3518" s="53">
        <v>24.37</v>
      </c>
      <c r="P3518" s="53">
        <v>2.1909999999999998</v>
      </c>
      <c r="Q3518" s="53">
        <f t="shared" si="452"/>
        <v>4.274</v>
      </c>
      <c r="R3518" s="53">
        <v>97.325000000000003</v>
      </c>
      <c r="S3518" s="53">
        <f t="shared" si="453"/>
        <v>152.3125</v>
      </c>
      <c r="T3518" s="53">
        <v>6.25</v>
      </c>
      <c r="U3518" s="53">
        <v>6029.82</v>
      </c>
      <c r="V3518" s="53">
        <v>39.96</v>
      </c>
      <c r="W3518" s="53">
        <f t="shared" si="456"/>
        <v>150.8963963963964</v>
      </c>
      <c r="X3518" s="53">
        <f t="shared" si="457"/>
        <v>2.5025025025025025</v>
      </c>
      <c r="Y3518" s="53">
        <v>6118.89</v>
      </c>
      <c r="Z3518" s="53">
        <v>107.68</v>
      </c>
      <c r="AA3518" s="53">
        <f t="shared" si="454"/>
        <v>56.824758543833582</v>
      </c>
      <c r="AB3518" s="53">
        <f t="shared" si="455"/>
        <v>0.92867756315007433</v>
      </c>
    </row>
    <row r="3519" spans="1:28" x14ac:dyDescent="0.3">
      <c r="A3519" s="1">
        <v>3518</v>
      </c>
      <c r="B3519" s="48">
        <v>42906</v>
      </c>
      <c r="C3519" s="44">
        <v>12590994.880000001</v>
      </c>
      <c r="D3519" s="56">
        <f t="shared" si="447"/>
        <v>195088.23799194297</v>
      </c>
      <c r="E3519" s="53">
        <v>64.540000000000006</v>
      </c>
      <c r="F3519" s="53">
        <f t="shared" si="448"/>
        <v>1.9508823799194297</v>
      </c>
      <c r="G3519" s="53">
        <f>(F3519/'Yearly GDP'!$B$16)*100</f>
        <v>85.191370302158504</v>
      </c>
      <c r="H3519" s="53">
        <f t="shared" si="449"/>
        <v>1.5700019999999997</v>
      </c>
      <c r="I3519" s="53">
        <f t="shared" si="450"/>
        <v>4.1050903119868645</v>
      </c>
      <c r="J3519" s="53">
        <f t="shared" si="458"/>
        <v>396.28489326765191</v>
      </c>
      <c r="K3519" s="53">
        <v>6.4450000000000003</v>
      </c>
      <c r="L3519" s="53">
        <v>9653.5</v>
      </c>
      <c r="M3519" s="53">
        <v>3.58</v>
      </c>
      <c r="N3519" s="53">
        <f t="shared" si="451"/>
        <v>2.3399096880131358</v>
      </c>
      <c r="O3519" s="53">
        <v>24.36</v>
      </c>
      <c r="P3519" s="53">
        <v>2.157</v>
      </c>
      <c r="Q3519" s="53">
        <f t="shared" si="452"/>
        <v>4.2880000000000003</v>
      </c>
      <c r="R3519" s="53">
        <v>97.412000000000006</v>
      </c>
      <c r="S3519" s="53">
        <f t="shared" si="453"/>
        <v>152.49359999999999</v>
      </c>
      <c r="T3519" s="53">
        <v>6.26</v>
      </c>
      <c r="U3519" s="53">
        <v>6035.93</v>
      </c>
      <c r="V3519" s="53">
        <v>40.049999999999997</v>
      </c>
      <c r="W3519" s="53">
        <f t="shared" si="456"/>
        <v>150.70986267166043</v>
      </c>
      <c r="X3519" s="53">
        <f t="shared" si="457"/>
        <v>2.4968789013732833</v>
      </c>
      <c r="Y3519" s="53">
        <v>6125.12</v>
      </c>
      <c r="Z3519" s="53">
        <v>107.49</v>
      </c>
      <c r="AA3519" s="53">
        <f t="shared" si="454"/>
        <v>56.983161224299934</v>
      </c>
      <c r="AB3519" s="53">
        <f t="shared" si="455"/>
        <v>0.93031909945111169</v>
      </c>
    </row>
    <row r="3520" spans="1:28" x14ac:dyDescent="0.3">
      <c r="A3520" s="1">
        <v>3519</v>
      </c>
      <c r="B3520" s="48">
        <v>42908</v>
      </c>
      <c r="C3520" s="44">
        <v>12526899.949999999</v>
      </c>
      <c r="D3520" s="56">
        <f t="shared" si="447"/>
        <v>193899.85217862393</v>
      </c>
      <c r="E3520" s="53">
        <v>64.605000000000004</v>
      </c>
      <c r="F3520" s="53">
        <f t="shared" si="448"/>
        <v>1.9389985217862393</v>
      </c>
      <c r="G3520" s="53">
        <f>(F3520/'Yearly GDP'!$B$16)*100</f>
        <v>84.672424532150188</v>
      </c>
      <c r="H3520" s="53">
        <f t="shared" si="449"/>
        <v>1.5803396999999999</v>
      </c>
      <c r="I3520" s="53">
        <f t="shared" si="450"/>
        <v>4.0832993058391187</v>
      </c>
      <c r="J3520" s="53">
        <f t="shared" si="458"/>
        <v>393.22172315230711</v>
      </c>
      <c r="K3520" s="53">
        <v>6.4530000000000003</v>
      </c>
      <c r="L3520" s="53">
        <v>9630</v>
      </c>
      <c r="M3520" s="53">
        <v>3.57</v>
      </c>
      <c r="N3520" s="53">
        <f t="shared" si="451"/>
        <v>2.3697006941608816</v>
      </c>
      <c r="O3520" s="53">
        <v>24.49</v>
      </c>
      <c r="P3520" s="53">
        <v>2.1480000000000001</v>
      </c>
      <c r="Q3520" s="53">
        <f t="shared" si="452"/>
        <v>4.3049999999999997</v>
      </c>
      <c r="R3520" s="53">
        <v>97.302999999999997</v>
      </c>
      <c r="S3520" s="53">
        <f t="shared" si="453"/>
        <v>152.8176</v>
      </c>
      <c r="T3520" s="53">
        <v>6.24</v>
      </c>
      <c r="U3520" s="53">
        <v>6009.42</v>
      </c>
      <c r="V3520" s="53">
        <v>39.880000000000003</v>
      </c>
      <c r="W3520" s="53">
        <f t="shared" si="456"/>
        <v>150.68756268806419</v>
      </c>
      <c r="X3520" s="53">
        <f t="shared" si="457"/>
        <v>2.5075225677031092</v>
      </c>
      <c r="Y3520" s="53">
        <v>6085.9</v>
      </c>
      <c r="Z3520" s="53">
        <v>106.67</v>
      </c>
      <c r="AA3520" s="53">
        <f t="shared" si="454"/>
        <v>57.053529577200706</v>
      </c>
      <c r="AB3520" s="53">
        <f t="shared" si="455"/>
        <v>0.93747070404049859</v>
      </c>
    </row>
    <row r="3521" spans="1:28" x14ac:dyDescent="0.3">
      <c r="A3521" s="1">
        <v>3520</v>
      </c>
      <c r="B3521" s="48">
        <v>42909</v>
      </c>
      <c r="C3521" s="44">
        <v>12423250.609999999</v>
      </c>
      <c r="D3521" s="56">
        <f t="shared" si="447"/>
        <v>192593.60685218201</v>
      </c>
      <c r="E3521" s="53">
        <v>64.504999999999995</v>
      </c>
      <c r="F3521" s="53">
        <f t="shared" si="448"/>
        <v>1.9259360685218201</v>
      </c>
      <c r="G3521" s="53">
        <f>(F3521/'Yearly GDP'!$B$16)*100</f>
        <v>84.102011725843667</v>
      </c>
      <c r="H3521" s="53">
        <f t="shared" si="449"/>
        <v>1.5740583000000001</v>
      </c>
      <c r="I3521" s="53">
        <f t="shared" si="450"/>
        <v>4.1034058268362736</v>
      </c>
      <c r="J3521" s="53">
        <f t="shared" si="458"/>
        <v>392.89905621665986</v>
      </c>
      <c r="K3521" s="53">
        <v>6.4589999999999996</v>
      </c>
      <c r="L3521" s="53">
        <v>9574.9500000000007</v>
      </c>
      <c r="M3521" s="53">
        <v>3.54</v>
      </c>
      <c r="N3521" s="53">
        <f t="shared" si="451"/>
        <v>2.355594173163726</v>
      </c>
      <c r="O3521" s="53">
        <v>24.37</v>
      </c>
      <c r="P3521" s="53">
        <v>2.1440000000000001</v>
      </c>
      <c r="Q3521" s="53">
        <f t="shared" si="452"/>
        <v>4.3149999999999995</v>
      </c>
      <c r="R3521" s="53">
        <v>96.941999999999993</v>
      </c>
      <c r="S3521" s="53">
        <f t="shared" si="453"/>
        <v>152.55619999999999</v>
      </c>
      <c r="T3521" s="53">
        <v>6.26</v>
      </c>
      <c r="U3521" s="53">
        <v>5934.86</v>
      </c>
      <c r="V3521" s="53">
        <v>39.64</v>
      </c>
      <c r="W3521" s="53">
        <f t="shared" si="456"/>
        <v>149.71897073662964</v>
      </c>
      <c r="X3521" s="53">
        <f t="shared" si="457"/>
        <v>2.522704339051463</v>
      </c>
      <c r="Y3521" s="53">
        <v>5997.33</v>
      </c>
      <c r="Z3521" s="53">
        <v>107.47</v>
      </c>
      <c r="AA3521" s="53">
        <f t="shared" si="454"/>
        <v>55.804689680841165</v>
      </c>
      <c r="AB3521" s="53">
        <f t="shared" si="455"/>
        <v>0.93049223038987627</v>
      </c>
    </row>
    <row r="3522" spans="1:28" x14ac:dyDescent="0.3">
      <c r="A3522" s="1">
        <v>3521</v>
      </c>
      <c r="B3522" s="48">
        <v>42913</v>
      </c>
      <c r="C3522" s="44">
        <v>12325548.85</v>
      </c>
      <c r="D3522" s="56">
        <f t="shared" si="447"/>
        <v>191167.87669639397</v>
      </c>
      <c r="E3522" s="53">
        <v>64.474999999999994</v>
      </c>
      <c r="F3522" s="53">
        <f t="shared" si="448"/>
        <v>1.9116787669639397</v>
      </c>
      <c r="G3522" s="53">
        <f>(F3522/'Yearly GDP'!$B$16)*100</f>
        <v>83.479422138163301</v>
      </c>
      <c r="H3522" s="53">
        <f t="shared" si="449"/>
        <v>1.5646923000000004</v>
      </c>
      <c r="I3522" s="53">
        <f t="shared" si="450"/>
        <v>4.1305245766212302</v>
      </c>
      <c r="J3522" s="53">
        <f t="shared" si="458"/>
        <v>392.87071458075172</v>
      </c>
      <c r="K3522" s="53">
        <v>6.4630000000000001</v>
      </c>
      <c r="L3522" s="53">
        <v>9511.4</v>
      </c>
      <c r="M3522" s="53">
        <v>3.52</v>
      </c>
      <c r="N3522" s="53">
        <f t="shared" si="451"/>
        <v>2.3324754233787699</v>
      </c>
      <c r="O3522" s="53">
        <v>24.21</v>
      </c>
      <c r="P3522" s="53">
        <v>2.2029999999999998</v>
      </c>
      <c r="Q3522" s="53">
        <f t="shared" si="452"/>
        <v>4.26</v>
      </c>
      <c r="R3522" s="53">
        <v>96.093000000000004</v>
      </c>
      <c r="S3522" s="53">
        <f t="shared" si="453"/>
        <v>151.55459999999999</v>
      </c>
      <c r="T3522" s="53">
        <v>6.26</v>
      </c>
      <c r="U3522" s="53">
        <v>5860.33</v>
      </c>
      <c r="V3522" s="53">
        <v>39.159999999999997</v>
      </c>
      <c r="W3522" s="53">
        <f t="shared" si="456"/>
        <v>149.65091930541371</v>
      </c>
      <c r="X3522" s="53">
        <f t="shared" si="457"/>
        <v>2.5536261491317673</v>
      </c>
      <c r="Y3522" s="53">
        <v>5892.29</v>
      </c>
      <c r="Z3522" s="53">
        <v>105.59</v>
      </c>
      <c r="AA3522" s="53">
        <f t="shared" si="454"/>
        <v>55.803485178520688</v>
      </c>
      <c r="AB3522" s="53">
        <f t="shared" si="455"/>
        <v>0.94705938062316508</v>
      </c>
    </row>
    <row r="3523" spans="1:28" x14ac:dyDescent="0.3">
      <c r="A3523" s="1">
        <v>3522</v>
      </c>
      <c r="B3523" s="48">
        <v>42914</v>
      </c>
      <c r="C3523" s="44">
        <v>12332758.73</v>
      </c>
      <c r="D3523" s="56">
        <f t="shared" si="447"/>
        <v>191131.47973653622</v>
      </c>
      <c r="E3523" s="53">
        <v>64.525000000000006</v>
      </c>
      <c r="F3523" s="53">
        <f t="shared" si="448"/>
        <v>1.9113147973653621</v>
      </c>
      <c r="G3523" s="53">
        <f>(F3523/'Yearly GDP'!$B$16)*100</f>
        <v>83.463528269229798</v>
      </c>
      <c r="H3523" s="53">
        <f t="shared" si="449"/>
        <v>1.5690254999999995</v>
      </c>
      <c r="I3523" s="53">
        <f t="shared" si="450"/>
        <v>4.1407867494824027</v>
      </c>
      <c r="J3523" s="53">
        <f t="shared" si="458"/>
        <v>393.01242236024848</v>
      </c>
      <c r="K3523" s="53">
        <v>6.4969999999999999</v>
      </c>
      <c r="L3523" s="53">
        <v>9491.25</v>
      </c>
      <c r="M3523" s="53">
        <v>3.51</v>
      </c>
      <c r="N3523" s="53">
        <f t="shared" si="451"/>
        <v>2.3562132505175972</v>
      </c>
      <c r="O3523" s="53">
        <v>24.15</v>
      </c>
      <c r="P3523" s="53">
        <v>2.226</v>
      </c>
      <c r="Q3523" s="53">
        <f t="shared" si="452"/>
        <v>4.2709999999999999</v>
      </c>
      <c r="R3523" s="53">
        <v>95.744</v>
      </c>
      <c r="S3523" s="53">
        <f t="shared" si="453"/>
        <v>152.14499999999998</v>
      </c>
      <c r="T3523" s="53">
        <v>6.3</v>
      </c>
      <c r="U3523" s="53">
        <v>5871.18</v>
      </c>
      <c r="V3523" s="53">
        <v>39.229999999999997</v>
      </c>
      <c r="W3523" s="53">
        <f t="shared" si="456"/>
        <v>149.66046393066532</v>
      </c>
      <c r="X3523" s="53">
        <f t="shared" si="457"/>
        <v>2.5490695895997959</v>
      </c>
      <c r="Y3523" s="53">
        <v>5902.48</v>
      </c>
      <c r="Z3523" s="53">
        <v>105.77</v>
      </c>
      <c r="AA3523" s="53">
        <f t="shared" si="454"/>
        <v>55.804859601021079</v>
      </c>
      <c r="AB3523" s="53">
        <f t="shared" si="455"/>
        <v>0.94544766947149472</v>
      </c>
    </row>
    <row r="3524" spans="1:28" x14ac:dyDescent="0.3">
      <c r="A3524" s="1">
        <v>3523</v>
      </c>
      <c r="B3524" s="48">
        <v>42915</v>
      </c>
      <c r="C3524" s="44">
        <v>12378305.24</v>
      </c>
      <c r="D3524" s="56">
        <f t="shared" si="447"/>
        <v>191436.82709557688</v>
      </c>
      <c r="E3524" s="53">
        <v>64.66</v>
      </c>
      <c r="F3524" s="53">
        <f t="shared" si="448"/>
        <v>1.9143682709557688</v>
      </c>
      <c r="G3524" s="53">
        <f>(F3524/'Yearly GDP'!$B$16)*100</f>
        <v>83.596867727326156</v>
      </c>
      <c r="H3524" s="53">
        <f t="shared" si="449"/>
        <v>1.5740433</v>
      </c>
      <c r="I3524" s="53">
        <f t="shared" si="450"/>
        <v>4.13393964448119</v>
      </c>
      <c r="J3524" s="53">
        <f t="shared" si="458"/>
        <v>392.89375775113683</v>
      </c>
      <c r="K3524" s="53">
        <v>6.5069999999999997</v>
      </c>
      <c r="L3524" s="53">
        <v>9504.1</v>
      </c>
      <c r="M3524" s="53">
        <v>3.52</v>
      </c>
      <c r="N3524" s="53">
        <f t="shared" si="451"/>
        <v>2.3730603555188097</v>
      </c>
      <c r="O3524" s="53">
        <v>24.19</v>
      </c>
      <c r="P3524" s="53">
        <v>2.2669999999999999</v>
      </c>
      <c r="Q3524" s="53">
        <f t="shared" si="452"/>
        <v>4.24</v>
      </c>
      <c r="R3524" s="53">
        <v>95.366</v>
      </c>
      <c r="S3524" s="53">
        <f t="shared" si="453"/>
        <v>152.39699999999999</v>
      </c>
      <c r="T3524" s="53">
        <v>6.3</v>
      </c>
      <c r="U3524" s="53">
        <v>5909.02</v>
      </c>
      <c r="V3524" s="53">
        <v>39.49</v>
      </c>
      <c r="W3524" s="53">
        <f t="shared" si="456"/>
        <v>149.63332489237783</v>
      </c>
      <c r="X3524" s="53">
        <f t="shared" si="457"/>
        <v>2.532286654849329</v>
      </c>
      <c r="Y3524" s="53">
        <v>5961.11</v>
      </c>
      <c r="Z3524" s="53">
        <v>106.82</v>
      </c>
      <c r="AA3524" s="53">
        <f t="shared" si="454"/>
        <v>55.805186294701365</v>
      </c>
      <c r="AB3524" s="53">
        <f t="shared" si="455"/>
        <v>0.93615427822505148</v>
      </c>
    </row>
    <row r="3525" spans="1:28" x14ac:dyDescent="0.3">
      <c r="A3525" s="1">
        <v>3524</v>
      </c>
      <c r="B3525" s="48">
        <v>42916</v>
      </c>
      <c r="C3525" s="44">
        <v>12430129.17</v>
      </c>
      <c r="D3525" s="56">
        <f t="shared" si="447"/>
        <v>192357.30687093778</v>
      </c>
      <c r="E3525" s="53">
        <v>64.62</v>
      </c>
      <c r="F3525" s="53">
        <f t="shared" si="448"/>
        <v>1.9235730687093779</v>
      </c>
      <c r="G3525" s="53">
        <f>(F3525/'Yearly GDP'!$B$16)*100</f>
        <v>83.998823961108201</v>
      </c>
      <c r="H3525" s="53">
        <f t="shared" si="449"/>
        <v>1.5776152999999999</v>
      </c>
      <c r="I3525" s="53">
        <f t="shared" si="450"/>
        <v>4.1271151465125877</v>
      </c>
      <c r="J3525" s="53">
        <f t="shared" si="458"/>
        <v>392.93850598431692</v>
      </c>
      <c r="K3525" s="53">
        <v>6.5110000000000001</v>
      </c>
      <c r="L3525" s="53">
        <v>9520.9</v>
      </c>
      <c r="M3525" s="53">
        <v>3.52</v>
      </c>
      <c r="N3525" s="53">
        <f t="shared" si="451"/>
        <v>2.3838848534874124</v>
      </c>
      <c r="O3525" s="53">
        <v>24.23</v>
      </c>
      <c r="P3525" s="53">
        <v>2.3039999999999998</v>
      </c>
      <c r="Q3525" s="53">
        <f t="shared" si="452"/>
        <v>4.2070000000000007</v>
      </c>
      <c r="R3525" s="53">
        <v>95.421000000000006</v>
      </c>
      <c r="S3525" s="53">
        <f t="shared" si="453"/>
        <v>152.649</v>
      </c>
      <c r="T3525" s="53">
        <v>6.3</v>
      </c>
      <c r="U3525" s="53">
        <v>5964.59</v>
      </c>
      <c r="V3525" s="53">
        <v>39.86</v>
      </c>
      <c r="W3525" s="53">
        <f t="shared" si="456"/>
        <v>149.63848469643753</v>
      </c>
      <c r="X3525" s="53">
        <f t="shared" si="457"/>
        <v>2.5087807325639737</v>
      </c>
      <c r="Y3525" s="53">
        <v>5982.5</v>
      </c>
      <c r="Z3525" s="53">
        <v>107.21</v>
      </c>
      <c r="AA3525" s="53">
        <f t="shared" si="454"/>
        <v>55.80169760283556</v>
      </c>
      <c r="AB3525" s="53">
        <f t="shared" si="455"/>
        <v>0.93274881074526628</v>
      </c>
    </row>
    <row r="3526" spans="1:28" x14ac:dyDescent="0.3">
      <c r="A3526" s="1">
        <v>3525</v>
      </c>
      <c r="B3526" s="48">
        <v>42919</v>
      </c>
      <c r="C3526" s="44">
        <v>12557806.029999999</v>
      </c>
      <c r="D3526" s="56">
        <f t="shared" si="447"/>
        <v>193658.81764206954</v>
      </c>
      <c r="E3526" s="53">
        <v>64.844999999999999</v>
      </c>
      <c r="F3526" s="53">
        <f t="shared" si="448"/>
        <v>1.9365881764206954</v>
      </c>
      <c r="G3526" s="53">
        <f>(F3526/'Yearly GDP'!$B$16)*100</f>
        <v>84.567169276012905</v>
      </c>
      <c r="H3526" s="53">
        <f t="shared" si="449"/>
        <v>1.6032743999999999</v>
      </c>
      <c r="I3526" s="53">
        <f t="shared" si="450"/>
        <v>4.0866366979975481</v>
      </c>
      <c r="J3526" s="53">
        <f t="shared" si="458"/>
        <v>392.93011851246428</v>
      </c>
      <c r="K3526" s="53">
        <v>6.5519999999999996</v>
      </c>
      <c r="L3526" s="53">
        <v>9615</v>
      </c>
      <c r="M3526" s="53">
        <v>3.56</v>
      </c>
      <c r="N3526" s="53">
        <f t="shared" si="451"/>
        <v>2.4653633020024515</v>
      </c>
      <c r="O3526" s="53">
        <v>24.47</v>
      </c>
      <c r="P3526" s="53">
        <v>2.3479999999999999</v>
      </c>
      <c r="Q3526" s="53">
        <f t="shared" si="452"/>
        <v>4.2039999999999997</v>
      </c>
      <c r="R3526" s="53">
        <v>95.968999999999994</v>
      </c>
      <c r="S3526" s="53">
        <f t="shared" si="453"/>
        <v>154.161</v>
      </c>
      <c r="T3526" s="53">
        <v>6.3</v>
      </c>
      <c r="U3526" s="53">
        <v>6015</v>
      </c>
      <c r="V3526" s="53">
        <v>40.19</v>
      </c>
      <c r="W3526" s="53">
        <f t="shared" si="456"/>
        <v>149.66409554615578</v>
      </c>
      <c r="X3526" s="53">
        <f t="shared" si="457"/>
        <v>2.4881811395869624</v>
      </c>
      <c r="Y3526" s="53">
        <v>6053.5</v>
      </c>
      <c r="Z3526" s="53">
        <v>108.48</v>
      </c>
      <c r="AA3526" s="53">
        <f t="shared" si="454"/>
        <v>55.802912979351028</v>
      </c>
      <c r="AB3526" s="53">
        <f t="shared" si="455"/>
        <v>0.92182890855457222</v>
      </c>
    </row>
    <row r="3527" spans="1:28" x14ac:dyDescent="0.3">
      <c r="A3527" s="1">
        <v>3526</v>
      </c>
      <c r="B3527" s="48">
        <v>42920</v>
      </c>
      <c r="C3527" s="44">
        <v>12555375</v>
      </c>
      <c r="D3527" s="56">
        <f t="shared" ref="D3527:D3590" si="459">C3527/E3527</f>
        <v>193785.69223645623</v>
      </c>
      <c r="E3527" s="53">
        <v>64.790000000000006</v>
      </c>
      <c r="F3527" s="53">
        <f t="shared" ref="F3527:F3590" si="460">(D3527/100000)</f>
        <v>1.9378569223645623</v>
      </c>
      <c r="G3527" s="53">
        <f>(F3527/'Yearly GDP'!$B$16)*100</f>
        <v>84.622573029020188</v>
      </c>
      <c r="H3527" s="53">
        <f t="shared" ref="H3527:H3590" si="461">(K3527/I3527)</f>
        <v>1.6022955999999999</v>
      </c>
      <c r="I3527" s="53">
        <f t="shared" ref="I3527:I3590" si="462">(J3527/L3527)*100</f>
        <v>4.0866366979975481</v>
      </c>
      <c r="J3527" s="53">
        <f t="shared" si="458"/>
        <v>392.86064568859825</v>
      </c>
      <c r="K3527" s="53">
        <v>6.548</v>
      </c>
      <c r="L3527" s="53">
        <v>9613.2999999999993</v>
      </c>
      <c r="M3527" s="53">
        <v>3.56</v>
      </c>
      <c r="N3527" s="53">
        <f t="shared" ref="N3527:N3590" si="463">K3527-I3527</f>
        <v>2.4613633020024519</v>
      </c>
      <c r="O3527" s="53">
        <v>24.47</v>
      </c>
      <c r="P3527" s="53">
        <v>2.3340000000000001</v>
      </c>
      <c r="Q3527" s="53">
        <f t="shared" ref="Q3527:Q3590" si="464">K3527-P3527</f>
        <v>4.2140000000000004</v>
      </c>
      <c r="R3527" s="53">
        <v>95.968999999999994</v>
      </c>
      <c r="S3527" s="53">
        <f t="shared" ref="S3527:S3590" si="465">(O3527*T3527)</f>
        <v>153.67160000000001</v>
      </c>
      <c r="T3527" s="53">
        <v>6.28</v>
      </c>
      <c r="U3527" s="53">
        <v>6001.21</v>
      </c>
      <c r="V3527" s="53">
        <v>40.1</v>
      </c>
      <c r="W3527" s="53">
        <f t="shared" si="456"/>
        <v>149.65610972568578</v>
      </c>
      <c r="X3527" s="53">
        <f t="shared" si="457"/>
        <v>2.4937655860349124</v>
      </c>
      <c r="Y3527" s="53">
        <v>6048.46</v>
      </c>
      <c r="Z3527" s="53">
        <v>108.39</v>
      </c>
      <c r="AA3527" s="53">
        <f t="shared" si="454"/>
        <v>55.802749331119109</v>
      </c>
      <c r="AB3527" s="53">
        <f t="shared" si="455"/>
        <v>0.9225943352707815</v>
      </c>
    </row>
    <row r="3528" spans="1:28" x14ac:dyDescent="0.3">
      <c r="A3528" s="1">
        <v>3527</v>
      </c>
      <c r="B3528" s="48">
        <v>42921</v>
      </c>
      <c r="C3528" s="44">
        <v>12606524.300000001</v>
      </c>
      <c r="D3528" s="56">
        <f t="shared" si="459"/>
        <v>194545.12808641978</v>
      </c>
      <c r="E3528" s="53">
        <v>64.8</v>
      </c>
      <c r="F3528" s="53">
        <f t="shared" si="460"/>
        <v>1.9454512808641977</v>
      </c>
      <c r="G3528" s="53">
        <f>(F3528/'Yearly GDP'!$B$16)*100</f>
        <v>84.954204404550111</v>
      </c>
      <c r="H3528" s="53">
        <f t="shared" si="461"/>
        <v>1.6067150000000001</v>
      </c>
      <c r="I3528" s="53">
        <f t="shared" si="462"/>
        <v>4.0766408479412961</v>
      </c>
      <c r="J3528" s="53">
        <f t="shared" si="458"/>
        <v>392.8903383611904</v>
      </c>
      <c r="K3528" s="53">
        <v>6.55</v>
      </c>
      <c r="L3528" s="53">
        <v>9637.6</v>
      </c>
      <c r="M3528" s="53">
        <v>3.57</v>
      </c>
      <c r="N3528" s="53">
        <f t="shared" si="463"/>
        <v>2.4733591520587037</v>
      </c>
      <c r="O3528" s="53">
        <v>24.53</v>
      </c>
      <c r="P3528" s="53">
        <v>2.327</v>
      </c>
      <c r="Q3528" s="53">
        <f t="shared" si="464"/>
        <v>4.2229999999999999</v>
      </c>
      <c r="R3528" s="53">
        <v>96.058999999999997</v>
      </c>
      <c r="S3528" s="53">
        <f t="shared" si="465"/>
        <v>154.04840000000002</v>
      </c>
      <c r="T3528" s="53">
        <v>6.28</v>
      </c>
      <c r="U3528" s="53">
        <v>6060.84</v>
      </c>
      <c r="V3528" s="53">
        <v>40.5</v>
      </c>
      <c r="W3528" s="53">
        <f t="shared" si="456"/>
        <v>149.65037037037038</v>
      </c>
      <c r="X3528" s="53">
        <f t="shared" si="457"/>
        <v>2.4691358024691361</v>
      </c>
      <c r="Y3528" s="53">
        <v>6116.7</v>
      </c>
      <c r="Z3528" s="53">
        <v>109.61</v>
      </c>
      <c r="AA3528" s="53">
        <f t="shared" si="454"/>
        <v>55.804214943891978</v>
      </c>
      <c r="AB3528" s="53">
        <f t="shared" si="455"/>
        <v>0.91232551774473125</v>
      </c>
    </row>
    <row r="3529" spans="1:28" x14ac:dyDescent="0.3">
      <c r="A3529" s="1">
        <v>3528</v>
      </c>
      <c r="B3529" s="48">
        <v>42922</v>
      </c>
      <c r="C3529" s="44">
        <v>12648571.609999999</v>
      </c>
      <c r="D3529" s="56">
        <f t="shared" si="459"/>
        <v>195420.18709926613</v>
      </c>
      <c r="E3529" s="53">
        <v>64.724999999999994</v>
      </c>
      <c r="F3529" s="53">
        <f t="shared" si="460"/>
        <v>1.9542018709926612</v>
      </c>
      <c r="G3529" s="53">
        <f>(F3529/'Yearly GDP'!$B$16)*100</f>
        <v>85.336326244220999</v>
      </c>
      <c r="H3529" s="53">
        <f t="shared" si="461"/>
        <v>1.6091632</v>
      </c>
      <c r="I3529" s="53">
        <f t="shared" si="462"/>
        <v>4.0617384240454912</v>
      </c>
      <c r="J3529" s="53">
        <f t="shared" si="458"/>
        <v>392.95491470349305</v>
      </c>
      <c r="K3529" s="53">
        <v>6.5359999999999996</v>
      </c>
      <c r="L3529" s="53">
        <v>9674.5499999999993</v>
      </c>
      <c r="M3529" s="53">
        <v>3.58</v>
      </c>
      <c r="N3529" s="53">
        <f t="shared" si="463"/>
        <v>2.4742615759545084</v>
      </c>
      <c r="O3529" s="53">
        <v>24.62</v>
      </c>
      <c r="P3529" s="53">
        <v>2.3679999999999999</v>
      </c>
      <c r="Q3529" s="53">
        <f t="shared" si="464"/>
        <v>4.1679999999999993</v>
      </c>
      <c r="R3529" s="53">
        <v>95.575000000000003</v>
      </c>
      <c r="S3529" s="53">
        <f t="shared" si="465"/>
        <v>154.61360000000002</v>
      </c>
      <c r="T3529" s="53">
        <v>6.28</v>
      </c>
      <c r="U3529" s="53">
        <v>6071.52</v>
      </c>
      <c r="V3529" s="53">
        <v>40.57</v>
      </c>
      <c r="W3529" s="53">
        <f t="shared" si="456"/>
        <v>149.65541040177473</v>
      </c>
      <c r="X3529" s="53">
        <f t="shared" si="457"/>
        <v>2.4648755237860489</v>
      </c>
      <c r="Y3529" s="53">
        <v>6139.21</v>
      </c>
      <c r="Z3529" s="53">
        <v>110.01</v>
      </c>
      <c r="AA3529" s="53">
        <f t="shared" ref="AA3529:AA3592" si="466">Y3529/Z3529</f>
        <v>55.805926733933276</v>
      </c>
      <c r="AB3529" s="53">
        <f t="shared" ref="AB3529:AB3592" si="467">(AA3529/Y3529)*100</f>
        <v>0.90900827197527501</v>
      </c>
    </row>
    <row r="3530" spans="1:28" x14ac:dyDescent="0.3">
      <c r="A3530" s="1">
        <v>3529</v>
      </c>
      <c r="B3530" s="48">
        <v>42923</v>
      </c>
      <c r="C3530" s="44">
        <v>12655871.939999999</v>
      </c>
      <c r="D3530" s="56">
        <f t="shared" si="459"/>
        <v>195835.5425918762</v>
      </c>
      <c r="E3530" s="53">
        <v>64.625</v>
      </c>
      <c r="F3530" s="53">
        <f t="shared" si="460"/>
        <v>1.9583554259187621</v>
      </c>
      <c r="G3530" s="53">
        <f>(F3530/'Yearly GDP'!$B$16)*100</f>
        <v>85.517704188592219</v>
      </c>
      <c r="H3530" s="53">
        <f t="shared" si="461"/>
        <v>1.6061340000000002</v>
      </c>
      <c r="I3530" s="53">
        <f t="shared" si="462"/>
        <v>4.0650406504065035</v>
      </c>
      <c r="J3530" s="53">
        <f t="shared" si="458"/>
        <v>392.91869918699183</v>
      </c>
      <c r="K3530" s="53">
        <v>6.5289999999999999</v>
      </c>
      <c r="L3530" s="53">
        <v>9665.7999999999993</v>
      </c>
      <c r="M3530" s="53">
        <v>3.58</v>
      </c>
      <c r="N3530" s="53">
        <f t="shared" si="463"/>
        <v>2.4639593495934964</v>
      </c>
      <c r="O3530" s="53">
        <v>24.6</v>
      </c>
      <c r="P3530" s="53">
        <v>2.3860000000000001</v>
      </c>
      <c r="Q3530" s="53">
        <f t="shared" si="464"/>
        <v>4.1429999999999998</v>
      </c>
      <c r="R3530" s="53">
        <v>95.792000000000002</v>
      </c>
      <c r="S3530" s="53">
        <f t="shared" si="465"/>
        <v>154.48800000000003</v>
      </c>
      <c r="T3530" s="53">
        <v>6.28</v>
      </c>
      <c r="U3530" s="53">
        <v>6075.47</v>
      </c>
      <c r="V3530" s="53">
        <v>40.6</v>
      </c>
      <c r="W3530" s="53">
        <f t="shared" si="456"/>
        <v>149.64211822660099</v>
      </c>
      <c r="X3530" s="53">
        <f t="shared" si="457"/>
        <v>2.4630541871921179</v>
      </c>
      <c r="Y3530" s="53">
        <v>6157.69</v>
      </c>
      <c r="Z3530" s="53">
        <v>110.35</v>
      </c>
      <c r="AA3530" s="53">
        <f t="shared" si="466"/>
        <v>55.801449932034437</v>
      </c>
      <c r="AB3530" s="53">
        <f t="shared" si="467"/>
        <v>0.90620752152242878</v>
      </c>
    </row>
    <row r="3531" spans="1:28" x14ac:dyDescent="0.3">
      <c r="A3531" s="1">
        <v>3530</v>
      </c>
      <c r="B3531" s="48">
        <v>42926</v>
      </c>
      <c r="C3531" s="44">
        <v>12799320.42</v>
      </c>
      <c r="D3531" s="56">
        <f t="shared" si="459"/>
        <v>198516.02047305158</v>
      </c>
      <c r="E3531" s="53">
        <v>64.474999999999994</v>
      </c>
      <c r="F3531" s="53">
        <f t="shared" si="460"/>
        <v>1.9851602047305159</v>
      </c>
      <c r="G3531" s="53">
        <f>(F3531/'Yearly GDP'!$B$16)*100</f>
        <v>86.688218547184107</v>
      </c>
      <c r="H3531" s="53">
        <f t="shared" si="461"/>
        <v>1.6085915999999998</v>
      </c>
      <c r="I3531" s="53">
        <f t="shared" si="462"/>
        <v>4.0209087253719344</v>
      </c>
      <c r="J3531" s="53">
        <f t="shared" si="458"/>
        <v>392.88500201045434</v>
      </c>
      <c r="K3531" s="53">
        <v>6.468</v>
      </c>
      <c r="L3531" s="53">
        <v>9771.0499999999993</v>
      </c>
      <c r="M3531" s="53">
        <v>3.62</v>
      </c>
      <c r="N3531" s="53">
        <f t="shared" si="463"/>
        <v>2.4470912746280655</v>
      </c>
      <c r="O3531" s="53">
        <v>24.87</v>
      </c>
      <c r="P3531" s="53">
        <v>2.3730000000000002</v>
      </c>
      <c r="Q3531" s="53">
        <f t="shared" si="464"/>
        <v>4.0949999999999998</v>
      </c>
      <c r="R3531" s="53">
        <v>95.777000000000001</v>
      </c>
      <c r="S3531" s="53">
        <f t="shared" si="465"/>
        <v>155.68620000000001</v>
      </c>
      <c r="T3531" s="53">
        <v>6.26</v>
      </c>
      <c r="U3531" s="53">
        <v>6099.23</v>
      </c>
      <c r="V3531" s="53">
        <v>40.89</v>
      </c>
      <c r="W3531" s="53">
        <f t="shared" si="456"/>
        <v>149.16189777451697</v>
      </c>
      <c r="X3531" s="53">
        <f t="shared" si="457"/>
        <v>2.4455857177794078</v>
      </c>
      <c r="Y3531" s="53">
        <v>6181.8</v>
      </c>
      <c r="Z3531" s="53">
        <v>110.33</v>
      </c>
      <c r="AA3531" s="53">
        <f t="shared" si="466"/>
        <v>56.030091543551166</v>
      </c>
      <c r="AB3531" s="53">
        <f t="shared" si="467"/>
        <v>0.90637179370977972</v>
      </c>
    </row>
    <row r="3532" spans="1:28" x14ac:dyDescent="0.3">
      <c r="A3532" s="1">
        <v>3531</v>
      </c>
      <c r="B3532" s="48">
        <v>42927</v>
      </c>
      <c r="C3532" s="44">
        <v>12776542.57</v>
      </c>
      <c r="D3532" s="56">
        <f t="shared" si="459"/>
        <v>197886.51080306669</v>
      </c>
      <c r="E3532" s="53">
        <v>64.564999999999998</v>
      </c>
      <c r="F3532" s="53">
        <f t="shared" si="460"/>
        <v>1.978865108030667</v>
      </c>
      <c r="G3532" s="53">
        <f>(F3532/'Yearly GDP'!$B$16)*100</f>
        <v>86.413323494788955</v>
      </c>
      <c r="H3532" s="53">
        <f t="shared" si="461"/>
        <v>1.6151644000000003</v>
      </c>
      <c r="I3532" s="53">
        <f t="shared" si="462"/>
        <v>4.0144520272982733</v>
      </c>
      <c r="J3532" s="53">
        <f t="shared" si="458"/>
        <v>392.85628261742266</v>
      </c>
      <c r="K3532" s="53">
        <v>6.484</v>
      </c>
      <c r="L3532" s="53">
        <v>9786.0499999999993</v>
      </c>
      <c r="M3532" s="53">
        <v>3.62</v>
      </c>
      <c r="N3532" s="53">
        <f t="shared" si="463"/>
        <v>2.4695479727017267</v>
      </c>
      <c r="O3532" s="53">
        <v>24.91</v>
      </c>
      <c r="P3532" s="53">
        <v>2.3610000000000002</v>
      </c>
      <c r="Q3532" s="53">
        <f t="shared" si="464"/>
        <v>4.1229999999999993</v>
      </c>
      <c r="R3532" s="53">
        <v>95.421999999999997</v>
      </c>
      <c r="S3532" s="53">
        <f t="shared" si="465"/>
        <v>155.4384</v>
      </c>
      <c r="T3532" s="53">
        <v>6.24</v>
      </c>
      <c r="U3532" s="53">
        <v>6053.6</v>
      </c>
      <c r="V3532" s="53">
        <v>40.58</v>
      </c>
      <c r="W3532" s="53">
        <f t="shared" si="456"/>
        <v>149.17693445046822</v>
      </c>
      <c r="X3532" s="53">
        <f t="shared" si="457"/>
        <v>2.4642681123706258</v>
      </c>
      <c r="Y3532" s="53">
        <v>6133.88</v>
      </c>
      <c r="Z3532" s="53">
        <v>109.48</v>
      </c>
      <c r="AA3532" s="53">
        <f t="shared" si="466"/>
        <v>56.027402265253926</v>
      </c>
      <c r="AB3532" s="53">
        <f t="shared" si="467"/>
        <v>0.91340884179758852</v>
      </c>
    </row>
    <row r="3533" spans="1:28" x14ac:dyDescent="0.3">
      <c r="A3533" s="1">
        <v>3532</v>
      </c>
      <c r="B3533" s="48">
        <v>42928</v>
      </c>
      <c r="C3533" s="44">
        <v>12850816.189999999</v>
      </c>
      <c r="D3533" s="56">
        <f t="shared" si="459"/>
        <v>199314.71407522296</v>
      </c>
      <c r="E3533" s="53">
        <v>64.474999999999994</v>
      </c>
      <c r="F3533" s="53">
        <f t="shared" si="460"/>
        <v>1.9931471407522297</v>
      </c>
      <c r="G3533" s="53">
        <f>(F3533/'Yearly GDP'!$B$16)*100</f>
        <v>87.03699304594889</v>
      </c>
      <c r="H3533" s="53">
        <f t="shared" si="461"/>
        <v>1.6134582</v>
      </c>
      <c r="I3533" s="53">
        <f t="shared" si="462"/>
        <v>4.0032025620496396</v>
      </c>
      <c r="J3533" s="53">
        <f t="shared" si="458"/>
        <v>392.95836669335472</v>
      </c>
      <c r="K3533" s="53">
        <v>6.4589999999999996</v>
      </c>
      <c r="L3533" s="53">
        <v>9816.1</v>
      </c>
      <c r="M3533" s="53">
        <v>3.63</v>
      </c>
      <c r="N3533" s="53">
        <f t="shared" si="463"/>
        <v>2.45579743795036</v>
      </c>
      <c r="O3533" s="53">
        <v>24.98</v>
      </c>
      <c r="P3533" s="53">
        <v>2.319</v>
      </c>
      <c r="Q3533" s="53">
        <f t="shared" si="464"/>
        <v>4.1399999999999997</v>
      </c>
      <c r="R3533" s="53">
        <v>95.512</v>
      </c>
      <c r="S3533" s="53">
        <f t="shared" si="465"/>
        <v>155.87520000000001</v>
      </c>
      <c r="T3533" s="53">
        <v>6.24</v>
      </c>
      <c r="U3533" s="53">
        <v>6096.1</v>
      </c>
      <c r="V3533" s="53">
        <v>40.869999999999997</v>
      </c>
      <c r="W3533" s="53">
        <f t="shared" si="456"/>
        <v>149.15830682652313</v>
      </c>
      <c r="X3533" s="53">
        <f t="shared" si="457"/>
        <v>2.4467824810374359</v>
      </c>
      <c r="Y3533" s="53">
        <v>6185.01</v>
      </c>
      <c r="Z3533" s="53">
        <v>110.39</v>
      </c>
      <c r="AA3533" s="53">
        <f t="shared" si="466"/>
        <v>56.028716369236342</v>
      </c>
      <c r="AB3533" s="53">
        <f t="shared" si="467"/>
        <v>0.90587915572062672</v>
      </c>
    </row>
    <row r="3534" spans="1:28" x14ac:dyDescent="0.3">
      <c r="A3534" s="1">
        <v>3533</v>
      </c>
      <c r="B3534" s="48">
        <v>42929</v>
      </c>
      <c r="C3534" s="44">
        <v>12923018.869999999</v>
      </c>
      <c r="D3534" s="56">
        <f t="shared" si="459"/>
        <v>200481.21113869068</v>
      </c>
      <c r="E3534" s="53">
        <v>64.459999999999994</v>
      </c>
      <c r="F3534" s="53">
        <f t="shared" si="460"/>
        <v>2.0048121113869066</v>
      </c>
      <c r="G3534" s="53">
        <f>(F3534/'Yearly GDP'!$B$16)*100</f>
        <v>87.546380409908579</v>
      </c>
      <c r="H3534" s="53">
        <f t="shared" si="461"/>
        <v>1.6249752000000002</v>
      </c>
      <c r="I3534" s="53">
        <f t="shared" si="462"/>
        <v>3.9729837107667856</v>
      </c>
      <c r="J3534" s="53">
        <f t="shared" si="458"/>
        <v>392.99562971791818</v>
      </c>
      <c r="K3534" s="53">
        <v>6.4560000000000004</v>
      </c>
      <c r="L3534" s="53">
        <v>9891.7000000000007</v>
      </c>
      <c r="M3534" s="53">
        <v>3.66</v>
      </c>
      <c r="N3534" s="53">
        <f t="shared" si="463"/>
        <v>2.4830162892332148</v>
      </c>
      <c r="O3534" s="53">
        <v>25.17</v>
      </c>
      <c r="P3534" s="53">
        <v>2.3479999999999999</v>
      </c>
      <c r="Q3534" s="53">
        <f t="shared" si="464"/>
        <v>4.1080000000000005</v>
      </c>
      <c r="R3534" s="53">
        <v>95.507999999999996</v>
      </c>
      <c r="S3534" s="53">
        <f t="shared" si="465"/>
        <v>155.80230000000003</v>
      </c>
      <c r="T3534" s="53">
        <v>6.19</v>
      </c>
      <c r="U3534" s="53">
        <v>6123.78</v>
      </c>
      <c r="V3534" s="53">
        <v>41.06</v>
      </c>
      <c r="W3534" s="53">
        <f t="shared" si="456"/>
        <v>149.14223088163661</v>
      </c>
      <c r="X3534" s="53">
        <f t="shared" si="457"/>
        <v>2.4354603019970771</v>
      </c>
      <c r="Y3534" s="53">
        <v>6209.84</v>
      </c>
      <c r="Z3534" s="53">
        <v>110.83</v>
      </c>
      <c r="AA3534" s="53">
        <f t="shared" si="466"/>
        <v>56.030316701254172</v>
      </c>
      <c r="AB3534" s="53">
        <f t="shared" si="467"/>
        <v>0.90228277542181712</v>
      </c>
    </row>
    <row r="3535" spans="1:28" x14ac:dyDescent="0.3">
      <c r="A3535" s="1">
        <v>3534</v>
      </c>
      <c r="B3535" s="48">
        <v>42930</v>
      </c>
      <c r="C3535" s="44">
        <v>12899946.41</v>
      </c>
      <c r="D3535" s="56">
        <f t="shared" si="459"/>
        <v>200235.10508506146</v>
      </c>
      <c r="E3535" s="53">
        <v>64.424000000000007</v>
      </c>
      <c r="F3535" s="53">
        <f t="shared" si="460"/>
        <v>2.0023510508506144</v>
      </c>
      <c r="G3535" s="53">
        <f>(F3535/'Yearly GDP'!$B$16)*100</f>
        <v>87.438910517494079</v>
      </c>
      <c r="H3535" s="53">
        <f t="shared" si="461"/>
        <v>1.6235056000000001</v>
      </c>
      <c r="I3535" s="53">
        <f t="shared" si="462"/>
        <v>3.9808917197452227</v>
      </c>
      <c r="J3535" s="53">
        <f t="shared" si="458"/>
        <v>393.56488853503186</v>
      </c>
      <c r="K3535" s="53">
        <v>6.4630000000000001</v>
      </c>
      <c r="L3535" s="53">
        <v>9886.35</v>
      </c>
      <c r="M3535" s="53">
        <v>3.66</v>
      </c>
      <c r="N3535" s="53">
        <f t="shared" si="463"/>
        <v>2.4821082802547774</v>
      </c>
      <c r="O3535" s="53">
        <v>25.12</v>
      </c>
      <c r="P3535" s="53">
        <v>2.3319999999999999</v>
      </c>
      <c r="Q3535" s="53">
        <f t="shared" si="464"/>
        <v>4.1310000000000002</v>
      </c>
      <c r="R3535" s="53">
        <v>94.93</v>
      </c>
      <c r="S3535" s="53">
        <f t="shared" si="465"/>
        <v>155.24160000000001</v>
      </c>
      <c r="T3535" s="53">
        <v>6.18</v>
      </c>
      <c r="U3535" s="53">
        <v>6123.08</v>
      </c>
      <c r="V3535" s="53">
        <v>41.05</v>
      </c>
      <c r="W3535" s="53">
        <f t="shared" si="456"/>
        <v>149.16151035322778</v>
      </c>
      <c r="X3535" s="53">
        <f t="shared" si="457"/>
        <v>2.4360535931790501</v>
      </c>
      <c r="Y3535" s="53">
        <v>6183.78</v>
      </c>
      <c r="Z3535" s="53">
        <v>110.37</v>
      </c>
      <c r="AA3535" s="53">
        <f t="shared" si="466"/>
        <v>56.02772492525142</v>
      </c>
      <c r="AB3535" s="53">
        <f t="shared" si="467"/>
        <v>0.90604330887016393</v>
      </c>
    </row>
    <row r="3536" spans="1:28" x14ac:dyDescent="0.3">
      <c r="A3536" s="1">
        <v>3535</v>
      </c>
      <c r="B3536" s="48">
        <v>42933</v>
      </c>
      <c r="C3536" s="44">
        <v>12932868.52</v>
      </c>
      <c r="D3536" s="56">
        <f t="shared" si="459"/>
        <v>200992.59491802004</v>
      </c>
      <c r="E3536" s="53">
        <v>64.344999999999999</v>
      </c>
      <c r="F3536" s="53">
        <f t="shared" si="460"/>
        <v>2.0099259491802006</v>
      </c>
      <c r="G3536" s="53">
        <f>(F3536/'Yearly GDP'!$B$16)*100</f>
        <v>87.769692103938894</v>
      </c>
      <c r="H3536" s="53">
        <f t="shared" si="461"/>
        <v>1.6249752000000002</v>
      </c>
      <c r="I3536" s="53">
        <f t="shared" si="462"/>
        <v>3.9729837107667856</v>
      </c>
      <c r="J3536" s="53">
        <f t="shared" si="458"/>
        <v>393.95907826777909</v>
      </c>
      <c r="K3536" s="53">
        <v>6.4560000000000004</v>
      </c>
      <c r="L3536" s="53">
        <v>9915.9500000000007</v>
      </c>
      <c r="M3536" s="53">
        <v>3.67</v>
      </c>
      <c r="N3536" s="53">
        <f t="shared" si="463"/>
        <v>2.4830162892332148</v>
      </c>
      <c r="O3536" s="53">
        <v>25.17</v>
      </c>
      <c r="P3536" s="53">
        <v>2.3140000000000001</v>
      </c>
      <c r="Q3536" s="53">
        <f t="shared" si="464"/>
        <v>4.1420000000000003</v>
      </c>
      <c r="R3536" s="53">
        <v>94.903999999999996</v>
      </c>
      <c r="S3536" s="53">
        <f t="shared" si="465"/>
        <v>156.054</v>
      </c>
      <c r="T3536" s="53">
        <v>6.2</v>
      </c>
      <c r="U3536" s="53">
        <v>6120.83</v>
      </c>
      <c r="V3536" s="53">
        <v>40.99</v>
      </c>
      <c r="W3536" s="53">
        <f t="shared" si="456"/>
        <v>149.32495730666014</v>
      </c>
      <c r="X3536" s="53">
        <f t="shared" si="457"/>
        <v>2.4396194193705778</v>
      </c>
      <c r="Y3536" s="53">
        <v>6189.29</v>
      </c>
      <c r="Z3536" s="53">
        <v>109.85</v>
      </c>
      <c r="AA3536" s="53">
        <f t="shared" si="466"/>
        <v>56.343104233045061</v>
      </c>
      <c r="AB3536" s="53">
        <f t="shared" si="467"/>
        <v>0.91033227127901672</v>
      </c>
    </row>
    <row r="3537" spans="1:28" x14ac:dyDescent="0.3">
      <c r="A3537" s="1">
        <v>3536</v>
      </c>
      <c r="B3537" s="48">
        <v>42934</v>
      </c>
      <c r="C3537" s="44">
        <v>12851922.52</v>
      </c>
      <c r="D3537" s="56">
        <f t="shared" si="459"/>
        <v>199824.65514024501</v>
      </c>
      <c r="E3537" s="53">
        <v>64.316000000000003</v>
      </c>
      <c r="F3537" s="53">
        <f t="shared" si="460"/>
        <v>1.9982465514024501</v>
      </c>
      <c r="G3537" s="53">
        <f>(F3537/'Yearly GDP'!$B$16)*100</f>
        <v>87.259674733731444</v>
      </c>
      <c r="H3537" s="53">
        <f t="shared" si="461"/>
        <v>1.6202050000000003</v>
      </c>
      <c r="I3537" s="53">
        <f t="shared" si="462"/>
        <v>3.9840637450199194</v>
      </c>
      <c r="J3537" s="53">
        <f t="shared" si="458"/>
        <v>391.51992031872504</v>
      </c>
      <c r="K3537" s="53">
        <v>6.4550000000000001</v>
      </c>
      <c r="L3537" s="53">
        <v>9827.15</v>
      </c>
      <c r="M3537" s="53">
        <v>3.56</v>
      </c>
      <c r="N3537" s="53">
        <f t="shared" si="463"/>
        <v>2.4709362549800806</v>
      </c>
      <c r="O3537" s="53">
        <v>25.1</v>
      </c>
      <c r="P3537" s="53">
        <v>2.2610000000000001</v>
      </c>
      <c r="Q3537" s="53">
        <f t="shared" si="464"/>
        <v>4.194</v>
      </c>
      <c r="R3537" s="53">
        <v>94.402000000000001</v>
      </c>
      <c r="S3537" s="53">
        <f t="shared" si="465"/>
        <v>154.61600000000001</v>
      </c>
      <c r="T3537" s="53">
        <v>6.16</v>
      </c>
      <c r="U3537" s="53">
        <v>6086.07</v>
      </c>
      <c r="V3537" s="53">
        <v>40.75</v>
      </c>
      <c r="W3537" s="53">
        <f t="shared" si="456"/>
        <v>149.35141104294479</v>
      </c>
      <c r="X3537" s="53">
        <f t="shared" si="457"/>
        <v>2.4539877300613497</v>
      </c>
      <c r="Y3537" s="53">
        <v>6144.93</v>
      </c>
      <c r="Z3537" s="53">
        <v>109.2</v>
      </c>
      <c r="AA3537" s="53">
        <f t="shared" si="466"/>
        <v>56.27225274725275</v>
      </c>
      <c r="AB3537" s="53">
        <f t="shared" si="467"/>
        <v>0.91575091575091583</v>
      </c>
    </row>
    <row r="3538" spans="1:28" x14ac:dyDescent="0.3">
      <c r="A3538" s="1">
        <v>3537</v>
      </c>
      <c r="B3538" s="48">
        <v>42935</v>
      </c>
      <c r="C3538" s="44">
        <v>12977649.539999999</v>
      </c>
      <c r="D3538" s="56">
        <f t="shared" si="459"/>
        <v>201923.90757740781</v>
      </c>
      <c r="E3538" s="53">
        <v>64.27</v>
      </c>
      <c r="F3538" s="53">
        <f t="shared" si="460"/>
        <v>2.0192390757740779</v>
      </c>
      <c r="G3538" s="53">
        <f>(F3538/'Yearly GDP'!$B$16)*100</f>
        <v>88.176378854763229</v>
      </c>
      <c r="H3538" s="53">
        <f t="shared" si="461"/>
        <v>1.6303072000000001</v>
      </c>
      <c r="I3538" s="53">
        <f t="shared" si="462"/>
        <v>3.9556962025316453</v>
      </c>
      <c r="J3538" s="53">
        <f t="shared" si="458"/>
        <v>391.59810126582278</v>
      </c>
      <c r="K3538" s="53">
        <v>6.4489999999999998</v>
      </c>
      <c r="L3538" s="53">
        <v>9899.6</v>
      </c>
      <c r="M3538" s="53">
        <v>3.53</v>
      </c>
      <c r="N3538" s="53">
        <f t="shared" si="463"/>
        <v>2.4933037974683545</v>
      </c>
      <c r="O3538" s="53">
        <v>25.28</v>
      </c>
      <c r="P3538" s="53">
        <v>2.2709999999999999</v>
      </c>
      <c r="Q3538" s="53">
        <f t="shared" si="464"/>
        <v>4.1779999999999999</v>
      </c>
      <c r="R3538" s="53">
        <v>94.587999999999994</v>
      </c>
      <c r="S3538" s="53">
        <f t="shared" si="465"/>
        <v>155.72480000000002</v>
      </c>
      <c r="T3538" s="53">
        <v>6.16</v>
      </c>
      <c r="U3538" s="53">
        <v>6133.13</v>
      </c>
      <c r="V3538" s="53">
        <v>41.06</v>
      </c>
      <c r="W3538" s="53">
        <f t="shared" si="456"/>
        <v>149.36994641987334</v>
      </c>
      <c r="X3538" s="53">
        <f t="shared" si="457"/>
        <v>2.4354603019970771</v>
      </c>
      <c r="Y3538" s="53">
        <v>6211.48</v>
      </c>
      <c r="Z3538" s="53">
        <v>110.38</v>
      </c>
      <c r="AA3538" s="53">
        <f t="shared" si="466"/>
        <v>56.273600289907591</v>
      </c>
      <c r="AB3538" s="53">
        <f t="shared" si="467"/>
        <v>0.90596122485957598</v>
      </c>
    </row>
    <row r="3539" spans="1:28" x14ac:dyDescent="0.3">
      <c r="A3539" s="1">
        <v>3538</v>
      </c>
      <c r="B3539" s="48">
        <v>42936</v>
      </c>
      <c r="C3539" s="44">
        <v>12950597.85</v>
      </c>
      <c r="D3539" s="56">
        <f t="shared" si="459"/>
        <v>201174.33553398057</v>
      </c>
      <c r="E3539" s="53">
        <v>64.375</v>
      </c>
      <c r="F3539" s="53">
        <f t="shared" si="460"/>
        <v>2.0117433553398056</v>
      </c>
      <c r="G3539" s="53">
        <f>(F3539/'Yearly GDP'!$B$16)*100</f>
        <v>87.849054818332121</v>
      </c>
      <c r="H3539" s="53">
        <f t="shared" si="461"/>
        <v>1.6274465999999999</v>
      </c>
      <c r="I3539" s="53">
        <f t="shared" si="462"/>
        <v>3.9651070578905636</v>
      </c>
      <c r="J3539" s="53">
        <f t="shared" si="458"/>
        <v>391.48691514670895</v>
      </c>
      <c r="K3539" s="53">
        <v>6.4530000000000003</v>
      </c>
      <c r="L3539" s="53">
        <v>9873.2999999999993</v>
      </c>
      <c r="M3539" s="53">
        <v>3.52</v>
      </c>
      <c r="N3539" s="53">
        <f t="shared" si="463"/>
        <v>2.4878929421094367</v>
      </c>
      <c r="O3539" s="53">
        <v>25.22</v>
      </c>
      <c r="P3539" s="53">
        <v>2.2570000000000001</v>
      </c>
      <c r="Q3539" s="53">
        <f t="shared" si="464"/>
        <v>4.1959999999999997</v>
      </c>
      <c r="R3539" s="53">
        <v>94.117000000000004</v>
      </c>
      <c r="S3539" s="53">
        <f t="shared" si="465"/>
        <v>153.84199999999998</v>
      </c>
      <c r="T3539" s="53">
        <v>6.1</v>
      </c>
      <c r="U3539" s="53">
        <v>6124.5</v>
      </c>
      <c r="V3539" s="53">
        <v>40.99</v>
      </c>
      <c r="W3539" s="53">
        <f t="shared" ref="W3539:W3602" si="468">U3539/V3539</f>
        <v>149.41449133935106</v>
      </c>
      <c r="X3539" s="53">
        <f t="shared" ref="X3539:X3602" si="469">(W3539/U3539)*100</f>
        <v>2.4396194193705778</v>
      </c>
      <c r="Y3539" s="53">
        <v>6217.98</v>
      </c>
      <c r="Z3539" s="53">
        <v>110.49</v>
      </c>
      <c r="AA3539" s="53">
        <f t="shared" si="466"/>
        <v>56.276405104534348</v>
      </c>
      <c r="AB3539" s="53">
        <f t="shared" si="467"/>
        <v>0.90505928138293079</v>
      </c>
    </row>
    <row r="3540" spans="1:28" x14ac:dyDescent="0.3">
      <c r="A3540" s="1">
        <v>3539</v>
      </c>
      <c r="B3540" s="48">
        <v>42937</v>
      </c>
      <c r="C3540" s="44">
        <v>12997645.810000001</v>
      </c>
      <c r="D3540" s="56">
        <f t="shared" si="459"/>
        <v>201873.81859128678</v>
      </c>
      <c r="E3540" s="53">
        <v>64.385000000000005</v>
      </c>
      <c r="F3540" s="53">
        <f t="shared" si="460"/>
        <v>2.0187381859128677</v>
      </c>
      <c r="G3540" s="53">
        <f>(F3540/'Yearly GDP'!$B$16)*100</f>
        <v>88.154505935059717</v>
      </c>
      <c r="H3540" s="53">
        <f t="shared" si="461"/>
        <v>1.6295952</v>
      </c>
      <c r="I3540" s="53">
        <f t="shared" si="462"/>
        <v>3.9494470774091628</v>
      </c>
      <c r="J3540" s="53">
        <f t="shared" si="458"/>
        <v>391.59755134281198</v>
      </c>
      <c r="K3540" s="53">
        <v>6.4359999999999999</v>
      </c>
      <c r="L3540" s="53">
        <v>9915.25</v>
      </c>
      <c r="M3540" s="53">
        <v>3.53</v>
      </c>
      <c r="N3540" s="53">
        <f t="shared" si="463"/>
        <v>2.4865529225908372</v>
      </c>
      <c r="O3540" s="53">
        <v>25.32</v>
      </c>
      <c r="P3540" s="53">
        <v>2.2370000000000001</v>
      </c>
      <c r="Q3540" s="53">
        <f t="shared" si="464"/>
        <v>4.1989999999999998</v>
      </c>
      <c r="R3540" s="53">
        <v>93.679000000000002</v>
      </c>
      <c r="S3540" s="53">
        <f t="shared" si="465"/>
        <v>153.94560000000001</v>
      </c>
      <c r="T3540" s="53">
        <v>6.08</v>
      </c>
      <c r="U3540" s="53">
        <v>6120.8</v>
      </c>
      <c r="V3540" s="53">
        <v>40.97</v>
      </c>
      <c r="W3540" s="53">
        <f t="shared" si="468"/>
        <v>149.39711984378815</v>
      </c>
      <c r="X3540" s="53">
        <f t="shared" si="469"/>
        <v>2.4408103490358801</v>
      </c>
      <c r="Y3540" s="53">
        <v>6234.62</v>
      </c>
      <c r="Z3540" s="53">
        <v>110.79</v>
      </c>
      <c r="AA3540" s="53">
        <f t="shared" si="466"/>
        <v>56.274212474050003</v>
      </c>
      <c r="AB3540" s="53">
        <f t="shared" si="467"/>
        <v>0.90260853867677582</v>
      </c>
    </row>
    <row r="3541" spans="1:28" x14ac:dyDescent="0.3">
      <c r="A3541" s="1">
        <v>3540</v>
      </c>
      <c r="B3541" s="48">
        <v>42940</v>
      </c>
      <c r="C3541" s="44">
        <v>13042021.98</v>
      </c>
      <c r="D3541" s="56">
        <f t="shared" si="459"/>
        <v>202531.5937572793</v>
      </c>
      <c r="E3541" s="53">
        <v>64.394999999999996</v>
      </c>
      <c r="F3541" s="53">
        <f t="shared" si="460"/>
        <v>2.0253159375727932</v>
      </c>
      <c r="G3541" s="53">
        <f>(F3541/'Yearly GDP'!$B$16)*100</f>
        <v>88.44174399881193</v>
      </c>
      <c r="H3541" s="53">
        <f t="shared" si="461"/>
        <v>1.632363</v>
      </c>
      <c r="I3541" s="53">
        <f t="shared" si="462"/>
        <v>3.9292730844793713</v>
      </c>
      <c r="J3541" s="53">
        <f t="shared" ref="J3541:J3604" si="470">L3541/O3541</f>
        <v>391.60707269155205</v>
      </c>
      <c r="K3541" s="53">
        <v>6.4139999999999997</v>
      </c>
      <c r="L3541" s="53">
        <v>9966.4</v>
      </c>
      <c r="M3541" s="53">
        <v>3.55</v>
      </c>
      <c r="N3541" s="53">
        <f t="shared" si="463"/>
        <v>2.4847269155206284</v>
      </c>
      <c r="O3541" s="53">
        <v>25.45</v>
      </c>
      <c r="P3541" s="53">
        <v>2.2570000000000001</v>
      </c>
      <c r="Q3541" s="53">
        <f t="shared" si="464"/>
        <v>4.157</v>
      </c>
      <c r="R3541" s="53">
        <v>93.798000000000002</v>
      </c>
      <c r="S3541" s="53">
        <f t="shared" si="465"/>
        <v>154.73599999999999</v>
      </c>
      <c r="T3541" s="53">
        <v>6.08</v>
      </c>
      <c r="U3541" s="53">
        <v>6127.37</v>
      </c>
      <c r="V3541" s="53">
        <v>41.01</v>
      </c>
      <c r="W3541" s="53">
        <f t="shared" si="468"/>
        <v>149.41160692514021</v>
      </c>
      <c r="X3541" s="53">
        <f t="shared" si="469"/>
        <v>2.4384296513045598</v>
      </c>
      <c r="Y3541" s="53">
        <v>6243.99</v>
      </c>
      <c r="Z3541" s="53">
        <v>110.96</v>
      </c>
      <c r="AA3541" s="53">
        <f t="shared" si="466"/>
        <v>56.272440519105984</v>
      </c>
      <c r="AB3541" s="53">
        <f t="shared" si="467"/>
        <v>0.90122566690699346</v>
      </c>
    </row>
    <row r="3542" spans="1:28" x14ac:dyDescent="0.3">
      <c r="A3542" s="1">
        <v>3541</v>
      </c>
      <c r="B3542" s="48">
        <v>42941</v>
      </c>
      <c r="C3542" s="44">
        <v>13056069.300000001</v>
      </c>
      <c r="D3542" s="56">
        <f t="shared" si="459"/>
        <v>202781.22699386501</v>
      </c>
      <c r="E3542" s="53">
        <v>64.385000000000005</v>
      </c>
      <c r="F3542" s="53">
        <f t="shared" si="460"/>
        <v>2.02781226993865</v>
      </c>
      <c r="G3542" s="53">
        <f>(F3542/'Yearly GDP'!$B$16)*100</f>
        <v>88.550754145792581</v>
      </c>
      <c r="H3542" s="53">
        <f t="shared" si="461"/>
        <v>1.6366894999999999</v>
      </c>
      <c r="I3542" s="53">
        <f t="shared" si="462"/>
        <v>3.9292730844793717</v>
      </c>
      <c r="J3542" s="53">
        <f t="shared" si="470"/>
        <v>391.5343811394892</v>
      </c>
      <c r="K3542" s="53">
        <v>6.431</v>
      </c>
      <c r="L3542" s="53">
        <v>9964.5499999999993</v>
      </c>
      <c r="M3542" s="53">
        <v>3.55</v>
      </c>
      <c r="N3542" s="53">
        <f t="shared" si="463"/>
        <v>2.5017269155206283</v>
      </c>
      <c r="O3542" s="53">
        <v>25.45</v>
      </c>
      <c r="P3542" s="53">
        <v>2.3319999999999999</v>
      </c>
      <c r="Q3542" s="53">
        <f t="shared" si="464"/>
        <v>4.0990000000000002</v>
      </c>
      <c r="R3542" s="53">
        <v>93.888000000000005</v>
      </c>
      <c r="S3542" s="53">
        <f t="shared" si="465"/>
        <v>155.24499999999998</v>
      </c>
      <c r="T3542" s="53">
        <v>6.1</v>
      </c>
      <c r="U3542" s="53">
        <v>6156.11</v>
      </c>
      <c r="V3542" s="53">
        <v>41.21</v>
      </c>
      <c r="W3542" s="53">
        <f t="shared" si="468"/>
        <v>149.3838874059694</v>
      </c>
      <c r="X3542" s="53">
        <f t="shared" si="469"/>
        <v>2.4265954865323947</v>
      </c>
      <c r="Y3542" s="53">
        <v>6246.32</v>
      </c>
      <c r="Z3542" s="53">
        <v>111</v>
      </c>
      <c r="AA3542" s="53">
        <f t="shared" si="466"/>
        <v>56.273153153153153</v>
      </c>
      <c r="AB3542" s="53">
        <f t="shared" si="467"/>
        <v>0.90090090090090091</v>
      </c>
    </row>
    <row r="3543" spans="1:28" x14ac:dyDescent="0.3">
      <c r="A3543" s="1">
        <v>3542</v>
      </c>
      <c r="B3543" s="48">
        <v>42942</v>
      </c>
      <c r="C3543" s="44">
        <v>13099602.210000001</v>
      </c>
      <c r="D3543" s="56">
        <f t="shared" si="459"/>
        <v>203552.2058892083</v>
      </c>
      <c r="E3543" s="53">
        <v>64.355000000000004</v>
      </c>
      <c r="F3543" s="53">
        <f t="shared" si="460"/>
        <v>2.035522058892083</v>
      </c>
      <c r="G3543" s="53">
        <f>(F3543/'Yearly GDP'!$B$16)*100</f>
        <v>88.887426152492708</v>
      </c>
      <c r="H3543" s="53">
        <f t="shared" si="461"/>
        <v>1.6482421999999999</v>
      </c>
      <c r="I3543" s="53">
        <f t="shared" si="462"/>
        <v>3.910833007430583</v>
      </c>
      <c r="J3543" s="53">
        <f t="shared" si="470"/>
        <v>391.89088775909266</v>
      </c>
      <c r="K3543" s="53">
        <v>6.4459999999999997</v>
      </c>
      <c r="L3543" s="53">
        <v>10020.65</v>
      </c>
      <c r="M3543" s="53">
        <v>3.57</v>
      </c>
      <c r="N3543" s="53">
        <f t="shared" si="463"/>
        <v>2.5351669925694167</v>
      </c>
      <c r="O3543" s="53">
        <v>25.57</v>
      </c>
      <c r="P3543" s="53">
        <v>2.2930000000000001</v>
      </c>
      <c r="Q3543" s="53">
        <f t="shared" si="464"/>
        <v>4.1529999999999996</v>
      </c>
      <c r="R3543" s="53">
        <v>93.504999999999995</v>
      </c>
      <c r="S3543" s="53">
        <f t="shared" si="465"/>
        <v>155.72129999999999</v>
      </c>
      <c r="T3543" s="53">
        <v>6.09</v>
      </c>
      <c r="U3543" s="53">
        <v>6168.17</v>
      </c>
      <c r="V3543" s="53">
        <v>41.29</v>
      </c>
      <c r="W3543" s="53">
        <f t="shared" si="468"/>
        <v>149.386534269799</v>
      </c>
      <c r="X3543" s="53">
        <f t="shared" si="469"/>
        <v>2.4218939210462582</v>
      </c>
      <c r="Y3543" s="53">
        <v>6268.15</v>
      </c>
      <c r="Z3543" s="53">
        <v>111.68</v>
      </c>
      <c r="AA3543" s="53">
        <f t="shared" si="466"/>
        <v>56.125984957020052</v>
      </c>
      <c r="AB3543" s="53">
        <f t="shared" si="467"/>
        <v>0.89541547277936961</v>
      </c>
    </row>
    <row r="3544" spans="1:28" x14ac:dyDescent="0.3">
      <c r="A3544" s="1">
        <v>3543</v>
      </c>
      <c r="B3544" s="48">
        <v>42943</v>
      </c>
      <c r="C3544" s="44">
        <v>13040052.25</v>
      </c>
      <c r="D3544" s="56">
        <f t="shared" si="459"/>
        <v>203353.64132553607</v>
      </c>
      <c r="E3544" s="53">
        <v>64.125</v>
      </c>
      <c r="F3544" s="53">
        <f t="shared" si="460"/>
        <v>2.0335364132553608</v>
      </c>
      <c r="G3544" s="53">
        <f>(F3544/'Yearly GDP'!$B$16)*100</f>
        <v>88.800716736041949</v>
      </c>
      <c r="H3544" s="53">
        <f t="shared" si="461"/>
        <v>1.646064</v>
      </c>
      <c r="I3544" s="53">
        <f t="shared" si="462"/>
        <v>3.9123630672926448</v>
      </c>
      <c r="J3544" s="53">
        <f t="shared" si="470"/>
        <v>392.04029733959311</v>
      </c>
      <c r="K3544" s="53">
        <v>6.44</v>
      </c>
      <c r="L3544" s="53">
        <v>10020.549999999999</v>
      </c>
      <c r="M3544" s="53">
        <v>3.57</v>
      </c>
      <c r="N3544" s="53">
        <f t="shared" si="463"/>
        <v>2.5276369327073556</v>
      </c>
      <c r="O3544" s="53">
        <v>25.56</v>
      </c>
      <c r="P3544" s="53">
        <v>2.319</v>
      </c>
      <c r="Q3544" s="53">
        <f t="shared" si="464"/>
        <v>4.1210000000000004</v>
      </c>
      <c r="R3544" s="53">
        <v>93.715000000000003</v>
      </c>
      <c r="S3544" s="53">
        <f t="shared" si="465"/>
        <v>156.93839999999997</v>
      </c>
      <c r="T3544" s="53">
        <v>6.14</v>
      </c>
      <c r="U3544" s="53">
        <v>6164.63</v>
      </c>
      <c r="V3544" s="53">
        <v>41.26</v>
      </c>
      <c r="W3544" s="53">
        <f t="shared" si="468"/>
        <v>149.40935530780419</v>
      </c>
      <c r="X3544" s="53">
        <f t="shared" si="469"/>
        <v>2.423654871546292</v>
      </c>
      <c r="Y3544" s="53">
        <v>6219.51</v>
      </c>
      <c r="Z3544" s="53">
        <v>109.85</v>
      </c>
      <c r="AA3544" s="53">
        <f t="shared" si="466"/>
        <v>56.618206645425587</v>
      </c>
      <c r="AB3544" s="53">
        <f t="shared" si="467"/>
        <v>0.91033227127901695</v>
      </c>
    </row>
    <row r="3545" spans="1:28" x14ac:dyDescent="0.3">
      <c r="A3545" s="1">
        <v>3544</v>
      </c>
      <c r="B3545" s="48">
        <v>42944</v>
      </c>
      <c r="C3545" s="44">
        <v>13055313.779999999</v>
      </c>
      <c r="D3545" s="56">
        <f t="shared" si="459"/>
        <v>203623.3920299462</v>
      </c>
      <c r="E3545" s="53">
        <v>64.114999999999995</v>
      </c>
      <c r="F3545" s="53">
        <f t="shared" si="460"/>
        <v>2.0362339202994622</v>
      </c>
      <c r="G3545" s="53">
        <f>(F3545/'Yearly GDP'!$B$16)*100</f>
        <v>88.918511803469954</v>
      </c>
      <c r="H3545" s="53">
        <f t="shared" si="461"/>
        <v>1.6516871999999998</v>
      </c>
      <c r="I3545" s="53">
        <f t="shared" si="462"/>
        <v>3.9123630672926448</v>
      </c>
      <c r="J3545" s="53">
        <f t="shared" si="470"/>
        <v>391.80359937402193</v>
      </c>
      <c r="K3545" s="53">
        <v>6.4619999999999997</v>
      </c>
      <c r="L3545" s="53">
        <v>10014.5</v>
      </c>
      <c r="M3545" s="53">
        <v>3.49</v>
      </c>
      <c r="N3545" s="53">
        <f t="shared" si="463"/>
        <v>2.5496369327073549</v>
      </c>
      <c r="O3545" s="53">
        <v>25.56</v>
      </c>
      <c r="P3545" s="53">
        <v>2.2909999999999999</v>
      </c>
      <c r="Q3545" s="53">
        <f t="shared" si="464"/>
        <v>4.1709999999999994</v>
      </c>
      <c r="R3545" s="53">
        <v>92.929000000000002</v>
      </c>
      <c r="S3545" s="53">
        <f t="shared" si="465"/>
        <v>156.68279999999999</v>
      </c>
      <c r="T3545" s="53">
        <v>6.13</v>
      </c>
      <c r="U3545" s="53">
        <v>6190.46</v>
      </c>
      <c r="V3545" s="53">
        <v>41.42</v>
      </c>
      <c r="W3545" s="53">
        <f t="shared" si="468"/>
        <v>149.45581844519555</v>
      </c>
      <c r="X3545" s="53">
        <f t="shared" si="469"/>
        <v>2.4142926122646062</v>
      </c>
      <c r="Y3545" s="53">
        <v>6239.18</v>
      </c>
      <c r="Z3545" s="53">
        <v>118.12</v>
      </c>
      <c r="AA3545" s="53">
        <f t="shared" si="466"/>
        <v>52.820690822891976</v>
      </c>
      <c r="AB3545" s="53">
        <f t="shared" si="467"/>
        <v>0.84659668134100907</v>
      </c>
    </row>
    <row r="3546" spans="1:28" x14ac:dyDescent="0.3">
      <c r="A3546" s="1">
        <v>3545</v>
      </c>
      <c r="B3546" s="48">
        <v>42947</v>
      </c>
      <c r="C3546" s="44">
        <v>13121441.34</v>
      </c>
      <c r="D3546" s="56">
        <f t="shared" si="459"/>
        <v>204383.82149532708</v>
      </c>
      <c r="E3546" s="53">
        <v>64.2</v>
      </c>
      <c r="F3546" s="53">
        <f t="shared" si="460"/>
        <v>2.0438382149532708</v>
      </c>
      <c r="G3546" s="53">
        <f>(F3546/'Yearly GDP'!$B$16)*100</f>
        <v>89.250577072195227</v>
      </c>
      <c r="H3546" s="53">
        <f t="shared" si="461"/>
        <v>1.6608585000000002</v>
      </c>
      <c r="I3546" s="53">
        <f t="shared" si="462"/>
        <v>3.8925652004671072</v>
      </c>
      <c r="J3546" s="53">
        <f t="shared" si="470"/>
        <v>392.2576878162709</v>
      </c>
      <c r="K3546" s="53">
        <v>6.4649999999999999</v>
      </c>
      <c r="L3546" s="53">
        <v>10077.1</v>
      </c>
      <c r="M3546" s="53">
        <v>3.51</v>
      </c>
      <c r="N3546" s="53">
        <f t="shared" si="463"/>
        <v>2.5724347995328927</v>
      </c>
      <c r="O3546" s="53">
        <v>25.69</v>
      </c>
      <c r="P3546" s="53">
        <v>2.2959999999999998</v>
      </c>
      <c r="Q3546" s="53">
        <f t="shared" si="464"/>
        <v>4.1690000000000005</v>
      </c>
      <c r="R3546" s="53">
        <v>92.537999999999997</v>
      </c>
      <c r="S3546" s="53">
        <f t="shared" si="465"/>
        <v>157.73660000000001</v>
      </c>
      <c r="T3546" s="53">
        <v>6.14</v>
      </c>
      <c r="U3546" s="53">
        <v>6207.17</v>
      </c>
      <c r="V3546" s="53">
        <v>41.53</v>
      </c>
      <c r="W3546" s="53">
        <f t="shared" si="468"/>
        <v>149.46231639778472</v>
      </c>
      <c r="X3546" s="53">
        <f t="shared" si="469"/>
        <v>2.4078979051288223</v>
      </c>
      <c r="Y3546" s="53">
        <v>6237.8</v>
      </c>
      <c r="Z3546" s="53">
        <v>117.96</v>
      </c>
      <c r="AA3546" s="53">
        <f t="shared" si="466"/>
        <v>52.880637504238727</v>
      </c>
      <c r="AB3546" s="53">
        <f t="shared" si="467"/>
        <v>0.84774499830451</v>
      </c>
    </row>
    <row r="3547" spans="1:28" x14ac:dyDescent="0.3">
      <c r="A3547" s="1">
        <v>3546</v>
      </c>
      <c r="B3547" s="48">
        <v>42948</v>
      </c>
      <c r="C3547" s="44">
        <v>13136239.869999999</v>
      </c>
      <c r="D3547" s="56">
        <f t="shared" si="459"/>
        <v>204949.5260160699</v>
      </c>
      <c r="E3547" s="53">
        <v>64.094999999999999</v>
      </c>
      <c r="F3547" s="53">
        <f t="shared" si="460"/>
        <v>2.0494952601606991</v>
      </c>
      <c r="G3547" s="53">
        <f>(F3547/'Yearly GDP'!$B$16)*100</f>
        <v>89.497609614004318</v>
      </c>
      <c r="H3547" s="53">
        <f t="shared" si="461"/>
        <v>1.6582999999999999</v>
      </c>
      <c r="I3547" s="53">
        <f t="shared" si="462"/>
        <v>3.8834951456310685</v>
      </c>
      <c r="J3547" s="53">
        <f t="shared" si="470"/>
        <v>392.80194174757281</v>
      </c>
      <c r="K3547" s="53">
        <v>6.44</v>
      </c>
      <c r="L3547" s="53">
        <v>10114.65</v>
      </c>
      <c r="M3547" s="53">
        <v>3.52</v>
      </c>
      <c r="N3547" s="53">
        <f t="shared" si="463"/>
        <v>2.5565048543689319</v>
      </c>
      <c r="O3547" s="53">
        <v>25.75</v>
      </c>
      <c r="P3547" s="53">
        <v>2.2530000000000001</v>
      </c>
      <c r="Q3547" s="53">
        <f t="shared" si="464"/>
        <v>4.1870000000000003</v>
      </c>
      <c r="R3547" s="53">
        <v>92.710999999999999</v>
      </c>
      <c r="S3547" s="53">
        <f t="shared" si="465"/>
        <v>157.59</v>
      </c>
      <c r="T3547" s="53">
        <v>6.12</v>
      </c>
      <c r="U3547" s="53">
        <v>6207.44</v>
      </c>
      <c r="V3547" s="53">
        <v>41.45</v>
      </c>
      <c r="W3547" s="53">
        <f t="shared" si="468"/>
        <v>149.75729794933653</v>
      </c>
      <c r="X3547" s="53">
        <f t="shared" si="469"/>
        <v>2.4125452352231602</v>
      </c>
      <c r="Y3547" s="53">
        <v>6231.29</v>
      </c>
      <c r="Z3547" s="53">
        <v>116.48</v>
      </c>
      <c r="AA3547" s="53">
        <f t="shared" si="466"/>
        <v>53.496651785714285</v>
      </c>
      <c r="AB3547" s="53">
        <f t="shared" si="467"/>
        <v>0.85851648351648358</v>
      </c>
    </row>
    <row r="3548" spans="1:28" x14ac:dyDescent="0.3">
      <c r="A3548" s="1">
        <v>3547</v>
      </c>
      <c r="B3548" s="48">
        <v>42949</v>
      </c>
      <c r="C3548" s="44">
        <v>13107793.76</v>
      </c>
      <c r="D3548" s="56">
        <f t="shared" si="459"/>
        <v>205984.03017207512</v>
      </c>
      <c r="E3548" s="53">
        <v>63.634999999999998</v>
      </c>
      <c r="F3548" s="53">
        <f t="shared" si="460"/>
        <v>2.0598403017207509</v>
      </c>
      <c r="G3548" s="53">
        <f>(F3548/'Yearly GDP'!$B$16)*100</f>
        <v>89.949358153744583</v>
      </c>
      <c r="H3548" s="53">
        <f t="shared" si="461"/>
        <v>1.6556979999999999</v>
      </c>
      <c r="I3548" s="53">
        <f t="shared" si="462"/>
        <v>3.901677721420211</v>
      </c>
      <c r="J3548" s="53">
        <f t="shared" si="470"/>
        <v>393.34763948497857</v>
      </c>
      <c r="K3548" s="53">
        <v>6.46</v>
      </c>
      <c r="L3548" s="53">
        <v>10081.5</v>
      </c>
      <c r="M3548" s="53">
        <v>3.51</v>
      </c>
      <c r="N3548" s="53">
        <f t="shared" si="463"/>
        <v>2.558322278579789</v>
      </c>
      <c r="O3548" s="53">
        <v>25.63</v>
      </c>
      <c r="P3548" s="53">
        <v>2.2709999999999999</v>
      </c>
      <c r="Q3548" s="53">
        <f t="shared" si="464"/>
        <v>4.1890000000000001</v>
      </c>
      <c r="R3548" s="53">
        <v>92.519000000000005</v>
      </c>
      <c r="S3548" s="53">
        <f t="shared" si="465"/>
        <v>157.36819999999997</v>
      </c>
      <c r="T3548" s="53">
        <v>6.14</v>
      </c>
      <c r="U3548" s="53">
        <v>6210.25</v>
      </c>
      <c r="V3548" s="53">
        <v>41.47</v>
      </c>
      <c r="W3548" s="53">
        <f t="shared" si="468"/>
        <v>149.75283337352303</v>
      </c>
      <c r="X3548" s="53">
        <f t="shared" si="469"/>
        <v>2.4113817217265492</v>
      </c>
      <c r="Y3548" s="53">
        <v>6217.76</v>
      </c>
      <c r="Z3548" s="53">
        <v>116.7</v>
      </c>
      <c r="AA3548" s="53">
        <f t="shared" si="466"/>
        <v>53.279862896315336</v>
      </c>
      <c r="AB3548" s="53">
        <f t="shared" si="467"/>
        <v>0.85689802913453283</v>
      </c>
    </row>
    <row r="3549" spans="1:28" x14ac:dyDescent="0.3">
      <c r="A3549" s="1">
        <v>3548</v>
      </c>
      <c r="B3549" s="48">
        <v>42950</v>
      </c>
      <c r="C3549" s="44">
        <v>13039755.949999999</v>
      </c>
      <c r="D3549" s="56">
        <f t="shared" si="459"/>
        <v>204689.67820422258</v>
      </c>
      <c r="E3549" s="53">
        <v>63.704999999999998</v>
      </c>
      <c r="F3549" s="53">
        <f t="shared" si="460"/>
        <v>2.0468967820422259</v>
      </c>
      <c r="G3549" s="53">
        <f>(F3549/'Yearly GDP'!$B$16)*100</f>
        <v>89.384138953808986</v>
      </c>
      <c r="H3549" s="53">
        <f t="shared" si="461"/>
        <v>1.6393950000000002</v>
      </c>
      <c r="I3549" s="53">
        <f t="shared" si="462"/>
        <v>3.9215686274509802</v>
      </c>
      <c r="J3549" s="53">
        <f t="shared" si="470"/>
        <v>392.69215686274509</v>
      </c>
      <c r="K3549" s="53">
        <v>6.4290000000000003</v>
      </c>
      <c r="L3549" s="53">
        <v>10013.65</v>
      </c>
      <c r="M3549" s="53">
        <v>3.49</v>
      </c>
      <c r="N3549" s="53">
        <f t="shared" si="463"/>
        <v>2.50743137254902</v>
      </c>
      <c r="O3549" s="53">
        <v>25.5</v>
      </c>
      <c r="P3549" s="53">
        <v>2.2189999999999999</v>
      </c>
      <c r="Q3549" s="53">
        <f t="shared" si="464"/>
        <v>4.2100000000000009</v>
      </c>
      <c r="R3549" s="53">
        <v>92.527000000000001</v>
      </c>
      <c r="S3549" s="53">
        <f t="shared" si="465"/>
        <v>156.06</v>
      </c>
      <c r="T3549" s="53">
        <v>6.12</v>
      </c>
      <c r="U3549" s="53">
        <v>6141.63</v>
      </c>
      <c r="V3549" s="53">
        <v>41.35</v>
      </c>
      <c r="W3549" s="53">
        <f t="shared" si="468"/>
        <v>148.52793228536879</v>
      </c>
      <c r="X3549" s="53">
        <f t="shared" si="469"/>
        <v>2.4183796856106405</v>
      </c>
      <c r="Y3549" s="53">
        <v>6150</v>
      </c>
      <c r="Z3549" s="53">
        <v>115.43</v>
      </c>
      <c r="AA3549" s="53">
        <f t="shared" si="466"/>
        <v>53.279043576193359</v>
      </c>
      <c r="AB3549" s="53">
        <f t="shared" si="467"/>
        <v>0.8663259118080221</v>
      </c>
    </row>
    <row r="3550" spans="1:28" x14ac:dyDescent="0.3">
      <c r="A3550" s="1">
        <v>3549</v>
      </c>
      <c r="B3550" s="48">
        <v>42951</v>
      </c>
      <c r="C3550" s="44">
        <v>13124778.25</v>
      </c>
      <c r="D3550" s="56">
        <f t="shared" si="459"/>
        <v>206121.37023949745</v>
      </c>
      <c r="E3550" s="53">
        <v>63.674999999999997</v>
      </c>
      <c r="F3550" s="53">
        <f t="shared" si="460"/>
        <v>2.0612137023949746</v>
      </c>
      <c r="G3550" s="53">
        <f>(F3550/'Yearly GDP'!$B$16)*100</f>
        <v>90.009331982313299</v>
      </c>
      <c r="H3550" s="53">
        <f t="shared" si="461"/>
        <v>1.6487717999999998</v>
      </c>
      <c r="I3550" s="53">
        <f t="shared" si="462"/>
        <v>3.9047247169074581</v>
      </c>
      <c r="J3550" s="53">
        <f t="shared" si="470"/>
        <v>393.06520890277233</v>
      </c>
      <c r="K3550" s="53">
        <v>6.4379999999999997</v>
      </c>
      <c r="L3550" s="53">
        <v>10066.4</v>
      </c>
      <c r="M3550" s="53">
        <v>3.56</v>
      </c>
      <c r="N3550" s="53">
        <f t="shared" si="463"/>
        <v>2.5332752830925416</v>
      </c>
      <c r="O3550" s="53">
        <v>25.61</v>
      </c>
      <c r="P3550" s="53">
        <v>2.2639999999999998</v>
      </c>
      <c r="Q3550" s="53">
        <f t="shared" si="464"/>
        <v>4.1739999999999995</v>
      </c>
      <c r="R3550" s="53">
        <v>93.228999999999999</v>
      </c>
      <c r="S3550" s="53">
        <f t="shared" si="465"/>
        <v>156.22099999999998</v>
      </c>
      <c r="T3550" s="53">
        <v>6.1</v>
      </c>
      <c r="U3550" s="53">
        <v>6158.71</v>
      </c>
      <c r="V3550" s="53">
        <v>41.47</v>
      </c>
      <c r="W3550" s="53">
        <f t="shared" si="468"/>
        <v>148.51000723414518</v>
      </c>
      <c r="X3550" s="53">
        <f t="shared" si="469"/>
        <v>2.4113817217265496</v>
      </c>
      <c r="Y3550" s="53">
        <v>6149.54</v>
      </c>
      <c r="Z3550" s="53">
        <v>114.1</v>
      </c>
      <c r="AA3550" s="53">
        <f t="shared" si="466"/>
        <v>53.896056091148118</v>
      </c>
      <c r="AB3550" s="53">
        <f t="shared" si="467"/>
        <v>0.87642418930762489</v>
      </c>
    </row>
    <row r="3551" spans="1:28" x14ac:dyDescent="0.3">
      <c r="A3551" s="1">
        <v>3550</v>
      </c>
      <c r="B3551" s="48">
        <v>42954</v>
      </c>
      <c r="C3551" s="44">
        <v>13189789.51</v>
      </c>
      <c r="D3551" s="56">
        <f t="shared" si="459"/>
        <v>206606.97854010024</v>
      </c>
      <c r="E3551" s="53">
        <v>63.84</v>
      </c>
      <c r="F3551" s="53">
        <f t="shared" si="460"/>
        <v>2.0660697854010026</v>
      </c>
      <c r="G3551" s="53">
        <f>(F3551/'Yearly GDP'!$B$16)*100</f>
        <v>90.22138800877741</v>
      </c>
      <c r="H3551" s="53">
        <f t="shared" si="461"/>
        <v>1.6575119</v>
      </c>
      <c r="I3551" s="53">
        <f t="shared" si="462"/>
        <v>3.895597974289053</v>
      </c>
      <c r="J3551" s="53">
        <f t="shared" si="470"/>
        <v>391.79587066614721</v>
      </c>
      <c r="K3551" s="53">
        <v>6.4569999999999999</v>
      </c>
      <c r="L3551" s="53">
        <v>10057.4</v>
      </c>
      <c r="M3551" s="53">
        <v>3.56</v>
      </c>
      <c r="N3551" s="53">
        <f t="shared" si="463"/>
        <v>2.5614020257109469</v>
      </c>
      <c r="O3551" s="53">
        <v>25.67</v>
      </c>
      <c r="P3551" s="53">
        <v>2.2570000000000001</v>
      </c>
      <c r="Q3551" s="53">
        <f t="shared" si="464"/>
        <v>4.1999999999999993</v>
      </c>
      <c r="R3551" s="53">
        <v>93.129000000000005</v>
      </c>
      <c r="S3551" s="53">
        <f t="shared" si="465"/>
        <v>157.6138</v>
      </c>
      <c r="T3551" s="53">
        <v>6.14</v>
      </c>
      <c r="U3551" s="53">
        <v>6232</v>
      </c>
      <c r="V3551" s="53">
        <v>41.68</v>
      </c>
      <c r="W3551" s="53">
        <f t="shared" si="468"/>
        <v>149.52015355086371</v>
      </c>
      <c r="X3551" s="53">
        <f t="shared" si="469"/>
        <v>2.3992322456813815</v>
      </c>
      <c r="Y3551" s="53">
        <v>6212.91</v>
      </c>
      <c r="Z3551" s="53">
        <v>110.09</v>
      </c>
      <c r="AA3551" s="53">
        <f t="shared" si="466"/>
        <v>56.434826051412479</v>
      </c>
      <c r="AB3551" s="53">
        <f t="shared" si="467"/>
        <v>0.90834771550549542</v>
      </c>
    </row>
    <row r="3552" spans="1:28" x14ac:dyDescent="0.3">
      <c r="A3552" s="1">
        <v>3551</v>
      </c>
      <c r="B3552" s="48">
        <v>42955</v>
      </c>
      <c r="C3552" s="44">
        <v>13060505.449999999</v>
      </c>
      <c r="D3552" s="56">
        <f t="shared" si="459"/>
        <v>205057.23560258743</v>
      </c>
      <c r="E3552" s="53">
        <v>63.692</v>
      </c>
      <c r="F3552" s="53">
        <f t="shared" si="460"/>
        <v>2.0505723560258744</v>
      </c>
      <c r="G3552" s="53">
        <f>(F3552/'Yearly GDP'!$B$16)*100</f>
        <v>89.544644367942112</v>
      </c>
      <c r="H3552" s="53">
        <f t="shared" si="461"/>
        <v>1.6465350000000001</v>
      </c>
      <c r="I3552" s="53">
        <f t="shared" si="462"/>
        <v>3.9215686274509802</v>
      </c>
      <c r="J3552" s="53">
        <f t="shared" si="470"/>
        <v>391.3156862745098</v>
      </c>
      <c r="K3552" s="53">
        <v>6.4569999999999999</v>
      </c>
      <c r="L3552" s="53">
        <v>9978.5499999999993</v>
      </c>
      <c r="M3552" s="53">
        <v>3.53</v>
      </c>
      <c r="N3552" s="53">
        <f t="shared" si="463"/>
        <v>2.5354313725490196</v>
      </c>
      <c r="O3552" s="53">
        <v>25.5</v>
      </c>
      <c r="P3552" s="53">
        <v>2.262</v>
      </c>
      <c r="Q3552" s="53">
        <f t="shared" si="464"/>
        <v>4.1950000000000003</v>
      </c>
      <c r="R3552" s="53">
        <v>93.33</v>
      </c>
      <c r="S3552" s="53">
        <f t="shared" si="465"/>
        <v>156.57</v>
      </c>
      <c r="T3552" s="53">
        <v>6.14</v>
      </c>
      <c r="U3552" s="53">
        <v>6182.42</v>
      </c>
      <c r="V3552" s="53">
        <v>41.33</v>
      </c>
      <c r="W3552" s="53">
        <f t="shared" si="468"/>
        <v>149.58674086619891</v>
      </c>
      <c r="X3552" s="53">
        <f t="shared" si="469"/>
        <v>2.4195499637067508</v>
      </c>
      <c r="Y3552" s="53">
        <v>6112.05</v>
      </c>
      <c r="Z3552" s="53">
        <v>108.48</v>
      </c>
      <c r="AA3552" s="53">
        <f t="shared" si="466"/>
        <v>56.342643805309734</v>
      </c>
      <c r="AB3552" s="53">
        <f t="shared" si="467"/>
        <v>0.92182890855457222</v>
      </c>
    </row>
    <row r="3553" spans="1:28" x14ac:dyDescent="0.3">
      <c r="A3553" s="1">
        <v>3552</v>
      </c>
      <c r="B3553" s="48">
        <v>42956</v>
      </c>
      <c r="C3553" s="44">
        <v>12923052.789999999</v>
      </c>
      <c r="D3553" s="56">
        <f t="shared" si="459"/>
        <v>202365.37409959285</v>
      </c>
      <c r="E3553" s="53">
        <v>63.86</v>
      </c>
      <c r="F3553" s="53">
        <f t="shared" si="460"/>
        <v>2.0236537409959285</v>
      </c>
      <c r="G3553" s="53">
        <f>(F3553/'Yearly GDP'!$B$16)*100</f>
        <v>88.369158995455393</v>
      </c>
      <c r="H3553" s="53">
        <f t="shared" si="461"/>
        <v>1.6362914999999998</v>
      </c>
      <c r="I3553" s="53">
        <f t="shared" si="462"/>
        <v>3.9510075069142636</v>
      </c>
      <c r="J3553" s="53">
        <f t="shared" si="470"/>
        <v>391.46779928881864</v>
      </c>
      <c r="K3553" s="53">
        <v>6.4649999999999999</v>
      </c>
      <c r="L3553" s="53">
        <v>9908.0499999999993</v>
      </c>
      <c r="M3553" s="53">
        <v>3.51</v>
      </c>
      <c r="N3553" s="53">
        <f t="shared" si="463"/>
        <v>2.5139924930857362</v>
      </c>
      <c r="O3553" s="53">
        <v>25.31</v>
      </c>
      <c r="P3553" s="53">
        <v>2.2490000000000001</v>
      </c>
      <c r="Q3553" s="53">
        <f t="shared" si="464"/>
        <v>4.2159999999999993</v>
      </c>
      <c r="R3553" s="53">
        <v>93.25</v>
      </c>
      <c r="S3553" s="53">
        <f t="shared" si="465"/>
        <v>154.8972</v>
      </c>
      <c r="T3553" s="53">
        <v>6.12</v>
      </c>
      <c r="U3553" s="53">
        <v>6084.41</v>
      </c>
      <c r="V3553" s="53">
        <v>40.89</v>
      </c>
      <c r="W3553" s="53">
        <f t="shared" si="468"/>
        <v>148.79946197114208</v>
      </c>
      <c r="X3553" s="53">
        <f t="shared" si="469"/>
        <v>2.4455857177794083</v>
      </c>
      <c r="Y3553" s="53">
        <v>6009.78</v>
      </c>
      <c r="Z3553" s="53">
        <v>106.39</v>
      </c>
      <c r="AA3553" s="53">
        <f t="shared" si="466"/>
        <v>56.488203778550613</v>
      </c>
      <c r="AB3553" s="53">
        <f t="shared" si="467"/>
        <v>0.93993796409436969</v>
      </c>
    </row>
    <row r="3554" spans="1:28" x14ac:dyDescent="0.3">
      <c r="A3554" s="1">
        <v>3553</v>
      </c>
      <c r="B3554" s="48">
        <v>42957</v>
      </c>
      <c r="C3554" s="44">
        <v>12674830.26</v>
      </c>
      <c r="D3554" s="56">
        <f t="shared" si="459"/>
        <v>197750.68663702317</v>
      </c>
      <c r="E3554" s="53">
        <v>64.094999999999999</v>
      </c>
      <c r="F3554" s="53">
        <f t="shared" si="460"/>
        <v>1.9775068663702318</v>
      </c>
      <c r="G3554" s="53">
        <f>(F3554/'Yearly GDP'!$B$16)*100</f>
        <v>86.354011631887857</v>
      </c>
      <c r="H3554" s="53">
        <f t="shared" si="461"/>
        <v>1.6273964000000001</v>
      </c>
      <c r="I3554" s="53">
        <f t="shared" si="462"/>
        <v>3.9904229848363926</v>
      </c>
      <c r="J3554" s="53">
        <f t="shared" si="470"/>
        <v>391.86951316839588</v>
      </c>
      <c r="K3554" s="53">
        <v>6.4939999999999998</v>
      </c>
      <c r="L3554" s="53">
        <v>9820.25</v>
      </c>
      <c r="M3554" s="53">
        <v>3.47</v>
      </c>
      <c r="N3554" s="53">
        <f t="shared" si="463"/>
        <v>2.5035770151636072</v>
      </c>
      <c r="O3554" s="53">
        <v>25.06</v>
      </c>
      <c r="P3554" s="53">
        <v>2.2010000000000001</v>
      </c>
      <c r="Q3554" s="53">
        <f t="shared" si="464"/>
        <v>4.2929999999999993</v>
      </c>
      <c r="R3554" s="53">
        <v>93.119</v>
      </c>
      <c r="S3554" s="53">
        <f t="shared" si="465"/>
        <v>153.3672</v>
      </c>
      <c r="T3554" s="53">
        <v>6.12</v>
      </c>
      <c r="U3554" s="53">
        <v>5903.5</v>
      </c>
      <c r="V3554" s="53">
        <v>41.89</v>
      </c>
      <c r="W3554" s="53">
        <f t="shared" si="468"/>
        <v>140.92862258295537</v>
      </c>
      <c r="X3554" s="53">
        <f t="shared" si="469"/>
        <v>2.3872045834328004</v>
      </c>
      <c r="Y3554" s="53">
        <v>5779.11</v>
      </c>
      <c r="Z3554" s="53">
        <v>102.23</v>
      </c>
      <c r="AA3554" s="53">
        <f t="shared" si="466"/>
        <v>56.530470507678757</v>
      </c>
      <c r="AB3554" s="53">
        <f t="shared" si="467"/>
        <v>0.97818644233590923</v>
      </c>
    </row>
    <row r="3555" spans="1:28" x14ac:dyDescent="0.3">
      <c r="A3555" s="1">
        <v>3554</v>
      </c>
      <c r="B3555" s="48">
        <v>42958</v>
      </c>
      <c r="C3555" s="44">
        <v>12580038.35</v>
      </c>
      <c r="D3555" s="56">
        <f t="shared" si="459"/>
        <v>196134.05597131274</v>
      </c>
      <c r="E3555" s="53">
        <v>64.14</v>
      </c>
      <c r="F3555" s="53">
        <f t="shared" si="460"/>
        <v>1.9613405597131275</v>
      </c>
      <c r="G3555" s="53">
        <f>(F3555/'Yearly GDP'!$B$16)*100</f>
        <v>85.648059376119107</v>
      </c>
      <c r="H3555" s="53">
        <f t="shared" si="461"/>
        <v>1.6124959999999999</v>
      </c>
      <c r="I3555" s="53">
        <f t="shared" si="462"/>
        <v>4.032258064516129</v>
      </c>
      <c r="J3555" s="53">
        <f t="shared" si="470"/>
        <v>391.5645161290322</v>
      </c>
      <c r="K3555" s="53">
        <v>6.5019999999999998</v>
      </c>
      <c r="L3555" s="53">
        <v>9710.7999999999993</v>
      </c>
      <c r="M3555" s="53">
        <v>3.43</v>
      </c>
      <c r="N3555" s="53">
        <f t="shared" si="463"/>
        <v>2.4697419354838708</v>
      </c>
      <c r="O3555" s="53">
        <v>24.8</v>
      </c>
      <c r="P3555" s="53">
        <v>2.1909999999999998</v>
      </c>
      <c r="Q3555" s="53">
        <f t="shared" si="464"/>
        <v>4.3109999999999999</v>
      </c>
      <c r="R3555" s="53">
        <v>92.771000000000001</v>
      </c>
      <c r="S3555" s="53">
        <f t="shared" si="465"/>
        <v>151.77600000000001</v>
      </c>
      <c r="T3555" s="53">
        <v>6.12</v>
      </c>
      <c r="U3555" s="53">
        <v>5876.35</v>
      </c>
      <c r="V3555" s="53">
        <v>39.51</v>
      </c>
      <c r="W3555" s="53">
        <f t="shared" si="468"/>
        <v>148.7307010883321</v>
      </c>
      <c r="X3555" s="53">
        <f t="shared" si="469"/>
        <v>2.5310048089091373</v>
      </c>
      <c r="Y3555" s="53">
        <v>5775.77</v>
      </c>
      <c r="Z3555" s="53">
        <v>102.07</v>
      </c>
      <c r="AA3555" s="53">
        <f t="shared" si="466"/>
        <v>56.586362300382099</v>
      </c>
      <c r="AB3555" s="53">
        <f t="shared" si="467"/>
        <v>0.97971980013716076</v>
      </c>
    </row>
    <row r="3556" spans="1:28" x14ac:dyDescent="0.3">
      <c r="A3556" s="1">
        <v>3555</v>
      </c>
      <c r="B3556" s="48">
        <v>42961</v>
      </c>
      <c r="C3556" s="44">
        <v>12768840.51</v>
      </c>
      <c r="D3556" s="56">
        <f t="shared" si="459"/>
        <v>199232.96161647682</v>
      </c>
      <c r="E3556" s="53">
        <v>64.09</v>
      </c>
      <c r="F3556" s="53">
        <f t="shared" si="460"/>
        <v>1.9923296161647683</v>
      </c>
      <c r="G3556" s="53">
        <f>(F3556/'Yearly GDP'!$B$16)*100</f>
        <v>87.001293282304289</v>
      </c>
      <c r="H3556" s="53">
        <f t="shared" si="461"/>
        <v>1.6313039999999999</v>
      </c>
      <c r="I3556" s="53">
        <f t="shared" si="462"/>
        <v>3.9968025579536373</v>
      </c>
      <c r="J3556" s="53">
        <f t="shared" si="470"/>
        <v>391.45283772981617</v>
      </c>
      <c r="K3556" s="53">
        <v>6.52</v>
      </c>
      <c r="L3556" s="53">
        <v>9794.15</v>
      </c>
      <c r="M3556" s="53">
        <v>3.46</v>
      </c>
      <c r="N3556" s="53">
        <f t="shared" si="463"/>
        <v>2.5231974420463623</v>
      </c>
      <c r="O3556" s="53">
        <v>25.02</v>
      </c>
      <c r="P3556" s="53">
        <v>2.2240000000000002</v>
      </c>
      <c r="Q3556" s="53">
        <f t="shared" si="464"/>
        <v>4.2959999999999994</v>
      </c>
      <c r="R3556" s="53">
        <v>93.114999999999995</v>
      </c>
      <c r="S3556" s="53">
        <f t="shared" si="465"/>
        <v>153.1224</v>
      </c>
      <c r="T3556" s="53">
        <v>6.12</v>
      </c>
      <c r="U3556" s="53">
        <v>6019.96</v>
      </c>
      <c r="V3556" s="53">
        <v>40.47</v>
      </c>
      <c r="W3556" s="53">
        <f t="shared" si="468"/>
        <v>148.75117370892019</v>
      </c>
      <c r="X3556" s="53">
        <f t="shared" si="469"/>
        <v>2.4709661477637757</v>
      </c>
      <c r="Y3556" s="53">
        <v>5916.79</v>
      </c>
      <c r="Z3556" s="53">
        <v>104.56</v>
      </c>
      <c r="AA3556" s="53">
        <f t="shared" si="466"/>
        <v>56.587509563886762</v>
      </c>
      <c r="AB3556" s="53">
        <f t="shared" si="467"/>
        <v>0.95638867635807179</v>
      </c>
    </row>
    <row r="3557" spans="1:28" x14ac:dyDescent="0.3">
      <c r="A3557" s="1">
        <v>3556</v>
      </c>
      <c r="B3557" s="48">
        <v>42963</v>
      </c>
      <c r="C3557" s="44">
        <v>12905106.67</v>
      </c>
      <c r="D3557" s="56">
        <f t="shared" si="459"/>
        <v>201108.09833255416</v>
      </c>
      <c r="E3557" s="53">
        <v>64.17</v>
      </c>
      <c r="F3557" s="53">
        <f t="shared" si="460"/>
        <v>2.0110809833255416</v>
      </c>
      <c r="G3557" s="53">
        <f>(F3557/'Yearly GDP'!$B$16)*100</f>
        <v>87.820130276224532</v>
      </c>
      <c r="H3557" s="53">
        <f t="shared" si="461"/>
        <v>1.6515424000000003</v>
      </c>
      <c r="I3557" s="53">
        <f t="shared" si="462"/>
        <v>3.9556962025316453</v>
      </c>
      <c r="J3557" s="53">
        <f t="shared" si="470"/>
        <v>391.50712025316449</v>
      </c>
      <c r="K3557" s="53">
        <v>6.5330000000000004</v>
      </c>
      <c r="L3557" s="53">
        <v>9897.2999999999993</v>
      </c>
      <c r="M3557" s="53">
        <v>3.49</v>
      </c>
      <c r="N3557" s="53">
        <f t="shared" si="463"/>
        <v>2.577303797468355</v>
      </c>
      <c r="O3557" s="53">
        <v>25.28</v>
      </c>
      <c r="P3557" s="53">
        <v>2.226</v>
      </c>
      <c r="Q3557" s="53">
        <f t="shared" si="464"/>
        <v>4.3070000000000004</v>
      </c>
      <c r="R3557" s="53">
        <v>93.242999999999995</v>
      </c>
      <c r="S3557" s="53">
        <f t="shared" si="465"/>
        <v>154.96639999999999</v>
      </c>
      <c r="T3557" s="53">
        <v>6.13</v>
      </c>
      <c r="U3557" s="53">
        <v>6100.48</v>
      </c>
      <c r="V3557" s="53">
        <v>41.03</v>
      </c>
      <c r="W3557" s="53">
        <f t="shared" si="468"/>
        <v>148.68340238849621</v>
      </c>
      <c r="X3557" s="53">
        <f t="shared" si="469"/>
        <v>2.4372410431391662</v>
      </c>
      <c r="Y3557" s="53">
        <v>5995.48</v>
      </c>
      <c r="Z3557" s="53">
        <v>105.95</v>
      </c>
      <c r="AA3557" s="53">
        <f t="shared" si="466"/>
        <v>56.587824445493155</v>
      </c>
      <c r="AB3557" s="53">
        <f t="shared" si="467"/>
        <v>0.94384143463898063</v>
      </c>
    </row>
    <row r="3558" spans="1:28" x14ac:dyDescent="0.3">
      <c r="A3558" s="1">
        <v>3557</v>
      </c>
      <c r="B3558" s="48">
        <v>42964</v>
      </c>
      <c r="C3558" s="44">
        <v>12925665.52</v>
      </c>
      <c r="D3558" s="56">
        <f t="shared" si="459"/>
        <v>201428.47935172197</v>
      </c>
      <c r="E3558" s="53">
        <v>64.17</v>
      </c>
      <c r="F3558" s="53">
        <f t="shared" si="460"/>
        <v>2.0142847935172195</v>
      </c>
      <c r="G3558" s="53">
        <f>(F3558/'Yearly GDP'!$B$16)*100</f>
        <v>87.960034651406957</v>
      </c>
      <c r="H3558" s="53">
        <f t="shared" si="461"/>
        <v>1.652849</v>
      </c>
      <c r="I3558" s="53">
        <f t="shared" si="462"/>
        <v>3.9525691699604746</v>
      </c>
      <c r="J3558" s="53">
        <f t="shared" si="470"/>
        <v>391.46837944664031</v>
      </c>
      <c r="K3558" s="53">
        <v>6.5330000000000004</v>
      </c>
      <c r="L3558" s="53">
        <v>9904.15</v>
      </c>
      <c r="M3558" s="53">
        <v>3.5</v>
      </c>
      <c r="N3558" s="53">
        <f t="shared" si="463"/>
        <v>2.5804308300395258</v>
      </c>
      <c r="O3558" s="53">
        <v>25.3</v>
      </c>
      <c r="P3558" s="53">
        <v>2.1850000000000001</v>
      </c>
      <c r="Q3558" s="53">
        <f t="shared" si="464"/>
        <v>4.3480000000000008</v>
      </c>
      <c r="R3558" s="53">
        <v>93.334000000000003</v>
      </c>
      <c r="S3558" s="53">
        <f t="shared" si="465"/>
        <v>155.089</v>
      </c>
      <c r="T3558" s="53">
        <v>6.13</v>
      </c>
      <c r="U3558" s="53">
        <v>6102.33</v>
      </c>
      <c r="V3558" s="53">
        <v>41.01</v>
      </c>
      <c r="W3558" s="53">
        <f t="shared" si="468"/>
        <v>148.80102414045356</v>
      </c>
      <c r="X3558" s="53">
        <f t="shared" si="469"/>
        <v>2.4384296513045602</v>
      </c>
      <c r="Y3558" s="53">
        <v>6032.68</v>
      </c>
      <c r="Z3558" s="53">
        <v>106.63</v>
      </c>
      <c r="AA3558" s="53">
        <f t="shared" si="466"/>
        <v>56.575822939135335</v>
      </c>
      <c r="AB3558" s="53">
        <f t="shared" si="467"/>
        <v>0.93782237644190192</v>
      </c>
    </row>
    <row r="3559" spans="1:28" x14ac:dyDescent="0.3">
      <c r="A3559" s="1">
        <v>3558</v>
      </c>
      <c r="B3559" s="48">
        <v>42965</v>
      </c>
      <c r="C3559" s="44">
        <v>12885080.84</v>
      </c>
      <c r="D3559" s="56">
        <f t="shared" si="459"/>
        <v>201030.98275996567</v>
      </c>
      <c r="E3559" s="53">
        <v>64.094999999999999</v>
      </c>
      <c r="F3559" s="53">
        <f t="shared" si="460"/>
        <v>2.0103098275996567</v>
      </c>
      <c r="G3559" s="53">
        <f>(F3559/'Yearly GDP'!$B$16)*100</f>
        <v>87.786455353696795</v>
      </c>
      <c r="H3559" s="53">
        <f t="shared" si="461"/>
        <v>1.6337590000000002</v>
      </c>
      <c r="I3559" s="53">
        <f t="shared" si="462"/>
        <v>3.9840637450199203</v>
      </c>
      <c r="J3559" s="53">
        <f t="shared" si="470"/>
        <v>391.92828685258962</v>
      </c>
      <c r="K3559" s="53">
        <v>6.5090000000000003</v>
      </c>
      <c r="L3559" s="53">
        <v>9837.4</v>
      </c>
      <c r="M3559" s="53">
        <v>3.46</v>
      </c>
      <c r="N3559" s="53">
        <f t="shared" si="463"/>
        <v>2.52493625498008</v>
      </c>
      <c r="O3559" s="53">
        <v>25.1</v>
      </c>
      <c r="P3559" s="53">
        <v>2.1970000000000001</v>
      </c>
      <c r="Q3559" s="53">
        <f t="shared" si="464"/>
        <v>4.3120000000000003</v>
      </c>
      <c r="R3559" s="53">
        <v>93.159000000000006</v>
      </c>
      <c r="S3559" s="53">
        <f t="shared" si="465"/>
        <v>153.61200000000002</v>
      </c>
      <c r="T3559" s="53">
        <v>6.12</v>
      </c>
      <c r="U3559" s="53">
        <v>6081.65</v>
      </c>
      <c r="V3559" s="53">
        <v>40.85</v>
      </c>
      <c r="W3559" s="53">
        <f t="shared" si="468"/>
        <v>148.87760097919215</v>
      </c>
      <c r="X3559" s="53">
        <f t="shared" si="469"/>
        <v>2.4479804161566707</v>
      </c>
      <c r="Y3559" s="53">
        <v>5995.8</v>
      </c>
      <c r="Z3559" s="53">
        <v>105.52</v>
      </c>
      <c r="AA3559" s="53">
        <f t="shared" si="466"/>
        <v>56.821455648218354</v>
      </c>
      <c r="AB3559" s="53">
        <f t="shared" si="467"/>
        <v>0.94768764215314649</v>
      </c>
    </row>
    <row r="3560" spans="1:28" x14ac:dyDescent="0.3">
      <c r="A3560" s="1">
        <v>3559</v>
      </c>
      <c r="B3560" s="48">
        <v>42968</v>
      </c>
      <c r="C3560" s="44">
        <v>12758960.83</v>
      </c>
      <c r="D3560" s="56">
        <f t="shared" si="459"/>
        <v>199016.70301045079</v>
      </c>
      <c r="E3560" s="53">
        <v>64.11</v>
      </c>
      <c r="F3560" s="53">
        <f t="shared" si="460"/>
        <v>1.9901670301045078</v>
      </c>
      <c r="G3560" s="53">
        <f>(F3560/'Yearly GDP'!$B$16)*100</f>
        <v>86.906857209803832</v>
      </c>
      <c r="H3560" s="53">
        <f t="shared" si="461"/>
        <v>1.626849</v>
      </c>
      <c r="I3560" s="53">
        <f t="shared" si="462"/>
        <v>4.0016006402561022</v>
      </c>
      <c r="J3560" s="53">
        <f t="shared" si="470"/>
        <v>390.33013205282117</v>
      </c>
      <c r="K3560" s="53">
        <v>6.51</v>
      </c>
      <c r="L3560" s="53">
        <v>9754.35</v>
      </c>
      <c r="M3560" s="53">
        <v>3.44</v>
      </c>
      <c r="N3560" s="53">
        <f t="shared" si="463"/>
        <v>2.5083993597438976</v>
      </c>
      <c r="O3560" s="53">
        <v>24.99</v>
      </c>
      <c r="P3560" s="53">
        <v>2.1829999999999998</v>
      </c>
      <c r="Q3560" s="53">
        <f t="shared" si="464"/>
        <v>4.327</v>
      </c>
      <c r="R3560" s="53">
        <v>92.816999999999993</v>
      </c>
      <c r="S3560" s="53">
        <f t="shared" si="465"/>
        <v>153.18869999999998</v>
      </c>
      <c r="T3560" s="53">
        <v>6.13</v>
      </c>
      <c r="U3560" s="53">
        <v>6021.1</v>
      </c>
      <c r="V3560" s="53">
        <v>40.42</v>
      </c>
      <c r="W3560" s="53">
        <f t="shared" si="468"/>
        <v>148.96338446313706</v>
      </c>
      <c r="X3560" s="53">
        <f t="shared" si="469"/>
        <v>2.474022761009401</v>
      </c>
      <c r="Y3560" s="53">
        <v>5920.51</v>
      </c>
      <c r="Z3560" s="53">
        <v>109.92</v>
      </c>
      <c r="AA3560" s="53">
        <f t="shared" si="466"/>
        <v>53.861990538573508</v>
      </c>
      <c r="AB3560" s="53">
        <f t="shared" si="467"/>
        <v>0.9097525473071324</v>
      </c>
    </row>
    <row r="3561" spans="1:28" x14ac:dyDescent="0.3">
      <c r="A3561" s="1">
        <v>3560</v>
      </c>
      <c r="B3561" s="48">
        <v>42969</v>
      </c>
      <c r="C3561" s="44">
        <v>12734306.5</v>
      </c>
      <c r="D3561" s="56">
        <f t="shared" si="459"/>
        <v>198749.94537395428</v>
      </c>
      <c r="E3561" s="53">
        <v>64.072000000000003</v>
      </c>
      <c r="F3561" s="53">
        <f t="shared" si="460"/>
        <v>1.9874994537395427</v>
      </c>
      <c r="G3561" s="53">
        <f>(F3561/'Yearly GDP'!$B$16)*100</f>
        <v>86.790369158931995</v>
      </c>
      <c r="H3561" s="53">
        <f t="shared" si="461"/>
        <v>1.6500875000000002</v>
      </c>
      <c r="I3561" s="53">
        <f t="shared" si="462"/>
        <v>3.9603960396039604</v>
      </c>
      <c r="J3561" s="53">
        <f t="shared" si="470"/>
        <v>386.75445544554452</v>
      </c>
      <c r="K3561" s="53">
        <v>6.5350000000000001</v>
      </c>
      <c r="L3561" s="53">
        <v>9765.5499999999993</v>
      </c>
      <c r="M3561" s="53">
        <v>3.44</v>
      </c>
      <c r="N3561" s="53">
        <f t="shared" si="463"/>
        <v>2.5746039603960398</v>
      </c>
      <c r="O3561" s="53">
        <v>25.25</v>
      </c>
      <c r="P3561" s="53">
        <v>2.2170000000000001</v>
      </c>
      <c r="Q3561" s="53">
        <f t="shared" si="464"/>
        <v>4.3179999999999996</v>
      </c>
      <c r="R3561" s="53">
        <v>93.256</v>
      </c>
      <c r="S3561" s="53">
        <f t="shared" si="465"/>
        <v>155.28750000000002</v>
      </c>
      <c r="T3561" s="53">
        <v>6.15</v>
      </c>
      <c r="U3561" s="53">
        <v>5985.22</v>
      </c>
      <c r="V3561" s="53">
        <v>42.5</v>
      </c>
      <c r="W3561" s="53">
        <f t="shared" si="468"/>
        <v>140.82870588235295</v>
      </c>
      <c r="X3561" s="53">
        <f t="shared" si="469"/>
        <v>2.3529411764705883</v>
      </c>
      <c r="Y3561" s="53">
        <v>5881.43</v>
      </c>
      <c r="Z3561" s="53">
        <v>111.05</v>
      </c>
      <c r="AA3561" s="53">
        <f t="shared" si="466"/>
        <v>52.96199909950473</v>
      </c>
      <c r="AB3561" s="53">
        <f t="shared" si="467"/>
        <v>0.90049527239981986</v>
      </c>
    </row>
    <row r="3562" spans="1:28" x14ac:dyDescent="0.3">
      <c r="A3562" s="1">
        <v>3561</v>
      </c>
      <c r="B3562" s="48">
        <v>42970</v>
      </c>
      <c r="C3562" s="44">
        <v>12851805.140000001</v>
      </c>
      <c r="D3562" s="56">
        <f t="shared" si="459"/>
        <v>200668.3603716137</v>
      </c>
      <c r="E3562" s="53">
        <v>64.045000000000002</v>
      </c>
      <c r="F3562" s="53">
        <f t="shared" si="460"/>
        <v>2.0066836037161369</v>
      </c>
      <c r="G3562" s="53">
        <f>(F3562/'Yearly GDP'!$B$16)*100</f>
        <v>87.628104965770177</v>
      </c>
      <c r="H3562" s="53">
        <f t="shared" si="461"/>
        <v>1.6631574999999998</v>
      </c>
      <c r="I3562" s="53">
        <f t="shared" si="462"/>
        <v>3.9292730844793717</v>
      </c>
      <c r="J3562" s="53">
        <f t="shared" si="470"/>
        <v>387.13163064833009</v>
      </c>
      <c r="K3562" s="53">
        <v>6.5350000000000001</v>
      </c>
      <c r="L3562" s="53">
        <v>9852.5</v>
      </c>
      <c r="M3562" s="53">
        <v>3.47</v>
      </c>
      <c r="N3562" s="53">
        <f t="shared" si="463"/>
        <v>2.6057269155206284</v>
      </c>
      <c r="O3562" s="53">
        <v>25.45</v>
      </c>
      <c r="P3562" s="53">
        <v>2.169</v>
      </c>
      <c r="Q3562" s="53">
        <f t="shared" si="464"/>
        <v>4.3659999999999997</v>
      </c>
      <c r="R3562" s="53">
        <v>92.875</v>
      </c>
      <c r="S3562" s="53">
        <f t="shared" si="465"/>
        <v>156.0085</v>
      </c>
      <c r="T3562" s="53">
        <v>6.13</v>
      </c>
      <c r="U3562" s="53">
        <v>6051.02</v>
      </c>
      <c r="V3562" s="53">
        <v>40.770000000000003</v>
      </c>
      <c r="W3562" s="53">
        <f t="shared" si="468"/>
        <v>148.41844493500122</v>
      </c>
      <c r="X3562" s="53">
        <f t="shared" si="469"/>
        <v>2.4527839097375517</v>
      </c>
      <c r="Y3562" s="53">
        <v>5959.79</v>
      </c>
      <c r="Z3562" s="53">
        <v>112.47</v>
      </c>
      <c r="AA3562" s="53">
        <f t="shared" si="466"/>
        <v>52.990041788921488</v>
      </c>
      <c r="AB3562" s="53">
        <f t="shared" si="467"/>
        <v>0.88912598915266283</v>
      </c>
    </row>
    <row r="3563" spans="1:28" x14ac:dyDescent="0.3">
      <c r="A3563" s="1">
        <v>3562</v>
      </c>
      <c r="B3563" s="48">
        <v>42971</v>
      </c>
      <c r="C3563" s="44">
        <v>12871687.4</v>
      </c>
      <c r="D3563" s="56">
        <f t="shared" si="459"/>
        <v>200978.8024045593</v>
      </c>
      <c r="E3563" s="53">
        <v>64.045000000000002</v>
      </c>
      <c r="F3563" s="53">
        <f t="shared" si="460"/>
        <v>2.009788024045593</v>
      </c>
      <c r="G3563" s="53">
        <f>(F3563/'Yearly GDP'!$B$16)*100</f>
        <v>87.76366917229663</v>
      </c>
      <c r="H3563" s="53">
        <f t="shared" si="461"/>
        <v>1.6652285999999998</v>
      </c>
      <c r="I3563" s="53">
        <f t="shared" si="462"/>
        <v>3.9261876717707112</v>
      </c>
      <c r="J3563" s="53">
        <f t="shared" si="470"/>
        <v>387.00628190027481</v>
      </c>
      <c r="K3563" s="53">
        <v>6.5380000000000003</v>
      </c>
      <c r="L3563" s="53">
        <v>9857.0499999999993</v>
      </c>
      <c r="M3563" s="53">
        <v>3.46</v>
      </c>
      <c r="N3563" s="53">
        <f t="shared" si="463"/>
        <v>2.6118123282292891</v>
      </c>
      <c r="O3563" s="53">
        <v>25.47</v>
      </c>
      <c r="P3563" s="53">
        <v>2.1960000000000002</v>
      </c>
      <c r="Q3563" s="53">
        <f t="shared" si="464"/>
        <v>4.3420000000000005</v>
      </c>
      <c r="R3563" s="53">
        <v>93.001999999999995</v>
      </c>
      <c r="S3563" s="53">
        <f t="shared" si="465"/>
        <v>156.38579999999999</v>
      </c>
      <c r="T3563" s="53">
        <v>6.14</v>
      </c>
      <c r="U3563" s="53">
        <v>6079.06</v>
      </c>
      <c r="V3563" s="53">
        <v>41.38</v>
      </c>
      <c r="W3563" s="53">
        <f t="shared" si="468"/>
        <v>146.90816819719672</v>
      </c>
      <c r="X3563" s="53">
        <f t="shared" si="469"/>
        <v>2.4166263895601738</v>
      </c>
      <c r="Y3563" s="53">
        <v>5992.73</v>
      </c>
      <c r="Z3563" s="53">
        <v>116.46</v>
      </c>
      <c r="AA3563" s="53">
        <f t="shared" si="466"/>
        <v>51.457410269620468</v>
      </c>
      <c r="AB3563" s="53">
        <f t="shared" si="467"/>
        <v>0.85866391894212601</v>
      </c>
    </row>
    <row r="3564" spans="1:28" x14ac:dyDescent="0.3">
      <c r="A3564" s="1">
        <v>3563</v>
      </c>
      <c r="B3564" s="48">
        <v>42975</v>
      </c>
      <c r="C3564" s="44">
        <v>12984421.99</v>
      </c>
      <c r="D3564" s="56">
        <f t="shared" si="459"/>
        <v>203183.19364681951</v>
      </c>
      <c r="E3564" s="53">
        <v>63.905000000000001</v>
      </c>
      <c r="F3564" s="53">
        <f t="shared" si="460"/>
        <v>2.0318319364681949</v>
      </c>
      <c r="G3564" s="53">
        <f>(F3564/'Yearly GDP'!$B$16)*100</f>
        <v>88.726285435292354</v>
      </c>
      <c r="H3564" s="53">
        <f t="shared" si="461"/>
        <v>1.6820647999999998</v>
      </c>
      <c r="I3564" s="53">
        <f t="shared" si="462"/>
        <v>3.9047247169074581</v>
      </c>
      <c r="J3564" s="53">
        <f t="shared" si="470"/>
        <v>387.06755173760246</v>
      </c>
      <c r="K3564" s="53">
        <v>6.5679999999999996</v>
      </c>
      <c r="L3564" s="53">
        <v>9912.7999999999993</v>
      </c>
      <c r="M3564" s="53">
        <v>3.48</v>
      </c>
      <c r="N3564" s="53">
        <f t="shared" si="463"/>
        <v>2.6632752830925415</v>
      </c>
      <c r="O3564" s="53">
        <v>25.61</v>
      </c>
      <c r="P3564" s="53">
        <v>2.1589999999999998</v>
      </c>
      <c r="Q3564" s="53">
        <f t="shared" si="464"/>
        <v>4.4089999999999998</v>
      </c>
      <c r="R3564" s="53">
        <v>91.93</v>
      </c>
      <c r="S3564" s="53">
        <f t="shared" si="465"/>
        <v>157.24539999999999</v>
      </c>
      <c r="T3564" s="53">
        <v>6.14</v>
      </c>
      <c r="U3564" s="53">
        <v>6144.5</v>
      </c>
      <c r="V3564" s="53">
        <v>41.83</v>
      </c>
      <c r="W3564" s="53">
        <f t="shared" si="468"/>
        <v>146.89218264403539</v>
      </c>
      <c r="X3564" s="53">
        <f t="shared" si="469"/>
        <v>2.3906287353573989</v>
      </c>
      <c r="Y3564" s="53">
        <v>6072.89</v>
      </c>
      <c r="Z3564" s="53">
        <v>120.72</v>
      </c>
      <c r="AA3564" s="53">
        <f t="shared" si="466"/>
        <v>50.305583167660707</v>
      </c>
      <c r="AB3564" s="53">
        <f t="shared" si="467"/>
        <v>0.82836315440689201</v>
      </c>
    </row>
    <row r="3565" spans="1:28" x14ac:dyDescent="0.3">
      <c r="A3565" s="1">
        <v>3564</v>
      </c>
      <c r="B3565" s="48">
        <v>42976</v>
      </c>
      <c r="C3565" s="44">
        <v>12842035.24</v>
      </c>
      <c r="D3565" s="56">
        <f t="shared" si="459"/>
        <v>200609.782707178</v>
      </c>
      <c r="E3565" s="53">
        <v>64.015000000000001</v>
      </c>
      <c r="F3565" s="53">
        <f t="shared" si="460"/>
        <v>2.00609782707178</v>
      </c>
      <c r="G3565" s="53">
        <f>(F3565/'Yearly GDP'!$B$16)*100</f>
        <v>87.60252519964105</v>
      </c>
      <c r="H3565" s="53">
        <f t="shared" si="461"/>
        <v>1.6535023</v>
      </c>
      <c r="I3565" s="53">
        <f t="shared" si="462"/>
        <v>3.9510075069142636</v>
      </c>
      <c r="J3565" s="53">
        <f t="shared" si="470"/>
        <v>387.04267088107468</v>
      </c>
      <c r="K3565" s="53">
        <v>6.5330000000000004</v>
      </c>
      <c r="L3565" s="53">
        <v>9796.0499999999993</v>
      </c>
      <c r="M3565" s="53">
        <v>3.44</v>
      </c>
      <c r="N3565" s="53">
        <f t="shared" si="463"/>
        <v>2.5819924930857368</v>
      </c>
      <c r="O3565" s="53">
        <v>25.31</v>
      </c>
      <c r="P3565" s="53">
        <v>2.129</v>
      </c>
      <c r="Q3565" s="53">
        <f t="shared" si="464"/>
        <v>4.4039999999999999</v>
      </c>
      <c r="R3565" s="53">
        <v>91.959000000000003</v>
      </c>
      <c r="S3565" s="53">
        <f t="shared" si="465"/>
        <v>154.8972</v>
      </c>
      <c r="T3565" s="53">
        <v>6.12</v>
      </c>
      <c r="U3565" s="53">
        <v>6091.26</v>
      </c>
      <c r="V3565" s="53">
        <v>41.47</v>
      </c>
      <c r="W3565" s="53">
        <f t="shared" si="468"/>
        <v>146.88353026284062</v>
      </c>
      <c r="X3565" s="53">
        <f t="shared" si="469"/>
        <v>2.4113817217265492</v>
      </c>
      <c r="Y3565" s="53">
        <v>5996.75</v>
      </c>
      <c r="Z3565" s="53">
        <v>119.19</v>
      </c>
      <c r="AA3565" s="53">
        <f t="shared" si="466"/>
        <v>50.312526218642503</v>
      </c>
      <c r="AB3565" s="53">
        <f t="shared" si="467"/>
        <v>0.83899656011410351</v>
      </c>
    </row>
    <row r="3566" spans="1:28" x14ac:dyDescent="0.3">
      <c r="A3566" s="1">
        <v>3565</v>
      </c>
      <c r="B3566" s="48">
        <v>42977</v>
      </c>
      <c r="C3566" s="44">
        <v>12995575.199999999</v>
      </c>
      <c r="D3566" s="56">
        <f t="shared" si="459"/>
        <v>203087.59493670883</v>
      </c>
      <c r="E3566" s="53">
        <v>63.99</v>
      </c>
      <c r="F3566" s="53">
        <f t="shared" si="460"/>
        <v>2.0308759493670885</v>
      </c>
      <c r="G3566" s="53">
        <f>(F3566/'Yearly GDP'!$B$16)*100</f>
        <v>88.684539273671987</v>
      </c>
      <c r="H3566" s="53">
        <f t="shared" si="461"/>
        <v>1.6692943999999998</v>
      </c>
      <c r="I3566" s="53">
        <f t="shared" si="462"/>
        <v>3.9154267815191859</v>
      </c>
      <c r="J3566" s="53">
        <f t="shared" si="470"/>
        <v>387.01644479248239</v>
      </c>
      <c r="K3566" s="53">
        <v>6.5359999999999996</v>
      </c>
      <c r="L3566" s="53">
        <v>9884.4</v>
      </c>
      <c r="M3566" s="53">
        <v>3.47</v>
      </c>
      <c r="N3566" s="53">
        <f t="shared" si="463"/>
        <v>2.6205732184808137</v>
      </c>
      <c r="O3566" s="53">
        <v>25.54</v>
      </c>
      <c r="P3566" s="53">
        <v>2.1360000000000001</v>
      </c>
      <c r="Q3566" s="53">
        <f t="shared" si="464"/>
        <v>4.3999999999999995</v>
      </c>
      <c r="R3566" s="53">
        <v>92.597999999999999</v>
      </c>
      <c r="S3566" s="53">
        <f t="shared" si="465"/>
        <v>156.04939999999999</v>
      </c>
      <c r="T3566" s="53">
        <v>6.11</v>
      </c>
      <c r="U3566" s="53">
        <v>6166.64</v>
      </c>
      <c r="V3566" s="53">
        <v>41.98</v>
      </c>
      <c r="W3566" s="53">
        <f t="shared" si="468"/>
        <v>146.89471176750837</v>
      </c>
      <c r="X3566" s="53">
        <f t="shared" si="469"/>
        <v>2.3820867079561698</v>
      </c>
      <c r="Y3566" s="53">
        <v>6084.46</v>
      </c>
      <c r="Z3566" s="53">
        <v>120.93</v>
      </c>
      <c r="AA3566" s="53">
        <f t="shared" si="466"/>
        <v>50.313900603655007</v>
      </c>
      <c r="AB3566" s="53">
        <f t="shared" si="467"/>
        <v>0.82692466716282143</v>
      </c>
    </row>
    <row r="3567" spans="1:28" x14ac:dyDescent="0.3">
      <c r="A3567" s="1">
        <v>3566</v>
      </c>
      <c r="B3567" s="48">
        <v>42978</v>
      </c>
      <c r="C3567" s="44">
        <v>13055208.029999999</v>
      </c>
      <c r="D3567" s="56">
        <f t="shared" si="459"/>
        <v>204195.0110268241</v>
      </c>
      <c r="E3567" s="53">
        <v>63.935000000000002</v>
      </c>
      <c r="F3567" s="53">
        <f t="shared" si="460"/>
        <v>2.0419501102682411</v>
      </c>
      <c r="G3567" s="53">
        <f>(F3567/'Yearly GDP'!$B$16)*100</f>
        <v>89.168127085949394</v>
      </c>
      <c r="H3567" s="53">
        <f t="shared" si="461"/>
        <v>1.6717050000000002</v>
      </c>
      <c r="I3567" s="53">
        <f t="shared" si="462"/>
        <v>3.9032006245120994</v>
      </c>
      <c r="J3567" s="53">
        <f t="shared" si="470"/>
        <v>387.11553473848551</v>
      </c>
      <c r="K3567" s="53">
        <v>6.5250000000000004</v>
      </c>
      <c r="L3567" s="53">
        <v>9917.9</v>
      </c>
      <c r="M3567" s="53">
        <v>3.49</v>
      </c>
      <c r="N3567" s="53">
        <f t="shared" si="463"/>
        <v>2.621799375487901</v>
      </c>
      <c r="O3567" s="53">
        <v>25.62</v>
      </c>
      <c r="P3567" s="53">
        <v>2.121</v>
      </c>
      <c r="Q3567" s="53">
        <f t="shared" si="464"/>
        <v>4.4039999999999999</v>
      </c>
      <c r="R3567" s="53">
        <v>92.393000000000001</v>
      </c>
      <c r="S3567" s="53">
        <f t="shared" si="465"/>
        <v>155.7696</v>
      </c>
      <c r="T3567" s="53">
        <v>6.08</v>
      </c>
      <c r="U3567" s="53">
        <v>6207.68</v>
      </c>
      <c r="V3567" s="53">
        <v>42.26</v>
      </c>
      <c r="W3567" s="53">
        <f t="shared" si="468"/>
        <v>146.89256980596309</v>
      </c>
      <c r="X3567" s="53">
        <f t="shared" si="469"/>
        <v>2.3663038334122102</v>
      </c>
      <c r="Y3567" s="53">
        <v>6131.44</v>
      </c>
      <c r="Z3567" s="53">
        <v>121.73</v>
      </c>
      <c r="AA3567" s="53">
        <f t="shared" si="466"/>
        <v>50.369177688326623</v>
      </c>
      <c r="AB3567" s="53">
        <f t="shared" si="467"/>
        <v>0.82149018319231082</v>
      </c>
    </row>
    <row r="3568" spans="1:28" x14ac:dyDescent="0.3">
      <c r="A3568" s="1">
        <v>3567</v>
      </c>
      <c r="B3568" s="48">
        <v>42979</v>
      </c>
      <c r="C3568" s="44">
        <v>13199225.140000001</v>
      </c>
      <c r="D3568" s="56">
        <f t="shared" si="459"/>
        <v>206157.36259273719</v>
      </c>
      <c r="E3568" s="53">
        <v>64.025000000000006</v>
      </c>
      <c r="F3568" s="53">
        <f t="shared" si="460"/>
        <v>2.0615736259273718</v>
      </c>
      <c r="G3568" s="53">
        <f>(F3568/'Yearly GDP'!$B$16)*100</f>
        <v>90.025049167134142</v>
      </c>
      <c r="H3568" s="53">
        <f t="shared" si="461"/>
        <v>1.6849316999999999</v>
      </c>
      <c r="I3568" s="53">
        <f t="shared" si="462"/>
        <v>3.8476337052712584</v>
      </c>
      <c r="J3568" s="53">
        <f t="shared" si="470"/>
        <v>383.7783762985764</v>
      </c>
      <c r="K3568" s="53">
        <v>6.4829999999999997</v>
      </c>
      <c r="L3568" s="53">
        <v>9974.4</v>
      </c>
      <c r="M3568" s="53">
        <v>3.51</v>
      </c>
      <c r="N3568" s="53">
        <f t="shared" si="463"/>
        <v>2.6353662947287413</v>
      </c>
      <c r="O3568" s="53">
        <v>25.99</v>
      </c>
      <c r="P3568" s="53">
        <v>2.1659999999999999</v>
      </c>
      <c r="Q3568" s="53">
        <f t="shared" si="464"/>
        <v>4.3170000000000002</v>
      </c>
      <c r="R3568" s="53">
        <v>92.528999999999996</v>
      </c>
      <c r="S3568" s="53">
        <f t="shared" si="465"/>
        <v>158.7989</v>
      </c>
      <c r="T3568" s="53">
        <v>6.11</v>
      </c>
      <c r="U3568" s="53">
        <v>6261.27</v>
      </c>
      <c r="V3568" s="53">
        <v>45.55</v>
      </c>
      <c r="W3568" s="53">
        <f t="shared" si="468"/>
        <v>137.45927552140506</v>
      </c>
      <c r="X3568" s="53">
        <f t="shared" si="469"/>
        <v>2.1953896816684964</v>
      </c>
      <c r="Y3568" s="53">
        <v>6189.42</v>
      </c>
      <c r="Z3568" s="53">
        <v>116.85</v>
      </c>
      <c r="AA3568" s="53">
        <f t="shared" si="466"/>
        <v>52.968934531450579</v>
      </c>
      <c r="AB3568" s="53">
        <f t="shared" si="467"/>
        <v>0.85579803166452728</v>
      </c>
    </row>
    <row r="3569" spans="1:28" x14ac:dyDescent="0.3">
      <c r="A3569" s="1">
        <v>3568</v>
      </c>
      <c r="B3569" s="48">
        <v>42982</v>
      </c>
      <c r="C3569" s="44">
        <v>13126952.07</v>
      </c>
      <c r="D3569" s="56">
        <f t="shared" si="459"/>
        <v>204980.51327295438</v>
      </c>
      <c r="E3569" s="53">
        <v>64.040000000000006</v>
      </c>
      <c r="F3569" s="53">
        <f t="shared" si="460"/>
        <v>2.0498051327295439</v>
      </c>
      <c r="G3569" s="53">
        <f>(F3569/'Yearly GDP'!$B$16)*100</f>
        <v>89.511141167228985</v>
      </c>
      <c r="H3569" s="53">
        <f t="shared" si="461"/>
        <v>1.6779168</v>
      </c>
      <c r="I3569" s="53">
        <f t="shared" si="462"/>
        <v>3.8714672861014328</v>
      </c>
      <c r="J3569" s="53">
        <f t="shared" si="470"/>
        <v>383.77274487030587</v>
      </c>
      <c r="K3569" s="53">
        <v>6.4960000000000004</v>
      </c>
      <c r="L3569" s="53">
        <v>9912.85</v>
      </c>
      <c r="M3569" s="53">
        <v>3.48</v>
      </c>
      <c r="N3569" s="53">
        <f t="shared" si="463"/>
        <v>2.6245327138985677</v>
      </c>
      <c r="O3569" s="53">
        <v>25.83</v>
      </c>
      <c r="P3569" s="53">
        <v>2.1659999999999999</v>
      </c>
      <c r="Q3569" s="53">
        <f t="shared" si="464"/>
        <v>4.33</v>
      </c>
      <c r="R3569" s="53">
        <v>92.528999999999996</v>
      </c>
      <c r="S3569" s="53">
        <f t="shared" si="465"/>
        <v>157.3047</v>
      </c>
      <c r="T3569" s="53">
        <v>6.09</v>
      </c>
      <c r="U3569" s="53">
        <v>6220.92</v>
      </c>
      <c r="V3569" s="53">
        <v>42.82</v>
      </c>
      <c r="W3569" s="53">
        <f t="shared" si="468"/>
        <v>145.28070994862213</v>
      </c>
      <c r="X3569" s="53">
        <f t="shared" si="469"/>
        <v>2.3353573096683791</v>
      </c>
      <c r="Y3569" s="53">
        <v>6138.6</v>
      </c>
      <c r="Z3569" s="53">
        <v>115.99</v>
      </c>
      <c r="AA3569" s="53">
        <f t="shared" si="466"/>
        <v>52.923527890335379</v>
      </c>
      <c r="AB3569" s="53">
        <f t="shared" si="467"/>
        <v>0.86214328821450137</v>
      </c>
    </row>
    <row r="3570" spans="1:28" x14ac:dyDescent="0.3">
      <c r="A3570" s="1">
        <v>3569</v>
      </c>
      <c r="B3570" s="48">
        <v>42983</v>
      </c>
      <c r="C3570" s="44">
        <v>13211611.449999999</v>
      </c>
      <c r="D3570" s="56">
        <f t="shared" si="459"/>
        <v>206093.30707433115</v>
      </c>
      <c r="E3570" s="53">
        <v>64.105000000000004</v>
      </c>
      <c r="F3570" s="53">
        <f t="shared" si="460"/>
        <v>2.0609330707433116</v>
      </c>
      <c r="G3570" s="53">
        <f>(F3570/'Yearly GDP'!$B$16)*100</f>
        <v>89.997077325035434</v>
      </c>
      <c r="H3570" s="53">
        <f t="shared" si="461"/>
        <v>1.6872708999999997</v>
      </c>
      <c r="I3570" s="53">
        <f t="shared" si="462"/>
        <v>3.8505968425105896</v>
      </c>
      <c r="J3570" s="53">
        <f t="shared" si="470"/>
        <v>383.2190989603389</v>
      </c>
      <c r="K3570" s="53">
        <v>6.4969999999999999</v>
      </c>
      <c r="L3570" s="53">
        <v>9952.2000000000007</v>
      </c>
      <c r="M3570" s="53">
        <v>3.5</v>
      </c>
      <c r="N3570" s="53">
        <f t="shared" si="463"/>
        <v>2.6464031574894102</v>
      </c>
      <c r="O3570" s="53">
        <v>25.97</v>
      </c>
      <c r="P3570" s="53">
        <v>2.0630000000000002</v>
      </c>
      <c r="Q3570" s="53">
        <f t="shared" si="464"/>
        <v>4.4339999999999993</v>
      </c>
      <c r="R3570" s="53">
        <v>91.986000000000004</v>
      </c>
      <c r="S3570" s="53">
        <f t="shared" si="465"/>
        <v>157.89759999999998</v>
      </c>
      <c r="T3570" s="53">
        <v>6.08</v>
      </c>
      <c r="U3570" s="53">
        <v>6279.85</v>
      </c>
      <c r="V3570" s="53">
        <v>43.88</v>
      </c>
      <c r="W3570" s="53">
        <f t="shared" si="468"/>
        <v>143.11417502278942</v>
      </c>
      <c r="X3570" s="53">
        <f t="shared" si="469"/>
        <v>2.2789425706472195</v>
      </c>
      <c r="Y3570" s="53">
        <v>6201.32</v>
      </c>
      <c r="Z3570" s="53">
        <v>97.49</v>
      </c>
      <c r="AA3570" s="53">
        <f t="shared" si="466"/>
        <v>63.609806133962458</v>
      </c>
      <c r="AB3570" s="53">
        <f t="shared" si="467"/>
        <v>1.0257462303826035</v>
      </c>
    </row>
    <row r="3571" spans="1:28" x14ac:dyDescent="0.3">
      <c r="A3571" s="1">
        <v>3570</v>
      </c>
      <c r="B3571" s="48">
        <v>42984</v>
      </c>
      <c r="C3571" s="44">
        <v>13192186.550000001</v>
      </c>
      <c r="D3571" s="56">
        <f t="shared" si="459"/>
        <v>205934.85092101156</v>
      </c>
      <c r="E3571" s="53">
        <v>64.06</v>
      </c>
      <c r="F3571" s="53">
        <f t="shared" si="460"/>
        <v>2.0593485092101158</v>
      </c>
      <c r="G3571" s="53">
        <f>(F3571/'Yearly GDP'!$B$16)*100</f>
        <v>89.927882498258327</v>
      </c>
      <c r="H3571" s="53">
        <f t="shared" si="461"/>
        <v>1.6840116000000001</v>
      </c>
      <c r="I3571" s="53">
        <f t="shared" si="462"/>
        <v>3.863987635239567</v>
      </c>
      <c r="J3571" s="53">
        <f t="shared" si="470"/>
        <v>383.16074188562601</v>
      </c>
      <c r="K3571" s="53">
        <v>6.5069999999999997</v>
      </c>
      <c r="L3571" s="53">
        <v>9916.2000000000007</v>
      </c>
      <c r="M3571" s="53">
        <v>3.49</v>
      </c>
      <c r="N3571" s="53">
        <f t="shared" si="463"/>
        <v>2.6430123647604327</v>
      </c>
      <c r="O3571" s="53">
        <v>25.88</v>
      </c>
      <c r="P3571" s="53">
        <v>2.1059999999999999</v>
      </c>
      <c r="Q3571" s="53">
        <f t="shared" si="464"/>
        <v>4.4009999999999998</v>
      </c>
      <c r="R3571" s="53">
        <v>92.016999999999996</v>
      </c>
      <c r="S3571" s="53">
        <f t="shared" si="465"/>
        <v>157.60919999999999</v>
      </c>
      <c r="T3571" s="53">
        <v>6.09</v>
      </c>
      <c r="U3571" s="53">
        <v>6289.5</v>
      </c>
      <c r="V3571" s="53">
        <v>46.53</v>
      </c>
      <c r="W3571" s="53">
        <f t="shared" si="468"/>
        <v>135.17085751128303</v>
      </c>
      <c r="X3571" s="53">
        <f t="shared" si="469"/>
        <v>2.1491510853212978</v>
      </c>
      <c r="Y3571" s="53">
        <v>6228.08</v>
      </c>
      <c r="Z3571" s="53">
        <v>97.91</v>
      </c>
      <c r="AA3571" s="53">
        <f t="shared" si="466"/>
        <v>63.610254315187419</v>
      </c>
      <c r="AB3571" s="53">
        <f t="shared" si="467"/>
        <v>1.021346134204882</v>
      </c>
    </row>
    <row r="3572" spans="1:28" x14ac:dyDescent="0.3">
      <c r="A3572" s="1">
        <v>3571</v>
      </c>
      <c r="B3572" s="48">
        <v>42985</v>
      </c>
      <c r="C3572" s="44">
        <v>13242141.18</v>
      </c>
      <c r="D3572" s="56">
        <f t="shared" si="459"/>
        <v>206859.97313129736</v>
      </c>
      <c r="E3572" s="53">
        <v>64.015000000000001</v>
      </c>
      <c r="F3572" s="53">
        <f t="shared" si="460"/>
        <v>2.0685997313129736</v>
      </c>
      <c r="G3572" s="53">
        <f>(F3572/'Yearly GDP'!$B$16)*100</f>
        <v>90.331865996199724</v>
      </c>
      <c r="H3572" s="53">
        <f t="shared" si="461"/>
        <v>1.6867335000000001</v>
      </c>
      <c r="I3572" s="53">
        <f t="shared" si="462"/>
        <v>3.8624951718810348</v>
      </c>
      <c r="J3572" s="53">
        <f t="shared" si="470"/>
        <v>383.54190807261489</v>
      </c>
      <c r="K3572" s="53">
        <v>6.5149999999999997</v>
      </c>
      <c r="L3572" s="53">
        <v>9929.9</v>
      </c>
      <c r="M3572" s="53">
        <v>3.49</v>
      </c>
      <c r="N3572" s="53">
        <f t="shared" si="463"/>
        <v>2.6525048281189649</v>
      </c>
      <c r="O3572" s="53">
        <v>25.89</v>
      </c>
      <c r="P3572" s="53">
        <v>2.0419999999999998</v>
      </c>
      <c r="Q3572" s="53">
        <f t="shared" si="464"/>
        <v>4.4729999999999999</v>
      </c>
      <c r="R3572" s="53">
        <v>91.417000000000002</v>
      </c>
      <c r="S3572" s="53">
        <f t="shared" si="465"/>
        <v>157.929</v>
      </c>
      <c r="T3572" s="53">
        <v>6.1</v>
      </c>
      <c r="U3572" s="53">
        <v>6313.77</v>
      </c>
      <c r="V3572" s="53">
        <v>44.12</v>
      </c>
      <c r="W3572" s="53">
        <f t="shared" si="468"/>
        <v>143.10448776065277</v>
      </c>
      <c r="X3572" s="53">
        <f t="shared" si="469"/>
        <v>2.2665457842248413</v>
      </c>
      <c r="Y3572" s="53">
        <v>6267.63</v>
      </c>
      <c r="Z3572" s="53">
        <v>101.07</v>
      </c>
      <c r="AA3572" s="53">
        <f t="shared" si="466"/>
        <v>62.012763431285251</v>
      </c>
      <c r="AB3572" s="53">
        <f t="shared" si="467"/>
        <v>0.98941327792618983</v>
      </c>
    </row>
    <row r="3573" spans="1:28" x14ac:dyDescent="0.3">
      <c r="A3573" s="1">
        <v>3572</v>
      </c>
      <c r="B3573" s="48">
        <v>42986</v>
      </c>
      <c r="C3573" s="44">
        <v>13220538.02</v>
      </c>
      <c r="D3573" s="56">
        <f t="shared" si="459"/>
        <v>207267.19479501451</v>
      </c>
      <c r="E3573" s="53">
        <v>63.784999999999997</v>
      </c>
      <c r="F3573" s="53">
        <f t="shared" si="460"/>
        <v>2.0726719479501452</v>
      </c>
      <c r="G3573" s="53">
        <f>(F3573/'Yearly GDP'!$B$16)*100</f>
        <v>90.509692050224672</v>
      </c>
      <c r="H3573" s="53">
        <f t="shared" si="461"/>
        <v>1.6946370000000002</v>
      </c>
      <c r="I3573" s="53">
        <f t="shared" si="462"/>
        <v>3.8610038610038608</v>
      </c>
      <c r="J3573" s="53">
        <f t="shared" si="470"/>
        <v>383.58301158301157</v>
      </c>
      <c r="K3573" s="53">
        <v>6.5430000000000001</v>
      </c>
      <c r="L3573" s="53">
        <v>9934.7999999999993</v>
      </c>
      <c r="M3573" s="53">
        <v>3.47</v>
      </c>
      <c r="N3573" s="53">
        <f t="shared" si="463"/>
        <v>2.6819961389961393</v>
      </c>
      <c r="O3573" s="53">
        <v>25.9</v>
      </c>
      <c r="P3573" s="53">
        <v>2.0539999999999998</v>
      </c>
      <c r="Q3573" s="53">
        <f t="shared" si="464"/>
        <v>4.4890000000000008</v>
      </c>
      <c r="R3573" s="53">
        <v>91.105999999999995</v>
      </c>
      <c r="S3573" s="53">
        <f t="shared" si="465"/>
        <v>157.73099999999999</v>
      </c>
      <c r="T3573" s="53">
        <v>6.09</v>
      </c>
      <c r="U3573" s="53">
        <v>6309.21</v>
      </c>
      <c r="V3573" s="53">
        <v>44.09</v>
      </c>
      <c r="W3573" s="53">
        <f t="shared" si="468"/>
        <v>143.09843501927872</v>
      </c>
      <c r="X3573" s="53">
        <f t="shared" si="469"/>
        <v>2.26808800181447</v>
      </c>
      <c r="Y3573" s="53">
        <v>6256.23</v>
      </c>
      <c r="Z3573" s="53">
        <v>100.89</v>
      </c>
      <c r="AA3573" s="53">
        <f t="shared" si="466"/>
        <v>62.010407374368121</v>
      </c>
      <c r="AB3573" s="53">
        <f t="shared" si="467"/>
        <v>0.9911785112498761</v>
      </c>
    </row>
    <row r="3574" spans="1:28" x14ac:dyDescent="0.3">
      <c r="A3574" s="1">
        <v>3573</v>
      </c>
      <c r="B3574" s="48">
        <v>42989</v>
      </c>
      <c r="C3574" s="44">
        <v>13307984.85</v>
      </c>
      <c r="D3574" s="56">
        <f t="shared" si="459"/>
        <v>208148.66426839758</v>
      </c>
      <c r="E3574" s="53">
        <v>63.935000000000002</v>
      </c>
      <c r="F3574" s="53">
        <f t="shared" si="460"/>
        <v>2.0814866426839758</v>
      </c>
      <c r="G3574" s="53">
        <f>(F3574/'Yearly GDP'!$B$16)*100</f>
        <v>90.894613217640867</v>
      </c>
      <c r="H3574" s="53">
        <f t="shared" si="461"/>
        <v>1.7133382000000001</v>
      </c>
      <c r="I3574" s="53">
        <f t="shared" si="462"/>
        <v>3.8299502106472616</v>
      </c>
      <c r="J3574" s="53">
        <f t="shared" si="470"/>
        <v>383.22673305247031</v>
      </c>
      <c r="K3574" s="53">
        <v>6.5620000000000003</v>
      </c>
      <c r="L3574" s="53">
        <v>10006.049999999999</v>
      </c>
      <c r="M3574" s="53">
        <v>3.5</v>
      </c>
      <c r="N3574" s="53">
        <f t="shared" si="463"/>
        <v>2.7320497893527387</v>
      </c>
      <c r="O3574" s="53">
        <v>26.11</v>
      </c>
      <c r="P3574" s="53">
        <v>2.1339999999999999</v>
      </c>
      <c r="Q3574" s="53">
        <f t="shared" si="464"/>
        <v>4.4280000000000008</v>
      </c>
      <c r="R3574" s="53">
        <v>91.617999999999995</v>
      </c>
      <c r="S3574" s="53">
        <f t="shared" si="465"/>
        <v>158.74879999999999</v>
      </c>
      <c r="T3574" s="53">
        <v>6.08</v>
      </c>
      <c r="U3574" s="53">
        <v>6354.19</v>
      </c>
      <c r="V3574" s="53">
        <v>44.4</v>
      </c>
      <c r="W3574" s="53">
        <f t="shared" si="468"/>
        <v>143.11238738738737</v>
      </c>
      <c r="X3574" s="53">
        <f t="shared" si="469"/>
        <v>2.2522522522522523</v>
      </c>
      <c r="Y3574" s="53">
        <v>6280.2</v>
      </c>
      <c r="Z3574" s="53">
        <v>101.19</v>
      </c>
      <c r="AA3574" s="53">
        <f t="shared" si="466"/>
        <v>62.063445004447082</v>
      </c>
      <c r="AB3574" s="53">
        <f t="shared" si="467"/>
        <v>0.98823994465856313</v>
      </c>
    </row>
    <row r="3575" spans="1:28" x14ac:dyDescent="0.3">
      <c r="A3575" s="1">
        <v>3574</v>
      </c>
      <c r="B3575" s="48">
        <v>42990</v>
      </c>
      <c r="C3575" s="44">
        <v>13427165.689999999</v>
      </c>
      <c r="D3575" s="56">
        <f t="shared" si="459"/>
        <v>209697.89149005947</v>
      </c>
      <c r="E3575" s="53">
        <v>64.031000000000006</v>
      </c>
      <c r="F3575" s="53">
        <f t="shared" si="460"/>
        <v>2.0969789149005948</v>
      </c>
      <c r="G3575" s="53">
        <f>(F3575/'Yearly GDP'!$B$16)*100</f>
        <v>91.571131655047807</v>
      </c>
      <c r="H3575" s="53">
        <f t="shared" si="461"/>
        <v>1.7218682000000001</v>
      </c>
      <c r="I3575" s="53">
        <f t="shared" si="462"/>
        <v>3.8080731150038081</v>
      </c>
      <c r="J3575" s="53">
        <f t="shared" si="470"/>
        <v>384.35072353389182</v>
      </c>
      <c r="K3575" s="53">
        <v>6.5570000000000004</v>
      </c>
      <c r="L3575" s="53">
        <v>10093.049999999999</v>
      </c>
      <c r="M3575" s="53">
        <v>3.51</v>
      </c>
      <c r="N3575" s="53">
        <f t="shared" si="463"/>
        <v>2.7489268849961923</v>
      </c>
      <c r="O3575" s="53">
        <v>26.26</v>
      </c>
      <c r="P3575" s="53">
        <v>2.1669999999999998</v>
      </c>
      <c r="Q3575" s="53">
        <f t="shared" si="464"/>
        <v>4.3900000000000006</v>
      </c>
      <c r="R3575" s="53">
        <v>91.626000000000005</v>
      </c>
      <c r="S3575" s="53">
        <f t="shared" si="465"/>
        <v>159.66080000000002</v>
      </c>
      <c r="T3575" s="53">
        <v>6.08</v>
      </c>
      <c r="U3575" s="53">
        <v>6421.87</v>
      </c>
      <c r="V3575" s="53">
        <v>47.55</v>
      </c>
      <c r="W3575" s="53">
        <f t="shared" si="468"/>
        <v>135.05509989484753</v>
      </c>
      <c r="X3575" s="53">
        <f t="shared" si="469"/>
        <v>2.1030494216614093</v>
      </c>
      <c r="Y3575" s="53">
        <v>6336.82</v>
      </c>
      <c r="Z3575" s="53">
        <v>101.22</v>
      </c>
      <c r="AA3575" s="53">
        <f t="shared" si="466"/>
        <v>62.604426002766246</v>
      </c>
      <c r="AB3575" s="53">
        <f t="shared" si="467"/>
        <v>0.98794704603833228</v>
      </c>
    </row>
    <row r="3576" spans="1:28" x14ac:dyDescent="0.3">
      <c r="A3576" s="1">
        <v>3575</v>
      </c>
      <c r="B3576" s="48">
        <v>42991</v>
      </c>
      <c r="C3576" s="44">
        <v>13377615.68</v>
      </c>
      <c r="D3576" s="56">
        <f t="shared" si="459"/>
        <v>208992.58990782688</v>
      </c>
      <c r="E3576" s="53">
        <v>64.010000000000005</v>
      </c>
      <c r="F3576" s="53">
        <f t="shared" si="460"/>
        <v>2.0899258990782688</v>
      </c>
      <c r="G3576" s="53">
        <f>(F3576/'Yearly GDP'!$B$16)*100</f>
        <v>91.263139697740996</v>
      </c>
      <c r="H3576" s="53">
        <f t="shared" si="461"/>
        <v>1.7275078000000004</v>
      </c>
      <c r="I3576" s="53">
        <f t="shared" si="462"/>
        <v>3.8124285169653063</v>
      </c>
      <c r="J3576" s="53">
        <f t="shared" si="470"/>
        <v>384.26610751048412</v>
      </c>
      <c r="K3576" s="53">
        <v>6.5860000000000003</v>
      </c>
      <c r="L3576" s="53">
        <v>10079.299999999999</v>
      </c>
      <c r="M3576" s="53">
        <v>3.51</v>
      </c>
      <c r="N3576" s="53">
        <f t="shared" si="463"/>
        <v>2.773571483034694</v>
      </c>
      <c r="O3576" s="53">
        <v>26.23</v>
      </c>
      <c r="P3576" s="53">
        <v>2.194</v>
      </c>
      <c r="Q3576" s="53">
        <f t="shared" si="464"/>
        <v>4.3920000000000003</v>
      </c>
      <c r="R3576" s="53">
        <v>92.272999999999996</v>
      </c>
      <c r="S3576" s="53">
        <f t="shared" si="465"/>
        <v>159.47839999999999</v>
      </c>
      <c r="T3576" s="53">
        <v>6.08</v>
      </c>
      <c r="U3576" s="53">
        <v>6381.74</v>
      </c>
      <c r="V3576" s="53">
        <v>44.63</v>
      </c>
      <c r="W3576" s="53">
        <f t="shared" si="468"/>
        <v>142.99215774142951</v>
      </c>
      <c r="X3576" s="53">
        <f t="shared" si="469"/>
        <v>2.240645305848084</v>
      </c>
      <c r="Y3576" s="53">
        <v>6296.86</v>
      </c>
      <c r="Z3576" s="53">
        <v>100.45</v>
      </c>
      <c r="AA3576" s="53">
        <f t="shared" si="466"/>
        <v>62.686510701841705</v>
      </c>
      <c r="AB3576" s="53">
        <f t="shared" si="467"/>
        <v>0.99552015928322546</v>
      </c>
    </row>
    <row r="3577" spans="1:28" x14ac:dyDescent="0.3">
      <c r="A3577" s="1">
        <v>3576</v>
      </c>
      <c r="B3577" s="48">
        <v>42992</v>
      </c>
      <c r="C3577" s="44">
        <v>13401701.609999999</v>
      </c>
      <c r="D3577" s="56">
        <f t="shared" si="459"/>
        <v>208999.91594279741</v>
      </c>
      <c r="E3577" s="53">
        <v>64.123000000000005</v>
      </c>
      <c r="F3577" s="53">
        <f t="shared" si="460"/>
        <v>2.0899991594279741</v>
      </c>
      <c r="G3577" s="53">
        <f>(F3577/'Yearly GDP'!$B$16)*100</f>
        <v>91.266338839649521</v>
      </c>
      <c r="H3577" s="53">
        <f t="shared" si="461"/>
        <v>1.7298750000000001</v>
      </c>
      <c r="I3577" s="53">
        <f t="shared" si="462"/>
        <v>3.8095238095238093</v>
      </c>
      <c r="J3577" s="53">
        <f t="shared" si="470"/>
        <v>384.25142857142856</v>
      </c>
      <c r="K3577" s="53">
        <v>6.59</v>
      </c>
      <c r="L3577" s="53">
        <v>10086.6</v>
      </c>
      <c r="M3577" s="53">
        <v>3.51</v>
      </c>
      <c r="N3577" s="53">
        <f t="shared" si="463"/>
        <v>2.7804761904761905</v>
      </c>
      <c r="O3577" s="53">
        <v>26.25</v>
      </c>
      <c r="P3577" s="53">
        <v>2.1869999999999998</v>
      </c>
      <c r="Q3577" s="53">
        <f t="shared" si="464"/>
        <v>4.4030000000000005</v>
      </c>
      <c r="R3577" s="53">
        <v>91.888999999999996</v>
      </c>
      <c r="S3577" s="53">
        <f t="shared" si="465"/>
        <v>159.6</v>
      </c>
      <c r="T3577" s="53">
        <v>6.08</v>
      </c>
      <c r="U3577" s="53">
        <v>6420.95</v>
      </c>
      <c r="V3577" s="53">
        <v>44.9</v>
      </c>
      <c r="W3577" s="53">
        <f t="shared" si="468"/>
        <v>143.0055679287305</v>
      </c>
      <c r="X3577" s="53">
        <f t="shared" si="469"/>
        <v>2.2271714922048997</v>
      </c>
      <c r="Y3577" s="53">
        <v>6320.12</v>
      </c>
      <c r="Z3577" s="53">
        <v>100.67</v>
      </c>
      <c r="AA3577" s="53">
        <f t="shared" si="466"/>
        <v>62.780570179795369</v>
      </c>
      <c r="AB3577" s="53">
        <f t="shared" si="467"/>
        <v>0.99334459123870067</v>
      </c>
    </row>
    <row r="3578" spans="1:28" x14ac:dyDescent="0.3">
      <c r="A3578" s="1">
        <v>3577</v>
      </c>
      <c r="B3578" s="48">
        <v>42993</v>
      </c>
      <c r="C3578" s="44">
        <v>13415935.57</v>
      </c>
      <c r="D3578" s="56">
        <f t="shared" si="459"/>
        <v>209264.32023085322</v>
      </c>
      <c r="E3578" s="53">
        <v>64.11</v>
      </c>
      <c r="F3578" s="53">
        <f t="shared" si="460"/>
        <v>2.0926432023085324</v>
      </c>
      <c r="G3578" s="53">
        <f>(F3578/'Yearly GDP'!$B$16)*100</f>
        <v>91.38179922744682</v>
      </c>
      <c r="H3578" s="53">
        <f t="shared" si="461"/>
        <v>1.7313151999999998</v>
      </c>
      <c r="I3578" s="53">
        <f t="shared" si="462"/>
        <v>3.8109756097560981</v>
      </c>
      <c r="J3578" s="53">
        <f t="shared" si="470"/>
        <v>384.35213414634148</v>
      </c>
      <c r="K3578" s="53">
        <v>6.5979999999999999</v>
      </c>
      <c r="L3578" s="53">
        <v>10085.4</v>
      </c>
      <c r="M3578" s="53">
        <v>3.51</v>
      </c>
      <c r="N3578" s="53">
        <f t="shared" si="463"/>
        <v>2.7870243902439018</v>
      </c>
      <c r="O3578" s="53">
        <v>26.24</v>
      </c>
      <c r="P3578" s="53">
        <v>2.202</v>
      </c>
      <c r="Q3578" s="53">
        <f t="shared" si="464"/>
        <v>4.3959999999999999</v>
      </c>
      <c r="R3578" s="53">
        <v>91.653000000000006</v>
      </c>
      <c r="S3578" s="53">
        <f t="shared" si="465"/>
        <v>159.80159999999998</v>
      </c>
      <c r="T3578" s="53">
        <v>6.09</v>
      </c>
      <c r="U3578" s="53">
        <v>6449.08</v>
      </c>
      <c r="V3578" s="53">
        <v>45.1</v>
      </c>
      <c r="W3578" s="53">
        <f t="shared" si="468"/>
        <v>142.99512195121952</v>
      </c>
      <c r="X3578" s="53">
        <f t="shared" si="469"/>
        <v>2.2172949002217295</v>
      </c>
      <c r="Y3578" s="53">
        <v>6326.22</v>
      </c>
      <c r="Z3578" s="53">
        <v>100.77</v>
      </c>
      <c r="AA3578" s="53">
        <f t="shared" si="466"/>
        <v>62.77880321524264</v>
      </c>
      <c r="AB3578" s="53">
        <f t="shared" si="467"/>
        <v>0.99235883695544314</v>
      </c>
    </row>
    <row r="3579" spans="1:28" x14ac:dyDescent="0.3">
      <c r="A3579" s="1">
        <v>3578</v>
      </c>
      <c r="B3579" s="48">
        <v>42996</v>
      </c>
      <c r="C3579" s="44">
        <v>13509863.390000001</v>
      </c>
      <c r="D3579" s="56">
        <f t="shared" si="459"/>
        <v>210571.76642039965</v>
      </c>
      <c r="E3579" s="53">
        <v>64.158000000000001</v>
      </c>
      <c r="F3579" s="53">
        <f t="shared" si="460"/>
        <v>2.1057176642039965</v>
      </c>
      <c r="G3579" s="53">
        <f>(F3579/'Yearly GDP'!$B$16)*100</f>
        <v>91.952736428122122</v>
      </c>
      <c r="H3579" s="53">
        <f t="shared" si="461"/>
        <v>1.7463620000000002</v>
      </c>
      <c r="I3579" s="53">
        <f t="shared" si="462"/>
        <v>3.7850113550340647</v>
      </c>
      <c r="J3579" s="53">
        <f t="shared" si="470"/>
        <v>384.29598788796363</v>
      </c>
      <c r="K3579" s="53">
        <v>6.61</v>
      </c>
      <c r="L3579" s="53">
        <v>10153.1</v>
      </c>
      <c r="M3579" s="53">
        <v>3.53</v>
      </c>
      <c r="N3579" s="53">
        <f t="shared" si="463"/>
        <v>2.8249886449659356</v>
      </c>
      <c r="O3579" s="53">
        <v>26.42</v>
      </c>
      <c r="P3579" s="53">
        <v>2.234</v>
      </c>
      <c r="Q3579" s="53">
        <f t="shared" si="464"/>
        <v>4.3760000000000003</v>
      </c>
      <c r="R3579" s="53">
        <v>91.823999999999998</v>
      </c>
      <c r="S3579" s="53">
        <f t="shared" si="465"/>
        <v>160.89780000000002</v>
      </c>
      <c r="T3579" s="53">
        <v>6.09</v>
      </c>
      <c r="U3579" s="53">
        <v>6499.63</v>
      </c>
      <c r="V3579" s="53">
        <v>45.45</v>
      </c>
      <c r="W3579" s="53">
        <f t="shared" si="468"/>
        <v>143.00616061606161</v>
      </c>
      <c r="X3579" s="53">
        <f t="shared" si="469"/>
        <v>2.2002200220022003</v>
      </c>
      <c r="Y3579" s="53">
        <v>6382.69</v>
      </c>
      <c r="Z3579" s="53">
        <v>101.67</v>
      </c>
      <c r="AA3579" s="53">
        <f t="shared" si="466"/>
        <v>62.7784990656044</v>
      </c>
      <c r="AB3579" s="53">
        <f t="shared" si="467"/>
        <v>0.98357430903904786</v>
      </c>
    </row>
    <row r="3580" spans="1:28" x14ac:dyDescent="0.3">
      <c r="A3580" s="1">
        <v>3579</v>
      </c>
      <c r="B3580" s="48">
        <v>42997</v>
      </c>
      <c r="C3580" s="44">
        <v>13520537.369999999</v>
      </c>
      <c r="D3580" s="56">
        <f t="shared" si="459"/>
        <v>210272.74292379472</v>
      </c>
      <c r="E3580" s="53">
        <v>64.3</v>
      </c>
      <c r="F3580" s="53">
        <f t="shared" si="460"/>
        <v>2.1027274292379472</v>
      </c>
      <c r="G3580" s="53">
        <f>(F3580/'Yearly GDP'!$B$16)*100</f>
        <v>91.822158482006415</v>
      </c>
      <c r="H3580" s="53">
        <f t="shared" si="461"/>
        <v>1.740024</v>
      </c>
      <c r="I3580" s="53">
        <f t="shared" si="462"/>
        <v>3.7878787878787881</v>
      </c>
      <c r="J3580" s="53">
        <f t="shared" si="470"/>
        <v>384.37689393939394</v>
      </c>
      <c r="K3580" s="53">
        <v>6.5910000000000002</v>
      </c>
      <c r="L3580" s="53">
        <v>10147.549999999999</v>
      </c>
      <c r="M3580" s="53">
        <v>3.53</v>
      </c>
      <c r="N3580" s="53">
        <f t="shared" si="463"/>
        <v>2.8031212121212121</v>
      </c>
      <c r="O3580" s="53">
        <v>26.4</v>
      </c>
      <c r="P3580" s="53">
        <v>2.246</v>
      </c>
      <c r="Q3580" s="53">
        <f t="shared" si="464"/>
        <v>4.3450000000000006</v>
      </c>
      <c r="R3580" s="53">
        <v>91.311000000000007</v>
      </c>
      <c r="S3580" s="53">
        <f t="shared" si="465"/>
        <v>160.77599999999998</v>
      </c>
      <c r="T3580" s="53">
        <v>6.09</v>
      </c>
      <c r="U3580" s="53">
        <v>6508.61</v>
      </c>
      <c r="V3580" s="53">
        <v>45.51</v>
      </c>
      <c r="W3580" s="53">
        <f t="shared" si="468"/>
        <v>143.01494177103933</v>
      </c>
      <c r="X3580" s="53">
        <f t="shared" si="469"/>
        <v>2.1973192704900022</v>
      </c>
      <c r="Y3580" s="53">
        <v>6415.97</v>
      </c>
      <c r="Z3580" s="53">
        <v>102.2</v>
      </c>
      <c r="AA3580" s="53">
        <f t="shared" si="466"/>
        <v>62.778571428571432</v>
      </c>
      <c r="AB3580" s="53">
        <f t="shared" si="467"/>
        <v>0.97847358121330719</v>
      </c>
    </row>
    <row r="3581" spans="1:28" x14ac:dyDescent="0.3">
      <c r="A3581" s="1">
        <v>3580</v>
      </c>
      <c r="B3581" s="48">
        <v>42998</v>
      </c>
      <c r="C3581" s="44">
        <v>13493144.49</v>
      </c>
      <c r="D3581" s="56">
        <f t="shared" si="459"/>
        <v>209869.57351500163</v>
      </c>
      <c r="E3581" s="53">
        <v>64.293000000000006</v>
      </c>
      <c r="F3581" s="53">
        <f t="shared" si="460"/>
        <v>2.0986957351500162</v>
      </c>
      <c r="G3581" s="53">
        <f>(F3581/'Yearly GDP'!$B$16)*100</f>
        <v>91.646101971616417</v>
      </c>
      <c r="H3581" s="53">
        <f t="shared" si="461"/>
        <v>1.7356703</v>
      </c>
      <c r="I3581" s="53">
        <f t="shared" si="462"/>
        <v>3.7893141341417205</v>
      </c>
      <c r="J3581" s="53">
        <f t="shared" si="470"/>
        <v>384.28003031451306</v>
      </c>
      <c r="K3581" s="53">
        <v>6.577</v>
      </c>
      <c r="L3581" s="53">
        <v>10141.15</v>
      </c>
      <c r="M3581" s="53">
        <v>3.53</v>
      </c>
      <c r="N3581" s="53">
        <f t="shared" si="463"/>
        <v>2.7876858658582795</v>
      </c>
      <c r="O3581" s="53">
        <v>26.39</v>
      </c>
      <c r="P3581" s="53">
        <v>2.2730000000000001</v>
      </c>
      <c r="Q3581" s="53">
        <f t="shared" si="464"/>
        <v>4.3040000000000003</v>
      </c>
      <c r="R3581" s="53">
        <v>92.051000000000002</v>
      </c>
      <c r="S3581" s="53">
        <f t="shared" si="465"/>
        <v>161.24290000000002</v>
      </c>
      <c r="T3581" s="53">
        <v>6.11</v>
      </c>
      <c r="U3581" s="53">
        <v>6480.55</v>
      </c>
      <c r="V3581" s="53">
        <v>45.32</v>
      </c>
      <c r="W3581" s="53">
        <f t="shared" si="468"/>
        <v>142.99536628420122</v>
      </c>
      <c r="X3581" s="53">
        <f t="shared" si="469"/>
        <v>2.206531332744925</v>
      </c>
      <c r="Y3581" s="53">
        <v>6405.43</v>
      </c>
      <c r="Z3581" s="53">
        <v>102.41</v>
      </c>
      <c r="AA3581" s="53">
        <f t="shared" si="466"/>
        <v>62.54691924616737</v>
      </c>
      <c r="AB3581" s="53">
        <f t="shared" si="467"/>
        <v>0.97646714188067574</v>
      </c>
    </row>
    <row r="3582" spans="1:28" x14ac:dyDescent="0.3">
      <c r="A3582" s="1">
        <v>3581</v>
      </c>
      <c r="B3582" s="48">
        <v>42999</v>
      </c>
      <c r="C3582" s="44">
        <v>13455164.07</v>
      </c>
      <c r="D3582" s="56">
        <f t="shared" si="459"/>
        <v>207609.38234840301</v>
      </c>
      <c r="E3582" s="53">
        <v>64.81</v>
      </c>
      <c r="F3582" s="53">
        <f t="shared" si="460"/>
        <v>2.07609382348403</v>
      </c>
      <c r="G3582" s="53">
        <f>(F3582/'Yearly GDP'!$B$16)*100</f>
        <v>90.659118929433617</v>
      </c>
      <c r="H3582" s="53">
        <f t="shared" si="461"/>
        <v>1.7579316</v>
      </c>
      <c r="I3582" s="53">
        <f t="shared" si="462"/>
        <v>3.7965072133637054</v>
      </c>
      <c r="J3582" s="53">
        <f t="shared" si="470"/>
        <v>384.27866362946088</v>
      </c>
      <c r="K3582" s="53">
        <v>6.6740000000000004</v>
      </c>
      <c r="L3582" s="53">
        <v>10121.9</v>
      </c>
      <c r="M3582" s="53">
        <v>3.52</v>
      </c>
      <c r="N3582" s="53">
        <f t="shared" si="463"/>
        <v>2.8774927866362949</v>
      </c>
      <c r="O3582" s="53">
        <v>26.34</v>
      </c>
      <c r="P3582" s="53">
        <v>2.278</v>
      </c>
      <c r="Q3582" s="53">
        <f t="shared" si="464"/>
        <v>4.3960000000000008</v>
      </c>
      <c r="R3582" s="53">
        <v>91.789000000000001</v>
      </c>
      <c r="S3582" s="53">
        <f t="shared" si="465"/>
        <v>160.67399999999998</v>
      </c>
      <c r="T3582" s="53">
        <v>6.1</v>
      </c>
      <c r="U3582" s="53">
        <v>6460.18</v>
      </c>
      <c r="V3582" s="53">
        <v>47.83</v>
      </c>
      <c r="W3582" s="53">
        <f t="shared" si="468"/>
        <v>135.06544010035543</v>
      </c>
      <c r="X3582" s="53">
        <f t="shared" si="469"/>
        <v>2.0907380305247756</v>
      </c>
      <c r="Y3582" s="53">
        <v>6360.62</v>
      </c>
      <c r="Z3582" s="53">
        <v>104.05</v>
      </c>
      <c r="AA3582" s="53">
        <f t="shared" si="466"/>
        <v>61.130418068236423</v>
      </c>
      <c r="AB3582" s="53">
        <f t="shared" si="467"/>
        <v>0.96107640557424323</v>
      </c>
    </row>
    <row r="3583" spans="1:28" x14ac:dyDescent="0.3">
      <c r="A3583" s="1">
        <v>3582</v>
      </c>
      <c r="B3583" s="48">
        <v>43000</v>
      </c>
      <c r="C3583" s="44">
        <v>13187759.07</v>
      </c>
      <c r="D3583" s="56">
        <f t="shared" si="459"/>
        <v>203530.50497723589</v>
      </c>
      <c r="E3583" s="53">
        <v>64.795000000000002</v>
      </c>
      <c r="F3583" s="53">
        <f t="shared" si="460"/>
        <v>2.0353050497723588</v>
      </c>
      <c r="G3583" s="53">
        <f>(F3583/'Yearly GDP'!$B$16)*100</f>
        <v>88.877949771718718</v>
      </c>
      <c r="H3583" s="53">
        <f t="shared" si="461"/>
        <v>1.7290485000000002</v>
      </c>
      <c r="I3583" s="53">
        <f t="shared" si="462"/>
        <v>3.8535645472061653</v>
      </c>
      <c r="J3583" s="53">
        <f t="shared" si="470"/>
        <v>383.98458574181114</v>
      </c>
      <c r="K3583" s="53">
        <v>6.6630000000000003</v>
      </c>
      <c r="L3583" s="53">
        <v>9964.4</v>
      </c>
      <c r="M3583" s="53">
        <v>3.47</v>
      </c>
      <c r="N3583" s="53">
        <f t="shared" si="463"/>
        <v>2.809435452793835</v>
      </c>
      <c r="O3583" s="53">
        <v>25.95</v>
      </c>
      <c r="P3583" s="53">
        <v>2.2530000000000001</v>
      </c>
      <c r="Q3583" s="53">
        <f t="shared" si="464"/>
        <v>4.41</v>
      </c>
      <c r="R3583" s="53">
        <v>91.706999999999994</v>
      </c>
      <c r="S3583" s="53">
        <f t="shared" si="465"/>
        <v>158.29499999999999</v>
      </c>
      <c r="T3583" s="53">
        <v>6.1</v>
      </c>
      <c r="U3583" s="53">
        <v>6292.72</v>
      </c>
      <c r="V3583" s="53">
        <v>46.59</v>
      </c>
      <c r="W3583" s="53">
        <f t="shared" si="468"/>
        <v>135.06589396866281</v>
      </c>
      <c r="X3583" s="53">
        <f t="shared" si="469"/>
        <v>2.1463833440652498</v>
      </c>
      <c r="Y3583" s="53">
        <v>6165.65</v>
      </c>
      <c r="Z3583" s="53">
        <v>100.85</v>
      </c>
      <c r="AA3583" s="53">
        <f t="shared" si="466"/>
        <v>61.136836886465048</v>
      </c>
      <c r="AB3583" s="53">
        <f t="shared" si="467"/>
        <v>0.99157164105106599</v>
      </c>
    </row>
    <row r="3584" spans="1:28" x14ac:dyDescent="0.3">
      <c r="A3584" s="1">
        <v>3583</v>
      </c>
      <c r="B3584" s="48">
        <v>43003</v>
      </c>
      <c r="C3584" s="44">
        <v>13044749.619999999</v>
      </c>
      <c r="D3584" s="56">
        <f t="shared" si="459"/>
        <v>200297.10596219695</v>
      </c>
      <c r="E3584" s="53">
        <v>65.126999999999995</v>
      </c>
      <c r="F3584" s="53">
        <f t="shared" si="460"/>
        <v>2.0029710596219696</v>
      </c>
      <c r="G3584" s="53">
        <f>(F3584/'Yearly GDP'!$B$16)*100</f>
        <v>87.465985136330545</v>
      </c>
      <c r="H3584" s="53">
        <f t="shared" si="461"/>
        <v>1.7014878</v>
      </c>
      <c r="I3584" s="53">
        <f t="shared" si="462"/>
        <v>3.8895371450797356</v>
      </c>
      <c r="J3584" s="53">
        <f t="shared" si="470"/>
        <v>383.99844418514198</v>
      </c>
      <c r="K3584" s="53">
        <v>6.6180000000000003</v>
      </c>
      <c r="L3584" s="53">
        <v>9872.6</v>
      </c>
      <c r="M3584" s="53">
        <v>3.43</v>
      </c>
      <c r="N3584" s="53">
        <f t="shared" si="463"/>
        <v>2.7284628549202647</v>
      </c>
      <c r="O3584" s="53">
        <v>25.71</v>
      </c>
      <c r="P3584" s="53">
        <v>2.222</v>
      </c>
      <c r="Q3584" s="53">
        <f t="shared" si="464"/>
        <v>4.3960000000000008</v>
      </c>
      <c r="R3584" s="53">
        <v>92.176000000000002</v>
      </c>
      <c r="S3584" s="53">
        <f t="shared" si="465"/>
        <v>157.08810000000003</v>
      </c>
      <c r="T3584" s="53">
        <v>6.11</v>
      </c>
      <c r="U3584" s="53">
        <v>6195.79</v>
      </c>
      <c r="V3584" s="53">
        <v>45.87</v>
      </c>
      <c r="W3584" s="53">
        <f t="shared" si="468"/>
        <v>135.07281447569218</v>
      </c>
      <c r="X3584" s="53">
        <f t="shared" si="469"/>
        <v>2.1800741225201659</v>
      </c>
      <c r="Y3584" s="53">
        <v>6036.11</v>
      </c>
      <c r="Z3584" s="53">
        <v>98.97</v>
      </c>
      <c r="AA3584" s="53">
        <f t="shared" si="466"/>
        <v>60.989289683742548</v>
      </c>
      <c r="AB3584" s="53">
        <f t="shared" si="467"/>
        <v>1.0104071940992221</v>
      </c>
    </row>
    <row r="3585" spans="1:28" x14ac:dyDescent="0.3">
      <c r="A3585" s="1">
        <v>3584</v>
      </c>
      <c r="B3585" s="48">
        <v>43004</v>
      </c>
      <c r="C3585" s="44">
        <v>13081221.199999999</v>
      </c>
      <c r="D3585" s="56">
        <f t="shared" si="459"/>
        <v>199835.33761075468</v>
      </c>
      <c r="E3585" s="53">
        <v>65.459999999999994</v>
      </c>
      <c r="F3585" s="53">
        <f t="shared" si="460"/>
        <v>1.9983533761075467</v>
      </c>
      <c r="G3585" s="53">
        <f>(F3585/'Yearly GDP'!$B$16)*100</f>
        <v>87.264339568015131</v>
      </c>
      <c r="H3585" s="53">
        <f t="shared" si="461"/>
        <v>1.7145998999999998</v>
      </c>
      <c r="I3585" s="53">
        <f t="shared" si="462"/>
        <v>3.8895371450797356</v>
      </c>
      <c r="J3585" s="53">
        <f t="shared" si="470"/>
        <v>383.9556592765461</v>
      </c>
      <c r="K3585" s="53">
        <v>6.6689999999999996</v>
      </c>
      <c r="L3585" s="53">
        <v>9871.5</v>
      </c>
      <c r="M3585" s="53">
        <v>3.43</v>
      </c>
      <c r="N3585" s="53">
        <f t="shared" si="463"/>
        <v>2.779462854920264</v>
      </c>
      <c r="O3585" s="53">
        <v>25.71</v>
      </c>
      <c r="P3585" s="53">
        <v>2.2360000000000002</v>
      </c>
      <c r="Q3585" s="53">
        <f t="shared" si="464"/>
        <v>4.4329999999999998</v>
      </c>
      <c r="R3585" s="53">
        <v>92.510999999999996</v>
      </c>
      <c r="S3585" s="53">
        <f t="shared" si="465"/>
        <v>156.83099999999999</v>
      </c>
      <c r="T3585" s="53">
        <v>6.1</v>
      </c>
      <c r="U3585" s="53">
        <v>6243.18</v>
      </c>
      <c r="V3585" s="53">
        <v>46.22</v>
      </c>
      <c r="W3585" s="53">
        <f t="shared" si="468"/>
        <v>135.07529208135009</v>
      </c>
      <c r="X3585" s="53">
        <f t="shared" si="469"/>
        <v>2.1635655560363483</v>
      </c>
      <c r="Y3585" s="53">
        <v>6086.54</v>
      </c>
      <c r="Z3585" s="53">
        <v>99.64</v>
      </c>
      <c r="AA3585" s="53">
        <f t="shared" si="466"/>
        <v>61.085307105580085</v>
      </c>
      <c r="AB3585" s="53">
        <f t="shared" si="467"/>
        <v>1.0036130068245683</v>
      </c>
    </row>
    <row r="3586" spans="1:28" x14ac:dyDescent="0.3">
      <c r="A3586" s="1">
        <v>3585</v>
      </c>
      <c r="B3586" s="48">
        <v>43005</v>
      </c>
      <c r="C3586" s="44">
        <v>12908538.35</v>
      </c>
      <c r="D3586" s="56">
        <f t="shared" si="459"/>
        <v>196432.14410712925</v>
      </c>
      <c r="E3586" s="53">
        <v>65.715000000000003</v>
      </c>
      <c r="F3586" s="53">
        <f t="shared" si="460"/>
        <v>1.9643214410712926</v>
      </c>
      <c r="G3586" s="53">
        <f>(F3586/'Yearly GDP'!$B$16)*100</f>
        <v>85.77822886774203</v>
      </c>
      <c r="H3586" s="53">
        <f t="shared" si="461"/>
        <v>1.6904976</v>
      </c>
      <c r="I3586" s="53">
        <f t="shared" si="462"/>
        <v>3.9432176656151423</v>
      </c>
      <c r="J3586" s="53">
        <f t="shared" si="470"/>
        <v>383.90181388012621</v>
      </c>
      <c r="K3586" s="53">
        <v>6.6660000000000004</v>
      </c>
      <c r="L3586" s="53">
        <v>9735.75</v>
      </c>
      <c r="M3586" s="53">
        <v>3.39</v>
      </c>
      <c r="N3586" s="53">
        <f t="shared" si="463"/>
        <v>2.7227823343848581</v>
      </c>
      <c r="O3586" s="53">
        <v>25.36</v>
      </c>
      <c r="P3586" s="53">
        <v>2.31</v>
      </c>
      <c r="Q3586" s="53">
        <f t="shared" si="464"/>
        <v>4.3559999999999999</v>
      </c>
      <c r="R3586" s="53">
        <v>92.896000000000001</v>
      </c>
      <c r="S3586" s="53">
        <f t="shared" si="465"/>
        <v>154.44239999999999</v>
      </c>
      <c r="T3586" s="53">
        <v>6.09</v>
      </c>
      <c r="U3586" s="53">
        <v>6130.24</v>
      </c>
      <c r="V3586" s="53">
        <v>45.39</v>
      </c>
      <c r="W3586" s="53">
        <f t="shared" si="468"/>
        <v>135.05706102665783</v>
      </c>
      <c r="X3586" s="53">
        <f t="shared" si="469"/>
        <v>2.2031284423881909</v>
      </c>
      <c r="Y3586" s="53">
        <v>5962.91</v>
      </c>
      <c r="Z3586" s="53">
        <v>112.85</v>
      </c>
      <c r="AA3586" s="53">
        <f t="shared" si="466"/>
        <v>52.839255649091719</v>
      </c>
      <c r="AB3586" s="53">
        <f t="shared" si="467"/>
        <v>0.88613203367301741</v>
      </c>
    </row>
    <row r="3587" spans="1:28" x14ac:dyDescent="0.3">
      <c r="A3587" s="1">
        <v>3586</v>
      </c>
      <c r="B3587" s="48">
        <v>43006</v>
      </c>
      <c r="C3587" s="44">
        <v>12956107.1</v>
      </c>
      <c r="D3587" s="56">
        <f t="shared" si="459"/>
        <v>197893.8002138384</v>
      </c>
      <c r="E3587" s="53">
        <v>65.47</v>
      </c>
      <c r="F3587" s="53">
        <f t="shared" si="460"/>
        <v>1.978938002138384</v>
      </c>
      <c r="G3587" s="53">
        <f>(F3587/'Yearly GDP'!$B$16)*100</f>
        <v>86.416506643597558</v>
      </c>
      <c r="H3587" s="53">
        <f t="shared" si="461"/>
        <v>1.6894704</v>
      </c>
      <c r="I3587" s="53">
        <f t="shared" si="462"/>
        <v>3.9308176100628929</v>
      </c>
      <c r="J3587" s="53">
        <f t="shared" si="470"/>
        <v>383.99960691823901</v>
      </c>
      <c r="K3587" s="53">
        <v>6.641</v>
      </c>
      <c r="L3587" s="53">
        <v>9768.9500000000007</v>
      </c>
      <c r="M3587" s="53">
        <v>3.4</v>
      </c>
      <c r="N3587" s="53">
        <f t="shared" si="463"/>
        <v>2.7101823899371071</v>
      </c>
      <c r="O3587" s="53">
        <v>25.44</v>
      </c>
      <c r="P3587" s="53">
        <v>2.3090000000000002</v>
      </c>
      <c r="Q3587" s="53">
        <f t="shared" si="464"/>
        <v>4.3319999999999999</v>
      </c>
      <c r="R3587" s="53">
        <v>92.652000000000001</v>
      </c>
      <c r="S3587" s="53">
        <f t="shared" si="465"/>
        <v>154.67520000000002</v>
      </c>
      <c r="T3587" s="53">
        <v>6.08</v>
      </c>
      <c r="U3587" s="53">
        <v>6176.99</v>
      </c>
      <c r="V3587" s="53">
        <v>45.73</v>
      </c>
      <c r="W3587" s="53">
        <f t="shared" si="468"/>
        <v>135.07522414170128</v>
      </c>
      <c r="X3587" s="53">
        <f t="shared" si="469"/>
        <v>2.1867483052700636</v>
      </c>
      <c r="Y3587" s="53">
        <v>6006.39</v>
      </c>
      <c r="Z3587" s="53">
        <v>113.67</v>
      </c>
      <c r="AA3587" s="53">
        <f t="shared" si="466"/>
        <v>52.840591185009238</v>
      </c>
      <c r="AB3587" s="53">
        <f t="shared" si="467"/>
        <v>0.87973959707926452</v>
      </c>
    </row>
    <row r="3588" spans="1:28" x14ac:dyDescent="0.3">
      <c r="A3588" s="1">
        <v>3587</v>
      </c>
      <c r="B3588" s="48">
        <v>43007</v>
      </c>
      <c r="C3588" s="44">
        <v>13045716.34</v>
      </c>
      <c r="D3588" s="56">
        <f t="shared" si="459"/>
        <v>199750.67126014392</v>
      </c>
      <c r="E3588" s="53">
        <v>65.31</v>
      </c>
      <c r="F3588" s="53">
        <f t="shared" si="460"/>
        <v>1.9975067126014392</v>
      </c>
      <c r="G3588" s="53">
        <f>(F3588/'Yearly GDP'!$B$16)*100</f>
        <v>87.227367362508261</v>
      </c>
      <c r="H3588" s="53">
        <f t="shared" si="461"/>
        <v>1.6944009000000002</v>
      </c>
      <c r="I3588" s="53">
        <f t="shared" si="462"/>
        <v>3.9323633503735742</v>
      </c>
      <c r="J3588" s="53">
        <f t="shared" si="470"/>
        <v>384.92331891466773</v>
      </c>
      <c r="K3588" s="53">
        <v>6.6630000000000003</v>
      </c>
      <c r="L3588" s="53">
        <v>9788.6</v>
      </c>
      <c r="M3588" s="53">
        <v>3.35</v>
      </c>
      <c r="N3588" s="53">
        <f t="shared" si="463"/>
        <v>2.730636649626426</v>
      </c>
      <c r="O3588" s="53">
        <v>25.43</v>
      </c>
      <c r="P3588" s="53">
        <v>2.339</v>
      </c>
      <c r="Q3588" s="53">
        <f t="shared" si="464"/>
        <v>4.3239999999999998</v>
      </c>
      <c r="R3588" s="53">
        <v>92.608000000000004</v>
      </c>
      <c r="S3588" s="53">
        <f t="shared" si="465"/>
        <v>154.61439999999999</v>
      </c>
      <c r="T3588" s="53">
        <v>6.08</v>
      </c>
      <c r="U3588" s="53">
        <v>6227.38</v>
      </c>
      <c r="V3588" s="53">
        <v>48.37</v>
      </c>
      <c r="W3588" s="53">
        <f t="shared" si="468"/>
        <v>128.74467645234651</v>
      </c>
      <c r="X3588" s="53">
        <f t="shared" si="469"/>
        <v>2.0673971469919374</v>
      </c>
      <c r="Y3588" s="53">
        <v>6093.86</v>
      </c>
      <c r="Z3588" s="53">
        <v>68.97</v>
      </c>
      <c r="AA3588" s="53">
        <f t="shared" si="466"/>
        <v>88.355226910250835</v>
      </c>
      <c r="AB3588" s="53">
        <f t="shared" si="467"/>
        <v>1.4499057561258519</v>
      </c>
    </row>
    <row r="3589" spans="1:28" x14ac:dyDescent="0.3">
      <c r="A3589" s="1">
        <v>3588</v>
      </c>
      <c r="B3589" s="48">
        <v>43011</v>
      </c>
      <c r="C3589" s="44">
        <v>13217149.17</v>
      </c>
      <c r="D3589" s="56">
        <f t="shared" si="459"/>
        <v>201834.7586470184</v>
      </c>
      <c r="E3589" s="53">
        <v>65.484999999999999</v>
      </c>
      <c r="F3589" s="53">
        <f t="shared" si="460"/>
        <v>2.0183475864701839</v>
      </c>
      <c r="G3589" s="53">
        <f>(F3589/'Yearly GDP'!$B$16)*100</f>
        <v>88.137449190837728</v>
      </c>
      <c r="H3589" s="53">
        <f t="shared" si="461"/>
        <v>1.7025527999999999</v>
      </c>
      <c r="I3589" s="53">
        <f t="shared" si="462"/>
        <v>3.9047247169074581</v>
      </c>
      <c r="J3589" s="53">
        <f t="shared" si="470"/>
        <v>384.98633346349084</v>
      </c>
      <c r="K3589" s="53">
        <v>6.6479999999999997</v>
      </c>
      <c r="L3589" s="53">
        <v>9859.5</v>
      </c>
      <c r="M3589" s="53">
        <v>3.37</v>
      </c>
      <c r="N3589" s="53">
        <f t="shared" si="463"/>
        <v>2.7432752830925415</v>
      </c>
      <c r="O3589" s="53">
        <v>25.61</v>
      </c>
      <c r="P3589" s="53">
        <v>2.3250000000000002</v>
      </c>
      <c r="Q3589" s="53">
        <f t="shared" si="464"/>
        <v>4.3229999999999995</v>
      </c>
      <c r="R3589" s="53">
        <v>93.129000000000005</v>
      </c>
      <c r="S3589" s="53">
        <f t="shared" si="465"/>
        <v>155.7088</v>
      </c>
      <c r="T3589" s="53">
        <v>6.08</v>
      </c>
      <c r="U3589" s="53">
        <v>6268.85</v>
      </c>
      <c r="V3589" s="53">
        <v>48.68</v>
      </c>
      <c r="W3589" s="53">
        <f t="shared" si="468"/>
        <v>128.77670501232541</v>
      </c>
      <c r="X3589" s="53">
        <f t="shared" si="469"/>
        <v>2.0542317173377156</v>
      </c>
      <c r="Y3589" s="53">
        <v>6117.78</v>
      </c>
      <c r="Z3589" s="53">
        <v>69.239999999999995</v>
      </c>
      <c r="AA3589" s="53">
        <f t="shared" si="466"/>
        <v>88.356152512998264</v>
      </c>
      <c r="AB3589" s="53">
        <f t="shared" si="467"/>
        <v>1.4442518775274409</v>
      </c>
    </row>
    <row r="3590" spans="1:28" x14ac:dyDescent="0.3">
      <c r="A3590" s="1">
        <v>3589</v>
      </c>
      <c r="B3590" s="48">
        <v>43012</v>
      </c>
      <c r="C3590" s="44">
        <v>13288151.470000001</v>
      </c>
      <c r="D3590" s="56">
        <f t="shared" si="459"/>
        <v>204338.78932800246</v>
      </c>
      <c r="E3590" s="53">
        <v>65.03</v>
      </c>
      <c r="F3590" s="53">
        <f t="shared" si="460"/>
        <v>2.0433878932800247</v>
      </c>
      <c r="G3590" s="53">
        <f>(F3590/'Yearly GDP'!$B$16)*100</f>
        <v>89.230912370306754</v>
      </c>
      <c r="H3590" s="53">
        <f t="shared" si="461"/>
        <v>1.7260224999999998</v>
      </c>
      <c r="I3590" s="53">
        <f t="shared" si="462"/>
        <v>3.8834951456310685</v>
      </c>
      <c r="J3590" s="53">
        <f t="shared" si="470"/>
        <v>385.04466019417475</v>
      </c>
      <c r="K3590" s="53">
        <v>6.7030000000000003</v>
      </c>
      <c r="L3590" s="53">
        <v>9914.9</v>
      </c>
      <c r="M3590" s="53">
        <v>3.39</v>
      </c>
      <c r="N3590" s="53">
        <f t="shared" si="463"/>
        <v>2.8195048543689318</v>
      </c>
      <c r="O3590" s="53">
        <v>25.75</v>
      </c>
      <c r="P3590" s="53">
        <v>2.323</v>
      </c>
      <c r="Q3590" s="53">
        <f t="shared" si="464"/>
        <v>4.3800000000000008</v>
      </c>
      <c r="R3590" s="53">
        <v>93.013999999999996</v>
      </c>
      <c r="S3590" s="53">
        <f t="shared" si="465"/>
        <v>156.30250000000001</v>
      </c>
      <c r="T3590" s="53">
        <v>6.07</v>
      </c>
      <c r="U3590" s="53">
        <v>6293.4</v>
      </c>
      <c r="V3590" s="53">
        <v>48.92</v>
      </c>
      <c r="W3590" s="53">
        <f t="shared" si="468"/>
        <v>128.64677023712181</v>
      </c>
      <c r="X3590" s="53">
        <f t="shared" si="469"/>
        <v>2.0441537203597706</v>
      </c>
      <c r="Y3590" s="53">
        <v>6164.89</v>
      </c>
      <c r="Z3590" s="53">
        <v>69.77</v>
      </c>
      <c r="AA3590" s="53">
        <f t="shared" si="466"/>
        <v>88.360183459939819</v>
      </c>
      <c r="AB3590" s="53">
        <f t="shared" si="467"/>
        <v>1.4332807797047442</v>
      </c>
    </row>
    <row r="3591" spans="1:28" x14ac:dyDescent="0.3">
      <c r="A3591" s="1">
        <v>3590</v>
      </c>
      <c r="B3591" s="48">
        <v>43013</v>
      </c>
      <c r="C3591" s="44">
        <v>13303729.42</v>
      </c>
      <c r="D3591" s="56">
        <f t="shared" ref="D3591:D3654" si="471">C3591/E3591</f>
        <v>204217.19886407247</v>
      </c>
      <c r="E3591" s="53">
        <v>65.144999999999996</v>
      </c>
      <c r="F3591" s="53">
        <f t="shared" ref="F3591:F3654" si="472">(D3591/100000)</f>
        <v>2.0421719886407246</v>
      </c>
      <c r="G3591" s="53">
        <f>(F3591/'Yearly GDP'!$B$16)*100</f>
        <v>89.177816097848222</v>
      </c>
      <c r="H3591" s="53">
        <f t="shared" ref="H3591:H3654" si="473">(K3591/I3591)</f>
        <v>1.7286800999999998</v>
      </c>
      <c r="I3591" s="53">
        <f t="shared" ref="I3591:I3654" si="474">(J3591/L3591)*100</f>
        <v>3.8925652004671081</v>
      </c>
      <c r="J3591" s="53">
        <f t="shared" si="470"/>
        <v>384.92409497859092</v>
      </c>
      <c r="K3591" s="53">
        <v>6.7290000000000001</v>
      </c>
      <c r="L3591" s="53">
        <v>9888.7000000000007</v>
      </c>
      <c r="M3591" s="53">
        <v>3.38</v>
      </c>
      <c r="N3591" s="53">
        <f t="shared" ref="N3591:N3654" si="475">K3591-I3591</f>
        <v>2.836434799532892</v>
      </c>
      <c r="O3591" s="53">
        <v>25.69</v>
      </c>
      <c r="P3591" s="53">
        <v>2.3479999999999999</v>
      </c>
      <c r="Q3591" s="53">
        <f t="shared" ref="Q3591:Q3654" si="476">K3591-P3591</f>
        <v>4.3810000000000002</v>
      </c>
      <c r="R3591" s="53">
        <v>93.802999999999997</v>
      </c>
      <c r="S3591" s="53">
        <f t="shared" ref="S3591:S3654" si="477">(O3591*T3591)</f>
        <v>155.93830000000003</v>
      </c>
      <c r="T3591" s="53">
        <v>6.07</v>
      </c>
      <c r="U3591" s="53">
        <v>6327.37</v>
      </c>
      <c r="V3591" s="53">
        <v>48.68</v>
      </c>
      <c r="W3591" s="53">
        <f t="shared" si="468"/>
        <v>129.97884141331141</v>
      </c>
      <c r="X3591" s="53">
        <f t="shared" si="469"/>
        <v>2.0542317173377156</v>
      </c>
      <c r="Y3591" s="53">
        <v>6214.99</v>
      </c>
      <c r="Z3591" s="53">
        <v>69.92</v>
      </c>
      <c r="AA3591" s="53">
        <f t="shared" si="466"/>
        <v>88.887156750572075</v>
      </c>
      <c r="AB3591" s="53">
        <f t="shared" si="467"/>
        <v>1.4302059496567505</v>
      </c>
    </row>
    <row r="3592" spans="1:28" x14ac:dyDescent="0.3">
      <c r="A3592" s="1">
        <v>3591</v>
      </c>
      <c r="B3592" s="48">
        <v>43014</v>
      </c>
      <c r="C3592" s="44">
        <v>13441929.210000001</v>
      </c>
      <c r="D3592" s="56">
        <f t="shared" si="471"/>
        <v>205534.08577981652</v>
      </c>
      <c r="E3592" s="53">
        <v>65.400000000000006</v>
      </c>
      <c r="F3592" s="53">
        <f t="shared" si="472"/>
        <v>2.0553408577981651</v>
      </c>
      <c r="G3592" s="53">
        <f>(F3592/'Yearly GDP'!$B$16)*100</f>
        <v>89.752875886382753</v>
      </c>
      <c r="H3592" s="53">
        <f t="shared" si="473"/>
        <v>1.7514144</v>
      </c>
      <c r="I3592" s="53">
        <f t="shared" si="474"/>
        <v>3.8580246913580245</v>
      </c>
      <c r="J3592" s="53">
        <f t="shared" si="470"/>
        <v>385.01929012345681</v>
      </c>
      <c r="K3592" s="53">
        <v>6.7569999999999997</v>
      </c>
      <c r="L3592" s="53">
        <v>9979.7000000000007</v>
      </c>
      <c r="M3592" s="53">
        <v>3.41</v>
      </c>
      <c r="N3592" s="53">
        <f t="shared" si="475"/>
        <v>2.8989753086419752</v>
      </c>
      <c r="O3592" s="53">
        <v>25.92</v>
      </c>
      <c r="P3592" s="53">
        <v>2.3610000000000002</v>
      </c>
      <c r="Q3592" s="53">
        <f t="shared" si="476"/>
        <v>4.395999999999999</v>
      </c>
      <c r="R3592" s="53">
        <v>93.641000000000005</v>
      </c>
      <c r="S3592" s="53">
        <f t="shared" si="477"/>
        <v>157.33440000000002</v>
      </c>
      <c r="T3592" s="53">
        <v>6.07</v>
      </c>
      <c r="U3592" s="53">
        <v>6388.47</v>
      </c>
      <c r="V3592" s="53">
        <v>49.15</v>
      </c>
      <c r="W3592" s="53">
        <f t="shared" si="468"/>
        <v>129.97904374364191</v>
      </c>
      <c r="X3592" s="53">
        <f t="shared" si="469"/>
        <v>2.0345879959308237</v>
      </c>
      <c r="Y3592" s="53">
        <v>6289.57</v>
      </c>
      <c r="Z3592" s="53">
        <v>71.180000000000007</v>
      </c>
      <c r="AA3592" s="53">
        <f t="shared" si="466"/>
        <v>88.361477943242477</v>
      </c>
      <c r="AB3592" s="53">
        <f t="shared" si="467"/>
        <v>1.4048890137679122</v>
      </c>
    </row>
    <row r="3593" spans="1:28" x14ac:dyDescent="0.3">
      <c r="A3593" s="1">
        <v>3592</v>
      </c>
      <c r="B3593" s="48">
        <v>43017</v>
      </c>
      <c r="C3593" s="44">
        <v>13460484.050000001</v>
      </c>
      <c r="D3593" s="56">
        <f t="shared" si="471"/>
        <v>205959.51419172212</v>
      </c>
      <c r="E3593" s="53">
        <v>65.355000000000004</v>
      </c>
      <c r="F3593" s="53">
        <f t="shared" si="472"/>
        <v>2.0595951419172214</v>
      </c>
      <c r="G3593" s="53">
        <f>(F3593/'Yearly GDP'!$B$16)*100</f>
        <v>89.938652485468182</v>
      </c>
      <c r="H3593" s="53">
        <f t="shared" si="473"/>
        <v>1.7594099999999999</v>
      </c>
      <c r="I3593" s="53">
        <f t="shared" si="474"/>
        <v>3.8535645472061661</v>
      </c>
      <c r="J3593" s="53">
        <f t="shared" si="470"/>
        <v>384.9229287090559</v>
      </c>
      <c r="K3593" s="53">
        <v>6.78</v>
      </c>
      <c r="L3593" s="53">
        <v>9988.75</v>
      </c>
      <c r="M3593" s="53">
        <v>3.41</v>
      </c>
      <c r="N3593" s="53">
        <f t="shared" si="475"/>
        <v>2.9264354527938341</v>
      </c>
      <c r="O3593" s="53">
        <v>25.95</v>
      </c>
      <c r="P3593" s="53">
        <v>2.3610000000000002</v>
      </c>
      <c r="Q3593" s="53">
        <f t="shared" si="476"/>
        <v>4.4190000000000005</v>
      </c>
      <c r="R3593" s="53">
        <v>93.504999999999995</v>
      </c>
      <c r="S3593" s="53">
        <f t="shared" si="477"/>
        <v>157.51650000000001</v>
      </c>
      <c r="T3593" s="53">
        <v>6.07</v>
      </c>
      <c r="U3593" s="53">
        <v>6389.74</v>
      </c>
      <c r="V3593" s="53">
        <v>48.98</v>
      </c>
      <c r="W3593" s="53">
        <f t="shared" si="468"/>
        <v>130.45610453246223</v>
      </c>
      <c r="X3593" s="53">
        <f t="shared" si="469"/>
        <v>2.0416496529195594</v>
      </c>
      <c r="Y3593" s="53">
        <v>6325.72</v>
      </c>
      <c r="Z3593" s="53">
        <v>71.59</v>
      </c>
      <c r="AA3593" s="53">
        <f t="shared" ref="AA3593:AA3656" si="478">Y3593/Z3593</f>
        <v>88.360385528705123</v>
      </c>
      <c r="AB3593" s="53">
        <f t="shared" ref="AB3593:AB3656" si="479">(AA3593/Y3593)*100</f>
        <v>1.3968431345159937</v>
      </c>
    </row>
    <row r="3594" spans="1:28" x14ac:dyDescent="0.3">
      <c r="A3594" s="1">
        <v>3593</v>
      </c>
      <c r="B3594" s="48">
        <v>43018</v>
      </c>
      <c r="C3594" s="44">
        <v>13526436.439999999</v>
      </c>
      <c r="D3594" s="56">
        <f t="shared" si="471"/>
        <v>207301.7078927203</v>
      </c>
      <c r="E3594" s="53">
        <v>65.25</v>
      </c>
      <c r="F3594" s="53">
        <f t="shared" si="472"/>
        <v>2.0730170789272031</v>
      </c>
      <c r="G3594" s="53">
        <f>(F3594/'Yearly GDP'!$B$16)*100</f>
        <v>90.524763271930269</v>
      </c>
      <c r="H3594" s="53">
        <f t="shared" si="473"/>
        <v>1.7540081999999997</v>
      </c>
      <c r="I3594" s="53">
        <f t="shared" si="474"/>
        <v>3.8431975403535747</v>
      </c>
      <c r="J3594" s="53">
        <f t="shared" si="470"/>
        <v>384.97117601844741</v>
      </c>
      <c r="K3594" s="53">
        <v>6.7409999999999997</v>
      </c>
      <c r="L3594" s="53">
        <v>10016.950000000001</v>
      </c>
      <c r="M3594" s="53">
        <v>3.42</v>
      </c>
      <c r="N3594" s="53">
        <f t="shared" si="475"/>
        <v>2.8978024596464249</v>
      </c>
      <c r="O3594" s="53">
        <v>26.02</v>
      </c>
      <c r="P3594" s="53">
        <v>2.355</v>
      </c>
      <c r="Q3594" s="53">
        <f t="shared" si="476"/>
        <v>4.3859999999999992</v>
      </c>
      <c r="R3594" s="53">
        <v>93.100999999999999</v>
      </c>
      <c r="S3594" s="53">
        <f t="shared" si="477"/>
        <v>157.68119999999999</v>
      </c>
      <c r="T3594" s="53">
        <v>6.06</v>
      </c>
      <c r="U3594" s="53">
        <v>6442.06</v>
      </c>
      <c r="V3594" s="53">
        <v>49.39</v>
      </c>
      <c r="W3594" s="53">
        <f t="shared" si="468"/>
        <v>130.43247620975907</v>
      </c>
      <c r="X3594" s="53">
        <f t="shared" si="469"/>
        <v>2.024701356549909</v>
      </c>
      <c r="Y3594" s="53">
        <v>6375.86</v>
      </c>
      <c r="Z3594" s="53">
        <v>72.16</v>
      </c>
      <c r="AA3594" s="53">
        <f t="shared" si="478"/>
        <v>88.357261640798228</v>
      </c>
      <c r="AB3594" s="53">
        <f t="shared" si="479"/>
        <v>1.3858093126385811</v>
      </c>
    </row>
    <row r="3595" spans="1:28" x14ac:dyDescent="0.3">
      <c r="A3595" s="1">
        <v>3594</v>
      </c>
      <c r="B3595" s="48">
        <v>43019</v>
      </c>
      <c r="C3595" s="44">
        <v>13465787.34</v>
      </c>
      <c r="D3595" s="56">
        <f t="shared" si="471"/>
        <v>206657.26427255987</v>
      </c>
      <c r="E3595" s="53">
        <v>65.16</v>
      </c>
      <c r="F3595" s="53">
        <f t="shared" si="472"/>
        <v>2.0665726427255988</v>
      </c>
      <c r="G3595" s="53">
        <f>(F3595/'Yearly GDP'!$B$16)*100</f>
        <v>90.243346843912605</v>
      </c>
      <c r="H3595" s="53">
        <f t="shared" si="473"/>
        <v>1.7483560000000002</v>
      </c>
      <c r="I3595" s="53">
        <f t="shared" si="474"/>
        <v>3.8550501156515029</v>
      </c>
      <c r="J3595" s="53">
        <f t="shared" si="470"/>
        <v>384.91904394757125</v>
      </c>
      <c r="K3595" s="53">
        <v>6.74</v>
      </c>
      <c r="L3595" s="53">
        <v>9984.7999999999993</v>
      </c>
      <c r="M3595" s="53">
        <v>3.41</v>
      </c>
      <c r="N3595" s="53">
        <f t="shared" si="475"/>
        <v>2.8849498843484973</v>
      </c>
      <c r="O3595" s="53">
        <v>25.94</v>
      </c>
      <c r="P3595" s="53">
        <v>2.3530000000000002</v>
      </c>
      <c r="Q3595" s="53">
        <f t="shared" si="476"/>
        <v>4.3870000000000005</v>
      </c>
      <c r="R3595" s="53">
        <v>92.825000000000003</v>
      </c>
      <c r="S3595" s="53">
        <f t="shared" si="477"/>
        <v>157.45580000000001</v>
      </c>
      <c r="T3595" s="53">
        <v>6.07</v>
      </c>
      <c r="U3595" s="53">
        <v>6383.69</v>
      </c>
      <c r="V3595" s="53">
        <v>48.94</v>
      </c>
      <c r="W3595" s="53">
        <f t="shared" si="468"/>
        <v>130.43910911319983</v>
      </c>
      <c r="X3595" s="53">
        <f t="shared" si="469"/>
        <v>2.0433183489987741</v>
      </c>
      <c r="Y3595" s="53">
        <v>6306.45</v>
      </c>
      <c r="Z3595" s="53">
        <v>72.650000000000006</v>
      </c>
      <c r="AA3595" s="53">
        <f t="shared" si="478"/>
        <v>86.805918788713001</v>
      </c>
      <c r="AB3595" s="53">
        <f t="shared" si="479"/>
        <v>1.3764624913971093</v>
      </c>
    </row>
    <row r="3596" spans="1:28" x14ac:dyDescent="0.3">
      <c r="A3596" s="1">
        <v>3595</v>
      </c>
      <c r="B3596" s="48">
        <v>43020</v>
      </c>
      <c r="C3596" s="44">
        <v>13613641.1</v>
      </c>
      <c r="D3596" s="56">
        <f t="shared" si="471"/>
        <v>209247.48078696587</v>
      </c>
      <c r="E3596" s="53">
        <v>65.06</v>
      </c>
      <c r="F3596" s="53">
        <f t="shared" si="472"/>
        <v>2.0924748078696589</v>
      </c>
      <c r="G3596" s="53">
        <f>(F3596/'Yearly GDP'!$B$16)*100</f>
        <v>91.374445758500386</v>
      </c>
      <c r="H3596" s="53">
        <f t="shared" si="473"/>
        <v>1.7706366</v>
      </c>
      <c r="I3596" s="53">
        <f t="shared" si="474"/>
        <v>3.8138825324180017</v>
      </c>
      <c r="J3596" s="53">
        <f t="shared" si="470"/>
        <v>385.06483600305108</v>
      </c>
      <c r="K3596" s="53">
        <v>6.7530000000000001</v>
      </c>
      <c r="L3596" s="53">
        <v>10096.4</v>
      </c>
      <c r="M3596" s="53">
        <v>3.45</v>
      </c>
      <c r="N3596" s="53">
        <f t="shared" si="475"/>
        <v>2.9391174675819984</v>
      </c>
      <c r="O3596" s="53">
        <v>26.22</v>
      </c>
      <c r="P3596" s="53">
        <v>2.3210000000000002</v>
      </c>
      <c r="Q3596" s="53">
        <f t="shared" si="476"/>
        <v>4.4320000000000004</v>
      </c>
      <c r="R3596" s="53">
        <v>92.897999999999996</v>
      </c>
      <c r="S3596" s="53">
        <f t="shared" si="477"/>
        <v>159.15540000000001</v>
      </c>
      <c r="T3596" s="53">
        <v>6.07</v>
      </c>
      <c r="U3596" s="53">
        <v>6453.3</v>
      </c>
      <c r="V3596" s="53">
        <v>49.52</v>
      </c>
      <c r="W3596" s="53">
        <f t="shared" si="468"/>
        <v>130.31704361873989</v>
      </c>
      <c r="X3596" s="53">
        <f t="shared" si="469"/>
        <v>2.0193861066235863</v>
      </c>
      <c r="Y3596" s="53">
        <v>6376.06</v>
      </c>
      <c r="Z3596" s="53">
        <v>74.069999999999993</v>
      </c>
      <c r="AA3596" s="53">
        <f t="shared" si="478"/>
        <v>86.08154448494669</v>
      </c>
      <c r="AB3596" s="53">
        <f t="shared" si="479"/>
        <v>1.3500742540839747</v>
      </c>
    </row>
    <row r="3597" spans="1:28" x14ac:dyDescent="0.3">
      <c r="A3597" s="1">
        <v>3596</v>
      </c>
      <c r="B3597" s="48">
        <v>43021</v>
      </c>
      <c r="C3597" s="44">
        <v>13674613.630000001</v>
      </c>
      <c r="D3597" s="56">
        <f t="shared" si="471"/>
        <v>211354.15193199381</v>
      </c>
      <c r="E3597" s="53">
        <v>64.7</v>
      </c>
      <c r="F3597" s="53">
        <f t="shared" si="472"/>
        <v>2.1135415193199383</v>
      </c>
      <c r="G3597" s="53">
        <f>(F3597/'Yearly GDP'!$B$16)*100</f>
        <v>92.29438948995363</v>
      </c>
      <c r="H3597" s="53">
        <f t="shared" si="473"/>
        <v>1.7784494</v>
      </c>
      <c r="I3597" s="53">
        <f t="shared" si="474"/>
        <v>3.7864445285876562</v>
      </c>
      <c r="J3597" s="53">
        <f t="shared" si="470"/>
        <v>384.98485422188566</v>
      </c>
      <c r="K3597" s="53">
        <v>6.734</v>
      </c>
      <c r="L3597" s="53">
        <v>10167.450000000001</v>
      </c>
      <c r="M3597" s="53">
        <v>3.47</v>
      </c>
      <c r="N3597" s="53">
        <f t="shared" si="475"/>
        <v>2.9475554714123438</v>
      </c>
      <c r="O3597" s="53">
        <v>26.41</v>
      </c>
      <c r="P3597" s="53">
        <v>2.2749999999999999</v>
      </c>
      <c r="Q3597" s="53">
        <f t="shared" si="476"/>
        <v>4.4589999999999996</v>
      </c>
      <c r="R3597" s="53">
        <v>92.935000000000002</v>
      </c>
      <c r="S3597" s="53">
        <f t="shared" si="477"/>
        <v>160.5728</v>
      </c>
      <c r="T3597" s="53">
        <v>6.08</v>
      </c>
      <c r="U3597" s="53">
        <v>6459.19</v>
      </c>
      <c r="V3597" s="53">
        <v>49.56</v>
      </c>
      <c r="W3597" s="53">
        <f t="shared" si="468"/>
        <v>130.33071025020178</v>
      </c>
      <c r="X3597" s="53">
        <f t="shared" si="469"/>
        <v>2.0177562550443908</v>
      </c>
      <c r="Y3597" s="53">
        <v>6401.11</v>
      </c>
      <c r="Z3597" s="53">
        <v>74.400000000000006</v>
      </c>
      <c r="AA3597" s="53">
        <f t="shared" si="478"/>
        <v>86.036424731182791</v>
      </c>
      <c r="AB3597" s="53">
        <f t="shared" si="479"/>
        <v>1.3440860215053763</v>
      </c>
    </row>
    <row r="3598" spans="1:28" x14ac:dyDescent="0.3">
      <c r="A3598" s="1">
        <v>3597</v>
      </c>
      <c r="B3598" s="48">
        <v>43024</v>
      </c>
      <c r="C3598" s="44">
        <v>13754417.51</v>
      </c>
      <c r="D3598" s="56">
        <f t="shared" si="471"/>
        <v>212587.59675425038</v>
      </c>
      <c r="E3598" s="53">
        <v>64.7</v>
      </c>
      <c r="F3598" s="53">
        <f t="shared" si="472"/>
        <v>2.1258759675425036</v>
      </c>
      <c r="G3598" s="53">
        <f>(F3598/'Yearly GDP'!$B$16)*100</f>
        <v>92.833011683078752</v>
      </c>
      <c r="H3598" s="53">
        <f t="shared" si="473"/>
        <v>1.7878770000000002</v>
      </c>
      <c r="I3598" s="53">
        <f t="shared" si="474"/>
        <v>3.766478342749529</v>
      </c>
      <c r="J3598" s="53">
        <f t="shared" si="470"/>
        <v>385.3427495291902</v>
      </c>
      <c r="K3598" s="53">
        <v>6.734</v>
      </c>
      <c r="L3598" s="53">
        <v>10230.85</v>
      </c>
      <c r="M3598" s="53">
        <v>3.46</v>
      </c>
      <c r="N3598" s="53">
        <f t="shared" si="475"/>
        <v>2.967521657250471</v>
      </c>
      <c r="O3598" s="53">
        <v>26.55</v>
      </c>
      <c r="P3598" s="53">
        <v>2.3050000000000002</v>
      </c>
      <c r="Q3598" s="53">
        <f t="shared" si="476"/>
        <v>4.4290000000000003</v>
      </c>
      <c r="R3598" s="53">
        <v>93.161000000000001</v>
      </c>
      <c r="S3598" s="53">
        <f t="shared" si="477"/>
        <v>161.42400000000001</v>
      </c>
      <c r="T3598" s="53">
        <v>6.08</v>
      </c>
      <c r="U3598" s="53">
        <v>6497.09</v>
      </c>
      <c r="V3598" s="53">
        <v>49.85</v>
      </c>
      <c r="W3598" s="53">
        <f t="shared" si="468"/>
        <v>130.33279839518556</v>
      </c>
      <c r="X3598" s="53">
        <f t="shared" si="469"/>
        <v>2.0060180541624875</v>
      </c>
      <c r="Y3598" s="53">
        <v>6404.67</v>
      </c>
      <c r="Z3598" s="53">
        <v>76.180000000000007</v>
      </c>
      <c r="AA3598" s="53">
        <f t="shared" si="478"/>
        <v>84.072853767393013</v>
      </c>
      <c r="AB3598" s="53">
        <f t="shared" si="479"/>
        <v>1.3126804935678655</v>
      </c>
    </row>
    <row r="3599" spans="1:28" x14ac:dyDescent="0.3">
      <c r="A3599" s="1">
        <v>3598</v>
      </c>
      <c r="B3599" s="48">
        <v>43025</v>
      </c>
      <c r="C3599" s="44">
        <v>13792537.939999999</v>
      </c>
      <c r="D3599" s="56">
        <f t="shared" si="471"/>
        <v>212095.0013839766</v>
      </c>
      <c r="E3599" s="53">
        <v>65.03</v>
      </c>
      <c r="F3599" s="53">
        <f t="shared" si="472"/>
        <v>2.1209500138397659</v>
      </c>
      <c r="G3599" s="53">
        <f>(F3599/'Yearly GDP'!$B$16)*100</f>
        <v>92.617904534487593</v>
      </c>
      <c r="H3599" s="53">
        <f t="shared" si="473"/>
        <v>1.7935475999999999</v>
      </c>
      <c r="I3599" s="53">
        <f t="shared" si="474"/>
        <v>3.7707390648567118</v>
      </c>
      <c r="J3599" s="53">
        <f t="shared" si="470"/>
        <v>385.91440422322779</v>
      </c>
      <c r="K3599" s="53">
        <v>6.7629999999999999</v>
      </c>
      <c r="L3599" s="53">
        <v>10234.450000000001</v>
      </c>
      <c r="M3599" s="53">
        <v>3.46</v>
      </c>
      <c r="N3599" s="53">
        <f t="shared" si="475"/>
        <v>2.9922609351432881</v>
      </c>
      <c r="O3599" s="53">
        <v>26.52</v>
      </c>
      <c r="P3599" s="53">
        <v>2.302</v>
      </c>
      <c r="Q3599" s="53">
        <f t="shared" si="476"/>
        <v>4.4610000000000003</v>
      </c>
      <c r="R3599" s="53">
        <v>93.35</v>
      </c>
      <c r="S3599" s="53">
        <f t="shared" si="477"/>
        <v>161.77199999999999</v>
      </c>
      <c r="T3599" s="53">
        <v>6.1</v>
      </c>
      <c r="U3599" s="53">
        <v>6522.02</v>
      </c>
      <c r="V3599" s="53">
        <v>50.03</v>
      </c>
      <c r="W3599" s="53">
        <f t="shared" si="468"/>
        <v>130.36218269038577</v>
      </c>
      <c r="X3599" s="53">
        <f t="shared" si="469"/>
        <v>1.9988007195682591</v>
      </c>
      <c r="Y3599" s="53">
        <v>6453.64</v>
      </c>
      <c r="Z3599" s="53">
        <v>76.73</v>
      </c>
      <c r="AA3599" s="53">
        <f t="shared" si="478"/>
        <v>84.108432164733486</v>
      </c>
      <c r="AB3599" s="53">
        <f t="shared" si="479"/>
        <v>1.3032712107389548</v>
      </c>
    </row>
    <row r="3600" spans="1:28" x14ac:dyDescent="0.3">
      <c r="A3600" s="1">
        <v>3599</v>
      </c>
      <c r="B3600" s="48">
        <v>43026</v>
      </c>
      <c r="C3600" s="44">
        <v>13779308.59</v>
      </c>
      <c r="D3600" s="56">
        <f t="shared" si="471"/>
        <v>211810.13895934206</v>
      </c>
      <c r="E3600" s="53">
        <v>65.055000000000007</v>
      </c>
      <c r="F3600" s="53">
        <f t="shared" si="472"/>
        <v>2.1181013895934204</v>
      </c>
      <c r="G3600" s="53">
        <f>(F3600/'Yearly GDP'!$B$16)*100</f>
        <v>92.49351046259477</v>
      </c>
      <c r="H3600" s="53">
        <f t="shared" si="473"/>
        <v>1.7873439999999998</v>
      </c>
      <c r="I3600" s="53">
        <f t="shared" si="474"/>
        <v>3.7821482602118004</v>
      </c>
      <c r="J3600" s="53">
        <f t="shared" si="470"/>
        <v>386.18948562783663</v>
      </c>
      <c r="K3600" s="53">
        <v>6.76</v>
      </c>
      <c r="L3600" s="53">
        <v>10210.85</v>
      </c>
      <c r="M3600" s="53">
        <v>3.45</v>
      </c>
      <c r="N3600" s="53">
        <f t="shared" si="475"/>
        <v>2.9778517397881994</v>
      </c>
      <c r="O3600" s="53">
        <v>26.44</v>
      </c>
      <c r="P3600" s="53">
        <v>2.3450000000000002</v>
      </c>
      <c r="Q3600" s="53">
        <f t="shared" si="476"/>
        <v>4.4149999999999991</v>
      </c>
      <c r="R3600" s="53">
        <v>93.227999999999994</v>
      </c>
      <c r="S3600" s="53">
        <f t="shared" si="477"/>
        <v>161.28399999999999</v>
      </c>
      <c r="T3600" s="53">
        <v>6.1</v>
      </c>
      <c r="U3600" s="53">
        <v>6511.25</v>
      </c>
      <c r="V3600" s="53">
        <v>49.83</v>
      </c>
      <c r="W3600" s="53">
        <f t="shared" si="468"/>
        <v>130.66927553682521</v>
      </c>
      <c r="X3600" s="53">
        <f t="shared" si="469"/>
        <v>2.0068231988761789</v>
      </c>
      <c r="Y3600" s="53">
        <v>6453.95</v>
      </c>
      <c r="Z3600" s="53">
        <v>76.66</v>
      </c>
      <c r="AA3600" s="53">
        <f t="shared" si="478"/>
        <v>84.189277328463348</v>
      </c>
      <c r="AB3600" s="53">
        <f t="shared" si="479"/>
        <v>1.3044612575006524</v>
      </c>
    </row>
    <row r="3601" spans="1:28" x14ac:dyDescent="0.3">
      <c r="A3601" s="1">
        <v>3600</v>
      </c>
      <c r="B3601" s="48">
        <v>43031</v>
      </c>
      <c r="C3601" s="44">
        <v>13788004.619999999</v>
      </c>
      <c r="D3601" s="56">
        <f t="shared" si="471"/>
        <v>212048.11558986819</v>
      </c>
      <c r="E3601" s="53">
        <v>65.022999999999996</v>
      </c>
      <c r="F3601" s="53">
        <f t="shared" si="472"/>
        <v>2.1204811558986818</v>
      </c>
      <c r="G3601" s="53">
        <f>(F3601/'Yearly GDP'!$B$16)*100</f>
        <v>92.59743038858872</v>
      </c>
      <c r="H3601" s="53">
        <f t="shared" si="473"/>
        <v>1.7928963000000002</v>
      </c>
      <c r="I3601" s="53">
        <f t="shared" si="474"/>
        <v>3.7921880925293894</v>
      </c>
      <c r="J3601" s="53">
        <f t="shared" si="470"/>
        <v>386.22866894197955</v>
      </c>
      <c r="K3601" s="53">
        <v>6.7990000000000004</v>
      </c>
      <c r="L3601" s="53">
        <v>10184.85</v>
      </c>
      <c r="M3601" s="53">
        <v>3.44</v>
      </c>
      <c r="N3601" s="53">
        <f t="shared" si="475"/>
        <v>3.006811907470611</v>
      </c>
      <c r="O3601" s="53">
        <v>26.37</v>
      </c>
      <c r="P3601" s="53">
        <v>2.37</v>
      </c>
      <c r="Q3601" s="53">
        <f t="shared" si="476"/>
        <v>4.4290000000000003</v>
      </c>
      <c r="R3601" s="53">
        <v>93.813999999999993</v>
      </c>
      <c r="S3601" s="53">
        <f t="shared" si="477"/>
        <v>160.5933</v>
      </c>
      <c r="T3601" s="53">
        <v>6.09</v>
      </c>
      <c r="U3601" s="53">
        <v>6519.78</v>
      </c>
      <c r="V3601" s="53">
        <v>49.9</v>
      </c>
      <c r="W3601" s="53">
        <f t="shared" si="468"/>
        <v>130.6569138276553</v>
      </c>
      <c r="X3601" s="53">
        <f t="shared" si="469"/>
        <v>2.0040080160320639</v>
      </c>
      <c r="Y3601" s="53">
        <v>6480.49</v>
      </c>
      <c r="Z3601" s="53">
        <v>76.650000000000006</v>
      </c>
      <c r="AA3601" s="53">
        <f t="shared" si="478"/>
        <v>84.546510110893664</v>
      </c>
      <c r="AB3601" s="53">
        <f t="shared" si="479"/>
        <v>1.3046314416177429</v>
      </c>
    </row>
    <row r="3602" spans="1:28" x14ac:dyDescent="0.3">
      <c r="A3602" s="1">
        <v>3601</v>
      </c>
      <c r="B3602" s="48">
        <v>43032</v>
      </c>
      <c r="C3602" s="44">
        <v>13832233.970000001</v>
      </c>
      <c r="D3602" s="56">
        <f t="shared" si="471"/>
        <v>212509.35581502534</v>
      </c>
      <c r="E3602" s="53">
        <v>65.09</v>
      </c>
      <c r="F3602" s="53">
        <f t="shared" si="472"/>
        <v>2.1250935581502532</v>
      </c>
      <c r="G3602" s="53">
        <f>(F3602/'Yearly GDP'!$B$16)*100</f>
        <v>92.798845334072183</v>
      </c>
      <c r="H3602" s="53">
        <f t="shared" si="473"/>
        <v>1.7918044000000002</v>
      </c>
      <c r="I3602" s="53">
        <f t="shared" si="474"/>
        <v>3.7850113550340647</v>
      </c>
      <c r="J3602" s="53">
        <f t="shared" si="470"/>
        <v>386.36260408781226</v>
      </c>
      <c r="K3602" s="53">
        <v>6.782</v>
      </c>
      <c r="L3602" s="53">
        <v>10207.700000000001</v>
      </c>
      <c r="M3602" s="53">
        <v>3.45</v>
      </c>
      <c r="N3602" s="53">
        <f t="shared" si="475"/>
        <v>2.9969886449659353</v>
      </c>
      <c r="O3602" s="53">
        <v>26.42</v>
      </c>
      <c r="P3602" s="53">
        <v>2.4209999999999998</v>
      </c>
      <c r="Q3602" s="53">
        <f t="shared" si="476"/>
        <v>4.3610000000000007</v>
      </c>
      <c r="R3602" s="53">
        <v>93.661000000000001</v>
      </c>
      <c r="S3602" s="53">
        <f t="shared" si="477"/>
        <v>161.16200000000001</v>
      </c>
      <c r="T3602" s="53">
        <v>6.1</v>
      </c>
      <c r="U3602" s="53">
        <v>6545.65</v>
      </c>
      <c r="V3602" s="53">
        <v>49.11</v>
      </c>
      <c r="W3602" s="53">
        <f t="shared" si="468"/>
        <v>133.28548157198125</v>
      </c>
      <c r="X3602" s="53">
        <f t="shared" si="469"/>
        <v>2.0362451639177359</v>
      </c>
      <c r="Y3602" s="53">
        <v>6525.37</v>
      </c>
      <c r="Z3602" s="53">
        <v>77.489999999999995</v>
      </c>
      <c r="AA3602" s="53">
        <f t="shared" si="478"/>
        <v>84.209188282359023</v>
      </c>
      <c r="AB3602" s="53">
        <f t="shared" si="479"/>
        <v>1.2904890953671442</v>
      </c>
    </row>
    <row r="3603" spans="1:28" x14ac:dyDescent="0.3">
      <c r="A3603" s="1">
        <v>3602</v>
      </c>
      <c r="B3603" s="48">
        <v>43033</v>
      </c>
      <c r="C3603" s="44">
        <v>14033412.59</v>
      </c>
      <c r="D3603" s="56">
        <f t="shared" si="471"/>
        <v>216148.05683480939</v>
      </c>
      <c r="E3603" s="53">
        <v>64.924999999999997</v>
      </c>
      <c r="F3603" s="53">
        <f t="shared" si="472"/>
        <v>2.161480568348094</v>
      </c>
      <c r="G3603" s="53">
        <f>(F3603/'Yearly GDP'!$B$16)*100</f>
        <v>94.38779774445824</v>
      </c>
      <c r="H3603" s="53">
        <f t="shared" si="473"/>
        <v>1.8145681999999999</v>
      </c>
      <c r="I3603" s="53">
        <f t="shared" si="474"/>
        <v>3.755163349605708</v>
      </c>
      <c r="J3603" s="53">
        <f t="shared" si="470"/>
        <v>386.60720991363127</v>
      </c>
      <c r="K3603" s="53">
        <v>6.8140000000000001</v>
      </c>
      <c r="L3603" s="53">
        <v>10295.35</v>
      </c>
      <c r="M3603" s="53">
        <v>3.48</v>
      </c>
      <c r="N3603" s="53">
        <f t="shared" si="475"/>
        <v>3.0588366503942921</v>
      </c>
      <c r="O3603" s="53">
        <v>26.63</v>
      </c>
      <c r="P3603" s="53">
        <v>2.4350000000000001</v>
      </c>
      <c r="Q3603" s="53">
        <f t="shared" si="476"/>
        <v>4.3789999999999996</v>
      </c>
      <c r="R3603" s="53">
        <v>93.576999999999998</v>
      </c>
      <c r="S3603" s="53">
        <f t="shared" si="477"/>
        <v>162.44299999999998</v>
      </c>
      <c r="T3603" s="53">
        <v>6.1</v>
      </c>
      <c r="U3603" s="53">
        <v>6572.95</v>
      </c>
      <c r="V3603" s="53">
        <v>49.32</v>
      </c>
      <c r="W3603" s="53">
        <f t="shared" ref="W3603:W3666" si="480">U3603/V3603</f>
        <v>133.27149229521493</v>
      </c>
      <c r="X3603" s="53">
        <f t="shared" ref="X3603:X3666" si="481">(W3603/U3603)*100</f>
        <v>2.0275750202757505</v>
      </c>
      <c r="Y3603" s="53">
        <v>6538.12</v>
      </c>
      <c r="Z3603" s="53">
        <v>77.63</v>
      </c>
      <c r="AA3603" s="53">
        <f t="shared" si="478"/>
        <v>84.221563828416848</v>
      </c>
      <c r="AB3603" s="53">
        <f t="shared" si="479"/>
        <v>1.2881617931212161</v>
      </c>
    </row>
    <row r="3604" spans="1:28" x14ac:dyDescent="0.3">
      <c r="A3604" s="1">
        <v>3603</v>
      </c>
      <c r="B3604" s="48">
        <v>43034</v>
      </c>
      <c r="C3604" s="44">
        <v>14096805.92</v>
      </c>
      <c r="D3604" s="56">
        <f t="shared" si="471"/>
        <v>217409.09808760023</v>
      </c>
      <c r="E3604" s="53">
        <v>64.84</v>
      </c>
      <c r="F3604" s="53">
        <f t="shared" si="472"/>
        <v>2.1740909808760023</v>
      </c>
      <c r="G3604" s="53">
        <f>(F3604/'Yearly GDP'!$B$16)*100</f>
        <v>94.938470780611453</v>
      </c>
      <c r="H3604" s="53">
        <f t="shared" si="473"/>
        <v>1.8171053999999998</v>
      </c>
      <c r="I3604" s="53">
        <f t="shared" si="474"/>
        <v>3.7411148522259636</v>
      </c>
      <c r="J3604" s="53">
        <f t="shared" si="470"/>
        <v>386.97343808454917</v>
      </c>
      <c r="K3604" s="53">
        <v>6.798</v>
      </c>
      <c r="L3604" s="53">
        <v>10343.799999999999</v>
      </c>
      <c r="M3604" s="53">
        <v>3.49</v>
      </c>
      <c r="N3604" s="53">
        <f t="shared" si="475"/>
        <v>3.0568851477740364</v>
      </c>
      <c r="O3604" s="53">
        <v>26.73</v>
      </c>
      <c r="P3604" s="53">
        <v>2.4630000000000001</v>
      </c>
      <c r="Q3604" s="53">
        <f t="shared" si="476"/>
        <v>4.335</v>
      </c>
      <c r="R3604" s="53">
        <v>94.509</v>
      </c>
      <c r="S3604" s="53">
        <f t="shared" si="477"/>
        <v>163.053</v>
      </c>
      <c r="T3604" s="53">
        <v>6.1</v>
      </c>
      <c r="U3604" s="53">
        <v>6602.06</v>
      </c>
      <c r="V3604" s="53">
        <v>49.56</v>
      </c>
      <c r="W3604" s="53">
        <f t="shared" si="480"/>
        <v>133.2134786117837</v>
      </c>
      <c r="X3604" s="53">
        <f t="shared" si="481"/>
        <v>2.0177562550443904</v>
      </c>
      <c r="Y3604" s="53">
        <v>6573.39</v>
      </c>
      <c r="Z3604" s="53">
        <v>78.25</v>
      </c>
      <c r="AA3604" s="53">
        <f t="shared" si="478"/>
        <v>84.004984025559111</v>
      </c>
      <c r="AB3604" s="53">
        <f t="shared" si="479"/>
        <v>1.2779552715654952</v>
      </c>
    </row>
    <row r="3605" spans="1:28" x14ac:dyDescent="0.3">
      <c r="A3605" s="1">
        <v>3604</v>
      </c>
      <c r="B3605" s="48">
        <v>43035</v>
      </c>
      <c r="C3605" s="44">
        <v>14091948.99</v>
      </c>
      <c r="D3605" s="56">
        <f t="shared" si="471"/>
        <v>216665.88238007377</v>
      </c>
      <c r="E3605" s="53">
        <v>65.040000000000006</v>
      </c>
      <c r="F3605" s="53">
        <f t="shared" si="472"/>
        <v>2.1666588238007378</v>
      </c>
      <c r="G3605" s="53">
        <f>(F3605/'Yearly GDP'!$B$16)*100</f>
        <v>94.613922436713437</v>
      </c>
      <c r="H3605" s="53">
        <f t="shared" si="473"/>
        <v>1.8154269000000003</v>
      </c>
      <c r="I3605" s="53">
        <f t="shared" si="474"/>
        <v>3.7495313085864264</v>
      </c>
      <c r="J3605" s="53">
        <f t="shared" ref="J3605:J3668" si="482">L3605/O3605</f>
        <v>387.06599175103105</v>
      </c>
      <c r="K3605" s="53">
        <v>6.8070000000000004</v>
      </c>
      <c r="L3605" s="53">
        <v>10323.049999999999</v>
      </c>
      <c r="M3605" s="53">
        <v>3.49</v>
      </c>
      <c r="N3605" s="53">
        <f t="shared" si="475"/>
        <v>3.057468691413574</v>
      </c>
      <c r="O3605" s="53">
        <v>26.67</v>
      </c>
      <c r="P3605" s="53">
        <v>2.415</v>
      </c>
      <c r="Q3605" s="53">
        <f t="shared" si="476"/>
        <v>4.3920000000000003</v>
      </c>
      <c r="R3605" s="53">
        <v>94.822000000000003</v>
      </c>
      <c r="S3605" s="53">
        <f t="shared" si="477"/>
        <v>162.68700000000001</v>
      </c>
      <c r="T3605" s="53">
        <v>6.1</v>
      </c>
      <c r="U3605" s="53">
        <v>6601.84</v>
      </c>
      <c r="V3605" s="53">
        <v>49.37</v>
      </c>
      <c r="W3605" s="53">
        <f t="shared" si="480"/>
        <v>133.72169333603404</v>
      </c>
      <c r="X3605" s="53">
        <f t="shared" si="481"/>
        <v>2.0255215718047399</v>
      </c>
      <c r="Y3605" s="53">
        <v>6593.01</v>
      </c>
      <c r="Z3605" s="53">
        <v>77.989999999999995</v>
      </c>
      <c r="AA3605" s="53">
        <f t="shared" si="478"/>
        <v>84.536607257340691</v>
      </c>
      <c r="AB3605" s="53">
        <f t="shared" si="479"/>
        <v>1.2822156686754713</v>
      </c>
    </row>
    <row r="3606" spans="1:28" x14ac:dyDescent="0.3">
      <c r="A3606" s="1">
        <v>3605</v>
      </c>
      <c r="B3606" s="48">
        <v>43038</v>
      </c>
      <c r="C3606" s="44">
        <v>14203668.24</v>
      </c>
      <c r="D3606" s="56">
        <f t="shared" si="471"/>
        <v>218989.64292321925</v>
      </c>
      <c r="E3606" s="53">
        <v>64.86</v>
      </c>
      <c r="F3606" s="53">
        <f t="shared" si="472"/>
        <v>2.1898964292321925</v>
      </c>
      <c r="G3606" s="53">
        <f>(F3606/'Yearly GDP'!$B$16)*100</f>
        <v>95.628665031973469</v>
      </c>
      <c r="H3606" s="53">
        <f t="shared" si="473"/>
        <v>1.8423114</v>
      </c>
      <c r="I3606" s="53">
        <f t="shared" si="474"/>
        <v>3.7355248412401938</v>
      </c>
      <c r="J3606" s="53">
        <f t="shared" si="482"/>
        <v>387.13672020918938</v>
      </c>
      <c r="K3606" s="53">
        <v>6.8819999999999997</v>
      </c>
      <c r="L3606" s="53">
        <v>10363.65</v>
      </c>
      <c r="M3606" s="53">
        <v>3.5</v>
      </c>
      <c r="N3606" s="53">
        <f t="shared" si="475"/>
        <v>3.1464751587598059</v>
      </c>
      <c r="O3606" s="53">
        <v>26.77</v>
      </c>
      <c r="P3606" s="53">
        <v>2.37</v>
      </c>
      <c r="Q3606" s="53">
        <f t="shared" si="476"/>
        <v>4.5119999999999996</v>
      </c>
      <c r="R3606" s="53">
        <v>94.453999999999994</v>
      </c>
      <c r="S3606" s="53">
        <f t="shared" si="477"/>
        <v>163.56470000000002</v>
      </c>
      <c r="T3606" s="53">
        <v>6.11</v>
      </c>
      <c r="U3606" s="53">
        <v>6689.27</v>
      </c>
      <c r="V3606" s="53">
        <v>49.96</v>
      </c>
      <c r="W3606" s="53">
        <f t="shared" si="480"/>
        <v>133.89251401120899</v>
      </c>
      <c r="X3606" s="53">
        <f t="shared" si="481"/>
        <v>2.0016012810248203</v>
      </c>
      <c r="Y3606" s="53">
        <v>6667.26</v>
      </c>
      <c r="Z3606" s="53">
        <v>82.26</v>
      </c>
      <c r="AA3606" s="53">
        <f t="shared" si="478"/>
        <v>81.051057622173587</v>
      </c>
      <c r="AB3606" s="53">
        <f t="shared" si="479"/>
        <v>1.2156576707999027</v>
      </c>
    </row>
    <row r="3607" spans="1:28" x14ac:dyDescent="0.3">
      <c r="A3607" s="1">
        <v>3606</v>
      </c>
      <c r="B3607" s="48">
        <v>43039</v>
      </c>
      <c r="C3607" s="44">
        <v>14208617.460000001</v>
      </c>
      <c r="D3607" s="56">
        <f t="shared" si="471"/>
        <v>219438.10749034749</v>
      </c>
      <c r="E3607" s="53">
        <v>64.75</v>
      </c>
      <c r="F3607" s="53">
        <f t="shared" si="472"/>
        <v>2.1943810749034749</v>
      </c>
      <c r="G3607" s="53">
        <f>(F3607/'Yearly GDP'!$B$16)*100</f>
        <v>95.824501087487988</v>
      </c>
      <c r="H3607" s="53">
        <f t="shared" si="473"/>
        <v>1.8101955999999997</v>
      </c>
      <c r="I3607" s="53">
        <f t="shared" si="474"/>
        <v>3.790750568612586</v>
      </c>
      <c r="J3607" s="53">
        <f t="shared" si="482"/>
        <v>391.78544351781653</v>
      </c>
      <c r="K3607" s="53">
        <v>6.8620000000000001</v>
      </c>
      <c r="L3607" s="53">
        <v>10335.299999999999</v>
      </c>
      <c r="M3607" s="53">
        <v>3.49</v>
      </c>
      <c r="N3607" s="53">
        <f t="shared" si="475"/>
        <v>3.0712494313874141</v>
      </c>
      <c r="O3607" s="53">
        <v>26.38</v>
      </c>
      <c r="P3607" s="53">
        <v>2.3780000000000001</v>
      </c>
      <c r="Q3607" s="53">
        <f t="shared" si="476"/>
        <v>4.484</v>
      </c>
      <c r="R3607" s="53">
        <v>94.429000000000002</v>
      </c>
      <c r="S3607" s="53">
        <f t="shared" si="477"/>
        <v>161.44559999999998</v>
      </c>
      <c r="T3607" s="53">
        <v>6.12</v>
      </c>
      <c r="U3607" s="53">
        <v>6705.89</v>
      </c>
      <c r="V3607" s="53">
        <v>50.5</v>
      </c>
      <c r="W3607" s="53">
        <f t="shared" si="480"/>
        <v>132.78990099009903</v>
      </c>
      <c r="X3607" s="53">
        <f t="shared" si="481"/>
        <v>1.9801980198019802</v>
      </c>
      <c r="Y3607" s="53">
        <v>6697.75</v>
      </c>
      <c r="Z3607" s="53">
        <v>82.32</v>
      </c>
      <c r="AA3607" s="53">
        <f t="shared" si="478"/>
        <v>81.362366375121482</v>
      </c>
      <c r="AB3607" s="53">
        <f t="shared" si="479"/>
        <v>1.2147716229348884</v>
      </c>
    </row>
    <row r="3608" spans="1:28" x14ac:dyDescent="0.3">
      <c r="A3608" s="1">
        <v>3607</v>
      </c>
      <c r="B3608" s="48">
        <v>43040</v>
      </c>
      <c r="C3608" s="44">
        <v>14319309.24</v>
      </c>
      <c r="D3608" s="56">
        <f t="shared" si="471"/>
        <v>221781.29388987843</v>
      </c>
      <c r="E3608" s="53">
        <v>64.564999999999998</v>
      </c>
      <c r="F3608" s="53">
        <f t="shared" si="472"/>
        <v>2.2178129388987844</v>
      </c>
      <c r="G3608" s="53">
        <f>(F3608/'Yearly GDP'!$B$16)*100</f>
        <v>96.847726589466561</v>
      </c>
      <c r="H3608" s="53">
        <f t="shared" si="473"/>
        <v>1.8256907999999998</v>
      </c>
      <c r="I3608" s="53">
        <f t="shared" si="474"/>
        <v>3.7750094375235945</v>
      </c>
      <c r="J3608" s="53">
        <f t="shared" si="482"/>
        <v>394.12986032465085</v>
      </c>
      <c r="K3608" s="53">
        <v>6.8920000000000003</v>
      </c>
      <c r="L3608" s="53">
        <v>10440.5</v>
      </c>
      <c r="M3608" s="53">
        <v>3.52</v>
      </c>
      <c r="N3608" s="53">
        <f t="shared" si="475"/>
        <v>3.1169905624764058</v>
      </c>
      <c r="O3608" s="53">
        <v>26.49</v>
      </c>
      <c r="P3608" s="53">
        <v>2.3719999999999999</v>
      </c>
      <c r="Q3608" s="53">
        <f t="shared" si="476"/>
        <v>4.5200000000000005</v>
      </c>
      <c r="R3608" s="53">
        <v>94.709000000000003</v>
      </c>
      <c r="S3608" s="53">
        <f t="shared" si="477"/>
        <v>161.85390000000001</v>
      </c>
      <c r="T3608" s="53">
        <v>6.11</v>
      </c>
      <c r="U3608" s="53">
        <v>6737.87</v>
      </c>
      <c r="V3608" s="53">
        <v>50.74</v>
      </c>
      <c r="W3608" s="53">
        <f t="shared" si="480"/>
        <v>132.79207725660228</v>
      </c>
      <c r="X3608" s="53">
        <f t="shared" si="481"/>
        <v>1.9708316909735908</v>
      </c>
      <c r="Y3608" s="53">
        <v>6734.39</v>
      </c>
      <c r="Z3608" s="53">
        <v>82.41</v>
      </c>
      <c r="AA3608" s="53">
        <f t="shared" si="478"/>
        <v>81.718116733406148</v>
      </c>
      <c r="AB3608" s="53">
        <f t="shared" si="479"/>
        <v>1.2134449702705983</v>
      </c>
    </row>
    <row r="3609" spans="1:28" x14ac:dyDescent="0.3">
      <c r="A3609" s="1">
        <v>3608</v>
      </c>
      <c r="B3609" s="48">
        <v>43041</v>
      </c>
      <c r="C3609" s="44">
        <v>14344549.08</v>
      </c>
      <c r="D3609" s="56">
        <f t="shared" si="471"/>
        <v>222137.80998838559</v>
      </c>
      <c r="E3609" s="53">
        <v>64.575000000000003</v>
      </c>
      <c r="F3609" s="53">
        <f t="shared" si="472"/>
        <v>2.2213780998838559</v>
      </c>
      <c r="G3609" s="53">
        <f>(F3609/'Yearly GDP'!$B$16)*100</f>
        <v>97.003410475277548</v>
      </c>
      <c r="H3609" s="53">
        <f t="shared" si="473"/>
        <v>1.8268180000000001</v>
      </c>
      <c r="I3609" s="53">
        <f t="shared" si="474"/>
        <v>3.755163349605708</v>
      </c>
      <c r="J3609" s="53">
        <f t="shared" si="482"/>
        <v>391.43071723619977</v>
      </c>
      <c r="K3609" s="53">
        <v>6.86</v>
      </c>
      <c r="L3609" s="53">
        <v>10423.799999999999</v>
      </c>
      <c r="M3609" s="53">
        <v>3.52</v>
      </c>
      <c r="N3609" s="53">
        <f t="shared" si="475"/>
        <v>3.1048366503942924</v>
      </c>
      <c r="O3609" s="53">
        <v>26.63</v>
      </c>
      <c r="P3609" s="53">
        <v>2.3490000000000002</v>
      </c>
      <c r="Q3609" s="53">
        <f t="shared" si="476"/>
        <v>4.5110000000000001</v>
      </c>
      <c r="R3609" s="53">
        <v>94.587999999999994</v>
      </c>
      <c r="S3609" s="53">
        <f t="shared" si="477"/>
        <v>162.44299999999998</v>
      </c>
      <c r="T3609" s="53">
        <v>6.1</v>
      </c>
      <c r="U3609" s="53">
        <v>6768.68</v>
      </c>
      <c r="V3609" s="53">
        <v>51.11</v>
      </c>
      <c r="W3609" s="53">
        <f t="shared" si="480"/>
        <v>132.43357464292703</v>
      </c>
      <c r="X3609" s="53">
        <f t="shared" si="481"/>
        <v>1.9565642731363724</v>
      </c>
      <c r="Y3609" s="53">
        <v>6758.41</v>
      </c>
      <c r="Z3609" s="53">
        <v>82.52</v>
      </c>
      <c r="AA3609" s="53">
        <f t="shared" si="478"/>
        <v>81.90026660203587</v>
      </c>
      <c r="AB3609" s="53">
        <f t="shared" si="479"/>
        <v>1.211827435773146</v>
      </c>
    </row>
    <row r="3610" spans="1:28" x14ac:dyDescent="0.3">
      <c r="A3610" s="1">
        <v>3609</v>
      </c>
      <c r="B3610" s="48">
        <v>43042</v>
      </c>
      <c r="C3610" s="44">
        <v>14373280.199999999</v>
      </c>
      <c r="D3610" s="56">
        <f t="shared" si="471"/>
        <v>222634.45167286243</v>
      </c>
      <c r="E3610" s="53">
        <v>64.56</v>
      </c>
      <c r="F3610" s="53">
        <f t="shared" si="472"/>
        <v>2.2263445167286244</v>
      </c>
      <c r="G3610" s="53">
        <f>(F3610/'Yearly GDP'!$B$16)*100</f>
        <v>97.220284573302379</v>
      </c>
      <c r="H3610" s="53">
        <f t="shared" si="473"/>
        <v>1.8427446000000001</v>
      </c>
      <c r="I3610" s="53">
        <f t="shared" si="474"/>
        <v>3.7216226274655746</v>
      </c>
      <c r="J3610" s="53">
        <f t="shared" si="482"/>
        <v>389.00260513583919</v>
      </c>
      <c r="K3610" s="53">
        <v>6.8579999999999997</v>
      </c>
      <c r="L3610" s="53">
        <v>10452.5</v>
      </c>
      <c r="M3610" s="53">
        <v>3.53</v>
      </c>
      <c r="N3610" s="53">
        <f t="shared" si="475"/>
        <v>3.1363773725344251</v>
      </c>
      <c r="O3610" s="53">
        <v>26.87</v>
      </c>
      <c r="P3610" s="53">
        <v>2.3319999999999999</v>
      </c>
      <c r="Q3610" s="53">
        <f t="shared" si="476"/>
        <v>4.5259999999999998</v>
      </c>
      <c r="R3610" s="53">
        <v>94.858000000000004</v>
      </c>
      <c r="S3610" s="53">
        <f t="shared" si="477"/>
        <v>163.90700000000001</v>
      </c>
      <c r="T3610" s="53">
        <v>6.1</v>
      </c>
      <c r="U3610" s="53">
        <v>6771.6</v>
      </c>
      <c r="V3610" s="53">
        <v>51.28</v>
      </c>
      <c r="W3610" s="53">
        <f t="shared" si="480"/>
        <v>132.05148205928236</v>
      </c>
      <c r="X3610" s="53">
        <f t="shared" si="481"/>
        <v>1.9500780031201246</v>
      </c>
      <c r="Y3610" s="53">
        <v>6799.84</v>
      </c>
      <c r="Z3610" s="53">
        <v>82.6</v>
      </c>
      <c r="AA3610" s="53">
        <f t="shared" si="478"/>
        <v>82.322518159806307</v>
      </c>
      <c r="AB3610" s="53">
        <f t="shared" si="479"/>
        <v>1.2106537530266346</v>
      </c>
    </row>
    <row r="3611" spans="1:28" x14ac:dyDescent="0.3">
      <c r="A3611" s="1">
        <v>3610</v>
      </c>
      <c r="B3611" s="48">
        <v>43045</v>
      </c>
      <c r="C3611" s="44">
        <v>14430131.640000001</v>
      </c>
      <c r="D3611" s="56">
        <f t="shared" si="471"/>
        <v>223290.23814313347</v>
      </c>
      <c r="E3611" s="53">
        <v>64.625</v>
      </c>
      <c r="F3611" s="53">
        <f t="shared" si="472"/>
        <v>2.2329023814313347</v>
      </c>
      <c r="G3611" s="53">
        <f>(F3611/'Yearly GDP'!$B$16)*100</f>
        <v>97.506654210975313</v>
      </c>
      <c r="H3611" s="53">
        <f t="shared" si="473"/>
        <v>1.8434556</v>
      </c>
      <c r="I3611" s="53">
        <f t="shared" si="474"/>
        <v>3.7397157816005984</v>
      </c>
      <c r="J3611" s="53">
        <f t="shared" si="482"/>
        <v>390.86761406133132</v>
      </c>
      <c r="K3611" s="53">
        <v>6.8940000000000001</v>
      </c>
      <c r="L3611" s="53">
        <v>10451.799999999999</v>
      </c>
      <c r="M3611" s="53">
        <v>3.53</v>
      </c>
      <c r="N3611" s="53">
        <f t="shared" si="475"/>
        <v>3.1542842183994018</v>
      </c>
      <c r="O3611" s="53">
        <v>26.74</v>
      </c>
      <c r="P3611" s="53">
        <v>2.3180000000000001</v>
      </c>
      <c r="Q3611" s="53">
        <f t="shared" si="476"/>
        <v>4.5760000000000005</v>
      </c>
      <c r="R3611" s="53">
        <v>94.656999999999996</v>
      </c>
      <c r="S3611" s="53">
        <f t="shared" si="477"/>
        <v>163.64879999999999</v>
      </c>
      <c r="T3611" s="53">
        <v>6.12</v>
      </c>
      <c r="U3611" s="53">
        <v>6780.12</v>
      </c>
      <c r="V3611" s="53">
        <v>51.27</v>
      </c>
      <c r="W3611" s="53">
        <f t="shared" si="480"/>
        <v>132.2434172030427</v>
      </c>
      <c r="X3611" s="53">
        <f t="shared" si="481"/>
        <v>1.9504583577140626</v>
      </c>
      <c r="Y3611" s="53">
        <v>6828.74</v>
      </c>
      <c r="Z3611" s="53">
        <v>84.46</v>
      </c>
      <c r="AA3611" s="53">
        <f t="shared" si="478"/>
        <v>80.851764148709449</v>
      </c>
      <c r="AB3611" s="53">
        <f t="shared" si="479"/>
        <v>1.1839924224484963</v>
      </c>
    </row>
    <row r="3612" spans="1:28" x14ac:dyDescent="0.3">
      <c r="A3612" s="1">
        <v>3611</v>
      </c>
      <c r="B3612" s="48">
        <v>43046</v>
      </c>
      <c r="C3612" s="44">
        <v>14258596.9</v>
      </c>
      <c r="D3612" s="56">
        <f t="shared" si="471"/>
        <v>219160.72702121118</v>
      </c>
      <c r="E3612" s="53">
        <v>65.06</v>
      </c>
      <c r="F3612" s="53">
        <f t="shared" si="472"/>
        <v>2.1916072702121117</v>
      </c>
      <c r="G3612" s="53">
        <f>(F3612/'Yearly GDP'!$B$16)*100</f>
        <v>95.703374245070378</v>
      </c>
      <c r="H3612" s="53">
        <f t="shared" si="473"/>
        <v>1.8345343999999999</v>
      </c>
      <c r="I3612" s="53">
        <f t="shared" si="474"/>
        <v>3.7764350453172209</v>
      </c>
      <c r="J3612" s="53">
        <f t="shared" si="482"/>
        <v>390.86669184290031</v>
      </c>
      <c r="K3612" s="53">
        <v>6.9279999999999999</v>
      </c>
      <c r="L3612" s="53">
        <v>10350.15</v>
      </c>
      <c r="M3612" s="53">
        <v>3.49</v>
      </c>
      <c r="N3612" s="53">
        <f t="shared" si="475"/>
        <v>3.1515649546827791</v>
      </c>
      <c r="O3612" s="53">
        <v>26.48</v>
      </c>
      <c r="P3612" s="53">
        <v>2.3159999999999998</v>
      </c>
      <c r="Q3612" s="53">
        <f t="shared" si="476"/>
        <v>4.6120000000000001</v>
      </c>
      <c r="R3612" s="53">
        <v>94.8</v>
      </c>
      <c r="S3612" s="53">
        <f t="shared" si="477"/>
        <v>161.52799999999999</v>
      </c>
      <c r="T3612" s="53">
        <v>6.1</v>
      </c>
      <c r="U3612" s="53">
        <v>6693.9</v>
      </c>
      <c r="V3612" s="53">
        <v>50.61</v>
      </c>
      <c r="W3612" s="53">
        <f t="shared" si="480"/>
        <v>132.26437462951986</v>
      </c>
      <c r="X3612" s="53">
        <f t="shared" si="481"/>
        <v>1.975894092076665</v>
      </c>
      <c r="Y3612" s="53">
        <v>6735.88</v>
      </c>
      <c r="Z3612" s="53">
        <v>83.11</v>
      </c>
      <c r="AA3612" s="53">
        <f t="shared" si="478"/>
        <v>81.04776801828902</v>
      </c>
      <c r="AB3612" s="53">
        <f t="shared" si="479"/>
        <v>1.2032246420406689</v>
      </c>
    </row>
    <row r="3613" spans="1:28" x14ac:dyDescent="0.3">
      <c r="A3613" s="1">
        <v>3612</v>
      </c>
      <c r="B3613" s="48">
        <v>43047</v>
      </c>
      <c r="C3613" s="44">
        <v>14172052.42</v>
      </c>
      <c r="D3613" s="56">
        <f t="shared" si="471"/>
        <v>218300.25292667898</v>
      </c>
      <c r="E3613" s="53">
        <v>64.92</v>
      </c>
      <c r="F3613" s="53">
        <f t="shared" si="472"/>
        <v>2.1830025292667896</v>
      </c>
      <c r="G3613" s="53">
        <f>(F3613/'Yearly GDP'!$B$16)*100</f>
        <v>95.327621365361992</v>
      </c>
      <c r="H3613" s="53">
        <f t="shared" si="473"/>
        <v>1.8298143</v>
      </c>
      <c r="I3613" s="53">
        <f t="shared" si="474"/>
        <v>3.7921880925293894</v>
      </c>
      <c r="J3613" s="53">
        <f t="shared" si="482"/>
        <v>390.71482745544176</v>
      </c>
      <c r="K3613" s="53">
        <v>6.9390000000000001</v>
      </c>
      <c r="L3613" s="53">
        <v>10303.15</v>
      </c>
      <c r="M3613" s="53">
        <v>3.48</v>
      </c>
      <c r="N3613" s="53">
        <f t="shared" si="475"/>
        <v>3.1468119074706107</v>
      </c>
      <c r="O3613" s="53">
        <v>26.37</v>
      </c>
      <c r="P3613" s="53">
        <v>2.3340000000000001</v>
      </c>
      <c r="Q3613" s="53">
        <f t="shared" si="476"/>
        <v>4.6050000000000004</v>
      </c>
      <c r="R3613" s="53">
        <v>94.768000000000001</v>
      </c>
      <c r="S3613" s="53">
        <f t="shared" si="477"/>
        <v>160.857</v>
      </c>
      <c r="T3613" s="53">
        <v>6.1</v>
      </c>
      <c r="U3613" s="53">
        <v>6646.13</v>
      </c>
      <c r="V3613" s="53">
        <v>50.23</v>
      </c>
      <c r="W3613" s="53">
        <f t="shared" si="480"/>
        <v>132.31395580330482</v>
      </c>
      <c r="X3613" s="53">
        <f t="shared" si="481"/>
        <v>1.9908421262193912</v>
      </c>
      <c r="Y3613" s="53">
        <v>6676.48</v>
      </c>
      <c r="Z3613" s="53">
        <v>78.819999999999993</v>
      </c>
      <c r="AA3613" s="53">
        <f t="shared" si="478"/>
        <v>84.705404719614307</v>
      </c>
      <c r="AB3613" s="53">
        <f t="shared" si="479"/>
        <v>1.2687135244861711</v>
      </c>
    </row>
    <row r="3614" spans="1:28" x14ac:dyDescent="0.3">
      <c r="A3614" s="1">
        <v>3613</v>
      </c>
      <c r="B3614" s="48">
        <v>43048</v>
      </c>
      <c r="C3614" s="44">
        <v>14228927.640000001</v>
      </c>
      <c r="D3614" s="56">
        <f t="shared" si="471"/>
        <v>218990.80631011931</v>
      </c>
      <c r="E3614" s="53">
        <v>64.974999999999994</v>
      </c>
      <c r="F3614" s="53">
        <f t="shared" si="472"/>
        <v>2.1899080631011931</v>
      </c>
      <c r="G3614" s="53">
        <f>(F3614/'Yearly GDP'!$B$16)*100</f>
        <v>95.629173061187473</v>
      </c>
      <c r="H3614" s="53">
        <f t="shared" si="473"/>
        <v>1.8235460999999999</v>
      </c>
      <c r="I3614" s="53">
        <f t="shared" si="474"/>
        <v>3.8008361839604716</v>
      </c>
      <c r="J3614" s="53">
        <f t="shared" si="482"/>
        <v>391.82630178639306</v>
      </c>
      <c r="K3614" s="53">
        <v>6.931</v>
      </c>
      <c r="L3614" s="53">
        <v>10308.950000000001</v>
      </c>
      <c r="M3614" s="53">
        <v>3.48</v>
      </c>
      <c r="N3614" s="53">
        <f t="shared" si="475"/>
        <v>3.1301638160395284</v>
      </c>
      <c r="O3614" s="53">
        <v>26.31</v>
      </c>
      <c r="P3614" s="53">
        <v>2.34</v>
      </c>
      <c r="Q3614" s="53">
        <f t="shared" si="476"/>
        <v>4.5910000000000002</v>
      </c>
      <c r="R3614" s="53">
        <v>94.352000000000004</v>
      </c>
      <c r="S3614" s="53">
        <f t="shared" si="477"/>
        <v>160.22789999999998</v>
      </c>
      <c r="T3614" s="53">
        <v>6.09</v>
      </c>
      <c r="U3614" s="53">
        <v>6724.62</v>
      </c>
      <c r="V3614" s="53">
        <v>52.37</v>
      </c>
      <c r="W3614" s="53">
        <f t="shared" si="480"/>
        <v>128.40595760931831</v>
      </c>
      <c r="X3614" s="53">
        <f t="shared" si="481"/>
        <v>1.9094901661256443</v>
      </c>
      <c r="Y3614" s="53">
        <v>6712.01</v>
      </c>
      <c r="Z3614" s="53">
        <v>76.650000000000006</v>
      </c>
      <c r="AA3614" s="53">
        <f t="shared" si="478"/>
        <v>87.566992824527063</v>
      </c>
      <c r="AB3614" s="53">
        <f t="shared" si="479"/>
        <v>1.3046314416177427</v>
      </c>
    </row>
    <row r="3615" spans="1:28" x14ac:dyDescent="0.3">
      <c r="A3615" s="1">
        <v>3614</v>
      </c>
      <c r="B3615" s="48">
        <v>43049</v>
      </c>
      <c r="C3615" s="44">
        <v>14236721.310000001</v>
      </c>
      <c r="D3615" s="56">
        <f t="shared" si="471"/>
        <v>218388.11642890016</v>
      </c>
      <c r="E3615" s="53">
        <v>65.19</v>
      </c>
      <c r="F3615" s="53">
        <f t="shared" si="472"/>
        <v>2.1838811642890015</v>
      </c>
      <c r="G3615" s="53">
        <f>(F3615/'Yearly GDP'!$B$16)*100</f>
        <v>95.365989706943296</v>
      </c>
      <c r="H3615" s="53">
        <f t="shared" si="473"/>
        <v>1.8329060000000001</v>
      </c>
      <c r="I3615" s="53">
        <f t="shared" si="474"/>
        <v>3.795066413662239</v>
      </c>
      <c r="J3615" s="53">
        <f t="shared" si="482"/>
        <v>391.71726755218214</v>
      </c>
      <c r="K3615" s="53">
        <v>6.9560000000000004</v>
      </c>
      <c r="L3615" s="53">
        <v>10321.75</v>
      </c>
      <c r="M3615" s="53">
        <v>3.48</v>
      </c>
      <c r="N3615" s="53">
        <f t="shared" si="475"/>
        <v>3.1609335863377614</v>
      </c>
      <c r="O3615" s="53">
        <v>26.35</v>
      </c>
      <c r="P3615" s="53">
        <v>2.4020000000000001</v>
      </c>
      <c r="Q3615" s="53">
        <f t="shared" si="476"/>
        <v>4.5540000000000003</v>
      </c>
      <c r="R3615" s="53">
        <v>94.278000000000006</v>
      </c>
      <c r="S3615" s="53">
        <f t="shared" si="477"/>
        <v>160.73499999999999</v>
      </c>
      <c r="T3615" s="53">
        <v>6.1</v>
      </c>
      <c r="U3615" s="53">
        <v>6741.83</v>
      </c>
      <c r="V3615" s="53">
        <v>52.11</v>
      </c>
      <c r="W3615" s="53">
        <f t="shared" si="480"/>
        <v>129.37689502974476</v>
      </c>
      <c r="X3615" s="53">
        <f t="shared" si="481"/>
        <v>1.9190174630589136</v>
      </c>
      <c r="Y3615" s="53">
        <v>6715.27</v>
      </c>
      <c r="Z3615" s="53">
        <v>86.77</v>
      </c>
      <c r="AA3615" s="53">
        <f t="shared" si="478"/>
        <v>77.39161000345743</v>
      </c>
      <c r="AB3615" s="53">
        <f t="shared" si="479"/>
        <v>1.1524720525527257</v>
      </c>
    </row>
    <row r="3616" spans="1:28" x14ac:dyDescent="0.3">
      <c r="A3616" s="1">
        <v>3615</v>
      </c>
      <c r="B3616" s="48">
        <v>43052</v>
      </c>
      <c r="C3616" s="44">
        <v>14194740.08</v>
      </c>
      <c r="D3616" s="56">
        <f t="shared" si="471"/>
        <v>216912.28728606357</v>
      </c>
      <c r="E3616" s="53">
        <v>65.44</v>
      </c>
      <c r="F3616" s="53">
        <f t="shared" si="472"/>
        <v>2.1691228728606355</v>
      </c>
      <c r="G3616" s="53">
        <f>(F3616/'Yearly GDP'!$B$16)*100</f>
        <v>94.72152283234216</v>
      </c>
      <c r="H3616" s="53">
        <f t="shared" si="473"/>
        <v>1.8120228</v>
      </c>
      <c r="I3616" s="53">
        <f t="shared" si="474"/>
        <v>3.8476337052712584</v>
      </c>
      <c r="J3616" s="53">
        <f t="shared" si="482"/>
        <v>393.41862254713357</v>
      </c>
      <c r="K3616" s="53">
        <v>6.9720000000000004</v>
      </c>
      <c r="L3616" s="53">
        <v>10224.950000000001</v>
      </c>
      <c r="M3616" s="53">
        <v>3.45</v>
      </c>
      <c r="N3616" s="53">
        <f t="shared" si="475"/>
        <v>3.1243662947287421</v>
      </c>
      <c r="O3616" s="53">
        <v>25.99</v>
      </c>
      <c r="P3616" s="53">
        <v>2.407</v>
      </c>
      <c r="Q3616" s="53">
        <f t="shared" si="476"/>
        <v>4.5650000000000004</v>
      </c>
      <c r="R3616" s="53">
        <v>94.388000000000005</v>
      </c>
      <c r="S3616" s="53">
        <f t="shared" si="477"/>
        <v>158.53899999999999</v>
      </c>
      <c r="T3616" s="53">
        <v>6.1</v>
      </c>
      <c r="U3616" s="53">
        <v>6726.44</v>
      </c>
      <c r="V3616" s="53">
        <v>51.51</v>
      </c>
      <c r="W3616" s="53">
        <f t="shared" si="480"/>
        <v>130.58512910114541</v>
      </c>
      <c r="X3616" s="53">
        <f t="shared" si="481"/>
        <v>1.9413706076490005</v>
      </c>
      <c r="Y3616" s="53">
        <v>6667.62</v>
      </c>
      <c r="Z3616" s="53">
        <v>86.01</v>
      </c>
      <c r="AA3616" s="53">
        <f t="shared" si="478"/>
        <v>77.521450994070449</v>
      </c>
      <c r="AB3616" s="53">
        <f t="shared" si="479"/>
        <v>1.162655505173817</v>
      </c>
    </row>
    <row r="3617" spans="1:28" x14ac:dyDescent="0.3">
      <c r="A3617" s="1">
        <v>3616</v>
      </c>
      <c r="B3617" s="48">
        <v>43053</v>
      </c>
      <c r="C3617" s="44">
        <v>14142054.189999999</v>
      </c>
      <c r="D3617" s="56">
        <f t="shared" si="471"/>
        <v>216206.30163583549</v>
      </c>
      <c r="E3617" s="53">
        <v>65.41</v>
      </c>
      <c r="F3617" s="53">
        <f t="shared" si="472"/>
        <v>2.162063016358355</v>
      </c>
      <c r="G3617" s="53">
        <f>(F3617/'Yearly GDP'!$B$16)*100</f>
        <v>94.413232155386666</v>
      </c>
      <c r="H3617" s="53">
        <f t="shared" si="473"/>
        <v>1.8252450000000002</v>
      </c>
      <c r="I3617" s="53">
        <f t="shared" si="474"/>
        <v>3.8624951718810348</v>
      </c>
      <c r="J3617" s="53">
        <f t="shared" si="482"/>
        <v>393.45693317883354</v>
      </c>
      <c r="K3617" s="53">
        <v>7.05</v>
      </c>
      <c r="L3617" s="53">
        <v>10186.6</v>
      </c>
      <c r="M3617" s="53">
        <v>3.44</v>
      </c>
      <c r="N3617" s="53">
        <f t="shared" si="475"/>
        <v>3.1875048281189651</v>
      </c>
      <c r="O3617" s="53">
        <v>25.89</v>
      </c>
      <c r="P3617" s="53">
        <v>2.375</v>
      </c>
      <c r="Q3617" s="53">
        <f t="shared" si="476"/>
        <v>4.6749999999999998</v>
      </c>
      <c r="R3617" s="53">
        <v>93.722999999999999</v>
      </c>
      <c r="S3617" s="53">
        <f t="shared" si="477"/>
        <v>158.18790000000001</v>
      </c>
      <c r="T3617" s="53">
        <v>6.11</v>
      </c>
      <c r="U3617" s="53">
        <v>6707.54</v>
      </c>
      <c r="V3617" s="53">
        <v>51.36</v>
      </c>
      <c r="W3617" s="53">
        <f t="shared" si="480"/>
        <v>130.5985202492212</v>
      </c>
      <c r="X3617" s="53">
        <f t="shared" si="481"/>
        <v>1.9470404984423677</v>
      </c>
      <c r="Y3617" s="53">
        <v>6654.32</v>
      </c>
      <c r="Z3617" s="53">
        <v>87.15</v>
      </c>
      <c r="AA3617" s="53">
        <f t="shared" si="478"/>
        <v>76.354790590935167</v>
      </c>
      <c r="AB3617" s="53">
        <f t="shared" si="479"/>
        <v>1.1474469305794608</v>
      </c>
    </row>
    <row r="3618" spans="1:28" x14ac:dyDescent="0.3">
      <c r="A3618" s="1">
        <v>3617</v>
      </c>
      <c r="B3618" s="48">
        <v>43054</v>
      </c>
      <c r="C3618" s="44">
        <v>13990589.74</v>
      </c>
      <c r="D3618" s="56">
        <f t="shared" si="471"/>
        <v>214349.4674429294</v>
      </c>
      <c r="E3618" s="53">
        <v>65.27</v>
      </c>
      <c r="F3618" s="53">
        <f t="shared" si="472"/>
        <v>2.1434946744292938</v>
      </c>
      <c r="G3618" s="53">
        <f>(F3618/'Yearly GDP'!$B$16)*100</f>
        <v>93.602387529663474</v>
      </c>
      <c r="H3618" s="53">
        <f t="shared" si="473"/>
        <v>1.8045152</v>
      </c>
      <c r="I3618" s="53">
        <f t="shared" si="474"/>
        <v>3.8880248833592534</v>
      </c>
      <c r="J3618" s="53">
        <f t="shared" si="482"/>
        <v>393.39230171073092</v>
      </c>
      <c r="K3618" s="53">
        <v>7.016</v>
      </c>
      <c r="L3618" s="53">
        <v>10118.049999999999</v>
      </c>
      <c r="M3618" s="53">
        <v>3.41</v>
      </c>
      <c r="N3618" s="53">
        <f t="shared" si="475"/>
        <v>3.1279751166407466</v>
      </c>
      <c r="O3618" s="53">
        <v>25.72</v>
      </c>
      <c r="P3618" s="53">
        <v>2.3260000000000001</v>
      </c>
      <c r="Q3618" s="53">
        <f t="shared" si="476"/>
        <v>4.6899999999999995</v>
      </c>
      <c r="R3618" s="53">
        <v>93.725999999999999</v>
      </c>
      <c r="S3618" s="53">
        <f t="shared" si="477"/>
        <v>157.14920000000001</v>
      </c>
      <c r="T3618" s="53">
        <v>6.11</v>
      </c>
      <c r="U3618" s="53">
        <v>6635.34</v>
      </c>
      <c r="V3618" s="53">
        <v>50.81</v>
      </c>
      <c r="W3618" s="53">
        <f t="shared" si="480"/>
        <v>130.59122220035425</v>
      </c>
      <c r="X3618" s="53">
        <f t="shared" si="481"/>
        <v>1.9681165124975399</v>
      </c>
      <c r="Y3618" s="53">
        <v>6547.16</v>
      </c>
      <c r="Z3618" s="53">
        <v>85.75</v>
      </c>
      <c r="AA3618" s="53">
        <f t="shared" si="478"/>
        <v>76.351720116618068</v>
      </c>
      <c r="AB3618" s="53">
        <f t="shared" si="479"/>
        <v>1.1661807580174928</v>
      </c>
    </row>
    <row r="3619" spans="1:28" x14ac:dyDescent="0.3">
      <c r="A3619" s="1">
        <v>3618</v>
      </c>
      <c r="B3619" s="48">
        <v>43055</v>
      </c>
      <c r="C3619" s="44">
        <v>14133892.25</v>
      </c>
      <c r="D3619" s="56">
        <f t="shared" si="471"/>
        <v>216462.09127804579</v>
      </c>
      <c r="E3619" s="53">
        <v>65.295000000000002</v>
      </c>
      <c r="F3619" s="53">
        <f t="shared" si="472"/>
        <v>2.1646209127804581</v>
      </c>
      <c r="G3619" s="53">
        <f>(F3619/'Yearly GDP'!$B$16)*100</f>
        <v>94.524930689102973</v>
      </c>
      <c r="H3619" s="53">
        <f t="shared" si="473"/>
        <v>1.8332952000000002</v>
      </c>
      <c r="I3619" s="53">
        <f t="shared" si="474"/>
        <v>3.8520801232665636</v>
      </c>
      <c r="J3619" s="53">
        <f t="shared" si="482"/>
        <v>393.48035439137135</v>
      </c>
      <c r="K3619" s="53">
        <v>7.0620000000000003</v>
      </c>
      <c r="L3619" s="53">
        <v>10214.75</v>
      </c>
      <c r="M3619" s="53">
        <v>3.45</v>
      </c>
      <c r="N3619" s="53">
        <f t="shared" si="475"/>
        <v>3.2099198767334367</v>
      </c>
      <c r="O3619" s="53">
        <v>25.96</v>
      </c>
      <c r="P3619" s="53">
        <v>2.375</v>
      </c>
      <c r="Q3619" s="53">
        <f t="shared" si="476"/>
        <v>4.6870000000000003</v>
      </c>
      <c r="R3619" s="53">
        <v>93.853999999999999</v>
      </c>
      <c r="S3619" s="53">
        <f t="shared" si="477"/>
        <v>159.13480000000001</v>
      </c>
      <c r="T3619" s="53">
        <v>6.13</v>
      </c>
      <c r="U3619" s="53">
        <v>6713.5</v>
      </c>
      <c r="V3619" s="53">
        <v>51.37</v>
      </c>
      <c r="W3619" s="53">
        <f t="shared" si="480"/>
        <v>130.68911816235158</v>
      </c>
      <c r="X3619" s="53">
        <f t="shared" si="481"/>
        <v>1.9466614755693987</v>
      </c>
      <c r="Y3619" s="53">
        <v>6615.66</v>
      </c>
      <c r="Z3619" s="53">
        <v>86.47</v>
      </c>
      <c r="AA3619" s="53">
        <f t="shared" si="478"/>
        <v>76.508153116687865</v>
      </c>
      <c r="AB3619" s="53">
        <f t="shared" si="479"/>
        <v>1.1564704521799469</v>
      </c>
    </row>
    <row r="3620" spans="1:28" x14ac:dyDescent="0.3">
      <c r="A3620" s="1">
        <v>3619</v>
      </c>
      <c r="B3620" s="48">
        <v>43056</v>
      </c>
      <c r="C3620" s="44">
        <v>14306766.630000001</v>
      </c>
      <c r="D3620" s="56">
        <f t="shared" si="471"/>
        <v>220053.3204645082</v>
      </c>
      <c r="E3620" s="53">
        <v>65.015000000000001</v>
      </c>
      <c r="F3620" s="53">
        <f t="shared" si="472"/>
        <v>2.2005332046450818</v>
      </c>
      <c r="G3620" s="53">
        <f>(F3620/'Yearly GDP'!$B$16)*100</f>
        <v>96.093153041269957</v>
      </c>
      <c r="H3620" s="53">
        <f t="shared" si="473"/>
        <v>1.8426085999999999</v>
      </c>
      <c r="I3620" s="53">
        <f t="shared" si="474"/>
        <v>3.825554705432288</v>
      </c>
      <c r="J3620" s="53">
        <f t="shared" si="482"/>
        <v>393.40474368783475</v>
      </c>
      <c r="K3620" s="53">
        <v>7.0490000000000004</v>
      </c>
      <c r="L3620" s="53">
        <v>10283.6</v>
      </c>
      <c r="M3620" s="53">
        <v>3.46</v>
      </c>
      <c r="N3620" s="53">
        <f t="shared" si="475"/>
        <v>3.2234452945677123</v>
      </c>
      <c r="O3620" s="53">
        <v>26.14</v>
      </c>
      <c r="P3620" s="53">
        <v>2.3450000000000002</v>
      </c>
      <c r="Q3620" s="53">
        <f t="shared" si="476"/>
        <v>4.7040000000000006</v>
      </c>
      <c r="R3620" s="53">
        <v>93.575000000000003</v>
      </c>
      <c r="S3620" s="53">
        <f t="shared" si="477"/>
        <v>159.71540000000002</v>
      </c>
      <c r="T3620" s="53">
        <v>6.11</v>
      </c>
      <c r="U3620" s="53">
        <v>6771.48</v>
      </c>
      <c r="V3620" s="53">
        <v>51.81</v>
      </c>
      <c r="W3620" s="53">
        <f t="shared" si="480"/>
        <v>130.69832078749275</v>
      </c>
      <c r="X3620" s="53">
        <f t="shared" si="481"/>
        <v>1.9301293186643504</v>
      </c>
      <c r="Y3620" s="53">
        <v>6669.76</v>
      </c>
      <c r="Z3620" s="53">
        <v>87.1</v>
      </c>
      <c r="AA3620" s="53">
        <f t="shared" si="478"/>
        <v>76.575889781859942</v>
      </c>
      <c r="AB3620" s="53">
        <f t="shared" si="479"/>
        <v>1.1481056257175661</v>
      </c>
    </row>
    <row r="3621" spans="1:28" x14ac:dyDescent="0.3">
      <c r="A3621" s="1">
        <v>3620</v>
      </c>
      <c r="B3621" s="48">
        <v>43059</v>
      </c>
      <c r="C3621" s="44">
        <v>14365290.02</v>
      </c>
      <c r="D3621" s="56">
        <f t="shared" si="471"/>
        <v>220664.97726574502</v>
      </c>
      <c r="E3621" s="53">
        <v>65.099999999999994</v>
      </c>
      <c r="F3621" s="53">
        <f t="shared" si="472"/>
        <v>2.2066497726574501</v>
      </c>
      <c r="G3621" s="53">
        <f>(F3621/'Yearly GDP'!$B$16)*100</f>
        <v>96.360252081111355</v>
      </c>
      <c r="H3621" s="53">
        <f t="shared" si="473"/>
        <v>1.8035402</v>
      </c>
      <c r="I3621" s="53">
        <f t="shared" si="474"/>
        <v>3.8197097020626432</v>
      </c>
      <c r="J3621" s="53">
        <f t="shared" si="482"/>
        <v>393.38235294117646</v>
      </c>
      <c r="K3621" s="53">
        <v>6.8890000000000002</v>
      </c>
      <c r="L3621" s="53">
        <v>10298.75</v>
      </c>
      <c r="M3621" s="53">
        <v>3.47</v>
      </c>
      <c r="N3621" s="53">
        <f t="shared" si="475"/>
        <v>3.0692902979373571</v>
      </c>
      <c r="O3621" s="53">
        <v>26.18</v>
      </c>
      <c r="P3621" s="53">
        <v>2.3679999999999999</v>
      </c>
      <c r="Q3621" s="53">
        <f t="shared" si="476"/>
        <v>4.5210000000000008</v>
      </c>
      <c r="R3621" s="53">
        <v>93.997</v>
      </c>
      <c r="S3621" s="53">
        <f t="shared" si="477"/>
        <v>159.9598</v>
      </c>
      <c r="T3621" s="53">
        <v>6.11</v>
      </c>
      <c r="U3621" s="53">
        <v>6815.91</v>
      </c>
      <c r="V3621" s="53">
        <v>52.15</v>
      </c>
      <c r="W3621" s="53">
        <f t="shared" si="480"/>
        <v>130.69817833173539</v>
      </c>
      <c r="X3621" s="53">
        <f t="shared" si="481"/>
        <v>1.9175455417066156</v>
      </c>
      <c r="Y3621" s="53">
        <v>6728.79</v>
      </c>
      <c r="Z3621" s="53">
        <v>88.37</v>
      </c>
      <c r="AA3621" s="53">
        <f t="shared" si="478"/>
        <v>76.143374448342186</v>
      </c>
      <c r="AB3621" s="53">
        <f t="shared" si="479"/>
        <v>1.1316057485572024</v>
      </c>
    </row>
    <row r="3622" spans="1:28" x14ac:dyDescent="0.3">
      <c r="A3622" s="1">
        <v>3621</v>
      </c>
      <c r="B3622" s="48">
        <v>43060</v>
      </c>
      <c r="C3622" s="44">
        <v>14403656.470000001</v>
      </c>
      <c r="D3622" s="56">
        <f t="shared" si="471"/>
        <v>222004.569512947</v>
      </c>
      <c r="E3622" s="53">
        <v>64.88</v>
      </c>
      <c r="F3622" s="53">
        <f t="shared" si="472"/>
        <v>2.2200456951294698</v>
      </c>
      <c r="G3622" s="53">
        <f>(F3622/'Yearly GDP'!$B$16)*100</f>
        <v>96.945226861548889</v>
      </c>
      <c r="H3622" s="53">
        <f t="shared" si="473"/>
        <v>1.8067519999999999</v>
      </c>
      <c r="I3622" s="53">
        <f t="shared" si="474"/>
        <v>3.8167938931297711</v>
      </c>
      <c r="J3622" s="53">
        <f t="shared" si="482"/>
        <v>394.1564885496183</v>
      </c>
      <c r="K3622" s="53">
        <v>6.8959999999999999</v>
      </c>
      <c r="L3622" s="53">
        <v>10326.9</v>
      </c>
      <c r="M3622" s="53">
        <v>3.48</v>
      </c>
      <c r="N3622" s="53">
        <f t="shared" si="475"/>
        <v>3.0792061068702288</v>
      </c>
      <c r="O3622" s="53">
        <v>26.2</v>
      </c>
      <c r="P3622" s="53">
        <v>2.3580000000000001</v>
      </c>
      <c r="Q3622" s="53">
        <f t="shared" si="476"/>
        <v>4.5380000000000003</v>
      </c>
      <c r="R3622" s="53">
        <v>93.876999999999995</v>
      </c>
      <c r="S3622" s="53">
        <f t="shared" si="477"/>
        <v>159.82</v>
      </c>
      <c r="T3622" s="53">
        <v>6.1</v>
      </c>
      <c r="U3622" s="53">
        <v>6828.82</v>
      </c>
      <c r="V3622" s="53">
        <v>53.25</v>
      </c>
      <c r="W3622" s="53">
        <f t="shared" si="480"/>
        <v>128.2407511737089</v>
      </c>
      <c r="X3622" s="53">
        <f t="shared" si="481"/>
        <v>1.8779342723004693</v>
      </c>
      <c r="Y3622" s="53">
        <v>6753.67</v>
      </c>
      <c r="Z3622" s="53">
        <v>84.97</v>
      </c>
      <c r="AA3622" s="53">
        <f t="shared" si="478"/>
        <v>79.482993997881607</v>
      </c>
      <c r="AB3622" s="53">
        <f t="shared" si="479"/>
        <v>1.1768859597505001</v>
      </c>
    </row>
    <row r="3623" spans="1:28" x14ac:dyDescent="0.3">
      <c r="A3623" s="1">
        <v>3622</v>
      </c>
      <c r="B3623" s="48">
        <v>43061</v>
      </c>
      <c r="C3623" s="44">
        <v>14423949.09</v>
      </c>
      <c r="D3623" s="56">
        <f t="shared" si="471"/>
        <v>222317.34109124538</v>
      </c>
      <c r="E3623" s="53">
        <v>64.88</v>
      </c>
      <c r="F3623" s="53">
        <f t="shared" si="472"/>
        <v>2.2231734109124539</v>
      </c>
      <c r="G3623" s="53">
        <f>(F3623/'Yearly GDP'!$B$16)*100</f>
        <v>97.081808336788384</v>
      </c>
      <c r="H3623" s="53">
        <f t="shared" si="473"/>
        <v>1.8371759999999999</v>
      </c>
      <c r="I3623" s="53">
        <f t="shared" si="474"/>
        <v>3.7878787878787881</v>
      </c>
      <c r="J3623" s="53">
        <f t="shared" si="482"/>
        <v>391.75378787878788</v>
      </c>
      <c r="K3623" s="53">
        <v>6.9589999999999996</v>
      </c>
      <c r="L3623" s="53">
        <v>10342.299999999999</v>
      </c>
      <c r="M3623" s="53">
        <v>3.48</v>
      </c>
      <c r="N3623" s="53">
        <f t="shared" si="475"/>
        <v>3.1711212121212116</v>
      </c>
      <c r="O3623" s="53">
        <v>26.4</v>
      </c>
      <c r="P3623" s="53">
        <v>2.3199999999999998</v>
      </c>
      <c r="Q3623" s="53">
        <f t="shared" si="476"/>
        <v>4.6389999999999993</v>
      </c>
      <c r="R3623" s="53">
        <v>93.135000000000005</v>
      </c>
      <c r="S3623" s="53">
        <f t="shared" si="477"/>
        <v>161.304</v>
      </c>
      <c r="T3623" s="53">
        <v>6.11</v>
      </c>
      <c r="U3623" s="53">
        <v>6833.44</v>
      </c>
      <c r="V3623" s="53">
        <v>53.13</v>
      </c>
      <c r="W3623" s="53">
        <f t="shared" si="480"/>
        <v>128.6173536608319</v>
      </c>
      <c r="X3623" s="53">
        <f t="shared" si="481"/>
        <v>1.8821757952192733</v>
      </c>
      <c r="Y3623" s="53">
        <v>6770.95</v>
      </c>
      <c r="Z3623" s="53">
        <v>85.7</v>
      </c>
      <c r="AA3623" s="53">
        <f t="shared" si="478"/>
        <v>79.007584597432896</v>
      </c>
      <c r="AB3623" s="53">
        <f t="shared" si="479"/>
        <v>1.1668611435239205</v>
      </c>
    </row>
    <row r="3624" spans="1:28" x14ac:dyDescent="0.3">
      <c r="A3624" s="1">
        <v>3623</v>
      </c>
      <c r="B3624" s="48">
        <v>43062</v>
      </c>
      <c r="C3624" s="44">
        <v>14438892.199999999</v>
      </c>
      <c r="D3624" s="56">
        <f t="shared" si="471"/>
        <v>223616.10964844355</v>
      </c>
      <c r="E3624" s="53">
        <v>64.569999999999993</v>
      </c>
      <c r="F3624" s="53">
        <f t="shared" si="472"/>
        <v>2.2361610964844356</v>
      </c>
      <c r="G3624" s="53">
        <f>(F3624/'Yearly GDP'!$B$16)*100</f>
        <v>97.64895617835964</v>
      </c>
      <c r="H3624" s="53">
        <f t="shared" si="473"/>
        <v>1.8496279999999998</v>
      </c>
      <c r="I3624" s="53">
        <f t="shared" si="474"/>
        <v>3.7764350453172209</v>
      </c>
      <c r="J3624" s="53">
        <f t="shared" si="482"/>
        <v>390.81382175226588</v>
      </c>
      <c r="K3624" s="53">
        <v>6.9850000000000003</v>
      </c>
      <c r="L3624" s="53">
        <v>10348.75</v>
      </c>
      <c r="M3624" s="53">
        <v>3.49</v>
      </c>
      <c r="N3624" s="53">
        <f t="shared" si="475"/>
        <v>3.2085649546827795</v>
      </c>
      <c r="O3624" s="53">
        <v>26.48</v>
      </c>
      <c r="P3624" s="53">
        <v>2.3260000000000001</v>
      </c>
      <c r="Q3624" s="53">
        <f t="shared" si="476"/>
        <v>4.6590000000000007</v>
      </c>
      <c r="R3624" s="53">
        <v>93.135000000000005</v>
      </c>
      <c r="S3624" s="53">
        <f t="shared" si="477"/>
        <v>162.32239999999999</v>
      </c>
      <c r="T3624" s="53">
        <v>6.13</v>
      </c>
      <c r="U3624" s="53">
        <v>6854.81</v>
      </c>
      <c r="V3624" s="53">
        <v>53.04</v>
      </c>
      <c r="W3624" s="53">
        <f t="shared" si="480"/>
        <v>129.23849924585221</v>
      </c>
      <c r="X3624" s="53">
        <f t="shared" si="481"/>
        <v>1.8853695324283561</v>
      </c>
      <c r="Y3624" s="53">
        <v>6811.25</v>
      </c>
      <c r="Z3624" s="53">
        <v>86.35</v>
      </c>
      <c r="AA3624" s="53">
        <f t="shared" si="478"/>
        <v>78.879559930515356</v>
      </c>
      <c r="AB3624" s="53">
        <f t="shared" si="479"/>
        <v>1.1580775911986105</v>
      </c>
    </row>
    <row r="3625" spans="1:28" x14ac:dyDescent="0.3">
      <c r="A3625" s="1">
        <v>3624</v>
      </c>
      <c r="B3625" s="48">
        <v>43063</v>
      </c>
      <c r="C3625" s="44">
        <v>14488532.060000001</v>
      </c>
      <c r="D3625" s="56">
        <f t="shared" si="471"/>
        <v>224003.27860235001</v>
      </c>
      <c r="E3625" s="53">
        <v>64.680000000000007</v>
      </c>
      <c r="F3625" s="53">
        <f t="shared" si="472"/>
        <v>2.2400327860234999</v>
      </c>
      <c r="G3625" s="53">
        <f>(F3625/'Yearly GDP'!$B$16)*100</f>
        <v>97.818025590545844</v>
      </c>
      <c r="H3625" s="53">
        <f t="shared" si="473"/>
        <v>1.8618317999999998</v>
      </c>
      <c r="I3625" s="53">
        <f t="shared" si="474"/>
        <v>3.7608123354644607</v>
      </c>
      <c r="J3625" s="53">
        <f t="shared" si="482"/>
        <v>390.73711921775106</v>
      </c>
      <c r="K3625" s="53">
        <v>7.0019999999999998</v>
      </c>
      <c r="L3625" s="53">
        <v>10389.700000000001</v>
      </c>
      <c r="M3625" s="53">
        <v>3.5</v>
      </c>
      <c r="N3625" s="53">
        <f t="shared" si="475"/>
        <v>3.2411876645355391</v>
      </c>
      <c r="O3625" s="53">
        <v>26.59</v>
      </c>
      <c r="P3625" s="53">
        <v>2.34</v>
      </c>
      <c r="Q3625" s="53">
        <f t="shared" si="476"/>
        <v>4.6619999999999999</v>
      </c>
      <c r="R3625" s="53">
        <v>92.706999999999994</v>
      </c>
      <c r="S3625" s="53">
        <f t="shared" si="477"/>
        <v>162.73079999999999</v>
      </c>
      <c r="T3625" s="53">
        <v>6.12</v>
      </c>
      <c r="U3625" s="53">
        <v>6896.17</v>
      </c>
      <c r="V3625" s="53">
        <v>53.37</v>
      </c>
      <c r="W3625" s="53">
        <f t="shared" si="480"/>
        <v>129.21435263256512</v>
      </c>
      <c r="X3625" s="53">
        <f t="shared" si="481"/>
        <v>1.8737118231216039</v>
      </c>
      <c r="Y3625" s="53">
        <v>6831.56</v>
      </c>
      <c r="Z3625" s="53">
        <v>89.14</v>
      </c>
      <c r="AA3625" s="53">
        <f t="shared" si="478"/>
        <v>76.638546107247038</v>
      </c>
      <c r="AB3625" s="53">
        <f t="shared" si="479"/>
        <v>1.1218308279111511</v>
      </c>
    </row>
    <row r="3626" spans="1:28" x14ac:dyDescent="0.3">
      <c r="A3626" s="1">
        <v>3625</v>
      </c>
      <c r="B3626" s="48">
        <v>43066</v>
      </c>
      <c r="C3626" s="44">
        <v>14526393.810000001</v>
      </c>
      <c r="D3626" s="56">
        <f t="shared" si="471"/>
        <v>225295.74592490346</v>
      </c>
      <c r="E3626" s="53">
        <v>64.477000000000004</v>
      </c>
      <c r="F3626" s="53">
        <f t="shared" si="472"/>
        <v>2.2529574592490347</v>
      </c>
      <c r="G3626" s="53">
        <f>(F3626/'Yearly GDP'!$B$16)*100</f>
        <v>98.382421801267881</v>
      </c>
      <c r="H3626" s="53">
        <f t="shared" si="473"/>
        <v>1.8776015999999998</v>
      </c>
      <c r="I3626" s="53">
        <f t="shared" si="474"/>
        <v>3.7579857196542656</v>
      </c>
      <c r="J3626" s="53">
        <f t="shared" si="482"/>
        <v>390.81360390830514</v>
      </c>
      <c r="K3626" s="53">
        <v>7.056</v>
      </c>
      <c r="L3626" s="53">
        <v>10399.549999999999</v>
      </c>
      <c r="M3626" s="53">
        <v>3.5</v>
      </c>
      <c r="N3626" s="53">
        <f t="shared" si="475"/>
        <v>3.2980142803457344</v>
      </c>
      <c r="O3626" s="53">
        <v>26.61</v>
      </c>
      <c r="P3626" s="53">
        <v>2.331</v>
      </c>
      <c r="Q3626" s="53">
        <f t="shared" si="476"/>
        <v>4.7249999999999996</v>
      </c>
      <c r="R3626" s="53">
        <v>92.825000000000003</v>
      </c>
      <c r="S3626" s="53">
        <f t="shared" si="477"/>
        <v>163.11929999999998</v>
      </c>
      <c r="T3626" s="53">
        <v>6.13</v>
      </c>
      <c r="U3626" s="53">
        <v>6933.71</v>
      </c>
      <c r="V3626" s="53">
        <v>53.66</v>
      </c>
      <c r="W3626" s="53">
        <f t="shared" si="480"/>
        <v>129.21561684681328</v>
      </c>
      <c r="X3626" s="53">
        <f t="shared" si="481"/>
        <v>1.8635855385762206</v>
      </c>
      <c r="Y3626" s="53">
        <v>6884.38</v>
      </c>
      <c r="Z3626" s="53">
        <v>89.25</v>
      </c>
      <c r="AA3626" s="53">
        <f t="shared" si="478"/>
        <v>77.135910364145658</v>
      </c>
      <c r="AB3626" s="53">
        <f t="shared" si="479"/>
        <v>1.1204481792717087</v>
      </c>
    </row>
    <row r="3627" spans="1:28" x14ac:dyDescent="0.3">
      <c r="A3627" s="1">
        <v>3626</v>
      </c>
      <c r="B3627" s="48">
        <v>43067</v>
      </c>
      <c r="C3627" s="44">
        <v>14513953.15</v>
      </c>
      <c r="D3627" s="56">
        <f t="shared" si="471"/>
        <v>225336.95311287069</v>
      </c>
      <c r="E3627" s="53">
        <v>64.41</v>
      </c>
      <c r="F3627" s="53">
        <f t="shared" si="472"/>
        <v>2.253369531128707</v>
      </c>
      <c r="G3627" s="53">
        <f>(F3627/'Yearly GDP'!$B$16)*100</f>
        <v>98.400416206493759</v>
      </c>
      <c r="H3627" s="53">
        <f t="shared" si="473"/>
        <v>1.865059</v>
      </c>
      <c r="I3627" s="53">
        <f t="shared" si="474"/>
        <v>3.7693177534866189</v>
      </c>
      <c r="J3627" s="53">
        <f t="shared" si="482"/>
        <v>390.88767433094608</v>
      </c>
      <c r="K3627" s="53">
        <v>7.03</v>
      </c>
      <c r="L3627" s="53">
        <v>10370.25</v>
      </c>
      <c r="M3627" s="53">
        <v>3.49</v>
      </c>
      <c r="N3627" s="53">
        <f t="shared" si="475"/>
        <v>3.2606822465133813</v>
      </c>
      <c r="O3627" s="53">
        <v>26.53</v>
      </c>
      <c r="P3627" s="53">
        <v>2.3260000000000001</v>
      </c>
      <c r="Q3627" s="53">
        <f t="shared" si="476"/>
        <v>4.7040000000000006</v>
      </c>
      <c r="R3627" s="53">
        <v>93.212999999999994</v>
      </c>
      <c r="S3627" s="53">
        <f t="shared" si="477"/>
        <v>162.36360000000002</v>
      </c>
      <c r="T3627" s="53">
        <v>6.12</v>
      </c>
      <c r="U3627" s="53">
        <v>6936.89</v>
      </c>
      <c r="V3627" s="53">
        <v>53.68</v>
      </c>
      <c r="W3627" s="53">
        <f t="shared" si="480"/>
        <v>129.22671385991057</v>
      </c>
      <c r="X3627" s="53">
        <f t="shared" si="481"/>
        <v>1.8628912071535022</v>
      </c>
      <c r="Y3627" s="53">
        <v>6902.18</v>
      </c>
      <c r="Z3627" s="53">
        <v>89.49</v>
      </c>
      <c r="AA3627" s="53">
        <f t="shared" si="478"/>
        <v>77.127947256676734</v>
      </c>
      <c r="AB3627" s="53">
        <f t="shared" si="479"/>
        <v>1.1174432897530451</v>
      </c>
    </row>
    <row r="3628" spans="1:28" x14ac:dyDescent="0.3">
      <c r="A3628" s="1">
        <v>3627</v>
      </c>
      <c r="B3628" s="48">
        <v>43068</v>
      </c>
      <c r="C3628" s="44">
        <v>14507122.02</v>
      </c>
      <c r="D3628" s="56">
        <f t="shared" si="471"/>
        <v>225405.8735239279</v>
      </c>
      <c r="E3628" s="53">
        <v>64.36</v>
      </c>
      <c r="F3628" s="53">
        <f t="shared" si="472"/>
        <v>2.2540587352392789</v>
      </c>
      <c r="G3628" s="53">
        <f>(F3628/'Yearly GDP'!$B$16)*100</f>
        <v>98.430512455863706</v>
      </c>
      <c r="H3628" s="53">
        <f t="shared" si="473"/>
        <v>1.8623275000000004</v>
      </c>
      <c r="I3628" s="53">
        <f t="shared" si="474"/>
        <v>3.7721614485099959</v>
      </c>
      <c r="J3628" s="53">
        <f t="shared" si="482"/>
        <v>390.84496416446621</v>
      </c>
      <c r="K3628" s="53">
        <v>7.0250000000000004</v>
      </c>
      <c r="L3628" s="53">
        <v>10361.299999999999</v>
      </c>
      <c r="M3628" s="53">
        <v>3.49</v>
      </c>
      <c r="N3628" s="53">
        <f t="shared" si="475"/>
        <v>3.2528385514900044</v>
      </c>
      <c r="O3628" s="53">
        <v>26.51</v>
      </c>
      <c r="P3628" s="53">
        <v>2.3879999999999999</v>
      </c>
      <c r="Q3628" s="53">
        <f t="shared" si="476"/>
        <v>4.6370000000000005</v>
      </c>
      <c r="R3628" s="53">
        <v>93.106999999999999</v>
      </c>
      <c r="S3628" s="53">
        <f t="shared" si="477"/>
        <v>162.50630000000001</v>
      </c>
      <c r="T3628" s="53">
        <v>6.13</v>
      </c>
      <c r="U3628" s="53">
        <v>6918.77</v>
      </c>
      <c r="V3628" s="53">
        <v>53.54</v>
      </c>
      <c r="W3628" s="53">
        <f t="shared" si="480"/>
        <v>129.2261860291371</v>
      </c>
      <c r="X3628" s="53">
        <f t="shared" si="481"/>
        <v>1.8677624206200969</v>
      </c>
      <c r="Y3628" s="53">
        <v>6896.13</v>
      </c>
      <c r="Z3628" s="53">
        <v>89.45</v>
      </c>
      <c r="AA3628" s="53">
        <f t="shared" si="478"/>
        <v>77.094801565120179</v>
      </c>
      <c r="AB3628" s="53">
        <f t="shared" si="479"/>
        <v>1.1179429849077696</v>
      </c>
    </row>
    <row r="3629" spans="1:28" x14ac:dyDescent="0.3">
      <c r="A3629" s="1">
        <v>3628</v>
      </c>
      <c r="B3629" s="48">
        <v>43069</v>
      </c>
      <c r="C3629" s="44">
        <v>14392501.050000001</v>
      </c>
      <c r="D3629" s="56">
        <f t="shared" si="471"/>
        <v>223174.15180648165</v>
      </c>
      <c r="E3629" s="53">
        <v>64.489999999999995</v>
      </c>
      <c r="F3629" s="53">
        <f t="shared" si="472"/>
        <v>2.2317415180648164</v>
      </c>
      <c r="G3629" s="53">
        <f>(F3629/'Yearly GDP'!$B$16)*100</f>
        <v>97.45596148754656</v>
      </c>
      <c r="H3629" s="53">
        <f t="shared" si="473"/>
        <v>1.8463728000000001</v>
      </c>
      <c r="I3629" s="53">
        <f t="shared" si="474"/>
        <v>3.8226299694189598</v>
      </c>
      <c r="J3629" s="53">
        <f t="shared" si="482"/>
        <v>390.92316513761466</v>
      </c>
      <c r="K3629" s="53">
        <v>7.0579999999999998</v>
      </c>
      <c r="L3629" s="53">
        <v>10226.549999999999</v>
      </c>
      <c r="M3629" s="53">
        <v>3.45</v>
      </c>
      <c r="N3629" s="53">
        <f t="shared" si="475"/>
        <v>3.23537003058104</v>
      </c>
      <c r="O3629" s="53">
        <v>26.16</v>
      </c>
      <c r="P3629" s="53">
        <v>2.415</v>
      </c>
      <c r="Q3629" s="53">
        <f t="shared" si="476"/>
        <v>4.6429999999999998</v>
      </c>
      <c r="R3629" s="53">
        <v>93.001999999999995</v>
      </c>
      <c r="S3629" s="53">
        <f t="shared" si="477"/>
        <v>160.36080000000001</v>
      </c>
      <c r="T3629" s="53">
        <v>6.13</v>
      </c>
      <c r="U3629" s="53">
        <v>6904.18</v>
      </c>
      <c r="V3629" s="53">
        <v>53.43</v>
      </c>
      <c r="W3629" s="53">
        <f t="shared" si="480"/>
        <v>129.2191652629609</v>
      </c>
      <c r="X3629" s="53">
        <f t="shared" si="481"/>
        <v>1.8716077110237694</v>
      </c>
      <c r="Y3629" s="53">
        <v>6911.72</v>
      </c>
      <c r="Z3629" s="53">
        <v>89.55</v>
      </c>
      <c r="AA3629" s="53">
        <f t="shared" si="478"/>
        <v>77.182802903405928</v>
      </c>
      <c r="AB3629" s="53">
        <f t="shared" si="479"/>
        <v>1.1166945840312674</v>
      </c>
    </row>
    <row r="3630" spans="1:28" x14ac:dyDescent="0.3">
      <c r="A3630" s="1">
        <v>3629</v>
      </c>
      <c r="B3630" s="48">
        <v>43070</v>
      </c>
      <c r="C3630" s="44">
        <v>14252906.6</v>
      </c>
      <c r="D3630" s="56">
        <f t="shared" si="471"/>
        <v>220906.79789212649</v>
      </c>
      <c r="E3630" s="53">
        <v>64.52</v>
      </c>
      <c r="F3630" s="53">
        <f t="shared" si="472"/>
        <v>2.2090679789212651</v>
      </c>
      <c r="G3630" s="53">
        <f>(F3630/'Yearly GDP'!$B$16)*100</f>
        <v>96.465850607915499</v>
      </c>
      <c r="H3630" s="53">
        <f t="shared" si="473"/>
        <v>1.828022</v>
      </c>
      <c r="I3630" s="53">
        <f t="shared" si="474"/>
        <v>3.8610038610038608</v>
      </c>
      <c r="J3630" s="53">
        <f t="shared" si="482"/>
        <v>390.80308880308877</v>
      </c>
      <c r="K3630" s="53">
        <v>7.0579999999999998</v>
      </c>
      <c r="L3630" s="53">
        <v>10121.799999999999</v>
      </c>
      <c r="M3630" s="53">
        <v>3.41</v>
      </c>
      <c r="N3630" s="53">
        <f t="shared" si="475"/>
        <v>3.196996138996139</v>
      </c>
      <c r="O3630" s="53">
        <v>25.9</v>
      </c>
      <c r="P3630" s="53">
        <v>2.363</v>
      </c>
      <c r="Q3630" s="53">
        <f t="shared" si="476"/>
        <v>4.6950000000000003</v>
      </c>
      <c r="R3630" s="53">
        <v>92.840999999999994</v>
      </c>
      <c r="S3630" s="53">
        <f t="shared" si="477"/>
        <v>158.767</v>
      </c>
      <c r="T3630" s="53">
        <v>6.13</v>
      </c>
      <c r="U3630" s="53">
        <v>6844.97</v>
      </c>
      <c r="V3630" s="53">
        <v>52.97</v>
      </c>
      <c r="W3630" s="53">
        <f t="shared" si="480"/>
        <v>129.22352274872571</v>
      </c>
      <c r="X3630" s="53">
        <f t="shared" si="481"/>
        <v>1.8878610534264681</v>
      </c>
      <c r="Y3630" s="53">
        <v>6814.12</v>
      </c>
      <c r="Z3630" s="53">
        <v>88.28</v>
      </c>
      <c r="AA3630" s="53">
        <f t="shared" si="478"/>
        <v>77.187584956955135</v>
      </c>
      <c r="AB3630" s="53">
        <f t="shared" si="479"/>
        <v>1.1327594019030358</v>
      </c>
    </row>
    <row r="3631" spans="1:28" x14ac:dyDescent="0.3">
      <c r="A3631" s="1">
        <v>3630</v>
      </c>
      <c r="B3631" s="48">
        <v>43073</v>
      </c>
      <c r="C3631" s="44">
        <v>14240088.689999999</v>
      </c>
      <c r="D3631" s="56">
        <f t="shared" si="471"/>
        <v>221188.0815470643</v>
      </c>
      <c r="E3631" s="53">
        <v>64.38</v>
      </c>
      <c r="F3631" s="53">
        <f t="shared" si="472"/>
        <v>2.2118808154706429</v>
      </c>
      <c r="G3631" s="53">
        <f>(F3631/'Yearly GDP'!$B$16)*100</f>
        <v>96.588681898281351</v>
      </c>
      <c r="H3631" s="53">
        <f t="shared" si="473"/>
        <v>1.8352053000000004</v>
      </c>
      <c r="I3631" s="53">
        <f t="shared" si="474"/>
        <v>3.8595137012736389</v>
      </c>
      <c r="J3631" s="53">
        <f t="shared" si="482"/>
        <v>390.88189888074101</v>
      </c>
      <c r="K3631" s="53">
        <v>7.0830000000000002</v>
      </c>
      <c r="L3631" s="53">
        <v>10127.75</v>
      </c>
      <c r="M3631" s="53">
        <v>3.42</v>
      </c>
      <c r="N3631" s="53">
        <f t="shared" si="475"/>
        <v>3.2234862987263613</v>
      </c>
      <c r="O3631" s="53">
        <v>25.91</v>
      </c>
      <c r="P3631" s="53">
        <v>2.3719999999999999</v>
      </c>
      <c r="Q3631" s="53">
        <f t="shared" si="476"/>
        <v>4.7110000000000003</v>
      </c>
      <c r="R3631" s="53">
        <v>93.144000000000005</v>
      </c>
      <c r="S3631" s="53">
        <f t="shared" si="477"/>
        <v>158.82829999999998</v>
      </c>
      <c r="T3631" s="53">
        <v>6.13</v>
      </c>
      <c r="U3631" s="53">
        <v>6844.97</v>
      </c>
      <c r="V3631" s="53">
        <v>52.97</v>
      </c>
      <c r="W3631" s="53">
        <f t="shared" si="480"/>
        <v>129.22352274872571</v>
      </c>
      <c r="X3631" s="53">
        <f t="shared" si="481"/>
        <v>1.8878610534264681</v>
      </c>
      <c r="Y3631" s="53">
        <v>6762.79</v>
      </c>
      <c r="Z3631" s="53">
        <v>87.62</v>
      </c>
      <c r="AA3631" s="53">
        <f t="shared" si="478"/>
        <v>77.183177356767857</v>
      </c>
      <c r="AB3631" s="53">
        <f t="shared" si="479"/>
        <v>1.1412919424788861</v>
      </c>
    </row>
    <row r="3632" spans="1:28" x14ac:dyDescent="0.3">
      <c r="A3632" s="1">
        <v>3631</v>
      </c>
      <c r="B3632" s="48">
        <v>43074</v>
      </c>
      <c r="C3632" s="44">
        <v>14225964.15</v>
      </c>
      <c r="D3632" s="56">
        <f t="shared" si="471"/>
        <v>221037.3547234307</v>
      </c>
      <c r="E3632" s="53">
        <v>64.36</v>
      </c>
      <c r="F3632" s="53">
        <f t="shared" si="472"/>
        <v>2.2103735472343069</v>
      </c>
      <c r="G3632" s="53">
        <f>(F3632/'Yearly GDP'!$B$16)*100</f>
        <v>96.522862324642219</v>
      </c>
      <c r="H3632" s="53">
        <f t="shared" si="473"/>
        <v>1.8275751000000002</v>
      </c>
      <c r="I3632" s="53">
        <f t="shared" si="474"/>
        <v>3.8624951718810348</v>
      </c>
      <c r="J3632" s="53">
        <f t="shared" si="482"/>
        <v>390.81691772885284</v>
      </c>
      <c r="K3632" s="53">
        <v>7.0590000000000002</v>
      </c>
      <c r="L3632" s="53">
        <v>10118.25</v>
      </c>
      <c r="M3632" s="53">
        <v>3.41</v>
      </c>
      <c r="N3632" s="53">
        <f t="shared" si="475"/>
        <v>3.1965048281189654</v>
      </c>
      <c r="O3632" s="53">
        <v>25.89</v>
      </c>
      <c r="P3632" s="53">
        <v>2.3530000000000002</v>
      </c>
      <c r="Q3632" s="53">
        <f t="shared" si="476"/>
        <v>4.7059999999999995</v>
      </c>
      <c r="R3632" s="53">
        <v>93.334000000000003</v>
      </c>
      <c r="S3632" s="53">
        <f t="shared" si="477"/>
        <v>158.4468</v>
      </c>
      <c r="T3632" s="53">
        <v>6.12</v>
      </c>
      <c r="U3632" s="53">
        <v>6844.97</v>
      </c>
      <c r="V3632" s="53">
        <v>53.2</v>
      </c>
      <c r="W3632" s="53">
        <f t="shared" si="480"/>
        <v>128.66484962406014</v>
      </c>
      <c r="X3632" s="53">
        <f t="shared" si="481"/>
        <v>1.8796992481203008</v>
      </c>
      <c r="Y3632" s="53">
        <v>6752.48</v>
      </c>
      <c r="Z3632" s="53">
        <v>87.64</v>
      </c>
      <c r="AA3632" s="53">
        <f t="shared" si="478"/>
        <v>77.047923322683701</v>
      </c>
      <c r="AB3632" s="53">
        <f t="shared" si="479"/>
        <v>1.1410314924691922</v>
      </c>
    </row>
    <row r="3633" spans="1:28" x14ac:dyDescent="0.3">
      <c r="A3633" s="1">
        <v>3632</v>
      </c>
      <c r="B3633" s="48">
        <v>43075</v>
      </c>
      <c r="C3633" s="44">
        <v>14124053.189999999</v>
      </c>
      <c r="D3633" s="56">
        <f t="shared" si="471"/>
        <v>218875.76615527659</v>
      </c>
      <c r="E3633" s="53">
        <v>64.53</v>
      </c>
      <c r="F3633" s="53">
        <f t="shared" si="472"/>
        <v>2.1887576615527657</v>
      </c>
      <c r="G3633" s="53">
        <f>(F3633/'Yearly GDP'!$B$16)*100</f>
        <v>95.578937185710288</v>
      </c>
      <c r="H3633" s="53">
        <f t="shared" si="473"/>
        <v>1.806967</v>
      </c>
      <c r="I3633" s="53">
        <f t="shared" si="474"/>
        <v>3.8910505836575875</v>
      </c>
      <c r="J3633" s="53">
        <f t="shared" si="482"/>
        <v>390.82101167315176</v>
      </c>
      <c r="K3633" s="53">
        <v>7.0309999999999997</v>
      </c>
      <c r="L3633" s="53">
        <v>10044.1</v>
      </c>
      <c r="M3633" s="53">
        <v>3.39</v>
      </c>
      <c r="N3633" s="53">
        <f t="shared" si="475"/>
        <v>3.1399494163424122</v>
      </c>
      <c r="O3633" s="53">
        <v>25.7</v>
      </c>
      <c r="P3633" s="53">
        <v>2.34</v>
      </c>
      <c r="Q3633" s="53">
        <f t="shared" si="476"/>
        <v>4.6909999999999998</v>
      </c>
      <c r="R3633" s="53">
        <v>93.581999999999994</v>
      </c>
      <c r="S3633" s="53">
        <f t="shared" si="477"/>
        <v>157.28399999999999</v>
      </c>
      <c r="T3633" s="53">
        <v>6.12</v>
      </c>
      <c r="U3633" s="53">
        <v>6844.97</v>
      </c>
      <c r="V3633" s="53">
        <v>52.79</v>
      </c>
      <c r="W3633" s="53">
        <f t="shared" si="480"/>
        <v>129.66414093578331</v>
      </c>
      <c r="X3633" s="53">
        <f t="shared" si="481"/>
        <v>1.8942981625307824</v>
      </c>
      <c r="Y3633" s="53">
        <v>6718.97</v>
      </c>
      <c r="Z3633" s="53">
        <v>87.2</v>
      </c>
      <c r="AA3633" s="53">
        <f t="shared" si="478"/>
        <v>77.052408256880739</v>
      </c>
      <c r="AB3633" s="53">
        <f t="shared" si="479"/>
        <v>1.1467889908256881</v>
      </c>
    </row>
    <row r="3634" spans="1:28" x14ac:dyDescent="0.3">
      <c r="A3634" s="1">
        <v>3633</v>
      </c>
      <c r="B3634" s="48">
        <v>43076</v>
      </c>
      <c r="C3634" s="44">
        <v>14306806.25</v>
      </c>
      <c r="D3634" s="56">
        <f t="shared" si="471"/>
        <v>221570.48551959117</v>
      </c>
      <c r="E3634" s="53">
        <v>64.569999999999993</v>
      </c>
      <c r="F3634" s="53">
        <f t="shared" si="472"/>
        <v>2.2157048551959115</v>
      </c>
      <c r="G3634" s="53">
        <f>(F3634/'Yearly GDP'!$B$16)*100</f>
        <v>96.755670532572552</v>
      </c>
      <c r="H3634" s="53">
        <f t="shared" si="473"/>
        <v>1.8347454000000003</v>
      </c>
      <c r="I3634" s="53">
        <f t="shared" si="474"/>
        <v>3.8446751249519413</v>
      </c>
      <c r="J3634" s="53">
        <f t="shared" si="482"/>
        <v>390.87658592848902</v>
      </c>
      <c r="K3634" s="53">
        <v>7.0540000000000003</v>
      </c>
      <c r="L3634" s="53">
        <v>10166.700000000001</v>
      </c>
      <c r="M3634" s="53">
        <v>3.43</v>
      </c>
      <c r="N3634" s="53">
        <f t="shared" si="475"/>
        <v>3.209324875048059</v>
      </c>
      <c r="O3634" s="53">
        <v>26.01</v>
      </c>
      <c r="P3634" s="53">
        <v>2.3620000000000001</v>
      </c>
      <c r="Q3634" s="53">
        <f t="shared" si="476"/>
        <v>4.6920000000000002</v>
      </c>
      <c r="R3634" s="53">
        <v>93.769000000000005</v>
      </c>
      <c r="S3634" s="53">
        <f t="shared" si="477"/>
        <v>158.661</v>
      </c>
      <c r="T3634" s="53">
        <v>6.1</v>
      </c>
      <c r="U3634" s="53">
        <v>6844.97</v>
      </c>
      <c r="V3634" s="53">
        <v>53.4</v>
      </c>
      <c r="W3634" s="53">
        <f t="shared" si="480"/>
        <v>128.18295880149813</v>
      </c>
      <c r="X3634" s="53">
        <f t="shared" si="481"/>
        <v>1.8726591760299627</v>
      </c>
      <c r="Y3634" s="53">
        <v>6809.25</v>
      </c>
      <c r="Z3634" s="53">
        <v>88.37</v>
      </c>
      <c r="AA3634" s="53">
        <f t="shared" si="478"/>
        <v>77.053864433631318</v>
      </c>
      <c r="AB3634" s="53">
        <f t="shared" si="479"/>
        <v>1.1316057485572026</v>
      </c>
    </row>
    <row r="3635" spans="1:28" x14ac:dyDescent="0.3">
      <c r="A3635" s="1">
        <v>3634</v>
      </c>
      <c r="B3635" s="48">
        <v>43077</v>
      </c>
      <c r="C3635" s="44">
        <v>14439802.210000001</v>
      </c>
      <c r="D3635" s="56">
        <f t="shared" si="471"/>
        <v>223942.34196650123</v>
      </c>
      <c r="E3635" s="53">
        <v>64.48</v>
      </c>
      <c r="F3635" s="53">
        <f t="shared" si="472"/>
        <v>2.2394234196650125</v>
      </c>
      <c r="G3635" s="53">
        <f>(F3635/'Yearly GDP'!$B$16)*100</f>
        <v>97.79141570589573</v>
      </c>
      <c r="H3635" s="53">
        <f t="shared" si="473"/>
        <v>1.8615714000000001</v>
      </c>
      <c r="I3635" s="53">
        <f t="shared" si="474"/>
        <v>3.8080731150038081</v>
      </c>
      <c r="J3635" s="53">
        <f t="shared" si="482"/>
        <v>390.92345773038841</v>
      </c>
      <c r="K3635" s="53">
        <v>7.0890000000000004</v>
      </c>
      <c r="L3635" s="53">
        <v>10265.65</v>
      </c>
      <c r="M3635" s="53">
        <v>3.46</v>
      </c>
      <c r="N3635" s="53">
        <f t="shared" si="475"/>
        <v>3.2809268849961923</v>
      </c>
      <c r="O3635" s="53">
        <v>26.26</v>
      </c>
      <c r="P3635" s="53">
        <v>2.3780000000000001</v>
      </c>
      <c r="Q3635" s="53">
        <f t="shared" si="476"/>
        <v>4.7110000000000003</v>
      </c>
      <c r="R3635" s="53">
        <v>93.873999999999995</v>
      </c>
      <c r="S3635" s="53">
        <f t="shared" si="477"/>
        <v>160.44860000000003</v>
      </c>
      <c r="T3635" s="53">
        <v>6.11</v>
      </c>
      <c r="U3635" s="53">
        <v>6844.97</v>
      </c>
      <c r="V3635" s="53">
        <v>53.86</v>
      </c>
      <c r="W3635" s="53">
        <f t="shared" si="480"/>
        <v>127.08819160787226</v>
      </c>
      <c r="X3635" s="53">
        <f t="shared" si="481"/>
        <v>1.856665428889714</v>
      </c>
      <c r="Y3635" s="53">
        <v>6877.56</v>
      </c>
      <c r="Z3635" s="53">
        <v>89.26</v>
      </c>
      <c r="AA3635" s="53">
        <f t="shared" si="478"/>
        <v>77.050862648442745</v>
      </c>
      <c r="AB3635" s="53">
        <f t="shared" si="479"/>
        <v>1.120322652924042</v>
      </c>
    </row>
    <row r="3636" spans="1:28" x14ac:dyDescent="0.3">
      <c r="A3636" s="1">
        <v>3635</v>
      </c>
      <c r="B3636" s="48">
        <v>43080</v>
      </c>
      <c r="C3636" s="44">
        <v>14500704.619999999</v>
      </c>
      <c r="D3636" s="56">
        <f t="shared" si="471"/>
        <v>225323.66746950508</v>
      </c>
      <c r="E3636" s="53">
        <v>64.355000000000004</v>
      </c>
      <c r="F3636" s="53">
        <f t="shared" si="472"/>
        <v>2.2532366746950507</v>
      </c>
      <c r="G3636" s="53">
        <f>(F3636/'Yearly GDP'!$B$16)*100</f>
        <v>98.394614615504395</v>
      </c>
      <c r="H3636" s="53">
        <f t="shared" si="473"/>
        <v>1.8955595999999999</v>
      </c>
      <c r="I3636" s="53">
        <f t="shared" si="474"/>
        <v>3.7835792659856224</v>
      </c>
      <c r="J3636" s="53">
        <f t="shared" si="482"/>
        <v>390.55051078320093</v>
      </c>
      <c r="K3636" s="53">
        <v>7.1719999999999997</v>
      </c>
      <c r="L3636" s="53">
        <v>10322.25</v>
      </c>
      <c r="M3636" s="53">
        <v>3.48</v>
      </c>
      <c r="N3636" s="53">
        <f t="shared" si="475"/>
        <v>3.3884207340143773</v>
      </c>
      <c r="O3636" s="53">
        <v>26.43</v>
      </c>
      <c r="P3636" s="53">
        <v>2.39</v>
      </c>
      <c r="Q3636" s="53">
        <f t="shared" si="476"/>
        <v>4.782</v>
      </c>
      <c r="R3636" s="53">
        <v>93.843000000000004</v>
      </c>
      <c r="S3636" s="53">
        <f t="shared" si="477"/>
        <v>162.28019999999998</v>
      </c>
      <c r="T3636" s="53">
        <v>6.14</v>
      </c>
      <c r="U3636" s="53">
        <v>6844.97</v>
      </c>
      <c r="V3636" s="53">
        <v>54.06</v>
      </c>
      <c r="W3636" s="53">
        <f t="shared" si="480"/>
        <v>126.618017018128</v>
      </c>
      <c r="X3636" s="53">
        <f t="shared" si="481"/>
        <v>1.8497965223825377</v>
      </c>
      <c r="Y3636" s="53">
        <v>6878.51</v>
      </c>
      <c r="Z3636" s="53">
        <v>89.31</v>
      </c>
      <c r="AA3636" s="53">
        <f t="shared" si="478"/>
        <v>77.018363005262572</v>
      </c>
      <c r="AB3636" s="53">
        <f t="shared" si="479"/>
        <v>1.1196954428395478</v>
      </c>
    </row>
    <row r="3637" spans="1:28" x14ac:dyDescent="0.3">
      <c r="A3637" s="1">
        <v>3636</v>
      </c>
      <c r="B3637" s="48">
        <v>43081</v>
      </c>
      <c r="C3637" s="44">
        <v>14391673.33</v>
      </c>
      <c r="D3637" s="56">
        <f t="shared" si="471"/>
        <v>223438.49293587953</v>
      </c>
      <c r="E3637" s="53">
        <v>64.41</v>
      </c>
      <c r="F3637" s="53">
        <f t="shared" si="472"/>
        <v>2.2343849293587952</v>
      </c>
      <c r="G3637" s="53">
        <f>(F3637/'Yearly GDP'!$B$16)*100</f>
        <v>97.57139429514389</v>
      </c>
      <c r="H3637" s="53">
        <f t="shared" si="473"/>
        <v>1.8854801999999999</v>
      </c>
      <c r="I3637" s="53">
        <f t="shared" si="474"/>
        <v>3.8138825324180017</v>
      </c>
      <c r="J3637" s="53">
        <f t="shared" si="482"/>
        <v>390.54729214340199</v>
      </c>
      <c r="K3637" s="53">
        <v>7.1909999999999998</v>
      </c>
      <c r="L3637" s="53">
        <v>10240.15</v>
      </c>
      <c r="M3637" s="53">
        <v>3.45</v>
      </c>
      <c r="N3637" s="53">
        <f t="shared" si="475"/>
        <v>3.3771174675819982</v>
      </c>
      <c r="O3637" s="53">
        <v>26.22</v>
      </c>
      <c r="P3637" s="53">
        <v>2.403</v>
      </c>
      <c r="Q3637" s="53">
        <f t="shared" si="476"/>
        <v>4.7880000000000003</v>
      </c>
      <c r="R3637" s="53">
        <v>94.08</v>
      </c>
      <c r="S3637" s="53">
        <f t="shared" si="477"/>
        <v>160.99079999999998</v>
      </c>
      <c r="T3637" s="53">
        <v>6.14</v>
      </c>
      <c r="U3637" s="53">
        <v>6844.97</v>
      </c>
      <c r="V3637" s="53">
        <v>53.71</v>
      </c>
      <c r="W3637" s="53">
        <f t="shared" si="480"/>
        <v>127.44312046173897</v>
      </c>
      <c r="X3637" s="53">
        <f t="shared" si="481"/>
        <v>1.8618506795754979</v>
      </c>
      <c r="Y3637" s="53">
        <v>6816.29</v>
      </c>
      <c r="Z3637" s="53">
        <v>88.38</v>
      </c>
      <c r="AA3637" s="53">
        <f t="shared" si="478"/>
        <v>77.124801991400773</v>
      </c>
      <c r="AB3637" s="53">
        <f t="shared" si="479"/>
        <v>1.1314777098891151</v>
      </c>
    </row>
    <row r="3638" spans="1:28" x14ac:dyDescent="0.3">
      <c r="A3638" s="1">
        <v>3637</v>
      </c>
      <c r="B3638" s="48">
        <v>43082</v>
      </c>
      <c r="C3638" s="44">
        <v>14310451.92</v>
      </c>
      <c r="D3638" s="56">
        <f t="shared" si="471"/>
        <v>222005.14923983868</v>
      </c>
      <c r="E3638" s="53">
        <v>64.459999999999994</v>
      </c>
      <c r="F3638" s="53">
        <f t="shared" si="472"/>
        <v>2.2200514923983867</v>
      </c>
      <c r="G3638" s="53">
        <f>(F3638/'Yearly GDP'!$B$16)*100</f>
        <v>96.945480017396804</v>
      </c>
      <c r="H3638" s="53">
        <f t="shared" si="473"/>
        <v>1.872153</v>
      </c>
      <c r="I3638" s="53">
        <f t="shared" si="474"/>
        <v>3.8314176245210727</v>
      </c>
      <c r="J3638" s="53">
        <f t="shared" si="482"/>
        <v>390.5344827586207</v>
      </c>
      <c r="K3638" s="53">
        <v>7.173</v>
      </c>
      <c r="L3638" s="53">
        <v>10192.950000000001</v>
      </c>
      <c r="M3638" s="53">
        <v>3.44</v>
      </c>
      <c r="N3638" s="53">
        <f t="shared" si="475"/>
        <v>3.3415823754789273</v>
      </c>
      <c r="O3638" s="53">
        <v>26.1</v>
      </c>
      <c r="P3638" s="53">
        <v>2.3479999999999999</v>
      </c>
      <c r="Q3638" s="53">
        <f t="shared" si="476"/>
        <v>4.8250000000000002</v>
      </c>
      <c r="R3638" s="53">
        <v>93.418999999999997</v>
      </c>
      <c r="S3638" s="53">
        <f t="shared" si="477"/>
        <v>160.51500000000001</v>
      </c>
      <c r="T3638" s="53">
        <v>6.15</v>
      </c>
      <c r="U3638" s="53">
        <v>6844.97</v>
      </c>
      <c r="V3638" s="53">
        <v>53.3</v>
      </c>
      <c r="W3638" s="53">
        <f t="shared" si="480"/>
        <v>128.42345215759852</v>
      </c>
      <c r="X3638" s="53">
        <f t="shared" si="481"/>
        <v>1.876172607879925</v>
      </c>
      <c r="Y3638" s="53">
        <v>6760.47</v>
      </c>
      <c r="Z3638" s="53">
        <v>87.66</v>
      </c>
      <c r="AA3638" s="53">
        <f t="shared" si="478"/>
        <v>77.121492128678995</v>
      </c>
      <c r="AB3638" s="53">
        <f t="shared" si="479"/>
        <v>1.1407711613050422</v>
      </c>
    </row>
    <row r="3639" spans="1:28" x14ac:dyDescent="0.3">
      <c r="A3639" s="1">
        <v>3638</v>
      </c>
      <c r="B3639" s="48">
        <v>43083</v>
      </c>
      <c r="C3639" s="44">
        <v>14330903.26</v>
      </c>
      <c r="D3639" s="56">
        <f t="shared" si="471"/>
        <v>222737.0727385763</v>
      </c>
      <c r="E3639" s="53">
        <v>64.34</v>
      </c>
      <c r="F3639" s="53">
        <f t="shared" si="472"/>
        <v>2.2273707273857628</v>
      </c>
      <c r="G3639" s="53">
        <f>(F3639/'Yearly GDP'!$B$16)*100</f>
        <v>97.265097265753838</v>
      </c>
      <c r="H3639" s="53">
        <f t="shared" si="473"/>
        <v>1.8716250000000001</v>
      </c>
      <c r="I3639" s="53">
        <f t="shared" si="474"/>
        <v>3.8095238095238093</v>
      </c>
      <c r="J3639" s="53">
        <f t="shared" si="482"/>
        <v>390.55619047619047</v>
      </c>
      <c r="K3639" s="53">
        <v>7.13</v>
      </c>
      <c r="L3639" s="53">
        <v>10252.1</v>
      </c>
      <c r="M3639" s="53">
        <v>3.46</v>
      </c>
      <c r="N3639" s="53">
        <f t="shared" si="475"/>
        <v>3.3204761904761906</v>
      </c>
      <c r="O3639" s="53">
        <v>26.25</v>
      </c>
      <c r="P3639" s="53">
        <v>2.3490000000000002</v>
      </c>
      <c r="Q3639" s="53">
        <f t="shared" si="476"/>
        <v>4.7809999999999997</v>
      </c>
      <c r="R3639" s="53">
        <v>93.478999999999999</v>
      </c>
      <c r="S3639" s="53">
        <f t="shared" si="477"/>
        <v>161.4375</v>
      </c>
      <c r="T3639" s="53">
        <v>6.15</v>
      </c>
      <c r="U3639" s="53">
        <v>6844.97</v>
      </c>
      <c r="V3639" s="53">
        <v>53.25</v>
      </c>
      <c r="W3639" s="53">
        <f t="shared" si="480"/>
        <v>128.54403755868546</v>
      </c>
      <c r="X3639" s="53">
        <f t="shared" si="481"/>
        <v>1.8779342723004695</v>
      </c>
      <c r="Y3639" s="53">
        <v>6742.61</v>
      </c>
      <c r="Z3639" s="53">
        <v>87.16</v>
      </c>
      <c r="AA3639" s="53">
        <f t="shared" si="478"/>
        <v>77.358994951812761</v>
      </c>
      <c r="AB3639" s="53">
        <f t="shared" si="479"/>
        <v>1.1473152822395594</v>
      </c>
    </row>
    <row r="3640" spans="1:28" x14ac:dyDescent="0.3">
      <c r="A3640" s="1">
        <v>3639</v>
      </c>
      <c r="B3640" s="48">
        <v>43084</v>
      </c>
      <c r="C3640" s="44">
        <v>14452138.25</v>
      </c>
      <c r="D3640" s="56">
        <f t="shared" si="471"/>
        <v>225532.74422596756</v>
      </c>
      <c r="E3640" s="53">
        <v>64.08</v>
      </c>
      <c r="F3640" s="53">
        <f t="shared" si="472"/>
        <v>2.2553274422596754</v>
      </c>
      <c r="G3640" s="53">
        <f>(F3640/'Yearly GDP'!$B$16)*100</f>
        <v>98.485914509156132</v>
      </c>
      <c r="H3640" s="53">
        <f t="shared" si="473"/>
        <v>1.8876564000000005</v>
      </c>
      <c r="I3640" s="53">
        <f t="shared" si="474"/>
        <v>3.7792894935752073</v>
      </c>
      <c r="J3640" s="53">
        <f t="shared" si="482"/>
        <v>390.52343159486014</v>
      </c>
      <c r="K3640" s="53">
        <v>7.1340000000000003</v>
      </c>
      <c r="L3640" s="53">
        <v>10333.25</v>
      </c>
      <c r="M3640" s="53">
        <v>3.48</v>
      </c>
      <c r="N3640" s="53">
        <f t="shared" si="475"/>
        <v>3.3547105064247931</v>
      </c>
      <c r="O3640" s="53">
        <v>26.46</v>
      </c>
      <c r="P3640" s="53">
        <v>2.351</v>
      </c>
      <c r="Q3640" s="53">
        <f t="shared" si="476"/>
        <v>4.7830000000000004</v>
      </c>
      <c r="R3640" s="53">
        <v>93.929000000000002</v>
      </c>
      <c r="S3640" s="53">
        <f t="shared" si="477"/>
        <v>162.99360000000001</v>
      </c>
      <c r="T3640" s="53">
        <v>6.16</v>
      </c>
      <c r="U3640" s="53">
        <v>6844.97</v>
      </c>
      <c r="V3640" s="53">
        <v>53.91</v>
      </c>
      <c r="W3640" s="53">
        <f t="shared" si="480"/>
        <v>126.9703209052124</v>
      </c>
      <c r="X3640" s="53">
        <f t="shared" si="481"/>
        <v>1.8549434242255611</v>
      </c>
      <c r="Y3640" s="53">
        <v>6834.44</v>
      </c>
      <c r="Z3640" s="53">
        <v>88.35</v>
      </c>
      <c r="AA3640" s="53">
        <f t="shared" si="478"/>
        <v>77.356423316355404</v>
      </c>
      <c r="AB3640" s="53">
        <f t="shared" si="479"/>
        <v>1.1318619128466327</v>
      </c>
    </row>
    <row r="3641" spans="1:28" x14ac:dyDescent="0.3">
      <c r="A3641" s="1">
        <v>3640</v>
      </c>
      <c r="B3641" s="48">
        <v>43087</v>
      </c>
      <c r="C3641" s="44">
        <v>14546571.15</v>
      </c>
      <c r="D3641" s="56">
        <f t="shared" si="471"/>
        <v>226546.81747391375</v>
      </c>
      <c r="E3641" s="53">
        <v>64.209999999999994</v>
      </c>
      <c r="F3641" s="53">
        <f t="shared" si="472"/>
        <v>2.2654681747391376</v>
      </c>
      <c r="G3641" s="53">
        <f>(F3641/'Yearly GDP'!$B$16)*100</f>
        <v>98.928741254984175</v>
      </c>
      <c r="H3641" s="53">
        <f t="shared" si="473"/>
        <v>1.9101459999999999</v>
      </c>
      <c r="I3641" s="53">
        <f t="shared" si="474"/>
        <v>3.7593984962406015</v>
      </c>
      <c r="J3641" s="53">
        <f t="shared" si="482"/>
        <v>390.55451127819549</v>
      </c>
      <c r="K3641" s="53">
        <v>7.181</v>
      </c>
      <c r="L3641" s="53">
        <v>10388.75</v>
      </c>
      <c r="M3641" s="53">
        <v>3.5</v>
      </c>
      <c r="N3641" s="53">
        <f t="shared" si="475"/>
        <v>3.4216015037593985</v>
      </c>
      <c r="O3641" s="53">
        <v>26.6</v>
      </c>
      <c r="P3641" s="53">
        <v>2.3940000000000001</v>
      </c>
      <c r="Q3641" s="53">
        <f t="shared" si="476"/>
        <v>4.7869999999999999</v>
      </c>
      <c r="R3641" s="53">
        <v>93.52</v>
      </c>
      <c r="S3641" s="53">
        <f t="shared" si="477"/>
        <v>164.65400000000002</v>
      </c>
      <c r="T3641" s="53">
        <v>6.19</v>
      </c>
      <c r="U3641" s="53">
        <v>6844.97</v>
      </c>
      <c r="V3641" s="53">
        <v>54.32</v>
      </c>
      <c r="W3641" s="53">
        <f t="shared" si="480"/>
        <v>126.01196612665686</v>
      </c>
      <c r="X3641" s="53">
        <f t="shared" si="481"/>
        <v>1.8409425625920472</v>
      </c>
      <c r="Y3641" s="53">
        <v>6854.54</v>
      </c>
      <c r="Z3641" s="53">
        <v>88.61</v>
      </c>
      <c r="AA3641" s="53">
        <f t="shared" si="478"/>
        <v>77.356280329533917</v>
      </c>
      <c r="AB3641" s="53">
        <f t="shared" si="479"/>
        <v>1.1285407967498025</v>
      </c>
    </row>
    <row r="3642" spans="1:28" x14ac:dyDescent="0.3">
      <c r="A3642" s="1">
        <v>3641</v>
      </c>
      <c r="B3642" s="48">
        <v>43088</v>
      </c>
      <c r="C3642" s="44">
        <v>14698397.59</v>
      </c>
      <c r="D3642" s="56">
        <f t="shared" si="471"/>
        <v>229447.35544801748</v>
      </c>
      <c r="E3642" s="53">
        <v>64.06</v>
      </c>
      <c r="F3642" s="53">
        <f t="shared" si="472"/>
        <v>2.2944735544801746</v>
      </c>
      <c r="G3642" s="53">
        <f>(F3642/'Yearly GDP'!$B$16)*100</f>
        <v>100.1953517240251</v>
      </c>
      <c r="H3642" s="53">
        <f t="shared" si="473"/>
        <v>1.9229862000000002</v>
      </c>
      <c r="I3642" s="53">
        <f t="shared" si="474"/>
        <v>3.7327360955580438</v>
      </c>
      <c r="J3642" s="53">
        <f t="shared" si="482"/>
        <v>390.5636431504293</v>
      </c>
      <c r="K3642" s="53">
        <v>7.1779999999999999</v>
      </c>
      <c r="L3642" s="53">
        <v>10463.200000000001</v>
      </c>
      <c r="M3642" s="53">
        <v>3.53</v>
      </c>
      <c r="N3642" s="53">
        <f t="shared" si="475"/>
        <v>3.4452639044419562</v>
      </c>
      <c r="O3642" s="53">
        <v>26.79</v>
      </c>
      <c r="P3642" s="53">
        <v>2.4590000000000001</v>
      </c>
      <c r="Q3642" s="53">
        <f t="shared" si="476"/>
        <v>4.7189999999999994</v>
      </c>
      <c r="R3642" s="53">
        <v>93.027000000000001</v>
      </c>
      <c r="S3642" s="53">
        <f t="shared" si="477"/>
        <v>167.4375</v>
      </c>
      <c r="T3642" s="53">
        <v>6.25</v>
      </c>
      <c r="U3642" s="53">
        <v>6844.97</v>
      </c>
      <c r="V3642" s="53">
        <v>54.99</v>
      </c>
      <c r="W3642" s="53">
        <f t="shared" si="480"/>
        <v>124.47663211492998</v>
      </c>
      <c r="X3642" s="53">
        <f t="shared" si="481"/>
        <v>1.818512456810329</v>
      </c>
      <c r="Y3642" s="53">
        <v>6978.61</v>
      </c>
      <c r="Z3642" s="53">
        <v>90.21</v>
      </c>
      <c r="AA3642" s="53">
        <f t="shared" si="478"/>
        <v>77.359605365258844</v>
      </c>
      <c r="AB3642" s="53">
        <f t="shared" si="479"/>
        <v>1.1085245538188671</v>
      </c>
    </row>
    <row r="3643" spans="1:28" x14ac:dyDescent="0.3">
      <c r="A3643" s="1">
        <v>3642</v>
      </c>
      <c r="B3643" s="48">
        <v>43089</v>
      </c>
      <c r="C3643" s="44">
        <v>14724987.48</v>
      </c>
      <c r="D3643" s="56">
        <f t="shared" si="471"/>
        <v>229665.24962957189</v>
      </c>
      <c r="E3643" s="53">
        <v>64.114999999999995</v>
      </c>
      <c r="F3643" s="53">
        <f t="shared" si="472"/>
        <v>2.2966524962957191</v>
      </c>
      <c r="G3643" s="53">
        <f>(F3643/'Yearly GDP'!$B$16)*100</f>
        <v>100.29050202164711</v>
      </c>
      <c r="H3643" s="53">
        <f t="shared" si="473"/>
        <v>1.9310825000000003</v>
      </c>
      <c r="I3643" s="53">
        <f t="shared" si="474"/>
        <v>3.7383177570093453</v>
      </c>
      <c r="J3643" s="53">
        <f t="shared" si="482"/>
        <v>390.4373831775701</v>
      </c>
      <c r="K3643" s="53">
        <v>7.2190000000000003</v>
      </c>
      <c r="L3643" s="53">
        <v>10444.200000000001</v>
      </c>
      <c r="M3643" s="53">
        <v>3.52</v>
      </c>
      <c r="N3643" s="53">
        <f t="shared" si="475"/>
        <v>3.480682242990655</v>
      </c>
      <c r="O3643" s="53">
        <v>26.75</v>
      </c>
      <c r="P3643" s="53">
        <v>2.4969999999999999</v>
      </c>
      <c r="Q3643" s="53">
        <f t="shared" si="476"/>
        <v>4.7220000000000004</v>
      </c>
      <c r="R3643" s="53">
        <v>92.891000000000005</v>
      </c>
      <c r="S3643" s="53">
        <f t="shared" si="477"/>
        <v>166.11750000000001</v>
      </c>
      <c r="T3643" s="53">
        <v>6.21</v>
      </c>
      <c r="U3643" s="53">
        <v>6844.97</v>
      </c>
      <c r="V3643" s="53">
        <v>55.29</v>
      </c>
      <c r="W3643" s="53">
        <f t="shared" si="480"/>
        <v>123.80122987882076</v>
      </c>
      <c r="X3643" s="53">
        <f t="shared" si="481"/>
        <v>1.8086453246518357</v>
      </c>
      <c r="Y3643" s="53">
        <v>7035.98</v>
      </c>
      <c r="Z3643" s="53">
        <v>90.96</v>
      </c>
      <c r="AA3643" s="53">
        <f t="shared" si="478"/>
        <v>77.352462620932272</v>
      </c>
      <c r="AB3643" s="53">
        <f t="shared" si="479"/>
        <v>1.0993843447669305</v>
      </c>
    </row>
    <row r="3644" spans="1:28" x14ac:dyDescent="0.3">
      <c r="A3644" s="1">
        <v>3643</v>
      </c>
      <c r="B3644" s="48">
        <v>43090</v>
      </c>
      <c r="C3644" s="44">
        <v>14777937.98</v>
      </c>
      <c r="D3644" s="56">
        <f t="shared" si="471"/>
        <v>230833.14557950644</v>
      </c>
      <c r="E3644" s="53">
        <v>64.02</v>
      </c>
      <c r="F3644" s="53">
        <f t="shared" si="472"/>
        <v>2.3083314557950643</v>
      </c>
      <c r="G3644" s="53">
        <f>(F3644/'Yearly GDP'!$B$16)*100</f>
        <v>100.80050025305958</v>
      </c>
      <c r="H3644" s="53">
        <f t="shared" si="473"/>
        <v>1.9290236000000001</v>
      </c>
      <c r="I3644" s="53">
        <f t="shared" si="474"/>
        <v>3.7397157816005984</v>
      </c>
      <c r="J3644" s="53">
        <f t="shared" si="482"/>
        <v>390.43754674644725</v>
      </c>
      <c r="K3644" s="53">
        <v>7.2140000000000004</v>
      </c>
      <c r="L3644" s="53">
        <v>10440.299999999999</v>
      </c>
      <c r="M3644" s="53">
        <v>3.52</v>
      </c>
      <c r="N3644" s="53">
        <f t="shared" si="475"/>
        <v>3.474284218399402</v>
      </c>
      <c r="O3644" s="53">
        <v>26.74</v>
      </c>
      <c r="P3644" s="53">
        <v>2.484</v>
      </c>
      <c r="Q3644" s="53">
        <f t="shared" si="476"/>
        <v>4.7300000000000004</v>
      </c>
      <c r="R3644" s="53">
        <v>92.861999999999995</v>
      </c>
      <c r="S3644" s="53">
        <f t="shared" si="477"/>
        <v>166.05539999999999</v>
      </c>
      <c r="T3644" s="53">
        <v>6.21</v>
      </c>
      <c r="U3644" s="53">
        <v>6844.97</v>
      </c>
      <c r="V3644" s="53">
        <v>55.82</v>
      </c>
      <c r="W3644" s="53">
        <f t="shared" si="480"/>
        <v>122.62576137585096</v>
      </c>
      <c r="X3644" s="53">
        <f t="shared" si="481"/>
        <v>1.791472590469366</v>
      </c>
      <c r="Y3644" s="53">
        <v>7111.42</v>
      </c>
      <c r="Z3644" s="53">
        <v>90.2</v>
      </c>
      <c r="AA3644" s="53">
        <f t="shared" si="478"/>
        <v>78.840576496674061</v>
      </c>
      <c r="AB3644" s="53">
        <f t="shared" si="479"/>
        <v>1.1086474501108647</v>
      </c>
    </row>
    <row r="3645" spans="1:28" x14ac:dyDescent="0.3">
      <c r="A3645" s="1">
        <v>3644</v>
      </c>
      <c r="B3645" s="48">
        <v>43091</v>
      </c>
      <c r="C3645" s="44">
        <v>14852758.35</v>
      </c>
      <c r="D3645" s="56">
        <f t="shared" si="471"/>
        <v>232001.84864104967</v>
      </c>
      <c r="E3645" s="53">
        <v>64.02</v>
      </c>
      <c r="F3645" s="53">
        <f t="shared" si="472"/>
        <v>2.3200184864104969</v>
      </c>
      <c r="G3645" s="53">
        <f>(F3645/'Yearly GDP'!$B$16)*100</f>
        <v>101.31085093495619</v>
      </c>
      <c r="H3645" s="53">
        <f t="shared" si="473"/>
        <v>1.9529905999999999</v>
      </c>
      <c r="I3645" s="53">
        <f t="shared" si="474"/>
        <v>3.7230081906180197</v>
      </c>
      <c r="J3645" s="53">
        <f t="shared" si="482"/>
        <v>390.65524944154879</v>
      </c>
      <c r="K3645" s="53">
        <v>7.2709999999999999</v>
      </c>
      <c r="L3645" s="53">
        <v>10493</v>
      </c>
      <c r="M3645" s="53">
        <v>3.54</v>
      </c>
      <c r="N3645" s="53">
        <f t="shared" si="475"/>
        <v>3.5479918093819802</v>
      </c>
      <c r="O3645" s="53">
        <v>26.86</v>
      </c>
      <c r="P3645" s="53">
        <v>2.4849999999999999</v>
      </c>
      <c r="Q3645" s="53">
        <f t="shared" si="476"/>
        <v>4.7859999999999996</v>
      </c>
      <c r="R3645" s="53">
        <v>92.924000000000007</v>
      </c>
      <c r="S3645" s="53">
        <f t="shared" si="477"/>
        <v>166.53200000000001</v>
      </c>
      <c r="T3645" s="53">
        <v>6.2</v>
      </c>
      <c r="U3645" s="53">
        <v>6844.97</v>
      </c>
      <c r="V3645" s="53">
        <v>55.95</v>
      </c>
      <c r="W3645" s="53">
        <f t="shared" si="480"/>
        <v>122.3408400357462</v>
      </c>
      <c r="X3645" s="53">
        <f t="shared" si="481"/>
        <v>1.7873100983020553</v>
      </c>
      <c r="Y3645" s="53">
        <v>7154.32</v>
      </c>
      <c r="Z3645" s="53">
        <v>90.75</v>
      </c>
      <c r="AA3645" s="53">
        <f t="shared" si="478"/>
        <v>78.835482093663913</v>
      </c>
      <c r="AB3645" s="53">
        <f t="shared" si="479"/>
        <v>1.1019283746556474</v>
      </c>
    </row>
    <row r="3646" spans="1:28" x14ac:dyDescent="0.3">
      <c r="A3646" s="1">
        <v>3645</v>
      </c>
      <c r="B3646" s="48">
        <v>43095</v>
      </c>
      <c r="C3646" s="44">
        <v>14920574.73</v>
      </c>
      <c r="D3646" s="56">
        <f t="shared" si="471"/>
        <v>232951.98641686185</v>
      </c>
      <c r="E3646" s="53">
        <v>64.05</v>
      </c>
      <c r="F3646" s="53">
        <f t="shared" si="472"/>
        <v>2.3295198641686183</v>
      </c>
      <c r="G3646" s="53">
        <f>(F3646/'Yearly GDP'!$B$16)*100</f>
        <v>101.72575826063834</v>
      </c>
      <c r="H3646" s="53">
        <f t="shared" si="473"/>
        <v>1.9613400000000003</v>
      </c>
      <c r="I3646" s="53">
        <f t="shared" si="474"/>
        <v>3.7091988130563793</v>
      </c>
      <c r="J3646" s="53">
        <f t="shared" si="482"/>
        <v>390.63427299703261</v>
      </c>
      <c r="K3646" s="53">
        <v>7.2750000000000004</v>
      </c>
      <c r="L3646" s="53">
        <v>10531.5</v>
      </c>
      <c r="M3646" s="53">
        <v>3.55</v>
      </c>
      <c r="N3646" s="53">
        <f t="shared" si="475"/>
        <v>3.565801186943621</v>
      </c>
      <c r="O3646" s="53">
        <v>26.96</v>
      </c>
      <c r="P3646" s="53">
        <v>2.4740000000000002</v>
      </c>
      <c r="Q3646" s="53">
        <f t="shared" si="476"/>
        <v>4.8010000000000002</v>
      </c>
      <c r="R3646" s="53">
        <v>92.801000000000002</v>
      </c>
      <c r="S3646" s="53">
        <f t="shared" si="477"/>
        <v>168.2304</v>
      </c>
      <c r="T3646" s="53">
        <v>6.24</v>
      </c>
      <c r="U3646" s="53">
        <v>6844.97</v>
      </c>
      <c r="V3646" s="53">
        <v>56.18</v>
      </c>
      <c r="W3646" s="53">
        <f t="shared" si="480"/>
        <v>121.83997864008545</v>
      </c>
      <c r="X3646" s="53">
        <f t="shared" si="481"/>
        <v>1.7799928800284799</v>
      </c>
      <c r="Y3646" s="53">
        <v>7206.92</v>
      </c>
      <c r="Z3646" s="53">
        <v>91.42</v>
      </c>
      <c r="AA3646" s="53">
        <f t="shared" si="478"/>
        <v>78.833078101071976</v>
      </c>
      <c r="AB3646" s="53">
        <f t="shared" si="479"/>
        <v>1.0938525486764383</v>
      </c>
    </row>
    <row r="3647" spans="1:28" x14ac:dyDescent="0.3">
      <c r="A3647" s="1">
        <v>3646</v>
      </c>
      <c r="B3647" s="48">
        <v>43096</v>
      </c>
      <c r="C3647" s="44">
        <v>14866785.960000001</v>
      </c>
      <c r="D3647" s="56">
        <f t="shared" si="471"/>
        <v>231858.79538365564</v>
      </c>
      <c r="E3647" s="53">
        <v>64.12</v>
      </c>
      <c r="F3647" s="53">
        <f t="shared" si="472"/>
        <v>2.3185879538365564</v>
      </c>
      <c r="G3647" s="53">
        <f>(F3647/'Yearly GDP'!$B$16)*100</f>
        <v>101.24838226360508</v>
      </c>
      <c r="H3647" s="53">
        <f t="shared" si="473"/>
        <v>1.9383015000000003</v>
      </c>
      <c r="I3647" s="53">
        <f t="shared" si="474"/>
        <v>3.7243947858472994</v>
      </c>
      <c r="J3647" s="53">
        <f t="shared" si="482"/>
        <v>390.71694599627557</v>
      </c>
      <c r="K3647" s="53">
        <v>7.2190000000000003</v>
      </c>
      <c r="L3647" s="53">
        <v>10490.75</v>
      </c>
      <c r="M3647" s="53">
        <v>3.54</v>
      </c>
      <c r="N3647" s="53">
        <f t="shared" si="475"/>
        <v>3.4946052141527009</v>
      </c>
      <c r="O3647" s="53">
        <v>26.85</v>
      </c>
      <c r="P3647" s="53">
        <v>2.4119999999999999</v>
      </c>
      <c r="Q3647" s="53">
        <f t="shared" si="476"/>
        <v>4.8070000000000004</v>
      </c>
      <c r="R3647" s="53">
        <v>92.611999999999995</v>
      </c>
      <c r="S3647" s="53">
        <f t="shared" si="477"/>
        <v>167.27550000000002</v>
      </c>
      <c r="T3647" s="53">
        <v>6.23</v>
      </c>
      <c r="U3647" s="53">
        <v>6844.97</v>
      </c>
      <c r="V3647" s="53">
        <v>56.23</v>
      </c>
      <c r="W3647" s="53">
        <f t="shared" si="480"/>
        <v>121.73163791570337</v>
      </c>
      <c r="X3647" s="53">
        <f t="shared" si="481"/>
        <v>1.7784101013693758</v>
      </c>
      <c r="Y3647" s="53">
        <v>7169.32</v>
      </c>
      <c r="Z3647" s="53">
        <v>90.94</v>
      </c>
      <c r="AA3647" s="53">
        <f t="shared" si="478"/>
        <v>78.835715856608758</v>
      </c>
      <c r="AB3647" s="53">
        <f t="shared" si="479"/>
        <v>1.0996261271167804</v>
      </c>
    </row>
    <row r="3648" spans="1:28" x14ac:dyDescent="0.3">
      <c r="A3648" s="1">
        <v>3647</v>
      </c>
      <c r="B3648" s="48">
        <v>43097</v>
      </c>
      <c r="C3648" s="44">
        <v>14869696.380000001</v>
      </c>
      <c r="D3648" s="56">
        <f t="shared" si="471"/>
        <v>232048.94475655432</v>
      </c>
      <c r="E3648" s="53">
        <v>64.08</v>
      </c>
      <c r="F3648" s="53">
        <f t="shared" si="472"/>
        <v>2.3204894475655431</v>
      </c>
      <c r="G3648" s="53">
        <f>(F3648/'Yearly GDP'!$B$16)*100</f>
        <v>101.33141692425953</v>
      </c>
      <c r="H3648" s="53">
        <f t="shared" si="473"/>
        <v>1.9836072000000002</v>
      </c>
      <c r="I3648" s="53">
        <f t="shared" si="474"/>
        <v>3.7285607755406409</v>
      </c>
      <c r="J3648" s="53">
        <f t="shared" si="482"/>
        <v>390.67486950037284</v>
      </c>
      <c r="K3648" s="53">
        <v>7.3959999999999999</v>
      </c>
      <c r="L3648" s="53">
        <v>10477.9</v>
      </c>
      <c r="M3648" s="53">
        <v>3.53</v>
      </c>
      <c r="N3648" s="53">
        <f t="shared" si="475"/>
        <v>3.667439224459359</v>
      </c>
      <c r="O3648" s="53">
        <v>26.82</v>
      </c>
      <c r="P3648" s="53">
        <v>2.4340000000000002</v>
      </c>
      <c r="Q3648" s="53">
        <f t="shared" si="476"/>
        <v>4.9619999999999997</v>
      </c>
      <c r="R3648" s="53">
        <v>92.3</v>
      </c>
      <c r="S3648" s="53">
        <f t="shared" si="477"/>
        <v>164.94300000000001</v>
      </c>
      <c r="T3648" s="53">
        <v>6.15</v>
      </c>
      <c r="U3648" s="53">
        <v>6844.97</v>
      </c>
      <c r="V3648" s="53">
        <v>56.32</v>
      </c>
      <c r="W3648" s="53">
        <f t="shared" si="480"/>
        <v>121.537109375</v>
      </c>
      <c r="X3648" s="53">
        <f t="shared" si="481"/>
        <v>1.7755681818181817</v>
      </c>
      <c r="Y3648" s="53">
        <v>7193.21</v>
      </c>
      <c r="Z3648" s="53">
        <v>91.5</v>
      </c>
      <c r="AA3648" s="53">
        <f t="shared" si="478"/>
        <v>78.614316939890713</v>
      </c>
      <c r="AB3648" s="53">
        <f t="shared" si="479"/>
        <v>1.0928961748633881</v>
      </c>
    </row>
    <row r="3649" spans="1:28" x14ac:dyDescent="0.3">
      <c r="A3649" s="1">
        <v>3648</v>
      </c>
      <c r="B3649" s="48">
        <v>43098</v>
      </c>
      <c r="C3649" s="44">
        <v>14982295.75</v>
      </c>
      <c r="D3649" s="56">
        <f t="shared" si="471"/>
        <v>234685.08380325814</v>
      </c>
      <c r="E3649" s="53">
        <v>63.84</v>
      </c>
      <c r="F3649" s="53">
        <f t="shared" si="472"/>
        <v>2.3468508380325814</v>
      </c>
      <c r="G3649" s="53">
        <f>(F3649/'Yearly GDP'!$B$16)*100</f>
        <v>102.48256934640094</v>
      </c>
      <c r="H3649" s="53">
        <f t="shared" si="473"/>
        <v>1.9721592000000003</v>
      </c>
      <c r="I3649" s="53">
        <f t="shared" si="474"/>
        <v>3.7147102526002964</v>
      </c>
      <c r="J3649" s="53">
        <f t="shared" si="482"/>
        <v>391.18499257057948</v>
      </c>
      <c r="K3649" s="53">
        <v>7.3259999999999996</v>
      </c>
      <c r="L3649" s="53">
        <v>10530.7</v>
      </c>
      <c r="M3649" s="53">
        <v>3.55</v>
      </c>
      <c r="N3649" s="53">
        <f t="shared" si="475"/>
        <v>3.6112897473997032</v>
      </c>
      <c r="O3649" s="53">
        <v>26.92</v>
      </c>
      <c r="P3649" s="53">
        <v>2.4049999999999998</v>
      </c>
      <c r="Q3649" s="53">
        <f t="shared" si="476"/>
        <v>4.9209999999999994</v>
      </c>
      <c r="R3649" s="53">
        <v>91.825999999999993</v>
      </c>
      <c r="S3649" s="53">
        <f t="shared" si="477"/>
        <v>167.44239999999999</v>
      </c>
      <c r="T3649" s="53">
        <v>6.22</v>
      </c>
      <c r="U3649" s="53">
        <v>6844.97</v>
      </c>
      <c r="V3649" s="53">
        <v>55.74</v>
      </c>
      <c r="W3649" s="53">
        <f t="shared" si="480"/>
        <v>122.80175816289918</v>
      </c>
      <c r="X3649" s="53">
        <f t="shared" si="481"/>
        <v>1.7940437746681019</v>
      </c>
      <c r="Y3649" s="53">
        <v>7234.34</v>
      </c>
      <c r="Z3649" s="53">
        <v>92.89</v>
      </c>
      <c r="AA3649" s="53">
        <f t="shared" si="478"/>
        <v>77.880719130153949</v>
      </c>
      <c r="AB3649" s="53">
        <f t="shared" si="479"/>
        <v>1.0765421466250404</v>
      </c>
    </row>
    <row r="3650" spans="1:28" x14ac:dyDescent="0.3">
      <c r="A3650" s="1">
        <v>3649</v>
      </c>
      <c r="B3650" s="47">
        <v>43101</v>
      </c>
      <c r="C3650" s="44">
        <v>14922253.789999999</v>
      </c>
      <c r="D3650" s="56">
        <f t="shared" si="471"/>
        <v>234331.87484296481</v>
      </c>
      <c r="E3650" s="53">
        <v>63.68</v>
      </c>
      <c r="F3650" s="53">
        <f t="shared" si="472"/>
        <v>2.343318748429648</v>
      </c>
      <c r="G3650" s="53">
        <f>(F3650/'Yearly GDP'!$B$17)*100</f>
        <v>88.427122582250874</v>
      </c>
      <c r="H3650" s="53">
        <f t="shared" si="473"/>
        <v>1.9575115999999999</v>
      </c>
      <c r="I3650" s="53">
        <f t="shared" si="474"/>
        <v>3.7481259370314843</v>
      </c>
      <c r="J3650" s="53">
        <f t="shared" si="482"/>
        <v>391.13755622188904</v>
      </c>
      <c r="K3650" s="53">
        <v>7.3369999999999997</v>
      </c>
      <c r="L3650" s="53">
        <v>10435.549999999999</v>
      </c>
      <c r="M3650" s="53">
        <v>3.51</v>
      </c>
      <c r="N3650" s="53">
        <f t="shared" si="475"/>
        <v>3.5888740629685154</v>
      </c>
      <c r="O3650" s="53">
        <v>26.68</v>
      </c>
      <c r="P3650" s="53">
        <v>2.4049999999999998</v>
      </c>
      <c r="Q3650" s="53">
        <f t="shared" si="476"/>
        <v>4.9320000000000004</v>
      </c>
      <c r="R3650" s="53">
        <v>91.825999999999993</v>
      </c>
      <c r="S3650" s="53">
        <f t="shared" si="477"/>
        <v>163.54839999999999</v>
      </c>
      <c r="T3650" s="53">
        <v>6.13</v>
      </c>
      <c r="U3650" s="53">
        <v>7303.11</v>
      </c>
      <c r="V3650" s="53">
        <v>55.66</v>
      </c>
      <c r="W3650" s="53">
        <f t="shared" si="480"/>
        <v>131.20930650377292</v>
      </c>
      <c r="X3650" s="53">
        <f t="shared" si="481"/>
        <v>1.7966223499820342</v>
      </c>
      <c r="Y3650" s="53">
        <v>7273</v>
      </c>
      <c r="Z3650" s="53">
        <v>93.38</v>
      </c>
      <c r="AA3650" s="53">
        <f t="shared" si="478"/>
        <v>77.88605697151425</v>
      </c>
      <c r="AB3650" s="53">
        <f t="shared" si="479"/>
        <v>1.0708931248661384</v>
      </c>
    </row>
    <row r="3651" spans="1:28" x14ac:dyDescent="0.3">
      <c r="A3651" s="1">
        <v>3650</v>
      </c>
      <c r="B3651" s="48">
        <v>43102</v>
      </c>
      <c r="C3651" s="44">
        <v>10495471.630000001</v>
      </c>
      <c r="D3651" s="56">
        <f t="shared" si="471"/>
        <v>165387.19870784748</v>
      </c>
      <c r="E3651" s="53">
        <v>63.46</v>
      </c>
      <c r="F3651" s="53">
        <f t="shared" si="472"/>
        <v>1.6538719870784748</v>
      </c>
      <c r="G3651" s="53">
        <f>(F3651/'Yearly GDP'!$B$17)*100</f>
        <v>62.410263663338675</v>
      </c>
      <c r="H3651" s="53">
        <f t="shared" si="473"/>
        <v>1.9715279999999999</v>
      </c>
      <c r="I3651" s="53">
        <f t="shared" si="474"/>
        <v>3.7453183520599254</v>
      </c>
      <c r="J3651" s="53">
        <f t="shared" si="482"/>
        <v>391.09363295880155</v>
      </c>
      <c r="K3651" s="53">
        <v>7.3840000000000003</v>
      </c>
      <c r="L3651" s="53">
        <v>10442.200000000001</v>
      </c>
      <c r="M3651" s="53">
        <v>3.52</v>
      </c>
      <c r="N3651" s="53">
        <f t="shared" si="475"/>
        <v>3.638681647940075</v>
      </c>
      <c r="O3651" s="53">
        <v>26.7</v>
      </c>
      <c r="P3651" s="53">
        <v>2.4609999999999999</v>
      </c>
      <c r="Q3651" s="53">
        <f t="shared" si="476"/>
        <v>4.923</v>
      </c>
      <c r="R3651" s="53">
        <v>91.572999999999993</v>
      </c>
      <c r="S3651" s="53">
        <f t="shared" si="477"/>
        <v>164.20500000000001</v>
      </c>
      <c r="T3651" s="53">
        <v>6.15</v>
      </c>
      <c r="U3651" s="53">
        <v>7240.62</v>
      </c>
      <c r="V3651" s="53">
        <v>55.18</v>
      </c>
      <c r="W3651" s="53">
        <f t="shared" si="480"/>
        <v>131.21819499818776</v>
      </c>
      <c r="X3651" s="53">
        <f t="shared" si="481"/>
        <v>1.8122508155128669</v>
      </c>
      <c r="Y3651" s="53">
        <v>7221.62</v>
      </c>
      <c r="Z3651" s="53">
        <v>92.72</v>
      </c>
      <c r="AA3651" s="53">
        <f t="shared" si="478"/>
        <v>77.886324417601386</v>
      </c>
      <c r="AB3651" s="53">
        <f t="shared" si="479"/>
        <v>1.0785159620362381</v>
      </c>
    </row>
    <row r="3652" spans="1:28" x14ac:dyDescent="0.3">
      <c r="A3652" s="1">
        <v>3651</v>
      </c>
      <c r="B3652" s="48">
        <v>43103</v>
      </c>
      <c r="C3652" s="44">
        <v>14932724.970000001</v>
      </c>
      <c r="D3652" s="56">
        <f t="shared" si="471"/>
        <v>235142.50799149674</v>
      </c>
      <c r="E3652" s="53">
        <v>63.505000000000003</v>
      </c>
      <c r="F3652" s="53">
        <f t="shared" si="472"/>
        <v>2.3514250799149674</v>
      </c>
      <c r="G3652" s="53">
        <f>(F3652/'Yearly GDP'!$B$17)*100</f>
        <v>88.733021883583675</v>
      </c>
      <c r="H3652" s="53">
        <f t="shared" si="473"/>
        <v>1.9549739999999998</v>
      </c>
      <c r="I3652" s="53">
        <f t="shared" si="474"/>
        <v>3.7453183520599254</v>
      </c>
      <c r="J3652" s="53">
        <f t="shared" si="482"/>
        <v>391.13108614232215</v>
      </c>
      <c r="K3652" s="53">
        <v>7.3220000000000001</v>
      </c>
      <c r="L3652" s="53">
        <v>10443.200000000001</v>
      </c>
      <c r="M3652" s="53">
        <v>3.52</v>
      </c>
      <c r="N3652" s="53">
        <f t="shared" si="475"/>
        <v>3.5766816479400747</v>
      </c>
      <c r="O3652" s="53">
        <v>26.7</v>
      </c>
      <c r="P3652" s="53">
        <v>2.4449999999999998</v>
      </c>
      <c r="Q3652" s="53">
        <f t="shared" si="476"/>
        <v>4.8770000000000007</v>
      </c>
      <c r="R3652" s="53">
        <v>91.896000000000001</v>
      </c>
      <c r="S3652" s="53">
        <f t="shared" si="477"/>
        <v>167.40899999999999</v>
      </c>
      <c r="T3652" s="53">
        <v>6.27</v>
      </c>
      <c r="U3652" s="53">
        <v>7280.42</v>
      </c>
      <c r="V3652" s="53">
        <v>55.49</v>
      </c>
      <c r="W3652" s="53">
        <f t="shared" si="480"/>
        <v>131.20237880699224</v>
      </c>
      <c r="X3652" s="53">
        <f t="shared" si="481"/>
        <v>1.8021265092809515</v>
      </c>
      <c r="Y3652" s="53">
        <v>7283.95</v>
      </c>
      <c r="Z3652" s="53">
        <v>93.52</v>
      </c>
      <c r="AA3652" s="53">
        <f t="shared" si="478"/>
        <v>77.886548331907619</v>
      </c>
      <c r="AB3652" s="53">
        <f t="shared" si="479"/>
        <v>1.0692899914456802</v>
      </c>
    </row>
    <row r="3653" spans="1:28" x14ac:dyDescent="0.3">
      <c r="A3653" s="1">
        <v>3652</v>
      </c>
      <c r="B3653" s="48">
        <v>43104</v>
      </c>
      <c r="C3653" s="44">
        <v>15060958.35</v>
      </c>
      <c r="D3653" s="56">
        <f t="shared" si="471"/>
        <v>237554.54810725551</v>
      </c>
      <c r="E3653" s="53">
        <v>63.4</v>
      </c>
      <c r="F3653" s="53">
        <f t="shared" si="472"/>
        <v>2.3755454810725549</v>
      </c>
      <c r="G3653" s="53">
        <f>(F3653/'Yearly GDP'!$B$17)*100</f>
        <v>89.643225700851133</v>
      </c>
      <c r="H3653" s="53">
        <f t="shared" si="473"/>
        <v>1.9691066000000002</v>
      </c>
      <c r="I3653" s="53">
        <f t="shared" si="474"/>
        <v>3.7230081906180192</v>
      </c>
      <c r="J3653" s="53">
        <f t="shared" si="482"/>
        <v>391.09456440804166</v>
      </c>
      <c r="K3653" s="53">
        <v>7.3310000000000004</v>
      </c>
      <c r="L3653" s="53">
        <v>10504.8</v>
      </c>
      <c r="M3653" s="53">
        <v>3.54</v>
      </c>
      <c r="N3653" s="53">
        <f t="shared" si="475"/>
        <v>3.6079918093819812</v>
      </c>
      <c r="O3653" s="53">
        <v>26.86</v>
      </c>
      <c r="P3653" s="53">
        <v>2.4529999999999998</v>
      </c>
      <c r="Q3653" s="53">
        <f t="shared" si="476"/>
        <v>4.8780000000000001</v>
      </c>
      <c r="R3653" s="53">
        <v>91.581000000000003</v>
      </c>
      <c r="S3653" s="53">
        <f t="shared" si="477"/>
        <v>169.48659999999998</v>
      </c>
      <c r="T3653" s="53">
        <v>6.31</v>
      </c>
      <c r="U3653" s="53">
        <v>7330.2</v>
      </c>
      <c r="V3653" s="53">
        <v>55.86</v>
      </c>
      <c r="W3653" s="53">
        <f t="shared" si="480"/>
        <v>131.22448979591837</v>
      </c>
      <c r="X3653" s="53">
        <f t="shared" si="481"/>
        <v>1.7901897601145724</v>
      </c>
      <c r="Y3653" s="53">
        <v>7367.41</v>
      </c>
      <c r="Z3653" s="53">
        <v>94.3</v>
      </c>
      <c r="AA3653" s="53">
        <f t="shared" si="478"/>
        <v>78.127359490986208</v>
      </c>
      <c r="AB3653" s="53">
        <f t="shared" si="479"/>
        <v>1.0604453870625661</v>
      </c>
    </row>
    <row r="3654" spans="1:28" x14ac:dyDescent="0.3">
      <c r="A3654" s="1">
        <v>3653</v>
      </c>
      <c r="B3654" s="48">
        <v>43105</v>
      </c>
      <c r="C3654" s="44">
        <v>15170915.24</v>
      </c>
      <c r="D3654" s="56">
        <f t="shared" si="471"/>
        <v>239515.55478370696</v>
      </c>
      <c r="E3654" s="53">
        <v>63.34</v>
      </c>
      <c r="F3654" s="53">
        <f t="shared" si="472"/>
        <v>2.3951555478370694</v>
      </c>
      <c r="G3654" s="53">
        <f>(F3654/'Yearly GDP'!$B$17)*100</f>
        <v>90.383228220266773</v>
      </c>
      <c r="H3654" s="53">
        <f t="shared" si="473"/>
        <v>1.9670311999999999</v>
      </c>
      <c r="I3654" s="53">
        <f t="shared" si="474"/>
        <v>3.7050759540570586</v>
      </c>
      <c r="J3654" s="53">
        <f t="shared" si="482"/>
        <v>391.21341237495375</v>
      </c>
      <c r="K3654" s="53">
        <v>7.2880000000000003</v>
      </c>
      <c r="L3654" s="53">
        <v>10558.85</v>
      </c>
      <c r="M3654" s="53">
        <v>3.55</v>
      </c>
      <c r="N3654" s="53">
        <f t="shared" si="475"/>
        <v>3.5829240459429417</v>
      </c>
      <c r="O3654" s="53">
        <v>26.99</v>
      </c>
      <c r="P3654" s="53">
        <v>2.476</v>
      </c>
      <c r="Q3654" s="53">
        <f t="shared" si="476"/>
        <v>4.8120000000000003</v>
      </c>
      <c r="R3654" s="53">
        <v>91.673000000000002</v>
      </c>
      <c r="S3654" s="53">
        <f t="shared" si="477"/>
        <v>170.03699999999998</v>
      </c>
      <c r="T3654" s="53">
        <v>6.3</v>
      </c>
      <c r="U3654" s="53">
        <v>7404.77</v>
      </c>
      <c r="V3654" s="53">
        <v>56.43</v>
      </c>
      <c r="W3654" s="53">
        <f t="shared" si="480"/>
        <v>131.22045011518696</v>
      </c>
      <c r="X3654" s="53">
        <f t="shared" si="481"/>
        <v>1.77210703526493</v>
      </c>
      <c r="Y3654" s="53">
        <v>7435.66</v>
      </c>
      <c r="Z3654" s="53">
        <v>95.17</v>
      </c>
      <c r="AA3654" s="53">
        <f t="shared" si="478"/>
        <v>78.130293159609124</v>
      </c>
      <c r="AB3654" s="53">
        <f t="shared" si="479"/>
        <v>1.0507512871703268</v>
      </c>
    </row>
    <row r="3655" spans="1:28" x14ac:dyDescent="0.3">
      <c r="A3655" s="1">
        <v>3654</v>
      </c>
      <c r="B3655" s="48">
        <v>43108</v>
      </c>
      <c r="C3655" s="44">
        <v>15280165.560000001</v>
      </c>
      <c r="D3655" s="56">
        <f t="shared" ref="D3655:D3718" si="483">C3655/E3655</f>
        <v>240727.30303269005</v>
      </c>
      <c r="E3655" s="53">
        <v>63.475000000000001</v>
      </c>
      <c r="F3655" s="53">
        <f t="shared" ref="F3655:F3718" si="484">(D3655/100000)</f>
        <v>2.4072730303269005</v>
      </c>
      <c r="G3655" s="53">
        <f>(F3655/'Yearly GDP'!$B$17)*100</f>
        <v>90.840491710449072</v>
      </c>
      <c r="H3655" s="53">
        <f t="shared" ref="H3655:H3718" si="485">(K3655/I3655)</f>
        <v>1.9946303999999999</v>
      </c>
      <c r="I3655" s="53">
        <f t="shared" ref="I3655:I3718" si="486">(J3655/L3655)*100</f>
        <v>3.6818851251840945</v>
      </c>
      <c r="J3655" s="53">
        <f t="shared" si="482"/>
        <v>391.14874815905745</v>
      </c>
      <c r="K3655" s="53">
        <v>7.3440000000000003</v>
      </c>
      <c r="L3655" s="53">
        <v>10623.6</v>
      </c>
      <c r="M3655" s="53">
        <v>3.58</v>
      </c>
      <c r="N3655" s="53">
        <f t="shared" ref="N3655:N3718" si="487">K3655-I3655</f>
        <v>3.6621148748159058</v>
      </c>
      <c r="O3655" s="53">
        <v>27.16</v>
      </c>
      <c r="P3655" s="53">
        <v>2.48</v>
      </c>
      <c r="Q3655" s="53">
        <f t="shared" ref="Q3655:Q3718" si="488">K3655-P3655</f>
        <v>4.8640000000000008</v>
      </c>
      <c r="R3655" s="53">
        <v>92.1</v>
      </c>
      <c r="S3655" s="53">
        <f t="shared" ref="S3655:S3718" si="489">(O3655*T3655)</f>
        <v>170.8364</v>
      </c>
      <c r="T3655" s="53">
        <v>6.29</v>
      </c>
      <c r="U3655" s="53">
        <v>7469.15</v>
      </c>
      <c r="V3655" s="53">
        <v>56.92</v>
      </c>
      <c r="W3655" s="53">
        <f t="shared" si="480"/>
        <v>131.22189037245255</v>
      </c>
      <c r="X3655" s="53">
        <f t="shared" si="481"/>
        <v>1.7568517217146873</v>
      </c>
      <c r="Y3655" s="53">
        <v>7503.61</v>
      </c>
      <c r="Z3655" s="53">
        <v>96.04</v>
      </c>
      <c r="AA3655" s="53">
        <f t="shared" si="478"/>
        <v>78.13004997917534</v>
      </c>
      <c r="AB3655" s="53">
        <f t="shared" si="479"/>
        <v>1.0412328196584755</v>
      </c>
    </row>
    <row r="3656" spans="1:28" x14ac:dyDescent="0.3">
      <c r="A3656" s="1">
        <v>3655</v>
      </c>
      <c r="B3656" s="48">
        <v>43109</v>
      </c>
      <c r="C3656" s="44">
        <v>15279734.5</v>
      </c>
      <c r="D3656" s="56">
        <f t="shared" si="483"/>
        <v>239983.26527406942</v>
      </c>
      <c r="E3656" s="53">
        <v>63.67</v>
      </c>
      <c r="F3656" s="53">
        <f t="shared" si="484"/>
        <v>2.3998326527406943</v>
      </c>
      <c r="G3656" s="53">
        <f>(F3656/'Yearly GDP'!$B$17)*100</f>
        <v>90.559722744931875</v>
      </c>
      <c r="H3656" s="53">
        <f t="shared" si="485"/>
        <v>2.0030873000000002</v>
      </c>
      <c r="I3656" s="53">
        <f t="shared" si="486"/>
        <v>3.6778227289444647</v>
      </c>
      <c r="J3656" s="53">
        <f t="shared" si="482"/>
        <v>391.21000367782273</v>
      </c>
      <c r="K3656" s="53">
        <v>7.367</v>
      </c>
      <c r="L3656" s="53">
        <v>10637</v>
      </c>
      <c r="M3656" s="53">
        <v>3.58</v>
      </c>
      <c r="N3656" s="53">
        <f t="shared" si="487"/>
        <v>3.6891772710555353</v>
      </c>
      <c r="O3656" s="53">
        <v>27.19</v>
      </c>
      <c r="P3656" s="53">
        <v>2.5510000000000002</v>
      </c>
      <c r="Q3656" s="53">
        <f t="shared" si="488"/>
        <v>4.8159999999999998</v>
      </c>
      <c r="R3656" s="53">
        <v>92.26</v>
      </c>
      <c r="S3656" s="53">
        <f t="shared" si="489"/>
        <v>170.75320000000002</v>
      </c>
      <c r="T3656" s="53">
        <v>6.28</v>
      </c>
      <c r="U3656" s="53">
        <v>7458.59</v>
      </c>
      <c r="V3656" s="53">
        <v>56.84</v>
      </c>
      <c r="W3656" s="53">
        <f t="shared" si="480"/>
        <v>131.22079521463758</v>
      </c>
      <c r="X3656" s="53">
        <f t="shared" si="481"/>
        <v>1.7593244194229414</v>
      </c>
      <c r="Y3656" s="53">
        <v>7509.98</v>
      </c>
      <c r="Z3656" s="53">
        <v>96.12</v>
      </c>
      <c r="AA3656" s="53">
        <f t="shared" si="478"/>
        <v>78.131294215563869</v>
      </c>
      <c r="AB3656" s="53">
        <f t="shared" si="479"/>
        <v>1.0403662089055348</v>
      </c>
    </row>
    <row r="3657" spans="1:28" x14ac:dyDescent="0.3">
      <c r="A3657" s="1">
        <v>3656</v>
      </c>
      <c r="B3657" s="48">
        <v>43110</v>
      </c>
      <c r="C3657" s="44">
        <v>15279272.99</v>
      </c>
      <c r="D3657" s="56">
        <f t="shared" si="483"/>
        <v>240126.87395882444</v>
      </c>
      <c r="E3657" s="53">
        <v>63.63</v>
      </c>
      <c r="F3657" s="53">
        <f t="shared" si="484"/>
        <v>2.4012687395882444</v>
      </c>
      <c r="G3657" s="53">
        <f>(F3657/'Yearly GDP'!$B$17)*100</f>
        <v>90.613914701443193</v>
      </c>
      <c r="H3657" s="53">
        <f t="shared" si="485"/>
        <v>2.0224638000000001</v>
      </c>
      <c r="I3657" s="53">
        <f t="shared" si="486"/>
        <v>3.6791758646063282</v>
      </c>
      <c r="J3657" s="53">
        <f t="shared" si="482"/>
        <v>391.17733627667405</v>
      </c>
      <c r="K3657" s="53">
        <v>7.4409999999999998</v>
      </c>
      <c r="L3657" s="53">
        <v>10632.2</v>
      </c>
      <c r="M3657" s="53">
        <v>3.58</v>
      </c>
      <c r="N3657" s="53">
        <f t="shared" si="487"/>
        <v>3.7618241353936717</v>
      </c>
      <c r="O3657" s="53">
        <v>27.18</v>
      </c>
      <c r="P3657" s="53">
        <v>2.5590000000000002</v>
      </c>
      <c r="Q3657" s="53">
        <f t="shared" si="488"/>
        <v>4.8819999999999997</v>
      </c>
      <c r="R3657" s="53">
        <v>92.07</v>
      </c>
      <c r="S3657" s="53">
        <f t="shared" si="489"/>
        <v>171.50579999999999</v>
      </c>
      <c r="T3657" s="53">
        <v>6.31</v>
      </c>
      <c r="U3657" s="53">
        <v>7429.71</v>
      </c>
      <c r="V3657" s="53">
        <v>56.62</v>
      </c>
      <c r="W3657" s="53">
        <f t="shared" si="480"/>
        <v>131.22059342988345</v>
      </c>
      <c r="X3657" s="53">
        <f t="shared" si="481"/>
        <v>1.7661603673613566</v>
      </c>
      <c r="Y3657" s="53">
        <v>7514.62</v>
      </c>
      <c r="Z3657" s="53">
        <v>96.87</v>
      </c>
      <c r="AA3657" s="53">
        <f t="shared" ref="AA3657:AA3720" si="490">Y3657/Z3657</f>
        <v>77.574274801280055</v>
      </c>
      <c r="AB3657" s="53">
        <f t="shared" ref="AB3657:AB3720" si="491">(AA3657/Y3657)*100</f>
        <v>1.0323113451016825</v>
      </c>
    </row>
    <row r="3658" spans="1:28" x14ac:dyDescent="0.3">
      <c r="A3658" s="1">
        <v>3657</v>
      </c>
      <c r="B3658" s="48">
        <v>43111</v>
      </c>
      <c r="C3658" s="44">
        <v>15308574.460000001</v>
      </c>
      <c r="D3658" s="56">
        <f t="shared" si="483"/>
        <v>240360.72319045378</v>
      </c>
      <c r="E3658" s="53">
        <v>63.69</v>
      </c>
      <c r="F3658" s="53">
        <f t="shared" si="484"/>
        <v>2.4036072319045378</v>
      </c>
      <c r="G3658" s="53">
        <f>(F3658/'Yearly GDP'!$B$17)*100</f>
        <v>90.702159694510868</v>
      </c>
      <c r="H3658" s="53">
        <f t="shared" si="485"/>
        <v>2.0248227999999999</v>
      </c>
      <c r="I3658" s="53">
        <f t="shared" si="486"/>
        <v>3.6724201248622843</v>
      </c>
      <c r="J3658" s="53">
        <f t="shared" si="482"/>
        <v>391.15681233933162</v>
      </c>
      <c r="K3658" s="53">
        <v>7.4359999999999999</v>
      </c>
      <c r="L3658" s="53">
        <v>10651.2</v>
      </c>
      <c r="M3658" s="53">
        <v>3.59</v>
      </c>
      <c r="N3658" s="53">
        <f t="shared" si="487"/>
        <v>3.7635798751377156</v>
      </c>
      <c r="O3658" s="53">
        <v>27.23</v>
      </c>
      <c r="P3658" s="53">
        <v>2.5369999999999999</v>
      </c>
      <c r="Q3658" s="53">
        <f t="shared" si="488"/>
        <v>4.899</v>
      </c>
      <c r="R3658" s="53">
        <v>91.608000000000004</v>
      </c>
      <c r="S3658" s="53">
        <f t="shared" si="489"/>
        <v>172.09360000000001</v>
      </c>
      <c r="T3658" s="53">
        <v>6.32</v>
      </c>
      <c r="U3658" s="53">
        <v>7458.43</v>
      </c>
      <c r="V3658" s="53">
        <v>56.84</v>
      </c>
      <c r="W3658" s="53">
        <f t="shared" si="480"/>
        <v>131.21798029556649</v>
      </c>
      <c r="X3658" s="53">
        <f t="shared" si="481"/>
        <v>1.7593244194229414</v>
      </c>
      <c r="Y3658" s="53">
        <v>7554.46</v>
      </c>
      <c r="Z3658" s="53">
        <v>97.38</v>
      </c>
      <c r="AA3658" s="53">
        <f t="shared" si="490"/>
        <v>77.577120558636281</v>
      </c>
      <c r="AB3658" s="53">
        <f t="shared" si="491"/>
        <v>1.0269049086054634</v>
      </c>
    </row>
    <row r="3659" spans="1:28" x14ac:dyDescent="0.3">
      <c r="A3659" s="1">
        <v>3658</v>
      </c>
      <c r="B3659" s="48">
        <v>43112</v>
      </c>
      <c r="C3659" s="44">
        <v>15321627.92</v>
      </c>
      <c r="D3659" s="56">
        <f t="shared" si="483"/>
        <v>240868.22700833203</v>
      </c>
      <c r="E3659" s="53">
        <v>63.61</v>
      </c>
      <c r="F3659" s="53">
        <f t="shared" si="484"/>
        <v>2.4086822700833204</v>
      </c>
      <c r="G3659" s="53">
        <f>(F3659/'Yearly GDP'!$B$17)*100</f>
        <v>90.893670569181907</v>
      </c>
      <c r="H3659" s="53">
        <f t="shared" si="485"/>
        <v>2.0337240000000003</v>
      </c>
      <c r="I3659" s="53">
        <f t="shared" si="486"/>
        <v>3.6656891495601167</v>
      </c>
      <c r="J3659" s="53">
        <f t="shared" si="482"/>
        <v>391.54142228738999</v>
      </c>
      <c r="K3659" s="53">
        <v>7.4550000000000001</v>
      </c>
      <c r="L3659" s="53">
        <v>10681.25</v>
      </c>
      <c r="M3659" s="53">
        <v>3.6</v>
      </c>
      <c r="N3659" s="53">
        <f t="shared" si="487"/>
        <v>3.7893108504398834</v>
      </c>
      <c r="O3659" s="53">
        <v>27.28</v>
      </c>
      <c r="P3659" s="53">
        <v>2.5499999999999998</v>
      </c>
      <c r="Q3659" s="53">
        <f t="shared" si="488"/>
        <v>4.9050000000000002</v>
      </c>
      <c r="R3659" s="53">
        <v>90.734999999999999</v>
      </c>
      <c r="S3659" s="53">
        <f t="shared" si="489"/>
        <v>172.40960000000001</v>
      </c>
      <c r="T3659" s="53">
        <v>6.32</v>
      </c>
      <c r="U3659" s="53">
        <v>7445.87</v>
      </c>
      <c r="V3659" s="53">
        <v>56.75</v>
      </c>
      <c r="W3659" s="53">
        <f t="shared" si="480"/>
        <v>131.20475770925111</v>
      </c>
      <c r="X3659" s="53">
        <f t="shared" si="481"/>
        <v>1.7621145374449341</v>
      </c>
      <c r="Y3659" s="53">
        <v>7551.09</v>
      </c>
      <c r="Z3659" s="53">
        <v>97.34</v>
      </c>
      <c r="AA3659" s="53">
        <f t="shared" si="490"/>
        <v>77.574378467228271</v>
      </c>
      <c r="AB3659" s="53">
        <f t="shared" si="491"/>
        <v>1.0273268954181221</v>
      </c>
    </row>
    <row r="3660" spans="1:28" x14ac:dyDescent="0.3">
      <c r="A3660" s="1">
        <v>3659</v>
      </c>
      <c r="B3660" s="48">
        <v>43115</v>
      </c>
      <c r="C3660" s="44">
        <v>15351623.41</v>
      </c>
      <c r="D3660" s="56">
        <f t="shared" si="483"/>
        <v>241700.75431000552</v>
      </c>
      <c r="E3660" s="53">
        <v>63.515000000000001</v>
      </c>
      <c r="F3660" s="53">
        <f t="shared" si="484"/>
        <v>2.4170075431000551</v>
      </c>
      <c r="G3660" s="53">
        <f>(F3660/'Yearly GDP'!$B$17)*100</f>
        <v>91.207831815096412</v>
      </c>
      <c r="H3660" s="53">
        <f t="shared" si="485"/>
        <v>2.0140757999999996</v>
      </c>
      <c r="I3660" s="53">
        <f t="shared" si="486"/>
        <v>3.6954915003695494</v>
      </c>
      <c r="J3660" s="53">
        <f t="shared" si="482"/>
        <v>396.95306725794529</v>
      </c>
      <c r="K3660" s="53">
        <v>7.4429999999999996</v>
      </c>
      <c r="L3660" s="53">
        <v>10741.55</v>
      </c>
      <c r="M3660" s="53">
        <v>3.62</v>
      </c>
      <c r="N3660" s="53">
        <f t="shared" si="487"/>
        <v>3.7475084996304502</v>
      </c>
      <c r="O3660" s="53">
        <v>27.06</v>
      </c>
      <c r="P3660" s="53">
        <v>2.552</v>
      </c>
      <c r="Q3660" s="53">
        <f t="shared" si="488"/>
        <v>4.891</v>
      </c>
      <c r="R3660" s="53">
        <v>90.734999999999999</v>
      </c>
      <c r="S3660" s="53">
        <f t="shared" si="489"/>
        <v>171.56039999999999</v>
      </c>
      <c r="T3660" s="53">
        <v>6.34</v>
      </c>
      <c r="U3660" s="53">
        <v>7448.48</v>
      </c>
      <c r="V3660" s="53">
        <v>56.84</v>
      </c>
      <c r="W3660" s="53">
        <f t="shared" si="480"/>
        <v>131.0429275158339</v>
      </c>
      <c r="X3660" s="53">
        <f t="shared" si="481"/>
        <v>1.7593244194229414</v>
      </c>
      <c r="Y3660" s="53">
        <v>7568.3</v>
      </c>
      <c r="Z3660" s="53">
        <v>97.65</v>
      </c>
      <c r="AA3660" s="53">
        <f t="shared" si="490"/>
        <v>77.504352278545824</v>
      </c>
      <c r="AB3660" s="53">
        <f t="shared" si="491"/>
        <v>1.0240655401945724</v>
      </c>
    </row>
    <row r="3661" spans="1:28" x14ac:dyDescent="0.3">
      <c r="A3661" s="1">
        <v>3660</v>
      </c>
      <c r="B3661" s="48">
        <v>43116</v>
      </c>
      <c r="C3661" s="44">
        <v>15186371.800000001</v>
      </c>
      <c r="D3661" s="56">
        <f t="shared" si="483"/>
        <v>237212.93033427055</v>
      </c>
      <c r="E3661" s="53">
        <v>64.02</v>
      </c>
      <c r="F3661" s="53">
        <f t="shared" si="484"/>
        <v>2.3721293033427053</v>
      </c>
      <c r="G3661" s="53">
        <f>(F3661/'Yearly GDP'!$B$17)*100</f>
        <v>89.514313333686999</v>
      </c>
      <c r="H3661" s="53">
        <f t="shared" si="485"/>
        <v>2.0360192000000001</v>
      </c>
      <c r="I3661" s="53">
        <f t="shared" si="486"/>
        <v>3.7091988130563793</v>
      </c>
      <c r="J3661" s="53">
        <f t="shared" si="482"/>
        <v>396.90096439169139</v>
      </c>
      <c r="K3661" s="53">
        <v>7.5519999999999996</v>
      </c>
      <c r="L3661" s="53">
        <v>10700.45</v>
      </c>
      <c r="M3661" s="53">
        <v>3.61</v>
      </c>
      <c r="N3661" s="53">
        <f t="shared" si="487"/>
        <v>3.8428011869436203</v>
      </c>
      <c r="O3661" s="53">
        <v>26.96</v>
      </c>
      <c r="P3661" s="53">
        <v>2.5390000000000001</v>
      </c>
      <c r="Q3661" s="53">
        <f t="shared" si="488"/>
        <v>5.0129999999999999</v>
      </c>
      <c r="R3661" s="53">
        <v>90.146000000000001</v>
      </c>
      <c r="S3661" s="53">
        <f t="shared" si="489"/>
        <v>170.38720000000001</v>
      </c>
      <c r="T3661" s="53">
        <v>6.32</v>
      </c>
      <c r="U3661" s="53">
        <v>7321.4</v>
      </c>
      <c r="V3661" s="53">
        <v>55.87</v>
      </c>
      <c r="W3661" s="53">
        <f t="shared" si="480"/>
        <v>131.04349382495079</v>
      </c>
      <c r="X3661" s="53">
        <f t="shared" si="481"/>
        <v>1.7898693395382141</v>
      </c>
      <c r="Y3661" s="53">
        <v>7386.27</v>
      </c>
      <c r="Z3661" s="53">
        <v>95.31</v>
      </c>
      <c r="AA3661" s="53">
        <f t="shared" si="490"/>
        <v>77.497324519987416</v>
      </c>
      <c r="AB3661" s="53">
        <f t="shared" si="491"/>
        <v>1.0492078480747036</v>
      </c>
    </row>
    <row r="3662" spans="1:28" x14ac:dyDescent="0.3">
      <c r="A3662" s="1">
        <v>3661</v>
      </c>
      <c r="B3662" s="48">
        <v>43117</v>
      </c>
      <c r="C3662" s="44">
        <v>15279108.109999999</v>
      </c>
      <c r="D3662" s="56">
        <f t="shared" si="483"/>
        <v>239165.8152931048</v>
      </c>
      <c r="E3662" s="53">
        <v>63.884999999999998</v>
      </c>
      <c r="F3662" s="53">
        <f t="shared" si="484"/>
        <v>2.3916581529310479</v>
      </c>
      <c r="G3662" s="53">
        <f>(F3662/'Yearly GDP'!$B$17)*100</f>
        <v>90.251251054001813</v>
      </c>
      <c r="H3662" s="53">
        <f t="shared" si="485"/>
        <v>2.0153970000000001</v>
      </c>
      <c r="I3662" s="53">
        <f t="shared" si="486"/>
        <v>3.6791758646063282</v>
      </c>
      <c r="J3662" s="53">
        <f t="shared" si="482"/>
        <v>396.92972774098598</v>
      </c>
      <c r="K3662" s="53">
        <v>7.415</v>
      </c>
      <c r="L3662" s="53">
        <v>10788.55</v>
      </c>
      <c r="M3662" s="53">
        <v>3.64</v>
      </c>
      <c r="N3662" s="53">
        <f t="shared" si="487"/>
        <v>3.7358241353936719</v>
      </c>
      <c r="O3662" s="53">
        <v>27.18</v>
      </c>
      <c r="P3662" s="53">
        <v>2.5870000000000002</v>
      </c>
      <c r="Q3662" s="53">
        <f t="shared" si="488"/>
        <v>4.8279999999999994</v>
      </c>
      <c r="R3662" s="53">
        <v>90.313000000000002</v>
      </c>
      <c r="S3662" s="53">
        <f t="shared" si="489"/>
        <v>172.8648</v>
      </c>
      <c r="T3662" s="53">
        <v>6.36</v>
      </c>
      <c r="U3662" s="53">
        <v>7373.6</v>
      </c>
      <c r="V3662" s="53">
        <v>56.27</v>
      </c>
      <c r="W3662" s="53">
        <f t="shared" si="480"/>
        <v>131.03963035365203</v>
      </c>
      <c r="X3662" s="53">
        <f t="shared" si="481"/>
        <v>1.7771459036786916</v>
      </c>
      <c r="Y3662" s="53">
        <v>7424.39</v>
      </c>
      <c r="Z3662" s="53">
        <v>95.8</v>
      </c>
      <c r="AA3662" s="53">
        <f t="shared" si="490"/>
        <v>77.49885177453028</v>
      </c>
      <c r="AB3662" s="53">
        <f t="shared" si="491"/>
        <v>1.0438413361169103</v>
      </c>
    </row>
    <row r="3663" spans="1:28" x14ac:dyDescent="0.3">
      <c r="A3663" s="1">
        <v>3662</v>
      </c>
      <c r="B3663" s="48">
        <v>43118</v>
      </c>
      <c r="C3663" s="44">
        <v>15139614.9</v>
      </c>
      <c r="D3663" s="56">
        <f t="shared" si="483"/>
        <v>237037.96618130579</v>
      </c>
      <c r="E3663" s="53">
        <v>63.87</v>
      </c>
      <c r="F3663" s="53">
        <f t="shared" si="484"/>
        <v>2.3703796618130579</v>
      </c>
      <c r="G3663" s="53">
        <f>(F3663/'Yearly GDP'!$B$17)*100</f>
        <v>89.448289125021049</v>
      </c>
      <c r="H3663" s="53">
        <f t="shared" si="485"/>
        <v>2.0358475</v>
      </c>
      <c r="I3663" s="53">
        <f t="shared" si="486"/>
        <v>3.669724770642202</v>
      </c>
      <c r="J3663" s="53">
        <f t="shared" si="482"/>
        <v>396.95412844036696</v>
      </c>
      <c r="K3663" s="53">
        <v>7.4710000000000001</v>
      </c>
      <c r="L3663" s="53">
        <v>10817</v>
      </c>
      <c r="M3663" s="53">
        <v>3.65</v>
      </c>
      <c r="N3663" s="53">
        <f t="shared" si="487"/>
        <v>3.801275229357798</v>
      </c>
      <c r="O3663" s="53">
        <v>27.25</v>
      </c>
      <c r="P3663" s="53">
        <v>2.6240000000000001</v>
      </c>
      <c r="Q3663" s="53">
        <f t="shared" si="488"/>
        <v>4.8469999999999995</v>
      </c>
      <c r="R3663" s="53">
        <v>90.296999999999997</v>
      </c>
      <c r="S3663" s="53">
        <f t="shared" si="489"/>
        <v>173.31</v>
      </c>
      <c r="T3663" s="53">
        <v>6.36</v>
      </c>
      <c r="U3663" s="53">
        <v>7250.87</v>
      </c>
      <c r="V3663" s="53">
        <v>55.33</v>
      </c>
      <c r="W3663" s="53">
        <f t="shared" si="480"/>
        <v>131.04771371769385</v>
      </c>
      <c r="X3663" s="53">
        <f t="shared" si="481"/>
        <v>1.8073377914332192</v>
      </c>
      <c r="Y3663" s="53">
        <v>7264.85</v>
      </c>
      <c r="Z3663" s="53">
        <v>92.76</v>
      </c>
      <c r="AA3663" s="53">
        <f t="shared" si="490"/>
        <v>78.318779646399307</v>
      </c>
      <c r="AB3663" s="53">
        <f t="shared" si="491"/>
        <v>1.0780508840017249</v>
      </c>
    </row>
    <row r="3664" spans="1:28" x14ac:dyDescent="0.3">
      <c r="A3664" s="1">
        <v>3663</v>
      </c>
      <c r="B3664" s="48">
        <v>43119</v>
      </c>
      <c r="C3664" s="44">
        <v>15243780.689999999</v>
      </c>
      <c r="D3664" s="56">
        <f t="shared" si="483"/>
        <v>238818.43474855085</v>
      </c>
      <c r="E3664" s="53">
        <v>63.83</v>
      </c>
      <c r="F3664" s="53">
        <f t="shared" si="484"/>
        <v>2.3881843474855087</v>
      </c>
      <c r="G3664" s="53">
        <f>(F3664/'Yearly GDP'!$B$17)*100</f>
        <v>90.120164056056936</v>
      </c>
      <c r="H3664" s="53">
        <f t="shared" si="485"/>
        <v>2.0522376000000002</v>
      </c>
      <c r="I3664" s="53">
        <f t="shared" si="486"/>
        <v>3.6443148688046647</v>
      </c>
      <c r="J3664" s="53">
        <f t="shared" si="482"/>
        <v>397.03717201166182</v>
      </c>
      <c r="K3664" s="53">
        <v>7.4790000000000001</v>
      </c>
      <c r="L3664" s="53">
        <v>10894.7</v>
      </c>
      <c r="M3664" s="53">
        <v>3.68</v>
      </c>
      <c r="N3664" s="53">
        <f t="shared" si="487"/>
        <v>3.8346851311953354</v>
      </c>
      <c r="O3664" s="53">
        <v>27.44</v>
      </c>
      <c r="P3664" s="53">
        <v>2.661</v>
      </c>
      <c r="Q3664" s="53">
        <f t="shared" si="488"/>
        <v>4.8179999999999996</v>
      </c>
      <c r="R3664" s="53">
        <v>90.37</v>
      </c>
      <c r="S3664" s="53">
        <f t="shared" si="489"/>
        <v>175.06720000000001</v>
      </c>
      <c r="T3664" s="53">
        <v>6.38</v>
      </c>
      <c r="U3664" s="53">
        <v>7327.52</v>
      </c>
      <c r="V3664" s="53">
        <v>54.76</v>
      </c>
      <c r="W3664" s="53">
        <f t="shared" si="480"/>
        <v>133.81154127100075</v>
      </c>
      <c r="X3664" s="53">
        <f t="shared" si="481"/>
        <v>1.8261504747991237</v>
      </c>
      <c r="Y3664" s="53">
        <v>7334.45</v>
      </c>
      <c r="Z3664" s="53">
        <v>93.34</v>
      </c>
      <c r="AA3664" s="53">
        <f t="shared" si="490"/>
        <v>78.577780158560103</v>
      </c>
      <c r="AB3664" s="53">
        <f t="shared" si="491"/>
        <v>1.0713520462824084</v>
      </c>
    </row>
    <row r="3665" spans="1:28" x14ac:dyDescent="0.3">
      <c r="A3665" s="1">
        <v>3664</v>
      </c>
      <c r="B3665" s="48">
        <v>43122</v>
      </c>
      <c r="C3665" s="44">
        <v>15353879.560000001</v>
      </c>
      <c r="D3665" s="56">
        <f t="shared" si="483"/>
        <v>240317.4136797621</v>
      </c>
      <c r="E3665" s="53">
        <v>63.89</v>
      </c>
      <c r="F3665" s="53">
        <f t="shared" si="484"/>
        <v>2.4031741367976212</v>
      </c>
      <c r="G3665" s="53">
        <f>(F3665/'Yearly GDP'!$B$17)*100</f>
        <v>90.685816482929098</v>
      </c>
      <c r="H3665" s="53">
        <f t="shared" si="485"/>
        <v>2.0610043999999998</v>
      </c>
      <c r="I3665" s="53">
        <f t="shared" si="486"/>
        <v>3.6205648081100654</v>
      </c>
      <c r="J3665" s="53">
        <f t="shared" si="482"/>
        <v>397.038377986966</v>
      </c>
      <c r="K3665" s="53">
        <v>7.4619999999999997</v>
      </c>
      <c r="L3665" s="53">
        <v>10966.2</v>
      </c>
      <c r="M3665" s="53">
        <v>3.7</v>
      </c>
      <c r="N3665" s="53">
        <f t="shared" si="487"/>
        <v>3.8414351918899343</v>
      </c>
      <c r="O3665" s="53">
        <v>27.62</v>
      </c>
      <c r="P3665" s="53">
        <v>2.6560000000000001</v>
      </c>
      <c r="Q3665" s="53">
        <f t="shared" si="488"/>
        <v>4.8059999999999992</v>
      </c>
      <c r="R3665" s="53">
        <v>90.191000000000003</v>
      </c>
      <c r="S3665" s="53">
        <f t="shared" si="489"/>
        <v>175.66320000000002</v>
      </c>
      <c r="T3665" s="53">
        <v>6.36</v>
      </c>
      <c r="U3665" s="53">
        <v>7373.39</v>
      </c>
      <c r="V3665" s="53">
        <v>55.1</v>
      </c>
      <c r="W3665" s="53">
        <f t="shared" si="480"/>
        <v>133.81833030852994</v>
      </c>
      <c r="X3665" s="53">
        <f t="shared" si="481"/>
        <v>1.8148820326678763</v>
      </c>
      <c r="Y3665" s="53">
        <v>7382.47</v>
      </c>
      <c r="Z3665" s="53">
        <v>93.95</v>
      </c>
      <c r="AA3665" s="53">
        <f t="shared" si="490"/>
        <v>78.578712080894093</v>
      </c>
      <c r="AB3665" s="53">
        <f t="shared" si="491"/>
        <v>1.0643959552953699</v>
      </c>
    </row>
    <row r="3666" spans="1:28" x14ac:dyDescent="0.3">
      <c r="A3666" s="1">
        <v>3665</v>
      </c>
      <c r="B3666" s="48">
        <v>43123</v>
      </c>
      <c r="C3666" s="44">
        <v>15464545.119999999</v>
      </c>
      <c r="D3666" s="56">
        <f t="shared" si="483"/>
        <v>242543.05395232121</v>
      </c>
      <c r="E3666" s="53">
        <v>63.76</v>
      </c>
      <c r="F3666" s="53">
        <f t="shared" si="484"/>
        <v>2.4254305395232119</v>
      </c>
      <c r="G3666" s="53">
        <f>(F3666/'Yearly GDP'!$B$17)*100</f>
        <v>91.525680736724979</v>
      </c>
      <c r="H3666" s="53">
        <f t="shared" si="485"/>
        <v>2.0615552999999998</v>
      </c>
      <c r="I3666" s="53">
        <f t="shared" si="486"/>
        <v>3.5958288385472854</v>
      </c>
      <c r="J3666" s="53">
        <f t="shared" si="482"/>
        <v>398.55088097806549</v>
      </c>
      <c r="K3666" s="53">
        <v>7.4130000000000003</v>
      </c>
      <c r="L3666" s="53">
        <v>11083.7</v>
      </c>
      <c r="M3666" s="53">
        <v>3.74</v>
      </c>
      <c r="N3666" s="53">
        <f t="shared" si="487"/>
        <v>3.8171711614527148</v>
      </c>
      <c r="O3666" s="53">
        <v>27.81</v>
      </c>
      <c r="P3666" s="53">
        <v>2.617</v>
      </c>
      <c r="Q3666" s="53">
        <f t="shared" si="488"/>
        <v>4.7960000000000003</v>
      </c>
      <c r="R3666" s="53">
        <v>89.915000000000006</v>
      </c>
      <c r="S3666" s="53">
        <f t="shared" si="489"/>
        <v>177.42779999999999</v>
      </c>
      <c r="T3666" s="53">
        <v>6.38</v>
      </c>
      <c r="U3666" s="53">
        <v>7424.33</v>
      </c>
      <c r="V3666" s="53">
        <v>55.07</v>
      </c>
      <c r="W3666" s="53">
        <f t="shared" si="480"/>
        <v>134.81623388414744</v>
      </c>
      <c r="X3666" s="53">
        <f t="shared" si="481"/>
        <v>1.8158707100054474</v>
      </c>
      <c r="Y3666" s="53">
        <v>7413.55</v>
      </c>
      <c r="Z3666" s="53">
        <v>84.94</v>
      </c>
      <c r="AA3666" s="53">
        <f t="shared" si="490"/>
        <v>87.279844596185541</v>
      </c>
      <c r="AB3666" s="53">
        <f t="shared" si="491"/>
        <v>1.177301624676242</v>
      </c>
    </row>
    <row r="3667" spans="1:28" x14ac:dyDescent="0.3">
      <c r="A3667" s="1">
        <v>3666</v>
      </c>
      <c r="B3667" s="48">
        <v>43124</v>
      </c>
      <c r="C3667" s="44">
        <v>15425905.58</v>
      </c>
      <c r="D3667" s="56">
        <f t="shared" si="483"/>
        <v>242317.08419729816</v>
      </c>
      <c r="E3667" s="53">
        <v>63.66</v>
      </c>
      <c r="F3667" s="53">
        <f t="shared" si="484"/>
        <v>2.4231708419729814</v>
      </c>
      <c r="G3667" s="53">
        <f>(F3667/'Yearly GDP'!$B$17)*100</f>
        <v>91.440409131055901</v>
      </c>
      <c r="H3667" s="53">
        <f t="shared" si="485"/>
        <v>2.0125416</v>
      </c>
      <c r="I3667" s="53">
        <f t="shared" si="486"/>
        <v>3.6153289949385394</v>
      </c>
      <c r="J3667" s="53">
        <f t="shared" si="482"/>
        <v>400.7953723788865</v>
      </c>
      <c r="K3667" s="53">
        <v>7.2759999999999998</v>
      </c>
      <c r="L3667" s="53">
        <v>11086</v>
      </c>
      <c r="M3667" s="53">
        <v>3.74</v>
      </c>
      <c r="N3667" s="53">
        <f t="shared" si="487"/>
        <v>3.6606710050614604</v>
      </c>
      <c r="O3667" s="53">
        <v>27.66</v>
      </c>
      <c r="P3667" s="53">
        <v>2.6480000000000001</v>
      </c>
      <c r="Q3667" s="53">
        <f t="shared" si="488"/>
        <v>4.6280000000000001</v>
      </c>
      <c r="R3667" s="53">
        <v>89.010999999999996</v>
      </c>
      <c r="S3667" s="53">
        <f t="shared" si="489"/>
        <v>176.4708</v>
      </c>
      <c r="T3667" s="53">
        <v>6.38</v>
      </c>
      <c r="U3667" s="53">
        <v>7371.52</v>
      </c>
      <c r="V3667" s="53">
        <v>54.38</v>
      </c>
      <c r="W3667" s="53">
        <f t="shared" ref="W3667:W3730" si="492">U3667/V3667</f>
        <v>135.55571901434351</v>
      </c>
      <c r="X3667" s="53">
        <f t="shared" ref="X3667:X3730" si="493">(W3667/U3667)*100</f>
        <v>1.8389113644722324</v>
      </c>
      <c r="Y3667" s="53">
        <v>7348.85</v>
      </c>
      <c r="Z3667" s="53">
        <v>81.069999999999993</v>
      </c>
      <c r="AA3667" s="53">
        <f t="shared" si="490"/>
        <v>90.648205254718164</v>
      </c>
      <c r="AB3667" s="53">
        <f t="shared" si="491"/>
        <v>1.2335019119279638</v>
      </c>
    </row>
    <row r="3668" spans="1:28" x14ac:dyDescent="0.3">
      <c r="A3668" s="1">
        <v>3667</v>
      </c>
      <c r="B3668" s="48">
        <v>43125</v>
      </c>
      <c r="C3668" s="44">
        <v>15334990.67</v>
      </c>
      <c r="D3668" s="56">
        <f t="shared" si="483"/>
        <v>241438.88325592381</v>
      </c>
      <c r="E3668" s="53">
        <v>63.515000000000001</v>
      </c>
      <c r="F3668" s="53">
        <f t="shared" si="484"/>
        <v>2.4143888325592382</v>
      </c>
      <c r="G3668" s="53">
        <f>(F3668/'Yearly GDP'!$B$17)*100</f>
        <v>91.109012549405222</v>
      </c>
      <c r="H3668" s="53">
        <f t="shared" si="485"/>
        <v>2.0174627000000003</v>
      </c>
      <c r="I3668" s="53">
        <f t="shared" si="486"/>
        <v>3.6218761318362906</v>
      </c>
      <c r="J3668" s="53">
        <f t="shared" si="482"/>
        <v>400.92901122781598</v>
      </c>
      <c r="K3668" s="53">
        <v>7.3070000000000004</v>
      </c>
      <c r="L3668" s="53">
        <v>11069.65</v>
      </c>
      <c r="M3668" s="53">
        <v>3.74</v>
      </c>
      <c r="N3668" s="53">
        <f t="shared" si="487"/>
        <v>3.6851238681637097</v>
      </c>
      <c r="O3668" s="53">
        <v>27.61</v>
      </c>
      <c r="P3668" s="53">
        <v>2.6240000000000001</v>
      </c>
      <c r="Q3668" s="53">
        <f t="shared" si="488"/>
        <v>4.6829999999999998</v>
      </c>
      <c r="R3668" s="53">
        <v>89.227000000000004</v>
      </c>
      <c r="S3668" s="53">
        <f t="shared" si="489"/>
        <v>176.98009999999999</v>
      </c>
      <c r="T3668" s="53">
        <v>6.41</v>
      </c>
      <c r="U3668" s="53">
        <v>7310.98</v>
      </c>
      <c r="V3668" s="53">
        <v>53.84</v>
      </c>
      <c r="W3668" s="53">
        <f t="shared" si="492"/>
        <v>135.79086181277859</v>
      </c>
      <c r="X3668" s="53">
        <f t="shared" si="493"/>
        <v>1.8573551263001487</v>
      </c>
      <c r="Y3668" s="53">
        <v>7287.21</v>
      </c>
      <c r="Z3668" s="53">
        <v>80.069999999999993</v>
      </c>
      <c r="AA3668" s="53">
        <f t="shared" si="490"/>
        <v>91.010490820532041</v>
      </c>
      <c r="AB3668" s="53">
        <f t="shared" si="491"/>
        <v>1.2489072061945798</v>
      </c>
    </row>
    <row r="3669" spans="1:28" x14ac:dyDescent="0.3">
      <c r="A3669" s="1">
        <v>3668</v>
      </c>
      <c r="B3669" s="48">
        <v>43129</v>
      </c>
      <c r="C3669" s="44">
        <v>15325798.17</v>
      </c>
      <c r="D3669" s="56">
        <f t="shared" si="483"/>
        <v>240971.66933962263</v>
      </c>
      <c r="E3669" s="53">
        <v>63.6</v>
      </c>
      <c r="F3669" s="53">
        <f t="shared" si="484"/>
        <v>2.4097166933962262</v>
      </c>
      <c r="G3669" s="53">
        <f>(F3669/'Yearly GDP'!$B$17)*100</f>
        <v>90.932705411178347</v>
      </c>
      <c r="H3669" s="53">
        <f t="shared" si="485"/>
        <v>2.0619011</v>
      </c>
      <c r="I3669" s="53">
        <f t="shared" si="486"/>
        <v>3.6088054853843379</v>
      </c>
      <c r="J3669" s="53">
        <f t="shared" ref="J3669:J3732" si="494">L3669/O3669</f>
        <v>401.67448574521831</v>
      </c>
      <c r="K3669" s="53">
        <v>7.4409999999999998</v>
      </c>
      <c r="L3669" s="53">
        <v>11130.4</v>
      </c>
      <c r="M3669" s="53">
        <v>3.76</v>
      </c>
      <c r="N3669" s="53">
        <f t="shared" si="487"/>
        <v>3.832194514615662</v>
      </c>
      <c r="O3669" s="53">
        <v>27.71</v>
      </c>
      <c r="P3669" s="53">
        <v>2.6989999999999998</v>
      </c>
      <c r="Q3669" s="53">
        <f t="shared" si="488"/>
        <v>4.742</v>
      </c>
      <c r="R3669" s="53">
        <v>89.131</v>
      </c>
      <c r="S3669" s="53">
        <f t="shared" si="489"/>
        <v>177.62110000000001</v>
      </c>
      <c r="T3669" s="53">
        <v>6.41</v>
      </c>
      <c r="U3669" s="53">
        <v>7255.46</v>
      </c>
      <c r="V3669" s="53">
        <v>53.46</v>
      </c>
      <c r="W3669" s="53">
        <f t="shared" si="492"/>
        <v>135.71754582865694</v>
      </c>
      <c r="X3669" s="53">
        <f t="shared" si="493"/>
        <v>1.8705574261129816</v>
      </c>
      <c r="Y3669" s="53">
        <v>7188.17</v>
      </c>
      <c r="Z3669" s="53">
        <v>78.81</v>
      </c>
      <c r="AA3669" s="53">
        <f t="shared" si="490"/>
        <v>91.208856744068015</v>
      </c>
      <c r="AB3669" s="53">
        <f t="shared" si="491"/>
        <v>1.2688745083111281</v>
      </c>
    </row>
    <row r="3670" spans="1:28" x14ac:dyDescent="0.3">
      <c r="A3670" s="1">
        <v>3669</v>
      </c>
      <c r="B3670" s="48">
        <v>43130</v>
      </c>
      <c r="C3670" s="44">
        <v>15212069.470000001</v>
      </c>
      <c r="D3670" s="56">
        <f t="shared" si="483"/>
        <v>238845.49332705294</v>
      </c>
      <c r="E3670" s="53">
        <v>63.69</v>
      </c>
      <c r="F3670" s="53">
        <f t="shared" si="484"/>
        <v>2.3884549332705296</v>
      </c>
      <c r="G3670" s="53">
        <f>(F3670/'Yearly GDP'!$B$17)*100</f>
        <v>90.130374840397337</v>
      </c>
      <c r="H3670" s="53">
        <f t="shared" si="485"/>
        <v>2.0450934000000003</v>
      </c>
      <c r="I3670" s="53">
        <f t="shared" si="486"/>
        <v>3.6350418029807341</v>
      </c>
      <c r="J3670" s="53">
        <f t="shared" si="494"/>
        <v>401.65939658306064</v>
      </c>
      <c r="K3670" s="53">
        <v>7.4340000000000002</v>
      </c>
      <c r="L3670" s="53">
        <v>11049.65</v>
      </c>
      <c r="M3670" s="53">
        <v>3.73</v>
      </c>
      <c r="N3670" s="53">
        <f t="shared" si="487"/>
        <v>3.7989581970192661</v>
      </c>
      <c r="O3670" s="53">
        <v>27.51</v>
      </c>
      <c r="P3670" s="53">
        <v>2.7240000000000002</v>
      </c>
      <c r="Q3670" s="53">
        <f t="shared" si="488"/>
        <v>4.71</v>
      </c>
      <c r="R3670" s="53">
        <v>88.998999999999995</v>
      </c>
      <c r="S3670" s="53">
        <f t="shared" si="489"/>
        <v>176.3391</v>
      </c>
      <c r="T3670" s="53">
        <v>6.41</v>
      </c>
      <c r="U3670" s="53">
        <v>7194.52</v>
      </c>
      <c r="V3670" s="53">
        <v>52.43</v>
      </c>
      <c r="W3670" s="53">
        <f t="shared" si="492"/>
        <v>137.22143810795347</v>
      </c>
      <c r="X3670" s="53">
        <f t="shared" si="493"/>
        <v>1.9073049780659928</v>
      </c>
      <c r="Y3670" s="53">
        <v>7085.53</v>
      </c>
      <c r="Z3670" s="53">
        <v>77.739999999999995</v>
      </c>
      <c r="AA3670" s="53">
        <f t="shared" si="490"/>
        <v>91.143941342938007</v>
      </c>
      <c r="AB3670" s="53">
        <f t="shared" si="491"/>
        <v>1.2863390789812195</v>
      </c>
    </row>
    <row r="3671" spans="1:28" x14ac:dyDescent="0.3">
      <c r="A3671" s="1">
        <v>3670</v>
      </c>
      <c r="B3671" s="48">
        <v>43131</v>
      </c>
      <c r="C3671" s="44">
        <v>15140452.619999999</v>
      </c>
      <c r="D3671" s="56">
        <f t="shared" si="483"/>
        <v>238244.73044846577</v>
      </c>
      <c r="E3671" s="53">
        <v>63.55</v>
      </c>
      <c r="F3671" s="53">
        <f t="shared" si="484"/>
        <v>2.3824473044846575</v>
      </c>
      <c r="G3671" s="53">
        <f>(F3671/'Yearly GDP'!$B$17)*100</f>
        <v>89.903671867345565</v>
      </c>
      <c r="H3671" s="53">
        <f t="shared" si="485"/>
        <v>2.0432499999999996</v>
      </c>
      <c r="I3671" s="53">
        <f t="shared" si="486"/>
        <v>3.6363636363636367</v>
      </c>
      <c r="J3671" s="53">
        <f t="shared" si="494"/>
        <v>401.00727272727278</v>
      </c>
      <c r="K3671" s="53">
        <v>7.43</v>
      </c>
      <c r="L3671" s="53">
        <v>11027.7</v>
      </c>
      <c r="M3671" s="53">
        <v>3.73</v>
      </c>
      <c r="N3671" s="53">
        <f t="shared" si="487"/>
        <v>3.793636363636363</v>
      </c>
      <c r="O3671" s="53">
        <v>27.5</v>
      </c>
      <c r="P3671" s="53">
        <v>2.7130000000000001</v>
      </c>
      <c r="Q3671" s="53">
        <f t="shared" si="488"/>
        <v>4.7169999999999996</v>
      </c>
      <c r="R3671" s="53">
        <v>88.953999999999994</v>
      </c>
      <c r="S3671" s="53">
        <f t="shared" si="489"/>
        <v>176.55</v>
      </c>
      <c r="T3671" s="53">
        <v>6.42</v>
      </c>
      <c r="U3671" s="53">
        <v>7104.06</v>
      </c>
      <c r="V3671" s="53">
        <v>51.2</v>
      </c>
      <c r="W3671" s="53">
        <f t="shared" si="492"/>
        <v>138.75117187500001</v>
      </c>
      <c r="X3671" s="53">
        <f t="shared" si="493"/>
        <v>1.953125</v>
      </c>
      <c r="Y3671" s="53">
        <v>7021.49</v>
      </c>
      <c r="Z3671" s="53">
        <v>76.430000000000007</v>
      </c>
      <c r="AA3671" s="53">
        <f t="shared" si="490"/>
        <v>91.868245453355996</v>
      </c>
      <c r="AB3671" s="53">
        <f t="shared" si="491"/>
        <v>1.3083867591259974</v>
      </c>
    </row>
    <row r="3672" spans="1:28" x14ac:dyDescent="0.3">
      <c r="A3672" s="1">
        <v>3671</v>
      </c>
      <c r="B3672" s="48">
        <v>43132</v>
      </c>
      <c r="C3672" s="44">
        <v>15131893.67</v>
      </c>
      <c r="D3672" s="56">
        <f t="shared" si="483"/>
        <v>236509.74788996563</v>
      </c>
      <c r="E3672" s="53">
        <v>63.98</v>
      </c>
      <c r="F3672" s="53">
        <f t="shared" si="484"/>
        <v>2.3650974788996564</v>
      </c>
      <c r="G3672" s="53">
        <f>(F3672/'Yearly GDP'!$B$17)*100</f>
        <v>89.24896146791157</v>
      </c>
      <c r="H3672" s="53">
        <f t="shared" si="485"/>
        <v>2.0898539999999999</v>
      </c>
      <c r="I3672" s="53">
        <f t="shared" si="486"/>
        <v>3.63901018922853</v>
      </c>
      <c r="J3672" s="53">
        <f t="shared" si="494"/>
        <v>400.9061135371179</v>
      </c>
      <c r="K3672" s="53">
        <v>7.6050000000000004</v>
      </c>
      <c r="L3672" s="53">
        <v>11016.9</v>
      </c>
      <c r="M3672" s="53">
        <v>3.72</v>
      </c>
      <c r="N3672" s="53">
        <f t="shared" si="487"/>
        <v>3.9659898107714704</v>
      </c>
      <c r="O3672" s="53">
        <v>27.48</v>
      </c>
      <c r="P3672" s="53">
        <v>2.782</v>
      </c>
      <c r="Q3672" s="53">
        <f t="shared" si="488"/>
        <v>4.8230000000000004</v>
      </c>
      <c r="R3672" s="53">
        <v>88.504999999999995</v>
      </c>
      <c r="S3672" s="53">
        <f t="shared" si="489"/>
        <v>176.14680000000001</v>
      </c>
      <c r="T3672" s="53">
        <v>6.41</v>
      </c>
      <c r="U3672" s="53">
        <v>7076.21</v>
      </c>
      <c r="V3672" s="53">
        <v>51.2</v>
      </c>
      <c r="W3672" s="53">
        <f t="shared" si="492"/>
        <v>138.20722656249998</v>
      </c>
      <c r="X3672" s="53">
        <f t="shared" si="493"/>
        <v>1.9531249999999996</v>
      </c>
      <c r="Y3672" s="53">
        <v>7023.74</v>
      </c>
      <c r="Z3672" s="53">
        <v>86.93</v>
      </c>
      <c r="AA3672" s="53">
        <f t="shared" si="490"/>
        <v>80.797653284251695</v>
      </c>
      <c r="AB3672" s="53">
        <f t="shared" si="491"/>
        <v>1.1503508570113885</v>
      </c>
    </row>
    <row r="3673" spans="1:28" x14ac:dyDescent="0.3">
      <c r="A3673" s="1">
        <v>3672</v>
      </c>
      <c r="B3673" s="48">
        <v>43133</v>
      </c>
      <c r="C3673" s="44">
        <v>14681932.779999999</v>
      </c>
      <c r="D3673" s="56">
        <f t="shared" si="483"/>
        <v>228940.16497738968</v>
      </c>
      <c r="E3673" s="53">
        <v>64.13</v>
      </c>
      <c r="F3673" s="53">
        <f t="shared" si="484"/>
        <v>2.2894016497738967</v>
      </c>
      <c r="G3673" s="53">
        <f>(F3673/'Yearly GDP'!$B$17)*100</f>
        <v>86.392515085807432</v>
      </c>
      <c r="H3673" s="53">
        <f t="shared" si="485"/>
        <v>1.9691447999999998</v>
      </c>
      <c r="I3673" s="53">
        <f t="shared" si="486"/>
        <v>3.8402457757296471</v>
      </c>
      <c r="J3673" s="53">
        <f t="shared" si="494"/>
        <v>413.23348694316439</v>
      </c>
      <c r="K3673" s="53">
        <v>7.5620000000000003</v>
      </c>
      <c r="L3673" s="53">
        <v>10760.6</v>
      </c>
      <c r="M3673" s="53">
        <v>3.64</v>
      </c>
      <c r="N3673" s="53">
        <f t="shared" si="487"/>
        <v>3.7217542242703532</v>
      </c>
      <c r="O3673" s="53">
        <v>26.04</v>
      </c>
      <c r="P3673" s="53">
        <v>2.8410000000000002</v>
      </c>
      <c r="Q3673" s="53">
        <f t="shared" si="488"/>
        <v>4.7210000000000001</v>
      </c>
      <c r="R3673" s="53">
        <v>89.036000000000001</v>
      </c>
      <c r="S3673" s="53">
        <f t="shared" si="489"/>
        <v>167.17679999999999</v>
      </c>
      <c r="T3673" s="53">
        <v>6.42</v>
      </c>
      <c r="U3673" s="53">
        <v>6779.93</v>
      </c>
      <c r="V3673" s="53">
        <v>49.19</v>
      </c>
      <c r="W3673" s="53">
        <f t="shared" si="492"/>
        <v>137.83146981093719</v>
      </c>
      <c r="X3673" s="53">
        <f t="shared" si="493"/>
        <v>2.0329335230737957</v>
      </c>
      <c r="Y3673" s="53">
        <v>6670.31</v>
      </c>
      <c r="Z3673" s="53">
        <v>83.69</v>
      </c>
      <c r="AA3673" s="53">
        <f t="shared" si="490"/>
        <v>79.70259290237783</v>
      </c>
      <c r="AB3673" s="53">
        <f t="shared" si="491"/>
        <v>1.1948858883976581</v>
      </c>
    </row>
    <row r="3674" spans="1:28" x14ac:dyDescent="0.3">
      <c r="A3674" s="1">
        <v>3673</v>
      </c>
      <c r="B3674" s="48">
        <v>43136</v>
      </c>
      <c r="C3674" s="44">
        <v>14610513.369999999</v>
      </c>
      <c r="D3674" s="56">
        <f t="shared" si="483"/>
        <v>227790.97864047394</v>
      </c>
      <c r="E3674" s="53">
        <v>64.14</v>
      </c>
      <c r="F3674" s="53">
        <f t="shared" si="484"/>
        <v>2.2779097864047393</v>
      </c>
      <c r="G3674" s="53">
        <f>(F3674/'Yearly GDP'!$B$17)*100</f>
        <v>85.958859864329781</v>
      </c>
      <c r="H3674" s="53">
        <f t="shared" si="485"/>
        <v>1.9605690000000002</v>
      </c>
      <c r="I3674" s="53">
        <f t="shared" si="486"/>
        <v>3.8789759503491075</v>
      </c>
      <c r="J3674" s="53">
        <f t="shared" si="494"/>
        <v>413.75290923196269</v>
      </c>
      <c r="K3674" s="53">
        <v>7.6050000000000004</v>
      </c>
      <c r="L3674" s="53">
        <v>10666.55</v>
      </c>
      <c r="M3674" s="53">
        <v>3.6</v>
      </c>
      <c r="N3674" s="53">
        <f t="shared" si="487"/>
        <v>3.726024049650893</v>
      </c>
      <c r="O3674" s="53">
        <v>25.78</v>
      </c>
      <c r="P3674" s="53">
        <v>2.7090000000000001</v>
      </c>
      <c r="Q3674" s="53">
        <f t="shared" si="488"/>
        <v>4.8960000000000008</v>
      </c>
      <c r="R3674" s="53">
        <v>89.405000000000001</v>
      </c>
      <c r="S3674" s="53">
        <f t="shared" si="489"/>
        <v>165.24980000000002</v>
      </c>
      <c r="T3674" s="53">
        <v>6.41</v>
      </c>
      <c r="U3674" s="53">
        <v>6742.66</v>
      </c>
      <c r="V3674" s="53">
        <v>49.15</v>
      </c>
      <c r="W3674" s="53">
        <f t="shared" si="492"/>
        <v>137.1853509664293</v>
      </c>
      <c r="X3674" s="53">
        <f t="shared" si="493"/>
        <v>2.0345879959308242</v>
      </c>
      <c r="Y3674" s="53">
        <v>6669.77</v>
      </c>
      <c r="Z3674" s="53">
        <v>92.76</v>
      </c>
      <c r="AA3674" s="53">
        <f t="shared" si="490"/>
        <v>71.903514445881839</v>
      </c>
      <c r="AB3674" s="53">
        <f t="shared" si="491"/>
        <v>1.0780508840017249</v>
      </c>
    </row>
    <row r="3675" spans="1:28" x14ac:dyDescent="0.3">
      <c r="A3675" s="1">
        <v>3674</v>
      </c>
      <c r="B3675" s="48">
        <v>43137</v>
      </c>
      <c r="C3675" s="44">
        <v>14346163.65</v>
      </c>
      <c r="D3675" s="56">
        <f t="shared" si="483"/>
        <v>223356.12097150864</v>
      </c>
      <c r="E3675" s="53">
        <v>64.23</v>
      </c>
      <c r="F3675" s="53">
        <f t="shared" si="484"/>
        <v>2.2335612097150865</v>
      </c>
      <c r="G3675" s="53">
        <f>(F3675/'Yearly GDP'!$B$17)*100</f>
        <v>84.285328668493833</v>
      </c>
      <c r="H3675" s="53">
        <f t="shared" si="485"/>
        <v>1.9200016</v>
      </c>
      <c r="I3675" s="53">
        <f t="shared" si="486"/>
        <v>3.9416633819471816</v>
      </c>
      <c r="J3675" s="53">
        <f t="shared" si="494"/>
        <v>413.80567599527001</v>
      </c>
      <c r="K3675" s="53">
        <v>7.5679999999999996</v>
      </c>
      <c r="L3675" s="53">
        <v>10498.25</v>
      </c>
      <c r="M3675" s="53">
        <v>3.55</v>
      </c>
      <c r="N3675" s="53">
        <f t="shared" si="487"/>
        <v>3.626336618052818</v>
      </c>
      <c r="O3675" s="53">
        <v>25.37</v>
      </c>
      <c r="P3675" s="53">
        <v>2.8050000000000002</v>
      </c>
      <c r="Q3675" s="53">
        <f t="shared" si="488"/>
        <v>4.7629999999999999</v>
      </c>
      <c r="R3675" s="53">
        <v>89.450999999999993</v>
      </c>
      <c r="S3675" s="53">
        <f t="shared" si="489"/>
        <v>162.87540000000001</v>
      </c>
      <c r="T3675" s="53">
        <v>6.42</v>
      </c>
      <c r="U3675" s="53">
        <v>6620.51</v>
      </c>
      <c r="V3675" s="53">
        <v>48.26</v>
      </c>
      <c r="W3675" s="53">
        <f t="shared" si="492"/>
        <v>137.18421052631581</v>
      </c>
      <c r="X3675" s="53">
        <f t="shared" si="493"/>
        <v>2.0721094073767095</v>
      </c>
      <c r="Y3675" s="53">
        <v>6522.04</v>
      </c>
      <c r="Z3675" s="53">
        <v>90.7</v>
      </c>
      <c r="AA3675" s="53">
        <f t="shared" si="490"/>
        <v>71.907828004410135</v>
      </c>
      <c r="AB3675" s="53">
        <f t="shared" si="491"/>
        <v>1.1025358324145533</v>
      </c>
    </row>
    <row r="3676" spans="1:28" x14ac:dyDescent="0.3">
      <c r="A3676" s="1">
        <v>3675</v>
      </c>
      <c r="B3676" s="48">
        <v>43138</v>
      </c>
      <c r="C3676" s="44">
        <v>14421309.66</v>
      </c>
      <c r="D3676" s="56">
        <f t="shared" si="483"/>
        <v>224351.42594897325</v>
      </c>
      <c r="E3676" s="53">
        <v>64.28</v>
      </c>
      <c r="F3676" s="53">
        <f t="shared" si="484"/>
        <v>2.2435142594897326</v>
      </c>
      <c r="G3676" s="53">
        <f>(F3676/'Yearly GDP'!$B$17)*100</f>
        <v>84.660915452442737</v>
      </c>
      <c r="H3676" s="53">
        <f t="shared" si="485"/>
        <v>1.9068491999999999</v>
      </c>
      <c r="I3676" s="53">
        <f t="shared" si="486"/>
        <v>3.9494470774091628</v>
      </c>
      <c r="J3676" s="53">
        <f t="shared" si="494"/>
        <v>413.77172195892575</v>
      </c>
      <c r="K3676" s="53">
        <v>7.5309999999999997</v>
      </c>
      <c r="L3676" s="53">
        <v>10476.700000000001</v>
      </c>
      <c r="M3676" s="53">
        <v>3.54</v>
      </c>
      <c r="N3676" s="53">
        <f t="shared" si="487"/>
        <v>3.5815529225908369</v>
      </c>
      <c r="O3676" s="53">
        <v>25.32</v>
      </c>
      <c r="P3676" s="53">
        <v>2.8340000000000001</v>
      </c>
      <c r="Q3676" s="53">
        <f t="shared" si="488"/>
        <v>4.6969999999999992</v>
      </c>
      <c r="R3676" s="53">
        <v>90.117999999999995</v>
      </c>
      <c r="S3676" s="53">
        <f t="shared" si="489"/>
        <v>162.55439999999999</v>
      </c>
      <c r="T3676" s="53">
        <v>6.42</v>
      </c>
      <c r="U3676" s="53">
        <v>6657.11</v>
      </c>
      <c r="V3676" s="53">
        <v>48.52</v>
      </c>
      <c r="W3676" s="53">
        <f t="shared" si="492"/>
        <v>137.20342126957954</v>
      </c>
      <c r="X3676" s="53">
        <f t="shared" si="493"/>
        <v>2.0610057708161582</v>
      </c>
      <c r="Y3676" s="53">
        <v>6647.8</v>
      </c>
      <c r="Z3676" s="53">
        <v>92.45</v>
      </c>
      <c r="AA3676" s="53">
        <f t="shared" si="490"/>
        <v>71.906976744186039</v>
      </c>
      <c r="AB3676" s="53">
        <f t="shared" si="491"/>
        <v>1.0816657652785289</v>
      </c>
    </row>
    <row r="3677" spans="1:28" x14ac:dyDescent="0.3">
      <c r="A3677" s="1">
        <v>3676</v>
      </c>
      <c r="B3677" s="48">
        <v>43139</v>
      </c>
      <c r="C3677" s="44">
        <v>14617918.82</v>
      </c>
      <c r="D3677" s="56">
        <f t="shared" si="483"/>
        <v>227339.32846034216</v>
      </c>
      <c r="E3677" s="53">
        <v>64.3</v>
      </c>
      <c r="F3677" s="53">
        <f t="shared" si="484"/>
        <v>2.2733932846034217</v>
      </c>
      <c r="G3677" s="53">
        <f>(F3677/'Yearly GDP'!$B$17)*100</f>
        <v>85.788425834091385</v>
      </c>
      <c r="H3677" s="53">
        <f t="shared" si="485"/>
        <v>1.9083095999999999</v>
      </c>
      <c r="I3677" s="53">
        <f t="shared" si="486"/>
        <v>3.9123630672926448</v>
      </c>
      <c r="J3677" s="53">
        <f t="shared" si="494"/>
        <v>413.80477308294212</v>
      </c>
      <c r="K3677" s="53">
        <v>7.4660000000000002</v>
      </c>
      <c r="L3677" s="53">
        <v>10576.85</v>
      </c>
      <c r="M3677" s="53">
        <v>3.57</v>
      </c>
      <c r="N3677" s="53">
        <f t="shared" si="487"/>
        <v>3.5536369327073554</v>
      </c>
      <c r="O3677" s="53">
        <v>25.56</v>
      </c>
      <c r="P3677" s="53">
        <v>2.8279999999999998</v>
      </c>
      <c r="Q3677" s="53">
        <f t="shared" si="488"/>
        <v>4.6379999999999999</v>
      </c>
      <c r="R3677" s="53">
        <v>90.116</v>
      </c>
      <c r="S3677" s="53">
        <f t="shared" si="489"/>
        <v>163.0728</v>
      </c>
      <c r="T3677" s="53">
        <v>6.38</v>
      </c>
      <c r="U3677" s="53">
        <v>6779.13</v>
      </c>
      <c r="V3677" s="53">
        <v>49.41</v>
      </c>
      <c r="W3677" s="53">
        <f t="shared" si="492"/>
        <v>137.20157862780815</v>
      </c>
      <c r="X3677" s="53">
        <f t="shared" si="493"/>
        <v>2.0238818053025702</v>
      </c>
      <c r="Y3677" s="53">
        <v>6803.87</v>
      </c>
      <c r="Z3677" s="53">
        <v>94.62</v>
      </c>
      <c r="AA3677" s="53">
        <f t="shared" si="490"/>
        <v>71.907313464383847</v>
      </c>
      <c r="AB3677" s="53">
        <f t="shared" si="491"/>
        <v>1.056859015007398</v>
      </c>
    </row>
    <row r="3678" spans="1:28" x14ac:dyDescent="0.3">
      <c r="A3678" s="1">
        <v>3677</v>
      </c>
      <c r="B3678" s="48">
        <v>43140</v>
      </c>
      <c r="C3678" s="44">
        <v>14556659.34</v>
      </c>
      <c r="D3678" s="56">
        <f t="shared" si="483"/>
        <v>226122.86353398059</v>
      </c>
      <c r="E3678" s="53">
        <v>64.375</v>
      </c>
      <c r="F3678" s="53">
        <f t="shared" si="484"/>
        <v>2.2612286353398061</v>
      </c>
      <c r="G3678" s="53">
        <f>(F3678/'Yearly GDP'!$B$17)*100</f>
        <v>85.329382465653055</v>
      </c>
      <c r="H3678" s="53">
        <f t="shared" si="485"/>
        <v>1.8927229999999999</v>
      </c>
      <c r="I3678" s="53">
        <f t="shared" si="486"/>
        <v>3.957261574990107</v>
      </c>
      <c r="J3678" s="53">
        <f t="shared" si="494"/>
        <v>413.72971903442823</v>
      </c>
      <c r="K3678" s="53">
        <v>7.49</v>
      </c>
      <c r="L3678" s="53">
        <v>10454.950000000001</v>
      </c>
      <c r="M3678" s="53">
        <v>3.53</v>
      </c>
      <c r="N3678" s="53">
        <f t="shared" si="487"/>
        <v>3.5327384250098932</v>
      </c>
      <c r="O3678" s="53">
        <v>25.27</v>
      </c>
      <c r="P3678" s="53">
        <v>2.8570000000000002</v>
      </c>
      <c r="Q3678" s="53">
        <f t="shared" si="488"/>
        <v>4.633</v>
      </c>
      <c r="R3678" s="53">
        <v>90.334000000000003</v>
      </c>
      <c r="S3678" s="53">
        <f t="shared" si="489"/>
        <v>161.47529999999998</v>
      </c>
      <c r="T3678" s="53">
        <v>6.39</v>
      </c>
      <c r="U3678" s="53">
        <v>6783.61</v>
      </c>
      <c r="V3678" s="53">
        <v>51.01</v>
      </c>
      <c r="W3678" s="53">
        <f t="shared" si="492"/>
        <v>132.9858851205646</v>
      </c>
      <c r="X3678" s="53">
        <f t="shared" si="493"/>
        <v>1.9603999215840033</v>
      </c>
      <c r="Y3678" s="53">
        <v>6828.03</v>
      </c>
      <c r="Z3678" s="53">
        <v>96.03</v>
      </c>
      <c r="AA3678" s="53">
        <f t="shared" si="490"/>
        <v>71.103092783505147</v>
      </c>
      <c r="AB3678" s="53">
        <f t="shared" si="491"/>
        <v>1.0413412475268145</v>
      </c>
    </row>
    <row r="3679" spans="1:28" x14ac:dyDescent="0.3">
      <c r="A3679" s="1">
        <v>3678</v>
      </c>
      <c r="B3679" s="48">
        <v>43143</v>
      </c>
      <c r="C3679" s="44">
        <v>14721804.710000001</v>
      </c>
      <c r="D3679" s="56">
        <f t="shared" si="483"/>
        <v>229026.20892968265</v>
      </c>
      <c r="E3679" s="53">
        <v>64.28</v>
      </c>
      <c r="F3679" s="53">
        <f t="shared" si="484"/>
        <v>2.2902620892968266</v>
      </c>
      <c r="G3679" s="53">
        <f>(F3679/'Yearly GDP'!$B$17)*100</f>
        <v>86.424984501767042</v>
      </c>
      <c r="H3679" s="53">
        <f t="shared" si="485"/>
        <v>1.9099808000000003</v>
      </c>
      <c r="I3679" s="53">
        <f t="shared" si="486"/>
        <v>3.9246467817896384</v>
      </c>
      <c r="J3679" s="53">
        <f t="shared" si="494"/>
        <v>413.64795918367344</v>
      </c>
      <c r="K3679" s="53">
        <v>7.4960000000000004</v>
      </c>
      <c r="L3679" s="53">
        <v>10539.75</v>
      </c>
      <c r="M3679" s="53">
        <v>3.56</v>
      </c>
      <c r="N3679" s="53">
        <f t="shared" si="487"/>
        <v>3.571353218210362</v>
      </c>
      <c r="O3679" s="53">
        <v>25.48</v>
      </c>
      <c r="P3679" s="53">
        <v>2.859</v>
      </c>
      <c r="Q3679" s="53">
        <f t="shared" si="488"/>
        <v>4.6370000000000005</v>
      </c>
      <c r="R3679" s="53">
        <v>90.096000000000004</v>
      </c>
      <c r="S3679" s="53">
        <f t="shared" si="489"/>
        <v>162.30760000000001</v>
      </c>
      <c r="T3679" s="53">
        <v>6.37</v>
      </c>
      <c r="U3679" s="53">
        <v>6883.25</v>
      </c>
      <c r="V3679" s="53">
        <v>51.74</v>
      </c>
      <c r="W3679" s="53">
        <f t="shared" si="492"/>
        <v>133.03536915345961</v>
      </c>
      <c r="X3679" s="53">
        <f t="shared" si="493"/>
        <v>1.9327406262079632</v>
      </c>
      <c r="Y3679" s="53">
        <v>6941.88</v>
      </c>
      <c r="Z3679" s="53">
        <v>97.72</v>
      </c>
      <c r="AA3679" s="53">
        <f t="shared" si="490"/>
        <v>71.038477282030286</v>
      </c>
      <c r="AB3679" s="53">
        <f t="shared" si="491"/>
        <v>1.0233319688907081</v>
      </c>
    </row>
    <row r="3680" spans="1:28" x14ac:dyDescent="0.3">
      <c r="A3680" s="1">
        <v>3679</v>
      </c>
      <c r="B3680" s="48">
        <v>43145</v>
      </c>
      <c r="C3680" s="44">
        <v>14685897.59</v>
      </c>
      <c r="D3680" s="56">
        <f t="shared" si="483"/>
        <v>229109.16677067085</v>
      </c>
      <c r="E3680" s="53">
        <v>64.099999999999994</v>
      </c>
      <c r="F3680" s="53">
        <f t="shared" si="484"/>
        <v>2.2910916677067084</v>
      </c>
      <c r="G3680" s="53">
        <f>(F3680/'Yearly GDP'!$B$17)*100</f>
        <v>86.456289347422953</v>
      </c>
      <c r="H3680" s="53">
        <f t="shared" si="485"/>
        <v>1.9004667</v>
      </c>
      <c r="I3680" s="53">
        <f t="shared" si="486"/>
        <v>3.9416633819471816</v>
      </c>
      <c r="J3680" s="53">
        <f t="shared" si="494"/>
        <v>413.91013007489158</v>
      </c>
      <c r="K3680" s="53">
        <v>7.4909999999999997</v>
      </c>
      <c r="L3680" s="53">
        <v>10500.9</v>
      </c>
      <c r="M3680" s="53">
        <v>3.55</v>
      </c>
      <c r="N3680" s="53">
        <f t="shared" si="487"/>
        <v>3.5493366180528181</v>
      </c>
      <c r="O3680" s="53">
        <v>25.37</v>
      </c>
      <c r="P3680" s="53">
        <v>2.9129999999999998</v>
      </c>
      <c r="Q3680" s="53">
        <f t="shared" si="488"/>
        <v>4.5779999999999994</v>
      </c>
      <c r="R3680" s="53">
        <v>89.004999999999995</v>
      </c>
      <c r="S3680" s="53">
        <f t="shared" si="489"/>
        <v>161.86060000000001</v>
      </c>
      <c r="T3680" s="53">
        <v>6.38</v>
      </c>
      <c r="U3680" s="53">
        <v>6900.13</v>
      </c>
      <c r="V3680" s="53">
        <v>51.2</v>
      </c>
      <c r="W3680" s="53">
        <f t="shared" si="492"/>
        <v>134.76816406250001</v>
      </c>
      <c r="X3680" s="53">
        <f t="shared" si="493"/>
        <v>1.953125</v>
      </c>
      <c r="Y3680" s="53">
        <v>6937.48</v>
      </c>
      <c r="Z3680" s="53">
        <v>100.04</v>
      </c>
      <c r="AA3680" s="53">
        <f t="shared" si="490"/>
        <v>69.347061175529774</v>
      </c>
      <c r="AB3680" s="53">
        <f t="shared" si="491"/>
        <v>0.99960015993602547</v>
      </c>
    </row>
    <row r="3681" spans="1:28" x14ac:dyDescent="0.3">
      <c r="A3681" s="1">
        <v>3680</v>
      </c>
      <c r="B3681" s="48">
        <v>43146</v>
      </c>
      <c r="C3681" s="44">
        <v>14652807.77</v>
      </c>
      <c r="D3681" s="56">
        <f t="shared" si="483"/>
        <v>229308.4158059468</v>
      </c>
      <c r="E3681" s="53">
        <v>63.9</v>
      </c>
      <c r="F3681" s="53">
        <f t="shared" si="484"/>
        <v>2.2930841580594681</v>
      </c>
      <c r="G3681" s="53">
        <f>(F3681/'Yearly GDP'!$B$17)*100</f>
        <v>86.531477662621441</v>
      </c>
      <c r="H3681" s="53">
        <f t="shared" si="485"/>
        <v>1.926056</v>
      </c>
      <c r="I3681" s="53">
        <f t="shared" si="486"/>
        <v>3.9292730844793713</v>
      </c>
      <c r="J3681" s="53">
        <f t="shared" si="494"/>
        <v>414.36149312377211</v>
      </c>
      <c r="K3681" s="53">
        <v>7.5679999999999996</v>
      </c>
      <c r="L3681" s="53">
        <v>10545.5</v>
      </c>
      <c r="M3681" s="53">
        <v>3.56</v>
      </c>
      <c r="N3681" s="53">
        <f t="shared" si="487"/>
        <v>3.6387269155206283</v>
      </c>
      <c r="O3681" s="53">
        <v>25.45</v>
      </c>
      <c r="P3681" s="53">
        <v>2.9060000000000001</v>
      </c>
      <c r="Q3681" s="53">
        <f t="shared" si="488"/>
        <v>4.661999999999999</v>
      </c>
      <c r="R3681" s="53">
        <v>88.504999999999995</v>
      </c>
      <c r="S3681" s="53">
        <f t="shared" si="489"/>
        <v>160.84399999999999</v>
      </c>
      <c r="T3681" s="53">
        <v>6.32</v>
      </c>
      <c r="U3681" s="53">
        <v>6849.44</v>
      </c>
      <c r="V3681" s="53">
        <v>50.63</v>
      </c>
      <c r="W3681" s="53">
        <f t="shared" si="492"/>
        <v>135.28421884258344</v>
      </c>
      <c r="X3681" s="53">
        <f t="shared" si="493"/>
        <v>1.9751135690302193</v>
      </c>
      <c r="Y3681" s="53">
        <v>6851.92</v>
      </c>
      <c r="Z3681" s="53">
        <v>97.23</v>
      </c>
      <c r="AA3681" s="53">
        <f t="shared" si="490"/>
        <v>70.471253728273169</v>
      </c>
      <c r="AB3681" s="53">
        <f t="shared" si="491"/>
        <v>1.0284891494394734</v>
      </c>
    </row>
    <row r="3682" spans="1:28" x14ac:dyDescent="0.3">
      <c r="A3682" s="1">
        <v>3681</v>
      </c>
      <c r="B3682" s="48">
        <v>43147</v>
      </c>
      <c r="C3682" s="44">
        <v>14507704.9</v>
      </c>
      <c r="D3682" s="56">
        <f t="shared" si="483"/>
        <v>225923.92587401698</v>
      </c>
      <c r="E3682" s="53">
        <v>64.215000000000003</v>
      </c>
      <c r="F3682" s="53">
        <f t="shared" si="484"/>
        <v>2.2592392587401697</v>
      </c>
      <c r="G3682" s="53">
        <f>(F3682/'Yearly GDP'!$B$17)*100</f>
        <v>85.254311650572447</v>
      </c>
      <c r="H3682" s="53">
        <f t="shared" si="485"/>
        <v>1.9184964</v>
      </c>
      <c r="I3682" s="53">
        <f t="shared" si="486"/>
        <v>3.9494470774091628</v>
      </c>
      <c r="J3682" s="53">
        <f t="shared" si="494"/>
        <v>412.80805687203787</v>
      </c>
      <c r="K3682" s="53">
        <v>7.577</v>
      </c>
      <c r="L3682" s="53">
        <v>10452.299999999999</v>
      </c>
      <c r="M3682" s="53">
        <v>3.53</v>
      </c>
      <c r="N3682" s="53">
        <f t="shared" si="487"/>
        <v>3.6275529225908372</v>
      </c>
      <c r="O3682" s="53">
        <v>25.32</v>
      </c>
      <c r="P3682" s="53">
        <v>2.8730000000000002</v>
      </c>
      <c r="Q3682" s="53">
        <f t="shared" si="488"/>
        <v>4.7039999999999997</v>
      </c>
      <c r="R3682" s="53">
        <v>89.013000000000005</v>
      </c>
      <c r="S3682" s="53">
        <f t="shared" si="489"/>
        <v>160.52879999999999</v>
      </c>
      <c r="T3682" s="53">
        <v>6.34</v>
      </c>
      <c r="U3682" s="53">
        <v>6790.56</v>
      </c>
      <c r="V3682" s="53">
        <v>49.16</v>
      </c>
      <c r="W3682" s="53">
        <f t="shared" si="492"/>
        <v>138.1318144833198</v>
      </c>
      <c r="X3682" s="53">
        <f t="shared" si="493"/>
        <v>2.0341741253051264</v>
      </c>
      <c r="Y3682" s="53">
        <v>6760.21</v>
      </c>
      <c r="Z3682" s="53">
        <v>97.27</v>
      </c>
      <c r="AA3682" s="53">
        <f t="shared" si="490"/>
        <v>69.499434563585893</v>
      </c>
      <c r="AB3682" s="53">
        <f t="shared" si="491"/>
        <v>1.0280662074637605</v>
      </c>
    </row>
    <row r="3683" spans="1:28" x14ac:dyDescent="0.3">
      <c r="A3683" s="1">
        <v>3682</v>
      </c>
      <c r="B3683" s="48">
        <v>43150</v>
      </c>
      <c r="C3683" s="44">
        <v>14381889.859999999</v>
      </c>
      <c r="D3683" s="56">
        <f t="shared" si="483"/>
        <v>223842.64373540855</v>
      </c>
      <c r="E3683" s="53">
        <v>64.25</v>
      </c>
      <c r="F3683" s="53">
        <f t="shared" si="484"/>
        <v>2.2384264373540854</v>
      </c>
      <c r="G3683" s="53">
        <f>(F3683/'Yearly GDP'!$B$17)*100</f>
        <v>84.468922164305113</v>
      </c>
      <c r="H3683" s="53">
        <f t="shared" si="485"/>
        <v>1.9048578</v>
      </c>
      <c r="I3683" s="53">
        <f t="shared" si="486"/>
        <v>3.9777247414478918</v>
      </c>
      <c r="J3683" s="53">
        <f t="shared" si="494"/>
        <v>412.82418456642796</v>
      </c>
      <c r="K3683" s="53">
        <v>7.577</v>
      </c>
      <c r="L3683" s="53">
        <v>10378.4</v>
      </c>
      <c r="M3683" s="53">
        <v>3.51</v>
      </c>
      <c r="N3683" s="53">
        <f t="shared" si="487"/>
        <v>3.5992752585521082</v>
      </c>
      <c r="O3683" s="53">
        <v>25.14</v>
      </c>
      <c r="P3683" s="53">
        <v>2.8889999999999998</v>
      </c>
      <c r="Q3683" s="53">
        <f t="shared" si="488"/>
        <v>4.6880000000000006</v>
      </c>
      <c r="R3683" s="53">
        <v>89.013000000000005</v>
      </c>
      <c r="S3683" s="53">
        <f t="shared" si="489"/>
        <v>159.38759999999999</v>
      </c>
      <c r="T3683" s="53">
        <v>6.34</v>
      </c>
      <c r="U3683" s="53">
        <v>6724.21</v>
      </c>
      <c r="V3683" s="53">
        <v>48.68</v>
      </c>
      <c r="W3683" s="53">
        <f t="shared" si="492"/>
        <v>138.13085456039443</v>
      </c>
      <c r="X3683" s="53">
        <f t="shared" si="493"/>
        <v>2.0542317173377156</v>
      </c>
      <c r="Y3683" s="53">
        <v>6688.99</v>
      </c>
      <c r="Z3683" s="53">
        <v>96.24</v>
      </c>
      <c r="AA3683" s="53">
        <f t="shared" si="490"/>
        <v>69.503221113881963</v>
      </c>
      <c r="AB3683" s="53">
        <f t="shared" si="491"/>
        <v>1.0390689941812137</v>
      </c>
    </row>
    <row r="3684" spans="1:28" x14ac:dyDescent="0.3">
      <c r="A3684" s="1">
        <v>3683</v>
      </c>
      <c r="B3684" s="48">
        <v>43151</v>
      </c>
      <c r="C3684" s="44">
        <v>14385496.02</v>
      </c>
      <c r="D3684" s="56">
        <f t="shared" si="483"/>
        <v>221793.03145235893</v>
      </c>
      <c r="E3684" s="53">
        <v>64.86</v>
      </c>
      <c r="F3684" s="53">
        <f t="shared" si="484"/>
        <v>2.2179303145235894</v>
      </c>
      <c r="G3684" s="53">
        <f>(F3684/'Yearly GDP'!$B$17)*100</f>
        <v>83.695483566927891</v>
      </c>
      <c r="H3684" s="53">
        <f t="shared" si="485"/>
        <v>1.9239012000000002</v>
      </c>
      <c r="I3684" s="53">
        <f t="shared" si="486"/>
        <v>3.9856516540454363</v>
      </c>
      <c r="J3684" s="53">
        <f t="shared" si="494"/>
        <v>412.92945396572338</v>
      </c>
      <c r="K3684" s="53">
        <v>7.6680000000000001</v>
      </c>
      <c r="L3684" s="53">
        <v>10360.4</v>
      </c>
      <c r="M3684" s="53">
        <v>3.5</v>
      </c>
      <c r="N3684" s="53">
        <f t="shared" si="487"/>
        <v>3.6823483459545638</v>
      </c>
      <c r="O3684" s="53">
        <v>25.09</v>
      </c>
      <c r="P3684" s="53">
        <v>2.891</v>
      </c>
      <c r="Q3684" s="53">
        <f t="shared" si="488"/>
        <v>4.7770000000000001</v>
      </c>
      <c r="R3684" s="53">
        <v>89.635999999999996</v>
      </c>
      <c r="S3684" s="53">
        <f t="shared" si="489"/>
        <v>158.81970000000001</v>
      </c>
      <c r="T3684" s="53">
        <v>6.33</v>
      </c>
      <c r="U3684" s="53">
        <v>6710.7</v>
      </c>
      <c r="V3684" s="53">
        <v>48.6</v>
      </c>
      <c r="W3684" s="53">
        <f t="shared" si="492"/>
        <v>138.08024691358023</v>
      </c>
      <c r="X3684" s="53">
        <f t="shared" si="493"/>
        <v>2.0576131687242794</v>
      </c>
      <c r="Y3684" s="53">
        <v>6682.25</v>
      </c>
      <c r="Z3684" s="53">
        <v>96.14</v>
      </c>
      <c r="AA3684" s="53">
        <f t="shared" si="490"/>
        <v>69.505408778864151</v>
      </c>
      <c r="AB3684" s="53">
        <f t="shared" si="491"/>
        <v>1.0401497815685457</v>
      </c>
    </row>
    <row r="3685" spans="1:28" x14ac:dyDescent="0.3">
      <c r="A3685" s="1">
        <v>3684</v>
      </c>
      <c r="B3685" s="48">
        <v>43152</v>
      </c>
      <c r="C3685" s="44">
        <v>14412277.380000001</v>
      </c>
      <c r="D3685" s="56">
        <f t="shared" si="483"/>
        <v>222394.52789136639</v>
      </c>
      <c r="E3685" s="53">
        <v>64.805000000000007</v>
      </c>
      <c r="F3685" s="53">
        <f t="shared" si="484"/>
        <v>2.2239452789136638</v>
      </c>
      <c r="G3685" s="53">
        <f>(F3685/'Yearly GDP'!$B$17)*100</f>
        <v>83.922463355232608</v>
      </c>
      <c r="H3685" s="53">
        <f t="shared" si="485"/>
        <v>1.9413779999999998</v>
      </c>
      <c r="I3685" s="53">
        <f t="shared" si="486"/>
        <v>3.9714058776806991</v>
      </c>
      <c r="J3685" s="53">
        <f t="shared" si="494"/>
        <v>412.9249404289119</v>
      </c>
      <c r="K3685" s="53">
        <v>7.71</v>
      </c>
      <c r="L3685" s="53">
        <v>10397.450000000001</v>
      </c>
      <c r="M3685" s="53">
        <v>3.51</v>
      </c>
      <c r="N3685" s="53">
        <f t="shared" si="487"/>
        <v>3.7385941223193009</v>
      </c>
      <c r="O3685" s="53">
        <v>25.18</v>
      </c>
      <c r="P3685" s="53">
        <v>2.952</v>
      </c>
      <c r="Q3685" s="53">
        <f t="shared" si="488"/>
        <v>4.758</v>
      </c>
      <c r="R3685" s="53">
        <v>89.912999999999997</v>
      </c>
      <c r="S3685" s="53">
        <f t="shared" si="489"/>
        <v>160.1448</v>
      </c>
      <c r="T3685" s="53">
        <v>6.36</v>
      </c>
      <c r="U3685" s="53">
        <v>6717.39</v>
      </c>
      <c r="V3685" s="53">
        <v>49.33</v>
      </c>
      <c r="W3685" s="53">
        <f t="shared" si="492"/>
        <v>136.172511656193</v>
      </c>
      <c r="X3685" s="53">
        <f t="shared" si="493"/>
        <v>2.0271639975674032</v>
      </c>
      <c r="Y3685" s="53">
        <v>6666.34</v>
      </c>
      <c r="Z3685" s="53">
        <v>95.79</v>
      </c>
      <c r="AA3685" s="53">
        <f t="shared" si="490"/>
        <v>69.593276960016695</v>
      </c>
      <c r="AB3685" s="53">
        <f t="shared" si="491"/>
        <v>1.0439503079653407</v>
      </c>
    </row>
    <row r="3686" spans="1:28" x14ac:dyDescent="0.3">
      <c r="A3686" s="1">
        <v>3685</v>
      </c>
      <c r="B3686" s="48">
        <v>43153</v>
      </c>
      <c r="C3686" s="44">
        <v>14348055.57</v>
      </c>
      <c r="D3686" s="56">
        <f t="shared" si="483"/>
        <v>220824.24886494808</v>
      </c>
      <c r="E3686" s="53">
        <v>64.974999999999994</v>
      </c>
      <c r="F3686" s="53">
        <f t="shared" si="484"/>
        <v>2.2082424886494807</v>
      </c>
      <c r="G3686" s="53">
        <f>(F3686/'Yearly GDP'!$B$17)*100</f>
        <v>83.329905232055879</v>
      </c>
      <c r="H3686" s="53">
        <f t="shared" si="485"/>
        <v>1.9744554000000001</v>
      </c>
      <c r="I3686" s="53">
        <f t="shared" si="486"/>
        <v>3.9231071008238527</v>
      </c>
      <c r="J3686" s="53">
        <f t="shared" si="494"/>
        <v>407.32444095723821</v>
      </c>
      <c r="K3686" s="53">
        <v>7.7460000000000004</v>
      </c>
      <c r="L3686" s="53">
        <v>10382.700000000001</v>
      </c>
      <c r="M3686" s="53">
        <v>3.51</v>
      </c>
      <c r="N3686" s="53">
        <f t="shared" si="487"/>
        <v>3.8228928991761477</v>
      </c>
      <c r="O3686" s="53">
        <v>25.49</v>
      </c>
      <c r="P3686" s="53">
        <v>2.919</v>
      </c>
      <c r="Q3686" s="53">
        <f t="shared" si="488"/>
        <v>4.827</v>
      </c>
      <c r="R3686" s="53">
        <v>89.656000000000006</v>
      </c>
      <c r="S3686" s="53">
        <f t="shared" si="489"/>
        <v>161.0968</v>
      </c>
      <c r="T3686" s="53">
        <v>6.32</v>
      </c>
      <c r="U3686" s="53">
        <v>6682.88</v>
      </c>
      <c r="V3686" s="53">
        <v>49.03</v>
      </c>
      <c r="W3686" s="53">
        <f t="shared" si="492"/>
        <v>136.30185600652661</v>
      </c>
      <c r="X3686" s="53">
        <f t="shared" si="493"/>
        <v>2.0395676116663264</v>
      </c>
      <c r="Y3686" s="53">
        <v>6631.74</v>
      </c>
      <c r="Z3686" s="53">
        <v>95.24</v>
      </c>
      <c r="AA3686" s="53">
        <f t="shared" si="490"/>
        <v>69.631877362452755</v>
      </c>
      <c r="AB3686" s="53">
        <f t="shared" si="491"/>
        <v>1.0499790004199916</v>
      </c>
    </row>
    <row r="3687" spans="1:28" x14ac:dyDescent="0.3">
      <c r="A3687" s="1">
        <v>3686</v>
      </c>
      <c r="B3687" s="48">
        <v>43154</v>
      </c>
      <c r="C3687" s="44">
        <v>14534453.91</v>
      </c>
      <c r="D3687" s="56">
        <f t="shared" si="483"/>
        <v>224609.08530366252</v>
      </c>
      <c r="E3687" s="53">
        <v>64.709999999999994</v>
      </c>
      <c r="F3687" s="53">
        <f t="shared" si="484"/>
        <v>2.246090853036625</v>
      </c>
      <c r="G3687" s="53">
        <f>(F3687/'Yearly GDP'!$B$17)*100</f>
        <v>84.758145397608502</v>
      </c>
      <c r="H3687" s="53">
        <f t="shared" si="485"/>
        <v>1.9742524999999997</v>
      </c>
      <c r="I3687" s="53">
        <f t="shared" si="486"/>
        <v>3.8834951456310685</v>
      </c>
      <c r="J3687" s="53">
        <f t="shared" si="494"/>
        <v>407.41941747572815</v>
      </c>
      <c r="K3687" s="53">
        <v>7.6669999999999998</v>
      </c>
      <c r="L3687" s="53">
        <v>10491.05</v>
      </c>
      <c r="M3687" s="53">
        <v>3.54</v>
      </c>
      <c r="N3687" s="53">
        <f t="shared" si="487"/>
        <v>3.7835048543689314</v>
      </c>
      <c r="O3687" s="53">
        <v>25.75</v>
      </c>
      <c r="P3687" s="53">
        <v>2.8660000000000001</v>
      </c>
      <c r="Q3687" s="53">
        <f t="shared" si="488"/>
        <v>4.8010000000000002</v>
      </c>
      <c r="R3687" s="53">
        <v>89.808000000000007</v>
      </c>
      <c r="S3687" s="53">
        <f t="shared" si="489"/>
        <v>162.74</v>
      </c>
      <c r="T3687" s="53">
        <v>6.32</v>
      </c>
      <c r="U3687" s="53">
        <v>6791.49</v>
      </c>
      <c r="V3687" s="53">
        <v>51.45</v>
      </c>
      <c r="W3687" s="53">
        <f t="shared" si="492"/>
        <v>132.00174927113702</v>
      </c>
      <c r="X3687" s="53">
        <f t="shared" si="493"/>
        <v>1.9436345966958213</v>
      </c>
      <c r="Y3687" s="53">
        <v>6741.12</v>
      </c>
      <c r="Z3687" s="53">
        <v>97.67</v>
      </c>
      <c r="AA3687" s="53">
        <f t="shared" si="490"/>
        <v>69.019350875396739</v>
      </c>
      <c r="AB3687" s="53">
        <f t="shared" si="491"/>
        <v>1.0238558410975735</v>
      </c>
    </row>
    <row r="3688" spans="1:28" x14ac:dyDescent="0.3">
      <c r="A3688" s="1">
        <v>3687</v>
      </c>
      <c r="B3688" s="48">
        <v>43157</v>
      </c>
      <c r="C3688" s="44">
        <v>14654981.09</v>
      </c>
      <c r="D3688" s="56">
        <f t="shared" si="483"/>
        <v>226261.86645051723</v>
      </c>
      <c r="E3688" s="53">
        <v>64.77</v>
      </c>
      <c r="F3688" s="53">
        <f t="shared" si="484"/>
        <v>2.2626186645051725</v>
      </c>
      <c r="G3688" s="53">
        <f>(F3688/'Yearly GDP'!$B$17)*100</f>
        <v>85.381836396421605</v>
      </c>
      <c r="H3688" s="53">
        <f t="shared" si="485"/>
        <v>1.9950359999999998</v>
      </c>
      <c r="I3688" s="53">
        <f t="shared" si="486"/>
        <v>3.8535645472061661</v>
      </c>
      <c r="J3688" s="53">
        <f t="shared" si="494"/>
        <v>407.80732177263974</v>
      </c>
      <c r="K3688" s="53">
        <v>7.6879999999999997</v>
      </c>
      <c r="L3688" s="53">
        <v>10582.6</v>
      </c>
      <c r="M3688" s="53">
        <v>3.57</v>
      </c>
      <c r="N3688" s="53">
        <f t="shared" si="487"/>
        <v>3.8344354527938336</v>
      </c>
      <c r="O3688" s="53">
        <v>25.95</v>
      </c>
      <c r="P3688" s="53">
        <v>2.8639999999999999</v>
      </c>
      <c r="Q3688" s="53">
        <f t="shared" si="488"/>
        <v>4.8239999999999998</v>
      </c>
      <c r="R3688" s="53">
        <v>89.79</v>
      </c>
      <c r="S3688" s="53">
        <f t="shared" si="489"/>
        <v>162.70649999999998</v>
      </c>
      <c r="T3688" s="53">
        <v>6.27</v>
      </c>
      <c r="U3688" s="53">
        <v>6842.48</v>
      </c>
      <c r="V3688" s="53">
        <v>52.13</v>
      </c>
      <c r="W3688" s="53">
        <f t="shared" si="492"/>
        <v>131.25800882409359</v>
      </c>
      <c r="X3688" s="53">
        <f t="shared" si="493"/>
        <v>1.918281220026856</v>
      </c>
      <c r="Y3688" s="53">
        <v>6813.21</v>
      </c>
      <c r="Z3688" s="53">
        <v>100.41</v>
      </c>
      <c r="AA3688" s="53">
        <f t="shared" si="490"/>
        <v>67.853899014042426</v>
      </c>
      <c r="AB3688" s="53">
        <f t="shared" si="491"/>
        <v>0.9959167413604223</v>
      </c>
    </row>
    <row r="3689" spans="1:28" x14ac:dyDescent="0.3">
      <c r="A3689" s="1">
        <v>3688</v>
      </c>
      <c r="B3689" s="48">
        <v>43158</v>
      </c>
      <c r="C3689" s="44">
        <v>14613418.550000001</v>
      </c>
      <c r="D3689" s="56">
        <f t="shared" si="483"/>
        <v>225098.86860751695</v>
      </c>
      <c r="E3689" s="53">
        <v>64.92</v>
      </c>
      <c r="F3689" s="53">
        <f t="shared" si="484"/>
        <v>2.2509886860751696</v>
      </c>
      <c r="G3689" s="53">
        <f>(F3689/'Yearly GDP'!$B$17)*100</f>
        <v>84.942969285855469</v>
      </c>
      <c r="H3689" s="53">
        <f t="shared" si="485"/>
        <v>1.9831942000000002</v>
      </c>
      <c r="I3689" s="53">
        <f t="shared" si="486"/>
        <v>3.8654812524159254</v>
      </c>
      <c r="J3689" s="53">
        <f t="shared" si="494"/>
        <v>407.97448782373402</v>
      </c>
      <c r="K3689" s="53">
        <v>7.6660000000000004</v>
      </c>
      <c r="L3689" s="53">
        <v>10554.3</v>
      </c>
      <c r="M3689" s="53">
        <v>3.57</v>
      </c>
      <c r="N3689" s="53">
        <f t="shared" si="487"/>
        <v>3.8005187475840749</v>
      </c>
      <c r="O3689" s="53">
        <v>25.87</v>
      </c>
      <c r="P3689" s="53">
        <v>2.9009999999999998</v>
      </c>
      <c r="Q3689" s="53">
        <f t="shared" si="488"/>
        <v>4.7650000000000006</v>
      </c>
      <c r="R3689" s="53">
        <v>90.28</v>
      </c>
      <c r="S3689" s="53">
        <f t="shared" si="489"/>
        <v>162.98099999999999</v>
      </c>
      <c r="T3689" s="53">
        <v>6.3</v>
      </c>
      <c r="U3689" s="53">
        <v>6814.15</v>
      </c>
      <c r="V3689" s="53">
        <v>51.82</v>
      </c>
      <c r="W3689" s="53">
        <f t="shared" si="492"/>
        <v>131.49652643766885</v>
      </c>
      <c r="X3689" s="53">
        <f t="shared" si="493"/>
        <v>1.9297568506368199</v>
      </c>
      <c r="Y3689" s="53">
        <v>6773.07</v>
      </c>
      <c r="Z3689" s="53">
        <v>99.17</v>
      </c>
      <c r="AA3689" s="53">
        <f t="shared" si="490"/>
        <v>68.297569829585555</v>
      </c>
      <c r="AB3689" s="53">
        <f t="shared" si="491"/>
        <v>1.0083694665725522</v>
      </c>
    </row>
    <row r="3690" spans="1:28" x14ac:dyDescent="0.3">
      <c r="A3690" s="1">
        <v>3689</v>
      </c>
      <c r="B3690" s="48">
        <v>43159</v>
      </c>
      <c r="C3690" s="44">
        <v>14564090.779999999</v>
      </c>
      <c r="D3690" s="56">
        <f t="shared" si="483"/>
        <v>223341.37064867353</v>
      </c>
      <c r="E3690" s="53">
        <v>65.209999999999994</v>
      </c>
      <c r="F3690" s="53">
        <f t="shared" si="484"/>
        <v>2.2334137064867354</v>
      </c>
      <c r="G3690" s="53">
        <f>(F3690/'Yearly GDP'!$B$17)*100</f>
        <v>84.279762508933416</v>
      </c>
      <c r="H3690" s="53">
        <f t="shared" si="485"/>
        <v>1.9840368000000002</v>
      </c>
      <c r="I3690" s="53">
        <f t="shared" si="486"/>
        <v>3.894080996884735</v>
      </c>
      <c r="J3690" s="53">
        <f t="shared" si="494"/>
        <v>408.60007788161994</v>
      </c>
      <c r="K3690" s="53">
        <v>7.726</v>
      </c>
      <c r="L3690" s="53">
        <v>10492.85</v>
      </c>
      <c r="M3690" s="53">
        <v>3.54</v>
      </c>
      <c r="N3690" s="53">
        <f t="shared" si="487"/>
        <v>3.831919003115265</v>
      </c>
      <c r="O3690" s="53">
        <v>25.68</v>
      </c>
      <c r="P3690" s="53">
        <v>2.8639999999999999</v>
      </c>
      <c r="Q3690" s="53">
        <f t="shared" si="488"/>
        <v>4.8620000000000001</v>
      </c>
      <c r="R3690" s="53">
        <v>90.551000000000002</v>
      </c>
      <c r="S3690" s="53">
        <f t="shared" si="489"/>
        <v>162.29760000000002</v>
      </c>
      <c r="T3690" s="53">
        <v>6.32</v>
      </c>
      <c r="U3690" s="53">
        <v>6817.37</v>
      </c>
      <c r="V3690" s="53">
        <v>51.81</v>
      </c>
      <c r="W3690" s="53">
        <f t="shared" si="492"/>
        <v>131.58405713182782</v>
      </c>
      <c r="X3690" s="53">
        <f t="shared" si="493"/>
        <v>1.9301293186643504</v>
      </c>
      <c r="Y3690" s="53">
        <v>6770.97</v>
      </c>
      <c r="Z3690" s="53">
        <v>93</v>
      </c>
      <c r="AA3690" s="53">
        <f t="shared" si="490"/>
        <v>72.80612903225807</v>
      </c>
      <c r="AB3690" s="53">
        <f t="shared" si="491"/>
        <v>1.0752688172043012</v>
      </c>
    </row>
    <row r="3691" spans="1:28" x14ac:dyDescent="0.3">
      <c r="A3691" s="1">
        <v>3690</v>
      </c>
      <c r="B3691" s="48">
        <v>43160</v>
      </c>
      <c r="C3691" s="44">
        <v>14516525.58</v>
      </c>
      <c r="D3691" s="56">
        <f t="shared" si="483"/>
        <v>222543.7004445807</v>
      </c>
      <c r="E3691" s="53">
        <v>65.23</v>
      </c>
      <c r="F3691" s="53">
        <f t="shared" si="484"/>
        <v>2.2254370044458072</v>
      </c>
      <c r="G3691" s="53">
        <f>(F3691/'Yearly GDP'!$B$17)*100</f>
        <v>83.978754884747445</v>
      </c>
      <c r="H3691" s="53">
        <f t="shared" si="485"/>
        <v>1.9801542000000003</v>
      </c>
      <c r="I3691" s="53">
        <f t="shared" si="486"/>
        <v>3.907776475185619</v>
      </c>
      <c r="J3691" s="53">
        <f t="shared" si="494"/>
        <v>408.68894099257523</v>
      </c>
      <c r="K3691" s="53">
        <v>7.7380000000000004</v>
      </c>
      <c r="L3691" s="53">
        <v>10458.35</v>
      </c>
      <c r="M3691" s="53">
        <v>3.53</v>
      </c>
      <c r="N3691" s="53">
        <f t="shared" si="487"/>
        <v>3.8302235248143814</v>
      </c>
      <c r="O3691" s="53">
        <v>25.59</v>
      </c>
      <c r="P3691" s="53">
        <v>2.8109999999999999</v>
      </c>
      <c r="Q3691" s="53">
        <f t="shared" si="488"/>
        <v>4.9270000000000005</v>
      </c>
      <c r="R3691" s="53">
        <v>90.281000000000006</v>
      </c>
      <c r="S3691" s="53">
        <f t="shared" si="489"/>
        <v>161.47289999999998</v>
      </c>
      <c r="T3691" s="53">
        <v>6.31</v>
      </c>
      <c r="U3691" s="53">
        <v>6785.07</v>
      </c>
      <c r="V3691" s="53">
        <v>51.6</v>
      </c>
      <c r="W3691" s="53">
        <f t="shared" si="492"/>
        <v>131.49360465116277</v>
      </c>
      <c r="X3691" s="53">
        <f t="shared" si="493"/>
        <v>1.9379844961240307</v>
      </c>
      <c r="Y3691" s="53">
        <v>6744.61</v>
      </c>
      <c r="Z3691" s="53">
        <v>91.9</v>
      </c>
      <c r="AA3691" s="53">
        <f t="shared" si="490"/>
        <v>73.390750816104457</v>
      </c>
      <c r="AB3691" s="53">
        <f t="shared" si="491"/>
        <v>1.088139281828074</v>
      </c>
    </row>
    <row r="3692" spans="1:28" x14ac:dyDescent="0.3">
      <c r="A3692" s="1">
        <v>3691</v>
      </c>
      <c r="B3692" s="48">
        <v>43164</v>
      </c>
      <c r="C3692" s="44">
        <v>14373679.77</v>
      </c>
      <c r="D3692" s="56">
        <f t="shared" si="483"/>
        <v>221048.51626297575</v>
      </c>
      <c r="E3692" s="53">
        <v>65.025000000000006</v>
      </c>
      <c r="F3692" s="53">
        <f t="shared" si="484"/>
        <v>2.2104851626297575</v>
      </c>
      <c r="G3692" s="53">
        <f>(F3692/'Yearly GDP'!$B$17)*100</f>
        <v>83.41453443885878</v>
      </c>
      <c r="H3692" s="53">
        <f t="shared" si="485"/>
        <v>1.975104</v>
      </c>
      <c r="I3692" s="53">
        <f t="shared" si="486"/>
        <v>3.9370078740157481</v>
      </c>
      <c r="J3692" s="53">
        <f t="shared" si="494"/>
        <v>407.82874015748035</v>
      </c>
      <c r="K3692" s="53">
        <v>7.7759999999999998</v>
      </c>
      <c r="L3692" s="53">
        <v>10358.85</v>
      </c>
      <c r="M3692" s="53">
        <v>3.5</v>
      </c>
      <c r="N3692" s="53">
        <f t="shared" si="487"/>
        <v>3.8389921259842517</v>
      </c>
      <c r="O3692" s="53">
        <v>25.4</v>
      </c>
      <c r="P3692" s="53">
        <v>2.883</v>
      </c>
      <c r="Q3692" s="53">
        <f t="shared" si="488"/>
        <v>4.8929999999999998</v>
      </c>
      <c r="R3692" s="53">
        <v>90.040999999999997</v>
      </c>
      <c r="S3692" s="53">
        <f t="shared" si="489"/>
        <v>159.76599999999999</v>
      </c>
      <c r="T3692" s="53">
        <v>6.29</v>
      </c>
      <c r="U3692" s="53">
        <v>6727.06</v>
      </c>
      <c r="V3692" s="53">
        <v>51.16</v>
      </c>
      <c r="W3692" s="53">
        <f t="shared" si="492"/>
        <v>131.49061767005475</v>
      </c>
      <c r="X3692" s="53">
        <f t="shared" si="493"/>
        <v>1.9546520719311962</v>
      </c>
      <c r="Y3692" s="53">
        <v>6669.78</v>
      </c>
      <c r="Z3692" s="53">
        <v>91.01</v>
      </c>
      <c r="AA3692" s="53">
        <f t="shared" si="490"/>
        <v>73.286232282166793</v>
      </c>
      <c r="AB3692" s="53">
        <f t="shared" si="491"/>
        <v>1.098780353807274</v>
      </c>
    </row>
    <row r="3693" spans="1:28" x14ac:dyDescent="0.3">
      <c r="A3693" s="1">
        <v>3692</v>
      </c>
      <c r="B3693" s="48">
        <v>43165</v>
      </c>
      <c r="C3693" s="44">
        <v>14231240.109999999</v>
      </c>
      <c r="D3693" s="56">
        <f t="shared" si="483"/>
        <v>219262.6162853401</v>
      </c>
      <c r="E3693" s="53">
        <v>64.905000000000001</v>
      </c>
      <c r="F3693" s="53">
        <f t="shared" si="484"/>
        <v>2.1926261628534012</v>
      </c>
      <c r="G3693" s="53">
        <f>(F3693/'Yearly GDP'!$B$17)*100</f>
        <v>82.740609918996284</v>
      </c>
      <c r="H3693" s="53">
        <f t="shared" si="485"/>
        <v>1.9453050000000001</v>
      </c>
      <c r="I3693" s="53">
        <f t="shared" si="486"/>
        <v>3.9968025579536373</v>
      </c>
      <c r="J3693" s="53">
        <f t="shared" si="494"/>
        <v>409.64228617106318</v>
      </c>
      <c r="K3693" s="53">
        <v>7.7750000000000004</v>
      </c>
      <c r="L3693" s="53">
        <v>10249.25</v>
      </c>
      <c r="M3693" s="53">
        <v>3.46</v>
      </c>
      <c r="N3693" s="53">
        <f t="shared" si="487"/>
        <v>3.7781974420463631</v>
      </c>
      <c r="O3693" s="53">
        <v>25.02</v>
      </c>
      <c r="P3693" s="53">
        <v>2.8860000000000001</v>
      </c>
      <c r="Q3693" s="53">
        <f t="shared" si="488"/>
        <v>4.8890000000000002</v>
      </c>
      <c r="R3693" s="53">
        <v>89.59</v>
      </c>
      <c r="S3693" s="53">
        <f t="shared" si="489"/>
        <v>157.626</v>
      </c>
      <c r="T3693" s="53">
        <v>6.3</v>
      </c>
      <c r="U3693" s="53">
        <v>6663.41</v>
      </c>
      <c r="V3693" s="53">
        <v>50.79</v>
      </c>
      <c r="W3693" s="53">
        <f t="shared" si="492"/>
        <v>131.1953140381965</v>
      </c>
      <c r="X3693" s="53">
        <f t="shared" si="493"/>
        <v>1.9688915140775742</v>
      </c>
      <c r="Y3693" s="53">
        <v>6576.86</v>
      </c>
      <c r="Z3693" s="53">
        <v>89.74</v>
      </c>
      <c r="AA3693" s="53">
        <f t="shared" si="490"/>
        <v>73.287942946289277</v>
      </c>
      <c r="AB3693" s="53">
        <f t="shared" si="491"/>
        <v>1.1143302874972143</v>
      </c>
    </row>
    <row r="3694" spans="1:28" x14ac:dyDescent="0.3">
      <c r="A3694" s="1">
        <v>3693</v>
      </c>
      <c r="B3694" s="48">
        <v>43166</v>
      </c>
      <c r="C3694" s="44">
        <v>14049473.15</v>
      </c>
      <c r="D3694" s="56">
        <f t="shared" si="483"/>
        <v>216545.51710850804</v>
      </c>
      <c r="E3694" s="53">
        <v>64.88</v>
      </c>
      <c r="F3694" s="53">
        <f t="shared" si="484"/>
        <v>2.1654551710850805</v>
      </c>
      <c r="G3694" s="53">
        <f>(F3694/'Yearly GDP'!$B$17)*100</f>
        <v>81.715289474908701</v>
      </c>
      <c r="H3694" s="53">
        <f t="shared" si="485"/>
        <v>1.9033762000000001</v>
      </c>
      <c r="I3694" s="53">
        <f t="shared" si="486"/>
        <v>4.0338846308995562</v>
      </c>
      <c r="J3694" s="53">
        <f t="shared" si="494"/>
        <v>409.6087131908028</v>
      </c>
      <c r="K3694" s="53">
        <v>7.6779999999999999</v>
      </c>
      <c r="L3694" s="53">
        <v>10154.200000000001</v>
      </c>
      <c r="M3694" s="53">
        <v>3.43</v>
      </c>
      <c r="N3694" s="53">
        <f t="shared" si="487"/>
        <v>3.6441153691004438</v>
      </c>
      <c r="O3694" s="53">
        <v>24.79</v>
      </c>
      <c r="P3694" s="53">
        <v>2.8809999999999998</v>
      </c>
      <c r="Q3694" s="53">
        <f t="shared" si="488"/>
        <v>4.7970000000000006</v>
      </c>
      <c r="R3694" s="53">
        <v>89.606999999999999</v>
      </c>
      <c r="S3694" s="53">
        <f t="shared" si="489"/>
        <v>155.92910000000001</v>
      </c>
      <c r="T3694" s="53">
        <v>6.29</v>
      </c>
      <c r="U3694" s="53">
        <v>6563.24</v>
      </c>
      <c r="V3694" s="53">
        <v>50.02</v>
      </c>
      <c r="W3694" s="53">
        <f t="shared" si="492"/>
        <v>131.21231507397039</v>
      </c>
      <c r="X3694" s="53">
        <f t="shared" si="493"/>
        <v>1.9992003198720509</v>
      </c>
      <c r="Y3694" s="53">
        <v>6426.67</v>
      </c>
      <c r="Z3694" s="53">
        <v>87.69</v>
      </c>
      <c r="AA3694" s="53">
        <f t="shared" si="490"/>
        <v>73.288516364465735</v>
      </c>
      <c r="AB3694" s="53">
        <f t="shared" si="491"/>
        <v>1.1403808872163304</v>
      </c>
    </row>
    <row r="3695" spans="1:28" x14ac:dyDescent="0.3">
      <c r="A3695" s="1">
        <v>3694</v>
      </c>
      <c r="B3695" s="48">
        <v>43167</v>
      </c>
      <c r="C3695" s="44">
        <v>14113447.380000001</v>
      </c>
      <c r="D3695" s="56">
        <f t="shared" si="483"/>
        <v>216779.77697565471</v>
      </c>
      <c r="E3695" s="53">
        <v>65.105000000000004</v>
      </c>
      <c r="F3695" s="53">
        <f t="shared" si="484"/>
        <v>2.1677977697565471</v>
      </c>
      <c r="G3695" s="53">
        <f>(F3695/'Yearly GDP'!$B$17)*100</f>
        <v>81.803689424775371</v>
      </c>
      <c r="H3695" s="53">
        <f t="shared" si="485"/>
        <v>1.9155</v>
      </c>
      <c r="I3695" s="53">
        <f t="shared" si="486"/>
        <v>4</v>
      </c>
      <c r="J3695" s="53">
        <f t="shared" si="494"/>
        <v>409.70599999999996</v>
      </c>
      <c r="K3695" s="53">
        <v>7.6619999999999999</v>
      </c>
      <c r="L3695" s="53">
        <v>10242.65</v>
      </c>
      <c r="M3695" s="53">
        <v>3.46</v>
      </c>
      <c r="N3695" s="53">
        <f t="shared" si="487"/>
        <v>3.6619999999999999</v>
      </c>
      <c r="O3695" s="53">
        <v>25</v>
      </c>
      <c r="P3695" s="53">
        <v>2.8570000000000002</v>
      </c>
      <c r="Q3695" s="53">
        <f t="shared" si="488"/>
        <v>4.8049999999999997</v>
      </c>
      <c r="R3695" s="53">
        <v>90.156000000000006</v>
      </c>
      <c r="S3695" s="53">
        <f t="shared" si="489"/>
        <v>156.25</v>
      </c>
      <c r="T3695" s="53">
        <v>6.25</v>
      </c>
      <c r="U3695" s="53">
        <v>6611.97</v>
      </c>
      <c r="V3695" s="53">
        <v>50.39</v>
      </c>
      <c r="W3695" s="53">
        <f t="shared" si="492"/>
        <v>131.21591585632069</v>
      </c>
      <c r="X3695" s="53">
        <f t="shared" si="493"/>
        <v>1.9845207382417143</v>
      </c>
      <c r="Y3695" s="53">
        <v>6459.4</v>
      </c>
      <c r="Z3695" s="53">
        <v>88.12</v>
      </c>
      <c r="AA3695" s="53">
        <f t="shared" si="490"/>
        <v>73.302315024965949</v>
      </c>
      <c r="AB3695" s="53">
        <f t="shared" si="491"/>
        <v>1.1348161597821154</v>
      </c>
    </row>
    <row r="3696" spans="1:28" x14ac:dyDescent="0.3">
      <c r="A3696" s="1">
        <v>3695</v>
      </c>
      <c r="B3696" s="48">
        <v>43168</v>
      </c>
      <c r="C3696" s="44">
        <v>14088483.42</v>
      </c>
      <c r="D3696" s="56">
        <f t="shared" si="483"/>
        <v>216329.87976967372</v>
      </c>
      <c r="E3696" s="53">
        <v>65.125</v>
      </c>
      <c r="F3696" s="53">
        <f t="shared" si="484"/>
        <v>2.1632987976967373</v>
      </c>
      <c r="G3696" s="53">
        <f>(F3696/'Yearly GDP'!$B$17)*100</f>
        <v>81.633916894216512</v>
      </c>
      <c r="H3696" s="53">
        <f t="shared" si="485"/>
        <v>1.9154487</v>
      </c>
      <c r="I3696" s="53">
        <f t="shared" si="486"/>
        <v>4.0048057669203043</v>
      </c>
      <c r="J3696" s="53">
        <f t="shared" si="494"/>
        <v>409.56547857428916</v>
      </c>
      <c r="K3696" s="53">
        <v>7.6710000000000003</v>
      </c>
      <c r="L3696" s="53">
        <v>10226.85</v>
      </c>
      <c r="M3696" s="53">
        <v>3.45</v>
      </c>
      <c r="N3696" s="53">
        <f t="shared" si="487"/>
        <v>3.6661942330796959</v>
      </c>
      <c r="O3696" s="53">
        <v>24.97</v>
      </c>
      <c r="P3696" s="53">
        <v>2.8959999999999999</v>
      </c>
      <c r="Q3696" s="53">
        <f t="shared" si="488"/>
        <v>4.7750000000000004</v>
      </c>
      <c r="R3696" s="53">
        <v>90.064999999999998</v>
      </c>
      <c r="S3696" s="53">
        <f t="shared" si="489"/>
        <v>156.0625</v>
      </c>
      <c r="T3696" s="53">
        <v>6.25</v>
      </c>
      <c r="U3696" s="53">
        <v>6597.61</v>
      </c>
      <c r="V3696" s="53">
        <v>50.28</v>
      </c>
      <c r="W3696" s="53">
        <f t="shared" si="492"/>
        <v>131.21738265712011</v>
      </c>
      <c r="X3696" s="53">
        <f t="shared" si="493"/>
        <v>1.9888623707239459</v>
      </c>
      <c r="Y3696" s="53">
        <v>6435.18</v>
      </c>
      <c r="Z3696" s="53">
        <v>87.79</v>
      </c>
      <c r="AA3696" s="53">
        <f t="shared" si="490"/>
        <v>73.301970611686983</v>
      </c>
      <c r="AB3696" s="53">
        <f t="shared" si="491"/>
        <v>1.1390818999886092</v>
      </c>
    </row>
    <row r="3697" spans="1:28" x14ac:dyDescent="0.3">
      <c r="A3697" s="1">
        <v>3696</v>
      </c>
      <c r="B3697" s="48">
        <v>43171</v>
      </c>
      <c r="C3697" s="44">
        <v>14264536.689999999</v>
      </c>
      <c r="D3697" s="56">
        <f t="shared" si="483"/>
        <v>219505.06563053012</v>
      </c>
      <c r="E3697" s="53">
        <v>64.984999999999999</v>
      </c>
      <c r="F3697" s="53">
        <f t="shared" si="484"/>
        <v>2.1950506563053014</v>
      </c>
      <c r="G3697" s="53">
        <f>(F3697/'Yearly GDP'!$B$17)*100</f>
        <v>82.832100237935904</v>
      </c>
      <c r="H3697" s="53">
        <f t="shared" si="485"/>
        <v>1.9408175999999999</v>
      </c>
      <c r="I3697" s="53">
        <f t="shared" si="486"/>
        <v>3.9308176100628929</v>
      </c>
      <c r="J3697" s="53">
        <f t="shared" si="494"/>
        <v>409.6462264150943</v>
      </c>
      <c r="K3697" s="53">
        <v>7.6289999999999996</v>
      </c>
      <c r="L3697" s="53">
        <v>10421.4</v>
      </c>
      <c r="M3697" s="53">
        <v>3.52</v>
      </c>
      <c r="N3697" s="53">
        <f t="shared" si="487"/>
        <v>3.6981823899371067</v>
      </c>
      <c r="O3697" s="53">
        <v>25.44</v>
      </c>
      <c r="P3697" s="53">
        <v>2.8660000000000001</v>
      </c>
      <c r="Q3697" s="53">
        <f t="shared" si="488"/>
        <v>4.7629999999999999</v>
      </c>
      <c r="R3697" s="53">
        <v>89.867000000000004</v>
      </c>
      <c r="S3697" s="53">
        <f t="shared" si="489"/>
        <v>158.49120000000002</v>
      </c>
      <c r="T3697" s="53">
        <v>6.23</v>
      </c>
      <c r="U3697" s="53">
        <v>6652.83</v>
      </c>
      <c r="V3697" s="53">
        <v>50.7</v>
      </c>
      <c r="W3697" s="53">
        <f t="shared" si="492"/>
        <v>131.21952662721893</v>
      </c>
      <c r="X3697" s="53">
        <f t="shared" si="493"/>
        <v>1.9723865877712032</v>
      </c>
      <c r="Y3697" s="53">
        <v>6463.34</v>
      </c>
      <c r="Z3697" s="53">
        <v>88.17</v>
      </c>
      <c r="AA3697" s="53">
        <f t="shared" si="490"/>
        <v>73.305432686854942</v>
      </c>
      <c r="AB3697" s="53">
        <f t="shared" si="491"/>
        <v>1.1341726210729273</v>
      </c>
    </row>
    <row r="3698" spans="1:28" x14ac:dyDescent="0.3">
      <c r="A3698" s="1">
        <v>3697</v>
      </c>
      <c r="B3698" s="48">
        <v>43172</v>
      </c>
      <c r="C3698" s="44">
        <v>14326441.960000001</v>
      </c>
      <c r="D3698" s="56">
        <f t="shared" si="483"/>
        <v>220899.5753604194</v>
      </c>
      <c r="E3698" s="53">
        <v>64.855000000000004</v>
      </c>
      <c r="F3698" s="53">
        <f t="shared" si="484"/>
        <v>2.208995753604194</v>
      </c>
      <c r="G3698" s="53">
        <f>(F3698/'Yearly GDP'!$B$17)*100</f>
        <v>83.358330324686563</v>
      </c>
      <c r="H3698" s="53">
        <f t="shared" si="485"/>
        <v>1.9476884999999999</v>
      </c>
      <c r="I3698" s="53">
        <f t="shared" si="486"/>
        <v>3.9292730844793713</v>
      </c>
      <c r="J3698" s="53">
        <f t="shared" si="494"/>
        <v>409.69941060903733</v>
      </c>
      <c r="K3698" s="53">
        <v>7.6529999999999996</v>
      </c>
      <c r="L3698" s="53">
        <v>10426.85</v>
      </c>
      <c r="M3698" s="53">
        <v>3.52</v>
      </c>
      <c r="N3698" s="53">
        <f t="shared" si="487"/>
        <v>3.7237269155206283</v>
      </c>
      <c r="O3698" s="53">
        <v>25.45</v>
      </c>
      <c r="P3698" s="53">
        <v>2.8439999999999999</v>
      </c>
      <c r="Q3698" s="53">
        <f t="shared" si="488"/>
        <v>4.8089999999999993</v>
      </c>
      <c r="R3698" s="53">
        <v>89.643000000000001</v>
      </c>
      <c r="S3698" s="53">
        <f t="shared" si="489"/>
        <v>158.0445</v>
      </c>
      <c r="T3698" s="53">
        <v>6.21</v>
      </c>
      <c r="U3698" s="53">
        <v>6710.61</v>
      </c>
      <c r="V3698" s="53">
        <v>50.98</v>
      </c>
      <c r="W3698" s="53">
        <f t="shared" si="492"/>
        <v>131.63220870929777</v>
      </c>
      <c r="X3698" s="53">
        <f t="shared" si="493"/>
        <v>1.9615535504119264</v>
      </c>
      <c r="Y3698" s="53">
        <v>6544.97</v>
      </c>
      <c r="Z3698" s="53">
        <v>79.489999999999995</v>
      </c>
      <c r="AA3698" s="53">
        <f t="shared" si="490"/>
        <v>82.337023524971698</v>
      </c>
      <c r="AB3698" s="53">
        <f t="shared" si="491"/>
        <v>1.258019876714052</v>
      </c>
    </row>
    <row r="3699" spans="1:28" x14ac:dyDescent="0.3">
      <c r="A3699" s="1">
        <v>3698</v>
      </c>
      <c r="B3699" s="48">
        <v>43173</v>
      </c>
      <c r="C3699" s="44">
        <v>14315218.98</v>
      </c>
      <c r="D3699" s="56">
        <f t="shared" si="483"/>
        <v>220777.59068476249</v>
      </c>
      <c r="E3699" s="53">
        <v>64.84</v>
      </c>
      <c r="F3699" s="53">
        <f t="shared" si="484"/>
        <v>2.2077759068476248</v>
      </c>
      <c r="G3699" s="53">
        <f>(F3699/'Yearly GDP'!$B$17)*100</f>
        <v>83.312298371608478</v>
      </c>
      <c r="H3699" s="53">
        <f t="shared" si="485"/>
        <v>1.9527585000000001</v>
      </c>
      <c r="I3699" s="53">
        <f t="shared" si="486"/>
        <v>3.935458480913026</v>
      </c>
      <c r="J3699" s="53">
        <f t="shared" si="494"/>
        <v>409.71664698937423</v>
      </c>
      <c r="K3699" s="53">
        <v>7.6849999999999996</v>
      </c>
      <c r="L3699" s="53">
        <v>10410.9</v>
      </c>
      <c r="M3699" s="53">
        <v>3.52</v>
      </c>
      <c r="N3699" s="53">
        <f t="shared" si="487"/>
        <v>3.7495415190869736</v>
      </c>
      <c r="O3699" s="53">
        <v>25.41</v>
      </c>
      <c r="P3699" s="53">
        <v>2.819</v>
      </c>
      <c r="Q3699" s="53">
        <f t="shared" si="488"/>
        <v>4.8659999999999997</v>
      </c>
      <c r="R3699" s="53">
        <v>89.686999999999998</v>
      </c>
      <c r="S3699" s="53">
        <f t="shared" si="489"/>
        <v>158.8125</v>
      </c>
      <c r="T3699" s="53">
        <v>6.25</v>
      </c>
      <c r="U3699" s="53">
        <v>6720.91</v>
      </c>
      <c r="V3699" s="53">
        <v>50.84</v>
      </c>
      <c r="W3699" s="53">
        <f t="shared" si="492"/>
        <v>132.19728560188827</v>
      </c>
      <c r="X3699" s="53">
        <f t="shared" si="493"/>
        <v>1.9669551534225018</v>
      </c>
      <c r="Y3699" s="53">
        <v>6541.14</v>
      </c>
      <c r="Z3699" s="53">
        <v>85.87</v>
      </c>
      <c r="AA3699" s="53">
        <f t="shared" si="490"/>
        <v>76.174915570047744</v>
      </c>
      <c r="AB3699" s="53">
        <f t="shared" si="491"/>
        <v>1.1645510655642248</v>
      </c>
    </row>
    <row r="3700" spans="1:28" x14ac:dyDescent="0.3">
      <c r="A3700" s="1">
        <v>3699</v>
      </c>
      <c r="B3700" s="48">
        <v>43174</v>
      </c>
      <c r="C3700" s="44">
        <v>14309959.77</v>
      </c>
      <c r="D3700" s="56">
        <f t="shared" si="483"/>
        <v>220187.10216956455</v>
      </c>
      <c r="E3700" s="53">
        <v>64.989999999999995</v>
      </c>
      <c r="F3700" s="53">
        <f t="shared" si="484"/>
        <v>2.2018710216956454</v>
      </c>
      <c r="G3700" s="53">
        <f>(F3700/'Yearly GDP'!$B$17)*100</f>
        <v>83.089472516816812</v>
      </c>
      <c r="H3700" s="53">
        <f t="shared" si="485"/>
        <v>1.9296224</v>
      </c>
      <c r="I3700" s="53">
        <f t="shared" si="486"/>
        <v>3.9556962025316458</v>
      </c>
      <c r="J3700" s="53">
        <f t="shared" si="494"/>
        <v>409.81606012658227</v>
      </c>
      <c r="K3700" s="53">
        <v>7.633</v>
      </c>
      <c r="L3700" s="53">
        <v>10360.15</v>
      </c>
      <c r="M3700" s="53">
        <v>3.5</v>
      </c>
      <c r="N3700" s="53">
        <f t="shared" si="487"/>
        <v>3.6773037974683542</v>
      </c>
      <c r="O3700" s="53">
        <v>25.28</v>
      </c>
      <c r="P3700" s="53">
        <v>2.8260000000000001</v>
      </c>
      <c r="Q3700" s="53">
        <f t="shared" si="488"/>
        <v>4.8070000000000004</v>
      </c>
      <c r="R3700" s="53">
        <v>90.126000000000005</v>
      </c>
      <c r="S3700" s="53">
        <f t="shared" si="489"/>
        <v>155.9776</v>
      </c>
      <c r="T3700" s="53">
        <v>6.17</v>
      </c>
      <c r="U3700" s="53">
        <v>6744.9</v>
      </c>
      <c r="V3700" s="53">
        <v>51.02</v>
      </c>
      <c r="W3700" s="53">
        <f t="shared" si="492"/>
        <v>132.20109760878086</v>
      </c>
      <c r="X3700" s="53">
        <f t="shared" si="493"/>
        <v>1.9600156801254411</v>
      </c>
      <c r="Y3700" s="53">
        <v>6605.73</v>
      </c>
      <c r="Z3700" s="53">
        <v>86.72</v>
      </c>
      <c r="AA3700" s="53">
        <f t="shared" si="490"/>
        <v>76.173085793357927</v>
      </c>
      <c r="AB3700" s="53">
        <f t="shared" si="491"/>
        <v>1.1531365313653137</v>
      </c>
    </row>
    <row r="3701" spans="1:28" x14ac:dyDescent="0.3">
      <c r="A3701" s="1">
        <v>3700</v>
      </c>
      <c r="B3701" s="48">
        <v>43175</v>
      </c>
      <c r="C3701" s="44">
        <v>14116754.880000001</v>
      </c>
      <c r="D3701" s="56">
        <f t="shared" si="483"/>
        <v>217214.26188644409</v>
      </c>
      <c r="E3701" s="53">
        <v>64.989999999999995</v>
      </c>
      <c r="F3701" s="53">
        <f t="shared" si="484"/>
        <v>2.172142618864441</v>
      </c>
      <c r="G3701" s="53">
        <f>(F3701/'Yearly GDP'!$B$17)*100</f>
        <v>81.967645994884577</v>
      </c>
      <c r="H3701" s="53">
        <f t="shared" si="485"/>
        <v>1.8794259</v>
      </c>
      <c r="I3701" s="53">
        <f t="shared" si="486"/>
        <v>4.0209087253719344</v>
      </c>
      <c r="J3701" s="53">
        <f t="shared" si="494"/>
        <v>409.93767591475671</v>
      </c>
      <c r="K3701" s="53">
        <v>7.5570000000000004</v>
      </c>
      <c r="L3701" s="53">
        <v>10195.15</v>
      </c>
      <c r="M3701" s="53">
        <v>3.44</v>
      </c>
      <c r="N3701" s="53">
        <f t="shared" si="487"/>
        <v>3.5360912746280659</v>
      </c>
      <c r="O3701" s="53">
        <v>24.87</v>
      </c>
      <c r="P3701" s="53">
        <v>2.8450000000000002</v>
      </c>
      <c r="Q3701" s="53">
        <f t="shared" si="488"/>
        <v>4.7119999999999997</v>
      </c>
      <c r="R3701" s="53">
        <v>90.212000000000003</v>
      </c>
      <c r="S3701" s="53">
        <f t="shared" si="489"/>
        <v>153.9453</v>
      </c>
      <c r="T3701" s="53">
        <v>6.19</v>
      </c>
      <c r="U3701" s="53">
        <v>6671.29</v>
      </c>
      <c r="V3701" s="53">
        <v>50.43</v>
      </c>
      <c r="W3701" s="53">
        <f t="shared" si="492"/>
        <v>132.28812214951418</v>
      </c>
      <c r="X3701" s="53">
        <f t="shared" si="493"/>
        <v>1.9829466587348803</v>
      </c>
      <c r="Y3701" s="53">
        <v>6521.12</v>
      </c>
      <c r="Z3701" s="53">
        <v>86.64</v>
      </c>
      <c r="AA3701" s="53">
        <f t="shared" si="490"/>
        <v>75.266851338873494</v>
      </c>
      <c r="AB3701" s="53">
        <f t="shared" si="491"/>
        <v>1.1542012927054477</v>
      </c>
    </row>
    <row r="3702" spans="1:28" x14ac:dyDescent="0.3">
      <c r="A3702" s="1">
        <v>3701</v>
      </c>
      <c r="B3702" s="48">
        <v>43178</v>
      </c>
      <c r="C3702" s="44">
        <v>13927897.1</v>
      </c>
      <c r="D3702" s="56">
        <f t="shared" si="483"/>
        <v>213552.54676479608</v>
      </c>
      <c r="E3702" s="53">
        <v>65.22</v>
      </c>
      <c r="F3702" s="53">
        <f t="shared" si="484"/>
        <v>2.1355254676479607</v>
      </c>
      <c r="G3702" s="53">
        <f>(F3702/'Yearly GDP'!$B$17)*100</f>
        <v>80.585866703696624</v>
      </c>
      <c r="H3702" s="53">
        <f t="shared" si="485"/>
        <v>1.8723288</v>
      </c>
      <c r="I3702" s="53">
        <f t="shared" si="486"/>
        <v>4.0633888663145061</v>
      </c>
      <c r="J3702" s="53">
        <f t="shared" si="494"/>
        <v>410.16863063795205</v>
      </c>
      <c r="K3702" s="53">
        <v>7.6079999999999997</v>
      </c>
      <c r="L3702" s="53">
        <v>10094.25</v>
      </c>
      <c r="M3702" s="53">
        <v>3.41</v>
      </c>
      <c r="N3702" s="53">
        <f t="shared" si="487"/>
        <v>3.5446111336854935</v>
      </c>
      <c r="O3702" s="53">
        <v>24.61</v>
      </c>
      <c r="P3702" s="53">
        <v>2.855</v>
      </c>
      <c r="Q3702" s="53">
        <f t="shared" si="488"/>
        <v>4.7530000000000001</v>
      </c>
      <c r="R3702" s="53">
        <v>89.983000000000004</v>
      </c>
      <c r="S3702" s="53">
        <f t="shared" si="489"/>
        <v>152.0898</v>
      </c>
      <c r="T3702" s="53">
        <v>6.18</v>
      </c>
      <c r="U3702" s="53">
        <v>6565.23</v>
      </c>
      <c r="V3702" s="53">
        <v>51.22</v>
      </c>
      <c r="W3702" s="53">
        <f t="shared" si="492"/>
        <v>128.17707926591174</v>
      </c>
      <c r="X3702" s="53">
        <f t="shared" si="493"/>
        <v>1.9523623584537291</v>
      </c>
      <c r="Y3702" s="53">
        <v>6379.46</v>
      </c>
      <c r="Z3702" s="53">
        <v>89.19</v>
      </c>
      <c r="AA3702" s="53">
        <f t="shared" si="490"/>
        <v>71.526628545801103</v>
      </c>
      <c r="AB3702" s="53">
        <f t="shared" si="491"/>
        <v>1.1212019284673171</v>
      </c>
    </row>
    <row r="3703" spans="1:28" x14ac:dyDescent="0.3">
      <c r="A3703" s="1">
        <v>3702</v>
      </c>
      <c r="B3703" s="48">
        <v>43179</v>
      </c>
      <c r="C3703" s="44">
        <v>13951117.529999999</v>
      </c>
      <c r="D3703" s="56">
        <f t="shared" si="483"/>
        <v>213941.382149977</v>
      </c>
      <c r="E3703" s="53">
        <v>65.209999999999994</v>
      </c>
      <c r="F3703" s="53">
        <f t="shared" si="484"/>
        <v>2.1394138214997698</v>
      </c>
      <c r="G3703" s="53">
        <f>(F3703/'Yearly GDP'!$B$17)*100</f>
        <v>80.73259703772716</v>
      </c>
      <c r="H3703" s="53">
        <f t="shared" si="485"/>
        <v>1.8801435000000002</v>
      </c>
      <c r="I3703" s="53">
        <f t="shared" si="486"/>
        <v>4.0502227622519236</v>
      </c>
      <c r="J3703" s="53">
        <f t="shared" si="494"/>
        <v>410.05872823005262</v>
      </c>
      <c r="K3703" s="53">
        <v>7.6150000000000002</v>
      </c>
      <c r="L3703" s="53">
        <v>10124.35</v>
      </c>
      <c r="M3703" s="53">
        <v>3.42</v>
      </c>
      <c r="N3703" s="53">
        <f t="shared" si="487"/>
        <v>3.5647772377480766</v>
      </c>
      <c r="O3703" s="53">
        <v>24.69</v>
      </c>
      <c r="P3703" s="53">
        <v>2.9</v>
      </c>
      <c r="Q3703" s="53">
        <f t="shared" si="488"/>
        <v>4.7149999999999999</v>
      </c>
      <c r="R3703" s="53">
        <v>89.953999999999994</v>
      </c>
      <c r="S3703" s="53">
        <f t="shared" si="489"/>
        <v>151.34970000000001</v>
      </c>
      <c r="T3703" s="53">
        <v>6.13</v>
      </c>
      <c r="U3703" s="53">
        <v>6583.84</v>
      </c>
      <c r="V3703" s="53">
        <v>51.56</v>
      </c>
      <c r="W3703" s="53">
        <f t="shared" si="492"/>
        <v>127.69278510473235</v>
      </c>
      <c r="X3703" s="53">
        <f t="shared" si="493"/>
        <v>1.9394879751745537</v>
      </c>
      <c r="Y3703" s="53">
        <v>6378.88</v>
      </c>
      <c r="Z3703" s="53">
        <v>100.65</v>
      </c>
      <c r="AA3703" s="53">
        <f t="shared" si="490"/>
        <v>63.376850471932435</v>
      </c>
      <c r="AB3703" s="53">
        <f t="shared" si="491"/>
        <v>0.99354197714853454</v>
      </c>
    </row>
    <row r="3704" spans="1:28" x14ac:dyDescent="0.3">
      <c r="A3704" s="1">
        <v>3703</v>
      </c>
      <c r="B3704" s="48">
        <v>43180</v>
      </c>
      <c r="C3704" s="44">
        <v>13989510.26</v>
      </c>
      <c r="D3704" s="56">
        <f t="shared" si="483"/>
        <v>214628.87787664926</v>
      </c>
      <c r="E3704" s="53">
        <v>65.180000000000007</v>
      </c>
      <c r="F3704" s="53">
        <f t="shared" si="484"/>
        <v>2.1462887787664928</v>
      </c>
      <c r="G3704" s="53">
        <f>(F3704/'Yearly GDP'!$B$17)*100</f>
        <v>80.992029387414817</v>
      </c>
      <c r="H3704" s="53">
        <f t="shared" si="485"/>
        <v>1.8770556000000003</v>
      </c>
      <c r="I3704" s="53">
        <f t="shared" si="486"/>
        <v>4.0387722132471726</v>
      </c>
      <c r="J3704" s="53">
        <f t="shared" si="494"/>
        <v>410.14741518578347</v>
      </c>
      <c r="K3704" s="53">
        <v>7.5810000000000004</v>
      </c>
      <c r="L3704" s="53">
        <v>10155.25</v>
      </c>
      <c r="M3704" s="53">
        <v>3.43</v>
      </c>
      <c r="N3704" s="53">
        <f t="shared" si="487"/>
        <v>3.5422277867528278</v>
      </c>
      <c r="O3704" s="53">
        <v>24.76</v>
      </c>
      <c r="P3704" s="53">
        <v>2.8809999999999998</v>
      </c>
      <c r="Q3704" s="53">
        <f t="shared" si="488"/>
        <v>4.7000000000000011</v>
      </c>
      <c r="R3704" s="53">
        <v>89.369</v>
      </c>
      <c r="S3704" s="53">
        <f t="shared" si="489"/>
        <v>152.27400000000003</v>
      </c>
      <c r="T3704" s="53">
        <v>6.15</v>
      </c>
      <c r="U3704" s="53">
        <v>6602.64</v>
      </c>
      <c r="V3704" s="53">
        <v>51.71</v>
      </c>
      <c r="W3704" s="53">
        <f t="shared" si="492"/>
        <v>127.68594082382518</v>
      </c>
      <c r="X3704" s="53">
        <f t="shared" si="493"/>
        <v>1.9338619222587505</v>
      </c>
      <c r="Y3704" s="53">
        <v>6404.18</v>
      </c>
      <c r="Z3704" s="53">
        <v>101.05</v>
      </c>
      <c r="AA3704" s="53">
        <f t="shared" si="490"/>
        <v>63.376348342404754</v>
      </c>
      <c r="AB3704" s="53">
        <f t="shared" si="491"/>
        <v>0.98960910440376049</v>
      </c>
    </row>
    <row r="3705" spans="1:28" x14ac:dyDescent="0.3">
      <c r="A3705" s="1">
        <v>3704</v>
      </c>
      <c r="B3705" s="48">
        <v>43181</v>
      </c>
      <c r="C3705" s="44">
        <v>13907873.550000001</v>
      </c>
      <c r="D3705" s="56">
        <f t="shared" si="483"/>
        <v>213622.20336379693</v>
      </c>
      <c r="E3705" s="53">
        <v>65.105000000000004</v>
      </c>
      <c r="F3705" s="53">
        <f t="shared" si="484"/>
        <v>2.1362220336379694</v>
      </c>
      <c r="G3705" s="53">
        <f>(F3705/'Yearly GDP'!$B$17)*100</f>
        <v>80.612152212753557</v>
      </c>
      <c r="H3705" s="53">
        <f t="shared" si="485"/>
        <v>1.8650520000000004</v>
      </c>
      <c r="I3705" s="53">
        <f t="shared" si="486"/>
        <v>4.0535062829347375</v>
      </c>
      <c r="J3705" s="53">
        <f t="shared" si="494"/>
        <v>410.00202675314142</v>
      </c>
      <c r="K3705" s="53">
        <v>7.56</v>
      </c>
      <c r="L3705" s="53">
        <v>10114.75</v>
      </c>
      <c r="M3705" s="53">
        <v>3.42</v>
      </c>
      <c r="N3705" s="53">
        <f t="shared" si="487"/>
        <v>3.5064937170652621</v>
      </c>
      <c r="O3705" s="53">
        <v>24.67</v>
      </c>
      <c r="P3705" s="53">
        <v>2.823</v>
      </c>
      <c r="Q3705" s="53">
        <f t="shared" si="488"/>
        <v>4.7370000000000001</v>
      </c>
      <c r="R3705" s="53">
        <v>89.472999999999999</v>
      </c>
      <c r="S3705" s="53">
        <f t="shared" si="489"/>
        <v>151.47380000000001</v>
      </c>
      <c r="T3705" s="53">
        <v>6.14</v>
      </c>
      <c r="U3705" s="53">
        <v>6556.03</v>
      </c>
      <c r="V3705" s="53">
        <v>51.34</v>
      </c>
      <c r="W3705" s="53">
        <f t="shared" si="492"/>
        <v>127.6982859368913</v>
      </c>
      <c r="X3705" s="53">
        <f t="shared" si="493"/>
        <v>1.9477989871445265</v>
      </c>
      <c r="Y3705" s="53">
        <v>6323.74</v>
      </c>
      <c r="Z3705" s="53">
        <v>99.78</v>
      </c>
      <c r="AA3705" s="53">
        <f t="shared" si="490"/>
        <v>63.376829023852473</v>
      </c>
      <c r="AB3705" s="53">
        <f t="shared" si="491"/>
        <v>1.0022048506714774</v>
      </c>
    </row>
    <row r="3706" spans="1:28" x14ac:dyDescent="0.3">
      <c r="A3706" s="1">
        <v>3705</v>
      </c>
      <c r="B3706" s="48">
        <v>43182</v>
      </c>
      <c r="C3706" s="44">
        <v>13756689</v>
      </c>
      <c r="D3706" s="56">
        <f t="shared" si="483"/>
        <v>211673.93445145409</v>
      </c>
      <c r="E3706" s="53">
        <v>64.989999999999995</v>
      </c>
      <c r="F3706" s="53">
        <f t="shared" si="484"/>
        <v>2.1167393445145408</v>
      </c>
      <c r="G3706" s="53">
        <f>(F3706/'Yearly GDP'!$B$17)*100</f>
        <v>79.876956396775128</v>
      </c>
      <c r="H3706" s="53">
        <f t="shared" si="485"/>
        <v>1.8423966000000001</v>
      </c>
      <c r="I3706" s="53">
        <f t="shared" si="486"/>
        <v>4.1017227235438884</v>
      </c>
      <c r="J3706" s="53">
        <f t="shared" si="494"/>
        <v>410.09228876127975</v>
      </c>
      <c r="K3706" s="53">
        <v>7.5570000000000004</v>
      </c>
      <c r="L3706" s="53">
        <v>9998.0499999999993</v>
      </c>
      <c r="M3706" s="53">
        <v>3.38</v>
      </c>
      <c r="N3706" s="53">
        <f t="shared" si="487"/>
        <v>3.4552772764561119</v>
      </c>
      <c r="O3706" s="53">
        <v>24.38</v>
      </c>
      <c r="P3706" s="53">
        <v>2.8130000000000002</v>
      </c>
      <c r="Q3706" s="53">
        <f t="shared" si="488"/>
        <v>4.7439999999999998</v>
      </c>
      <c r="R3706" s="53">
        <v>89.033000000000001</v>
      </c>
      <c r="S3706" s="53">
        <f t="shared" si="489"/>
        <v>149.93700000000001</v>
      </c>
      <c r="T3706" s="53">
        <v>6.15</v>
      </c>
      <c r="U3706" s="53">
        <v>6467</v>
      </c>
      <c r="V3706" s="53">
        <v>50.65</v>
      </c>
      <c r="W3706" s="53">
        <f t="shared" si="492"/>
        <v>127.680157946693</v>
      </c>
      <c r="X3706" s="53">
        <f t="shared" si="493"/>
        <v>1.974333662388944</v>
      </c>
      <c r="Y3706" s="53">
        <v>6220.84</v>
      </c>
      <c r="Z3706" s="53">
        <v>98.16</v>
      </c>
      <c r="AA3706" s="53">
        <f t="shared" si="490"/>
        <v>63.374490627546869</v>
      </c>
      <c r="AB3706" s="53">
        <f t="shared" si="491"/>
        <v>1.0187449062754685</v>
      </c>
    </row>
    <row r="3707" spans="1:28" x14ac:dyDescent="0.3">
      <c r="A3707" s="1">
        <v>3706</v>
      </c>
      <c r="B3707" s="48">
        <v>43185</v>
      </c>
      <c r="C3707" s="44">
        <v>13936458.65</v>
      </c>
      <c r="D3707" s="56">
        <f t="shared" si="483"/>
        <v>214985.86424990359</v>
      </c>
      <c r="E3707" s="53">
        <v>64.825000000000003</v>
      </c>
      <c r="F3707" s="53">
        <f t="shared" si="484"/>
        <v>2.1498586424990358</v>
      </c>
      <c r="G3707" s="53">
        <f>(F3707/'Yearly GDP'!$B$17)*100</f>
        <v>81.126741226378712</v>
      </c>
      <c r="H3707" s="53">
        <f t="shared" si="485"/>
        <v>1.882881</v>
      </c>
      <c r="I3707" s="53">
        <f t="shared" si="486"/>
        <v>4.048582995951417</v>
      </c>
      <c r="J3707" s="53">
        <f t="shared" si="494"/>
        <v>410.14777327935224</v>
      </c>
      <c r="K3707" s="53">
        <v>7.6230000000000002</v>
      </c>
      <c r="L3707" s="53">
        <v>10130.65</v>
      </c>
      <c r="M3707" s="53">
        <v>3.42</v>
      </c>
      <c r="N3707" s="53">
        <f t="shared" si="487"/>
        <v>3.5744170040485832</v>
      </c>
      <c r="O3707" s="53">
        <v>24.7</v>
      </c>
      <c r="P3707" s="53">
        <v>2.8519999999999999</v>
      </c>
      <c r="Q3707" s="53">
        <f t="shared" si="488"/>
        <v>4.7710000000000008</v>
      </c>
      <c r="R3707" s="53">
        <v>88.603999999999999</v>
      </c>
      <c r="S3707" s="53">
        <f t="shared" si="489"/>
        <v>152.15199999999999</v>
      </c>
      <c r="T3707" s="53">
        <v>6.16</v>
      </c>
      <c r="U3707" s="53">
        <v>6549.34</v>
      </c>
      <c r="V3707" s="53">
        <v>51.29</v>
      </c>
      <c r="W3707" s="53">
        <f t="shared" si="492"/>
        <v>127.69233768765842</v>
      </c>
      <c r="X3707" s="53">
        <f t="shared" si="493"/>
        <v>1.9496977968414895</v>
      </c>
      <c r="Y3707" s="53">
        <v>6262.95</v>
      </c>
      <c r="Z3707" s="53">
        <v>98.82</v>
      </c>
      <c r="AA3707" s="53">
        <f t="shared" si="490"/>
        <v>63.377352762598669</v>
      </c>
      <c r="AB3707" s="53">
        <f t="shared" si="491"/>
        <v>1.0119409026512851</v>
      </c>
    </row>
    <row r="3708" spans="1:28" x14ac:dyDescent="0.3">
      <c r="A3708" s="1">
        <v>3707</v>
      </c>
      <c r="B3708" s="48">
        <v>43186</v>
      </c>
      <c r="C3708" s="44">
        <v>14113447.380000001</v>
      </c>
      <c r="D3708" s="56">
        <f t="shared" si="483"/>
        <v>217313.84063438297</v>
      </c>
      <c r="E3708" s="53">
        <v>64.944999999999993</v>
      </c>
      <c r="F3708" s="53">
        <f t="shared" si="484"/>
        <v>2.1731384063438295</v>
      </c>
      <c r="G3708" s="53">
        <f>(F3708/'Yearly GDP'!$B$17)*100</f>
        <v>82.005222880899225</v>
      </c>
      <c r="H3708" s="53">
        <f t="shared" si="485"/>
        <v>1.8207838999999999</v>
      </c>
      <c r="I3708" s="53">
        <f t="shared" si="486"/>
        <v>4.0273862263391065</v>
      </c>
      <c r="J3708" s="53">
        <f t="shared" si="494"/>
        <v>410.15505436971409</v>
      </c>
      <c r="K3708" s="53">
        <v>7.3330000000000002</v>
      </c>
      <c r="L3708" s="53">
        <v>10184.15</v>
      </c>
      <c r="M3708" s="53">
        <v>3.44</v>
      </c>
      <c r="N3708" s="53">
        <f t="shared" si="487"/>
        <v>3.3056137736608937</v>
      </c>
      <c r="O3708" s="53">
        <v>24.83</v>
      </c>
      <c r="P3708" s="53">
        <v>2.7749999999999999</v>
      </c>
      <c r="Q3708" s="53">
        <f t="shared" si="488"/>
        <v>4.5579999999999998</v>
      </c>
      <c r="R3708" s="53">
        <v>88.983000000000004</v>
      </c>
      <c r="S3708" s="53">
        <f t="shared" si="489"/>
        <v>152.2079</v>
      </c>
      <c r="T3708" s="53">
        <v>6.13</v>
      </c>
      <c r="U3708" s="53">
        <v>6626.4</v>
      </c>
      <c r="V3708" s="53">
        <v>51.89</v>
      </c>
      <c r="W3708" s="53">
        <f t="shared" si="492"/>
        <v>127.70090576218924</v>
      </c>
      <c r="X3708" s="53">
        <f t="shared" si="493"/>
        <v>1.9271535941414528</v>
      </c>
      <c r="Y3708" s="53">
        <v>6352.5</v>
      </c>
      <c r="Z3708" s="53">
        <v>100.23</v>
      </c>
      <c r="AA3708" s="53">
        <f t="shared" si="490"/>
        <v>63.379227776114931</v>
      </c>
      <c r="AB3708" s="53">
        <f t="shared" si="491"/>
        <v>0.99770527786091978</v>
      </c>
    </row>
    <row r="3709" spans="1:28" x14ac:dyDescent="0.3">
      <c r="A3709" s="1">
        <v>3708</v>
      </c>
      <c r="B3709" s="48">
        <v>43187</v>
      </c>
      <c r="C3709" s="44">
        <v>14044151.539999999</v>
      </c>
      <c r="D3709" s="56">
        <f t="shared" si="483"/>
        <v>215533.32627378759</v>
      </c>
      <c r="E3709" s="53">
        <v>65.16</v>
      </c>
      <c r="F3709" s="53">
        <f t="shared" si="484"/>
        <v>2.1553332627378761</v>
      </c>
      <c r="G3709" s="53">
        <f>(F3709/'Yearly GDP'!$B$17)*100</f>
        <v>81.333330669353813</v>
      </c>
      <c r="H3709" s="53">
        <f t="shared" si="485"/>
        <v>1.8243468</v>
      </c>
      <c r="I3709" s="53">
        <f t="shared" si="486"/>
        <v>4.0551500405515002</v>
      </c>
      <c r="J3709" s="53">
        <f t="shared" si="494"/>
        <v>410.12570965125713</v>
      </c>
      <c r="K3709" s="53">
        <v>7.3979999999999997</v>
      </c>
      <c r="L3709" s="53">
        <v>10113.700000000001</v>
      </c>
      <c r="M3709" s="53">
        <v>3.42</v>
      </c>
      <c r="N3709" s="53">
        <f t="shared" si="487"/>
        <v>3.3428499594484995</v>
      </c>
      <c r="O3709" s="53">
        <v>24.66</v>
      </c>
      <c r="P3709" s="53">
        <v>2.7829999999999999</v>
      </c>
      <c r="Q3709" s="53">
        <f t="shared" si="488"/>
        <v>4.6150000000000002</v>
      </c>
      <c r="R3709" s="53">
        <v>89.718999999999994</v>
      </c>
      <c r="S3709" s="53">
        <f t="shared" si="489"/>
        <v>150.91919999999999</v>
      </c>
      <c r="T3709" s="53">
        <v>6.12</v>
      </c>
      <c r="U3709" s="53">
        <v>6598.51</v>
      </c>
      <c r="V3709" s="53">
        <v>51.68</v>
      </c>
      <c r="W3709" s="53">
        <f t="shared" si="492"/>
        <v>127.68014705882354</v>
      </c>
      <c r="X3709" s="53">
        <f t="shared" si="493"/>
        <v>1.9349845201238391</v>
      </c>
      <c r="Y3709" s="53">
        <v>6270.82</v>
      </c>
      <c r="Z3709" s="53">
        <v>98.94</v>
      </c>
      <c r="AA3709" s="53">
        <f t="shared" si="490"/>
        <v>63.380028299979784</v>
      </c>
      <c r="AB3709" s="53">
        <f t="shared" si="491"/>
        <v>1.0107135637760258</v>
      </c>
    </row>
    <row r="3710" spans="1:28" x14ac:dyDescent="0.3">
      <c r="A3710" s="1">
        <v>3709</v>
      </c>
      <c r="B3710" s="48">
        <v>43192</v>
      </c>
      <c r="C3710" s="44">
        <v>14258035</v>
      </c>
      <c r="D3710" s="56">
        <f t="shared" si="483"/>
        <v>218916.5515123599</v>
      </c>
      <c r="E3710" s="53">
        <v>65.13</v>
      </c>
      <c r="F3710" s="53">
        <f t="shared" si="484"/>
        <v>2.1891655151235989</v>
      </c>
      <c r="G3710" s="53">
        <f>(F3710/'Yearly GDP'!$B$17)*100</f>
        <v>82.610019438626381</v>
      </c>
      <c r="H3710" s="53">
        <f t="shared" si="485"/>
        <v>1.8753929999999999</v>
      </c>
      <c r="I3710" s="53">
        <f t="shared" si="486"/>
        <v>3.9447731755424065</v>
      </c>
      <c r="J3710" s="53">
        <f t="shared" si="494"/>
        <v>402.83234714003942</v>
      </c>
      <c r="K3710" s="53">
        <v>7.3979999999999997</v>
      </c>
      <c r="L3710" s="53">
        <v>10211.799999999999</v>
      </c>
      <c r="M3710" s="53">
        <v>3.51</v>
      </c>
      <c r="N3710" s="53">
        <f t="shared" si="487"/>
        <v>3.4532268244575932</v>
      </c>
      <c r="O3710" s="53">
        <v>25.35</v>
      </c>
      <c r="P3710" s="53">
        <v>2.7330000000000001</v>
      </c>
      <c r="Q3710" s="53">
        <f t="shared" si="488"/>
        <v>4.6649999999999991</v>
      </c>
      <c r="R3710" s="53">
        <v>89.706000000000003</v>
      </c>
      <c r="S3710" s="53">
        <f t="shared" si="489"/>
        <v>155.14200000000002</v>
      </c>
      <c r="T3710" s="53">
        <v>6.12</v>
      </c>
      <c r="U3710" s="53">
        <v>6701.16</v>
      </c>
      <c r="V3710" s="53">
        <v>47.8</v>
      </c>
      <c r="W3710" s="53">
        <f t="shared" si="492"/>
        <v>140.19163179916319</v>
      </c>
      <c r="X3710" s="53">
        <f t="shared" si="493"/>
        <v>2.0920502092050213</v>
      </c>
      <c r="Y3710" s="53">
        <v>6393.98</v>
      </c>
      <c r="Z3710" s="53">
        <v>116.53</v>
      </c>
      <c r="AA3710" s="53">
        <f t="shared" si="490"/>
        <v>54.869818930747442</v>
      </c>
      <c r="AB3710" s="53">
        <f t="shared" si="491"/>
        <v>0.85814811636488464</v>
      </c>
    </row>
    <row r="3711" spans="1:28" x14ac:dyDescent="0.3">
      <c r="A3711" s="1">
        <v>3710</v>
      </c>
      <c r="B3711" s="48">
        <v>43193</v>
      </c>
      <c r="C3711" s="44">
        <v>14356486.41</v>
      </c>
      <c r="D3711" s="56">
        <f t="shared" si="483"/>
        <v>220869.0216923077</v>
      </c>
      <c r="E3711" s="53">
        <v>65</v>
      </c>
      <c r="F3711" s="53">
        <f t="shared" si="484"/>
        <v>2.2086902169230771</v>
      </c>
      <c r="G3711" s="53">
        <f>(F3711/'Yearly GDP'!$B$17)*100</f>
        <v>83.346800638606695</v>
      </c>
      <c r="H3711" s="53">
        <f t="shared" si="485"/>
        <v>1.8645276000000002</v>
      </c>
      <c r="I3711" s="53">
        <f t="shared" si="486"/>
        <v>3.9323633503735742</v>
      </c>
      <c r="J3711" s="53">
        <f t="shared" si="494"/>
        <v>402.87062524577271</v>
      </c>
      <c r="K3711" s="53">
        <v>7.3319999999999999</v>
      </c>
      <c r="L3711" s="53">
        <v>10245</v>
      </c>
      <c r="M3711" s="53">
        <v>3.52</v>
      </c>
      <c r="N3711" s="53">
        <f t="shared" si="487"/>
        <v>3.3996366496264256</v>
      </c>
      <c r="O3711" s="53">
        <v>25.43</v>
      </c>
      <c r="P3711" s="53">
        <v>2.7810000000000001</v>
      </c>
      <c r="Q3711" s="53">
        <f t="shared" si="488"/>
        <v>4.5510000000000002</v>
      </c>
      <c r="R3711" s="53">
        <v>89.858999999999995</v>
      </c>
      <c r="S3711" s="53">
        <f t="shared" si="489"/>
        <v>155.63159999999999</v>
      </c>
      <c r="T3711" s="53">
        <v>6.12</v>
      </c>
      <c r="U3711" s="53">
        <v>6753.81</v>
      </c>
      <c r="V3711" s="53">
        <v>48.17</v>
      </c>
      <c r="W3711" s="53">
        <f t="shared" si="492"/>
        <v>140.20780568818768</v>
      </c>
      <c r="X3711" s="53">
        <f t="shared" si="493"/>
        <v>2.0759809009757109</v>
      </c>
      <c r="Y3711" s="53">
        <v>6477.67</v>
      </c>
      <c r="Z3711" s="53">
        <v>118.05</v>
      </c>
      <c r="AA3711" s="53">
        <f t="shared" si="490"/>
        <v>54.87225751800085</v>
      </c>
      <c r="AB3711" s="53">
        <f t="shared" si="491"/>
        <v>0.84709868699703528</v>
      </c>
    </row>
    <row r="3712" spans="1:28" x14ac:dyDescent="0.3">
      <c r="A3712" s="1">
        <v>3711</v>
      </c>
      <c r="B3712" s="48">
        <v>43194</v>
      </c>
      <c r="C3712" s="44">
        <v>14239068.16</v>
      </c>
      <c r="D3712" s="56">
        <f t="shared" si="483"/>
        <v>218911.03328464908</v>
      </c>
      <c r="E3712" s="53">
        <v>65.045000000000002</v>
      </c>
      <c r="F3712" s="53">
        <f t="shared" si="484"/>
        <v>2.1891103328464907</v>
      </c>
      <c r="G3712" s="53">
        <f>(F3712/'Yearly GDP'!$B$17)*100</f>
        <v>82.607937088546819</v>
      </c>
      <c r="H3712" s="53">
        <f t="shared" si="485"/>
        <v>1.8337116</v>
      </c>
      <c r="I3712" s="53">
        <f t="shared" si="486"/>
        <v>3.9777247414478918</v>
      </c>
      <c r="J3712" s="53">
        <f t="shared" si="494"/>
        <v>402.87987271280826</v>
      </c>
      <c r="K3712" s="53">
        <v>7.2939999999999996</v>
      </c>
      <c r="L3712" s="53">
        <v>10128.4</v>
      </c>
      <c r="M3712" s="53">
        <v>3.48</v>
      </c>
      <c r="N3712" s="53">
        <f t="shared" si="487"/>
        <v>3.3162752585521078</v>
      </c>
      <c r="O3712" s="53">
        <v>25.14</v>
      </c>
      <c r="P3712" s="53">
        <v>2.8079999999999998</v>
      </c>
      <c r="Q3712" s="53">
        <f t="shared" si="488"/>
        <v>4.4859999999999998</v>
      </c>
      <c r="R3712" s="53">
        <v>89.783000000000001</v>
      </c>
      <c r="S3712" s="53">
        <f t="shared" si="489"/>
        <v>152.09700000000001</v>
      </c>
      <c r="T3712" s="53">
        <v>6.05</v>
      </c>
      <c r="U3712" s="53">
        <v>6689.04</v>
      </c>
      <c r="V3712" s="53">
        <v>47.71</v>
      </c>
      <c r="W3712" s="53">
        <f t="shared" si="492"/>
        <v>140.20205407671347</v>
      </c>
      <c r="X3712" s="53">
        <f t="shared" si="493"/>
        <v>2.0959966464053656</v>
      </c>
      <c r="Y3712" s="53">
        <v>6413.61</v>
      </c>
      <c r="Z3712" s="53">
        <v>116.88</v>
      </c>
      <c r="AA3712" s="53">
        <f t="shared" si="490"/>
        <v>54.873459958932237</v>
      </c>
      <c r="AB3712" s="53">
        <f t="shared" si="491"/>
        <v>0.85557837097878164</v>
      </c>
    </row>
    <row r="3713" spans="1:28" x14ac:dyDescent="0.3">
      <c r="A3713" s="1">
        <v>3712</v>
      </c>
      <c r="B3713" s="48">
        <v>43195</v>
      </c>
      <c r="C3713" s="44">
        <v>14492838.07</v>
      </c>
      <c r="D3713" s="56">
        <f t="shared" si="483"/>
        <v>223344.70750500847</v>
      </c>
      <c r="E3713" s="53">
        <v>64.89</v>
      </c>
      <c r="F3713" s="53">
        <f t="shared" si="484"/>
        <v>2.2334470750500848</v>
      </c>
      <c r="G3713" s="53">
        <f>(F3713/'Yearly GDP'!$B$17)*100</f>
        <v>84.281021700003194</v>
      </c>
      <c r="H3713" s="53">
        <f t="shared" si="485"/>
        <v>1.8266501000000002</v>
      </c>
      <c r="I3713" s="53">
        <f t="shared" si="486"/>
        <v>3.9016777214202101</v>
      </c>
      <c r="J3713" s="53">
        <f t="shared" si="494"/>
        <v>402.85407725321886</v>
      </c>
      <c r="K3713" s="53">
        <v>7.1269999999999998</v>
      </c>
      <c r="L3713" s="53">
        <v>10325.15</v>
      </c>
      <c r="M3713" s="53">
        <v>3.55</v>
      </c>
      <c r="N3713" s="53">
        <f t="shared" si="487"/>
        <v>3.2253222785797897</v>
      </c>
      <c r="O3713" s="53">
        <v>25.63</v>
      </c>
      <c r="P3713" s="53">
        <v>2.8340000000000001</v>
      </c>
      <c r="Q3713" s="53">
        <f t="shared" si="488"/>
        <v>4.2929999999999993</v>
      </c>
      <c r="R3713" s="53">
        <v>90.153999999999996</v>
      </c>
      <c r="S3713" s="53">
        <f t="shared" si="489"/>
        <v>156.34299999999999</v>
      </c>
      <c r="T3713" s="53">
        <v>6.1</v>
      </c>
      <c r="U3713" s="53">
        <v>6805.48</v>
      </c>
      <c r="V3713" s="53">
        <v>48.54</v>
      </c>
      <c r="W3713" s="53">
        <f t="shared" si="492"/>
        <v>140.20354346930367</v>
      </c>
      <c r="X3713" s="53">
        <f t="shared" si="493"/>
        <v>2.0601565718994643</v>
      </c>
      <c r="Y3713" s="53">
        <v>6539.27</v>
      </c>
      <c r="Z3713" s="53">
        <v>119.17</v>
      </c>
      <c r="AA3713" s="53">
        <f t="shared" si="490"/>
        <v>54.873458085088529</v>
      </c>
      <c r="AB3713" s="53">
        <f t="shared" si="491"/>
        <v>0.83913736678694306</v>
      </c>
    </row>
    <row r="3714" spans="1:28" x14ac:dyDescent="0.3">
      <c r="A3714" s="1">
        <v>3713</v>
      </c>
      <c r="B3714" s="48">
        <v>43196</v>
      </c>
      <c r="C3714" s="44">
        <v>14537357.73</v>
      </c>
      <c r="D3714" s="56">
        <f t="shared" si="483"/>
        <v>223892.7726782689</v>
      </c>
      <c r="E3714" s="53">
        <v>64.930000000000007</v>
      </c>
      <c r="F3714" s="53">
        <f t="shared" si="484"/>
        <v>2.238927726782689</v>
      </c>
      <c r="G3714" s="53">
        <f>(F3714/'Yearly GDP'!$B$17)*100</f>
        <v>84.487838746516573</v>
      </c>
      <c r="H3714" s="53">
        <f t="shared" si="485"/>
        <v>1.8403875000000001</v>
      </c>
      <c r="I3714" s="53">
        <f t="shared" si="486"/>
        <v>3.8986354775828458</v>
      </c>
      <c r="J3714" s="53">
        <f t="shared" si="494"/>
        <v>402.79142300194934</v>
      </c>
      <c r="K3714" s="53">
        <v>7.1749999999999998</v>
      </c>
      <c r="L3714" s="53">
        <v>10331.6</v>
      </c>
      <c r="M3714" s="53">
        <v>3.55</v>
      </c>
      <c r="N3714" s="53">
        <f t="shared" si="487"/>
        <v>3.276364522417154</v>
      </c>
      <c r="O3714" s="53">
        <v>25.65</v>
      </c>
      <c r="P3714" s="53">
        <v>2.7749999999999999</v>
      </c>
      <c r="Q3714" s="53">
        <f t="shared" si="488"/>
        <v>4.4000000000000004</v>
      </c>
      <c r="R3714" s="53">
        <v>89.781999999999996</v>
      </c>
      <c r="S3714" s="53">
        <f t="shared" si="489"/>
        <v>156.46499999999997</v>
      </c>
      <c r="T3714" s="53">
        <v>6.1</v>
      </c>
      <c r="U3714" s="53">
        <v>6833.75</v>
      </c>
      <c r="V3714" s="53">
        <v>48.74</v>
      </c>
      <c r="W3714" s="53">
        <f t="shared" si="492"/>
        <v>140.20824784571192</v>
      </c>
      <c r="X3714" s="53">
        <f t="shared" si="493"/>
        <v>2.0517029134181368</v>
      </c>
      <c r="Y3714" s="53">
        <v>6579.58</v>
      </c>
      <c r="Z3714" s="53">
        <v>119.91</v>
      </c>
      <c r="AA3714" s="53">
        <f t="shared" si="490"/>
        <v>54.870986573263281</v>
      </c>
      <c r="AB3714" s="53">
        <f t="shared" si="491"/>
        <v>0.83395880243515974</v>
      </c>
    </row>
    <row r="3715" spans="1:28" x14ac:dyDescent="0.3">
      <c r="A3715" s="1">
        <v>3714</v>
      </c>
      <c r="B3715" s="48">
        <v>43199</v>
      </c>
      <c r="C3715" s="44">
        <v>14591750.140000001</v>
      </c>
      <c r="D3715" s="56">
        <f t="shared" si="483"/>
        <v>224643.98645215921</v>
      </c>
      <c r="E3715" s="53">
        <v>64.954999999999998</v>
      </c>
      <c r="F3715" s="53">
        <f t="shared" si="484"/>
        <v>2.2464398645215922</v>
      </c>
      <c r="G3715" s="53">
        <f>(F3715/'Yearly GDP'!$B$17)*100</f>
        <v>84.77131564232424</v>
      </c>
      <c r="H3715" s="53">
        <f t="shared" si="485"/>
        <v>1.8614176000000002</v>
      </c>
      <c r="I3715" s="53">
        <f t="shared" si="486"/>
        <v>3.8819875776397512</v>
      </c>
      <c r="J3715" s="53">
        <f t="shared" si="494"/>
        <v>402.92507763975152</v>
      </c>
      <c r="K3715" s="53">
        <v>7.226</v>
      </c>
      <c r="L3715" s="53">
        <v>10379.35</v>
      </c>
      <c r="M3715" s="53">
        <v>3.57</v>
      </c>
      <c r="N3715" s="53">
        <f t="shared" si="487"/>
        <v>3.3440124223602488</v>
      </c>
      <c r="O3715" s="53">
        <v>25.76</v>
      </c>
      <c r="P3715" s="53">
        <v>2.7810000000000001</v>
      </c>
      <c r="Q3715" s="53">
        <f t="shared" si="488"/>
        <v>4.4450000000000003</v>
      </c>
      <c r="R3715" s="53">
        <v>89.534000000000006</v>
      </c>
      <c r="S3715" s="53">
        <f t="shared" si="489"/>
        <v>156.6208</v>
      </c>
      <c r="T3715" s="53">
        <v>6.08</v>
      </c>
      <c r="U3715" s="53">
        <v>6853</v>
      </c>
      <c r="V3715" s="53">
        <v>48.88</v>
      </c>
      <c r="W3715" s="53">
        <f t="shared" si="492"/>
        <v>140.20049099836334</v>
      </c>
      <c r="X3715" s="53">
        <f t="shared" si="493"/>
        <v>2.0458265139116203</v>
      </c>
      <c r="Y3715" s="53">
        <v>6592.17</v>
      </c>
      <c r="Z3715" s="53">
        <v>120.14</v>
      </c>
      <c r="AA3715" s="53">
        <f t="shared" si="490"/>
        <v>54.870734143499249</v>
      </c>
      <c r="AB3715" s="53">
        <f t="shared" si="491"/>
        <v>0.83236224404860981</v>
      </c>
    </row>
    <row r="3716" spans="1:28" x14ac:dyDescent="0.3">
      <c r="A3716" s="1">
        <v>3715</v>
      </c>
      <c r="B3716" s="48">
        <v>43200</v>
      </c>
      <c r="C3716" s="44">
        <v>14618851.18</v>
      </c>
      <c r="D3716" s="56">
        <f t="shared" si="483"/>
        <v>225078.54010777519</v>
      </c>
      <c r="E3716" s="53">
        <v>64.95</v>
      </c>
      <c r="F3716" s="53">
        <f t="shared" si="484"/>
        <v>2.2507854010777519</v>
      </c>
      <c r="G3716" s="53">
        <f>(F3716/'Yearly GDP'!$B$17)*100</f>
        <v>84.93529815387744</v>
      </c>
      <c r="H3716" s="53">
        <f t="shared" si="485"/>
        <v>1.9052578</v>
      </c>
      <c r="I3716" s="53">
        <f t="shared" si="486"/>
        <v>3.8729666924864445</v>
      </c>
      <c r="J3716" s="53">
        <f t="shared" si="494"/>
        <v>402.8756777691712</v>
      </c>
      <c r="K3716" s="53">
        <v>7.3789999999999996</v>
      </c>
      <c r="L3716" s="53">
        <v>10402.25</v>
      </c>
      <c r="M3716" s="53">
        <v>3.57</v>
      </c>
      <c r="N3716" s="53">
        <f t="shared" si="487"/>
        <v>3.506033307513555</v>
      </c>
      <c r="O3716" s="53">
        <v>25.82</v>
      </c>
      <c r="P3716" s="53">
        <v>2.8010000000000002</v>
      </c>
      <c r="Q3716" s="53">
        <f t="shared" si="488"/>
        <v>4.5779999999999994</v>
      </c>
      <c r="R3716" s="53">
        <v>89.28</v>
      </c>
      <c r="S3716" s="53">
        <f t="shared" si="489"/>
        <v>156.98560000000001</v>
      </c>
      <c r="T3716" s="53">
        <v>6.08</v>
      </c>
      <c r="U3716" s="53">
        <v>6864.5</v>
      </c>
      <c r="V3716" s="53">
        <v>48.96</v>
      </c>
      <c r="W3716" s="53">
        <f t="shared" si="492"/>
        <v>140.20629084967319</v>
      </c>
      <c r="X3716" s="53">
        <f t="shared" si="493"/>
        <v>2.0424836601307188</v>
      </c>
      <c r="Y3716" s="53">
        <v>6591.12</v>
      </c>
      <c r="Z3716" s="53">
        <v>120.12</v>
      </c>
      <c r="AA3716" s="53">
        <f t="shared" si="490"/>
        <v>54.871128871128867</v>
      </c>
      <c r="AB3716" s="53">
        <f t="shared" si="491"/>
        <v>0.8325008325008324</v>
      </c>
    </row>
    <row r="3717" spans="1:28" x14ac:dyDescent="0.3">
      <c r="A3717" s="1">
        <v>3716</v>
      </c>
      <c r="B3717" s="48">
        <v>43201</v>
      </c>
      <c r="C3717" s="44">
        <v>14635713.039999999</v>
      </c>
      <c r="D3717" s="56">
        <f t="shared" si="483"/>
        <v>224267.74501992029</v>
      </c>
      <c r="E3717" s="53">
        <v>65.260000000000005</v>
      </c>
      <c r="F3717" s="53">
        <f t="shared" si="484"/>
        <v>2.2426774501992028</v>
      </c>
      <c r="G3717" s="53">
        <f>(F3717/'Yearly GDP'!$B$17)*100</f>
        <v>84.62933774336615</v>
      </c>
      <c r="H3717" s="53">
        <f t="shared" si="485"/>
        <v>1.9488095999999999</v>
      </c>
      <c r="I3717" s="53">
        <f t="shared" si="486"/>
        <v>3.8669760247486464</v>
      </c>
      <c r="J3717" s="53">
        <f t="shared" si="494"/>
        <v>402.82869296210362</v>
      </c>
      <c r="K3717" s="53">
        <v>7.5359999999999996</v>
      </c>
      <c r="L3717" s="53">
        <v>10417.15</v>
      </c>
      <c r="M3717" s="53">
        <v>3.58</v>
      </c>
      <c r="N3717" s="53">
        <f t="shared" si="487"/>
        <v>3.6690239752513532</v>
      </c>
      <c r="O3717" s="53">
        <v>25.86</v>
      </c>
      <c r="P3717" s="53">
        <v>2.7789999999999999</v>
      </c>
      <c r="Q3717" s="53">
        <f t="shared" si="488"/>
        <v>4.7569999999999997</v>
      </c>
      <c r="R3717" s="53">
        <v>89.253</v>
      </c>
      <c r="S3717" s="53">
        <f t="shared" si="489"/>
        <v>155.9358</v>
      </c>
      <c r="T3717" s="53">
        <v>6.03</v>
      </c>
      <c r="U3717" s="53">
        <v>6870.95</v>
      </c>
      <c r="V3717" s="53">
        <v>49.01</v>
      </c>
      <c r="W3717" s="53">
        <f t="shared" si="492"/>
        <v>140.19485819220569</v>
      </c>
      <c r="X3717" s="53">
        <f t="shared" si="493"/>
        <v>2.0403999183840038</v>
      </c>
      <c r="Y3717" s="53">
        <v>6591.83</v>
      </c>
      <c r="Z3717" s="53">
        <v>120.13</v>
      </c>
      <c r="AA3717" s="53">
        <f t="shared" si="490"/>
        <v>54.872471489220011</v>
      </c>
      <c r="AB3717" s="53">
        <f t="shared" si="491"/>
        <v>0.83243153250645141</v>
      </c>
    </row>
    <row r="3718" spans="1:28" x14ac:dyDescent="0.3">
      <c r="A3718" s="1">
        <v>3717</v>
      </c>
      <c r="B3718" s="48">
        <v>43202</v>
      </c>
      <c r="C3718" s="44">
        <v>14648478.529999999</v>
      </c>
      <c r="D3718" s="56">
        <f t="shared" si="483"/>
        <v>224360.21641905341</v>
      </c>
      <c r="E3718" s="53">
        <v>65.290000000000006</v>
      </c>
      <c r="F3718" s="53">
        <f t="shared" si="484"/>
        <v>2.2436021641905342</v>
      </c>
      <c r="G3718" s="53">
        <f>(F3718/'Yearly GDP'!$B$17)*100</f>
        <v>84.664232610963552</v>
      </c>
      <c r="H3718" s="53">
        <f t="shared" si="485"/>
        <v>1.9386928000000001</v>
      </c>
      <c r="I3718" s="53">
        <f t="shared" si="486"/>
        <v>3.8520801232665636</v>
      </c>
      <c r="J3718" s="53">
        <f t="shared" si="494"/>
        <v>402.87557781201843</v>
      </c>
      <c r="K3718" s="53">
        <v>7.468</v>
      </c>
      <c r="L3718" s="53">
        <v>10458.65</v>
      </c>
      <c r="M3718" s="53">
        <v>3.59</v>
      </c>
      <c r="N3718" s="53">
        <f t="shared" si="487"/>
        <v>3.6159198767334364</v>
      </c>
      <c r="O3718" s="53">
        <v>25.96</v>
      </c>
      <c r="P3718" s="53">
        <v>2.843</v>
      </c>
      <c r="Q3718" s="53">
        <f t="shared" si="488"/>
        <v>4.625</v>
      </c>
      <c r="R3718" s="53">
        <v>89.456000000000003</v>
      </c>
      <c r="S3718" s="53">
        <f t="shared" si="489"/>
        <v>157.83680000000001</v>
      </c>
      <c r="T3718" s="53">
        <v>6.08</v>
      </c>
      <c r="U3718" s="53">
        <v>6850.47</v>
      </c>
      <c r="V3718" s="53">
        <v>48.86</v>
      </c>
      <c r="W3718" s="53">
        <f t="shared" si="492"/>
        <v>140.20609905853459</v>
      </c>
      <c r="X3718" s="53">
        <f t="shared" si="493"/>
        <v>2.0466639377814162</v>
      </c>
      <c r="Y3718" s="53">
        <v>6573.36</v>
      </c>
      <c r="Z3718" s="53">
        <v>119.79</v>
      </c>
      <c r="AA3718" s="53">
        <f t="shared" si="490"/>
        <v>54.874029551715495</v>
      </c>
      <c r="AB3718" s="53">
        <f t="shared" si="491"/>
        <v>0.83479422322397523</v>
      </c>
    </row>
    <row r="3719" spans="1:28" x14ac:dyDescent="0.3">
      <c r="A3719" s="1">
        <v>3718</v>
      </c>
      <c r="B3719" s="48">
        <v>43203</v>
      </c>
      <c r="C3719" s="44">
        <v>14677669.380000001</v>
      </c>
      <c r="D3719" s="56">
        <f t="shared" ref="D3719:D3782" si="495">C3719/E3719</f>
        <v>224927.88874415756</v>
      </c>
      <c r="E3719" s="53">
        <v>65.254999999999995</v>
      </c>
      <c r="F3719" s="53">
        <f t="shared" ref="F3719:F3782" si="496">(D3719/100000)</f>
        <v>2.2492788874415757</v>
      </c>
      <c r="G3719" s="53">
        <f>(F3719/'Yearly GDP'!$B$17)*100</f>
        <v>84.878448582700969</v>
      </c>
      <c r="H3719" s="53">
        <f t="shared" ref="H3719:H3782" si="497">(K3719/I3719)</f>
        <v>1.9328031000000001</v>
      </c>
      <c r="I3719" s="53">
        <f t="shared" ref="I3719:I3782" si="498">(J3719/L3719)*100</f>
        <v>3.8446751249519413</v>
      </c>
      <c r="J3719" s="53">
        <f t="shared" si="494"/>
        <v>402.94502114571316</v>
      </c>
      <c r="K3719" s="53">
        <v>7.431</v>
      </c>
      <c r="L3719" s="53">
        <v>10480.6</v>
      </c>
      <c r="M3719" s="53">
        <v>3.6</v>
      </c>
      <c r="N3719" s="53">
        <f t="shared" ref="N3719:N3782" si="499">K3719-I3719</f>
        <v>3.5863248750480587</v>
      </c>
      <c r="O3719" s="53">
        <v>26.01</v>
      </c>
      <c r="P3719" s="53">
        <v>2.8250000000000002</v>
      </c>
      <c r="Q3719" s="53">
        <f t="shared" ref="Q3719:Q3782" si="500">K3719-P3719</f>
        <v>4.6059999999999999</v>
      </c>
      <c r="R3719" s="53">
        <v>89.503</v>
      </c>
      <c r="S3719" s="53">
        <f t="shared" ref="S3719:S3782" si="501">(O3719*T3719)</f>
        <v>158.14080000000001</v>
      </c>
      <c r="T3719" s="53">
        <v>6.08</v>
      </c>
      <c r="U3719" s="53">
        <v>6881.4</v>
      </c>
      <c r="V3719" s="53">
        <v>49.08</v>
      </c>
      <c r="W3719" s="53">
        <f t="shared" si="492"/>
        <v>140.20782396088021</v>
      </c>
      <c r="X3719" s="53">
        <f t="shared" si="493"/>
        <v>2.0374898125509375</v>
      </c>
      <c r="Y3719" s="53">
        <v>6588.47</v>
      </c>
      <c r="Z3719" s="53">
        <v>120.07</v>
      </c>
      <c r="AA3719" s="53">
        <f t="shared" si="490"/>
        <v>54.871908053635387</v>
      </c>
      <c r="AB3719" s="53">
        <f t="shared" si="491"/>
        <v>0.83284750562172083</v>
      </c>
    </row>
    <row r="3720" spans="1:28" x14ac:dyDescent="0.3">
      <c r="A3720" s="1">
        <v>3719</v>
      </c>
      <c r="B3720" s="48">
        <v>43206</v>
      </c>
      <c r="C3720" s="44">
        <v>14749405.74</v>
      </c>
      <c r="D3720" s="56">
        <f t="shared" si="495"/>
        <v>225284.9509699099</v>
      </c>
      <c r="E3720" s="53">
        <v>65.47</v>
      </c>
      <c r="F3720" s="53">
        <f t="shared" si="496"/>
        <v>2.2528495096990988</v>
      </c>
      <c r="G3720" s="53">
        <f>(F3720/'Yearly GDP'!$B$17)*100</f>
        <v>85.013189045249021</v>
      </c>
      <c r="H3720" s="53">
        <f t="shared" si="497"/>
        <v>1.9560917999999996</v>
      </c>
      <c r="I3720" s="53">
        <f t="shared" si="498"/>
        <v>3.8270187523918873</v>
      </c>
      <c r="J3720" s="53">
        <f t="shared" si="494"/>
        <v>402.92192881745126</v>
      </c>
      <c r="K3720" s="53">
        <v>7.4859999999999998</v>
      </c>
      <c r="L3720" s="53">
        <v>10528.35</v>
      </c>
      <c r="M3720" s="53">
        <v>3.62</v>
      </c>
      <c r="N3720" s="53">
        <f t="shared" si="499"/>
        <v>3.6589812476081125</v>
      </c>
      <c r="O3720" s="53">
        <v>26.13</v>
      </c>
      <c r="P3720" s="53">
        <v>2.8290000000000002</v>
      </c>
      <c r="Q3720" s="53">
        <f t="shared" si="500"/>
        <v>4.657</v>
      </c>
      <c r="R3720" s="53">
        <v>89.135000000000005</v>
      </c>
      <c r="S3720" s="53">
        <f t="shared" si="501"/>
        <v>158.60910000000001</v>
      </c>
      <c r="T3720" s="53">
        <v>6.07</v>
      </c>
      <c r="U3720" s="53">
        <v>6923.11</v>
      </c>
      <c r="V3720" s="53">
        <v>49.13</v>
      </c>
      <c r="W3720" s="53">
        <f t="shared" si="492"/>
        <v>140.91410543456135</v>
      </c>
      <c r="X3720" s="53">
        <f t="shared" si="493"/>
        <v>2.0354162426216158</v>
      </c>
      <c r="Y3720" s="53">
        <v>6612.01</v>
      </c>
      <c r="Z3720" s="53">
        <v>107.31</v>
      </c>
      <c r="AA3720" s="53">
        <f t="shared" si="490"/>
        <v>61.615972416363803</v>
      </c>
      <c r="AB3720" s="53">
        <f t="shared" si="491"/>
        <v>0.93187960115553059</v>
      </c>
    </row>
    <row r="3721" spans="1:28" x14ac:dyDescent="0.3">
      <c r="A3721" s="1">
        <v>3720</v>
      </c>
      <c r="B3721" s="48">
        <v>43207</v>
      </c>
      <c r="C3721" s="44">
        <v>14778603.6</v>
      </c>
      <c r="D3721" s="56">
        <f t="shared" si="495"/>
        <v>225009.19001218025</v>
      </c>
      <c r="E3721" s="53">
        <v>65.680000000000007</v>
      </c>
      <c r="F3721" s="53">
        <f t="shared" si="496"/>
        <v>2.2500919001218023</v>
      </c>
      <c r="G3721" s="53">
        <f>(F3721/'Yearly GDP'!$B$17)*100</f>
        <v>84.909128306483112</v>
      </c>
      <c r="H3721" s="53">
        <f t="shared" si="497"/>
        <v>1.9606201999999997</v>
      </c>
      <c r="I3721" s="53">
        <f t="shared" si="498"/>
        <v>3.8197097020626436</v>
      </c>
      <c r="J3721" s="53">
        <f t="shared" si="494"/>
        <v>402.9297173414821</v>
      </c>
      <c r="K3721" s="53">
        <v>7.4889999999999999</v>
      </c>
      <c r="L3721" s="53">
        <v>10548.7</v>
      </c>
      <c r="M3721" s="53">
        <v>3.63</v>
      </c>
      <c r="N3721" s="53">
        <f t="shared" si="499"/>
        <v>3.6692902979373563</v>
      </c>
      <c r="O3721" s="53">
        <v>26.18</v>
      </c>
      <c r="P3721" s="53">
        <v>2.83</v>
      </c>
      <c r="Q3721" s="53">
        <f t="shared" si="500"/>
        <v>4.6589999999999998</v>
      </c>
      <c r="R3721" s="53">
        <v>89.227999999999994</v>
      </c>
      <c r="S3721" s="53">
        <f t="shared" si="501"/>
        <v>158.65079999999998</v>
      </c>
      <c r="T3721" s="53">
        <v>6.06</v>
      </c>
      <c r="U3721" s="53">
        <v>6941.19</v>
      </c>
      <c r="V3721" s="53">
        <v>49.26</v>
      </c>
      <c r="W3721" s="53">
        <f t="shared" si="492"/>
        <v>140.90925700365409</v>
      </c>
      <c r="X3721" s="53">
        <f t="shared" si="493"/>
        <v>2.0300446609825418</v>
      </c>
      <c r="Y3721" s="53">
        <v>6625.48</v>
      </c>
      <c r="Z3721" s="53">
        <v>107.53</v>
      </c>
      <c r="AA3721" s="53">
        <f t="shared" ref="AA3721:AA3784" si="502">Y3721/Z3721</f>
        <v>61.615177159862363</v>
      </c>
      <c r="AB3721" s="53">
        <f t="shared" ref="AB3721:AB3784" si="503">(AA3721/Y3721)*100</f>
        <v>0.92997303078210736</v>
      </c>
    </row>
    <row r="3722" spans="1:28" x14ac:dyDescent="0.3">
      <c r="A3722" s="1">
        <v>3721</v>
      </c>
      <c r="B3722" s="48">
        <v>43208</v>
      </c>
      <c r="C3722" s="44">
        <v>14756336.91</v>
      </c>
      <c r="D3722" s="56">
        <f t="shared" si="495"/>
        <v>224533.42833231893</v>
      </c>
      <c r="E3722" s="53">
        <v>65.72</v>
      </c>
      <c r="F3722" s="53">
        <f t="shared" si="496"/>
        <v>2.2453342833231895</v>
      </c>
      <c r="G3722" s="53">
        <f>(F3722/'Yearly GDP'!$B$17)*100</f>
        <v>84.729595597101493</v>
      </c>
      <c r="H3722" s="53">
        <f t="shared" si="497"/>
        <v>1.9691567999999997</v>
      </c>
      <c r="I3722" s="53">
        <f t="shared" si="498"/>
        <v>3.8270187523918873</v>
      </c>
      <c r="J3722" s="53">
        <f t="shared" si="494"/>
        <v>402.83964791427485</v>
      </c>
      <c r="K3722" s="53">
        <v>7.5359999999999996</v>
      </c>
      <c r="L3722" s="53">
        <v>10526.2</v>
      </c>
      <c r="M3722" s="53">
        <v>3.62</v>
      </c>
      <c r="N3722" s="53">
        <f t="shared" si="499"/>
        <v>3.7089812476081123</v>
      </c>
      <c r="O3722" s="53">
        <v>26.13</v>
      </c>
      <c r="P3722" s="53">
        <v>2.875</v>
      </c>
      <c r="Q3722" s="53">
        <f t="shared" si="500"/>
        <v>4.6609999999999996</v>
      </c>
      <c r="R3722" s="53">
        <v>89.346999999999994</v>
      </c>
      <c r="S3722" s="53">
        <f t="shared" si="501"/>
        <v>158.60910000000001</v>
      </c>
      <c r="T3722" s="53">
        <v>6.07</v>
      </c>
      <c r="U3722" s="53">
        <v>6930.87</v>
      </c>
      <c r="V3722" s="53">
        <v>49.18</v>
      </c>
      <c r="W3722" s="53">
        <f t="shared" si="492"/>
        <v>140.92862952419682</v>
      </c>
      <c r="X3722" s="53">
        <f t="shared" si="493"/>
        <v>2.0333468889792599</v>
      </c>
      <c r="Y3722" s="53">
        <v>6603</v>
      </c>
      <c r="Z3722" s="53">
        <v>107.17</v>
      </c>
      <c r="AA3722" s="53">
        <f t="shared" si="502"/>
        <v>61.612391527479701</v>
      </c>
      <c r="AB3722" s="53">
        <f t="shared" si="503"/>
        <v>0.93309694877297744</v>
      </c>
    </row>
    <row r="3723" spans="1:28" x14ac:dyDescent="0.3">
      <c r="A3723" s="1">
        <v>3722</v>
      </c>
      <c r="B3723" s="48">
        <v>43209</v>
      </c>
      <c r="C3723" s="44">
        <v>14830739.84</v>
      </c>
      <c r="D3723" s="56">
        <f t="shared" si="495"/>
        <v>225151.65993623802</v>
      </c>
      <c r="E3723" s="53">
        <v>65.87</v>
      </c>
      <c r="F3723" s="53">
        <f t="shared" si="496"/>
        <v>2.2515165993623802</v>
      </c>
      <c r="G3723" s="53">
        <f>(F3723/'Yearly GDP'!$B$17)*100</f>
        <v>84.96289054197662</v>
      </c>
      <c r="H3723" s="53">
        <f t="shared" si="497"/>
        <v>2.0016113</v>
      </c>
      <c r="I3723" s="53">
        <f t="shared" si="498"/>
        <v>3.8124285169653072</v>
      </c>
      <c r="J3723" s="53">
        <f t="shared" si="494"/>
        <v>402.79451010293553</v>
      </c>
      <c r="K3723" s="53">
        <v>7.6310000000000002</v>
      </c>
      <c r="L3723" s="53">
        <v>10565.3</v>
      </c>
      <c r="M3723" s="53">
        <v>3.63</v>
      </c>
      <c r="N3723" s="53">
        <f t="shared" si="499"/>
        <v>3.8185714830346931</v>
      </c>
      <c r="O3723" s="53">
        <v>26.23</v>
      </c>
      <c r="P3723" s="53">
        <v>2.9140000000000001</v>
      </c>
      <c r="Q3723" s="53">
        <f t="shared" si="500"/>
        <v>4.7170000000000005</v>
      </c>
      <c r="R3723" s="53">
        <v>89.694999999999993</v>
      </c>
      <c r="S3723" s="53">
        <f t="shared" si="501"/>
        <v>160.52760000000001</v>
      </c>
      <c r="T3723" s="53">
        <v>6.12</v>
      </c>
      <c r="U3723" s="53">
        <v>6971.12</v>
      </c>
      <c r="V3723" s="53">
        <v>49.47</v>
      </c>
      <c r="W3723" s="53">
        <f t="shared" si="492"/>
        <v>140.9161107742066</v>
      </c>
      <c r="X3723" s="53">
        <f t="shared" si="493"/>
        <v>2.0214271275520517</v>
      </c>
      <c r="Y3723" s="53">
        <v>6660.14</v>
      </c>
      <c r="Z3723" s="53">
        <v>108.1</v>
      </c>
      <c r="AA3723" s="53">
        <f t="shared" si="502"/>
        <v>61.610915818686408</v>
      </c>
      <c r="AB3723" s="53">
        <f t="shared" si="503"/>
        <v>0.92506938020351526</v>
      </c>
    </row>
    <row r="3724" spans="1:28" x14ac:dyDescent="0.3">
      <c r="A3724" s="1">
        <v>3723</v>
      </c>
      <c r="B3724" s="48">
        <v>43210</v>
      </c>
      <c r="C3724" s="44">
        <v>14839364.789999999</v>
      </c>
      <c r="D3724" s="56">
        <f t="shared" si="495"/>
        <v>224125.73312188493</v>
      </c>
      <c r="E3724" s="53">
        <v>66.209999999999994</v>
      </c>
      <c r="F3724" s="53">
        <f t="shared" si="496"/>
        <v>2.2412573312188493</v>
      </c>
      <c r="G3724" s="53">
        <f>(F3724/'Yearly GDP'!$B$17)*100</f>
        <v>84.575748347881103</v>
      </c>
      <c r="H3724" s="53">
        <f t="shared" si="497"/>
        <v>2.0236595999999998</v>
      </c>
      <c r="I3724" s="53">
        <f t="shared" si="498"/>
        <v>3.8138825324180017</v>
      </c>
      <c r="J3724" s="53">
        <f t="shared" si="494"/>
        <v>402.9004576659039</v>
      </c>
      <c r="K3724" s="53">
        <v>7.718</v>
      </c>
      <c r="L3724" s="53">
        <v>10564.05</v>
      </c>
      <c r="M3724" s="53">
        <v>3.63</v>
      </c>
      <c r="N3724" s="53">
        <f t="shared" si="499"/>
        <v>3.9041174675819983</v>
      </c>
      <c r="O3724" s="53">
        <v>26.22</v>
      </c>
      <c r="P3724" s="53">
        <v>2.96</v>
      </c>
      <c r="Q3724" s="53">
        <f t="shared" si="500"/>
        <v>4.758</v>
      </c>
      <c r="R3724" s="53">
        <v>90.075000000000003</v>
      </c>
      <c r="S3724" s="53">
        <f t="shared" si="501"/>
        <v>161.25300000000001</v>
      </c>
      <c r="T3724" s="53">
        <v>6.15</v>
      </c>
      <c r="U3724" s="53">
        <v>6950.88</v>
      </c>
      <c r="V3724" s="53">
        <v>49.33</v>
      </c>
      <c r="W3724" s="53">
        <f t="shared" si="492"/>
        <v>140.90573687411313</v>
      </c>
      <c r="X3724" s="53">
        <f t="shared" si="493"/>
        <v>2.0271639975674036</v>
      </c>
      <c r="Y3724" s="53">
        <v>6665.34</v>
      </c>
      <c r="Z3724" s="53">
        <v>108.18</v>
      </c>
      <c r="AA3724" s="53">
        <f t="shared" si="502"/>
        <v>61.613422074320574</v>
      </c>
      <c r="AB3724" s="53">
        <f t="shared" si="503"/>
        <v>0.92438528378628215</v>
      </c>
    </row>
    <row r="3725" spans="1:28" x14ac:dyDescent="0.3">
      <c r="A3725" s="1">
        <v>3724</v>
      </c>
      <c r="B3725" s="48">
        <v>43213</v>
      </c>
      <c r="C3725" s="44">
        <v>14914986.949999999</v>
      </c>
      <c r="D3725" s="56">
        <f t="shared" si="495"/>
        <v>224184.38223357883</v>
      </c>
      <c r="E3725" s="53">
        <v>66.53</v>
      </c>
      <c r="F3725" s="53">
        <f t="shared" si="496"/>
        <v>2.2418438223357882</v>
      </c>
      <c r="G3725" s="53">
        <f>(F3725/'Yearly GDP'!$B$17)*100</f>
        <v>84.597880088142958</v>
      </c>
      <c r="H3725" s="53">
        <f t="shared" si="497"/>
        <v>2.0332979999999998</v>
      </c>
      <c r="I3725" s="53">
        <f t="shared" si="498"/>
        <v>3.8066235249333844</v>
      </c>
      <c r="J3725" s="53">
        <f t="shared" si="494"/>
        <v>402.91968024362393</v>
      </c>
      <c r="K3725" s="53">
        <v>7.74</v>
      </c>
      <c r="L3725" s="53">
        <v>10584.7</v>
      </c>
      <c r="M3725" s="53">
        <v>3.64</v>
      </c>
      <c r="N3725" s="53">
        <f t="shared" si="499"/>
        <v>3.9333764750666158</v>
      </c>
      <c r="O3725" s="53">
        <v>26.27</v>
      </c>
      <c r="P3725" s="53">
        <v>2.9769999999999999</v>
      </c>
      <c r="Q3725" s="53">
        <f t="shared" si="500"/>
        <v>4.7629999999999999</v>
      </c>
      <c r="R3725" s="53">
        <v>90.704999999999998</v>
      </c>
      <c r="S3725" s="53">
        <f t="shared" si="501"/>
        <v>161.2978</v>
      </c>
      <c r="T3725" s="53">
        <v>6.14</v>
      </c>
      <c r="U3725" s="53">
        <v>6980.74</v>
      </c>
      <c r="V3725" s="53">
        <v>49.27</v>
      </c>
      <c r="W3725" s="53">
        <f t="shared" si="492"/>
        <v>141.68337730870712</v>
      </c>
      <c r="X3725" s="53">
        <f t="shared" si="493"/>
        <v>2.0296326364927948</v>
      </c>
      <c r="Y3725" s="53">
        <v>6686.73</v>
      </c>
      <c r="Z3725" s="53">
        <v>101.73</v>
      </c>
      <c r="AA3725" s="53">
        <f t="shared" si="502"/>
        <v>65.730168092008256</v>
      </c>
      <c r="AB3725" s="53">
        <f t="shared" si="503"/>
        <v>0.98299420033421803</v>
      </c>
    </row>
    <row r="3726" spans="1:28" x14ac:dyDescent="0.3">
      <c r="A3726" s="1">
        <v>3725</v>
      </c>
      <c r="B3726" s="48">
        <v>43214</v>
      </c>
      <c r="C3726" s="44">
        <v>14935866.84</v>
      </c>
      <c r="D3726" s="56">
        <f t="shared" si="495"/>
        <v>224903.88254780907</v>
      </c>
      <c r="E3726" s="53">
        <v>66.41</v>
      </c>
      <c r="F3726" s="53">
        <f t="shared" si="496"/>
        <v>2.2490388254780909</v>
      </c>
      <c r="G3726" s="53">
        <f>(F3726/'Yearly GDP'!$B$17)*100</f>
        <v>84.869389640682684</v>
      </c>
      <c r="H3726" s="53">
        <f t="shared" si="497"/>
        <v>2.0244705000000001</v>
      </c>
      <c r="I3726" s="53">
        <f t="shared" si="498"/>
        <v>3.795066413662239</v>
      </c>
      <c r="J3726" s="53">
        <f t="shared" si="494"/>
        <v>402.82163187855787</v>
      </c>
      <c r="K3726" s="53">
        <v>7.6829999999999998</v>
      </c>
      <c r="L3726" s="53">
        <v>10614.35</v>
      </c>
      <c r="M3726" s="53">
        <v>3.65</v>
      </c>
      <c r="N3726" s="53">
        <f t="shared" si="499"/>
        <v>3.8879335863377609</v>
      </c>
      <c r="O3726" s="53">
        <v>26.35</v>
      </c>
      <c r="P3726" s="53">
        <v>3</v>
      </c>
      <c r="Q3726" s="53">
        <f t="shared" si="500"/>
        <v>4.6829999999999998</v>
      </c>
      <c r="R3726" s="53">
        <v>90.537000000000006</v>
      </c>
      <c r="S3726" s="53">
        <f t="shared" si="501"/>
        <v>162.5795</v>
      </c>
      <c r="T3726" s="53">
        <v>6.17</v>
      </c>
      <c r="U3726" s="53">
        <v>6977.83</v>
      </c>
      <c r="V3726" s="53">
        <v>49.25</v>
      </c>
      <c r="W3726" s="53">
        <f t="shared" si="492"/>
        <v>141.68182741116752</v>
      </c>
      <c r="X3726" s="53">
        <f t="shared" si="493"/>
        <v>2.0304568527918785</v>
      </c>
      <c r="Y3726" s="53">
        <v>6672.57</v>
      </c>
      <c r="Z3726" s="53">
        <v>101.52</v>
      </c>
      <c r="AA3726" s="53">
        <f t="shared" si="502"/>
        <v>65.726654846335691</v>
      </c>
      <c r="AB3726" s="53">
        <f t="shared" si="503"/>
        <v>0.98502758077226171</v>
      </c>
    </row>
    <row r="3727" spans="1:28" x14ac:dyDescent="0.3">
      <c r="A3727" s="1">
        <v>3726</v>
      </c>
      <c r="B3727" s="48">
        <v>43215</v>
      </c>
      <c r="C3727" s="44">
        <v>14892015.310000001</v>
      </c>
      <c r="D3727" s="56">
        <f t="shared" si="495"/>
        <v>222534.59817692768</v>
      </c>
      <c r="E3727" s="53">
        <v>66.92</v>
      </c>
      <c r="F3727" s="53">
        <f t="shared" si="496"/>
        <v>2.2253459817692769</v>
      </c>
      <c r="G3727" s="53">
        <f>(F3727/'Yearly GDP'!$B$17)*100</f>
        <v>83.975320066765164</v>
      </c>
      <c r="H3727" s="53">
        <f t="shared" si="497"/>
        <v>2.0304511999999999</v>
      </c>
      <c r="I3727" s="53">
        <f t="shared" si="498"/>
        <v>3.8109756097560981</v>
      </c>
      <c r="J3727" s="53">
        <f t="shared" si="494"/>
        <v>402.84108231707319</v>
      </c>
      <c r="K3727" s="53">
        <v>7.7380000000000004</v>
      </c>
      <c r="L3727" s="53">
        <v>10570.55</v>
      </c>
      <c r="M3727" s="53">
        <v>3.63</v>
      </c>
      <c r="N3727" s="53">
        <f t="shared" si="499"/>
        <v>3.9270243902439024</v>
      </c>
      <c r="O3727" s="53">
        <v>26.24</v>
      </c>
      <c r="P3727" s="53">
        <v>3.032</v>
      </c>
      <c r="Q3727" s="53">
        <f t="shared" si="500"/>
        <v>4.7060000000000004</v>
      </c>
      <c r="R3727" s="53">
        <v>90.953000000000003</v>
      </c>
      <c r="S3727" s="53">
        <f t="shared" si="501"/>
        <v>161.63839999999999</v>
      </c>
      <c r="T3727" s="53">
        <v>6.16</v>
      </c>
      <c r="U3727" s="53">
        <v>6953.95</v>
      </c>
      <c r="V3727" s="53">
        <v>49.08</v>
      </c>
      <c r="W3727" s="53">
        <f t="shared" si="492"/>
        <v>141.68602281988589</v>
      </c>
      <c r="X3727" s="53">
        <f t="shared" si="493"/>
        <v>2.0374898125509371</v>
      </c>
      <c r="Y3727" s="53">
        <v>6597.22</v>
      </c>
      <c r="Z3727" s="53">
        <v>100.37</v>
      </c>
      <c r="AA3727" s="53">
        <f t="shared" si="502"/>
        <v>65.729002690046826</v>
      </c>
      <c r="AB3727" s="53">
        <f t="shared" si="503"/>
        <v>0.9963136395337252</v>
      </c>
    </row>
    <row r="3728" spans="1:28" x14ac:dyDescent="0.3">
      <c r="A3728" s="1">
        <v>3727</v>
      </c>
      <c r="B3728" s="48">
        <v>43216</v>
      </c>
      <c r="C3728" s="44">
        <v>14929654.65</v>
      </c>
      <c r="D3728" s="56">
        <f t="shared" si="495"/>
        <v>223481.09647481475</v>
      </c>
      <c r="E3728" s="53">
        <v>66.805000000000007</v>
      </c>
      <c r="F3728" s="53">
        <f t="shared" si="496"/>
        <v>2.2348109647481476</v>
      </c>
      <c r="G3728" s="53">
        <f>(F3728/'Yearly GDP'!$B$17)*100</f>
        <v>84.33248923577915</v>
      </c>
      <c r="H3728" s="53">
        <f t="shared" si="497"/>
        <v>2.0442179999999999</v>
      </c>
      <c r="I3728" s="53">
        <f t="shared" si="498"/>
        <v>3.793626707132018</v>
      </c>
      <c r="J3728" s="53">
        <f t="shared" si="494"/>
        <v>402.7996965098634</v>
      </c>
      <c r="K3728" s="53">
        <v>7.7549999999999999</v>
      </c>
      <c r="L3728" s="53">
        <v>10617.8</v>
      </c>
      <c r="M3728" s="53">
        <v>3.65</v>
      </c>
      <c r="N3728" s="53">
        <f t="shared" si="499"/>
        <v>3.9613732928679819</v>
      </c>
      <c r="O3728" s="53">
        <v>26.36</v>
      </c>
      <c r="P3728" s="53">
        <v>2.9830000000000001</v>
      </c>
      <c r="Q3728" s="53">
        <f t="shared" si="500"/>
        <v>4.7720000000000002</v>
      </c>
      <c r="R3728" s="53">
        <v>91.364999999999995</v>
      </c>
      <c r="S3728" s="53">
        <f t="shared" si="501"/>
        <v>163.95919999999998</v>
      </c>
      <c r="T3728" s="53">
        <v>6.22</v>
      </c>
      <c r="U3728" s="53">
        <v>6978.94</v>
      </c>
      <c r="V3728" s="53">
        <v>49.26</v>
      </c>
      <c r="W3728" s="53">
        <f t="shared" si="492"/>
        <v>141.675598863175</v>
      </c>
      <c r="X3728" s="53">
        <f t="shared" si="493"/>
        <v>2.0300446609825418</v>
      </c>
      <c r="Y3728" s="53">
        <v>6607.97</v>
      </c>
      <c r="Z3728" s="53">
        <v>100.53</v>
      </c>
      <c r="AA3728" s="53">
        <f t="shared" si="502"/>
        <v>65.731323982890686</v>
      </c>
      <c r="AB3728" s="53">
        <f t="shared" si="503"/>
        <v>0.99472794190788827</v>
      </c>
    </row>
    <row r="3729" spans="1:28" x14ac:dyDescent="0.3">
      <c r="A3729" s="1">
        <v>3728</v>
      </c>
      <c r="B3729" s="48">
        <v>43217</v>
      </c>
      <c r="C3729" s="44">
        <v>14994225.460000001</v>
      </c>
      <c r="D3729" s="56">
        <f t="shared" si="495"/>
        <v>225070.93155208646</v>
      </c>
      <c r="E3729" s="53">
        <v>66.62</v>
      </c>
      <c r="F3729" s="53">
        <f t="shared" si="496"/>
        <v>2.2507093155208646</v>
      </c>
      <c r="G3729" s="53">
        <f>(F3729/'Yearly GDP'!$B$17)*100</f>
        <v>84.932427000787342</v>
      </c>
      <c r="H3729" s="53">
        <f t="shared" si="497"/>
        <v>2.0613617999999998</v>
      </c>
      <c r="I3729" s="53">
        <f t="shared" si="498"/>
        <v>3.7678975131876418</v>
      </c>
      <c r="J3729" s="53">
        <f t="shared" si="494"/>
        <v>402.87490580256218</v>
      </c>
      <c r="K3729" s="53">
        <v>7.7670000000000003</v>
      </c>
      <c r="L3729" s="53">
        <v>10692.3</v>
      </c>
      <c r="M3729" s="53">
        <v>3.67</v>
      </c>
      <c r="N3729" s="53">
        <f t="shared" si="499"/>
        <v>3.9991024868123586</v>
      </c>
      <c r="O3729" s="53">
        <v>26.54</v>
      </c>
      <c r="P3729" s="53">
        <v>2.9590000000000001</v>
      </c>
      <c r="Q3729" s="53">
        <f t="shared" si="500"/>
        <v>4.8079999999999998</v>
      </c>
      <c r="R3729" s="53">
        <v>91.343000000000004</v>
      </c>
      <c r="S3729" s="53">
        <f t="shared" si="501"/>
        <v>164.548</v>
      </c>
      <c r="T3729" s="53">
        <v>6.2</v>
      </c>
      <c r="U3729" s="53">
        <v>7023.24</v>
      </c>
      <c r="V3729" s="53">
        <v>49.57</v>
      </c>
      <c r="W3729" s="53">
        <f t="shared" si="492"/>
        <v>141.6832761751059</v>
      </c>
      <c r="X3729" s="53">
        <f t="shared" si="493"/>
        <v>2.0173492031470648</v>
      </c>
      <c r="Y3729" s="53">
        <v>6636.64</v>
      </c>
      <c r="Z3729" s="53">
        <v>100.97</v>
      </c>
      <c r="AA3729" s="53">
        <f t="shared" si="502"/>
        <v>65.728830345647225</v>
      </c>
      <c r="AB3729" s="53">
        <f t="shared" si="503"/>
        <v>0.99039318609487959</v>
      </c>
    </row>
    <row r="3730" spans="1:28" x14ac:dyDescent="0.3">
      <c r="A3730" s="1">
        <v>3729</v>
      </c>
      <c r="B3730" s="48">
        <v>43220</v>
      </c>
      <c r="C3730" s="44">
        <v>15092002.34</v>
      </c>
      <c r="D3730" s="56">
        <f t="shared" si="495"/>
        <v>227083.99548600664</v>
      </c>
      <c r="E3730" s="53">
        <v>66.459999999999994</v>
      </c>
      <c r="F3730" s="53">
        <f t="shared" si="496"/>
        <v>2.2708399548600662</v>
      </c>
      <c r="G3730" s="53">
        <f>(F3730/'Yearly GDP'!$B$17)*100</f>
        <v>85.692073768304382</v>
      </c>
      <c r="H3730" s="53">
        <f t="shared" si="497"/>
        <v>2.0706821999999998</v>
      </c>
      <c r="I3730" s="53">
        <f t="shared" si="498"/>
        <v>3.7509377344336086</v>
      </c>
      <c r="J3730" s="53">
        <f t="shared" si="494"/>
        <v>402.82633158289576</v>
      </c>
      <c r="K3730" s="53">
        <v>7.7670000000000003</v>
      </c>
      <c r="L3730" s="53">
        <v>10739.35</v>
      </c>
      <c r="M3730" s="53">
        <v>3.69</v>
      </c>
      <c r="N3730" s="53">
        <f t="shared" si="499"/>
        <v>4.0160622655663918</v>
      </c>
      <c r="O3730" s="53">
        <v>26.66</v>
      </c>
      <c r="P3730" s="53">
        <v>2.9550000000000001</v>
      </c>
      <c r="Q3730" s="53">
        <f t="shared" si="500"/>
        <v>4.8120000000000003</v>
      </c>
      <c r="R3730" s="53">
        <v>91.63</v>
      </c>
      <c r="S3730" s="53">
        <f t="shared" si="501"/>
        <v>165.292</v>
      </c>
      <c r="T3730" s="53">
        <v>6.2</v>
      </c>
      <c r="U3730" s="53">
        <v>7082.38</v>
      </c>
      <c r="V3730" s="53">
        <v>48.94</v>
      </c>
      <c r="W3730" s="53">
        <f t="shared" si="492"/>
        <v>144.71557008581937</v>
      </c>
      <c r="X3730" s="53">
        <f t="shared" si="493"/>
        <v>2.0433183489987741</v>
      </c>
      <c r="Y3730" s="53">
        <v>6704.78</v>
      </c>
      <c r="Z3730" s="53">
        <v>79.64</v>
      </c>
      <c r="AA3730" s="53">
        <f t="shared" si="502"/>
        <v>84.188598694123556</v>
      </c>
      <c r="AB3730" s="53">
        <f t="shared" si="503"/>
        <v>1.255650426921145</v>
      </c>
    </row>
    <row r="3731" spans="1:28" x14ac:dyDescent="0.3">
      <c r="A3731" s="1">
        <v>3730</v>
      </c>
      <c r="B3731" s="48">
        <v>43222</v>
      </c>
      <c r="C3731" s="44">
        <v>14966387.199999999</v>
      </c>
      <c r="D3731" s="56">
        <f t="shared" si="495"/>
        <v>224417.2619583146</v>
      </c>
      <c r="E3731" s="53">
        <v>66.69</v>
      </c>
      <c r="F3731" s="53">
        <f t="shared" si="496"/>
        <v>2.244172619583146</v>
      </c>
      <c r="G3731" s="53">
        <f>(F3731/'Yearly GDP'!$B$17)*100</f>
        <v>84.685759229552687</v>
      </c>
      <c r="H3731" s="53">
        <f t="shared" si="497"/>
        <v>2.056978</v>
      </c>
      <c r="I3731" s="53">
        <f t="shared" si="498"/>
        <v>3.7593984962406015</v>
      </c>
      <c r="J3731" s="53">
        <f t="shared" si="494"/>
        <v>402.93421052631572</v>
      </c>
      <c r="K3731" s="53">
        <v>7.7329999999999997</v>
      </c>
      <c r="L3731" s="53">
        <v>10718.05</v>
      </c>
      <c r="M3731" s="53">
        <v>3.68</v>
      </c>
      <c r="N3731" s="53">
        <f t="shared" si="499"/>
        <v>3.9736015037593981</v>
      </c>
      <c r="O3731" s="53">
        <v>26.6</v>
      </c>
      <c r="P3731" s="53">
        <v>2.976</v>
      </c>
      <c r="Q3731" s="53">
        <f t="shared" si="500"/>
        <v>4.7569999999999997</v>
      </c>
      <c r="R3731" s="53">
        <v>92.338999999999999</v>
      </c>
      <c r="S3731" s="53">
        <f t="shared" si="501"/>
        <v>165.18600000000001</v>
      </c>
      <c r="T3731" s="53">
        <v>6.21</v>
      </c>
      <c r="U3731" s="53">
        <v>6994.93</v>
      </c>
      <c r="V3731" s="53">
        <v>48.34</v>
      </c>
      <c r="W3731" s="53">
        <f t="shared" ref="W3731:W3794" si="504">U3731/V3731</f>
        <v>144.70273065784031</v>
      </c>
      <c r="X3731" s="53">
        <f t="shared" ref="X3731:X3794" si="505">(W3731/U3731)*100</f>
        <v>2.0686801820438561</v>
      </c>
      <c r="Y3731" s="53">
        <v>6631.98</v>
      </c>
      <c r="Z3731" s="53">
        <v>78.77</v>
      </c>
      <c r="AA3731" s="53">
        <f t="shared" si="502"/>
        <v>84.194236384410303</v>
      </c>
      <c r="AB3731" s="53">
        <f t="shared" si="503"/>
        <v>1.2695188523549574</v>
      </c>
    </row>
    <row r="3732" spans="1:28" x14ac:dyDescent="0.3">
      <c r="A3732" s="1">
        <v>3731</v>
      </c>
      <c r="B3732" s="48">
        <v>43223</v>
      </c>
      <c r="C3732" s="44">
        <v>14853613.279999999</v>
      </c>
      <c r="D3732" s="56">
        <f t="shared" si="495"/>
        <v>222793.05954702263</v>
      </c>
      <c r="E3732" s="53">
        <v>66.67</v>
      </c>
      <c r="F3732" s="53">
        <f t="shared" si="496"/>
        <v>2.2279305954702262</v>
      </c>
      <c r="G3732" s="53">
        <f>(F3732/'Yearly GDP'!$B$17)*100</f>
        <v>84.072852659253826</v>
      </c>
      <c r="H3732" s="53">
        <f t="shared" si="497"/>
        <v>2.0502834000000001</v>
      </c>
      <c r="I3732" s="53">
        <f t="shared" si="498"/>
        <v>3.7721614485099959</v>
      </c>
      <c r="J3732" s="53">
        <f t="shared" si="494"/>
        <v>402.85364013579778</v>
      </c>
      <c r="K3732" s="53">
        <v>7.734</v>
      </c>
      <c r="L3732" s="53">
        <v>10679.65</v>
      </c>
      <c r="M3732" s="53">
        <v>3.67</v>
      </c>
      <c r="N3732" s="53">
        <f t="shared" si="499"/>
        <v>3.9618385514900041</v>
      </c>
      <c r="O3732" s="53">
        <v>26.51</v>
      </c>
      <c r="P3732" s="53">
        <v>2.948</v>
      </c>
      <c r="Q3732" s="53">
        <f t="shared" si="500"/>
        <v>4.7859999999999996</v>
      </c>
      <c r="R3732" s="53">
        <v>92.251000000000005</v>
      </c>
      <c r="S3732" s="53">
        <f t="shared" si="501"/>
        <v>165.6875</v>
      </c>
      <c r="T3732" s="53">
        <v>6.25</v>
      </c>
      <c r="U3732" s="53">
        <v>6930.62</v>
      </c>
      <c r="V3732" s="53">
        <v>47.89</v>
      </c>
      <c r="W3732" s="53">
        <f t="shared" si="504"/>
        <v>144.71956567133012</v>
      </c>
      <c r="X3732" s="53">
        <f t="shared" si="505"/>
        <v>2.0881186051367715</v>
      </c>
      <c r="Y3732" s="53">
        <v>6569.59</v>
      </c>
      <c r="Z3732" s="53">
        <v>78.03</v>
      </c>
      <c r="AA3732" s="53">
        <f t="shared" si="502"/>
        <v>84.193130847110083</v>
      </c>
      <c r="AB3732" s="53">
        <f t="shared" si="503"/>
        <v>1.2815583749839805</v>
      </c>
    </row>
    <row r="3733" spans="1:28" x14ac:dyDescent="0.3">
      <c r="A3733" s="1">
        <v>3732</v>
      </c>
      <c r="B3733" s="48">
        <v>43224</v>
      </c>
      <c r="C3733" s="44">
        <v>14775297.380000001</v>
      </c>
      <c r="D3733" s="56">
        <f t="shared" si="495"/>
        <v>221120.88266985936</v>
      </c>
      <c r="E3733" s="53">
        <v>66.819999999999993</v>
      </c>
      <c r="F3733" s="53">
        <f t="shared" si="496"/>
        <v>2.2112088266985936</v>
      </c>
      <c r="G3733" s="53">
        <f>(F3733/'Yearly GDP'!$B$17)*100</f>
        <v>83.441842516928062</v>
      </c>
      <c r="H3733" s="53">
        <f t="shared" si="497"/>
        <v>2.0371008000000002</v>
      </c>
      <c r="I3733" s="53">
        <f t="shared" si="498"/>
        <v>3.793626707132018</v>
      </c>
      <c r="J3733" s="53">
        <f t="shared" ref="J3733:J3796" si="506">L3733/O3733</f>
        <v>402.81676783004553</v>
      </c>
      <c r="K3733" s="53">
        <v>7.7279999999999998</v>
      </c>
      <c r="L3733" s="53">
        <v>10618.25</v>
      </c>
      <c r="M3733" s="53">
        <v>3.65</v>
      </c>
      <c r="N3733" s="53">
        <f t="shared" si="499"/>
        <v>3.9343732928679818</v>
      </c>
      <c r="O3733" s="53">
        <v>26.36</v>
      </c>
      <c r="P3733" s="53">
        <v>2.9510000000000001</v>
      </c>
      <c r="Q3733" s="53">
        <f t="shared" si="500"/>
        <v>4.7769999999999992</v>
      </c>
      <c r="R3733" s="53">
        <v>92.408000000000001</v>
      </c>
      <c r="S3733" s="53">
        <f t="shared" si="501"/>
        <v>164.75</v>
      </c>
      <c r="T3733" s="53">
        <v>6.25</v>
      </c>
      <c r="U3733" s="53">
        <v>6907.96</v>
      </c>
      <c r="V3733" s="53">
        <v>47.74</v>
      </c>
      <c r="W3733" s="53">
        <f t="shared" si="504"/>
        <v>144.69962295768747</v>
      </c>
      <c r="X3733" s="53">
        <f t="shared" si="505"/>
        <v>2.0946795140343526</v>
      </c>
      <c r="Y3733" s="53">
        <v>6553.1</v>
      </c>
      <c r="Z3733" s="53">
        <v>77.84</v>
      </c>
      <c r="AA3733" s="53">
        <f t="shared" si="502"/>
        <v>84.186793422404932</v>
      </c>
      <c r="AB3733" s="53">
        <f t="shared" si="503"/>
        <v>1.2846865364850975</v>
      </c>
    </row>
    <row r="3734" spans="1:28" x14ac:dyDescent="0.3">
      <c r="A3734" s="1">
        <v>3733</v>
      </c>
      <c r="B3734" s="48">
        <v>43227</v>
      </c>
      <c r="C3734" s="44">
        <v>14880103.32</v>
      </c>
      <c r="D3734" s="56">
        <f t="shared" si="495"/>
        <v>221627.9910634495</v>
      </c>
      <c r="E3734" s="53">
        <v>67.14</v>
      </c>
      <c r="F3734" s="53">
        <f t="shared" si="496"/>
        <v>2.216279910634495</v>
      </c>
      <c r="G3734" s="53">
        <f>(F3734/'Yearly GDP'!$B$17)*100</f>
        <v>83.633204174886615</v>
      </c>
      <c r="H3734" s="53">
        <f t="shared" si="497"/>
        <v>2.0274519999999998</v>
      </c>
      <c r="I3734" s="53">
        <f t="shared" si="498"/>
        <v>3.7593984962406015</v>
      </c>
      <c r="J3734" s="53">
        <f t="shared" si="506"/>
        <v>402.83834586466162</v>
      </c>
      <c r="K3734" s="53">
        <v>7.6219999999999999</v>
      </c>
      <c r="L3734" s="53">
        <v>10715.5</v>
      </c>
      <c r="M3734" s="53">
        <v>3.68</v>
      </c>
      <c r="N3734" s="53">
        <f t="shared" si="499"/>
        <v>3.8626015037593984</v>
      </c>
      <c r="O3734" s="53">
        <v>26.6</v>
      </c>
      <c r="P3734" s="53">
        <v>2.952</v>
      </c>
      <c r="Q3734" s="53">
        <f t="shared" si="500"/>
        <v>4.67</v>
      </c>
      <c r="R3734" s="53">
        <v>92.591999999999999</v>
      </c>
      <c r="S3734" s="53">
        <f t="shared" si="501"/>
        <v>166.25</v>
      </c>
      <c r="T3734" s="53">
        <v>6.25</v>
      </c>
      <c r="U3734" s="53">
        <v>6956.87</v>
      </c>
      <c r="V3734" s="53">
        <v>48.08</v>
      </c>
      <c r="W3734" s="53">
        <f t="shared" si="504"/>
        <v>144.69363560732114</v>
      </c>
      <c r="X3734" s="53">
        <f t="shared" si="505"/>
        <v>2.0798668885191351</v>
      </c>
      <c r="Y3734" s="53">
        <v>6592.43</v>
      </c>
      <c r="Z3734" s="53">
        <v>78.3</v>
      </c>
      <c r="AA3734" s="53">
        <f t="shared" si="502"/>
        <v>84.194508301404866</v>
      </c>
      <c r="AB3734" s="53">
        <f t="shared" si="503"/>
        <v>1.277139208173691</v>
      </c>
    </row>
    <row r="3735" spans="1:28" x14ac:dyDescent="0.3">
      <c r="A3735" s="1">
        <v>3734</v>
      </c>
      <c r="B3735" s="48">
        <v>43228</v>
      </c>
      <c r="C3735" s="44">
        <v>14885410.17</v>
      </c>
      <c r="D3735" s="56">
        <f t="shared" si="495"/>
        <v>221740.05913898407</v>
      </c>
      <c r="E3735" s="53">
        <v>67.13</v>
      </c>
      <c r="F3735" s="53">
        <f t="shared" si="496"/>
        <v>2.2174005913898407</v>
      </c>
      <c r="G3735" s="53">
        <f>(F3735/'Yearly GDP'!$B$17)*100</f>
        <v>83.675494014710978</v>
      </c>
      <c r="H3735" s="53">
        <f t="shared" si="497"/>
        <v>2.0162800000000001</v>
      </c>
      <c r="I3735" s="53">
        <f t="shared" si="498"/>
        <v>3.7593984962406015</v>
      </c>
      <c r="J3735" s="53">
        <f t="shared" si="506"/>
        <v>402.92481203007515</v>
      </c>
      <c r="K3735" s="53">
        <v>7.58</v>
      </c>
      <c r="L3735" s="53">
        <v>10717.8</v>
      </c>
      <c r="M3735" s="53">
        <v>3.68</v>
      </c>
      <c r="N3735" s="53">
        <f t="shared" si="499"/>
        <v>3.8206015037593986</v>
      </c>
      <c r="O3735" s="53">
        <v>26.6</v>
      </c>
      <c r="P3735" s="53">
        <v>2.972</v>
      </c>
      <c r="Q3735" s="53">
        <f t="shared" si="500"/>
        <v>4.6080000000000005</v>
      </c>
      <c r="R3735" s="53">
        <v>92.957999999999998</v>
      </c>
      <c r="S3735" s="53">
        <f t="shared" si="501"/>
        <v>166.25</v>
      </c>
      <c r="T3735" s="53">
        <v>6.25</v>
      </c>
      <c r="U3735" s="53">
        <v>6955.61</v>
      </c>
      <c r="V3735" s="53">
        <v>48.07</v>
      </c>
      <c r="W3735" s="53">
        <f t="shared" si="504"/>
        <v>144.69752444351985</v>
      </c>
      <c r="X3735" s="53">
        <f t="shared" si="505"/>
        <v>2.0802995631370913</v>
      </c>
      <c r="Y3735" s="53">
        <v>6622.15</v>
      </c>
      <c r="Z3735" s="53">
        <v>78.66</v>
      </c>
      <c r="AA3735" s="53">
        <f t="shared" si="502"/>
        <v>84.187007373506233</v>
      </c>
      <c r="AB3735" s="53">
        <f t="shared" si="503"/>
        <v>1.2712941774726674</v>
      </c>
    </row>
    <row r="3736" spans="1:28" x14ac:dyDescent="0.3">
      <c r="A3736" s="1">
        <v>3735</v>
      </c>
      <c r="B3736" s="48">
        <v>43229</v>
      </c>
      <c r="C3736" s="44">
        <v>14882290.73</v>
      </c>
      <c r="D3736" s="56">
        <f t="shared" si="495"/>
        <v>220969.42435040834</v>
      </c>
      <c r="E3736" s="53">
        <v>67.349999999999994</v>
      </c>
      <c r="F3736" s="53">
        <f t="shared" si="496"/>
        <v>2.2096942435040834</v>
      </c>
      <c r="G3736" s="53">
        <f>(F3736/'Yearly GDP'!$B$17)*100</f>
        <v>83.384688434116356</v>
      </c>
      <c r="H3736" s="53">
        <f t="shared" si="497"/>
        <v>2.0552193999999999</v>
      </c>
      <c r="I3736" s="53">
        <f t="shared" si="498"/>
        <v>3.7509377344336086</v>
      </c>
      <c r="J3736" s="53">
        <f t="shared" si="506"/>
        <v>402.91447861965491</v>
      </c>
      <c r="K3736" s="53">
        <v>7.7089999999999996</v>
      </c>
      <c r="L3736" s="53">
        <v>10741.7</v>
      </c>
      <c r="M3736" s="53">
        <v>3.69</v>
      </c>
      <c r="N3736" s="53">
        <f t="shared" si="499"/>
        <v>3.9580622655663911</v>
      </c>
      <c r="O3736" s="53">
        <v>26.66</v>
      </c>
      <c r="P3736" s="53">
        <v>3.0059999999999998</v>
      </c>
      <c r="Q3736" s="53">
        <f t="shared" si="500"/>
        <v>4.7029999999999994</v>
      </c>
      <c r="R3736" s="53">
        <v>92.884</v>
      </c>
      <c r="S3736" s="53">
        <f t="shared" si="501"/>
        <v>166.35840000000002</v>
      </c>
      <c r="T3736" s="53">
        <v>6.24</v>
      </c>
      <c r="U3736" s="53">
        <v>6917.65</v>
      </c>
      <c r="V3736" s="53">
        <v>47.8</v>
      </c>
      <c r="W3736" s="53">
        <f t="shared" si="504"/>
        <v>144.72071129707112</v>
      </c>
      <c r="X3736" s="53">
        <f t="shared" si="505"/>
        <v>2.0920502092050208</v>
      </c>
      <c r="Y3736" s="53">
        <v>6607.24</v>
      </c>
      <c r="Z3736" s="53">
        <v>78.48</v>
      </c>
      <c r="AA3736" s="53">
        <f t="shared" si="502"/>
        <v>84.190112130479093</v>
      </c>
      <c r="AB3736" s="53">
        <f t="shared" si="503"/>
        <v>1.2742099898063199</v>
      </c>
    </row>
    <row r="3737" spans="1:28" x14ac:dyDescent="0.3">
      <c r="A3737" s="1">
        <v>3736</v>
      </c>
      <c r="B3737" s="48">
        <v>43230</v>
      </c>
      <c r="C3737" s="44">
        <v>14785597.85</v>
      </c>
      <c r="D3737" s="56">
        <f t="shared" si="495"/>
        <v>219876.53877611717</v>
      </c>
      <c r="E3737" s="53">
        <v>67.245000000000005</v>
      </c>
      <c r="F3737" s="53">
        <f t="shared" si="496"/>
        <v>2.1987653877611719</v>
      </c>
      <c r="G3737" s="53">
        <f>(F3737/'Yearly GDP'!$B$17)*100</f>
        <v>82.972278783440458</v>
      </c>
      <c r="H3737" s="53">
        <f t="shared" si="497"/>
        <v>2.05219</v>
      </c>
      <c r="I3737" s="53">
        <f t="shared" si="498"/>
        <v>3.7593984962406015</v>
      </c>
      <c r="J3737" s="53">
        <f t="shared" si="506"/>
        <v>402.87781954887214</v>
      </c>
      <c r="K3737" s="53">
        <v>7.7149999999999999</v>
      </c>
      <c r="L3737" s="53">
        <v>10716.55</v>
      </c>
      <c r="M3737" s="53">
        <v>3.68</v>
      </c>
      <c r="N3737" s="53">
        <f t="shared" si="499"/>
        <v>3.9556015037593983</v>
      </c>
      <c r="O3737" s="53">
        <v>26.6</v>
      </c>
      <c r="P3737" s="53">
        <v>2.964</v>
      </c>
      <c r="Q3737" s="53">
        <f t="shared" si="500"/>
        <v>4.7509999999999994</v>
      </c>
      <c r="R3737" s="53">
        <v>92.516000000000005</v>
      </c>
      <c r="S3737" s="53">
        <f t="shared" si="501"/>
        <v>166.78200000000001</v>
      </c>
      <c r="T3737" s="53">
        <v>6.27</v>
      </c>
      <c r="U3737" s="53">
        <v>6825.2</v>
      </c>
      <c r="V3737" s="53">
        <v>47.17</v>
      </c>
      <c r="W3737" s="53">
        <f t="shared" si="504"/>
        <v>144.6936612253551</v>
      </c>
      <c r="X3737" s="53">
        <f t="shared" si="505"/>
        <v>2.1199915200339201</v>
      </c>
      <c r="Y3737" s="53">
        <v>6503.69</v>
      </c>
      <c r="Z3737" s="53">
        <v>77.25</v>
      </c>
      <c r="AA3737" s="53">
        <f t="shared" si="502"/>
        <v>84.190161812297731</v>
      </c>
      <c r="AB3737" s="53">
        <f t="shared" si="503"/>
        <v>1.2944983818770228</v>
      </c>
    </row>
    <row r="3738" spans="1:28" x14ac:dyDescent="0.3">
      <c r="A3738" s="1">
        <v>3737</v>
      </c>
      <c r="B3738" s="48">
        <v>43231</v>
      </c>
      <c r="C3738" s="44">
        <v>14843211.130000001</v>
      </c>
      <c r="D3738" s="56">
        <f t="shared" si="495"/>
        <v>220356.45976840856</v>
      </c>
      <c r="E3738" s="53">
        <v>67.36</v>
      </c>
      <c r="F3738" s="53">
        <f t="shared" si="496"/>
        <v>2.2035645976840854</v>
      </c>
      <c r="G3738" s="53">
        <f>(F3738/'Yearly GDP'!$B$17)*100</f>
        <v>83.153381044682476</v>
      </c>
      <c r="H3738" s="53">
        <f t="shared" si="497"/>
        <v>2.0721131999999995</v>
      </c>
      <c r="I3738" s="53">
        <f t="shared" si="498"/>
        <v>3.7285607755406418</v>
      </c>
      <c r="J3738" s="53">
        <f t="shared" si="506"/>
        <v>402.9269202087994</v>
      </c>
      <c r="K3738" s="53">
        <v>7.726</v>
      </c>
      <c r="L3738" s="53">
        <v>10806.5</v>
      </c>
      <c r="M3738" s="53">
        <v>3.71</v>
      </c>
      <c r="N3738" s="53">
        <f t="shared" si="499"/>
        <v>3.9974392244593582</v>
      </c>
      <c r="O3738" s="53">
        <v>26.82</v>
      </c>
      <c r="P3738" s="53">
        <v>2.97</v>
      </c>
      <c r="Q3738" s="53">
        <f t="shared" si="500"/>
        <v>4.7560000000000002</v>
      </c>
      <c r="R3738" s="53">
        <v>92.411000000000001</v>
      </c>
      <c r="S3738" s="53">
        <f t="shared" si="501"/>
        <v>167.89320000000001</v>
      </c>
      <c r="T3738" s="53">
        <v>6.26</v>
      </c>
      <c r="U3738" s="53">
        <v>6849.68</v>
      </c>
      <c r="V3738" s="53">
        <v>47.34</v>
      </c>
      <c r="W3738" s="53">
        <f t="shared" si="504"/>
        <v>144.69117025771018</v>
      </c>
      <c r="X3738" s="53">
        <f t="shared" si="505"/>
        <v>2.1123785382340516</v>
      </c>
      <c r="Y3738" s="53">
        <v>6486.52</v>
      </c>
      <c r="Z3738" s="53">
        <v>77.05</v>
      </c>
      <c r="AA3738" s="53">
        <f t="shared" si="502"/>
        <v>84.185853341985734</v>
      </c>
      <c r="AB3738" s="53">
        <f t="shared" si="503"/>
        <v>1.2978585334198574</v>
      </c>
    </row>
    <row r="3739" spans="1:28" x14ac:dyDescent="0.3">
      <c r="A3739" s="1">
        <v>3738</v>
      </c>
      <c r="B3739" s="48">
        <v>43234</v>
      </c>
      <c r="C3739" s="44">
        <v>14790982.640000001</v>
      </c>
      <c r="D3739" s="56">
        <f t="shared" si="495"/>
        <v>218931.06335109533</v>
      </c>
      <c r="E3739" s="53">
        <v>67.56</v>
      </c>
      <c r="F3739" s="53">
        <f t="shared" si="496"/>
        <v>2.1893106335109533</v>
      </c>
      <c r="G3739" s="53">
        <f>(F3739/'Yearly GDP'!$B$17)*100</f>
        <v>82.615495604186918</v>
      </c>
      <c r="H3739" s="53">
        <f t="shared" si="497"/>
        <v>2.0989332000000003</v>
      </c>
      <c r="I3739" s="53">
        <f t="shared" si="498"/>
        <v>3.7285607755406409</v>
      </c>
      <c r="J3739" s="53">
        <f t="shared" si="506"/>
        <v>402.93064876957493</v>
      </c>
      <c r="K3739" s="53">
        <v>7.8259999999999996</v>
      </c>
      <c r="L3739" s="53">
        <v>10806.6</v>
      </c>
      <c r="M3739" s="53">
        <v>3.71</v>
      </c>
      <c r="N3739" s="53">
        <f t="shared" si="499"/>
        <v>4.0974392244593592</v>
      </c>
      <c r="O3739" s="53">
        <v>26.82</v>
      </c>
      <c r="P3739" s="53">
        <v>3.0019999999999998</v>
      </c>
      <c r="Q3739" s="53">
        <f t="shared" si="500"/>
        <v>4.8239999999999998</v>
      </c>
      <c r="R3739" s="53">
        <v>92.462000000000003</v>
      </c>
      <c r="S3739" s="53">
        <f t="shared" si="501"/>
        <v>169.50240000000002</v>
      </c>
      <c r="T3739" s="53">
        <v>6.32</v>
      </c>
      <c r="U3739" s="53">
        <v>6783.53</v>
      </c>
      <c r="V3739" s="53">
        <v>46.88</v>
      </c>
      <c r="W3739" s="53">
        <f t="shared" si="504"/>
        <v>144.69987201365186</v>
      </c>
      <c r="X3739" s="53">
        <f t="shared" si="505"/>
        <v>2.1331058020477816</v>
      </c>
      <c r="Y3739" s="53">
        <v>6414.26</v>
      </c>
      <c r="Z3739" s="53">
        <v>76.2</v>
      </c>
      <c r="AA3739" s="53">
        <f t="shared" si="502"/>
        <v>84.176640419947503</v>
      </c>
      <c r="AB3739" s="53">
        <f t="shared" si="503"/>
        <v>1.3123359580052494</v>
      </c>
    </row>
    <row r="3740" spans="1:28" x14ac:dyDescent="0.3">
      <c r="A3740" s="1">
        <v>3739</v>
      </c>
      <c r="B3740" s="48">
        <v>43235</v>
      </c>
      <c r="C3740" s="44">
        <v>14745721.300000001</v>
      </c>
      <c r="D3740" s="56">
        <f t="shared" si="495"/>
        <v>216594.02614571096</v>
      </c>
      <c r="E3740" s="53">
        <v>68.08</v>
      </c>
      <c r="F3740" s="53">
        <f t="shared" si="496"/>
        <v>2.1659402614571097</v>
      </c>
      <c r="G3740" s="53">
        <f>(F3740/'Yearly GDP'!$B$17)*100</f>
        <v>81.733594771966409</v>
      </c>
      <c r="H3740" s="53">
        <f t="shared" si="497"/>
        <v>2.1187942999999998</v>
      </c>
      <c r="I3740" s="53">
        <f t="shared" si="498"/>
        <v>3.7299515106303622</v>
      </c>
      <c r="J3740" s="53">
        <f t="shared" si="506"/>
        <v>402.90376725102578</v>
      </c>
      <c r="K3740" s="53">
        <v>7.9029999999999996</v>
      </c>
      <c r="L3740" s="53">
        <v>10801.85</v>
      </c>
      <c r="M3740" s="53">
        <v>3.71</v>
      </c>
      <c r="N3740" s="53">
        <f t="shared" si="499"/>
        <v>4.1730484893696378</v>
      </c>
      <c r="O3740" s="53">
        <v>26.81</v>
      </c>
      <c r="P3740" s="53">
        <v>3.0720000000000001</v>
      </c>
      <c r="Q3740" s="53">
        <f t="shared" si="500"/>
        <v>4.8309999999999995</v>
      </c>
      <c r="R3740" s="53">
        <v>93.093000000000004</v>
      </c>
      <c r="S3740" s="53">
        <f t="shared" si="501"/>
        <v>168.63489999999999</v>
      </c>
      <c r="T3740" s="53">
        <v>6.29</v>
      </c>
      <c r="U3740" s="53">
        <v>6730.06</v>
      </c>
      <c r="V3740" s="53">
        <v>46.51</v>
      </c>
      <c r="W3740" s="53">
        <f t="shared" si="504"/>
        <v>144.70135454740918</v>
      </c>
      <c r="X3740" s="53">
        <f t="shared" si="505"/>
        <v>2.150075252633842</v>
      </c>
      <c r="Y3740" s="53">
        <v>6355.87</v>
      </c>
      <c r="Z3740" s="53">
        <v>75.5</v>
      </c>
      <c r="AA3740" s="53">
        <f t="shared" si="502"/>
        <v>84.18370860927152</v>
      </c>
      <c r="AB3740" s="53">
        <f t="shared" si="503"/>
        <v>1.3245033112582782</v>
      </c>
    </row>
    <row r="3741" spans="1:28" x14ac:dyDescent="0.3">
      <c r="A3741" s="1">
        <v>3740</v>
      </c>
      <c r="B3741" s="48">
        <v>43236</v>
      </c>
      <c r="C3741" s="44">
        <v>14699747.58</v>
      </c>
      <c r="D3741" s="56">
        <f t="shared" si="495"/>
        <v>216890.41062338618</v>
      </c>
      <c r="E3741" s="53">
        <v>67.775000000000006</v>
      </c>
      <c r="F3741" s="53">
        <f t="shared" si="496"/>
        <v>2.1689041062338617</v>
      </c>
      <c r="G3741" s="53">
        <f>(F3741/'Yearly GDP'!$B$17)*100</f>
        <v>81.845437971089126</v>
      </c>
      <c r="H3741" s="53">
        <f t="shared" si="497"/>
        <v>2.1066731999999999</v>
      </c>
      <c r="I3741" s="53">
        <f t="shared" si="498"/>
        <v>3.7509377344336086</v>
      </c>
      <c r="J3741" s="53">
        <f t="shared" si="506"/>
        <v>402.89197299324832</v>
      </c>
      <c r="K3741" s="53">
        <v>7.9020000000000001</v>
      </c>
      <c r="L3741" s="53">
        <v>10741.1</v>
      </c>
      <c r="M3741" s="53">
        <v>3.69</v>
      </c>
      <c r="N3741" s="53">
        <f t="shared" si="499"/>
        <v>4.1510622655663916</v>
      </c>
      <c r="O3741" s="53">
        <v>26.66</v>
      </c>
      <c r="P3741" s="53">
        <v>3.1040000000000001</v>
      </c>
      <c r="Q3741" s="53">
        <f t="shared" si="500"/>
        <v>4.798</v>
      </c>
      <c r="R3741" s="53">
        <v>93.281000000000006</v>
      </c>
      <c r="S3741" s="53">
        <f t="shared" si="501"/>
        <v>168.49120000000002</v>
      </c>
      <c r="T3741" s="53">
        <v>6.32</v>
      </c>
      <c r="U3741" s="53">
        <v>6721.38</v>
      </c>
      <c r="V3741" s="53">
        <v>46.45</v>
      </c>
      <c r="W3741" s="53">
        <f t="shared" si="504"/>
        <v>144.70139935414423</v>
      </c>
      <c r="X3741" s="53">
        <f t="shared" si="505"/>
        <v>2.1528525296017222</v>
      </c>
      <c r="Y3741" s="53">
        <v>6362.74</v>
      </c>
      <c r="Z3741" s="53">
        <v>75.59</v>
      </c>
      <c r="AA3741" s="53">
        <f t="shared" si="502"/>
        <v>84.174361688053963</v>
      </c>
      <c r="AB3741" s="53">
        <f t="shared" si="503"/>
        <v>1.3229263130043654</v>
      </c>
    </row>
    <row r="3742" spans="1:28" x14ac:dyDescent="0.3">
      <c r="A3742" s="1">
        <v>3741</v>
      </c>
      <c r="B3742" s="48">
        <v>43237</v>
      </c>
      <c r="C3742" s="44">
        <v>14694197.35</v>
      </c>
      <c r="D3742" s="56">
        <f t="shared" si="495"/>
        <v>216840.51280159372</v>
      </c>
      <c r="E3742" s="53">
        <v>67.765000000000001</v>
      </c>
      <c r="F3742" s="53">
        <f t="shared" si="496"/>
        <v>2.1684051280159373</v>
      </c>
      <c r="G3742" s="53">
        <f>(F3742/'Yearly GDP'!$B$17)*100</f>
        <v>81.826608604374997</v>
      </c>
      <c r="H3742" s="53">
        <f t="shared" si="497"/>
        <v>2.0897759999999996</v>
      </c>
      <c r="I3742" s="53">
        <f t="shared" si="498"/>
        <v>3.7707390648567123</v>
      </c>
      <c r="J3742" s="53">
        <f t="shared" si="506"/>
        <v>402.81674208144801</v>
      </c>
      <c r="K3742" s="53">
        <v>7.88</v>
      </c>
      <c r="L3742" s="53">
        <v>10682.7</v>
      </c>
      <c r="M3742" s="53">
        <v>3.67</v>
      </c>
      <c r="N3742" s="53">
        <f t="shared" si="499"/>
        <v>4.1092609351432881</v>
      </c>
      <c r="O3742" s="53">
        <v>26.52</v>
      </c>
      <c r="P3742" s="53">
        <v>3.1150000000000002</v>
      </c>
      <c r="Q3742" s="53">
        <f t="shared" si="500"/>
        <v>4.7649999999999997</v>
      </c>
      <c r="R3742" s="53">
        <v>93.375</v>
      </c>
      <c r="S3742" s="53">
        <f t="shared" si="501"/>
        <v>168.13679999999999</v>
      </c>
      <c r="T3742" s="53">
        <v>6.34</v>
      </c>
      <c r="U3742" s="53">
        <v>6744.39</v>
      </c>
      <c r="V3742" s="53">
        <v>46.61</v>
      </c>
      <c r="W3742" s="53">
        <f t="shared" si="504"/>
        <v>144.69834799399271</v>
      </c>
      <c r="X3742" s="53">
        <f t="shared" si="505"/>
        <v>2.1454623471358079</v>
      </c>
      <c r="Y3742" s="53">
        <v>6410.11</v>
      </c>
      <c r="Z3742" s="53">
        <v>76.150000000000006</v>
      </c>
      <c r="AA3742" s="53">
        <f t="shared" si="502"/>
        <v>84.177413000656585</v>
      </c>
      <c r="AB3742" s="53">
        <f t="shared" si="503"/>
        <v>1.3131976362442546</v>
      </c>
    </row>
    <row r="3743" spans="1:28" x14ac:dyDescent="0.3">
      <c r="A3743" s="1">
        <v>3742</v>
      </c>
      <c r="B3743" s="48">
        <v>43238</v>
      </c>
      <c r="C3743" s="44">
        <v>14539497.970000001</v>
      </c>
      <c r="D3743" s="56">
        <f t="shared" si="495"/>
        <v>213847.59479335198</v>
      </c>
      <c r="E3743" s="53">
        <v>67.989999999999995</v>
      </c>
      <c r="F3743" s="53">
        <f t="shared" si="496"/>
        <v>2.1384759479335198</v>
      </c>
      <c r="G3743" s="53">
        <f>(F3743/'Yearly GDP'!$B$17)*100</f>
        <v>80.697205582396975</v>
      </c>
      <c r="H3743" s="53">
        <f t="shared" si="497"/>
        <v>2.0582544999999999</v>
      </c>
      <c r="I3743" s="53">
        <f t="shared" si="498"/>
        <v>3.8066235249333844</v>
      </c>
      <c r="J3743" s="53">
        <f t="shared" si="506"/>
        <v>403.36505519604111</v>
      </c>
      <c r="K3743" s="53">
        <v>7.835</v>
      </c>
      <c r="L3743" s="53">
        <v>10596.4</v>
      </c>
      <c r="M3743" s="53">
        <v>3.64</v>
      </c>
      <c r="N3743" s="53">
        <f t="shared" si="499"/>
        <v>4.0283764750666151</v>
      </c>
      <c r="O3743" s="53">
        <v>26.27</v>
      </c>
      <c r="P3743" s="53">
        <v>3.06</v>
      </c>
      <c r="Q3743" s="53">
        <f t="shared" si="500"/>
        <v>4.7750000000000004</v>
      </c>
      <c r="R3743" s="53">
        <v>93.543999999999997</v>
      </c>
      <c r="S3743" s="53">
        <f t="shared" si="501"/>
        <v>168.12800000000001</v>
      </c>
      <c r="T3743" s="53">
        <v>6.4</v>
      </c>
      <c r="U3743" s="53">
        <v>6661.74</v>
      </c>
      <c r="V3743" s="53">
        <v>46.07</v>
      </c>
      <c r="W3743" s="53">
        <f t="shared" si="504"/>
        <v>144.60039070978945</v>
      </c>
      <c r="X3743" s="53">
        <f t="shared" si="505"/>
        <v>2.1706099413935318</v>
      </c>
      <c r="Y3743" s="53">
        <v>6286.06</v>
      </c>
      <c r="Z3743" s="53">
        <v>74.680000000000007</v>
      </c>
      <c r="AA3743" s="53">
        <f t="shared" si="502"/>
        <v>84.173272629887521</v>
      </c>
      <c r="AB3743" s="53">
        <f t="shared" si="503"/>
        <v>1.3390465988216389</v>
      </c>
    </row>
    <row r="3744" spans="1:28" x14ac:dyDescent="0.3">
      <c r="A3744" s="1">
        <v>3743</v>
      </c>
      <c r="B3744" s="48">
        <v>43241</v>
      </c>
      <c r="C3744" s="44">
        <v>14377744.939999999</v>
      </c>
      <c r="D3744" s="56">
        <f t="shared" si="495"/>
        <v>211080.45129560304</v>
      </c>
      <c r="E3744" s="53">
        <v>68.114999999999995</v>
      </c>
      <c r="F3744" s="53">
        <f t="shared" si="496"/>
        <v>2.1108045129560304</v>
      </c>
      <c r="G3744" s="53">
        <f>(F3744/'Yearly GDP'!$B$17)*100</f>
        <v>79.653000488906812</v>
      </c>
      <c r="H3744" s="53">
        <f t="shared" si="497"/>
        <v>2.0365871999999996</v>
      </c>
      <c r="I3744" s="53">
        <f t="shared" si="498"/>
        <v>3.8343558282208599</v>
      </c>
      <c r="J3744" s="53">
        <f t="shared" si="506"/>
        <v>403.24769938650314</v>
      </c>
      <c r="K3744" s="53">
        <v>7.8090000000000002</v>
      </c>
      <c r="L3744" s="53">
        <v>10516.7</v>
      </c>
      <c r="M3744" s="53">
        <v>3.61</v>
      </c>
      <c r="N3744" s="53">
        <f t="shared" si="499"/>
        <v>3.9746441717791403</v>
      </c>
      <c r="O3744" s="53">
        <v>26.08</v>
      </c>
      <c r="P3744" s="53">
        <v>3.0579999999999998</v>
      </c>
      <c r="Q3744" s="53">
        <f t="shared" si="500"/>
        <v>4.7510000000000003</v>
      </c>
      <c r="R3744" s="53">
        <v>93.581000000000003</v>
      </c>
      <c r="S3744" s="53">
        <f t="shared" si="501"/>
        <v>165.34719999999999</v>
      </c>
      <c r="T3744" s="53">
        <v>6.34</v>
      </c>
      <c r="U3744" s="53">
        <v>6550.78</v>
      </c>
      <c r="V3744" s="53">
        <v>45.22</v>
      </c>
      <c r="W3744" s="53">
        <f t="shared" si="504"/>
        <v>144.86466165413535</v>
      </c>
      <c r="X3744" s="53">
        <f t="shared" si="505"/>
        <v>2.2114108801415306</v>
      </c>
      <c r="Y3744" s="53">
        <v>6133.1</v>
      </c>
      <c r="Z3744" s="53">
        <v>72.88</v>
      </c>
      <c r="AA3744" s="53">
        <f t="shared" si="502"/>
        <v>84.1534028540066</v>
      </c>
      <c r="AB3744" s="53">
        <f t="shared" si="503"/>
        <v>1.3721185510428102</v>
      </c>
    </row>
    <row r="3745" spans="1:28" x14ac:dyDescent="0.3">
      <c r="A3745" s="1">
        <v>3744</v>
      </c>
      <c r="B3745" s="48">
        <v>43242</v>
      </c>
      <c r="C3745" s="44">
        <v>14443872.18</v>
      </c>
      <c r="D3745" s="56">
        <f t="shared" si="495"/>
        <v>212347.42987356661</v>
      </c>
      <c r="E3745" s="53">
        <v>68.02</v>
      </c>
      <c r="F3745" s="53">
        <f t="shared" si="496"/>
        <v>2.1234742987356663</v>
      </c>
      <c r="G3745" s="53">
        <f>(F3745/'Yearly GDP'!$B$17)*100</f>
        <v>80.131105612666659</v>
      </c>
      <c r="H3745" s="53">
        <f t="shared" si="497"/>
        <v>2.0404916999999996</v>
      </c>
      <c r="I3745" s="53">
        <f t="shared" si="498"/>
        <v>3.8270187523918873</v>
      </c>
      <c r="J3745" s="53">
        <f t="shared" si="506"/>
        <v>403.24148488327597</v>
      </c>
      <c r="K3745" s="53">
        <v>7.8090000000000002</v>
      </c>
      <c r="L3745" s="53">
        <v>10536.7</v>
      </c>
      <c r="M3745" s="53">
        <v>3.62</v>
      </c>
      <c r="N3745" s="53">
        <f t="shared" si="499"/>
        <v>3.9819812476081129</v>
      </c>
      <c r="O3745" s="53">
        <v>26.13</v>
      </c>
      <c r="P3745" s="53">
        <v>3.0630000000000002</v>
      </c>
      <c r="Q3745" s="53">
        <f t="shared" si="500"/>
        <v>4.7460000000000004</v>
      </c>
      <c r="R3745" s="53">
        <v>93.525999999999996</v>
      </c>
      <c r="S3745" s="53">
        <f t="shared" si="501"/>
        <v>165.14160000000001</v>
      </c>
      <c r="T3745" s="53">
        <v>6.32</v>
      </c>
      <c r="U3745" s="53">
        <v>6571.74</v>
      </c>
      <c r="V3745" s="53">
        <v>45.37</v>
      </c>
      <c r="W3745" s="53">
        <f t="shared" si="504"/>
        <v>144.84769671589157</v>
      </c>
      <c r="X3745" s="53">
        <f t="shared" si="505"/>
        <v>2.2040996253030638</v>
      </c>
      <c r="Y3745" s="53">
        <v>6203.6</v>
      </c>
      <c r="Z3745" s="53">
        <v>73.72</v>
      </c>
      <c r="AA3745" s="53">
        <f t="shared" si="502"/>
        <v>84.150841020075973</v>
      </c>
      <c r="AB3745" s="53">
        <f t="shared" si="503"/>
        <v>1.3564839934888768</v>
      </c>
    </row>
    <row r="3746" spans="1:28" x14ac:dyDescent="0.3">
      <c r="A3746" s="1">
        <v>3745</v>
      </c>
      <c r="B3746" s="48">
        <v>43243</v>
      </c>
      <c r="C3746" s="44">
        <v>14333275.289999999</v>
      </c>
      <c r="D3746" s="56">
        <f t="shared" si="495"/>
        <v>209642.75691092582</v>
      </c>
      <c r="E3746" s="53">
        <v>68.37</v>
      </c>
      <c r="F3746" s="53">
        <f t="shared" si="496"/>
        <v>2.0964275691092582</v>
      </c>
      <c r="G3746" s="53">
        <f>(F3746/'Yearly GDP'!$B$17)*100</f>
        <v>79.110474306009749</v>
      </c>
      <c r="H3746" s="53">
        <f t="shared" si="497"/>
        <v>2.0297514000000003</v>
      </c>
      <c r="I3746" s="53">
        <f t="shared" si="498"/>
        <v>3.8669760247486464</v>
      </c>
      <c r="J3746" s="53">
        <f t="shared" si="506"/>
        <v>403.33913379737049</v>
      </c>
      <c r="K3746" s="53">
        <v>7.8490000000000002</v>
      </c>
      <c r="L3746" s="53">
        <v>10430.35</v>
      </c>
      <c r="M3746" s="53">
        <v>3.58</v>
      </c>
      <c r="N3746" s="53">
        <f t="shared" si="499"/>
        <v>3.9820239752513538</v>
      </c>
      <c r="O3746" s="53">
        <v>25.86</v>
      </c>
      <c r="P3746" s="53">
        <v>2.9929999999999999</v>
      </c>
      <c r="Q3746" s="53">
        <f t="shared" si="500"/>
        <v>4.8559999999999999</v>
      </c>
      <c r="R3746" s="53">
        <v>93.918000000000006</v>
      </c>
      <c r="S3746" s="53">
        <f t="shared" si="501"/>
        <v>163.43520000000001</v>
      </c>
      <c r="T3746" s="53">
        <v>6.32</v>
      </c>
      <c r="U3746" s="53">
        <v>6539.16</v>
      </c>
      <c r="V3746" s="53">
        <v>45.14</v>
      </c>
      <c r="W3746" s="53">
        <f t="shared" si="504"/>
        <v>144.86397873283119</v>
      </c>
      <c r="X3746" s="53">
        <f t="shared" si="505"/>
        <v>2.2153300841825434</v>
      </c>
      <c r="Y3746" s="53">
        <v>6185.4</v>
      </c>
      <c r="Z3746" s="53">
        <v>73.5</v>
      </c>
      <c r="AA3746" s="53">
        <f t="shared" si="502"/>
        <v>84.155102040816317</v>
      </c>
      <c r="AB3746" s="53">
        <f t="shared" si="503"/>
        <v>1.3605442176870748</v>
      </c>
    </row>
    <row r="3747" spans="1:28" x14ac:dyDescent="0.3">
      <c r="A3747" s="1">
        <v>3746</v>
      </c>
      <c r="B3747" s="48">
        <v>43244</v>
      </c>
      <c r="C3747" s="44">
        <v>14380046.83</v>
      </c>
      <c r="D3747" s="56">
        <f t="shared" si="495"/>
        <v>210419.18100673103</v>
      </c>
      <c r="E3747" s="53">
        <v>68.34</v>
      </c>
      <c r="F3747" s="53">
        <f t="shared" si="496"/>
        <v>2.1041918100673103</v>
      </c>
      <c r="G3747" s="53">
        <f>(F3747/'Yearly GDP'!$B$17)*100</f>
        <v>79.403464530841887</v>
      </c>
      <c r="H3747" s="53">
        <f t="shared" si="497"/>
        <v>2.0519696999999999</v>
      </c>
      <c r="I3747" s="53">
        <f t="shared" si="498"/>
        <v>3.8358266206367473</v>
      </c>
      <c r="J3747" s="53">
        <f t="shared" si="506"/>
        <v>403.29305715381668</v>
      </c>
      <c r="K3747" s="53">
        <v>7.8710000000000004</v>
      </c>
      <c r="L3747" s="53">
        <v>10513.85</v>
      </c>
      <c r="M3747" s="53">
        <v>3.61</v>
      </c>
      <c r="N3747" s="53">
        <f t="shared" si="499"/>
        <v>4.0351733793632532</v>
      </c>
      <c r="O3747" s="53">
        <v>26.07</v>
      </c>
      <c r="P3747" s="53">
        <v>2.9769999999999999</v>
      </c>
      <c r="Q3747" s="53">
        <f t="shared" si="500"/>
        <v>4.8940000000000001</v>
      </c>
      <c r="R3747" s="53">
        <v>93.700999999999993</v>
      </c>
      <c r="S3747" s="53">
        <f t="shared" si="501"/>
        <v>166.0659</v>
      </c>
      <c r="T3747" s="53">
        <v>6.37</v>
      </c>
      <c r="U3747" s="53">
        <v>6515.26</v>
      </c>
      <c r="V3747" s="53">
        <v>44.98</v>
      </c>
      <c r="W3747" s="53">
        <f t="shared" si="504"/>
        <v>144.84793241440642</v>
      </c>
      <c r="X3747" s="53">
        <f t="shared" si="505"/>
        <v>2.2232103156958649</v>
      </c>
      <c r="Y3747" s="53">
        <v>6186.86</v>
      </c>
      <c r="Z3747" s="53">
        <v>73.52</v>
      </c>
      <c r="AA3747" s="53">
        <f t="shared" si="502"/>
        <v>84.152067464635479</v>
      </c>
      <c r="AB3747" s="53">
        <f t="shared" si="503"/>
        <v>1.3601741022850926</v>
      </c>
    </row>
    <row r="3748" spans="1:28" x14ac:dyDescent="0.3">
      <c r="A3748" s="1">
        <v>3747</v>
      </c>
      <c r="B3748" s="48">
        <v>43245</v>
      </c>
      <c r="C3748" s="44">
        <v>14551426.77</v>
      </c>
      <c r="D3748" s="56">
        <f t="shared" si="495"/>
        <v>214844.6297061863</v>
      </c>
      <c r="E3748" s="53">
        <v>67.73</v>
      </c>
      <c r="F3748" s="53">
        <f t="shared" si="496"/>
        <v>2.148446297061863</v>
      </c>
      <c r="G3748" s="53">
        <f>(F3748/'Yearly GDP'!$B$17)*100</f>
        <v>81.073445172145782</v>
      </c>
      <c r="H3748" s="53">
        <f t="shared" si="497"/>
        <v>2.0451455999999997</v>
      </c>
      <c r="I3748" s="53">
        <f t="shared" si="498"/>
        <v>3.8109756097560976</v>
      </c>
      <c r="J3748" s="53">
        <f t="shared" si="506"/>
        <v>404.15967987804879</v>
      </c>
      <c r="K3748" s="53">
        <v>7.7939999999999996</v>
      </c>
      <c r="L3748" s="53">
        <v>10605.15</v>
      </c>
      <c r="M3748" s="53">
        <v>3.64</v>
      </c>
      <c r="N3748" s="53">
        <f t="shared" si="499"/>
        <v>3.983024390243902</v>
      </c>
      <c r="O3748" s="53">
        <v>26.24</v>
      </c>
      <c r="P3748" s="53">
        <v>2.931</v>
      </c>
      <c r="Q3748" s="53">
        <f t="shared" si="500"/>
        <v>4.8629999999999995</v>
      </c>
      <c r="R3748" s="53">
        <v>94.13</v>
      </c>
      <c r="S3748" s="53">
        <f t="shared" si="501"/>
        <v>167.67359999999999</v>
      </c>
      <c r="T3748" s="53">
        <v>6.39</v>
      </c>
      <c r="U3748" s="53">
        <v>6618.31</v>
      </c>
      <c r="V3748" s="53">
        <v>45.69</v>
      </c>
      <c r="W3748" s="53">
        <f t="shared" si="504"/>
        <v>144.85248413219526</v>
      </c>
      <c r="X3748" s="53">
        <f t="shared" si="505"/>
        <v>2.1886627270737584</v>
      </c>
      <c r="Y3748" s="53">
        <v>6268.68</v>
      </c>
      <c r="Z3748" s="53">
        <v>74.489999999999995</v>
      </c>
      <c r="AA3748" s="53">
        <f t="shared" si="502"/>
        <v>84.154651631091426</v>
      </c>
      <c r="AB3748" s="53">
        <f t="shared" si="503"/>
        <v>1.3424620754463685</v>
      </c>
    </row>
    <row r="3749" spans="1:28" x14ac:dyDescent="0.3">
      <c r="A3749" s="1">
        <v>3748</v>
      </c>
      <c r="B3749" s="48">
        <v>43248</v>
      </c>
      <c r="C3749" s="44">
        <v>14705586.77</v>
      </c>
      <c r="D3749" s="56">
        <f t="shared" si="495"/>
        <v>218183.77997032637</v>
      </c>
      <c r="E3749" s="53">
        <v>67.400000000000006</v>
      </c>
      <c r="F3749" s="53">
        <f t="shared" si="496"/>
        <v>2.1818377997032639</v>
      </c>
      <c r="G3749" s="53">
        <f>(F3749/'Yearly GDP'!$B$17)*100</f>
        <v>82.333501875594862</v>
      </c>
      <c r="H3749" s="53">
        <f t="shared" si="497"/>
        <v>2.1073296999999998</v>
      </c>
      <c r="I3749" s="53">
        <f t="shared" si="498"/>
        <v>3.6724201248622843</v>
      </c>
      <c r="J3749" s="53">
        <f t="shared" si="506"/>
        <v>392.53213367609254</v>
      </c>
      <c r="K3749" s="53">
        <v>7.7389999999999999</v>
      </c>
      <c r="L3749" s="53">
        <v>10688.65</v>
      </c>
      <c r="M3749" s="53">
        <v>3.67</v>
      </c>
      <c r="N3749" s="53">
        <f t="shared" si="499"/>
        <v>4.066579875137716</v>
      </c>
      <c r="O3749" s="53">
        <v>27.23</v>
      </c>
      <c r="P3749" s="53">
        <v>2.8980000000000001</v>
      </c>
      <c r="Q3749" s="53">
        <f t="shared" si="500"/>
        <v>4.8409999999999993</v>
      </c>
      <c r="R3749" s="53">
        <v>94.13</v>
      </c>
      <c r="S3749" s="53">
        <f t="shared" si="501"/>
        <v>173.18280000000001</v>
      </c>
      <c r="T3749" s="53">
        <v>6.36</v>
      </c>
      <c r="U3749" s="53">
        <v>6698.97</v>
      </c>
      <c r="V3749" s="53">
        <v>49.56</v>
      </c>
      <c r="W3749" s="53">
        <f t="shared" si="504"/>
        <v>135.16888619854723</v>
      </c>
      <c r="X3749" s="53">
        <f t="shared" si="505"/>
        <v>2.0177562550443908</v>
      </c>
      <c r="Y3749" s="53">
        <v>6362.52</v>
      </c>
      <c r="Z3749" s="53">
        <v>84.81</v>
      </c>
      <c r="AA3749" s="53">
        <f t="shared" si="502"/>
        <v>75.020870180403264</v>
      </c>
      <c r="AB3749" s="53">
        <f t="shared" si="503"/>
        <v>1.1791062374719963</v>
      </c>
    </row>
    <row r="3750" spans="1:28" x14ac:dyDescent="0.3">
      <c r="A3750" s="1">
        <v>3749</v>
      </c>
      <c r="B3750" s="48">
        <v>43249</v>
      </c>
      <c r="C3750" s="44">
        <v>14668950.119999999</v>
      </c>
      <c r="D3750" s="56">
        <f t="shared" si="495"/>
        <v>216228.62794811319</v>
      </c>
      <c r="E3750" s="53">
        <v>67.84</v>
      </c>
      <c r="F3750" s="53">
        <f t="shared" si="496"/>
        <v>2.1622862794811319</v>
      </c>
      <c r="G3750" s="53">
        <f>(F3750/'Yearly GDP'!$B$17)*100</f>
        <v>81.595708659665362</v>
      </c>
      <c r="H3750" s="53">
        <f t="shared" si="497"/>
        <v>2.0987735999999999</v>
      </c>
      <c r="I3750" s="53">
        <f t="shared" si="498"/>
        <v>3.6954915003695494</v>
      </c>
      <c r="J3750" s="53">
        <f t="shared" si="506"/>
        <v>392.95269770879526</v>
      </c>
      <c r="K3750" s="53">
        <v>7.7560000000000002</v>
      </c>
      <c r="L3750" s="53">
        <v>10633.3</v>
      </c>
      <c r="M3750" s="53">
        <v>3.65</v>
      </c>
      <c r="N3750" s="53">
        <f t="shared" si="499"/>
        <v>4.0605084996304512</v>
      </c>
      <c r="O3750" s="53">
        <v>27.06</v>
      </c>
      <c r="P3750" s="53">
        <v>2.79</v>
      </c>
      <c r="Q3750" s="53">
        <f t="shared" si="500"/>
        <v>4.9660000000000002</v>
      </c>
      <c r="R3750" s="53">
        <v>94.789000000000001</v>
      </c>
      <c r="S3750" s="53">
        <f t="shared" si="501"/>
        <v>172.37219999999999</v>
      </c>
      <c r="T3750" s="53">
        <v>6.37</v>
      </c>
      <c r="U3750" s="53">
        <v>6686.02</v>
      </c>
      <c r="V3750" s="53">
        <v>49.46</v>
      </c>
      <c r="W3750" s="53">
        <f t="shared" si="504"/>
        <v>135.18034775576223</v>
      </c>
      <c r="X3750" s="53">
        <f t="shared" si="505"/>
        <v>2.021835826930853</v>
      </c>
      <c r="Y3750" s="53">
        <v>6350.67</v>
      </c>
      <c r="Z3750" s="53">
        <v>83.66</v>
      </c>
      <c r="AA3750" s="53">
        <f t="shared" si="502"/>
        <v>75.910470953860866</v>
      </c>
      <c r="AB3750" s="53">
        <f t="shared" si="503"/>
        <v>1.1953143676786995</v>
      </c>
    </row>
    <row r="3751" spans="1:28" x14ac:dyDescent="0.3">
      <c r="A3751" s="1">
        <v>3750</v>
      </c>
      <c r="B3751" s="48">
        <v>43250</v>
      </c>
      <c r="C3751" s="44">
        <v>14651643.57</v>
      </c>
      <c r="D3751" s="56">
        <f t="shared" si="495"/>
        <v>217254.50133451959</v>
      </c>
      <c r="E3751" s="53">
        <v>67.44</v>
      </c>
      <c r="F3751" s="53">
        <f t="shared" si="496"/>
        <v>2.172545013345196</v>
      </c>
      <c r="G3751" s="53">
        <f>(F3751/'Yearly GDP'!$B$17)*100</f>
        <v>81.982830692271548</v>
      </c>
      <c r="H3751" s="53">
        <f t="shared" si="497"/>
        <v>2.1019182000000001</v>
      </c>
      <c r="I3751" s="53">
        <f t="shared" si="498"/>
        <v>3.7023324694557567</v>
      </c>
      <c r="J3751" s="53">
        <f t="shared" si="506"/>
        <v>392.97852647167713</v>
      </c>
      <c r="K3751" s="53">
        <v>7.782</v>
      </c>
      <c r="L3751" s="53">
        <v>10614.35</v>
      </c>
      <c r="M3751" s="53">
        <v>3.65</v>
      </c>
      <c r="N3751" s="53">
        <f t="shared" si="499"/>
        <v>4.0796675305442438</v>
      </c>
      <c r="O3751" s="53">
        <v>27.01</v>
      </c>
      <c r="P3751" s="53">
        <v>2.8570000000000002</v>
      </c>
      <c r="Q3751" s="53">
        <f t="shared" si="500"/>
        <v>4.9249999999999998</v>
      </c>
      <c r="R3751" s="53">
        <v>94.114999999999995</v>
      </c>
      <c r="S3751" s="53">
        <f t="shared" si="501"/>
        <v>172.59389999999999</v>
      </c>
      <c r="T3751" s="53">
        <v>6.39</v>
      </c>
      <c r="U3751" s="53">
        <v>6686.52</v>
      </c>
      <c r="V3751" s="53">
        <v>49.37</v>
      </c>
      <c r="W3751" s="53">
        <f t="shared" si="504"/>
        <v>135.43690500303831</v>
      </c>
      <c r="X3751" s="53">
        <f t="shared" si="505"/>
        <v>2.0255215718047399</v>
      </c>
      <c r="Y3751" s="53">
        <v>6337.23</v>
      </c>
      <c r="Z3751" s="53">
        <v>87.91</v>
      </c>
      <c r="AA3751" s="53">
        <f t="shared" si="502"/>
        <v>72.087703332954149</v>
      </c>
      <c r="AB3751" s="53">
        <f t="shared" si="503"/>
        <v>1.1375270162666362</v>
      </c>
    </row>
    <row r="3752" spans="1:28" x14ac:dyDescent="0.3">
      <c r="A3752" s="1">
        <v>3751</v>
      </c>
      <c r="B3752" s="48">
        <v>43251</v>
      </c>
      <c r="C3752" s="44">
        <v>14693260.029999999</v>
      </c>
      <c r="D3752" s="56">
        <f t="shared" si="495"/>
        <v>217903.90078600027</v>
      </c>
      <c r="E3752" s="53">
        <v>67.430000000000007</v>
      </c>
      <c r="F3752" s="53">
        <f t="shared" si="496"/>
        <v>2.1790390078600028</v>
      </c>
      <c r="G3752" s="53">
        <f>(F3752/'Yearly GDP'!$B$17)*100</f>
        <v>82.227887089056722</v>
      </c>
      <c r="H3752" s="53">
        <f t="shared" si="497"/>
        <v>2.1278893999999999</v>
      </c>
      <c r="I3752" s="53">
        <f t="shared" si="498"/>
        <v>3.6778227289444647</v>
      </c>
      <c r="J3752" s="53">
        <f t="shared" si="506"/>
        <v>394.85656491357111</v>
      </c>
      <c r="K3752" s="53">
        <v>7.8259999999999996</v>
      </c>
      <c r="L3752" s="53">
        <v>10736.15</v>
      </c>
      <c r="M3752" s="53">
        <v>3.69</v>
      </c>
      <c r="N3752" s="53">
        <f t="shared" si="499"/>
        <v>4.1481772710555349</v>
      </c>
      <c r="O3752" s="53">
        <v>27.19</v>
      </c>
      <c r="P3752" s="53">
        <v>2.86</v>
      </c>
      <c r="Q3752" s="53">
        <f t="shared" si="500"/>
        <v>4.9659999999999993</v>
      </c>
      <c r="R3752" s="53">
        <v>93.959000000000003</v>
      </c>
      <c r="S3752" s="53">
        <f t="shared" si="501"/>
        <v>174.5598</v>
      </c>
      <c r="T3752" s="53">
        <v>6.42</v>
      </c>
      <c r="U3752" s="53">
        <v>6676.72</v>
      </c>
      <c r="V3752" s="53">
        <v>49.23</v>
      </c>
      <c r="W3752" s="53">
        <f t="shared" si="504"/>
        <v>135.62299410928298</v>
      </c>
      <c r="X3752" s="53">
        <f t="shared" si="505"/>
        <v>2.0312817387771687</v>
      </c>
      <c r="Y3752" s="53">
        <v>6289.76</v>
      </c>
      <c r="Z3752" s="53">
        <v>89.26</v>
      </c>
      <c r="AA3752" s="53">
        <f t="shared" si="502"/>
        <v>70.465606094555227</v>
      </c>
      <c r="AB3752" s="53">
        <f t="shared" si="503"/>
        <v>1.120322652924042</v>
      </c>
    </row>
    <row r="3753" spans="1:28" x14ac:dyDescent="0.3">
      <c r="A3753" s="1">
        <v>3752</v>
      </c>
      <c r="B3753" s="48">
        <v>43252</v>
      </c>
      <c r="C3753" s="44">
        <v>14573929.4</v>
      </c>
      <c r="D3753" s="56">
        <f t="shared" si="495"/>
        <v>217537.56847525935</v>
      </c>
      <c r="E3753" s="53">
        <v>66.995000000000005</v>
      </c>
      <c r="F3753" s="53">
        <f t="shared" si="496"/>
        <v>2.1753756847525936</v>
      </c>
      <c r="G3753" s="53">
        <f>(F3753/'Yearly GDP'!$B$17)*100</f>
        <v>82.089648481229943</v>
      </c>
      <c r="H3753" s="53">
        <f t="shared" si="497"/>
        <v>2.1260231999999997</v>
      </c>
      <c r="I3753" s="53">
        <f t="shared" si="498"/>
        <v>3.69139904023625</v>
      </c>
      <c r="J3753" s="53">
        <f t="shared" si="506"/>
        <v>394.83942414174976</v>
      </c>
      <c r="K3753" s="53">
        <v>7.8479999999999999</v>
      </c>
      <c r="L3753" s="53">
        <v>10696.2</v>
      </c>
      <c r="M3753" s="53">
        <v>3.68</v>
      </c>
      <c r="N3753" s="53">
        <f t="shared" si="499"/>
        <v>4.1566009597637503</v>
      </c>
      <c r="O3753" s="53">
        <v>27.09</v>
      </c>
      <c r="P3753" s="53">
        <v>2.9020000000000001</v>
      </c>
      <c r="Q3753" s="53">
        <f t="shared" si="500"/>
        <v>4.9459999999999997</v>
      </c>
      <c r="R3753" s="53">
        <v>94.168999999999997</v>
      </c>
      <c r="S3753" s="53">
        <f t="shared" si="501"/>
        <v>174.73050000000001</v>
      </c>
      <c r="T3753" s="53">
        <v>6.45</v>
      </c>
      <c r="U3753" s="53">
        <v>6596.25</v>
      </c>
      <c r="V3753" s="53">
        <v>48.53</v>
      </c>
      <c r="W3753" s="53">
        <f t="shared" si="504"/>
        <v>135.92107974448794</v>
      </c>
      <c r="X3753" s="53">
        <f t="shared" si="505"/>
        <v>2.06058108386565</v>
      </c>
      <c r="Y3753" s="53">
        <v>6191.24</v>
      </c>
      <c r="Z3753" s="53">
        <v>86.15</v>
      </c>
      <c r="AA3753" s="53">
        <f t="shared" si="502"/>
        <v>71.865815438189202</v>
      </c>
      <c r="AB3753" s="53">
        <f t="shared" si="503"/>
        <v>1.1607661056297156</v>
      </c>
    </row>
    <row r="3754" spans="1:28" x14ac:dyDescent="0.3">
      <c r="A3754" s="1">
        <v>3753</v>
      </c>
      <c r="B3754" s="48">
        <v>43255</v>
      </c>
      <c r="C3754" s="44">
        <v>14427471.310000001</v>
      </c>
      <c r="D3754" s="56">
        <f t="shared" si="495"/>
        <v>215110.65021619207</v>
      </c>
      <c r="E3754" s="53">
        <v>67.069999999999993</v>
      </c>
      <c r="F3754" s="53">
        <f t="shared" si="496"/>
        <v>2.1511065021619205</v>
      </c>
      <c r="G3754" s="53">
        <f>(F3754/'Yearly GDP'!$B$17)*100</f>
        <v>81.173830270261149</v>
      </c>
      <c r="H3754" s="53">
        <f t="shared" si="497"/>
        <v>2.1202192000000002</v>
      </c>
      <c r="I3754" s="53">
        <f t="shared" si="498"/>
        <v>3.7147102526002973</v>
      </c>
      <c r="J3754" s="53">
        <f t="shared" si="506"/>
        <v>394.81797919762255</v>
      </c>
      <c r="K3754" s="53">
        <v>7.8760000000000003</v>
      </c>
      <c r="L3754" s="53">
        <v>10628.5</v>
      </c>
      <c r="M3754" s="53">
        <v>3.66</v>
      </c>
      <c r="N3754" s="53">
        <f t="shared" si="499"/>
        <v>4.161289747399703</v>
      </c>
      <c r="O3754" s="53">
        <v>26.92</v>
      </c>
      <c r="P3754" s="53">
        <v>2.944</v>
      </c>
      <c r="Q3754" s="53">
        <f t="shared" si="500"/>
        <v>4.9320000000000004</v>
      </c>
      <c r="R3754" s="53">
        <v>93.986000000000004</v>
      </c>
      <c r="S3754" s="53">
        <f t="shared" si="501"/>
        <v>174.98000000000002</v>
      </c>
      <c r="T3754" s="53">
        <v>6.5</v>
      </c>
      <c r="U3754" s="53">
        <v>6525.43</v>
      </c>
      <c r="V3754" s="53">
        <v>48.01</v>
      </c>
      <c r="W3754" s="53">
        <f t="shared" si="504"/>
        <v>135.91814205373882</v>
      </c>
      <c r="X3754" s="53">
        <f t="shared" si="505"/>
        <v>2.0828993959591755</v>
      </c>
      <c r="Y3754" s="53">
        <v>6038.55</v>
      </c>
      <c r="Z3754" s="53">
        <v>84.02</v>
      </c>
      <c r="AA3754" s="53">
        <f t="shared" si="502"/>
        <v>71.870388002856473</v>
      </c>
      <c r="AB3754" s="53">
        <f t="shared" si="503"/>
        <v>1.1901928112354203</v>
      </c>
    </row>
    <row r="3755" spans="1:28" x14ac:dyDescent="0.3">
      <c r="A3755" s="1">
        <v>3754</v>
      </c>
      <c r="B3755" s="48">
        <v>43256</v>
      </c>
      <c r="C3755" s="44">
        <v>14273557.470000001</v>
      </c>
      <c r="D3755" s="56">
        <f t="shared" si="495"/>
        <v>212720.67764530555</v>
      </c>
      <c r="E3755" s="53">
        <v>67.099999999999994</v>
      </c>
      <c r="F3755" s="53">
        <f t="shared" si="496"/>
        <v>2.1272067764530553</v>
      </c>
      <c r="G3755" s="53">
        <f>(F3755/'Yearly GDP'!$B$17)*100</f>
        <v>80.271953828417182</v>
      </c>
      <c r="H3755" s="53">
        <f t="shared" si="497"/>
        <v>2.1018621999999998</v>
      </c>
      <c r="I3755" s="53">
        <f t="shared" si="498"/>
        <v>3.7271710771524411</v>
      </c>
      <c r="J3755" s="53">
        <f t="shared" si="506"/>
        <v>394.82482295937382</v>
      </c>
      <c r="K3755" s="53">
        <v>7.8339999999999996</v>
      </c>
      <c r="L3755" s="53">
        <v>10593.15</v>
      </c>
      <c r="M3755" s="53">
        <v>3.64</v>
      </c>
      <c r="N3755" s="53">
        <f t="shared" si="499"/>
        <v>4.1068289228475585</v>
      </c>
      <c r="O3755" s="53">
        <v>26.83</v>
      </c>
      <c r="P3755" s="53">
        <v>2.9260000000000002</v>
      </c>
      <c r="Q3755" s="53">
        <f t="shared" si="500"/>
        <v>4.9079999999999995</v>
      </c>
      <c r="R3755" s="53">
        <v>93.870999999999995</v>
      </c>
      <c r="S3755" s="53">
        <f t="shared" si="501"/>
        <v>174.1267</v>
      </c>
      <c r="T3755" s="53">
        <v>6.49</v>
      </c>
      <c r="U3755" s="53">
        <v>6442.65</v>
      </c>
      <c r="V3755" s="53">
        <v>47.4</v>
      </c>
      <c r="W3755" s="53">
        <f t="shared" si="504"/>
        <v>135.92088607594937</v>
      </c>
      <c r="X3755" s="53">
        <f t="shared" si="505"/>
        <v>2.1097046413502114</v>
      </c>
      <c r="Y3755" s="53">
        <v>5875.74</v>
      </c>
      <c r="Z3755" s="53">
        <v>81.760000000000005</v>
      </c>
      <c r="AA3755" s="53">
        <f t="shared" si="502"/>
        <v>71.865704500978467</v>
      </c>
      <c r="AB3755" s="53">
        <f t="shared" si="503"/>
        <v>1.2230919765166339</v>
      </c>
    </row>
    <row r="3756" spans="1:28" x14ac:dyDescent="0.3">
      <c r="A3756" s="1">
        <v>3755</v>
      </c>
      <c r="B3756" s="48">
        <v>43257</v>
      </c>
      <c r="C3756" s="44">
        <v>14443614.060000001</v>
      </c>
      <c r="D3756" s="56">
        <f t="shared" si="495"/>
        <v>216092.37073608616</v>
      </c>
      <c r="E3756" s="53">
        <v>66.84</v>
      </c>
      <c r="F3756" s="53">
        <f t="shared" si="496"/>
        <v>2.1609237073608618</v>
      </c>
      <c r="G3756" s="53">
        <f>(F3756/'Yearly GDP'!$B$17)*100</f>
        <v>81.54429084380611</v>
      </c>
      <c r="H3756" s="53">
        <f t="shared" si="497"/>
        <v>2.1423401999999996</v>
      </c>
      <c r="I3756" s="53">
        <f t="shared" si="498"/>
        <v>3.6954915003695494</v>
      </c>
      <c r="J3756" s="53">
        <f t="shared" si="506"/>
        <v>394.85033259423506</v>
      </c>
      <c r="K3756" s="53">
        <v>7.9169999999999998</v>
      </c>
      <c r="L3756" s="53">
        <v>10684.65</v>
      </c>
      <c r="M3756" s="53">
        <v>3.67</v>
      </c>
      <c r="N3756" s="53">
        <f t="shared" si="499"/>
        <v>4.2215084996304508</v>
      </c>
      <c r="O3756" s="53">
        <v>27.06</v>
      </c>
      <c r="P3756" s="53">
        <v>2.9740000000000002</v>
      </c>
      <c r="Q3756" s="53">
        <f t="shared" si="500"/>
        <v>4.9429999999999996</v>
      </c>
      <c r="R3756" s="53">
        <v>93.634</v>
      </c>
      <c r="S3756" s="53">
        <f t="shared" si="501"/>
        <v>176.16059999999999</v>
      </c>
      <c r="T3756" s="53">
        <v>6.51</v>
      </c>
      <c r="U3756" s="53">
        <v>6525.13</v>
      </c>
      <c r="V3756" s="53">
        <v>48</v>
      </c>
      <c r="W3756" s="53">
        <f t="shared" si="504"/>
        <v>135.94020833333335</v>
      </c>
      <c r="X3756" s="53">
        <f t="shared" si="505"/>
        <v>2.0833333333333335</v>
      </c>
      <c r="Y3756" s="53">
        <v>5968.35</v>
      </c>
      <c r="Z3756" s="53">
        <v>82.42</v>
      </c>
      <c r="AA3756" s="53">
        <f t="shared" si="502"/>
        <v>72.413855860228097</v>
      </c>
      <c r="AB3756" s="53">
        <f t="shared" si="503"/>
        <v>1.2132977432661973</v>
      </c>
    </row>
    <row r="3757" spans="1:28" x14ac:dyDescent="0.3">
      <c r="A3757" s="1">
        <v>3756</v>
      </c>
      <c r="B3757" s="48">
        <v>43258</v>
      </c>
      <c r="C3757" s="44">
        <v>14609208.49</v>
      </c>
      <c r="D3757" s="56">
        <f t="shared" si="495"/>
        <v>216689.53559774547</v>
      </c>
      <c r="E3757" s="53">
        <v>67.42</v>
      </c>
      <c r="F3757" s="53">
        <f t="shared" si="496"/>
        <v>2.1668953559774549</v>
      </c>
      <c r="G3757" s="53">
        <f>(F3757/'Yearly GDP'!$B$17)*100</f>
        <v>81.769636074620948</v>
      </c>
      <c r="H3757" s="53">
        <f t="shared" si="497"/>
        <v>2.1796911000000003</v>
      </c>
      <c r="I3757" s="53">
        <f t="shared" si="498"/>
        <v>3.6670333700036668</v>
      </c>
      <c r="J3757" s="53">
        <f t="shared" si="506"/>
        <v>394.87898789878989</v>
      </c>
      <c r="K3757" s="53">
        <v>7.9930000000000003</v>
      </c>
      <c r="L3757" s="53">
        <v>10768.35</v>
      </c>
      <c r="M3757" s="53">
        <v>3.7</v>
      </c>
      <c r="N3757" s="53">
        <f t="shared" si="499"/>
        <v>4.3259666299963335</v>
      </c>
      <c r="O3757" s="53">
        <v>27.27</v>
      </c>
      <c r="P3757" s="53">
        <v>2.9220000000000002</v>
      </c>
      <c r="Q3757" s="53">
        <f t="shared" si="500"/>
        <v>5.0709999999999997</v>
      </c>
      <c r="R3757" s="53">
        <v>93.376000000000005</v>
      </c>
      <c r="S3757" s="53">
        <f t="shared" si="501"/>
        <v>177.255</v>
      </c>
      <c r="T3757" s="53">
        <v>6.5</v>
      </c>
      <c r="U3757" s="53">
        <v>6614.34</v>
      </c>
      <c r="V3757" s="53">
        <v>48.66</v>
      </c>
      <c r="W3757" s="53">
        <f t="shared" si="504"/>
        <v>135.92971639950679</v>
      </c>
      <c r="X3757" s="53">
        <f t="shared" si="505"/>
        <v>2.0550760378133992</v>
      </c>
      <c r="Y3757" s="53">
        <v>6095.95</v>
      </c>
      <c r="Z3757" s="53">
        <v>83.7</v>
      </c>
      <c r="AA3757" s="53">
        <f t="shared" si="502"/>
        <v>72.830943847072874</v>
      </c>
      <c r="AB3757" s="53">
        <f t="shared" si="503"/>
        <v>1.1947431302270011</v>
      </c>
    </row>
    <row r="3758" spans="1:28" x14ac:dyDescent="0.3">
      <c r="A3758" s="1">
        <v>3757</v>
      </c>
      <c r="B3758" s="48">
        <v>43259</v>
      </c>
      <c r="C3758" s="44">
        <v>14656416.27</v>
      </c>
      <c r="D3758" s="56">
        <f t="shared" si="495"/>
        <v>217035.6326077299</v>
      </c>
      <c r="E3758" s="53">
        <v>67.53</v>
      </c>
      <c r="F3758" s="53">
        <f t="shared" si="496"/>
        <v>2.1703563260772989</v>
      </c>
      <c r="G3758" s="53">
        <f>(F3758/'Yearly GDP'!$B$17)*100</f>
        <v>81.900238719898084</v>
      </c>
      <c r="H3758" s="53">
        <f t="shared" si="497"/>
        <v>2.1671469000000001</v>
      </c>
      <c r="I3758" s="53">
        <f t="shared" si="498"/>
        <v>3.6670333700036668</v>
      </c>
      <c r="J3758" s="53">
        <f t="shared" si="506"/>
        <v>394.85331866519982</v>
      </c>
      <c r="K3758" s="53">
        <v>7.9470000000000001</v>
      </c>
      <c r="L3758" s="53">
        <v>10767.65</v>
      </c>
      <c r="M3758" s="53">
        <v>3.7</v>
      </c>
      <c r="N3758" s="53">
        <f t="shared" si="499"/>
        <v>4.2799666299963333</v>
      </c>
      <c r="O3758" s="53">
        <v>27.27</v>
      </c>
      <c r="P3758" s="53">
        <v>2.948</v>
      </c>
      <c r="Q3758" s="53">
        <f t="shared" si="500"/>
        <v>4.9990000000000006</v>
      </c>
      <c r="R3758" s="53">
        <v>93.537000000000006</v>
      </c>
      <c r="S3758" s="53">
        <f t="shared" si="501"/>
        <v>177.255</v>
      </c>
      <c r="T3758" s="53">
        <v>6.5</v>
      </c>
      <c r="U3758" s="53">
        <v>6648.97</v>
      </c>
      <c r="V3758" s="53">
        <v>48.88</v>
      </c>
      <c r="W3758" s="53">
        <f t="shared" si="504"/>
        <v>136.02639116202946</v>
      </c>
      <c r="X3758" s="53">
        <f t="shared" si="505"/>
        <v>2.0458265139116203</v>
      </c>
      <c r="Y3758" s="53">
        <v>6141.79</v>
      </c>
      <c r="Z3758" s="53">
        <v>83.78</v>
      </c>
      <c r="AA3758" s="53">
        <f t="shared" si="502"/>
        <v>73.308546192408684</v>
      </c>
      <c r="AB3758" s="53">
        <f t="shared" si="503"/>
        <v>1.1936022917164</v>
      </c>
    </row>
    <row r="3759" spans="1:28" x14ac:dyDescent="0.3">
      <c r="A3759" s="1">
        <v>3758</v>
      </c>
      <c r="B3759" s="48">
        <v>43262</v>
      </c>
      <c r="C3759" s="44">
        <v>14702297.59</v>
      </c>
      <c r="D3759" s="56">
        <f t="shared" si="495"/>
        <v>217908.66444345636</v>
      </c>
      <c r="E3759" s="53">
        <v>67.47</v>
      </c>
      <c r="F3759" s="53">
        <f t="shared" si="496"/>
        <v>2.1790866444345638</v>
      </c>
      <c r="G3759" s="53">
        <f>(F3759/'Yearly GDP'!$B$17)*100</f>
        <v>82.229684695643925</v>
      </c>
      <c r="H3759" s="53">
        <f t="shared" si="497"/>
        <v>2.1874361000000002</v>
      </c>
      <c r="I3759" s="53">
        <f t="shared" si="498"/>
        <v>3.6403349108117946</v>
      </c>
      <c r="J3759" s="53">
        <f t="shared" si="506"/>
        <v>392.68110666181292</v>
      </c>
      <c r="K3759" s="53">
        <v>7.9630000000000001</v>
      </c>
      <c r="L3759" s="53">
        <v>10786.95</v>
      </c>
      <c r="M3759" s="53">
        <v>3.71</v>
      </c>
      <c r="N3759" s="53">
        <f t="shared" si="499"/>
        <v>4.3226650891882059</v>
      </c>
      <c r="O3759" s="53">
        <v>27.47</v>
      </c>
      <c r="P3759" s="53">
        <v>2.952</v>
      </c>
      <c r="Q3759" s="53">
        <f t="shared" si="500"/>
        <v>5.0110000000000001</v>
      </c>
      <c r="R3759" s="53">
        <v>93.56</v>
      </c>
      <c r="S3759" s="53">
        <f t="shared" si="501"/>
        <v>180.47790000000001</v>
      </c>
      <c r="T3759" s="53">
        <v>6.57</v>
      </c>
      <c r="U3759" s="53">
        <v>6657.04</v>
      </c>
      <c r="V3759" s="53">
        <v>48.53</v>
      </c>
      <c r="W3759" s="53">
        <f t="shared" si="504"/>
        <v>137.17370698536988</v>
      </c>
      <c r="X3759" s="53">
        <f t="shared" si="505"/>
        <v>2.06058108386565</v>
      </c>
      <c r="Y3759" s="53">
        <v>6166.84</v>
      </c>
      <c r="Z3759" s="53">
        <v>84.21</v>
      </c>
      <c r="AA3759" s="53">
        <f t="shared" si="502"/>
        <v>73.231682698016868</v>
      </c>
      <c r="AB3759" s="53">
        <f t="shared" si="503"/>
        <v>1.187507421921387</v>
      </c>
    </row>
    <row r="3760" spans="1:28" x14ac:dyDescent="0.3">
      <c r="A3760" s="1">
        <v>3759</v>
      </c>
      <c r="B3760" s="48">
        <v>43263</v>
      </c>
      <c r="C3760" s="44">
        <v>14790850.689999999</v>
      </c>
      <c r="D3760" s="56">
        <f t="shared" si="495"/>
        <v>219188.65871369292</v>
      </c>
      <c r="E3760" s="53">
        <v>67.48</v>
      </c>
      <c r="F3760" s="53">
        <f t="shared" si="496"/>
        <v>2.1918865871369291</v>
      </c>
      <c r="G3760" s="53">
        <f>(F3760/'Yearly GDP'!$B$17)*100</f>
        <v>82.712701401393545</v>
      </c>
      <c r="H3760" s="53">
        <f t="shared" si="497"/>
        <v>2.1986160000000003</v>
      </c>
      <c r="I3760" s="53">
        <f t="shared" si="498"/>
        <v>3.6231884057971007</v>
      </c>
      <c r="J3760" s="53">
        <f t="shared" si="506"/>
        <v>392.856884057971</v>
      </c>
      <c r="K3760" s="53">
        <v>7.9660000000000002</v>
      </c>
      <c r="L3760" s="53">
        <v>10842.85</v>
      </c>
      <c r="M3760" s="53">
        <v>3.73</v>
      </c>
      <c r="N3760" s="53">
        <f t="shared" si="499"/>
        <v>4.3428115942028995</v>
      </c>
      <c r="O3760" s="53">
        <v>27.6</v>
      </c>
      <c r="P3760" s="53">
        <v>2.964</v>
      </c>
      <c r="Q3760" s="53">
        <f t="shared" si="500"/>
        <v>5.0020000000000007</v>
      </c>
      <c r="R3760" s="53">
        <v>93.801000000000002</v>
      </c>
      <c r="S3760" s="53">
        <f t="shared" si="501"/>
        <v>180.78</v>
      </c>
      <c r="T3760" s="53">
        <v>6.55</v>
      </c>
      <c r="U3760" s="53">
        <v>6706.6</v>
      </c>
      <c r="V3760" s="53">
        <v>48.89</v>
      </c>
      <c r="W3760" s="53">
        <f t="shared" si="504"/>
        <v>137.17733687870731</v>
      </c>
      <c r="X3760" s="53">
        <f t="shared" si="505"/>
        <v>2.0454080589077521</v>
      </c>
      <c r="Y3760" s="53">
        <v>6205.63</v>
      </c>
      <c r="Z3760" s="53">
        <v>84.52</v>
      </c>
      <c r="AA3760" s="53">
        <f t="shared" si="502"/>
        <v>73.422030288689072</v>
      </c>
      <c r="AB3760" s="53">
        <f t="shared" si="503"/>
        <v>1.1831519167061051</v>
      </c>
    </row>
    <row r="3761" spans="1:28" x14ac:dyDescent="0.3">
      <c r="A3761" s="1">
        <v>3760</v>
      </c>
      <c r="B3761" s="48">
        <v>43264</v>
      </c>
      <c r="C3761" s="44">
        <v>14792661.960000001</v>
      </c>
      <c r="D3761" s="56">
        <f t="shared" si="495"/>
        <v>218680.7888240077</v>
      </c>
      <c r="E3761" s="53">
        <v>67.644999999999996</v>
      </c>
      <c r="F3761" s="53">
        <f t="shared" si="496"/>
        <v>2.186807888240077</v>
      </c>
      <c r="G3761" s="53">
        <f>(F3761/'Yearly GDP'!$B$17)*100</f>
        <v>82.521052386418006</v>
      </c>
      <c r="H3761" s="53">
        <f t="shared" si="497"/>
        <v>2.1839219999999999</v>
      </c>
      <c r="I3761" s="53">
        <f t="shared" si="498"/>
        <v>3.6310820624546118</v>
      </c>
      <c r="J3761" s="53">
        <f t="shared" si="506"/>
        <v>394.21568627450984</v>
      </c>
      <c r="K3761" s="53">
        <v>7.93</v>
      </c>
      <c r="L3761" s="53">
        <v>10856.7</v>
      </c>
      <c r="M3761" s="53">
        <v>3.73</v>
      </c>
      <c r="N3761" s="53">
        <f t="shared" si="499"/>
        <v>4.2989179375453883</v>
      </c>
      <c r="O3761" s="53">
        <v>27.54</v>
      </c>
      <c r="P3761" s="53">
        <v>2.9740000000000002</v>
      </c>
      <c r="Q3761" s="53">
        <f t="shared" si="500"/>
        <v>4.9559999999999995</v>
      </c>
      <c r="R3761" s="53">
        <v>93.698999999999998</v>
      </c>
      <c r="S3761" s="53">
        <f t="shared" si="501"/>
        <v>179.56079999999997</v>
      </c>
      <c r="T3761" s="53">
        <v>6.52</v>
      </c>
      <c r="U3761" s="53">
        <v>6684.37</v>
      </c>
      <c r="V3761" s="53">
        <v>48.42</v>
      </c>
      <c r="W3761" s="53">
        <f t="shared" si="504"/>
        <v>138.04977282114828</v>
      </c>
      <c r="X3761" s="53">
        <f t="shared" si="505"/>
        <v>2.0652622883106151</v>
      </c>
      <c r="Y3761" s="53">
        <v>6190.95</v>
      </c>
      <c r="Z3761" s="53">
        <v>85.72</v>
      </c>
      <c r="AA3761" s="53">
        <f t="shared" si="502"/>
        <v>72.222935137657487</v>
      </c>
      <c r="AB3761" s="53">
        <f t="shared" si="503"/>
        <v>1.1665888940737283</v>
      </c>
    </row>
    <row r="3762" spans="1:28" x14ac:dyDescent="0.3">
      <c r="A3762" s="1">
        <v>3761</v>
      </c>
      <c r="B3762" s="48">
        <v>43265</v>
      </c>
      <c r="C3762" s="44">
        <v>14745723.83</v>
      </c>
      <c r="D3762" s="56">
        <f t="shared" si="495"/>
        <v>217841.98301078446</v>
      </c>
      <c r="E3762" s="53">
        <v>67.69</v>
      </c>
      <c r="F3762" s="53">
        <f t="shared" si="496"/>
        <v>2.1784198301078446</v>
      </c>
      <c r="G3762" s="53">
        <f>(F3762/'Yearly GDP'!$B$17)*100</f>
        <v>82.204521890862054</v>
      </c>
      <c r="H3762" s="53">
        <f t="shared" si="497"/>
        <v>2.1785190000000001</v>
      </c>
      <c r="I3762" s="53">
        <f t="shared" si="498"/>
        <v>3.6469730123997084</v>
      </c>
      <c r="J3762" s="53">
        <f t="shared" si="506"/>
        <v>394.16666666666663</v>
      </c>
      <c r="K3762" s="53">
        <v>7.9450000000000003</v>
      </c>
      <c r="L3762" s="53">
        <v>10808.05</v>
      </c>
      <c r="M3762" s="53">
        <v>3.72</v>
      </c>
      <c r="N3762" s="53">
        <f t="shared" si="499"/>
        <v>4.2980269876002914</v>
      </c>
      <c r="O3762" s="53">
        <v>27.42</v>
      </c>
      <c r="P3762" s="53">
        <v>2.9350000000000001</v>
      </c>
      <c r="Q3762" s="53">
        <f t="shared" si="500"/>
        <v>5.01</v>
      </c>
      <c r="R3762" s="53">
        <v>94.775999999999996</v>
      </c>
      <c r="S3762" s="53">
        <f t="shared" si="501"/>
        <v>178.7784</v>
      </c>
      <c r="T3762" s="53">
        <v>6.52</v>
      </c>
      <c r="U3762" s="53">
        <v>6691.34</v>
      </c>
      <c r="V3762" s="53">
        <v>48.47</v>
      </c>
      <c r="W3762" s="53">
        <f t="shared" si="504"/>
        <v>138.05116566948629</v>
      </c>
      <c r="X3762" s="53">
        <f t="shared" si="505"/>
        <v>2.0631318341242006</v>
      </c>
      <c r="Y3762" s="53">
        <v>6182.18</v>
      </c>
      <c r="Z3762" s="53">
        <v>85.6</v>
      </c>
      <c r="AA3762" s="53">
        <f t="shared" si="502"/>
        <v>72.221728971962619</v>
      </c>
      <c r="AB3762" s="53">
        <f t="shared" si="503"/>
        <v>1.1682242990654206</v>
      </c>
    </row>
    <row r="3763" spans="1:28" x14ac:dyDescent="0.3">
      <c r="A3763" s="1">
        <v>3762</v>
      </c>
      <c r="B3763" s="48">
        <v>43266</v>
      </c>
      <c r="C3763" s="44">
        <v>14716449.460000001</v>
      </c>
      <c r="D3763" s="56">
        <f t="shared" si="495"/>
        <v>216227.58536585365</v>
      </c>
      <c r="E3763" s="53">
        <v>68.06</v>
      </c>
      <c r="F3763" s="53">
        <f t="shared" si="496"/>
        <v>2.1622758536585365</v>
      </c>
      <c r="G3763" s="53">
        <f>(F3763/'Yearly GDP'!$B$17)*100</f>
        <v>81.59531523239761</v>
      </c>
      <c r="H3763" s="53">
        <f t="shared" si="497"/>
        <v>2.1647416000000002</v>
      </c>
      <c r="I3763" s="53">
        <f t="shared" si="498"/>
        <v>3.6443148688046647</v>
      </c>
      <c r="J3763" s="53">
        <f t="shared" si="506"/>
        <v>394.23104956268224</v>
      </c>
      <c r="K3763" s="53">
        <v>7.8890000000000002</v>
      </c>
      <c r="L3763" s="53">
        <v>10817.7</v>
      </c>
      <c r="M3763" s="53">
        <v>3.72</v>
      </c>
      <c r="N3763" s="53">
        <f t="shared" si="499"/>
        <v>4.244685131195336</v>
      </c>
      <c r="O3763" s="53">
        <v>27.44</v>
      </c>
      <c r="P3763" s="53">
        <v>2.9220000000000002</v>
      </c>
      <c r="Q3763" s="53">
        <f t="shared" si="500"/>
        <v>4.9670000000000005</v>
      </c>
      <c r="R3763" s="53">
        <v>94.781999999999996</v>
      </c>
      <c r="S3763" s="53">
        <f t="shared" si="501"/>
        <v>178.90879999999999</v>
      </c>
      <c r="T3763" s="53">
        <v>6.52</v>
      </c>
      <c r="U3763" s="53">
        <v>6659.83</v>
      </c>
      <c r="V3763" s="53">
        <v>48.24</v>
      </c>
      <c r="W3763" s="53">
        <f t="shared" si="504"/>
        <v>138.05617744610282</v>
      </c>
      <c r="X3763" s="53">
        <f t="shared" si="505"/>
        <v>2.0729684908789388</v>
      </c>
      <c r="Y3763" s="53">
        <v>6143.89</v>
      </c>
      <c r="Z3763" s="53">
        <v>85.07</v>
      </c>
      <c r="AA3763" s="53">
        <f t="shared" si="502"/>
        <v>72.221582226401793</v>
      </c>
      <c r="AB3763" s="53">
        <f t="shared" si="503"/>
        <v>1.1755025273304338</v>
      </c>
    </row>
    <row r="3764" spans="1:28" x14ac:dyDescent="0.3">
      <c r="A3764" s="1">
        <v>3763</v>
      </c>
      <c r="B3764" s="48">
        <v>43269</v>
      </c>
      <c r="C3764" s="44">
        <v>14673991.91</v>
      </c>
      <c r="D3764" s="56">
        <f t="shared" si="495"/>
        <v>215667.13565549674</v>
      </c>
      <c r="E3764" s="53">
        <v>68.040000000000006</v>
      </c>
      <c r="F3764" s="53">
        <f t="shared" si="496"/>
        <v>2.1566713565549676</v>
      </c>
      <c r="G3764" s="53">
        <f>(F3764/'Yearly GDP'!$B$17)*100</f>
        <v>81.38382477565915</v>
      </c>
      <c r="H3764" s="53">
        <f t="shared" si="497"/>
        <v>2.0952820000000001</v>
      </c>
      <c r="I3764" s="53">
        <f t="shared" si="498"/>
        <v>3.7593984962406015</v>
      </c>
      <c r="J3764" s="53">
        <f t="shared" si="506"/>
        <v>406.00939849624058</v>
      </c>
      <c r="K3764" s="53">
        <v>7.8769999999999998</v>
      </c>
      <c r="L3764" s="53">
        <v>10799.85</v>
      </c>
      <c r="M3764" s="53">
        <v>3.71</v>
      </c>
      <c r="N3764" s="53">
        <f t="shared" si="499"/>
        <v>4.1176015037593983</v>
      </c>
      <c r="O3764" s="53">
        <v>26.6</v>
      </c>
      <c r="P3764" s="53">
        <v>2.9169999999999998</v>
      </c>
      <c r="Q3764" s="53">
        <f t="shared" si="500"/>
        <v>4.96</v>
      </c>
      <c r="R3764" s="53">
        <v>94.858000000000004</v>
      </c>
      <c r="S3764" s="53">
        <f t="shared" si="501"/>
        <v>172.9</v>
      </c>
      <c r="T3764" s="53">
        <v>6.5</v>
      </c>
      <c r="U3764" s="53">
        <v>6636.46</v>
      </c>
      <c r="V3764" s="53">
        <v>48.07</v>
      </c>
      <c r="W3764" s="53">
        <f t="shared" si="504"/>
        <v>138.05824838776783</v>
      </c>
      <c r="X3764" s="53">
        <f t="shared" si="505"/>
        <v>2.0802995631370913</v>
      </c>
      <c r="Y3764" s="53">
        <v>6097.26</v>
      </c>
      <c r="Z3764" s="53">
        <v>78.430000000000007</v>
      </c>
      <c r="AA3764" s="53">
        <f t="shared" si="502"/>
        <v>77.741425474945814</v>
      </c>
      <c r="AB3764" s="53">
        <f t="shared" si="503"/>
        <v>1.2750223128904756</v>
      </c>
    </row>
    <row r="3765" spans="1:28" x14ac:dyDescent="0.3">
      <c r="A3765" s="1">
        <v>3764</v>
      </c>
      <c r="B3765" s="48">
        <v>43270</v>
      </c>
      <c r="C3765" s="44">
        <v>14531693.130000001</v>
      </c>
      <c r="D3765" s="56">
        <f t="shared" si="495"/>
        <v>212731.56389986826</v>
      </c>
      <c r="E3765" s="53">
        <v>68.31</v>
      </c>
      <c r="F3765" s="53">
        <f t="shared" si="496"/>
        <v>2.1273156389986827</v>
      </c>
      <c r="G3765" s="53">
        <f>(F3765/'Yearly GDP'!$B$17)*100</f>
        <v>80.276061849006894</v>
      </c>
      <c r="H3765" s="53">
        <f t="shared" si="497"/>
        <v>2.0742594000000003</v>
      </c>
      <c r="I3765" s="53">
        <f t="shared" si="498"/>
        <v>3.7907505686125851</v>
      </c>
      <c r="J3765" s="53">
        <f t="shared" si="506"/>
        <v>406.00644427596666</v>
      </c>
      <c r="K3765" s="53">
        <v>7.8630000000000004</v>
      </c>
      <c r="L3765" s="53">
        <v>10710.45</v>
      </c>
      <c r="M3765" s="53">
        <v>3.68</v>
      </c>
      <c r="N3765" s="53">
        <f t="shared" si="499"/>
        <v>4.0722494313874158</v>
      </c>
      <c r="O3765" s="53">
        <v>26.38</v>
      </c>
      <c r="P3765" s="53">
        <v>2.8969999999999998</v>
      </c>
      <c r="Q3765" s="53">
        <f t="shared" si="500"/>
        <v>4.9660000000000011</v>
      </c>
      <c r="R3765" s="53">
        <v>94.728999999999999</v>
      </c>
      <c r="S3765" s="53">
        <f t="shared" si="501"/>
        <v>170.67859999999999</v>
      </c>
      <c r="T3765" s="53">
        <v>6.47</v>
      </c>
      <c r="U3765" s="53">
        <v>6561.1</v>
      </c>
      <c r="V3765" s="53">
        <v>47.52</v>
      </c>
      <c r="W3765" s="53">
        <f t="shared" si="504"/>
        <v>138.0702861952862</v>
      </c>
      <c r="X3765" s="53">
        <f t="shared" si="505"/>
        <v>2.1043771043771047</v>
      </c>
      <c r="Y3765" s="53">
        <v>6014.86</v>
      </c>
      <c r="Z3765" s="53">
        <v>77.37</v>
      </c>
      <c r="AA3765" s="53">
        <f t="shared" si="502"/>
        <v>77.741501874111407</v>
      </c>
      <c r="AB3765" s="53">
        <f t="shared" si="503"/>
        <v>1.2924906294429364</v>
      </c>
    </row>
    <row r="3766" spans="1:28" x14ac:dyDescent="0.3">
      <c r="A3766" s="1">
        <v>3765</v>
      </c>
      <c r="B3766" s="48">
        <v>43271</v>
      </c>
      <c r="C3766" s="44">
        <v>14572227.92</v>
      </c>
      <c r="D3766" s="56">
        <f t="shared" si="495"/>
        <v>214108.55010285042</v>
      </c>
      <c r="E3766" s="53">
        <v>68.06</v>
      </c>
      <c r="F3766" s="53">
        <f t="shared" si="496"/>
        <v>2.1410855010285044</v>
      </c>
      <c r="G3766" s="53">
        <f>(F3766/'Yearly GDP'!$B$17)*100</f>
        <v>80.795679284094518</v>
      </c>
      <c r="H3766" s="53">
        <f t="shared" si="497"/>
        <v>2.0757204000000002</v>
      </c>
      <c r="I3766" s="53">
        <f t="shared" si="498"/>
        <v>3.7707390648567118</v>
      </c>
      <c r="J3766" s="53">
        <f t="shared" si="506"/>
        <v>406.1858974358974</v>
      </c>
      <c r="K3766" s="53">
        <v>7.827</v>
      </c>
      <c r="L3766" s="53">
        <v>10772.05</v>
      </c>
      <c r="M3766" s="53">
        <v>3.7</v>
      </c>
      <c r="N3766" s="53">
        <f t="shared" si="499"/>
        <v>4.0562609351432881</v>
      </c>
      <c r="O3766" s="53">
        <v>26.52</v>
      </c>
      <c r="P3766" s="53">
        <v>2.9369999999999998</v>
      </c>
      <c r="Q3766" s="53">
        <f t="shared" si="500"/>
        <v>4.8900000000000006</v>
      </c>
      <c r="R3766" s="53">
        <v>94.715999999999994</v>
      </c>
      <c r="S3766" s="53">
        <f t="shared" si="501"/>
        <v>171.58439999999999</v>
      </c>
      <c r="T3766" s="53">
        <v>6.47</v>
      </c>
      <c r="U3766" s="53">
        <v>6586.12</v>
      </c>
      <c r="V3766" s="53">
        <v>46.68</v>
      </c>
      <c r="W3766" s="53">
        <f t="shared" si="504"/>
        <v>141.09083119108826</v>
      </c>
      <c r="X3766" s="53">
        <f t="shared" si="505"/>
        <v>2.1422450728363325</v>
      </c>
      <c r="Y3766" s="53">
        <v>6026.11</v>
      </c>
      <c r="Z3766" s="53">
        <v>76.819999999999993</v>
      </c>
      <c r="AA3766" s="53">
        <f t="shared" si="502"/>
        <v>78.444545691226253</v>
      </c>
      <c r="AB3766" s="53">
        <f t="shared" si="503"/>
        <v>1.3017443374121325</v>
      </c>
    </row>
    <row r="3767" spans="1:28" x14ac:dyDescent="0.3">
      <c r="A3767" s="1">
        <v>3766</v>
      </c>
      <c r="B3767" s="48">
        <v>43272</v>
      </c>
      <c r="C3767" s="44">
        <v>14504009.189999999</v>
      </c>
      <c r="D3767" s="56">
        <f t="shared" si="495"/>
        <v>213466.90985355803</v>
      </c>
      <c r="E3767" s="53">
        <v>67.944999999999993</v>
      </c>
      <c r="F3767" s="53">
        <f t="shared" si="496"/>
        <v>2.1346690985355803</v>
      </c>
      <c r="G3767" s="53">
        <f>(F3767/'Yearly GDP'!$B$17)*100</f>
        <v>80.553550888135106</v>
      </c>
      <c r="H3767" s="53">
        <f t="shared" si="497"/>
        <v>2.0541396000000001</v>
      </c>
      <c r="I3767" s="53">
        <f t="shared" si="498"/>
        <v>3.7835792659856224</v>
      </c>
      <c r="J3767" s="53">
        <f t="shared" si="506"/>
        <v>406.39803253878171</v>
      </c>
      <c r="K3767" s="53">
        <v>7.7720000000000002</v>
      </c>
      <c r="L3767" s="53">
        <v>10741.1</v>
      </c>
      <c r="M3767" s="53">
        <v>3.69</v>
      </c>
      <c r="N3767" s="53">
        <f t="shared" si="499"/>
        <v>3.9884207340143778</v>
      </c>
      <c r="O3767" s="53">
        <v>26.43</v>
      </c>
      <c r="P3767" s="53">
        <v>2.899</v>
      </c>
      <c r="Q3767" s="53">
        <f t="shared" si="500"/>
        <v>4.8730000000000002</v>
      </c>
      <c r="R3767" s="53">
        <v>94.403999999999996</v>
      </c>
      <c r="S3767" s="53">
        <f t="shared" si="501"/>
        <v>169.6806</v>
      </c>
      <c r="T3767" s="53">
        <v>6.42</v>
      </c>
      <c r="U3767" s="53">
        <v>6553.14</v>
      </c>
      <c r="V3767" s="53">
        <v>46</v>
      </c>
      <c r="W3767" s="53">
        <f t="shared" si="504"/>
        <v>142.45956521739132</v>
      </c>
      <c r="X3767" s="53">
        <f t="shared" si="505"/>
        <v>2.1739130434782608</v>
      </c>
      <c r="Y3767" s="53">
        <v>5973.29</v>
      </c>
      <c r="Z3767" s="53">
        <v>75.19</v>
      </c>
      <c r="AA3767" s="53">
        <f t="shared" si="502"/>
        <v>79.442612049474661</v>
      </c>
      <c r="AB3767" s="53">
        <f t="shared" si="503"/>
        <v>1.3299640909695438</v>
      </c>
    </row>
    <row r="3768" spans="1:28" x14ac:dyDescent="0.3">
      <c r="A3768" s="1">
        <v>3767</v>
      </c>
      <c r="B3768" s="48">
        <v>43273</v>
      </c>
      <c r="C3768" s="44">
        <v>14565986.939999999</v>
      </c>
      <c r="D3768" s="56">
        <f t="shared" si="495"/>
        <v>214615.98556063059</v>
      </c>
      <c r="E3768" s="53">
        <v>67.87</v>
      </c>
      <c r="F3768" s="53">
        <f t="shared" si="496"/>
        <v>2.1461598556063057</v>
      </c>
      <c r="G3768" s="53">
        <f>(F3768/'Yearly GDP'!$B$17)*100</f>
        <v>80.987164362502114</v>
      </c>
      <c r="H3768" s="53">
        <f t="shared" si="497"/>
        <v>2.0821996999999999</v>
      </c>
      <c r="I3768" s="53">
        <f t="shared" si="498"/>
        <v>3.7551633496057084</v>
      </c>
      <c r="J3768" s="53">
        <f t="shared" si="506"/>
        <v>406.37814494930535</v>
      </c>
      <c r="K3768" s="53">
        <v>7.819</v>
      </c>
      <c r="L3768" s="53">
        <v>10821.85</v>
      </c>
      <c r="M3768" s="53">
        <v>3.72</v>
      </c>
      <c r="N3768" s="53">
        <f t="shared" si="499"/>
        <v>4.0638366503942915</v>
      </c>
      <c r="O3768" s="53">
        <v>26.63</v>
      </c>
      <c r="P3768" s="53">
        <v>2.895</v>
      </c>
      <c r="Q3768" s="53">
        <f t="shared" si="500"/>
        <v>4.9239999999999995</v>
      </c>
      <c r="R3768" s="53">
        <v>94.18</v>
      </c>
      <c r="S3768" s="53">
        <f t="shared" si="501"/>
        <v>172.02979999999999</v>
      </c>
      <c r="T3768" s="53">
        <v>6.46</v>
      </c>
      <c r="U3768" s="53">
        <v>6572.42</v>
      </c>
      <c r="V3768" s="53">
        <v>46.13</v>
      </c>
      <c r="W3768" s="53">
        <f t="shared" si="504"/>
        <v>142.47604595707782</v>
      </c>
      <c r="X3768" s="53">
        <f t="shared" si="505"/>
        <v>2.1677866897897244</v>
      </c>
      <c r="Y3768" s="53">
        <v>5973.61</v>
      </c>
      <c r="Z3768" s="53">
        <v>75.19</v>
      </c>
      <c r="AA3768" s="53">
        <f t="shared" si="502"/>
        <v>79.446867934565759</v>
      </c>
      <c r="AB3768" s="53">
        <f t="shared" si="503"/>
        <v>1.3299640909695438</v>
      </c>
    </row>
    <row r="3769" spans="1:28" x14ac:dyDescent="0.3">
      <c r="A3769" s="1">
        <v>3768</v>
      </c>
      <c r="B3769" s="48">
        <v>43276</v>
      </c>
      <c r="C3769" s="44">
        <v>14464042.91</v>
      </c>
      <c r="D3769" s="56">
        <f t="shared" si="495"/>
        <v>212347.39646186598</v>
      </c>
      <c r="E3769" s="53">
        <v>68.114999999999995</v>
      </c>
      <c r="F3769" s="53">
        <f t="shared" si="496"/>
        <v>2.1234739646186598</v>
      </c>
      <c r="G3769" s="53">
        <f>(F3769/'Yearly GDP'!$B$17)*100</f>
        <v>80.131093004477734</v>
      </c>
      <c r="H3769" s="53">
        <f t="shared" si="497"/>
        <v>2.0717951999999999</v>
      </c>
      <c r="I3769" s="53">
        <f t="shared" si="498"/>
        <v>3.7764350453172204</v>
      </c>
      <c r="J3769" s="53">
        <f t="shared" si="506"/>
        <v>406.43693353474322</v>
      </c>
      <c r="K3769" s="53">
        <v>7.8239999999999998</v>
      </c>
      <c r="L3769" s="53">
        <v>10762.45</v>
      </c>
      <c r="M3769" s="53">
        <v>3.7</v>
      </c>
      <c r="N3769" s="53">
        <f t="shared" si="499"/>
        <v>4.0475649546827794</v>
      </c>
      <c r="O3769" s="53">
        <v>26.48</v>
      </c>
      <c r="P3769" s="53">
        <v>2.8820000000000001</v>
      </c>
      <c r="Q3769" s="53">
        <f t="shared" si="500"/>
        <v>4.9420000000000002</v>
      </c>
      <c r="R3769" s="53">
        <v>93.938999999999993</v>
      </c>
      <c r="S3769" s="53">
        <f t="shared" si="501"/>
        <v>171.0608</v>
      </c>
      <c r="T3769" s="53">
        <v>6.46</v>
      </c>
      <c r="U3769" s="53">
        <v>6531.71</v>
      </c>
      <c r="V3769" s="53">
        <v>45.85</v>
      </c>
      <c r="W3769" s="53">
        <f t="shared" si="504"/>
        <v>142.45823336968374</v>
      </c>
      <c r="X3769" s="53">
        <f t="shared" si="505"/>
        <v>2.18102508178844</v>
      </c>
      <c r="Y3769" s="53">
        <v>5925.99</v>
      </c>
      <c r="Z3769" s="53">
        <v>74.59</v>
      </c>
      <c r="AA3769" s="53">
        <f t="shared" si="502"/>
        <v>79.447513071457294</v>
      </c>
      <c r="AB3769" s="53">
        <f t="shared" si="503"/>
        <v>1.3406622871698617</v>
      </c>
    </row>
    <row r="3770" spans="1:28" x14ac:dyDescent="0.3">
      <c r="A3770" s="1">
        <v>3769</v>
      </c>
      <c r="B3770" s="48">
        <v>43277</v>
      </c>
      <c r="C3770" s="44">
        <v>14452278.039999999</v>
      </c>
      <c r="D3770" s="56">
        <f t="shared" si="495"/>
        <v>211383.32660523619</v>
      </c>
      <c r="E3770" s="53">
        <v>68.37</v>
      </c>
      <c r="F3770" s="53">
        <f t="shared" si="496"/>
        <v>2.113833266052362</v>
      </c>
      <c r="G3770" s="53">
        <f>(F3770/'Yearly GDP'!$B$17)*100</f>
        <v>79.767293058579696</v>
      </c>
      <c r="H3770" s="53">
        <f t="shared" si="497"/>
        <v>2.0371057999999995</v>
      </c>
      <c r="I3770" s="53">
        <f t="shared" si="498"/>
        <v>3.8431975403535747</v>
      </c>
      <c r="J3770" s="53">
        <f t="shared" si="506"/>
        <v>413.87970791698694</v>
      </c>
      <c r="K3770" s="53">
        <v>7.8289999999999997</v>
      </c>
      <c r="L3770" s="53">
        <v>10769.15</v>
      </c>
      <c r="M3770" s="53">
        <v>3.7</v>
      </c>
      <c r="N3770" s="53">
        <f t="shared" si="499"/>
        <v>3.985802459646425</v>
      </c>
      <c r="O3770" s="53">
        <v>26.02</v>
      </c>
      <c r="P3770" s="53">
        <v>2.8769999999999998</v>
      </c>
      <c r="Q3770" s="53">
        <f t="shared" si="500"/>
        <v>4.952</v>
      </c>
      <c r="R3770" s="53">
        <v>94.346000000000004</v>
      </c>
      <c r="S3770" s="53">
        <f t="shared" si="501"/>
        <v>168.08920000000001</v>
      </c>
      <c r="T3770" s="53">
        <v>6.46</v>
      </c>
      <c r="U3770" s="53">
        <v>6516.56</v>
      </c>
      <c r="V3770" s="53">
        <v>46.9</v>
      </c>
      <c r="W3770" s="53">
        <f t="shared" si="504"/>
        <v>138.94584221748403</v>
      </c>
      <c r="X3770" s="53">
        <f t="shared" si="505"/>
        <v>2.1321961620469088</v>
      </c>
      <c r="Y3770" s="53">
        <v>5877.61</v>
      </c>
      <c r="Z3770" s="53">
        <v>101.68</v>
      </c>
      <c r="AA3770" s="53">
        <f t="shared" si="502"/>
        <v>57.804976396538152</v>
      </c>
      <c r="AB3770" s="53">
        <f t="shared" si="503"/>
        <v>0.98347757671125091</v>
      </c>
    </row>
    <row r="3771" spans="1:28" x14ac:dyDescent="0.3">
      <c r="A3771" s="1">
        <v>3770</v>
      </c>
      <c r="B3771" s="48">
        <v>43278</v>
      </c>
      <c r="C3771" s="44">
        <v>14268490.039999999</v>
      </c>
      <c r="D3771" s="56">
        <f t="shared" si="495"/>
        <v>207874.27214452214</v>
      </c>
      <c r="E3771" s="53">
        <v>68.64</v>
      </c>
      <c r="F3771" s="53">
        <f t="shared" si="496"/>
        <v>2.0787427214452214</v>
      </c>
      <c r="G3771" s="53">
        <f>(F3771/'Yearly GDP'!$B$17)*100</f>
        <v>78.443121563970621</v>
      </c>
      <c r="H3771" s="53">
        <f t="shared" si="497"/>
        <v>2.0252083000000001</v>
      </c>
      <c r="I3771" s="53">
        <f t="shared" si="498"/>
        <v>3.8865137971239796</v>
      </c>
      <c r="J3771" s="53">
        <f t="shared" si="506"/>
        <v>414.74543334628834</v>
      </c>
      <c r="K3771" s="53">
        <v>7.8710000000000004</v>
      </c>
      <c r="L3771" s="53">
        <v>10671.4</v>
      </c>
      <c r="M3771" s="53">
        <v>3.67</v>
      </c>
      <c r="N3771" s="53">
        <f t="shared" si="499"/>
        <v>3.9844862028760208</v>
      </c>
      <c r="O3771" s="53">
        <v>25.73</v>
      </c>
      <c r="P3771" s="53">
        <v>2.827</v>
      </c>
      <c r="Q3771" s="53">
        <f t="shared" si="500"/>
        <v>5.0440000000000005</v>
      </c>
      <c r="R3771" s="53">
        <v>94.968999999999994</v>
      </c>
      <c r="S3771" s="53">
        <f t="shared" si="501"/>
        <v>167.245</v>
      </c>
      <c r="T3771" s="53">
        <v>6.5</v>
      </c>
      <c r="U3771" s="53">
        <v>6422.55</v>
      </c>
      <c r="V3771" s="53">
        <v>44.99</v>
      </c>
      <c r="W3771" s="53">
        <f t="shared" si="504"/>
        <v>142.75505667926205</v>
      </c>
      <c r="X3771" s="53">
        <f t="shared" si="505"/>
        <v>2.222716159146477</v>
      </c>
      <c r="Y3771" s="53">
        <v>5758.93</v>
      </c>
      <c r="Z3771" s="53">
        <v>101.18</v>
      </c>
      <c r="AA3771" s="53">
        <f t="shared" si="502"/>
        <v>56.917671476576395</v>
      </c>
      <c r="AB3771" s="53">
        <f t="shared" si="503"/>
        <v>0.98833761612966975</v>
      </c>
    </row>
    <row r="3772" spans="1:28" x14ac:dyDescent="0.3">
      <c r="A3772" s="1">
        <v>3771</v>
      </c>
      <c r="B3772" s="48">
        <v>43279</v>
      </c>
      <c r="C3772" s="44">
        <v>14105313.779999999</v>
      </c>
      <c r="D3772" s="56">
        <f t="shared" si="495"/>
        <v>204899.96775130735</v>
      </c>
      <c r="E3772" s="53">
        <v>68.84</v>
      </c>
      <c r="F3772" s="53">
        <f t="shared" si="496"/>
        <v>2.0489996775130734</v>
      </c>
      <c r="G3772" s="53">
        <f>(F3772/'Yearly GDP'!$B$17)*100</f>
        <v>77.320742547663144</v>
      </c>
      <c r="H3772" s="53">
        <f t="shared" si="497"/>
        <v>2.0289795000000002</v>
      </c>
      <c r="I3772" s="53">
        <f t="shared" si="498"/>
        <v>3.9108330074305822</v>
      </c>
      <c r="J3772" s="53">
        <f t="shared" si="506"/>
        <v>414.12201798983182</v>
      </c>
      <c r="K3772" s="53">
        <v>7.9349999999999996</v>
      </c>
      <c r="L3772" s="53">
        <v>10589.1</v>
      </c>
      <c r="M3772" s="53">
        <v>3.64</v>
      </c>
      <c r="N3772" s="53">
        <f t="shared" si="499"/>
        <v>4.0241669925694179</v>
      </c>
      <c r="O3772" s="53">
        <v>25.57</v>
      </c>
      <c r="P3772" s="53">
        <v>2.84</v>
      </c>
      <c r="Q3772" s="53">
        <f t="shared" si="500"/>
        <v>5.0949999999999998</v>
      </c>
      <c r="R3772" s="53">
        <v>95.096000000000004</v>
      </c>
      <c r="S3772" s="53">
        <f t="shared" si="501"/>
        <v>165.43789999999998</v>
      </c>
      <c r="T3772" s="53">
        <v>6.47</v>
      </c>
      <c r="U3772" s="53">
        <v>6313.7</v>
      </c>
      <c r="V3772" s="53">
        <v>44.2</v>
      </c>
      <c r="W3772" s="53">
        <f t="shared" si="504"/>
        <v>142.84389140271492</v>
      </c>
      <c r="X3772" s="53">
        <f t="shared" si="505"/>
        <v>2.2624434389140271</v>
      </c>
      <c r="Y3772" s="53">
        <v>5667.96</v>
      </c>
      <c r="Z3772" s="53">
        <v>98.82</v>
      </c>
      <c r="AA3772" s="53">
        <f t="shared" si="502"/>
        <v>57.356405585913784</v>
      </c>
      <c r="AB3772" s="53">
        <f t="shared" si="503"/>
        <v>1.0119409026512851</v>
      </c>
    </row>
    <row r="3773" spans="1:28" x14ac:dyDescent="0.3">
      <c r="A3773" s="1">
        <v>3772</v>
      </c>
      <c r="B3773" s="48">
        <v>43280</v>
      </c>
      <c r="C3773" s="44">
        <v>14329071.960000001</v>
      </c>
      <c r="D3773" s="56">
        <f t="shared" si="495"/>
        <v>209305.75460122703</v>
      </c>
      <c r="E3773" s="53">
        <v>68.459999999999994</v>
      </c>
      <c r="F3773" s="53">
        <f t="shared" si="496"/>
        <v>2.0930575460122705</v>
      </c>
      <c r="G3773" s="53">
        <f>(F3773/'Yearly GDP'!$B$17)*100</f>
        <v>78.983303623104547</v>
      </c>
      <c r="H3773" s="53">
        <f t="shared" si="497"/>
        <v>2.0468769999999994</v>
      </c>
      <c r="I3773" s="53">
        <f t="shared" si="498"/>
        <v>3.8610038610038617</v>
      </c>
      <c r="J3773" s="53">
        <f t="shared" si="506"/>
        <v>413.67953667953668</v>
      </c>
      <c r="K3773" s="53">
        <v>7.9029999999999996</v>
      </c>
      <c r="L3773" s="53">
        <v>10714.3</v>
      </c>
      <c r="M3773" s="53">
        <v>3.61</v>
      </c>
      <c r="N3773" s="53">
        <f t="shared" si="499"/>
        <v>4.0419961389961383</v>
      </c>
      <c r="O3773" s="53">
        <v>25.9</v>
      </c>
      <c r="P3773" s="53">
        <v>2.86</v>
      </c>
      <c r="Q3773" s="53">
        <f t="shared" si="500"/>
        <v>5.0429999999999993</v>
      </c>
      <c r="R3773" s="53">
        <v>94.349000000000004</v>
      </c>
      <c r="S3773" s="53">
        <f t="shared" si="501"/>
        <v>168.09100000000001</v>
      </c>
      <c r="T3773" s="53">
        <v>6.49</v>
      </c>
      <c r="U3773" s="53">
        <v>6419.84</v>
      </c>
      <c r="V3773" s="53">
        <v>44.99</v>
      </c>
      <c r="W3773" s="53">
        <f t="shared" si="504"/>
        <v>142.6948210713492</v>
      </c>
      <c r="X3773" s="53">
        <f t="shared" si="505"/>
        <v>2.222716159146477</v>
      </c>
      <c r="Y3773" s="53">
        <v>5786.49</v>
      </c>
      <c r="Z3773" s="53">
        <v>87.88</v>
      </c>
      <c r="AA3773" s="53">
        <f t="shared" si="502"/>
        <v>65.845357305416485</v>
      </c>
      <c r="AB3773" s="53">
        <f t="shared" si="503"/>
        <v>1.1379153390987713</v>
      </c>
    </row>
    <row r="3774" spans="1:28" x14ac:dyDescent="0.3">
      <c r="A3774" s="1">
        <v>3773</v>
      </c>
      <c r="B3774" s="48">
        <v>43283</v>
      </c>
      <c r="C3774" s="44">
        <v>14249089.67</v>
      </c>
      <c r="D3774" s="56">
        <f t="shared" si="495"/>
        <v>207349.9660942957</v>
      </c>
      <c r="E3774" s="53">
        <v>68.72</v>
      </c>
      <c r="F3774" s="53">
        <f t="shared" si="496"/>
        <v>2.0734996609429568</v>
      </c>
      <c r="G3774" s="53">
        <f>(F3774/'Yearly GDP'!$B$17)*100</f>
        <v>78.245270224262526</v>
      </c>
      <c r="H3774" s="53">
        <f t="shared" si="497"/>
        <v>2.0381312</v>
      </c>
      <c r="I3774" s="53">
        <f t="shared" si="498"/>
        <v>3.8819875776397512</v>
      </c>
      <c r="J3774" s="53">
        <f t="shared" si="506"/>
        <v>413.71506211180122</v>
      </c>
      <c r="K3774" s="53">
        <v>7.9119999999999999</v>
      </c>
      <c r="L3774" s="53">
        <v>10657.3</v>
      </c>
      <c r="M3774" s="53">
        <v>3.59</v>
      </c>
      <c r="N3774" s="53">
        <f t="shared" si="499"/>
        <v>4.0300124223602491</v>
      </c>
      <c r="O3774" s="53">
        <v>25.76</v>
      </c>
      <c r="P3774" s="53">
        <v>2.871</v>
      </c>
      <c r="Q3774" s="53">
        <f t="shared" si="500"/>
        <v>5.0410000000000004</v>
      </c>
      <c r="R3774" s="53">
        <v>94.778999999999996</v>
      </c>
      <c r="S3774" s="53">
        <f t="shared" si="501"/>
        <v>165.3792</v>
      </c>
      <c r="T3774" s="53">
        <v>6.42</v>
      </c>
      <c r="U3774" s="53">
        <v>6391.06</v>
      </c>
      <c r="V3774" s="53">
        <v>46.7</v>
      </c>
      <c r="W3774" s="53">
        <f t="shared" si="504"/>
        <v>136.85353319057816</v>
      </c>
      <c r="X3774" s="53">
        <f t="shared" si="505"/>
        <v>2.1413276231263381</v>
      </c>
      <c r="Y3774" s="53">
        <v>5733.78</v>
      </c>
      <c r="Z3774" s="53">
        <v>86.66</v>
      </c>
      <c r="AA3774" s="53">
        <f t="shared" si="502"/>
        <v>66.16408954534964</v>
      </c>
      <c r="AB3774" s="53">
        <f t="shared" si="503"/>
        <v>1.1539349180706209</v>
      </c>
    </row>
    <row r="3775" spans="1:28" x14ac:dyDescent="0.3">
      <c r="A3775" s="1">
        <v>3774</v>
      </c>
      <c r="B3775" s="48">
        <v>43284</v>
      </c>
      <c r="C3775" s="44">
        <v>14317945.130000001</v>
      </c>
      <c r="D3775" s="56">
        <f t="shared" si="495"/>
        <v>208868.63792851934</v>
      </c>
      <c r="E3775" s="53">
        <v>68.55</v>
      </c>
      <c r="F3775" s="53">
        <f t="shared" si="496"/>
        <v>2.0886863792851935</v>
      </c>
      <c r="G3775" s="53">
        <f>(F3775/'Yearly GDP'!$B$17)*100</f>
        <v>78.818353935290318</v>
      </c>
      <c r="H3775" s="53">
        <f t="shared" si="497"/>
        <v>2.0377555000000003</v>
      </c>
      <c r="I3775" s="53">
        <f t="shared" si="498"/>
        <v>3.8684719535783363</v>
      </c>
      <c r="J3775" s="53">
        <f t="shared" si="506"/>
        <v>413.92263056092838</v>
      </c>
      <c r="K3775" s="53">
        <v>7.883</v>
      </c>
      <c r="L3775" s="53">
        <v>10699.9</v>
      </c>
      <c r="M3775" s="53">
        <v>3.6</v>
      </c>
      <c r="N3775" s="53">
        <f t="shared" si="499"/>
        <v>4.0145280464216633</v>
      </c>
      <c r="O3775" s="53">
        <v>25.85</v>
      </c>
      <c r="P3775" s="53">
        <v>2.8330000000000002</v>
      </c>
      <c r="Q3775" s="53">
        <f t="shared" si="500"/>
        <v>5.05</v>
      </c>
      <c r="R3775" s="53">
        <v>94.412000000000006</v>
      </c>
      <c r="S3775" s="53">
        <f t="shared" si="501"/>
        <v>166.47400000000002</v>
      </c>
      <c r="T3775" s="53">
        <v>6.44</v>
      </c>
      <c r="U3775" s="53">
        <v>6432.45</v>
      </c>
      <c r="V3775" s="53">
        <v>47.09</v>
      </c>
      <c r="W3775" s="53">
        <f t="shared" si="504"/>
        <v>136.59906561902739</v>
      </c>
      <c r="X3775" s="53">
        <f t="shared" si="505"/>
        <v>2.1235931195582927</v>
      </c>
      <c r="Y3775" s="53">
        <v>5759.89</v>
      </c>
      <c r="Z3775" s="53">
        <v>82.3</v>
      </c>
      <c r="AA3775" s="53">
        <f t="shared" si="502"/>
        <v>69.986512758201712</v>
      </c>
      <c r="AB3775" s="53">
        <f t="shared" si="503"/>
        <v>1.2150668286755772</v>
      </c>
    </row>
    <row r="3776" spans="1:28" x14ac:dyDescent="0.3">
      <c r="A3776" s="1">
        <v>3775</v>
      </c>
      <c r="B3776" s="48">
        <v>43285</v>
      </c>
      <c r="C3776" s="44">
        <v>14370714.300000001</v>
      </c>
      <c r="D3776" s="56">
        <f t="shared" si="495"/>
        <v>209211.155917892</v>
      </c>
      <c r="E3776" s="53">
        <v>68.69</v>
      </c>
      <c r="F3776" s="53">
        <f t="shared" si="496"/>
        <v>2.0921115591789201</v>
      </c>
      <c r="G3776" s="53">
        <f>(F3776/'Yearly GDP'!$B$17)*100</f>
        <v>78.947606006751698</v>
      </c>
      <c r="H3776" s="53">
        <f t="shared" si="497"/>
        <v>2.0430903999999996</v>
      </c>
      <c r="I3776" s="53">
        <f t="shared" si="498"/>
        <v>3.8431975403535747</v>
      </c>
      <c r="J3776" s="53">
        <f t="shared" si="506"/>
        <v>413.90853189853959</v>
      </c>
      <c r="K3776" s="53">
        <v>7.8520000000000003</v>
      </c>
      <c r="L3776" s="53">
        <v>10769.9</v>
      </c>
      <c r="M3776" s="53">
        <v>3.62</v>
      </c>
      <c r="N3776" s="53">
        <f t="shared" si="499"/>
        <v>4.0088024596464251</v>
      </c>
      <c r="O3776" s="53">
        <v>26.02</v>
      </c>
      <c r="P3776" s="53">
        <v>2.8420000000000001</v>
      </c>
      <c r="Q3776" s="53">
        <f t="shared" si="500"/>
        <v>5.01</v>
      </c>
      <c r="R3776" s="53">
        <v>94.412000000000006</v>
      </c>
      <c r="S3776" s="53">
        <f t="shared" si="501"/>
        <v>166.26779999999999</v>
      </c>
      <c r="T3776" s="53">
        <v>6.39</v>
      </c>
      <c r="U3776" s="53">
        <v>6450.46</v>
      </c>
      <c r="V3776" s="53">
        <v>52.66</v>
      </c>
      <c r="W3776" s="53">
        <f t="shared" si="504"/>
        <v>122.49259399924041</v>
      </c>
      <c r="X3776" s="53">
        <f t="shared" si="505"/>
        <v>1.8989745537409799</v>
      </c>
      <c r="Y3776" s="53">
        <v>5785.91</v>
      </c>
      <c r="Z3776" s="53">
        <v>100.41</v>
      </c>
      <c r="AA3776" s="53">
        <f t="shared" si="502"/>
        <v>57.622846330046812</v>
      </c>
      <c r="AB3776" s="53">
        <f t="shared" si="503"/>
        <v>0.9959167413604223</v>
      </c>
    </row>
    <row r="3777" spans="1:28" x14ac:dyDescent="0.3">
      <c r="A3777" s="1">
        <v>3776</v>
      </c>
      <c r="B3777" s="48">
        <v>43286</v>
      </c>
      <c r="C3777" s="44">
        <v>14332633.17</v>
      </c>
      <c r="D3777" s="56">
        <f t="shared" si="495"/>
        <v>208081.20165505228</v>
      </c>
      <c r="E3777" s="53">
        <v>68.88</v>
      </c>
      <c r="F3777" s="53">
        <f t="shared" si="496"/>
        <v>2.0808120165505226</v>
      </c>
      <c r="G3777" s="53">
        <f>(F3777/'Yearly GDP'!$B$17)*100</f>
        <v>78.521208171717831</v>
      </c>
      <c r="H3777" s="53">
        <f t="shared" si="497"/>
        <v>2.1077093000000002</v>
      </c>
      <c r="I3777" s="53">
        <f t="shared" si="498"/>
        <v>3.7467216185837393</v>
      </c>
      <c r="J3777" s="53">
        <f t="shared" si="506"/>
        <v>402.76320719370551</v>
      </c>
      <c r="K3777" s="53">
        <v>7.8970000000000002</v>
      </c>
      <c r="L3777" s="53">
        <v>10749.75</v>
      </c>
      <c r="M3777" s="53">
        <v>3.62</v>
      </c>
      <c r="N3777" s="53">
        <f t="shared" si="499"/>
        <v>4.1502783814162605</v>
      </c>
      <c r="O3777" s="53">
        <v>26.69</v>
      </c>
      <c r="P3777" s="53">
        <v>2.8330000000000002</v>
      </c>
      <c r="Q3777" s="53">
        <f t="shared" si="500"/>
        <v>5.0640000000000001</v>
      </c>
      <c r="R3777" s="53">
        <v>94.222999999999999</v>
      </c>
      <c r="S3777" s="53">
        <f t="shared" si="501"/>
        <v>173.48500000000001</v>
      </c>
      <c r="T3777" s="53">
        <v>6.5</v>
      </c>
      <c r="U3777" s="53">
        <v>6408.9</v>
      </c>
      <c r="V3777" s="53">
        <v>52.32</v>
      </c>
      <c r="W3777" s="53">
        <f t="shared" si="504"/>
        <v>122.49426605504587</v>
      </c>
      <c r="X3777" s="53">
        <f t="shared" si="505"/>
        <v>1.9113149847094804</v>
      </c>
      <c r="Y3777" s="53">
        <v>5753.69</v>
      </c>
      <c r="Z3777" s="53">
        <v>106.04</v>
      </c>
      <c r="AA3777" s="53">
        <f t="shared" si="502"/>
        <v>54.259619011693694</v>
      </c>
      <c r="AB3777" s="53">
        <f t="shared" si="503"/>
        <v>0.94304036212749898</v>
      </c>
    </row>
    <row r="3778" spans="1:28" x14ac:dyDescent="0.3">
      <c r="A3778" s="1">
        <v>3777</v>
      </c>
      <c r="B3778" s="48">
        <v>43287</v>
      </c>
      <c r="C3778" s="44">
        <v>14403906.25</v>
      </c>
      <c r="D3778" s="56">
        <f t="shared" si="495"/>
        <v>209343.88852554318</v>
      </c>
      <c r="E3778" s="53">
        <v>68.805000000000007</v>
      </c>
      <c r="F3778" s="53">
        <f t="shared" si="496"/>
        <v>2.093438885255432</v>
      </c>
      <c r="G3778" s="53">
        <f>(F3778/'Yearly GDP'!$B$17)*100</f>
        <v>78.997693783223852</v>
      </c>
      <c r="H3778" s="53">
        <f t="shared" si="497"/>
        <v>2.0949940000000002</v>
      </c>
      <c r="I3778" s="53">
        <f t="shared" si="498"/>
        <v>3.7565740045078884</v>
      </c>
      <c r="J3778" s="53">
        <f t="shared" si="506"/>
        <v>404.68256949661907</v>
      </c>
      <c r="K3778" s="53">
        <v>7.87</v>
      </c>
      <c r="L3778" s="53">
        <v>10772.65</v>
      </c>
      <c r="M3778" s="53">
        <v>3.63</v>
      </c>
      <c r="N3778" s="53">
        <f t="shared" si="499"/>
        <v>4.1134259954921113</v>
      </c>
      <c r="O3778" s="53">
        <v>26.62</v>
      </c>
      <c r="P3778" s="53">
        <v>2.8239999999999998</v>
      </c>
      <c r="Q3778" s="53">
        <f t="shared" si="500"/>
        <v>5.0460000000000003</v>
      </c>
      <c r="R3778" s="53">
        <v>93.769000000000005</v>
      </c>
      <c r="S3778" s="53">
        <f t="shared" si="501"/>
        <v>171.69900000000001</v>
      </c>
      <c r="T3778" s="53">
        <v>6.45</v>
      </c>
      <c r="U3778" s="53">
        <v>6437.59</v>
      </c>
      <c r="V3778" s="53">
        <v>52.58</v>
      </c>
      <c r="W3778" s="53">
        <f t="shared" si="504"/>
        <v>122.43419551160137</v>
      </c>
      <c r="X3778" s="53">
        <f t="shared" si="505"/>
        <v>1.901863826550019</v>
      </c>
      <c r="Y3778" s="53">
        <v>5783.81</v>
      </c>
      <c r="Z3778" s="53">
        <v>111.9</v>
      </c>
      <c r="AA3778" s="53">
        <f t="shared" si="502"/>
        <v>51.687310098302056</v>
      </c>
      <c r="AB3778" s="53">
        <f t="shared" si="503"/>
        <v>0.89365504915102767</v>
      </c>
    </row>
    <row r="3779" spans="1:28" x14ac:dyDescent="0.3">
      <c r="A3779" s="1">
        <v>3778</v>
      </c>
      <c r="B3779" s="48">
        <v>43290</v>
      </c>
      <c r="C3779" s="44">
        <v>14541744.699999999</v>
      </c>
      <c r="D3779" s="56">
        <f t="shared" si="495"/>
        <v>211793.54354791727</v>
      </c>
      <c r="E3779" s="53">
        <v>68.66</v>
      </c>
      <c r="F3779" s="53">
        <f t="shared" si="496"/>
        <v>2.1179354354791728</v>
      </c>
      <c r="G3779" s="53">
        <f>(F3779/'Yearly GDP'!$B$17)*100</f>
        <v>79.922091904874449</v>
      </c>
      <c r="H3779" s="53">
        <f t="shared" si="497"/>
        <v>2.116098</v>
      </c>
      <c r="I3779" s="53">
        <f t="shared" si="498"/>
        <v>3.7285607755406409</v>
      </c>
      <c r="J3779" s="53">
        <f t="shared" si="506"/>
        <v>404.65697240865023</v>
      </c>
      <c r="K3779" s="53">
        <v>7.89</v>
      </c>
      <c r="L3779" s="53">
        <v>10852.9</v>
      </c>
      <c r="M3779" s="53">
        <v>3.65</v>
      </c>
      <c r="N3779" s="53">
        <f t="shared" si="499"/>
        <v>4.1614392244593592</v>
      </c>
      <c r="O3779" s="53">
        <v>26.82</v>
      </c>
      <c r="P3779" s="53">
        <v>2.8580000000000001</v>
      </c>
      <c r="Q3779" s="53">
        <f t="shared" si="500"/>
        <v>5.032</v>
      </c>
      <c r="R3779" s="53">
        <v>93.807000000000002</v>
      </c>
      <c r="S3779" s="53">
        <f t="shared" si="501"/>
        <v>172.72080000000003</v>
      </c>
      <c r="T3779" s="53">
        <v>6.44</v>
      </c>
      <c r="U3779" s="53">
        <v>6531.97</v>
      </c>
      <c r="V3779" s="53">
        <v>52.42</v>
      </c>
      <c r="W3779" s="53">
        <f t="shared" si="504"/>
        <v>124.60835558946967</v>
      </c>
      <c r="X3779" s="53">
        <f t="shared" si="505"/>
        <v>1.907668828691339</v>
      </c>
      <c r="Y3779" s="53">
        <v>5877.02</v>
      </c>
      <c r="Z3779" s="53">
        <v>106.14</v>
      </c>
      <c r="AA3779" s="53">
        <f t="shared" si="502"/>
        <v>55.3704541172037</v>
      </c>
      <c r="AB3779" s="53">
        <f t="shared" si="503"/>
        <v>0.94215187488223096</v>
      </c>
    </row>
    <row r="3780" spans="1:28" x14ac:dyDescent="0.3">
      <c r="A3780" s="1">
        <v>3779</v>
      </c>
      <c r="B3780" s="48">
        <v>43291</v>
      </c>
      <c r="C3780" s="44">
        <v>14672085.5</v>
      </c>
      <c r="D3780" s="56">
        <f t="shared" si="495"/>
        <v>213396.63297214749</v>
      </c>
      <c r="E3780" s="53">
        <v>68.754999999999995</v>
      </c>
      <c r="F3780" s="53">
        <f t="shared" si="496"/>
        <v>2.133966329721475</v>
      </c>
      <c r="G3780" s="53">
        <f>(F3780/'Yearly GDP'!$B$17)*100</f>
        <v>80.52703131024434</v>
      </c>
      <c r="H3780" s="53">
        <f t="shared" si="497"/>
        <v>2.1369500000000001</v>
      </c>
      <c r="I3780" s="53">
        <f t="shared" si="498"/>
        <v>3.6968576709796674</v>
      </c>
      <c r="J3780" s="53">
        <f t="shared" si="506"/>
        <v>404.70425138632163</v>
      </c>
      <c r="K3780" s="53">
        <v>7.9</v>
      </c>
      <c r="L3780" s="53">
        <v>10947.25</v>
      </c>
      <c r="M3780" s="53">
        <v>3.68</v>
      </c>
      <c r="N3780" s="53">
        <f t="shared" si="499"/>
        <v>4.2031423290203325</v>
      </c>
      <c r="O3780" s="53">
        <v>27.05</v>
      </c>
      <c r="P3780" s="53">
        <v>2.867</v>
      </c>
      <c r="Q3780" s="53">
        <f t="shared" si="500"/>
        <v>5.0330000000000004</v>
      </c>
      <c r="R3780" s="53">
        <v>93.888999999999996</v>
      </c>
      <c r="S3780" s="53">
        <f t="shared" si="501"/>
        <v>175.28400000000002</v>
      </c>
      <c r="T3780" s="53">
        <v>6.48</v>
      </c>
      <c r="U3780" s="53">
        <v>6578.74</v>
      </c>
      <c r="V3780" s="53">
        <v>52.79</v>
      </c>
      <c r="W3780" s="53">
        <f t="shared" si="504"/>
        <v>124.62095093767759</v>
      </c>
      <c r="X3780" s="53">
        <f t="shared" si="505"/>
        <v>1.8942981625307824</v>
      </c>
      <c r="Y3780" s="53">
        <v>5939.26</v>
      </c>
      <c r="Z3780" s="53">
        <v>107.27</v>
      </c>
      <c r="AA3780" s="53">
        <f t="shared" si="502"/>
        <v>55.36739069637364</v>
      </c>
      <c r="AB3780" s="53">
        <f t="shared" si="503"/>
        <v>0.93222709051925046</v>
      </c>
    </row>
    <row r="3781" spans="1:28" x14ac:dyDescent="0.3">
      <c r="A3781" s="1">
        <v>3780</v>
      </c>
      <c r="B3781" s="48">
        <v>43292</v>
      </c>
      <c r="C3781" s="44">
        <v>14655032.310000001</v>
      </c>
      <c r="D3781" s="56">
        <f t="shared" si="495"/>
        <v>213226.13574858141</v>
      </c>
      <c r="E3781" s="53">
        <v>68.73</v>
      </c>
      <c r="F3781" s="53">
        <f t="shared" si="496"/>
        <v>2.132261357485814</v>
      </c>
      <c r="G3781" s="53">
        <f>(F3781/'Yearly GDP'!$B$17)*100</f>
        <v>80.462692735313738</v>
      </c>
      <c r="H3781" s="53">
        <f t="shared" si="497"/>
        <v>2.141184</v>
      </c>
      <c r="I3781" s="53">
        <f t="shared" si="498"/>
        <v>3.6764705882352944</v>
      </c>
      <c r="J3781" s="53">
        <f t="shared" si="506"/>
        <v>402.5110294117647</v>
      </c>
      <c r="K3781" s="53">
        <v>7.8719999999999999</v>
      </c>
      <c r="L3781" s="53">
        <v>10948.3</v>
      </c>
      <c r="M3781" s="53">
        <v>3.68</v>
      </c>
      <c r="N3781" s="53">
        <f t="shared" si="499"/>
        <v>4.1955294117647055</v>
      </c>
      <c r="O3781" s="53">
        <v>27.2</v>
      </c>
      <c r="P3781" s="53">
        <v>2.84</v>
      </c>
      <c r="Q3781" s="53">
        <f t="shared" si="500"/>
        <v>5.032</v>
      </c>
      <c r="R3781" s="53">
        <v>94.486000000000004</v>
      </c>
      <c r="S3781" s="53">
        <f t="shared" si="501"/>
        <v>177.072</v>
      </c>
      <c r="T3781" s="53">
        <v>6.51</v>
      </c>
      <c r="U3781" s="53">
        <v>6554.97</v>
      </c>
      <c r="V3781" s="53">
        <v>52.6</v>
      </c>
      <c r="W3781" s="53">
        <f t="shared" si="504"/>
        <v>124.61920152091255</v>
      </c>
      <c r="X3781" s="53">
        <f t="shared" si="505"/>
        <v>1.9011406844106464</v>
      </c>
      <c r="Y3781" s="53">
        <v>5915.62</v>
      </c>
      <c r="Z3781" s="53">
        <v>110.27</v>
      </c>
      <c r="AA3781" s="53">
        <f t="shared" si="502"/>
        <v>53.646685408542666</v>
      </c>
      <c r="AB3781" s="53">
        <f t="shared" si="503"/>
        <v>0.90686496780629355</v>
      </c>
    </row>
    <row r="3782" spans="1:28" x14ac:dyDescent="0.3">
      <c r="A3782" s="1">
        <v>3781</v>
      </c>
      <c r="B3782" s="48">
        <v>43293</v>
      </c>
      <c r="C3782" s="44">
        <v>14691944.68</v>
      </c>
      <c r="D3782" s="56">
        <f t="shared" si="495"/>
        <v>214418.3403385873</v>
      </c>
      <c r="E3782" s="53">
        <v>68.52</v>
      </c>
      <c r="F3782" s="53">
        <f t="shared" si="496"/>
        <v>2.1441834033858731</v>
      </c>
      <c r="G3782" s="53">
        <f>(F3782/'Yearly GDP'!$B$17)*100</f>
        <v>80.912581259844274</v>
      </c>
      <c r="H3782" s="53">
        <f t="shared" si="497"/>
        <v>2.1309420000000001</v>
      </c>
      <c r="I3782" s="53">
        <f t="shared" si="498"/>
        <v>3.6509675063891933</v>
      </c>
      <c r="J3782" s="53">
        <f t="shared" si="506"/>
        <v>402.45345016429354</v>
      </c>
      <c r="K3782" s="53">
        <v>7.78</v>
      </c>
      <c r="L3782" s="53">
        <v>11023.2</v>
      </c>
      <c r="M3782" s="53">
        <v>3.71</v>
      </c>
      <c r="N3782" s="53">
        <f t="shared" si="499"/>
        <v>4.1290324936108069</v>
      </c>
      <c r="O3782" s="53">
        <v>27.39</v>
      </c>
      <c r="P3782" s="53">
        <v>2.8490000000000002</v>
      </c>
      <c r="Q3782" s="53">
        <f t="shared" si="500"/>
        <v>4.931</v>
      </c>
      <c r="R3782" s="53">
        <v>94.563999999999993</v>
      </c>
      <c r="S3782" s="53">
        <f t="shared" si="501"/>
        <v>179.40450000000001</v>
      </c>
      <c r="T3782" s="53">
        <v>6.55</v>
      </c>
      <c r="U3782" s="53">
        <v>6531.28</v>
      </c>
      <c r="V3782" s="53">
        <v>52.41</v>
      </c>
      <c r="W3782" s="53">
        <f t="shared" si="504"/>
        <v>124.61896584621256</v>
      </c>
      <c r="X3782" s="53">
        <f t="shared" si="505"/>
        <v>1.9080328181644728</v>
      </c>
      <c r="Y3782" s="53">
        <v>5916.75</v>
      </c>
      <c r="Z3782" s="53">
        <v>110.53</v>
      </c>
      <c r="AA3782" s="53">
        <f t="shared" si="502"/>
        <v>53.530715642811906</v>
      </c>
      <c r="AB3782" s="53">
        <f t="shared" si="503"/>
        <v>0.90473174703700354</v>
      </c>
    </row>
    <row r="3783" spans="1:28" x14ac:dyDescent="0.3">
      <c r="A3783" s="1">
        <v>3782</v>
      </c>
      <c r="B3783" s="48">
        <v>43294</v>
      </c>
      <c r="C3783" s="44">
        <v>14631611.01</v>
      </c>
      <c r="D3783" s="56">
        <f t="shared" ref="D3783:D3846" si="507">C3783/E3783</f>
        <v>213600.16072992701</v>
      </c>
      <c r="E3783" s="53">
        <v>68.5</v>
      </c>
      <c r="F3783" s="53">
        <f t="shared" ref="F3783:F3846" si="508">(D3783/100000)</f>
        <v>2.1360016072992702</v>
      </c>
      <c r="G3783" s="53">
        <f>(F3783/'Yearly GDP'!$B$17)*100</f>
        <v>80.603834237708313</v>
      </c>
      <c r="H3783" s="53">
        <f t="shared" ref="H3783:H3846" si="509">(K3783/I3783)</f>
        <v>2.1331758000000001</v>
      </c>
      <c r="I3783" s="53">
        <f t="shared" ref="I3783:I3846" si="510">(J3783/L3783)*100</f>
        <v>3.6523009495982466</v>
      </c>
      <c r="J3783" s="53">
        <f t="shared" si="506"/>
        <v>402.44338933528121</v>
      </c>
      <c r="K3783" s="53">
        <v>7.7910000000000004</v>
      </c>
      <c r="L3783" s="53">
        <v>11018.9</v>
      </c>
      <c r="M3783" s="53">
        <v>3.71</v>
      </c>
      <c r="N3783" s="53">
        <f t="shared" ref="N3783:N3846" si="511">K3783-I3783</f>
        <v>4.1386990504017538</v>
      </c>
      <c r="O3783" s="53">
        <v>27.38</v>
      </c>
      <c r="P3783" s="53">
        <v>2.8290000000000002</v>
      </c>
      <c r="Q3783" s="53">
        <f t="shared" ref="Q3783:Q3846" si="512">K3783-P3783</f>
        <v>4.9619999999999997</v>
      </c>
      <c r="R3783" s="53">
        <v>94.5</v>
      </c>
      <c r="S3783" s="53">
        <f t="shared" ref="S3783:S3846" si="513">(O3783*T3783)</f>
        <v>179.0652</v>
      </c>
      <c r="T3783" s="53">
        <v>6.54</v>
      </c>
      <c r="U3783" s="53">
        <v>6468.08</v>
      </c>
      <c r="V3783" s="53">
        <v>51.91</v>
      </c>
      <c r="W3783" s="53">
        <f t="shared" si="504"/>
        <v>124.60181082643037</v>
      </c>
      <c r="X3783" s="53">
        <f t="shared" si="505"/>
        <v>1.9264110961279137</v>
      </c>
      <c r="Y3783" s="53">
        <v>5808.18</v>
      </c>
      <c r="Z3783" s="53">
        <v>108.51</v>
      </c>
      <c r="AA3783" s="53">
        <f t="shared" si="502"/>
        <v>53.526679568703344</v>
      </c>
      <c r="AB3783" s="53">
        <f t="shared" si="503"/>
        <v>0.92157404847479485</v>
      </c>
    </row>
    <row r="3784" spans="1:28" x14ac:dyDescent="0.3">
      <c r="A3784" s="1">
        <v>3783</v>
      </c>
      <c r="B3784" s="48">
        <v>43297</v>
      </c>
      <c r="C3784" s="44">
        <v>14419300.130000001</v>
      </c>
      <c r="D3784" s="56">
        <f t="shared" si="507"/>
        <v>210347.19372720644</v>
      </c>
      <c r="E3784" s="53">
        <v>68.55</v>
      </c>
      <c r="F3784" s="53">
        <f t="shared" si="508"/>
        <v>2.1034719372720643</v>
      </c>
      <c r="G3784" s="53">
        <f>(F3784/'Yearly GDP'!$B$17)*100</f>
        <v>79.376299519700538</v>
      </c>
      <c r="H3784" s="53">
        <f t="shared" si="509"/>
        <v>2.1192600000000001</v>
      </c>
      <c r="I3784" s="53">
        <f t="shared" si="510"/>
        <v>3.6805299963194695</v>
      </c>
      <c r="J3784" s="53">
        <f t="shared" si="506"/>
        <v>402.53404490246595</v>
      </c>
      <c r="K3784" s="53">
        <v>7.8</v>
      </c>
      <c r="L3784" s="53">
        <v>10936.85</v>
      </c>
      <c r="M3784" s="53">
        <v>3.68</v>
      </c>
      <c r="N3784" s="53">
        <f t="shared" si="511"/>
        <v>4.1194700036805303</v>
      </c>
      <c r="O3784" s="53">
        <v>27.17</v>
      </c>
      <c r="P3784" s="53">
        <v>2.8559999999999999</v>
      </c>
      <c r="Q3784" s="53">
        <f t="shared" si="512"/>
        <v>4.944</v>
      </c>
      <c r="R3784" s="53">
        <v>94.272000000000006</v>
      </c>
      <c r="S3784" s="53">
        <f t="shared" si="513"/>
        <v>177.96350000000001</v>
      </c>
      <c r="T3784" s="53">
        <v>6.55</v>
      </c>
      <c r="U3784" s="53">
        <v>6318.27</v>
      </c>
      <c r="V3784" s="53">
        <v>50.7</v>
      </c>
      <c r="W3784" s="53">
        <f t="shared" si="504"/>
        <v>124.6207100591716</v>
      </c>
      <c r="X3784" s="53">
        <f t="shared" si="505"/>
        <v>1.9723865877712032</v>
      </c>
      <c r="Y3784" s="53">
        <v>5654.24</v>
      </c>
      <c r="Z3784" s="53">
        <v>105.33</v>
      </c>
      <c r="AA3784" s="53">
        <f t="shared" si="502"/>
        <v>53.681192442798825</v>
      </c>
      <c r="AB3784" s="53">
        <f t="shared" si="503"/>
        <v>0.94939713282065885</v>
      </c>
    </row>
    <row r="3785" spans="1:28" x14ac:dyDescent="0.3">
      <c r="A3785" s="1">
        <v>3784</v>
      </c>
      <c r="B3785" s="48">
        <v>43298</v>
      </c>
      <c r="C3785" s="44">
        <v>14552447.789999999</v>
      </c>
      <c r="D3785" s="56">
        <f t="shared" si="507"/>
        <v>212661.81192459445</v>
      </c>
      <c r="E3785" s="53">
        <v>68.430000000000007</v>
      </c>
      <c r="F3785" s="53">
        <f t="shared" si="508"/>
        <v>2.1266181192459443</v>
      </c>
      <c r="G3785" s="53">
        <f>(F3785/'Yearly GDP'!$B$17)*100</f>
        <v>80.249740348903558</v>
      </c>
      <c r="H3785" s="53">
        <f t="shared" si="509"/>
        <v>2.1185309999999999</v>
      </c>
      <c r="I3785" s="53">
        <f t="shared" si="510"/>
        <v>3.6563071297989032</v>
      </c>
      <c r="J3785" s="53">
        <f t="shared" si="506"/>
        <v>402.48811700182813</v>
      </c>
      <c r="K3785" s="53">
        <v>7.7460000000000004</v>
      </c>
      <c r="L3785" s="53">
        <v>11008.05</v>
      </c>
      <c r="M3785" s="53">
        <v>3.7</v>
      </c>
      <c r="N3785" s="53">
        <f t="shared" si="511"/>
        <v>4.0896928702010973</v>
      </c>
      <c r="O3785" s="53">
        <v>27.35</v>
      </c>
      <c r="P3785" s="53">
        <v>2.86</v>
      </c>
      <c r="Q3785" s="53">
        <f t="shared" si="512"/>
        <v>4.886000000000001</v>
      </c>
      <c r="R3785" s="53">
        <v>94.703999999999994</v>
      </c>
      <c r="S3785" s="53">
        <f t="shared" si="513"/>
        <v>179.14250000000001</v>
      </c>
      <c r="T3785" s="53">
        <v>6.55</v>
      </c>
      <c r="U3785" s="53">
        <v>6441</v>
      </c>
      <c r="V3785" s="53">
        <v>51.69</v>
      </c>
      <c r="W3785" s="53">
        <f t="shared" si="504"/>
        <v>124.60824143934998</v>
      </c>
      <c r="X3785" s="53">
        <f t="shared" si="505"/>
        <v>1.9346101760495262</v>
      </c>
      <c r="Y3785" s="53">
        <v>5716.64</v>
      </c>
      <c r="Z3785" s="53">
        <v>106.39</v>
      </c>
      <c r="AA3785" s="53">
        <f t="shared" ref="AA3785:AA3848" si="514">Y3785/Z3785</f>
        <v>53.732869630604384</v>
      </c>
      <c r="AB3785" s="53">
        <f t="shared" ref="AB3785:AB3848" si="515">(AA3785/Y3785)*100</f>
        <v>0.9399379640943698</v>
      </c>
    </row>
    <row r="3786" spans="1:28" x14ac:dyDescent="0.3">
      <c r="A3786" s="1">
        <v>3785</v>
      </c>
      <c r="B3786" s="48">
        <v>43299</v>
      </c>
      <c r="C3786" s="44">
        <v>14478986.810000001</v>
      </c>
      <c r="D3786" s="56">
        <f t="shared" si="507"/>
        <v>210987.05734061933</v>
      </c>
      <c r="E3786" s="53">
        <v>68.625</v>
      </c>
      <c r="F3786" s="53">
        <f t="shared" si="508"/>
        <v>2.1098705734061931</v>
      </c>
      <c r="G3786" s="53">
        <f>(F3786/'Yearly GDP'!$B$17)*100</f>
        <v>79.617757487026154</v>
      </c>
      <c r="H3786" s="53">
        <f t="shared" si="509"/>
        <v>2.1147456000000004</v>
      </c>
      <c r="I3786" s="53">
        <f t="shared" si="510"/>
        <v>3.6656891495601167</v>
      </c>
      <c r="J3786" s="53">
        <f t="shared" si="506"/>
        <v>402.50916422287389</v>
      </c>
      <c r="K3786" s="53">
        <v>7.7519999999999998</v>
      </c>
      <c r="L3786" s="53">
        <v>10980.45</v>
      </c>
      <c r="M3786" s="53">
        <v>3.7</v>
      </c>
      <c r="N3786" s="53">
        <f t="shared" si="511"/>
        <v>4.0863108504398831</v>
      </c>
      <c r="O3786" s="53">
        <v>27.28</v>
      </c>
      <c r="P3786" s="53">
        <v>2.875</v>
      </c>
      <c r="Q3786" s="53">
        <f t="shared" si="512"/>
        <v>4.8769999999999998</v>
      </c>
      <c r="R3786" s="53">
        <v>94.811000000000007</v>
      </c>
      <c r="S3786" s="53">
        <f t="shared" si="513"/>
        <v>178.684</v>
      </c>
      <c r="T3786" s="53">
        <v>6.55</v>
      </c>
      <c r="U3786" s="53">
        <v>6380.35</v>
      </c>
      <c r="V3786" s="53">
        <v>51.2</v>
      </c>
      <c r="W3786" s="53">
        <f t="shared" si="504"/>
        <v>124.6162109375</v>
      </c>
      <c r="X3786" s="53">
        <f t="shared" si="505"/>
        <v>1.953125</v>
      </c>
      <c r="Y3786" s="53">
        <v>5661.03</v>
      </c>
      <c r="Z3786" s="53">
        <v>105.36</v>
      </c>
      <c r="AA3786" s="53">
        <f t="shared" si="514"/>
        <v>53.730353075170839</v>
      </c>
      <c r="AB3786" s="53">
        <f t="shared" si="515"/>
        <v>0.94912680334092636</v>
      </c>
    </row>
    <row r="3787" spans="1:28" x14ac:dyDescent="0.3">
      <c r="A3787" s="1">
        <v>3786</v>
      </c>
      <c r="B3787" s="48">
        <v>43300</v>
      </c>
      <c r="C3787" s="44">
        <v>14422039.460000001</v>
      </c>
      <c r="D3787" s="56">
        <f t="shared" si="507"/>
        <v>208954.49811648799</v>
      </c>
      <c r="E3787" s="53">
        <v>69.02</v>
      </c>
      <c r="F3787" s="53">
        <f t="shared" si="508"/>
        <v>2.0895449811648801</v>
      </c>
      <c r="G3787" s="53">
        <f>(F3787/'Yearly GDP'!$B$17)*100</f>
        <v>78.850754006221891</v>
      </c>
      <c r="H3787" s="53">
        <f t="shared" si="509"/>
        <v>2.1190769999999999</v>
      </c>
      <c r="I3787" s="53">
        <f t="shared" si="510"/>
        <v>3.6737692872887582</v>
      </c>
      <c r="J3787" s="53">
        <f t="shared" si="506"/>
        <v>402.53857457751656</v>
      </c>
      <c r="K3787" s="53">
        <v>7.7850000000000001</v>
      </c>
      <c r="L3787" s="53">
        <v>10957.1</v>
      </c>
      <c r="M3787" s="53">
        <v>3.69</v>
      </c>
      <c r="N3787" s="53">
        <f t="shared" si="511"/>
        <v>4.111230712711242</v>
      </c>
      <c r="O3787" s="53">
        <v>27.22</v>
      </c>
      <c r="P3787" s="53">
        <v>2.8380000000000001</v>
      </c>
      <c r="Q3787" s="53">
        <f t="shared" si="512"/>
        <v>4.9470000000000001</v>
      </c>
      <c r="R3787" s="53">
        <v>94.941999999999993</v>
      </c>
      <c r="S3787" s="53">
        <f t="shared" si="513"/>
        <v>178.56319999999999</v>
      </c>
      <c r="T3787" s="53">
        <v>6.56</v>
      </c>
      <c r="U3787" s="53">
        <v>6335.12</v>
      </c>
      <c r="V3787" s="53">
        <v>50.84</v>
      </c>
      <c r="W3787" s="53">
        <f t="shared" si="504"/>
        <v>124.60896931549959</v>
      </c>
      <c r="X3787" s="53">
        <f t="shared" si="505"/>
        <v>1.9669551534225018</v>
      </c>
      <c r="Y3787" s="53">
        <v>5612.2</v>
      </c>
      <c r="Z3787" s="53">
        <v>104.45</v>
      </c>
      <c r="AA3787" s="53">
        <f t="shared" si="514"/>
        <v>53.73097175682144</v>
      </c>
      <c r="AB3787" s="53">
        <f t="shared" si="515"/>
        <v>0.9573958831977023</v>
      </c>
    </row>
    <row r="3788" spans="1:28" x14ac:dyDescent="0.3">
      <c r="A3788" s="1">
        <v>3787</v>
      </c>
      <c r="B3788" s="48">
        <v>43301</v>
      </c>
      <c r="C3788" s="44">
        <v>14502276.140000001</v>
      </c>
      <c r="D3788" s="56">
        <f t="shared" si="507"/>
        <v>210972.88536514406</v>
      </c>
      <c r="E3788" s="53">
        <v>68.739999999999995</v>
      </c>
      <c r="F3788" s="53">
        <f t="shared" si="508"/>
        <v>2.1097288536514407</v>
      </c>
      <c r="G3788" s="53">
        <f>(F3788/'Yearly GDP'!$B$17)*100</f>
        <v>79.61240957175248</v>
      </c>
      <c r="H3788" s="53">
        <f t="shared" si="509"/>
        <v>2.1299760000000001</v>
      </c>
      <c r="I3788" s="53">
        <f t="shared" si="510"/>
        <v>3.6549707602339181</v>
      </c>
      <c r="J3788" s="53">
        <f t="shared" si="506"/>
        <v>402.41959064327489</v>
      </c>
      <c r="K3788" s="53">
        <v>7.7850000000000001</v>
      </c>
      <c r="L3788" s="53">
        <v>11010.2</v>
      </c>
      <c r="M3788" s="53">
        <v>3.59</v>
      </c>
      <c r="N3788" s="53">
        <f t="shared" si="511"/>
        <v>4.130029239766082</v>
      </c>
      <c r="O3788" s="53">
        <v>27.36</v>
      </c>
      <c r="P3788" s="53">
        <v>2.895</v>
      </c>
      <c r="Q3788" s="53">
        <f t="shared" si="512"/>
        <v>4.8900000000000006</v>
      </c>
      <c r="R3788" s="53">
        <v>94.225999999999999</v>
      </c>
      <c r="S3788" s="53">
        <f t="shared" si="513"/>
        <v>180.57599999999999</v>
      </c>
      <c r="T3788" s="53">
        <v>6.6</v>
      </c>
      <c r="U3788" s="53">
        <v>6390.71</v>
      </c>
      <c r="V3788" s="53">
        <v>51.29</v>
      </c>
      <c r="W3788" s="53">
        <f t="shared" si="504"/>
        <v>124.59953207252876</v>
      </c>
      <c r="X3788" s="53">
        <f t="shared" si="505"/>
        <v>1.9496977968414895</v>
      </c>
      <c r="Y3788" s="53">
        <v>5632.22</v>
      </c>
      <c r="Z3788" s="53">
        <v>104.82</v>
      </c>
      <c r="AA3788" s="53">
        <f t="shared" si="514"/>
        <v>53.732302995611533</v>
      </c>
      <c r="AB3788" s="53">
        <f t="shared" si="515"/>
        <v>0.95401640908223639</v>
      </c>
    </row>
    <row r="3789" spans="1:28" x14ac:dyDescent="0.3">
      <c r="A3789" s="1">
        <v>3788</v>
      </c>
      <c r="B3789" s="48">
        <v>43304</v>
      </c>
      <c r="C3789" s="44">
        <v>14633213.109999999</v>
      </c>
      <c r="D3789" s="56">
        <f t="shared" si="507"/>
        <v>212553.02650882417</v>
      </c>
      <c r="E3789" s="53">
        <v>68.844999999999999</v>
      </c>
      <c r="F3789" s="53">
        <f t="shared" si="508"/>
        <v>2.1255302650882419</v>
      </c>
      <c r="G3789" s="53">
        <f>(F3789/'Yearly GDP'!$B$17)*100</f>
        <v>80.208689248612913</v>
      </c>
      <c r="H3789" s="53">
        <f t="shared" si="509"/>
        <v>2.1508739999999995</v>
      </c>
      <c r="I3789" s="53">
        <f t="shared" si="510"/>
        <v>3.6310820624546118</v>
      </c>
      <c r="J3789" s="53">
        <f t="shared" si="506"/>
        <v>402.49636891793756</v>
      </c>
      <c r="K3789" s="53">
        <v>7.81</v>
      </c>
      <c r="L3789" s="53">
        <v>11084.75</v>
      </c>
      <c r="M3789" s="53">
        <v>3.61</v>
      </c>
      <c r="N3789" s="53">
        <f t="shared" si="511"/>
        <v>4.1789179375453873</v>
      </c>
      <c r="O3789" s="53">
        <v>27.54</v>
      </c>
      <c r="P3789" s="53">
        <v>2.96</v>
      </c>
      <c r="Q3789" s="53">
        <f t="shared" si="512"/>
        <v>4.8499999999999996</v>
      </c>
      <c r="R3789" s="53">
        <v>94.44</v>
      </c>
      <c r="S3789" s="53">
        <f t="shared" si="513"/>
        <v>182.31479999999999</v>
      </c>
      <c r="T3789" s="53">
        <v>6.62</v>
      </c>
      <c r="U3789" s="53">
        <v>6453.49</v>
      </c>
      <c r="V3789" s="53">
        <v>51.81</v>
      </c>
      <c r="W3789" s="53">
        <f t="shared" si="504"/>
        <v>124.56070256707198</v>
      </c>
      <c r="X3789" s="53">
        <f t="shared" si="505"/>
        <v>1.9301293186643504</v>
      </c>
      <c r="Y3789" s="53">
        <v>5678.83</v>
      </c>
      <c r="Z3789" s="53">
        <v>105.86</v>
      </c>
      <c r="AA3789" s="53">
        <f t="shared" si="514"/>
        <v>53.644719440770828</v>
      </c>
      <c r="AB3789" s="53">
        <f t="shared" si="515"/>
        <v>0.94464386926128852</v>
      </c>
    </row>
    <row r="3790" spans="1:28" x14ac:dyDescent="0.3">
      <c r="A3790" s="1">
        <v>3789</v>
      </c>
      <c r="B3790" s="48">
        <v>43305</v>
      </c>
      <c r="C3790" s="44">
        <v>14798442.789999999</v>
      </c>
      <c r="D3790" s="56">
        <f t="shared" si="507"/>
        <v>214635.04996591582</v>
      </c>
      <c r="E3790" s="53">
        <v>68.947000000000003</v>
      </c>
      <c r="F3790" s="53">
        <f t="shared" si="508"/>
        <v>2.146350499659158</v>
      </c>
      <c r="G3790" s="53">
        <f>(F3790/'Yearly GDP'!$B$17)*100</f>
        <v>80.994358477704083</v>
      </c>
      <c r="H3790" s="53">
        <f t="shared" si="509"/>
        <v>2.1530543999999998</v>
      </c>
      <c r="I3790" s="53">
        <f t="shared" si="510"/>
        <v>3.6153289949385394</v>
      </c>
      <c r="J3790" s="53">
        <f t="shared" si="506"/>
        <v>402.54157628344177</v>
      </c>
      <c r="K3790" s="53">
        <v>7.7839999999999998</v>
      </c>
      <c r="L3790" s="53">
        <v>11134.3</v>
      </c>
      <c r="M3790" s="53">
        <v>3.63</v>
      </c>
      <c r="N3790" s="53">
        <f t="shared" si="511"/>
        <v>4.1686710050614604</v>
      </c>
      <c r="O3790" s="53">
        <v>27.66</v>
      </c>
      <c r="P3790" s="53">
        <v>2.95</v>
      </c>
      <c r="Q3790" s="53">
        <f t="shared" si="512"/>
        <v>4.8339999999999996</v>
      </c>
      <c r="R3790" s="53">
        <v>94.388000000000005</v>
      </c>
      <c r="S3790" s="53">
        <f t="shared" si="513"/>
        <v>183.93900000000002</v>
      </c>
      <c r="T3790" s="53">
        <v>6.65</v>
      </c>
      <c r="U3790" s="53">
        <v>6545.21</v>
      </c>
      <c r="V3790" s="53">
        <v>52.53</v>
      </c>
      <c r="W3790" s="53">
        <f t="shared" si="504"/>
        <v>124.59946697125451</v>
      </c>
      <c r="X3790" s="53">
        <f t="shared" si="505"/>
        <v>1.9036740909956213</v>
      </c>
      <c r="Y3790" s="53">
        <v>5808.2</v>
      </c>
      <c r="Z3790" s="53">
        <v>108.28</v>
      </c>
      <c r="AA3790" s="53">
        <f t="shared" si="514"/>
        <v>53.640561507203543</v>
      </c>
      <c r="AB3790" s="53">
        <f t="shared" si="515"/>
        <v>0.92353158478019948</v>
      </c>
    </row>
    <row r="3791" spans="1:28" x14ac:dyDescent="0.3">
      <c r="A3791" s="1">
        <v>3790</v>
      </c>
      <c r="B3791" s="48">
        <v>43306</v>
      </c>
      <c r="C3791" s="44">
        <v>14789584.279999999</v>
      </c>
      <c r="D3791" s="56">
        <f t="shared" si="507"/>
        <v>215183.82482176632</v>
      </c>
      <c r="E3791" s="53">
        <v>68.73</v>
      </c>
      <c r="F3791" s="53">
        <f t="shared" si="508"/>
        <v>2.151838248217663</v>
      </c>
      <c r="G3791" s="53">
        <f>(F3791/'Yearly GDP'!$B$17)*100</f>
        <v>81.201443328968409</v>
      </c>
      <c r="H3791" s="53">
        <f t="shared" si="509"/>
        <v>2.1533310000000001</v>
      </c>
      <c r="I3791" s="53">
        <f t="shared" si="510"/>
        <v>3.6153289949385394</v>
      </c>
      <c r="J3791" s="53">
        <f t="shared" si="506"/>
        <v>402.45842371655823</v>
      </c>
      <c r="K3791" s="53">
        <v>7.7850000000000001</v>
      </c>
      <c r="L3791" s="53">
        <v>11132</v>
      </c>
      <c r="M3791" s="53">
        <v>3.63</v>
      </c>
      <c r="N3791" s="53">
        <f t="shared" si="511"/>
        <v>4.1696710050614607</v>
      </c>
      <c r="O3791" s="53">
        <v>27.66</v>
      </c>
      <c r="P3791" s="53">
        <v>2.9729999999999999</v>
      </c>
      <c r="Q3791" s="53">
        <f t="shared" si="512"/>
        <v>4.8120000000000003</v>
      </c>
      <c r="R3791" s="53">
        <v>94.129000000000005</v>
      </c>
      <c r="S3791" s="53">
        <f t="shared" si="513"/>
        <v>183.93900000000002</v>
      </c>
      <c r="T3791" s="53">
        <v>6.65</v>
      </c>
      <c r="U3791" s="53">
        <v>6544.46</v>
      </c>
      <c r="V3791" s="53">
        <v>52.53</v>
      </c>
      <c r="W3791" s="53">
        <f t="shared" si="504"/>
        <v>124.58518941557205</v>
      </c>
      <c r="X3791" s="53">
        <f t="shared" si="505"/>
        <v>1.9036740909956213</v>
      </c>
      <c r="Y3791" s="53">
        <v>5825.54</v>
      </c>
      <c r="Z3791" s="53">
        <v>108.6</v>
      </c>
      <c r="AA3791" s="53">
        <f t="shared" si="514"/>
        <v>53.64217311233886</v>
      </c>
      <c r="AB3791" s="53">
        <f t="shared" si="515"/>
        <v>0.92081031307550654</v>
      </c>
    </row>
    <row r="3792" spans="1:28" x14ac:dyDescent="0.3">
      <c r="A3792" s="1">
        <v>3791</v>
      </c>
      <c r="B3792" s="48">
        <v>43307</v>
      </c>
      <c r="C3792" s="44">
        <v>14834352.32</v>
      </c>
      <c r="D3792" s="56">
        <f t="shared" si="507"/>
        <v>216055.23332362366</v>
      </c>
      <c r="E3792" s="53">
        <v>68.66</v>
      </c>
      <c r="F3792" s="53">
        <f t="shared" si="508"/>
        <v>2.1605523332362364</v>
      </c>
      <c r="G3792" s="53">
        <f>(F3792/'Yearly GDP'!$B$17)*100</f>
        <v>81.530276725895718</v>
      </c>
      <c r="H3792" s="53">
        <f t="shared" si="509"/>
        <v>2.1531225000000003</v>
      </c>
      <c r="I3792" s="53">
        <f t="shared" si="510"/>
        <v>3.6036036036036037</v>
      </c>
      <c r="J3792" s="53">
        <f t="shared" si="506"/>
        <v>402.42522522522518</v>
      </c>
      <c r="K3792" s="53">
        <v>7.7590000000000003</v>
      </c>
      <c r="L3792" s="53">
        <v>11167.3</v>
      </c>
      <c r="M3792" s="53">
        <v>3.64</v>
      </c>
      <c r="N3792" s="53">
        <f t="shared" si="511"/>
        <v>4.1553963963963962</v>
      </c>
      <c r="O3792" s="53">
        <v>27.75</v>
      </c>
      <c r="P3792" s="53">
        <v>2.9820000000000002</v>
      </c>
      <c r="Q3792" s="53">
        <f t="shared" si="512"/>
        <v>4.7770000000000001</v>
      </c>
      <c r="R3792" s="53">
        <v>94.543999999999997</v>
      </c>
      <c r="S3792" s="53">
        <f t="shared" si="513"/>
        <v>186.75750000000002</v>
      </c>
      <c r="T3792" s="53">
        <v>6.73</v>
      </c>
      <c r="U3792" s="53">
        <v>6571.46</v>
      </c>
      <c r="V3792" s="53">
        <v>52.74</v>
      </c>
      <c r="W3792" s="53">
        <f t="shared" si="504"/>
        <v>124.6010618126659</v>
      </c>
      <c r="X3792" s="53">
        <f t="shared" si="505"/>
        <v>1.8960940462646947</v>
      </c>
      <c r="Y3792" s="53">
        <v>5848.33</v>
      </c>
      <c r="Z3792" s="53">
        <v>109.02</v>
      </c>
      <c r="AA3792" s="53">
        <f t="shared" si="514"/>
        <v>53.644560631076871</v>
      </c>
      <c r="AB3792" s="53">
        <f t="shared" si="515"/>
        <v>0.91726288754356999</v>
      </c>
    </row>
    <row r="3793" spans="1:28" x14ac:dyDescent="0.3">
      <c r="A3793" s="1">
        <v>3792</v>
      </c>
      <c r="B3793" s="48">
        <v>43308</v>
      </c>
      <c r="C3793" s="44">
        <v>14963897.77</v>
      </c>
      <c r="D3793" s="56">
        <f t="shared" si="507"/>
        <v>218116.7228336127</v>
      </c>
      <c r="E3793" s="53">
        <v>68.605000000000004</v>
      </c>
      <c r="F3793" s="53">
        <f t="shared" si="508"/>
        <v>2.1811672283361272</v>
      </c>
      <c r="G3793" s="53">
        <f>(F3793/'Yearly GDP'!$B$17)*100</f>
        <v>82.308197295702911</v>
      </c>
      <c r="H3793" s="53">
        <f t="shared" si="509"/>
        <v>2.1799559999999998</v>
      </c>
      <c r="I3793" s="53">
        <f t="shared" si="510"/>
        <v>3.5688793718772307</v>
      </c>
      <c r="J3793" s="53">
        <f t="shared" si="506"/>
        <v>402.51070663811566</v>
      </c>
      <c r="K3793" s="53">
        <v>7.78</v>
      </c>
      <c r="L3793" s="53">
        <v>11278.35</v>
      </c>
      <c r="M3793" s="53">
        <v>3.67</v>
      </c>
      <c r="N3793" s="53">
        <f t="shared" si="511"/>
        <v>4.2111206281227691</v>
      </c>
      <c r="O3793" s="53">
        <v>28.02</v>
      </c>
      <c r="P3793" s="53">
        <v>2.9580000000000002</v>
      </c>
      <c r="Q3793" s="53">
        <f t="shared" si="512"/>
        <v>4.8220000000000001</v>
      </c>
      <c r="R3793" s="53">
        <v>94.46</v>
      </c>
      <c r="S3793" s="53">
        <f t="shared" si="513"/>
        <v>188.2944</v>
      </c>
      <c r="T3793" s="53">
        <v>6.72</v>
      </c>
      <c r="U3793" s="53">
        <v>6628.42</v>
      </c>
      <c r="V3793" s="53">
        <v>53.2</v>
      </c>
      <c r="W3793" s="53">
        <f t="shared" si="504"/>
        <v>124.59436090225563</v>
      </c>
      <c r="X3793" s="53">
        <f t="shared" si="505"/>
        <v>1.8796992481203008</v>
      </c>
      <c r="Y3793" s="53">
        <v>5907.71</v>
      </c>
      <c r="Z3793" s="53">
        <v>110.13</v>
      </c>
      <c r="AA3793" s="53">
        <f t="shared" si="514"/>
        <v>53.643058203940797</v>
      </c>
      <c r="AB3793" s="53">
        <f t="shared" si="515"/>
        <v>0.90801779714882402</v>
      </c>
    </row>
    <row r="3794" spans="1:28" x14ac:dyDescent="0.3">
      <c r="A3794" s="1">
        <v>3793</v>
      </c>
      <c r="B3794" s="48">
        <v>43311</v>
      </c>
      <c r="C3794" s="44">
        <v>15063126.91</v>
      </c>
      <c r="D3794" s="56">
        <f t="shared" si="507"/>
        <v>219563.1063333576</v>
      </c>
      <c r="E3794" s="53">
        <v>68.605000000000004</v>
      </c>
      <c r="F3794" s="53">
        <f t="shared" si="508"/>
        <v>2.1956310633335758</v>
      </c>
      <c r="G3794" s="53">
        <f>(F3794/'Yearly GDP'!$B$17)*100</f>
        <v>82.85400238994626</v>
      </c>
      <c r="H3794" s="53">
        <f t="shared" si="509"/>
        <v>2.1905479999999997</v>
      </c>
      <c r="I3794" s="53">
        <f t="shared" si="510"/>
        <v>3.5561877667140829</v>
      </c>
      <c r="J3794" s="53">
        <f t="shared" si="506"/>
        <v>402.5444523470839</v>
      </c>
      <c r="K3794" s="53">
        <v>7.79</v>
      </c>
      <c r="L3794" s="53">
        <v>11319.55</v>
      </c>
      <c r="M3794" s="53">
        <v>3.69</v>
      </c>
      <c r="N3794" s="53">
        <f t="shared" si="511"/>
        <v>4.2338122332859172</v>
      </c>
      <c r="O3794" s="53">
        <v>28.12</v>
      </c>
      <c r="P3794" s="53">
        <v>2.9750000000000001</v>
      </c>
      <c r="Q3794" s="53">
        <f t="shared" si="512"/>
        <v>4.8149999999999995</v>
      </c>
      <c r="R3794" s="53">
        <v>94.111000000000004</v>
      </c>
      <c r="S3794" s="53">
        <f t="shared" si="513"/>
        <v>188.68520000000001</v>
      </c>
      <c r="T3794" s="53">
        <v>6.71</v>
      </c>
      <c r="U3794" s="53">
        <v>6640.24</v>
      </c>
      <c r="V3794" s="53">
        <v>53.3</v>
      </c>
      <c r="W3794" s="53">
        <f t="shared" si="504"/>
        <v>124.58236397748593</v>
      </c>
      <c r="X3794" s="53">
        <f t="shared" si="505"/>
        <v>1.876172607879925</v>
      </c>
      <c r="Y3794" s="53">
        <v>5933.52</v>
      </c>
      <c r="Z3794" s="53">
        <v>110.61</v>
      </c>
      <c r="AA3794" s="53">
        <f t="shared" si="514"/>
        <v>53.643612693246546</v>
      </c>
      <c r="AB3794" s="53">
        <f t="shared" si="515"/>
        <v>0.90407738902450041</v>
      </c>
    </row>
    <row r="3795" spans="1:28" x14ac:dyDescent="0.3">
      <c r="A3795" s="1">
        <v>3794</v>
      </c>
      <c r="B3795" s="48">
        <v>43312</v>
      </c>
      <c r="C3795" s="44">
        <v>15128449.08</v>
      </c>
      <c r="D3795" s="56">
        <f t="shared" si="507"/>
        <v>220982.31200701141</v>
      </c>
      <c r="E3795" s="53">
        <v>68.459999999999994</v>
      </c>
      <c r="F3795" s="53">
        <f t="shared" si="508"/>
        <v>2.2098231200701139</v>
      </c>
      <c r="G3795" s="53">
        <f>(F3795/'Yearly GDP'!$B$17)*100</f>
        <v>83.389551700759029</v>
      </c>
      <c r="H3795" s="53">
        <f t="shared" si="509"/>
        <v>2.1932584000000004</v>
      </c>
      <c r="I3795" s="53">
        <f t="shared" si="510"/>
        <v>3.5435861091424519</v>
      </c>
      <c r="J3795" s="53">
        <f t="shared" si="506"/>
        <v>402.42735648476258</v>
      </c>
      <c r="K3795" s="53">
        <v>7.7720000000000002</v>
      </c>
      <c r="L3795" s="53">
        <v>11356.5</v>
      </c>
      <c r="M3795" s="53">
        <v>3.7</v>
      </c>
      <c r="N3795" s="53">
        <f t="shared" si="511"/>
        <v>4.2284138908575484</v>
      </c>
      <c r="O3795" s="53">
        <v>28.22</v>
      </c>
      <c r="P3795" s="53">
        <v>2.9620000000000002</v>
      </c>
      <c r="Q3795" s="53">
        <f t="shared" si="512"/>
        <v>4.8100000000000005</v>
      </c>
      <c r="R3795" s="53">
        <v>94.275000000000006</v>
      </c>
      <c r="S3795" s="53">
        <f t="shared" si="513"/>
        <v>189.3562</v>
      </c>
      <c r="T3795" s="53">
        <v>6.71</v>
      </c>
      <c r="U3795" s="53">
        <v>6665.68</v>
      </c>
      <c r="V3795" s="53">
        <v>53.39</v>
      </c>
      <c r="W3795" s="53">
        <f t="shared" ref="W3795:W3858" si="516">U3795/V3795</f>
        <v>124.84884809889493</v>
      </c>
      <c r="X3795" s="53">
        <f t="shared" ref="X3795:X3858" si="517">(W3795/U3795)*100</f>
        <v>1.873009926952613</v>
      </c>
      <c r="Y3795" s="53">
        <v>5943.02</v>
      </c>
      <c r="Z3795" s="53">
        <v>110.79</v>
      </c>
      <c r="AA3795" s="53">
        <f t="shared" si="514"/>
        <v>53.642205975268524</v>
      </c>
      <c r="AB3795" s="53">
        <f t="shared" si="515"/>
        <v>0.90260853867677582</v>
      </c>
    </row>
    <row r="3796" spans="1:28" x14ac:dyDescent="0.3">
      <c r="A3796" s="1">
        <v>3795</v>
      </c>
      <c r="B3796" s="48">
        <v>43313</v>
      </c>
      <c r="C3796" s="44">
        <v>15165026.119999999</v>
      </c>
      <c r="D3796" s="56">
        <f t="shared" si="507"/>
        <v>221873.09612289685</v>
      </c>
      <c r="E3796" s="53">
        <v>68.349999999999994</v>
      </c>
      <c r="F3796" s="53">
        <f t="shared" si="508"/>
        <v>2.2187309612289687</v>
      </c>
      <c r="G3796" s="53">
        <f>(F3796/'Yearly GDP'!$B$17)*100</f>
        <v>83.725696650149757</v>
      </c>
      <c r="H3796" s="53">
        <f t="shared" si="509"/>
        <v>2.1670613999999997</v>
      </c>
      <c r="I3796" s="53">
        <f t="shared" si="510"/>
        <v>3.553660270078181</v>
      </c>
      <c r="J3796" s="53">
        <f t="shared" si="506"/>
        <v>403.20540156361056</v>
      </c>
      <c r="K3796" s="53">
        <v>7.7009999999999996</v>
      </c>
      <c r="L3796" s="53">
        <v>11346.2</v>
      </c>
      <c r="M3796" s="53">
        <v>3.69</v>
      </c>
      <c r="N3796" s="53">
        <f t="shared" si="511"/>
        <v>4.1473397299218187</v>
      </c>
      <c r="O3796" s="53">
        <v>28.14</v>
      </c>
      <c r="P3796" s="53">
        <v>3.004</v>
      </c>
      <c r="Q3796" s="53">
        <f t="shared" si="512"/>
        <v>4.6969999999999992</v>
      </c>
      <c r="R3796" s="53">
        <v>94.427999999999997</v>
      </c>
      <c r="S3796" s="53">
        <f t="shared" si="513"/>
        <v>188.8194</v>
      </c>
      <c r="T3796" s="53">
        <v>6.71</v>
      </c>
      <c r="U3796" s="53">
        <v>6681.47</v>
      </c>
      <c r="V3796" s="53">
        <v>53.52</v>
      </c>
      <c r="W3796" s="53">
        <f t="shared" si="516"/>
        <v>124.84062032884903</v>
      </c>
      <c r="X3796" s="53">
        <f t="shared" si="517"/>
        <v>1.8684603886397608</v>
      </c>
      <c r="Y3796" s="53">
        <v>5948.77</v>
      </c>
      <c r="Z3796" s="53">
        <v>110.9</v>
      </c>
      <c r="AA3796" s="53">
        <f t="shared" si="514"/>
        <v>53.640847610459872</v>
      </c>
      <c r="AB3796" s="53">
        <f t="shared" si="515"/>
        <v>0.90171325518485124</v>
      </c>
    </row>
    <row r="3797" spans="1:28" x14ac:dyDescent="0.3">
      <c r="A3797" s="1">
        <v>3796</v>
      </c>
      <c r="B3797" s="48">
        <v>43314</v>
      </c>
      <c r="C3797" s="44">
        <v>15090310.960000001</v>
      </c>
      <c r="D3797" s="56">
        <f t="shared" si="507"/>
        <v>219895.24167577416</v>
      </c>
      <c r="E3797" s="53">
        <v>68.625</v>
      </c>
      <c r="F3797" s="53">
        <f t="shared" si="508"/>
        <v>2.1989524167577414</v>
      </c>
      <c r="G3797" s="53">
        <f>(F3797/'Yearly GDP'!$B$17)*100</f>
        <v>82.979336481424198</v>
      </c>
      <c r="H3797" s="53">
        <f t="shared" si="509"/>
        <v>2.1533869000000001</v>
      </c>
      <c r="I3797" s="53">
        <f t="shared" si="510"/>
        <v>3.5855145213338115</v>
      </c>
      <c r="J3797" s="53">
        <f t="shared" ref="J3797:J3860" si="518">L3797/O3797</f>
        <v>403.18035138042313</v>
      </c>
      <c r="K3797" s="53">
        <v>7.7210000000000001</v>
      </c>
      <c r="L3797" s="53">
        <v>11244.7</v>
      </c>
      <c r="M3797" s="53">
        <v>3.66</v>
      </c>
      <c r="N3797" s="53">
        <f t="shared" si="511"/>
        <v>4.1354854786661885</v>
      </c>
      <c r="O3797" s="53">
        <v>27.89</v>
      </c>
      <c r="P3797" s="53">
        <v>2.9860000000000002</v>
      </c>
      <c r="Q3797" s="53">
        <f t="shared" si="512"/>
        <v>4.7349999999999994</v>
      </c>
      <c r="R3797" s="53">
        <v>94.986999999999995</v>
      </c>
      <c r="S3797" s="53">
        <f t="shared" si="513"/>
        <v>189.37309999999999</v>
      </c>
      <c r="T3797" s="53">
        <v>6.79</v>
      </c>
      <c r="U3797" s="53">
        <v>6679.08</v>
      </c>
      <c r="V3797" s="53">
        <v>52.73</v>
      </c>
      <c r="W3797" s="53">
        <f t="shared" si="516"/>
        <v>126.66565522472976</v>
      </c>
      <c r="X3797" s="53">
        <f t="shared" si="517"/>
        <v>1.8964536317087048</v>
      </c>
      <c r="Y3797" s="53">
        <v>5944.01</v>
      </c>
      <c r="Z3797" s="53">
        <v>111.01</v>
      </c>
      <c r="AA3797" s="53">
        <f t="shared" si="514"/>
        <v>53.544815782361951</v>
      </c>
      <c r="AB3797" s="53">
        <f t="shared" si="515"/>
        <v>0.90081974596883163</v>
      </c>
    </row>
    <row r="3798" spans="1:28" x14ac:dyDescent="0.3">
      <c r="A3798" s="1">
        <v>3797</v>
      </c>
      <c r="B3798" s="48">
        <v>43315</v>
      </c>
      <c r="C3798" s="44">
        <v>15227786.15</v>
      </c>
      <c r="D3798" s="56">
        <f t="shared" si="507"/>
        <v>222157.5045590488</v>
      </c>
      <c r="E3798" s="53">
        <v>68.545000000000002</v>
      </c>
      <c r="F3798" s="53">
        <f t="shared" si="508"/>
        <v>2.2215750455904879</v>
      </c>
      <c r="G3798" s="53">
        <f>(F3798/'Yearly GDP'!$B$17)*100</f>
        <v>83.833020588320309</v>
      </c>
      <c r="H3798" s="53">
        <f t="shared" si="509"/>
        <v>2.1914949000000004</v>
      </c>
      <c r="I3798" s="53">
        <f t="shared" si="510"/>
        <v>3.5423308537017353</v>
      </c>
      <c r="J3798" s="53">
        <f t="shared" si="518"/>
        <v>402.43712362734675</v>
      </c>
      <c r="K3798" s="53">
        <v>7.7629999999999999</v>
      </c>
      <c r="L3798" s="53">
        <v>11360.8</v>
      </c>
      <c r="M3798" s="53">
        <v>3.7</v>
      </c>
      <c r="N3798" s="53">
        <f t="shared" si="511"/>
        <v>4.2206691462982651</v>
      </c>
      <c r="O3798" s="53">
        <v>28.23</v>
      </c>
      <c r="P3798" s="53">
        <v>2.9510000000000001</v>
      </c>
      <c r="Q3798" s="53">
        <f t="shared" si="512"/>
        <v>4.8119999999999994</v>
      </c>
      <c r="R3798" s="53">
        <v>94.960999999999999</v>
      </c>
      <c r="S3798" s="53">
        <f t="shared" si="513"/>
        <v>191.11709999999999</v>
      </c>
      <c r="T3798" s="53">
        <v>6.77</v>
      </c>
      <c r="U3798" s="53">
        <v>6743.97</v>
      </c>
      <c r="V3798" s="53">
        <v>53.02</v>
      </c>
      <c r="W3798" s="53">
        <f t="shared" si="516"/>
        <v>127.19671821953979</v>
      </c>
      <c r="X3798" s="53">
        <f t="shared" si="517"/>
        <v>1.886080724254998</v>
      </c>
      <c r="Y3798" s="53">
        <v>6028.64</v>
      </c>
      <c r="Z3798" s="53">
        <v>103.06</v>
      </c>
      <c r="AA3798" s="53">
        <f t="shared" si="514"/>
        <v>58.49640985833495</v>
      </c>
      <c r="AB3798" s="53">
        <f t="shared" si="515"/>
        <v>0.97030855812148264</v>
      </c>
    </row>
    <row r="3799" spans="1:28" x14ac:dyDescent="0.3">
      <c r="A3799" s="1">
        <v>3798</v>
      </c>
      <c r="B3799" s="48">
        <v>43318</v>
      </c>
      <c r="C3799" s="44">
        <v>15306433.98</v>
      </c>
      <c r="D3799" s="56">
        <f t="shared" si="507"/>
        <v>222380.26994043298</v>
      </c>
      <c r="E3799" s="53">
        <v>68.83</v>
      </c>
      <c r="F3799" s="53">
        <f t="shared" si="508"/>
        <v>2.2238026994043296</v>
      </c>
      <c r="G3799" s="53">
        <f>(F3799/'Yearly GDP'!$B$17)*100</f>
        <v>83.917082996389809</v>
      </c>
      <c r="H3799" s="53">
        <f t="shared" si="509"/>
        <v>2.1952368000000004</v>
      </c>
      <c r="I3799" s="53">
        <f t="shared" si="510"/>
        <v>3.5385704175513086</v>
      </c>
      <c r="J3799" s="53">
        <f t="shared" si="518"/>
        <v>402.94055201698512</v>
      </c>
      <c r="K3799" s="53">
        <v>7.7679999999999998</v>
      </c>
      <c r="L3799" s="53">
        <v>11387.1</v>
      </c>
      <c r="M3799" s="53">
        <v>3.71</v>
      </c>
      <c r="N3799" s="53">
        <f t="shared" si="511"/>
        <v>4.2294295824486916</v>
      </c>
      <c r="O3799" s="53">
        <v>28.26</v>
      </c>
      <c r="P3799" s="53">
        <v>2.9449999999999998</v>
      </c>
      <c r="Q3799" s="53">
        <f t="shared" si="512"/>
        <v>4.8230000000000004</v>
      </c>
      <c r="R3799" s="53">
        <v>95.186999999999998</v>
      </c>
      <c r="S3799" s="53">
        <f t="shared" si="513"/>
        <v>191.60280000000003</v>
      </c>
      <c r="T3799" s="53">
        <v>6.78</v>
      </c>
      <c r="U3799" s="53">
        <v>6766.98</v>
      </c>
      <c r="V3799" s="53">
        <v>50.8</v>
      </c>
      <c r="W3799" s="53">
        <f t="shared" si="516"/>
        <v>133.20826771653543</v>
      </c>
      <c r="X3799" s="53">
        <f t="shared" si="517"/>
        <v>1.9685039370078741</v>
      </c>
      <c r="Y3799" s="53">
        <v>6050.03</v>
      </c>
      <c r="Z3799" s="53">
        <v>100.01</v>
      </c>
      <c r="AA3799" s="53">
        <f t="shared" si="514"/>
        <v>60.494250574942498</v>
      </c>
      <c r="AB3799" s="53">
        <f t="shared" si="515"/>
        <v>0.99990000999899997</v>
      </c>
    </row>
    <row r="3800" spans="1:28" x14ac:dyDescent="0.3">
      <c r="A3800" s="1">
        <v>3799</v>
      </c>
      <c r="B3800" s="48">
        <v>43319</v>
      </c>
      <c r="C3800" s="44">
        <v>15276755.060000001</v>
      </c>
      <c r="D3800" s="56">
        <f t="shared" si="507"/>
        <v>222595.87731312838</v>
      </c>
      <c r="E3800" s="53">
        <v>68.63</v>
      </c>
      <c r="F3800" s="53">
        <f t="shared" si="508"/>
        <v>2.2259587731312838</v>
      </c>
      <c r="G3800" s="53">
        <f>(F3800/'Yearly GDP'!$B$17)*100</f>
        <v>83.99844426910505</v>
      </c>
      <c r="H3800" s="53">
        <f t="shared" si="509"/>
        <v>2.2003235999999999</v>
      </c>
      <c r="I3800" s="53">
        <f t="shared" si="510"/>
        <v>3.5385704175513095</v>
      </c>
      <c r="J3800" s="53">
        <f t="shared" si="518"/>
        <v>403.02370842179761</v>
      </c>
      <c r="K3800" s="53">
        <v>7.7859999999999996</v>
      </c>
      <c r="L3800" s="53">
        <v>11389.45</v>
      </c>
      <c r="M3800" s="53">
        <v>3.71</v>
      </c>
      <c r="N3800" s="53">
        <f t="shared" si="511"/>
        <v>4.2474295824486905</v>
      </c>
      <c r="O3800" s="53">
        <v>28.26</v>
      </c>
      <c r="P3800" s="53">
        <v>2.9769999999999999</v>
      </c>
      <c r="Q3800" s="53">
        <f t="shared" si="512"/>
        <v>4.8089999999999993</v>
      </c>
      <c r="R3800" s="53">
        <v>95.046000000000006</v>
      </c>
      <c r="S3800" s="53">
        <f t="shared" si="513"/>
        <v>191.60280000000003</v>
      </c>
      <c r="T3800" s="53">
        <v>6.78</v>
      </c>
      <c r="U3800" s="53">
        <v>6755.7</v>
      </c>
      <c r="V3800" s="53">
        <v>50.72</v>
      </c>
      <c r="W3800" s="53">
        <f t="shared" si="516"/>
        <v>133.19597791798108</v>
      </c>
      <c r="X3800" s="53">
        <f t="shared" si="517"/>
        <v>1.9716088328075712</v>
      </c>
      <c r="Y3800" s="53">
        <v>6021.72</v>
      </c>
      <c r="Z3800" s="53">
        <v>99.54</v>
      </c>
      <c r="AA3800" s="53">
        <f t="shared" si="514"/>
        <v>60.495479204339965</v>
      </c>
      <c r="AB3800" s="53">
        <f t="shared" si="515"/>
        <v>1.0046212577858147</v>
      </c>
    </row>
    <row r="3801" spans="1:28" x14ac:dyDescent="0.3">
      <c r="A3801" s="1">
        <v>3800</v>
      </c>
      <c r="B3801" s="48">
        <v>43320</v>
      </c>
      <c r="C3801" s="44">
        <v>15327757.6</v>
      </c>
      <c r="D3801" s="56">
        <f t="shared" si="507"/>
        <v>223241.44480046607</v>
      </c>
      <c r="E3801" s="53">
        <v>68.66</v>
      </c>
      <c r="F3801" s="53">
        <f t="shared" si="508"/>
        <v>2.2324144480046608</v>
      </c>
      <c r="G3801" s="53">
        <f>(F3801/'Yearly GDP'!$B$17)*100</f>
        <v>84.242054641685314</v>
      </c>
      <c r="H3801" s="53">
        <f t="shared" si="509"/>
        <v>2.1968586000000001</v>
      </c>
      <c r="I3801" s="53">
        <f t="shared" si="510"/>
        <v>3.5423308537017353</v>
      </c>
      <c r="J3801" s="53">
        <f t="shared" si="518"/>
        <v>405.59688274884871</v>
      </c>
      <c r="K3801" s="53">
        <v>7.782</v>
      </c>
      <c r="L3801" s="53">
        <v>11450</v>
      </c>
      <c r="M3801" s="53">
        <v>3.73</v>
      </c>
      <c r="N3801" s="53">
        <f t="shared" si="511"/>
        <v>4.2396691462982652</v>
      </c>
      <c r="O3801" s="53">
        <v>28.23</v>
      </c>
      <c r="P3801" s="53">
        <v>2.964</v>
      </c>
      <c r="Q3801" s="53">
        <f t="shared" si="512"/>
        <v>4.8179999999999996</v>
      </c>
      <c r="R3801" s="53">
        <v>94.89</v>
      </c>
      <c r="S3801" s="53">
        <f t="shared" si="513"/>
        <v>190.55250000000001</v>
      </c>
      <c r="T3801" s="53">
        <v>6.75</v>
      </c>
      <c r="U3801" s="53">
        <v>6760.68</v>
      </c>
      <c r="V3801" s="53">
        <v>50.14</v>
      </c>
      <c r="W3801" s="53">
        <f t="shared" si="516"/>
        <v>134.83605903470283</v>
      </c>
      <c r="X3801" s="53">
        <f t="shared" si="517"/>
        <v>1.9944156362185879</v>
      </c>
      <c r="Y3801" s="53">
        <v>6039.17</v>
      </c>
      <c r="Z3801" s="53">
        <v>119.32</v>
      </c>
      <c r="AA3801" s="53">
        <f t="shared" si="514"/>
        <v>50.613224941334231</v>
      </c>
      <c r="AB3801" s="53">
        <f t="shared" si="515"/>
        <v>0.83808246731478375</v>
      </c>
    </row>
    <row r="3802" spans="1:28" x14ac:dyDescent="0.3">
      <c r="A3802" s="1">
        <v>3801</v>
      </c>
      <c r="B3802" s="48">
        <v>43321</v>
      </c>
      <c r="C3802" s="44">
        <v>15369688.140000001</v>
      </c>
      <c r="D3802" s="56">
        <f t="shared" si="507"/>
        <v>223526.5872600349</v>
      </c>
      <c r="E3802" s="53">
        <v>68.760000000000005</v>
      </c>
      <c r="F3802" s="53">
        <f t="shared" si="508"/>
        <v>2.2352658726003489</v>
      </c>
      <c r="G3802" s="53">
        <f>(F3802/'Yearly GDP'!$B$17)*100</f>
        <v>84.349655569824492</v>
      </c>
      <c r="H3802" s="53">
        <f t="shared" si="509"/>
        <v>2.1771195000000003</v>
      </c>
      <c r="I3802" s="53">
        <f t="shared" si="510"/>
        <v>3.557452863749555</v>
      </c>
      <c r="J3802" s="53">
        <f t="shared" si="518"/>
        <v>408.06474564212027</v>
      </c>
      <c r="K3802" s="53">
        <v>7.7450000000000001</v>
      </c>
      <c r="L3802" s="53">
        <v>11470.7</v>
      </c>
      <c r="M3802" s="53">
        <v>3.74</v>
      </c>
      <c r="N3802" s="53">
        <f t="shared" si="511"/>
        <v>4.1875471362504451</v>
      </c>
      <c r="O3802" s="53">
        <v>28.11</v>
      </c>
      <c r="P3802" s="53">
        <v>2.9289999999999998</v>
      </c>
      <c r="Q3802" s="53">
        <f t="shared" si="512"/>
        <v>4.8160000000000007</v>
      </c>
      <c r="R3802" s="53">
        <v>95.355000000000004</v>
      </c>
      <c r="S3802" s="53">
        <f t="shared" si="513"/>
        <v>188.33699999999999</v>
      </c>
      <c r="T3802" s="53">
        <v>6.7</v>
      </c>
      <c r="U3802" s="53">
        <v>6785.4</v>
      </c>
      <c r="V3802" s="53">
        <v>53.09</v>
      </c>
      <c r="W3802" s="53">
        <f t="shared" si="516"/>
        <v>127.80938029760782</v>
      </c>
      <c r="X3802" s="53">
        <f t="shared" si="517"/>
        <v>1.8835938971557731</v>
      </c>
      <c r="Y3802" s="53">
        <v>6069.26</v>
      </c>
      <c r="Z3802" s="53">
        <v>119.96</v>
      </c>
      <c r="AA3802" s="53">
        <f t="shared" si="514"/>
        <v>50.594031343781268</v>
      </c>
      <c r="AB3802" s="53">
        <f t="shared" si="515"/>
        <v>0.8336112037345782</v>
      </c>
    </row>
    <row r="3803" spans="1:28" x14ac:dyDescent="0.3">
      <c r="A3803" s="1">
        <v>3802</v>
      </c>
      <c r="B3803" s="48">
        <v>43322</v>
      </c>
      <c r="C3803" s="44">
        <v>15292314.689999999</v>
      </c>
      <c r="D3803" s="56">
        <f t="shared" si="507"/>
        <v>221981.63289301784</v>
      </c>
      <c r="E3803" s="53">
        <v>68.89</v>
      </c>
      <c r="F3803" s="53">
        <f t="shared" si="508"/>
        <v>2.2198163289301784</v>
      </c>
      <c r="G3803" s="53">
        <f>(F3803/'Yearly GDP'!$B$17)*100</f>
        <v>83.766653921893536</v>
      </c>
      <c r="H3803" s="53">
        <f t="shared" si="509"/>
        <v>2.1579381999999998</v>
      </c>
      <c r="I3803" s="53">
        <f t="shared" si="510"/>
        <v>3.5932446999640675</v>
      </c>
      <c r="J3803" s="53">
        <f t="shared" si="518"/>
        <v>410.68990298239311</v>
      </c>
      <c r="K3803" s="53">
        <v>7.7539999999999996</v>
      </c>
      <c r="L3803" s="53">
        <v>11429.5</v>
      </c>
      <c r="M3803" s="53">
        <v>3.72</v>
      </c>
      <c r="N3803" s="53">
        <f t="shared" si="511"/>
        <v>4.1607553000359321</v>
      </c>
      <c r="O3803" s="53">
        <v>27.83</v>
      </c>
      <c r="P3803" s="53">
        <v>2.8730000000000002</v>
      </c>
      <c r="Q3803" s="53">
        <f t="shared" si="512"/>
        <v>4.8809999999999993</v>
      </c>
      <c r="R3803" s="53">
        <v>96.218000000000004</v>
      </c>
      <c r="S3803" s="53">
        <f t="shared" si="513"/>
        <v>186.46099999999998</v>
      </c>
      <c r="T3803" s="53">
        <v>6.7</v>
      </c>
      <c r="U3803" s="53">
        <v>6757.15</v>
      </c>
      <c r="V3803" s="53">
        <v>52.66</v>
      </c>
      <c r="W3803" s="53">
        <f t="shared" si="516"/>
        <v>128.31655905810862</v>
      </c>
      <c r="X3803" s="53">
        <f t="shared" si="517"/>
        <v>1.8989745537409799</v>
      </c>
      <c r="Y3803" s="53">
        <v>6006.91</v>
      </c>
      <c r="Z3803" s="53">
        <v>118.48</v>
      </c>
      <c r="AA3803" s="53">
        <f t="shared" si="514"/>
        <v>50.699780553679943</v>
      </c>
      <c r="AB3803" s="53">
        <f t="shared" si="515"/>
        <v>0.84402430790006744</v>
      </c>
    </row>
    <row r="3804" spans="1:28" x14ac:dyDescent="0.3">
      <c r="A3804" s="1">
        <v>3803</v>
      </c>
      <c r="B3804" s="48">
        <v>43325</v>
      </c>
      <c r="C3804" s="44">
        <v>15173095.27</v>
      </c>
      <c r="D3804" s="56">
        <f t="shared" si="507"/>
        <v>216696.59054555843</v>
      </c>
      <c r="E3804" s="53">
        <v>70.02</v>
      </c>
      <c r="F3804" s="53">
        <f t="shared" si="508"/>
        <v>2.1669659054555841</v>
      </c>
      <c r="G3804" s="53">
        <f>(F3804/'Yearly GDP'!$B$17)*100</f>
        <v>81.772298319078658</v>
      </c>
      <c r="H3804" s="53">
        <f t="shared" si="509"/>
        <v>2.1747940000000003</v>
      </c>
      <c r="I3804" s="53">
        <f t="shared" si="510"/>
        <v>3.5971223021582732</v>
      </c>
      <c r="J3804" s="53">
        <f t="shared" si="518"/>
        <v>408.4802158273381</v>
      </c>
      <c r="K3804" s="53">
        <v>7.8230000000000004</v>
      </c>
      <c r="L3804" s="53">
        <v>11355.75</v>
      </c>
      <c r="M3804" s="53">
        <v>3.7</v>
      </c>
      <c r="N3804" s="53">
        <f t="shared" si="511"/>
        <v>4.2258776978417272</v>
      </c>
      <c r="O3804" s="53">
        <v>27.8</v>
      </c>
      <c r="P3804" s="53">
        <v>2.8769999999999998</v>
      </c>
      <c r="Q3804" s="53">
        <f t="shared" si="512"/>
        <v>4.9460000000000006</v>
      </c>
      <c r="R3804" s="53">
        <v>96.251000000000005</v>
      </c>
      <c r="S3804" s="53">
        <f t="shared" si="513"/>
        <v>186.53800000000001</v>
      </c>
      <c r="T3804" s="53">
        <v>6.71</v>
      </c>
      <c r="U3804" s="53">
        <v>6720.02</v>
      </c>
      <c r="V3804" s="53">
        <v>53.04</v>
      </c>
      <c r="W3804" s="53">
        <f t="shared" si="516"/>
        <v>126.69720965309202</v>
      </c>
      <c r="X3804" s="53">
        <f t="shared" si="517"/>
        <v>1.8853695324283559</v>
      </c>
      <c r="Y3804" s="53">
        <v>5951.14</v>
      </c>
      <c r="Z3804" s="53">
        <v>120.4</v>
      </c>
      <c r="AA3804" s="53">
        <f t="shared" si="514"/>
        <v>49.428073089700995</v>
      </c>
      <c r="AB3804" s="53">
        <f t="shared" si="515"/>
        <v>0.83056478405315604</v>
      </c>
    </row>
    <row r="3805" spans="1:28" x14ac:dyDescent="0.3">
      <c r="A3805" s="1">
        <v>3804</v>
      </c>
      <c r="B3805" s="48">
        <v>43326</v>
      </c>
      <c r="C3805" s="44">
        <v>15273425.83</v>
      </c>
      <c r="D3805" s="56">
        <f t="shared" si="507"/>
        <v>218316.54988564897</v>
      </c>
      <c r="E3805" s="53">
        <v>69.959999999999994</v>
      </c>
      <c r="F3805" s="53">
        <f t="shared" si="508"/>
        <v>2.1831654988564897</v>
      </c>
      <c r="G3805" s="53">
        <f>(F3805/'Yearly GDP'!$B$17)*100</f>
        <v>82.383603730433578</v>
      </c>
      <c r="H3805" s="53">
        <f t="shared" si="509"/>
        <v>2.1906035999999998</v>
      </c>
      <c r="I3805" s="53">
        <f t="shared" si="510"/>
        <v>3.5688793718772307</v>
      </c>
      <c r="J3805" s="53">
        <f t="shared" si="518"/>
        <v>408.10492505353324</v>
      </c>
      <c r="K3805" s="53">
        <v>7.8179999999999996</v>
      </c>
      <c r="L3805" s="53">
        <v>11435.1</v>
      </c>
      <c r="M3805" s="53">
        <v>3.72</v>
      </c>
      <c r="N3805" s="53">
        <f t="shared" si="511"/>
        <v>4.2491206281227694</v>
      </c>
      <c r="O3805" s="53">
        <v>28.02</v>
      </c>
      <c r="P3805" s="53">
        <v>2.9</v>
      </c>
      <c r="Q3805" s="53">
        <f t="shared" si="512"/>
        <v>4.9179999999999993</v>
      </c>
      <c r="R3805" s="53">
        <v>96.605000000000004</v>
      </c>
      <c r="S3805" s="53">
        <f t="shared" si="513"/>
        <v>189.13499999999999</v>
      </c>
      <c r="T3805" s="53">
        <v>6.75</v>
      </c>
      <c r="U3805" s="53">
        <v>6798.17</v>
      </c>
      <c r="V3805" s="53">
        <v>53.5</v>
      </c>
      <c r="W3805" s="53">
        <f t="shared" si="516"/>
        <v>127.06859813084112</v>
      </c>
      <c r="X3805" s="53">
        <f t="shared" si="517"/>
        <v>1.8691588785046727</v>
      </c>
      <c r="Y3805" s="53">
        <v>5969.77</v>
      </c>
      <c r="Z3805" s="53">
        <v>120.84</v>
      </c>
      <c r="AA3805" s="53">
        <f t="shared" si="514"/>
        <v>49.402267461105595</v>
      </c>
      <c r="AB3805" s="53">
        <f t="shared" si="515"/>
        <v>0.82754054948692479</v>
      </c>
    </row>
    <row r="3806" spans="1:28" x14ac:dyDescent="0.3">
      <c r="A3806" s="1">
        <v>3805</v>
      </c>
      <c r="B3806" s="48">
        <v>43328</v>
      </c>
      <c r="C3806" s="44">
        <v>15215931.43</v>
      </c>
      <c r="D3806" s="56">
        <f t="shared" si="507"/>
        <v>217091.33157369096</v>
      </c>
      <c r="E3806" s="53">
        <v>70.09</v>
      </c>
      <c r="F3806" s="53">
        <f t="shared" si="508"/>
        <v>2.1709133157369096</v>
      </c>
      <c r="G3806" s="53">
        <f>(F3806/'Yearly GDP'!$B$17)*100</f>
        <v>81.921257197619241</v>
      </c>
      <c r="H3806" s="53">
        <f t="shared" si="509"/>
        <v>2.193219</v>
      </c>
      <c r="I3806" s="53">
        <f t="shared" si="510"/>
        <v>3.5842293906810032</v>
      </c>
      <c r="J3806" s="53">
        <f t="shared" si="518"/>
        <v>408.06630824372758</v>
      </c>
      <c r="K3806" s="53">
        <v>7.8609999999999998</v>
      </c>
      <c r="L3806" s="53">
        <v>11385.05</v>
      </c>
      <c r="M3806" s="53">
        <v>3.71</v>
      </c>
      <c r="N3806" s="53">
        <f t="shared" si="511"/>
        <v>4.2767706093189961</v>
      </c>
      <c r="O3806" s="53">
        <v>27.9</v>
      </c>
      <c r="P3806" s="53">
        <v>2.87</v>
      </c>
      <c r="Q3806" s="53">
        <f t="shared" si="512"/>
        <v>4.9909999999999997</v>
      </c>
      <c r="R3806" s="53">
        <v>96.536000000000001</v>
      </c>
      <c r="S3806" s="53">
        <f t="shared" si="513"/>
        <v>189.72</v>
      </c>
      <c r="T3806" s="53">
        <v>6.8</v>
      </c>
      <c r="U3806" s="53">
        <v>6789.29</v>
      </c>
      <c r="V3806" s="53">
        <v>53.58</v>
      </c>
      <c r="W3806" s="53">
        <f t="shared" si="516"/>
        <v>126.71313923105637</v>
      </c>
      <c r="X3806" s="53">
        <f t="shared" si="517"/>
        <v>1.8663680477790223</v>
      </c>
      <c r="Y3806" s="53">
        <v>5950.45</v>
      </c>
      <c r="Z3806" s="53">
        <v>120.45</v>
      </c>
      <c r="AA3806" s="53">
        <f t="shared" si="514"/>
        <v>49.401826484018265</v>
      </c>
      <c r="AB3806" s="53">
        <f t="shared" si="515"/>
        <v>0.83022000830220022</v>
      </c>
    </row>
    <row r="3807" spans="1:28" x14ac:dyDescent="0.3">
      <c r="A3807" s="1">
        <v>3806</v>
      </c>
      <c r="B3807" s="48">
        <v>43329</v>
      </c>
      <c r="C3807" s="44">
        <v>15347976.01</v>
      </c>
      <c r="D3807" s="56">
        <f t="shared" si="507"/>
        <v>218944.02296718975</v>
      </c>
      <c r="E3807" s="53">
        <v>70.099999999999994</v>
      </c>
      <c r="F3807" s="53">
        <f t="shared" si="508"/>
        <v>2.1894402296718973</v>
      </c>
      <c r="G3807" s="53">
        <f>(F3807/'Yearly GDP'!$B$17)*100</f>
        <v>82.62038602535462</v>
      </c>
      <c r="H3807" s="53">
        <f t="shared" si="509"/>
        <v>2.2097271000000003</v>
      </c>
      <c r="I3807" s="53">
        <f t="shared" si="510"/>
        <v>3.557452863749555</v>
      </c>
      <c r="J3807" s="53">
        <f t="shared" si="518"/>
        <v>408.06652436855211</v>
      </c>
      <c r="K3807" s="53">
        <v>7.8609999999999998</v>
      </c>
      <c r="L3807" s="53">
        <v>11470.75</v>
      </c>
      <c r="M3807" s="53">
        <v>3.74</v>
      </c>
      <c r="N3807" s="53">
        <f t="shared" si="511"/>
        <v>4.3035471362504447</v>
      </c>
      <c r="O3807" s="53">
        <v>28.11</v>
      </c>
      <c r="P3807" s="53">
        <v>2.8639999999999999</v>
      </c>
      <c r="Q3807" s="53">
        <f t="shared" si="512"/>
        <v>4.9969999999999999</v>
      </c>
      <c r="R3807" s="53">
        <v>95.980999999999995</v>
      </c>
      <c r="S3807" s="53">
        <f t="shared" si="513"/>
        <v>191.148</v>
      </c>
      <c r="T3807" s="53">
        <v>6.8</v>
      </c>
      <c r="U3807" s="53">
        <v>6852.66</v>
      </c>
      <c r="V3807" s="53">
        <v>54.08</v>
      </c>
      <c r="W3807" s="53">
        <f t="shared" si="516"/>
        <v>126.7133875739645</v>
      </c>
      <c r="X3807" s="53">
        <f t="shared" si="517"/>
        <v>1.849112426035503</v>
      </c>
      <c r="Y3807" s="53">
        <v>6007.85</v>
      </c>
      <c r="Z3807" s="53">
        <v>121.61</v>
      </c>
      <c r="AA3807" s="53">
        <f t="shared" si="514"/>
        <v>49.402598470520516</v>
      </c>
      <c r="AB3807" s="53">
        <f t="shared" si="515"/>
        <v>0.82230079763177355</v>
      </c>
    </row>
    <row r="3808" spans="1:28" x14ac:dyDescent="0.3">
      <c r="A3808" s="1">
        <v>3807</v>
      </c>
      <c r="B3808" s="48">
        <v>43332</v>
      </c>
      <c r="C3808" s="44">
        <v>15449309.970000001</v>
      </c>
      <c r="D3808" s="56">
        <f t="shared" si="507"/>
        <v>221273.41692924665</v>
      </c>
      <c r="E3808" s="53">
        <v>69.819999999999993</v>
      </c>
      <c r="F3808" s="53">
        <f t="shared" si="508"/>
        <v>2.2127341692924665</v>
      </c>
      <c r="G3808" s="53">
        <f>(F3808/'Yearly GDP'!$B$17)*100</f>
        <v>83.499402614810066</v>
      </c>
      <c r="H3808" s="53">
        <f t="shared" si="509"/>
        <v>2.214235</v>
      </c>
      <c r="I3808" s="53">
        <f t="shared" si="510"/>
        <v>3.5398230088495577</v>
      </c>
      <c r="J3808" s="53">
        <f t="shared" si="518"/>
        <v>408.91150442477874</v>
      </c>
      <c r="K3808" s="53">
        <v>7.8380000000000001</v>
      </c>
      <c r="L3808" s="53">
        <v>11551.75</v>
      </c>
      <c r="M3808" s="53">
        <v>3.76</v>
      </c>
      <c r="N3808" s="53">
        <f t="shared" si="511"/>
        <v>4.2981769911504424</v>
      </c>
      <c r="O3808" s="53">
        <v>28.25</v>
      </c>
      <c r="P3808" s="53">
        <v>2.819</v>
      </c>
      <c r="Q3808" s="53">
        <f t="shared" si="512"/>
        <v>5.0190000000000001</v>
      </c>
      <c r="R3808" s="53">
        <v>95.789000000000001</v>
      </c>
      <c r="S3808" s="53">
        <f t="shared" si="513"/>
        <v>192.66500000000002</v>
      </c>
      <c r="T3808" s="53">
        <v>6.82</v>
      </c>
      <c r="U3808" s="53">
        <v>6893.75</v>
      </c>
      <c r="V3808" s="53">
        <v>54.23</v>
      </c>
      <c r="W3808" s="53">
        <f t="shared" si="516"/>
        <v>127.12059745528306</v>
      </c>
      <c r="X3808" s="53">
        <f t="shared" si="517"/>
        <v>1.8439977872026554</v>
      </c>
      <c r="Y3808" s="53">
        <v>6020.8</v>
      </c>
      <c r="Z3808" s="53">
        <v>120.77</v>
      </c>
      <c r="AA3808" s="53">
        <f t="shared" si="514"/>
        <v>49.853440423946346</v>
      </c>
      <c r="AB3808" s="53">
        <f t="shared" si="515"/>
        <v>0.82802020369297014</v>
      </c>
    </row>
    <row r="3809" spans="1:28" x14ac:dyDescent="0.3">
      <c r="A3809" s="1">
        <v>3808</v>
      </c>
      <c r="B3809" s="48">
        <v>43333</v>
      </c>
      <c r="C3809" s="44">
        <v>15490887.720000001</v>
      </c>
      <c r="D3809" s="56">
        <f t="shared" si="507"/>
        <v>221741.87975951904</v>
      </c>
      <c r="E3809" s="53">
        <v>69.86</v>
      </c>
      <c r="F3809" s="53">
        <f t="shared" si="508"/>
        <v>2.2174187975951902</v>
      </c>
      <c r="G3809" s="53">
        <f>(F3809/'Yearly GDP'!$B$17)*100</f>
        <v>83.676181041327936</v>
      </c>
      <c r="H3809" s="53">
        <f t="shared" si="509"/>
        <v>2.2142583</v>
      </c>
      <c r="I3809" s="53">
        <f t="shared" si="510"/>
        <v>3.5348179568752207</v>
      </c>
      <c r="J3809" s="53">
        <f t="shared" si="518"/>
        <v>409.01025097207491</v>
      </c>
      <c r="K3809" s="53">
        <v>7.827</v>
      </c>
      <c r="L3809" s="53">
        <v>11570.9</v>
      </c>
      <c r="M3809" s="53">
        <v>3.77</v>
      </c>
      <c r="N3809" s="53">
        <f t="shared" si="511"/>
        <v>4.2921820431247788</v>
      </c>
      <c r="O3809" s="53">
        <v>28.29</v>
      </c>
      <c r="P3809" s="53">
        <v>2.8420000000000001</v>
      </c>
      <c r="Q3809" s="53">
        <f t="shared" si="512"/>
        <v>4.9849999999999994</v>
      </c>
      <c r="R3809" s="53">
        <v>95.15</v>
      </c>
      <c r="S3809" s="53">
        <f t="shared" si="513"/>
        <v>192.65489999999997</v>
      </c>
      <c r="T3809" s="53">
        <v>6.81</v>
      </c>
      <c r="U3809" s="53">
        <v>6913.91</v>
      </c>
      <c r="V3809" s="53">
        <v>54.18</v>
      </c>
      <c r="W3809" s="53">
        <f t="shared" si="516"/>
        <v>127.61000369139904</v>
      </c>
      <c r="X3809" s="53">
        <f t="shared" si="517"/>
        <v>1.845699520118125</v>
      </c>
      <c r="Y3809" s="53">
        <v>6047.59</v>
      </c>
      <c r="Z3809" s="53">
        <v>121.41</v>
      </c>
      <c r="AA3809" s="53">
        <f t="shared" si="514"/>
        <v>49.811300551849108</v>
      </c>
      <c r="AB3809" s="53">
        <f t="shared" si="515"/>
        <v>0.82365538258792526</v>
      </c>
    </row>
    <row r="3810" spans="1:28" x14ac:dyDescent="0.3">
      <c r="A3810" s="1">
        <v>3809</v>
      </c>
      <c r="B3810" s="48">
        <v>43335</v>
      </c>
      <c r="C3810" s="44">
        <v>15524183.380000001</v>
      </c>
      <c r="D3810" s="56">
        <f t="shared" si="507"/>
        <v>221441.885457528</v>
      </c>
      <c r="E3810" s="53">
        <v>70.105000000000004</v>
      </c>
      <c r="F3810" s="53">
        <f t="shared" si="508"/>
        <v>2.2144188545752801</v>
      </c>
      <c r="G3810" s="53">
        <f>(F3810/'Yearly GDP'!$B$17)*100</f>
        <v>83.562975644350189</v>
      </c>
      <c r="H3810" s="53">
        <f t="shared" si="509"/>
        <v>2.2313327999999997</v>
      </c>
      <c r="I3810" s="53">
        <f t="shared" si="510"/>
        <v>3.5310734463276838</v>
      </c>
      <c r="J3810" s="53">
        <f t="shared" si="518"/>
        <v>408.99540960451975</v>
      </c>
      <c r="K3810" s="53">
        <v>7.8789999999999996</v>
      </c>
      <c r="L3810" s="53">
        <v>11582.75</v>
      </c>
      <c r="M3810" s="53">
        <v>3.77</v>
      </c>
      <c r="N3810" s="53">
        <f t="shared" si="511"/>
        <v>4.3479265536723162</v>
      </c>
      <c r="O3810" s="53">
        <v>28.32</v>
      </c>
      <c r="P3810" s="53">
        <v>2.8279999999999998</v>
      </c>
      <c r="Q3810" s="53">
        <f t="shared" si="512"/>
        <v>5.0510000000000002</v>
      </c>
      <c r="R3810" s="53">
        <v>95.582999999999998</v>
      </c>
      <c r="S3810" s="53">
        <f t="shared" si="513"/>
        <v>193.7088</v>
      </c>
      <c r="T3810" s="53">
        <v>6.84</v>
      </c>
      <c r="U3810" s="53">
        <v>6906.91</v>
      </c>
      <c r="V3810" s="53">
        <v>54.3</v>
      </c>
      <c r="W3810" s="53">
        <f t="shared" si="516"/>
        <v>127.19907918968693</v>
      </c>
      <c r="X3810" s="53">
        <f t="shared" si="517"/>
        <v>1.8416206261510131</v>
      </c>
      <c r="Y3810" s="53">
        <v>6036.24</v>
      </c>
      <c r="Z3810" s="53">
        <v>121.18</v>
      </c>
      <c r="AA3810" s="53">
        <f t="shared" si="514"/>
        <v>49.812180227760351</v>
      </c>
      <c r="AB3810" s="53">
        <f t="shared" si="515"/>
        <v>0.825218682950982</v>
      </c>
    </row>
    <row r="3811" spans="1:28" x14ac:dyDescent="0.3">
      <c r="A3811" s="1">
        <v>3810</v>
      </c>
      <c r="B3811" s="48">
        <v>43336</v>
      </c>
      <c r="C3811" s="44">
        <v>15498405.75</v>
      </c>
      <c r="D3811" s="56">
        <f t="shared" si="507"/>
        <v>221500.72531084751</v>
      </c>
      <c r="E3811" s="53">
        <v>69.97</v>
      </c>
      <c r="F3811" s="53">
        <f t="shared" si="508"/>
        <v>2.215007253108475</v>
      </c>
      <c r="G3811" s="53">
        <f>(F3811/'Yearly GDP'!$B$17)*100</f>
        <v>83.585179362583958</v>
      </c>
      <c r="H3811" s="53">
        <f t="shared" si="509"/>
        <v>2.2086025999999999</v>
      </c>
      <c r="I3811" s="53">
        <f t="shared" si="510"/>
        <v>3.5637918745545263</v>
      </c>
      <c r="J3811" s="53">
        <f t="shared" si="518"/>
        <v>411.87099073414117</v>
      </c>
      <c r="K3811" s="53">
        <v>7.8710000000000004</v>
      </c>
      <c r="L3811" s="53">
        <v>11557.1</v>
      </c>
      <c r="M3811" s="53">
        <v>3.76</v>
      </c>
      <c r="N3811" s="53">
        <f t="shared" si="511"/>
        <v>4.3072081254454737</v>
      </c>
      <c r="O3811" s="53">
        <v>28.06</v>
      </c>
      <c r="P3811" s="53">
        <v>2.8130000000000002</v>
      </c>
      <c r="Q3811" s="53">
        <f t="shared" si="512"/>
        <v>5.0579999999999998</v>
      </c>
      <c r="R3811" s="53">
        <v>95.063000000000002</v>
      </c>
      <c r="S3811" s="53">
        <f t="shared" si="513"/>
        <v>191.36920000000001</v>
      </c>
      <c r="T3811" s="53">
        <v>6.82</v>
      </c>
      <c r="U3811" s="53">
        <v>6889.06</v>
      </c>
      <c r="V3811" s="53">
        <v>53.1</v>
      </c>
      <c r="W3811" s="53">
        <f t="shared" si="516"/>
        <v>129.73747645951036</v>
      </c>
      <c r="X3811" s="53">
        <f t="shared" si="517"/>
        <v>1.8832391713747645</v>
      </c>
      <c r="Y3811" s="53">
        <v>6021.91</v>
      </c>
      <c r="Z3811" s="53">
        <v>118.37</v>
      </c>
      <c r="AA3811" s="53">
        <f t="shared" si="514"/>
        <v>50.873616625834245</v>
      </c>
      <c r="AB3811" s="53">
        <f t="shared" si="515"/>
        <v>0.84480865084058454</v>
      </c>
    </row>
    <row r="3812" spans="1:28" x14ac:dyDescent="0.3">
      <c r="A3812" s="1">
        <v>3811</v>
      </c>
      <c r="B3812" s="48">
        <v>43339</v>
      </c>
      <c r="C3812" s="44">
        <v>15656310.380000001</v>
      </c>
      <c r="D3812" s="56">
        <f t="shared" si="507"/>
        <v>223135.61433763272</v>
      </c>
      <c r="E3812" s="53">
        <v>70.165000000000006</v>
      </c>
      <c r="F3812" s="53">
        <f t="shared" si="508"/>
        <v>2.2313561433763272</v>
      </c>
      <c r="G3812" s="53">
        <f>(F3812/'Yearly GDP'!$B$17)*100</f>
        <v>84.202118617974605</v>
      </c>
      <c r="H3812" s="53">
        <f t="shared" si="509"/>
        <v>2.2671568</v>
      </c>
      <c r="I3812" s="53">
        <f t="shared" si="510"/>
        <v>3.4818941504178276</v>
      </c>
      <c r="J3812" s="53">
        <f t="shared" si="518"/>
        <v>407.10132311977719</v>
      </c>
      <c r="K3812" s="53">
        <v>7.8940000000000001</v>
      </c>
      <c r="L3812" s="53">
        <v>11691.95</v>
      </c>
      <c r="M3812" s="53">
        <v>3.81</v>
      </c>
      <c r="N3812" s="53">
        <f t="shared" si="511"/>
        <v>4.4121058495821721</v>
      </c>
      <c r="O3812" s="53">
        <v>28.72</v>
      </c>
      <c r="P3812" s="53">
        <v>2.8460000000000001</v>
      </c>
      <c r="Q3812" s="53">
        <f t="shared" si="512"/>
        <v>5.048</v>
      </c>
      <c r="R3812" s="53">
        <v>94.683999999999997</v>
      </c>
      <c r="S3812" s="53">
        <f t="shared" si="513"/>
        <v>195.87039999999999</v>
      </c>
      <c r="T3812" s="53">
        <v>6.82</v>
      </c>
      <c r="U3812" s="53">
        <v>6968.9</v>
      </c>
      <c r="V3812" s="53">
        <v>53.3</v>
      </c>
      <c r="W3812" s="53">
        <f t="shared" si="516"/>
        <v>130.74859287054409</v>
      </c>
      <c r="X3812" s="53">
        <f t="shared" si="517"/>
        <v>1.876172607879925</v>
      </c>
      <c r="Y3812" s="53">
        <v>6060.92</v>
      </c>
      <c r="Z3812" s="53" t="s">
        <v>68</v>
      </c>
    </row>
    <row r="3813" spans="1:28" x14ac:dyDescent="0.3">
      <c r="A3813" s="1">
        <v>3812</v>
      </c>
      <c r="B3813" s="48">
        <v>43340</v>
      </c>
      <c r="C3813" s="44">
        <v>15687043.539999999</v>
      </c>
      <c r="D3813" s="56">
        <f t="shared" si="507"/>
        <v>223780.93495007133</v>
      </c>
      <c r="E3813" s="53">
        <v>70.099999999999994</v>
      </c>
      <c r="F3813" s="53">
        <f t="shared" si="508"/>
        <v>2.2378093495007132</v>
      </c>
      <c r="G3813" s="53">
        <f>(F3813/'Yearly GDP'!$B$17)*100</f>
        <v>84.445635830215593</v>
      </c>
      <c r="H3813" s="53">
        <f t="shared" si="509"/>
        <v>2.2627069999999998</v>
      </c>
      <c r="I3813" s="53">
        <f t="shared" si="510"/>
        <v>3.4891835310537336</v>
      </c>
      <c r="J3813" s="53">
        <f t="shared" si="518"/>
        <v>409.57780879274247</v>
      </c>
      <c r="K3813" s="53">
        <v>7.8949999999999996</v>
      </c>
      <c r="L3813" s="53">
        <v>11738.5</v>
      </c>
      <c r="M3813" s="53">
        <v>3.82</v>
      </c>
      <c r="N3813" s="53">
        <f t="shared" si="511"/>
        <v>4.4058164689462664</v>
      </c>
      <c r="O3813" s="53">
        <v>28.66</v>
      </c>
      <c r="P3813" s="53">
        <v>2.8839999999999999</v>
      </c>
      <c r="Q3813" s="53">
        <f t="shared" si="512"/>
        <v>5.0109999999999992</v>
      </c>
      <c r="R3813" s="53">
        <v>94.635000000000005</v>
      </c>
      <c r="S3813" s="53">
        <f t="shared" si="513"/>
        <v>194.88800000000001</v>
      </c>
      <c r="T3813" s="53">
        <v>6.8</v>
      </c>
      <c r="U3813" s="53">
        <v>6969.45</v>
      </c>
      <c r="V3813" s="53">
        <v>52.83</v>
      </c>
      <c r="W3813" s="53">
        <f t="shared" si="516"/>
        <v>131.92220329358318</v>
      </c>
      <c r="X3813" s="53">
        <f t="shared" si="517"/>
        <v>1.8928639030853682</v>
      </c>
      <c r="Y3813" s="53">
        <v>6073.5</v>
      </c>
      <c r="Z3813" s="53" t="s">
        <v>68</v>
      </c>
    </row>
    <row r="3814" spans="1:28" x14ac:dyDescent="0.3">
      <c r="A3814" s="1">
        <v>3813</v>
      </c>
      <c r="B3814" s="48">
        <v>43341</v>
      </c>
      <c r="C3814" s="44">
        <v>15675926.949999999</v>
      </c>
      <c r="D3814" s="56">
        <f t="shared" si="507"/>
        <v>222243.24023534416</v>
      </c>
      <c r="E3814" s="53">
        <v>70.534999999999997</v>
      </c>
      <c r="F3814" s="53">
        <f t="shared" si="508"/>
        <v>2.2224324023534416</v>
      </c>
      <c r="G3814" s="53">
        <f>(F3814/'Yearly GDP'!$B$17)*100</f>
        <v>83.865373673714785</v>
      </c>
      <c r="H3814" s="53">
        <f t="shared" si="509"/>
        <v>2.260589</v>
      </c>
      <c r="I3814" s="53">
        <f t="shared" si="510"/>
        <v>3.5026269702276709</v>
      </c>
      <c r="J3814" s="53">
        <f t="shared" si="518"/>
        <v>409.52364273204904</v>
      </c>
      <c r="K3814" s="53">
        <v>7.9180000000000001</v>
      </c>
      <c r="L3814" s="53">
        <v>11691.9</v>
      </c>
      <c r="M3814" s="53">
        <v>3.76</v>
      </c>
      <c r="N3814" s="53">
        <f t="shared" si="511"/>
        <v>4.4153730297723293</v>
      </c>
      <c r="O3814" s="53">
        <v>28.55</v>
      </c>
      <c r="P3814" s="53">
        <v>2.8860000000000001</v>
      </c>
      <c r="Q3814" s="53">
        <f t="shared" si="512"/>
        <v>5.032</v>
      </c>
      <c r="R3814" s="53">
        <v>94.522000000000006</v>
      </c>
      <c r="S3814" s="53">
        <f t="shared" si="513"/>
        <v>194.9965</v>
      </c>
      <c r="T3814" s="53">
        <v>6.83</v>
      </c>
      <c r="U3814" s="53">
        <v>6997.42</v>
      </c>
      <c r="V3814" s="53">
        <v>53.22</v>
      </c>
      <c r="W3814" s="53">
        <f t="shared" si="516"/>
        <v>131.48102217211576</v>
      </c>
      <c r="X3814" s="53">
        <f t="shared" si="517"/>
        <v>1.8789928598271328</v>
      </c>
      <c r="Y3814" s="53">
        <v>6088.14</v>
      </c>
      <c r="Z3814" s="53" t="s">
        <v>68</v>
      </c>
    </row>
    <row r="3815" spans="1:28" x14ac:dyDescent="0.3">
      <c r="A3815" s="1">
        <v>3814</v>
      </c>
      <c r="B3815" s="48">
        <v>43342</v>
      </c>
      <c r="C3815" s="44">
        <v>15695561.6</v>
      </c>
      <c r="D3815" s="56">
        <f t="shared" si="507"/>
        <v>221861.07286734044</v>
      </c>
      <c r="E3815" s="53">
        <v>70.745000000000005</v>
      </c>
      <c r="F3815" s="53">
        <f t="shared" si="508"/>
        <v>2.2186107286734043</v>
      </c>
      <c r="G3815" s="53">
        <f>(F3815/'Yearly GDP'!$B$17)*100</f>
        <v>83.7211595725813</v>
      </c>
      <c r="H3815" s="53">
        <f t="shared" si="509"/>
        <v>2.2608430000000004</v>
      </c>
      <c r="I3815" s="53">
        <f t="shared" si="510"/>
        <v>3.5075412136092594</v>
      </c>
      <c r="J3815" s="53">
        <f t="shared" si="518"/>
        <v>409.56857243072602</v>
      </c>
      <c r="K3815" s="53">
        <v>7.93</v>
      </c>
      <c r="L3815" s="53">
        <v>11676.8</v>
      </c>
      <c r="M3815" s="53">
        <v>3.76</v>
      </c>
      <c r="N3815" s="53">
        <f t="shared" si="511"/>
        <v>4.4224587863907399</v>
      </c>
      <c r="O3815" s="53">
        <v>28.51</v>
      </c>
      <c r="P3815" s="53">
        <v>2.859</v>
      </c>
      <c r="Q3815" s="53">
        <f t="shared" si="512"/>
        <v>5.0709999999999997</v>
      </c>
      <c r="R3815" s="53">
        <v>94.679000000000002</v>
      </c>
      <c r="S3815" s="53">
        <f t="shared" si="513"/>
        <v>194.72330000000002</v>
      </c>
      <c r="T3815" s="53">
        <v>6.83</v>
      </c>
      <c r="U3815" s="53">
        <v>7009.08</v>
      </c>
      <c r="V3815" s="53">
        <v>53.57</v>
      </c>
      <c r="W3815" s="53">
        <f t="shared" si="516"/>
        <v>130.83964905730818</v>
      </c>
      <c r="X3815" s="53">
        <f t="shared" si="517"/>
        <v>1.866716445771887</v>
      </c>
      <c r="Y3815" s="53">
        <v>6125.79</v>
      </c>
      <c r="Z3815" s="53" t="s">
        <v>68</v>
      </c>
    </row>
    <row r="3816" spans="1:28" x14ac:dyDescent="0.3">
      <c r="A3816" s="1">
        <v>3815</v>
      </c>
      <c r="B3816" s="48">
        <v>43343</v>
      </c>
      <c r="C3816" s="44">
        <v>15730917.99</v>
      </c>
      <c r="D3816" s="56">
        <f t="shared" si="507"/>
        <v>221546.62333638477</v>
      </c>
      <c r="E3816" s="53">
        <v>71.004999999999995</v>
      </c>
      <c r="F3816" s="53">
        <f t="shared" si="508"/>
        <v>2.2154662333638475</v>
      </c>
      <c r="G3816" s="53">
        <f>(F3816/'Yearly GDP'!$B$17)*100</f>
        <v>83.602499372220663</v>
      </c>
      <c r="H3816" s="53">
        <f t="shared" si="509"/>
        <v>2.2580839999999998</v>
      </c>
      <c r="I3816" s="53">
        <f t="shared" si="510"/>
        <v>3.5211267605633805</v>
      </c>
      <c r="J3816" s="53">
        <f t="shared" si="518"/>
        <v>411.28521126760563</v>
      </c>
      <c r="K3816" s="53">
        <v>7.9509999999999996</v>
      </c>
      <c r="L3816" s="53">
        <v>11680.5</v>
      </c>
      <c r="M3816" s="53">
        <v>3.76</v>
      </c>
      <c r="N3816" s="53">
        <f t="shared" si="511"/>
        <v>4.4298732394366187</v>
      </c>
      <c r="O3816" s="53">
        <v>28.4</v>
      </c>
      <c r="P3816" s="53">
        <v>2.86</v>
      </c>
      <c r="Q3816" s="53">
        <f t="shared" si="512"/>
        <v>5.0909999999999993</v>
      </c>
      <c r="R3816" s="53">
        <v>95.082999999999998</v>
      </c>
      <c r="S3816" s="53">
        <f t="shared" si="513"/>
        <v>193.40399999999997</v>
      </c>
      <c r="T3816" s="53">
        <v>6.81</v>
      </c>
      <c r="U3816" s="53">
        <v>7034.77</v>
      </c>
      <c r="V3816" s="53">
        <v>53.58</v>
      </c>
      <c r="W3816" s="53">
        <f t="shared" si="516"/>
        <v>131.29469951474431</v>
      </c>
      <c r="X3816" s="53">
        <f t="shared" si="517"/>
        <v>1.8663680477790219</v>
      </c>
      <c r="Y3816" s="53">
        <v>6160.43</v>
      </c>
      <c r="Z3816" s="53" t="s">
        <v>68</v>
      </c>
    </row>
    <row r="3817" spans="1:28" x14ac:dyDescent="0.3">
      <c r="A3817" s="1">
        <v>3816</v>
      </c>
      <c r="B3817" s="48">
        <v>43346</v>
      </c>
      <c r="C3817" s="44">
        <v>15622671.35</v>
      </c>
      <c r="D3817" s="56">
        <f t="shared" si="507"/>
        <v>219373.32514217508</v>
      </c>
      <c r="E3817" s="53">
        <v>71.215000000000003</v>
      </c>
      <c r="F3817" s="53">
        <f t="shared" si="508"/>
        <v>2.1937332514217509</v>
      </c>
      <c r="G3817" s="53">
        <f>(F3817/'Yearly GDP'!$B$17)*100</f>
        <v>82.782386846103805</v>
      </c>
      <c r="H3817" s="53">
        <f t="shared" si="509"/>
        <v>2.2525184</v>
      </c>
      <c r="I3817" s="53">
        <f t="shared" si="510"/>
        <v>3.5511363636363638</v>
      </c>
      <c r="J3817" s="53">
        <f t="shared" si="518"/>
        <v>411.30504261363637</v>
      </c>
      <c r="K3817" s="53">
        <v>7.9989999999999997</v>
      </c>
      <c r="L3817" s="53">
        <v>11582.35</v>
      </c>
      <c r="M3817" s="53">
        <v>3.73</v>
      </c>
      <c r="N3817" s="53">
        <f t="shared" si="511"/>
        <v>4.4478636363636355</v>
      </c>
      <c r="O3817" s="53">
        <v>28.16</v>
      </c>
      <c r="P3817" s="53">
        <v>2.8620000000000001</v>
      </c>
      <c r="Q3817" s="53">
        <f t="shared" si="512"/>
        <v>5.1369999999999996</v>
      </c>
      <c r="R3817" s="53">
        <v>95.082999999999998</v>
      </c>
      <c r="S3817" s="53">
        <f t="shared" si="513"/>
        <v>191.7696</v>
      </c>
      <c r="T3817" s="53">
        <v>6.81</v>
      </c>
      <c r="U3817" s="53">
        <v>7012.29</v>
      </c>
      <c r="V3817" s="53">
        <v>53.43</v>
      </c>
      <c r="W3817" s="53">
        <f t="shared" si="516"/>
        <v>131.24256035934869</v>
      </c>
      <c r="X3817" s="53">
        <f t="shared" si="517"/>
        <v>1.8716077110237694</v>
      </c>
      <c r="Y3817" s="53">
        <v>6152.57</v>
      </c>
      <c r="Z3817" s="53" t="s">
        <v>68</v>
      </c>
    </row>
    <row r="3818" spans="1:28" x14ac:dyDescent="0.3">
      <c r="A3818" s="1">
        <v>3817</v>
      </c>
      <c r="B3818" s="48">
        <v>43347</v>
      </c>
      <c r="C3818" s="44">
        <v>15406748.140000001</v>
      </c>
      <c r="D3818" s="56">
        <f t="shared" si="507"/>
        <v>215223.13529370681</v>
      </c>
      <c r="E3818" s="53">
        <v>71.584999999999994</v>
      </c>
      <c r="F3818" s="53">
        <f t="shared" si="508"/>
        <v>2.152231352937068</v>
      </c>
      <c r="G3818" s="53">
        <f>(F3818/'Yearly GDP'!$B$17)*100</f>
        <v>81.21627746932333</v>
      </c>
      <c r="H3818" s="53">
        <f t="shared" si="509"/>
        <v>2.2581662000000002</v>
      </c>
      <c r="I3818" s="53">
        <f t="shared" si="510"/>
        <v>3.5701535166012133</v>
      </c>
      <c r="J3818" s="53">
        <f t="shared" si="518"/>
        <v>411.29239557300957</v>
      </c>
      <c r="K3818" s="53">
        <v>8.0619999999999994</v>
      </c>
      <c r="L3818" s="53">
        <v>11520.3</v>
      </c>
      <c r="M3818" s="53">
        <v>3.71</v>
      </c>
      <c r="N3818" s="53">
        <f t="shared" si="511"/>
        <v>4.4918464833987866</v>
      </c>
      <c r="O3818" s="53">
        <v>28.01</v>
      </c>
      <c r="P3818" s="53">
        <v>2.8980000000000001</v>
      </c>
      <c r="Q3818" s="53">
        <f t="shared" si="512"/>
        <v>5.1639999999999997</v>
      </c>
      <c r="R3818" s="53">
        <v>95.38</v>
      </c>
      <c r="S3818" s="53">
        <f t="shared" si="513"/>
        <v>190.46800000000002</v>
      </c>
      <c r="T3818" s="53">
        <v>6.8</v>
      </c>
      <c r="U3818" s="53">
        <v>6852.89</v>
      </c>
      <c r="V3818" s="53">
        <v>52.21</v>
      </c>
      <c r="W3818" s="53">
        <f t="shared" si="516"/>
        <v>131.25627274468494</v>
      </c>
      <c r="X3818" s="53">
        <f t="shared" si="517"/>
        <v>1.9153418885271021</v>
      </c>
      <c r="Y3818" s="53">
        <v>6024.29</v>
      </c>
      <c r="Z3818" s="53" t="s">
        <v>68</v>
      </c>
    </row>
    <row r="3819" spans="1:28" x14ac:dyDescent="0.3">
      <c r="A3819" s="1">
        <v>3818</v>
      </c>
      <c r="B3819" s="48">
        <v>43348</v>
      </c>
      <c r="C3819" s="44">
        <v>15334292.609999999</v>
      </c>
      <c r="D3819" s="56">
        <f t="shared" si="507"/>
        <v>213703.47167444779</v>
      </c>
      <c r="E3819" s="53">
        <v>71.754999999999995</v>
      </c>
      <c r="F3819" s="53">
        <f t="shared" si="508"/>
        <v>2.1370347167444779</v>
      </c>
      <c r="G3819" s="53">
        <f>(F3819/'Yearly GDP'!$B$17)*100</f>
        <v>80.642819499791614</v>
      </c>
      <c r="H3819" s="53">
        <f t="shared" si="509"/>
        <v>2.2456709999999998</v>
      </c>
      <c r="I3819" s="53">
        <f t="shared" si="510"/>
        <v>3.5842293906810041</v>
      </c>
      <c r="J3819" s="53">
        <f t="shared" si="518"/>
        <v>411.36021505376351</v>
      </c>
      <c r="K3819" s="53">
        <v>8.0489999999999995</v>
      </c>
      <c r="L3819" s="53">
        <v>11476.95</v>
      </c>
      <c r="M3819" s="53">
        <v>3.69</v>
      </c>
      <c r="N3819" s="53">
        <f t="shared" si="511"/>
        <v>4.4647706093189949</v>
      </c>
      <c r="O3819" s="53">
        <v>27.9</v>
      </c>
      <c r="P3819" s="53">
        <v>2.9039999999999999</v>
      </c>
      <c r="Q3819" s="53">
        <f t="shared" si="512"/>
        <v>5.1449999999999996</v>
      </c>
      <c r="R3819" s="53">
        <v>95.123999999999995</v>
      </c>
      <c r="S3819" s="53">
        <f t="shared" si="513"/>
        <v>189.99899999999997</v>
      </c>
      <c r="T3819" s="53">
        <v>6.81</v>
      </c>
      <c r="U3819" s="53">
        <v>6812.04</v>
      </c>
      <c r="V3819" s="53">
        <v>51.6</v>
      </c>
      <c r="W3819" s="53">
        <f t="shared" si="516"/>
        <v>132.01627906976745</v>
      </c>
      <c r="X3819" s="53">
        <f t="shared" si="517"/>
        <v>1.9379844961240309</v>
      </c>
      <c r="Y3819" s="53">
        <v>6008.53</v>
      </c>
      <c r="Z3819" s="53" t="s">
        <v>68</v>
      </c>
    </row>
    <row r="3820" spans="1:28" x14ac:dyDescent="0.3">
      <c r="A3820" s="1">
        <v>3819</v>
      </c>
      <c r="B3820" s="48">
        <v>43349</v>
      </c>
      <c r="C3820" s="44">
        <v>15411697.720000001</v>
      </c>
      <c r="D3820" s="56">
        <f t="shared" si="507"/>
        <v>214200.10729673386</v>
      </c>
      <c r="E3820" s="53">
        <v>71.95</v>
      </c>
      <c r="F3820" s="53">
        <f t="shared" si="508"/>
        <v>2.1420010729673384</v>
      </c>
      <c r="G3820" s="53">
        <f>(F3820/'Yearly GDP'!$B$17)*100</f>
        <v>80.830229168578811</v>
      </c>
      <c r="H3820" s="53">
        <f t="shared" si="509"/>
        <v>2.2597080000000003</v>
      </c>
      <c r="I3820" s="53">
        <f t="shared" si="510"/>
        <v>3.5650623885917998</v>
      </c>
      <c r="J3820" s="53">
        <f t="shared" si="518"/>
        <v>411.29768270944737</v>
      </c>
      <c r="K3820" s="53">
        <v>8.0559999999999992</v>
      </c>
      <c r="L3820" s="53">
        <v>11536.9</v>
      </c>
      <c r="M3820" s="53">
        <v>3.71</v>
      </c>
      <c r="N3820" s="53">
        <f t="shared" si="511"/>
        <v>4.4909376114081994</v>
      </c>
      <c r="O3820" s="53">
        <v>28.05</v>
      </c>
      <c r="P3820" s="53">
        <v>2.8780000000000001</v>
      </c>
      <c r="Q3820" s="53">
        <f t="shared" si="512"/>
        <v>5.177999999999999</v>
      </c>
      <c r="R3820" s="53">
        <v>94.988</v>
      </c>
      <c r="S3820" s="53">
        <f t="shared" si="513"/>
        <v>190.74</v>
      </c>
      <c r="T3820" s="53">
        <v>6.8</v>
      </c>
      <c r="U3820" s="53">
        <v>6836.15</v>
      </c>
      <c r="V3820" s="53">
        <v>51.84</v>
      </c>
      <c r="W3820" s="53">
        <f t="shared" si="516"/>
        <v>131.8701774691358</v>
      </c>
      <c r="X3820" s="53">
        <f t="shared" si="517"/>
        <v>1.9290123456790123</v>
      </c>
      <c r="Y3820" s="53">
        <v>6042.68</v>
      </c>
      <c r="Z3820" s="53" t="s">
        <v>68</v>
      </c>
    </row>
    <row r="3821" spans="1:28" x14ac:dyDescent="0.3">
      <c r="A3821" s="1">
        <v>3820</v>
      </c>
      <c r="B3821" s="48">
        <v>43350</v>
      </c>
      <c r="C3821" s="44">
        <v>15511978.16</v>
      </c>
      <c r="D3821" s="56">
        <f t="shared" si="507"/>
        <v>216074.35798857777</v>
      </c>
      <c r="E3821" s="53">
        <v>71.790000000000006</v>
      </c>
      <c r="F3821" s="53">
        <f t="shared" si="508"/>
        <v>2.1607435798857777</v>
      </c>
      <c r="G3821" s="53">
        <f>(F3821/'Yearly GDP'!$B$17)*100</f>
        <v>81.537493580595395</v>
      </c>
      <c r="H3821" s="53">
        <f t="shared" si="509"/>
        <v>2.2623327</v>
      </c>
      <c r="I3821" s="53">
        <f t="shared" si="510"/>
        <v>3.5498757543485979</v>
      </c>
      <c r="J3821" s="53">
        <f t="shared" si="518"/>
        <v>411.39865104721332</v>
      </c>
      <c r="K3821" s="53">
        <v>8.0310000000000006</v>
      </c>
      <c r="L3821" s="53">
        <v>11589.1</v>
      </c>
      <c r="M3821" s="53">
        <v>3.73</v>
      </c>
      <c r="N3821" s="53">
        <f t="shared" si="511"/>
        <v>4.4811242456514027</v>
      </c>
      <c r="O3821" s="53">
        <v>28.17</v>
      </c>
      <c r="P3821" s="53">
        <v>2.9390000000000001</v>
      </c>
      <c r="Q3821" s="53">
        <f t="shared" si="512"/>
        <v>5.0920000000000005</v>
      </c>
      <c r="R3821" s="53">
        <v>95.328999999999994</v>
      </c>
      <c r="S3821" s="53">
        <f t="shared" si="513"/>
        <v>192.96450000000002</v>
      </c>
      <c r="T3821" s="53">
        <v>6.85</v>
      </c>
      <c r="U3821" s="53">
        <v>6907.06</v>
      </c>
      <c r="V3821" s="53">
        <v>52.09</v>
      </c>
      <c r="W3821" s="53">
        <f t="shared" si="516"/>
        <v>132.59857938183913</v>
      </c>
      <c r="X3821" s="53">
        <f t="shared" si="517"/>
        <v>1.9197542714532538</v>
      </c>
      <c r="Y3821" s="53">
        <v>6069.48</v>
      </c>
      <c r="Z3821" s="53" t="s">
        <v>68</v>
      </c>
    </row>
    <row r="3822" spans="1:28" x14ac:dyDescent="0.3">
      <c r="A3822" s="1">
        <v>3821</v>
      </c>
      <c r="B3822" s="48">
        <v>43353</v>
      </c>
      <c r="C3822" s="44">
        <v>15309846.279999999</v>
      </c>
      <c r="D3822" s="56">
        <f t="shared" si="507"/>
        <v>211301.44613898281</v>
      </c>
      <c r="E3822" s="53">
        <v>72.454999999999998</v>
      </c>
      <c r="F3822" s="53">
        <f t="shared" si="508"/>
        <v>2.1130144613898278</v>
      </c>
      <c r="G3822" s="53">
        <f>(F3822/'Yearly GDP'!$B$17)*100</f>
        <v>79.736394769427463</v>
      </c>
      <c r="H3822" s="53">
        <f t="shared" si="509"/>
        <v>2.2687397999999996</v>
      </c>
      <c r="I3822" s="53">
        <f t="shared" si="510"/>
        <v>3.5958288385472854</v>
      </c>
      <c r="J3822" s="53">
        <f t="shared" si="518"/>
        <v>411.29449838187708</v>
      </c>
      <c r="K3822" s="53">
        <v>8.1579999999999995</v>
      </c>
      <c r="L3822" s="53">
        <v>11438.1</v>
      </c>
      <c r="M3822" s="53">
        <v>3.68</v>
      </c>
      <c r="N3822" s="53">
        <f t="shared" si="511"/>
        <v>4.5621711614527136</v>
      </c>
      <c r="O3822" s="53">
        <v>27.81</v>
      </c>
      <c r="P3822" s="53">
        <v>2.9350000000000001</v>
      </c>
      <c r="Q3822" s="53">
        <f t="shared" si="512"/>
        <v>5.222999999999999</v>
      </c>
      <c r="R3822" s="53">
        <v>95.11</v>
      </c>
      <c r="S3822" s="53">
        <f t="shared" si="513"/>
        <v>191.33279999999999</v>
      </c>
      <c r="T3822" s="53">
        <v>6.88</v>
      </c>
      <c r="U3822" s="53">
        <v>6803.57</v>
      </c>
      <c r="V3822" s="53">
        <v>51.46</v>
      </c>
      <c r="W3822" s="53">
        <f t="shared" si="516"/>
        <v>132.21084337349396</v>
      </c>
      <c r="X3822" s="53">
        <f t="shared" si="517"/>
        <v>1.9432568985619896</v>
      </c>
      <c r="Y3822" s="53">
        <v>5999.73</v>
      </c>
      <c r="Z3822" s="53" t="s">
        <v>68</v>
      </c>
    </row>
    <row r="3823" spans="1:28" x14ac:dyDescent="0.3">
      <c r="A3823" s="1">
        <v>3822</v>
      </c>
      <c r="B3823" s="48">
        <v>43354</v>
      </c>
      <c r="C3823" s="44">
        <v>15100948.49</v>
      </c>
      <c r="D3823" s="56">
        <f t="shared" si="507"/>
        <v>207887.50674559473</v>
      </c>
      <c r="E3823" s="53">
        <v>72.64</v>
      </c>
      <c r="F3823" s="53">
        <f t="shared" si="508"/>
        <v>2.0788750674559471</v>
      </c>
      <c r="G3823" s="53">
        <f>(F3823/'Yearly GDP'!$B$17)*100</f>
        <v>78.448115753054608</v>
      </c>
      <c r="H3823" s="53">
        <f t="shared" si="509"/>
        <v>2.2451408000000006</v>
      </c>
      <c r="I3823" s="53">
        <f t="shared" si="510"/>
        <v>3.6443148688046643</v>
      </c>
      <c r="J3823" s="53">
        <f t="shared" si="518"/>
        <v>411.35204081632651</v>
      </c>
      <c r="K3823" s="53">
        <v>8.1820000000000004</v>
      </c>
      <c r="L3823" s="53">
        <v>11287.5</v>
      </c>
      <c r="M3823" s="53">
        <v>3.63</v>
      </c>
      <c r="N3823" s="53">
        <f t="shared" si="511"/>
        <v>4.5376851311953361</v>
      </c>
      <c r="O3823" s="53">
        <v>27.44</v>
      </c>
      <c r="P3823" s="53">
        <v>2.9809999999999999</v>
      </c>
      <c r="Q3823" s="53">
        <f t="shared" si="512"/>
        <v>5.2010000000000005</v>
      </c>
      <c r="R3823" s="53">
        <v>95.224999999999994</v>
      </c>
      <c r="S3823" s="53">
        <f t="shared" si="513"/>
        <v>189.33600000000001</v>
      </c>
      <c r="T3823" s="53">
        <v>6.9</v>
      </c>
      <c r="U3823" s="53">
        <v>6720.08</v>
      </c>
      <c r="V3823" s="53">
        <v>50.83</v>
      </c>
      <c r="W3823" s="53">
        <f t="shared" si="516"/>
        <v>132.20696439110762</v>
      </c>
      <c r="X3823" s="53">
        <f t="shared" si="517"/>
        <v>1.9673421207948061</v>
      </c>
      <c r="Y3823" s="53">
        <v>5917.13</v>
      </c>
      <c r="Z3823" s="53" t="s">
        <v>68</v>
      </c>
    </row>
    <row r="3824" spans="1:28" x14ac:dyDescent="0.3">
      <c r="A3824" s="1">
        <v>3823</v>
      </c>
      <c r="B3824" s="48">
        <v>43355</v>
      </c>
      <c r="C3824" s="44">
        <v>15165197.380000001</v>
      </c>
      <c r="D3824" s="56">
        <f t="shared" si="507"/>
        <v>210160.7175720621</v>
      </c>
      <c r="E3824" s="53">
        <v>72.16</v>
      </c>
      <c r="F3824" s="53">
        <f t="shared" si="508"/>
        <v>2.1016071757206212</v>
      </c>
      <c r="G3824" s="53">
        <f>(F3824/'Yearly GDP'!$B$17)*100</f>
        <v>79.305931159268724</v>
      </c>
      <c r="H3824" s="53">
        <f t="shared" si="509"/>
        <v>2.2482376000000004</v>
      </c>
      <c r="I3824" s="53">
        <f t="shared" si="510"/>
        <v>3.6179450072358899</v>
      </c>
      <c r="J3824" s="53">
        <f t="shared" si="518"/>
        <v>411.35672937771346</v>
      </c>
      <c r="K3824" s="53">
        <v>8.1340000000000003</v>
      </c>
      <c r="L3824" s="53">
        <v>11369.9</v>
      </c>
      <c r="M3824" s="53">
        <v>3.66</v>
      </c>
      <c r="N3824" s="53">
        <f t="shared" si="511"/>
        <v>4.5160549927641105</v>
      </c>
      <c r="O3824" s="53">
        <v>27.64</v>
      </c>
      <c r="P3824" s="53">
        <v>2.964</v>
      </c>
      <c r="Q3824" s="53">
        <f t="shared" si="512"/>
        <v>5.17</v>
      </c>
      <c r="R3824" s="53">
        <v>94.768000000000001</v>
      </c>
      <c r="S3824" s="53">
        <f t="shared" si="513"/>
        <v>193.48000000000002</v>
      </c>
      <c r="T3824" s="53">
        <v>7</v>
      </c>
      <c r="U3824" s="53">
        <v>6733.64</v>
      </c>
      <c r="V3824" s="53">
        <v>51.04</v>
      </c>
      <c r="W3824" s="53">
        <f t="shared" si="516"/>
        <v>131.92868338557994</v>
      </c>
      <c r="X3824" s="53">
        <f t="shared" si="517"/>
        <v>1.9592476489028214</v>
      </c>
      <c r="Y3824" s="53">
        <v>5899.47</v>
      </c>
      <c r="Z3824" s="53" t="s">
        <v>68</v>
      </c>
    </row>
    <row r="3825" spans="1:28" x14ac:dyDescent="0.3">
      <c r="A3825" s="1">
        <v>3824</v>
      </c>
      <c r="B3825" s="48">
        <v>43357</v>
      </c>
      <c r="C3825" s="44">
        <v>15374308.57</v>
      </c>
      <c r="D3825" s="56">
        <f t="shared" si="507"/>
        <v>213888.54437952145</v>
      </c>
      <c r="E3825" s="53">
        <v>71.88</v>
      </c>
      <c r="F3825" s="53">
        <f t="shared" si="508"/>
        <v>2.1388854437952145</v>
      </c>
      <c r="G3825" s="53">
        <f>(F3825/'Yearly GDP'!$B$17)*100</f>
        <v>80.712658256423182</v>
      </c>
      <c r="H3825" s="53">
        <f t="shared" si="509"/>
        <v>2.2755600000000005</v>
      </c>
      <c r="I3825" s="53">
        <f t="shared" si="510"/>
        <v>3.5714285714285712</v>
      </c>
      <c r="J3825" s="53">
        <f t="shared" si="518"/>
        <v>411.25714285714287</v>
      </c>
      <c r="K3825" s="53">
        <v>8.1270000000000007</v>
      </c>
      <c r="L3825" s="53">
        <v>11515.2</v>
      </c>
      <c r="M3825" s="53">
        <v>3.71</v>
      </c>
      <c r="N3825" s="53">
        <f t="shared" si="511"/>
        <v>4.5555714285714295</v>
      </c>
      <c r="O3825" s="53">
        <v>28</v>
      </c>
      <c r="P3825" s="53">
        <v>3</v>
      </c>
      <c r="Q3825" s="53">
        <f t="shared" si="512"/>
        <v>5.1270000000000007</v>
      </c>
      <c r="R3825" s="53">
        <v>94.924999999999997</v>
      </c>
      <c r="S3825" s="53">
        <f t="shared" si="513"/>
        <v>197.96</v>
      </c>
      <c r="T3825" s="53">
        <v>7.07</v>
      </c>
      <c r="U3825" s="53">
        <v>6835.75</v>
      </c>
      <c r="V3825" s="53">
        <v>51.65</v>
      </c>
      <c r="W3825" s="53">
        <f t="shared" si="516"/>
        <v>132.34753146176186</v>
      </c>
      <c r="X3825" s="53">
        <f t="shared" si="517"/>
        <v>1.9361084220716358</v>
      </c>
      <c r="Y3825" s="53">
        <v>5977.76</v>
      </c>
      <c r="Z3825" s="53" t="s">
        <v>68</v>
      </c>
    </row>
    <row r="3826" spans="1:28" x14ac:dyDescent="0.3">
      <c r="A3826" s="1">
        <v>3825</v>
      </c>
      <c r="B3826" s="48">
        <v>43360</v>
      </c>
      <c r="C3826" s="44">
        <v>15256333.58</v>
      </c>
      <c r="D3826" s="56">
        <f t="shared" si="507"/>
        <v>210316.15081334434</v>
      </c>
      <c r="E3826" s="53">
        <v>72.540000000000006</v>
      </c>
      <c r="F3826" s="53">
        <f t="shared" si="508"/>
        <v>2.1031615081334434</v>
      </c>
      <c r="G3826" s="53">
        <f>(F3826/'Yearly GDP'!$B$17)*100</f>
        <v>79.364585212582767</v>
      </c>
      <c r="H3826" s="53">
        <f t="shared" si="509"/>
        <v>2.2399068</v>
      </c>
      <c r="I3826" s="53">
        <f t="shared" si="510"/>
        <v>3.6153289949385394</v>
      </c>
      <c r="J3826" s="53">
        <f t="shared" si="518"/>
        <v>411.34309472161965</v>
      </c>
      <c r="K3826" s="53">
        <v>8.0980000000000008</v>
      </c>
      <c r="L3826" s="53">
        <v>11377.75</v>
      </c>
      <c r="M3826" s="53">
        <v>3.66</v>
      </c>
      <c r="N3826" s="53">
        <f t="shared" si="511"/>
        <v>4.4826710050614613</v>
      </c>
      <c r="O3826" s="53">
        <v>27.66</v>
      </c>
      <c r="P3826" s="53">
        <v>2.9940000000000002</v>
      </c>
      <c r="Q3826" s="53">
        <f t="shared" si="512"/>
        <v>5.104000000000001</v>
      </c>
      <c r="R3826" s="53">
        <v>94.486000000000004</v>
      </c>
      <c r="S3826" s="53">
        <f t="shared" si="513"/>
        <v>195.00299999999999</v>
      </c>
      <c r="T3826" s="53">
        <v>7.05</v>
      </c>
      <c r="U3826" s="53">
        <v>6795.07</v>
      </c>
      <c r="V3826" s="53">
        <v>51.35</v>
      </c>
      <c r="W3826" s="53">
        <f t="shared" si="516"/>
        <v>132.32852969814994</v>
      </c>
      <c r="X3826" s="53">
        <f t="shared" si="517"/>
        <v>1.947419668938656</v>
      </c>
      <c r="Y3826" s="53">
        <v>5985.88</v>
      </c>
      <c r="Z3826" s="53" t="s">
        <v>68</v>
      </c>
    </row>
    <row r="3827" spans="1:28" x14ac:dyDescent="0.3">
      <c r="A3827" s="1">
        <v>3826</v>
      </c>
      <c r="B3827" s="48">
        <v>43361</v>
      </c>
      <c r="C3827" s="44">
        <v>15122623.93</v>
      </c>
      <c r="D3827" s="56">
        <f t="shared" si="507"/>
        <v>207985.47558795215</v>
      </c>
      <c r="E3827" s="53">
        <v>72.709999999999994</v>
      </c>
      <c r="F3827" s="53">
        <f t="shared" si="508"/>
        <v>2.0798547558795217</v>
      </c>
      <c r="G3827" s="53">
        <f>(F3827/'Yearly GDP'!$B$17)*100</f>
        <v>78.485085127529118</v>
      </c>
      <c r="H3827" s="53">
        <f t="shared" si="509"/>
        <v>2.2319879999999999</v>
      </c>
      <c r="I3827" s="53">
        <f t="shared" si="510"/>
        <v>3.6469730123997084</v>
      </c>
      <c r="J3827" s="53">
        <f t="shared" si="518"/>
        <v>411.33843909555065</v>
      </c>
      <c r="K3827" s="53">
        <v>8.14</v>
      </c>
      <c r="L3827" s="53">
        <v>11278.9</v>
      </c>
      <c r="M3827" s="53">
        <v>3.63</v>
      </c>
      <c r="N3827" s="53">
        <f t="shared" si="511"/>
        <v>4.4930269876002917</v>
      </c>
      <c r="O3827" s="53">
        <v>27.42</v>
      </c>
      <c r="P3827" s="53">
        <v>3.0569999999999999</v>
      </c>
      <c r="Q3827" s="53">
        <f t="shared" si="512"/>
        <v>5.0830000000000002</v>
      </c>
      <c r="R3827" s="53">
        <v>94.227000000000004</v>
      </c>
      <c r="S3827" s="53">
        <f t="shared" si="513"/>
        <v>193.85940000000002</v>
      </c>
      <c r="T3827" s="53">
        <v>7.07</v>
      </c>
      <c r="U3827" s="53">
        <v>6703.21</v>
      </c>
      <c r="V3827" s="53">
        <v>50.5</v>
      </c>
      <c r="W3827" s="53">
        <f t="shared" si="516"/>
        <v>132.7368316831683</v>
      </c>
      <c r="X3827" s="53">
        <f t="shared" si="517"/>
        <v>1.98019801980198</v>
      </c>
      <c r="Y3827" s="53">
        <v>5884.93</v>
      </c>
      <c r="Z3827" s="53" t="s">
        <v>68</v>
      </c>
    </row>
    <row r="3828" spans="1:28" x14ac:dyDescent="0.3">
      <c r="A3828" s="1">
        <v>3827</v>
      </c>
      <c r="B3828" s="48">
        <v>43362</v>
      </c>
      <c r="C3828" s="44">
        <v>15035131.43</v>
      </c>
      <c r="D3828" s="56">
        <f t="shared" si="507"/>
        <v>207782.35807075733</v>
      </c>
      <c r="E3828" s="53">
        <v>72.36</v>
      </c>
      <c r="F3828" s="53">
        <f t="shared" si="508"/>
        <v>2.0778235807075731</v>
      </c>
      <c r="G3828" s="53">
        <f>(F3828/'Yearly GDP'!$B$17)*100</f>
        <v>78.408437007832958</v>
      </c>
      <c r="H3828" s="53">
        <f t="shared" si="509"/>
        <v>2.2050093999999998</v>
      </c>
      <c r="I3828" s="53">
        <f t="shared" si="510"/>
        <v>3.6616623947272062</v>
      </c>
      <c r="J3828" s="53">
        <f t="shared" si="518"/>
        <v>411.36396924203592</v>
      </c>
      <c r="K3828" s="53">
        <v>8.0739999999999998</v>
      </c>
      <c r="L3828" s="53">
        <v>11234.35</v>
      </c>
      <c r="M3828" s="53">
        <v>3.61</v>
      </c>
      <c r="N3828" s="53">
        <f t="shared" si="511"/>
        <v>4.4123376052727936</v>
      </c>
      <c r="O3828" s="53">
        <v>27.31</v>
      </c>
      <c r="P3828" s="53">
        <v>3.0659999999999998</v>
      </c>
      <c r="Q3828" s="53">
        <f t="shared" si="512"/>
        <v>5.008</v>
      </c>
      <c r="R3828" s="53">
        <v>94.119</v>
      </c>
      <c r="S3828" s="53">
        <f t="shared" si="513"/>
        <v>193.08170000000001</v>
      </c>
      <c r="T3828" s="53">
        <v>7.07</v>
      </c>
      <c r="U3828" s="53">
        <v>6640.95</v>
      </c>
      <c r="V3828" s="53">
        <v>50.03</v>
      </c>
      <c r="W3828" s="53">
        <f t="shared" si="516"/>
        <v>132.73935638616828</v>
      </c>
      <c r="X3828" s="53">
        <f t="shared" si="517"/>
        <v>1.9988007195682587</v>
      </c>
      <c r="Y3828" s="53">
        <v>5834.77</v>
      </c>
      <c r="Z3828" s="53" t="s">
        <v>68</v>
      </c>
    </row>
    <row r="3829" spans="1:28" x14ac:dyDescent="0.3">
      <c r="A3829" s="1">
        <v>3828</v>
      </c>
      <c r="B3829" s="48">
        <v>43364</v>
      </c>
      <c r="C3829" s="44">
        <v>14840653.49</v>
      </c>
      <c r="D3829" s="56">
        <f t="shared" si="507"/>
        <v>205435.40268549282</v>
      </c>
      <c r="E3829" s="53">
        <v>72.239999999999995</v>
      </c>
      <c r="F3829" s="53">
        <f t="shared" si="508"/>
        <v>2.0543540268549281</v>
      </c>
      <c r="G3829" s="53">
        <f>(F3829/'Yearly GDP'!$B$17)*100</f>
        <v>77.522793466223703</v>
      </c>
      <c r="H3829" s="53">
        <f t="shared" si="509"/>
        <v>2.1877884000000001</v>
      </c>
      <c r="I3829" s="53">
        <f t="shared" si="510"/>
        <v>3.69139904023625</v>
      </c>
      <c r="J3829" s="53">
        <f t="shared" si="518"/>
        <v>411.33628645256556</v>
      </c>
      <c r="K3829" s="53">
        <v>8.0760000000000005</v>
      </c>
      <c r="L3829" s="53">
        <v>11143.1</v>
      </c>
      <c r="M3829" s="53">
        <v>3.59</v>
      </c>
      <c r="N3829" s="53">
        <f t="shared" si="511"/>
        <v>4.3846009597637501</v>
      </c>
      <c r="O3829" s="53">
        <v>27.09</v>
      </c>
      <c r="P3829" s="53">
        <v>3.0659999999999998</v>
      </c>
      <c r="Q3829" s="53">
        <f t="shared" si="512"/>
        <v>5.0100000000000007</v>
      </c>
      <c r="R3829" s="53">
        <v>93.798000000000002</v>
      </c>
      <c r="S3829" s="53">
        <f t="shared" si="513"/>
        <v>192.339</v>
      </c>
      <c r="T3829" s="53">
        <v>7.1</v>
      </c>
      <c r="U3829" s="53">
        <v>6512.01</v>
      </c>
      <c r="V3829" s="53">
        <v>49.06</v>
      </c>
      <c r="W3829" s="53">
        <f t="shared" si="516"/>
        <v>132.73562984101102</v>
      </c>
      <c r="X3829" s="53">
        <f t="shared" si="517"/>
        <v>2.0383204239706481</v>
      </c>
      <c r="Y3829" s="53">
        <v>5649.71</v>
      </c>
      <c r="Z3829" s="53" t="s">
        <v>68</v>
      </c>
    </row>
    <row r="3830" spans="1:28" x14ac:dyDescent="0.3">
      <c r="A3830" s="1">
        <v>3829</v>
      </c>
      <c r="B3830" s="48">
        <v>43367</v>
      </c>
      <c r="C3830" s="44">
        <v>14565532.199999999</v>
      </c>
      <c r="D3830" s="56">
        <f t="shared" si="507"/>
        <v>200433.90945369477</v>
      </c>
      <c r="E3830" s="53">
        <v>72.67</v>
      </c>
      <c r="F3830" s="53">
        <f t="shared" si="508"/>
        <v>2.0043390945369475</v>
      </c>
      <c r="G3830" s="53">
        <f>(F3830/'Yearly GDP'!$B$17)*100</f>
        <v>75.635437529696134</v>
      </c>
      <c r="H3830" s="53">
        <f t="shared" si="509"/>
        <v>2.1653251999999998</v>
      </c>
      <c r="I3830" s="53">
        <f t="shared" si="510"/>
        <v>3.7509377344336086</v>
      </c>
      <c r="J3830" s="53">
        <f t="shared" si="518"/>
        <v>411.38034508627157</v>
      </c>
      <c r="K3830" s="53">
        <v>8.1219999999999999</v>
      </c>
      <c r="L3830" s="53">
        <v>10967.4</v>
      </c>
      <c r="M3830" s="53">
        <v>3.53</v>
      </c>
      <c r="N3830" s="53">
        <f t="shared" si="511"/>
        <v>4.3710622655663913</v>
      </c>
      <c r="O3830" s="53">
        <v>26.66</v>
      </c>
      <c r="P3830" s="53">
        <v>3.089</v>
      </c>
      <c r="Q3830" s="53">
        <f t="shared" si="512"/>
        <v>5.0329999999999995</v>
      </c>
      <c r="R3830" s="53">
        <v>93.775000000000006</v>
      </c>
      <c r="S3830" s="53">
        <f t="shared" si="513"/>
        <v>189.55260000000001</v>
      </c>
      <c r="T3830" s="53">
        <v>7.11</v>
      </c>
      <c r="U3830" s="53">
        <v>6344.01</v>
      </c>
      <c r="V3830" s="53">
        <v>47.79</v>
      </c>
      <c r="W3830" s="53">
        <f t="shared" si="516"/>
        <v>132.74764595103579</v>
      </c>
      <c r="X3830" s="53">
        <f t="shared" si="517"/>
        <v>2.0924879681941828</v>
      </c>
      <c r="Y3830" s="53">
        <v>5507.92</v>
      </c>
      <c r="Z3830" s="53" t="s">
        <v>68</v>
      </c>
    </row>
    <row r="3831" spans="1:28" x14ac:dyDescent="0.3">
      <c r="A3831" s="1">
        <v>3830</v>
      </c>
      <c r="B3831" s="48">
        <v>43368</v>
      </c>
      <c r="C3831" s="44">
        <v>14626565.689999999</v>
      </c>
      <c r="D3831" s="56">
        <f t="shared" si="507"/>
        <v>201232.24447960375</v>
      </c>
      <c r="E3831" s="53">
        <v>72.685000000000002</v>
      </c>
      <c r="F3831" s="53">
        <f t="shared" si="508"/>
        <v>2.0123224447960375</v>
      </c>
      <c r="G3831" s="53">
        <f>(F3831/'Yearly GDP'!$B$17)*100</f>
        <v>75.936696030039158</v>
      </c>
      <c r="H3831" s="53">
        <f t="shared" si="509"/>
        <v>2.1864374999999998</v>
      </c>
      <c r="I3831" s="53">
        <f t="shared" si="510"/>
        <v>3.7160906726124119</v>
      </c>
      <c r="J3831" s="53">
        <f t="shared" si="518"/>
        <v>411.2764771460424</v>
      </c>
      <c r="K3831" s="53">
        <v>8.125</v>
      </c>
      <c r="L3831" s="53">
        <v>11067.45</v>
      </c>
      <c r="M3831" s="53">
        <v>3.56</v>
      </c>
      <c r="N3831" s="53">
        <f t="shared" si="511"/>
        <v>4.4089093273875886</v>
      </c>
      <c r="O3831" s="53">
        <v>26.91</v>
      </c>
      <c r="P3831" s="53">
        <v>3.0979999999999999</v>
      </c>
      <c r="Q3831" s="53">
        <f t="shared" si="512"/>
        <v>5.0270000000000001</v>
      </c>
      <c r="R3831" s="53">
        <v>93.710999999999999</v>
      </c>
      <c r="S3831" s="53">
        <f t="shared" si="513"/>
        <v>192.40650000000002</v>
      </c>
      <c r="T3831" s="53">
        <v>7.15</v>
      </c>
      <c r="U3831" s="53">
        <v>6335.34</v>
      </c>
      <c r="V3831" s="53">
        <v>47.73</v>
      </c>
      <c r="W3831" s="53">
        <f t="shared" si="516"/>
        <v>132.73287240729101</v>
      </c>
      <c r="X3831" s="53">
        <f t="shared" si="517"/>
        <v>2.0951183741881416</v>
      </c>
      <c r="Y3831" s="53">
        <v>5460.51</v>
      </c>
      <c r="Z3831" s="53" t="s">
        <v>68</v>
      </c>
    </row>
    <row r="3832" spans="1:28" x14ac:dyDescent="0.3">
      <c r="A3832" s="1">
        <v>3831</v>
      </c>
      <c r="B3832" s="48">
        <v>43369</v>
      </c>
      <c r="C3832" s="44">
        <v>14616934.32</v>
      </c>
      <c r="D3832" s="56">
        <f t="shared" si="507"/>
        <v>201335.18347107439</v>
      </c>
      <c r="E3832" s="53">
        <v>72.599999999999994</v>
      </c>
      <c r="F3832" s="53">
        <f t="shared" si="508"/>
        <v>2.0133518347107437</v>
      </c>
      <c r="G3832" s="53">
        <f>(F3832/'Yearly GDP'!$B$17)*100</f>
        <v>75.975540932480897</v>
      </c>
      <c r="H3832" s="53">
        <f t="shared" si="509"/>
        <v>2.1689463999999998</v>
      </c>
      <c r="I3832" s="53">
        <f t="shared" si="510"/>
        <v>3.7216226274655746</v>
      </c>
      <c r="J3832" s="53">
        <f t="shared" si="518"/>
        <v>411.38072199478967</v>
      </c>
      <c r="K3832" s="53">
        <v>8.0719999999999992</v>
      </c>
      <c r="L3832" s="53">
        <v>11053.8</v>
      </c>
      <c r="M3832" s="53">
        <v>3.5</v>
      </c>
      <c r="N3832" s="53">
        <f t="shared" si="511"/>
        <v>4.3503773725344246</v>
      </c>
      <c r="O3832" s="53">
        <v>26.87</v>
      </c>
      <c r="P3832" s="53">
        <v>3.048</v>
      </c>
      <c r="Q3832" s="53">
        <f t="shared" si="512"/>
        <v>5.0239999999999991</v>
      </c>
      <c r="R3832" s="53">
        <v>93.772999999999996</v>
      </c>
      <c r="S3832" s="53">
        <f t="shared" si="513"/>
        <v>192.65790000000001</v>
      </c>
      <c r="T3832" s="53">
        <v>7.17</v>
      </c>
      <c r="U3832" s="53">
        <v>6357.95</v>
      </c>
      <c r="V3832" s="53">
        <v>47.91</v>
      </c>
      <c r="W3832" s="53">
        <f t="shared" si="516"/>
        <v>132.70611563347944</v>
      </c>
      <c r="X3832" s="53">
        <f t="shared" si="517"/>
        <v>2.0872469213107911</v>
      </c>
      <c r="Y3832" s="53">
        <v>5457.14</v>
      </c>
      <c r="Z3832" s="53" t="s">
        <v>68</v>
      </c>
    </row>
    <row r="3833" spans="1:28" x14ac:dyDescent="0.3">
      <c r="A3833" s="1">
        <v>3832</v>
      </c>
      <c r="B3833" s="48">
        <v>43370</v>
      </c>
      <c r="C3833" s="44">
        <v>14471400.93</v>
      </c>
      <c r="D3833" s="56">
        <f t="shared" si="507"/>
        <v>199412.99338569658</v>
      </c>
      <c r="E3833" s="53">
        <v>72.569999999999993</v>
      </c>
      <c r="F3833" s="53">
        <f t="shared" si="508"/>
        <v>1.9941299338569658</v>
      </c>
      <c r="G3833" s="53">
        <f>(F3833/'Yearly GDP'!$B$17)*100</f>
        <v>75.250186183281727</v>
      </c>
      <c r="H3833" s="53">
        <f t="shared" si="509"/>
        <v>2.1424062999999998</v>
      </c>
      <c r="I3833" s="53">
        <f t="shared" si="510"/>
        <v>3.7467216185837393</v>
      </c>
      <c r="J3833" s="53">
        <f t="shared" si="518"/>
        <v>411.29823904083923</v>
      </c>
      <c r="K3833" s="53">
        <v>8.0269999999999992</v>
      </c>
      <c r="L3833" s="53">
        <v>10977.55</v>
      </c>
      <c r="M3833" s="53">
        <v>3.47</v>
      </c>
      <c r="N3833" s="53">
        <f t="shared" si="511"/>
        <v>4.2802783814162595</v>
      </c>
      <c r="O3833" s="53">
        <v>26.69</v>
      </c>
      <c r="P3833" s="53">
        <v>3.056</v>
      </c>
      <c r="Q3833" s="53">
        <f t="shared" si="512"/>
        <v>4.9709999999999992</v>
      </c>
      <c r="R3833" s="53">
        <v>94.524000000000001</v>
      </c>
      <c r="S3833" s="53">
        <f t="shared" si="513"/>
        <v>188.69830000000002</v>
      </c>
      <c r="T3833" s="53">
        <v>7.07</v>
      </c>
      <c r="U3833" s="53">
        <v>6228.83</v>
      </c>
      <c r="V3833" s="53">
        <v>46.94</v>
      </c>
      <c r="W3833" s="53">
        <f t="shared" si="516"/>
        <v>132.69769919045589</v>
      </c>
      <c r="X3833" s="53">
        <f t="shared" si="517"/>
        <v>2.1303792074989345</v>
      </c>
      <c r="Y3833" s="53">
        <v>5340.62</v>
      </c>
      <c r="Z3833" s="53" t="s">
        <v>68</v>
      </c>
    </row>
    <row r="3834" spans="1:28" x14ac:dyDescent="0.3">
      <c r="A3834" s="1">
        <v>3833</v>
      </c>
      <c r="B3834" s="48">
        <v>43371</v>
      </c>
      <c r="C3834" s="44">
        <v>14292302.039999999</v>
      </c>
      <c r="D3834" s="56">
        <f t="shared" si="507"/>
        <v>197108.01323955314</v>
      </c>
      <c r="E3834" s="53">
        <v>72.510000000000005</v>
      </c>
      <c r="F3834" s="53">
        <f t="shared" si="508"/>
        <v>1.9710801323955314</v>
      </c>
      <c r="G3834" s="53">
        <f>(F3834/'Yearly GDP'!$B$17)*100</f>
        <v>74.38038235454836</v>
      </c>
      <c r="H3834" s="53">
        <f t="shared" si="509"/>
        <v>2.1215456000000001</v>
      </c>
      <c r="I3834" s="53">
        <f t="shared" si="510"/>
        <v>3.7821482602118</v>
      </c>
      <c r="J3834" s="53">
        <f t="shared" si="518"/>
        <v>413.40582450832073</v>
      </c>
      <c r="K3834" s="53">
        <v>8.0239999999999991</v>
      </c>
      <c r="L3834" s="53">
        <v>10930.45</v>
      </c>
      <c r="M3834" s="53">
        <v>3.47</v>
      </c>
      <c r="N3834" s="53">
        <f t="shared" si="511"/>
        <v>4.2418517397881992</v>
      </c>
      <c r="O3834" s="53">
        <v>26.44</v>
      </c>
      <c r="P3834" s="53">
        <v>3.0649999999999999</v>
      </c>
      <c r="Q3834" s="53">
        <f t="shared" si="512"/>
        <v>4.9589999999999996</v>
      </c>
      <c r="R3834" s="53">
        <v>94.736999999999995</v>
      </c>
      <c r="S3834" s="53">
        <f t="shared" si="513"/>
        <v>184.2868</v>
      </c>
      <c r="T3834" s="53">
        <v>6.97</v>
      </c>
      <c r="U3834" s="53">
        <v>6118.61</v>
      </c>
      <c r="V3834" s="53">
        <v>43.35</v>
      </c>
      <c r="W3834" s="53">
        <f t="shared" si="516"/>
        <v>141.14440599769318</v>
      </c>
      <c r="X3834" s="53">
        <f t="shared" si="517"/>
        <v>2.306805074971165</v>
      </c>
      <c r="Y3834" s="53">
        <v>5130.04</v>
      </c>
      <c r="Z3834" s="53">
        <v>63.81</v>
      </c>
      <c r="AA3834" s="53">
        <f t="shared" si="514"/>
        <v>80.395549286945609</v>
      </c>
      <c r="AB3834" s="53">
        <f t="shared" si="515"/>
        <v>1.5671524839366866</v>
      </c>
    </row>
    <row r="3835" spans="1:28" x14ac:dyDescent="0.3">
      <c r="A3835" s="1">
        <v>3834</v>
      </c>
      <c r="B3835" s="48">
        <v>43374</v>
      </c>
      <c r="C3835" s="44">
        <v>14341961.15</v>
      </c>
      <c r="D3835" s="56">
        <f t="shared" si="507"/>
        <v>196667.2766540967</v>
      </c>
      <c r="E3835" s="53">
        <v>72.924999999999997</v>
      </c>
      <c r="F3835" s="53">
        <f t="shared" si="508"/>
        <v>1.9666727665409669</v>
      </c>
      <c r="G3835" s="53">
        <f>(F3835/'Yearly GDP'!$B$17)*100</f>
        <v>74.214066661923283</v>
      </c>
      <c r="H3835" s="53">
        <f t="shared" si="509"/>
        <v>2.1264056000000005</v>
      </c>
      <c r="I3835" s="53">
        <f t="shared" si="510"/>
        <v>3.7565740045078884</v>
      </c>
      <c r="J3835" s="53">
        <f t="shared" si="518"/>
        <v>413.5349361382419</v>
      </c>
      <c r="K3835" s="53">
        <v>7.9880000000000004</v>
      </c>
      <c r="L3835" s="53">
        <v>11008.3</v>
      </c>
      <c r="M3835" s="53">
        <v>3.5</v>
      </c>
      <c r="N3835" s="53">
        <f t="shared" si="511"/>
        <v>4.2314259954921116</v>
      </c>
      <c r="O3835" s="53">
        <v>26.62</v>
      </c>
      <c r="P3835" s="53">
        <v>3.0859999999999999</v>
      </c>
      <c r="Q3835" s="53">
        <f t="shared" si="512"/>
        <v>4.902000000000001</v>
      </c>
      <c r="R3835" s="53">
        <v>94.929000000000002</v>
      </c>
      <c r="S3835" s="53">
        <f t="shared" si="513"/>
        <v>187.13860000000003</v>
      </c>
      <c r="T3835" s="53">
        <v>7.03</v>
      </c>
      <c r="U3835" s="53">
        <v>6132.98</v>
      </c>
      <c r="V3835" s="53">
        <v>43.45</v>
      </c>
      <c r="W3835" s="53">
        <f t="shared" si="516"/>
        <v>141.15028768699653</v>
      </c>
      <c r="X3835" s="53">
        <f t="shared" si="517"/>
        <v>2.3014959723820483</v>
      </c>
      <c r="Y3835" s="53">
        <v>5134.1000000000004</v>
      </c>
      <c r="Z3835" s="53">
        <v>63.86</v>
      </c>
      <c r="AA3835" s="53">
        <f t="shared" si="514"/>
        <v>80.39617914187285</v>
      </c>
      <c r="AB3835" s="53">
        <f t="shared" si="515"/>
        <v>1.565925461948011</v>
      </c>
    </row>
    <row r="3836" spans="1:28" x14ac:dyDescent="0.3">
      <c r="A3836" s="1">
        <v>3835</v>
      </c>
      <c r="B3836" s="48">
        <v>43376</v>
      </c>
      <c r="C3836" s="44">
        <v>14195157.630000001</v>
      </c>
      <c r="D3836" s="56">
        <f t="shared" si="507"/>
        <v>193539.54093666919</v>
      </c>
      <c r="E3836" s="53">
        <v>73.344999999999999</v>
      </c>
      <c r="F3836" s="53">
        <f t="shared" si="508"/>
        <v>1.9353954093666919</v>
      </c>
      <c r="G3836" s="53">
        <f>(F3836/'Yearly GDP'!$B$17)*100</f>
        <v>73.033789032705357</v>
      </c>
      <c r="H3836" s="53">
        <f t="shared" si="509"/>
        <v>2.1302112000000002</v>
      </c>
      <c r="I3836" s="53">
        <f t="shared" si="510"/>
        <v>3.8080731150038081</v>
      </c>
      <c r="J3836" s="53">
        <f t="shared" si="518"/>
        <v>413.49009900990097</v>
      </c>
      <c r="K3836" s="53">
        <v>8.1120000000000001</v>
      </c>
      <c r="L3836" s="53">
        <v>10858.25</v>
      </c>
      <c r="M3836" s="53">
        <v>3.45</v>
      </c>
      <c r="N3836" s="53">
        <f t="shared" si="511"/>
        <v>4.3039268849961925</v>
      </c>
      <c r="O3836" s="53">
        <v>26.26</v>
      </c>
      <c r="P3836" s="53">
        <v>3.181</v>
      </c>
      <c r="Q3836" s="53">
        <f t="shared" si="512"/>
        <v>4.931</v>
      </c>
      <c r="R3836" s="53">
        <v>95.406000000000006</v>
      </c>
      <c r="S3836" s="53">
        <f t="shared" si="513"/>
        <v>184.34520000000001</v>
      </c>
      <c r="T3836" s="53">
        <v>7.02</v>
      </c>
      <c r="U3836" s="53">
        <v>6070.47</v>
      </c>
      <c r="V3836" s="53">
        <v>43.01</v>
      </c>
      <c r="W3836" s="53">
        <f t="shared" si="516"/>
        <v>141.14089746570565</v>
      </c>
      <c r="X3836" s="53">
        <f t="shared" si="517"/>
        <v>2.3250406882120438</v>
      </c>
      <c r="Y3836" s="53">
        <v>5158.8</v>
      </c>
      <c r="Z3836" s="53">
        <v>64.17</v>
      </c>
      <c r="AA3836" s="53">
        <f t="shared" si="514"/>
        <v>80.392706872370269</v>
      </c>
      <c r="AB3836" s="53">
        <f t="shared" si="515"/>
        <v>1.5583606046439147</v>
      </c>
    </row>
    <row r="3837" spans="1:28" x14ac:dyDescent="0.3">
      <c r="A3837" s="1">
        <v>3836</v>
      </c>
      <c r="B3837" s="48">
        <v>43377</v>
      </c>
      <c r="C3837" s="44">
        <v>13865022.91</v>
      </c>
      <c r="D3837" s="56">
        <f t="shared" si="507"/>
        <v>188306.70799945676</v>
      </c>
      <c r="E3837" s="53">
        <v>73.63</v>
      </c>
      <c r="F3837" s="53">
        <f t="shared" si="508"/>
        <v>1.8830670799945677</v>
      </c>
      <c r="G3837" s="53">
        <f>(F3837/'Yearly GDP'!$B$17)*100</f>
        <v>71.059135094134632</v>
      </c>
      <c r="H3837" s="53">
        <f t="shared" si="509"/>
        <v>2.0908954000000004</v>
      </c>
      <c r="I3837" s="53">
        <f t="shared" si="510"/>
        <v>3.9016777214202101</v>
      </c>
      <c r="J3837" s="53">
        <f t="shared" si="518"/>
        <v>413.54857588763167</v>
      </c>
      <c r="K3837" s="53">
        <v>8.1579999999999995</v>
      </c>
      <c r="L3837" s="53">
        <v>10599.25</v>
      </c>
      <c r="M3837" s="53">
        <v>3.37</v>
      </c>
      <c r="N3837" s="53">
        <f t="shared" si="511"/>
        <v>4.2563222785797894</v>
      </c>
      <c r="O3837" s="53">
        <v>25.63</v>
      </c>
      <c r="P3837" s="53">
        <v>3.1869999999999998</v>
      </c>
      <c r="Q3837" s="53">
        <f t="shared" si="512"/>
        <v>4.9710000000000001</v>
      </c>
      <c r="R3837" s="53">
        <v>95.412000000000006</v>
      </c>
      <c r="S3837" s="53">
        <f t="shared" si="513"/>
        <v>182.48560000000001</v>
      </c>
      <c r="T3837" s="53">
        <v>7.12</v>
      </c>
      <c r="U3837" s="53">
        <v>5948.87</v>
      </c>
      <c r="V3837" s="53">
        <v>42.14</v>
      </c>
      <c r="W3837" s="53">
        <f t="shared" si="516"/>
        <v>141.16919791172282</v>
      </c>
      <c r="X3837" s="53">
        <f t="shared" si="517"/>
        <v>2.3730422401518747</v>
      </c>
      <c r="Y3837" s="53">
        <v>5049.34</v>
      </c>
      <c r="Z3837" s="53">
        <v>62.81</v>
      </c>
      <c r="AA3837" s="53">
        <f t="shared" si="514"/>
        <v>80.390702117497213</v>
      </c>
      <c r="AB3837" s="53">
        <f t="shared" si="515"/>
        <v>1.5921031682853046</v>
      </c>
    </row>
    <row r="3838" spans="1:28" x14ac:dyDescent="0.3">
      <c r="A3838" s="1">
        <v>3837</v>
      </c>
      <c r="B3838" s="48">
        <v>43378</v>
      </c>
      <c r="C3838" s="44">
        <v>13488581.130000001</v>
      </c>
      <c r="D3838" s="56">
        <f t="shared" si="507"/>
        <v>182846.42984953235</v>
      </c>
      <c r="E3838" s="53">
        <v>73.77</v>
      </c>
      <c r="F3838" s="53">
        <f t="shared" si="508"/>
        <v>1.8284642984953234</v>
      </c>
      <c r="G3838" s="53">
        <f>(F3838/'Yearly GDP'!$B$17)*100</f>
        <v>68.998652773408438</v>
      </c>
      <c r="H3838" s="53">
        <f t="shared" si="509"/>
        <v>2.0019879999999994</v>
      </c>
      <c r="I3838" s="53">
        <f t="shared" si="510"/>
        <v>4.0080160320641287</v>
      </c>
      <c r="J3838" s="53">
        <f t="shared" si="518"/>
        <v>413.48496993987982</v>
      </c>
      <c r="K3838" s="53">
        <v>8.0239999999999991</v>
      </c>
      <c r="L3838" s="53">
        <v>10316.450000000001</v>
      </c>
      <c r="M3838" s="53">
        <v>3.28</v>
      </c>
      <c r="N3838" s="53">
        <f t="shared" si="511"/>
        <v>4.0159839679358704</v>
      </c>
      <c r="O3838" s="53">
        <v>24.95</v>
      </c>
      <c r="P3838" s="53">
        <v>3.2330000000000001</v>
      </c>
      <c r="Q3838" s="53">
        <f t="shared" si="512"/>
        <v>4.7909999999999986</v>
      </c>
      <c r="R3838" s="53">
        <v>95.305000000000007</v>
      </c>
      <c r="S3838" s="53">
        <f t="shared" si="513"/>
        <v>172.90349999999998</v>
      </c>
      <c r="T3838" s="53">
        <v>6.93</v>
      </c>
      <c r="U3838" s="53">
        <v>5793.52</v>
      </c>
      <c r="V3838" s="53">
        <v>41.04</v>
      </c>
      <c r="W3838" s="53">
        <f t="shared" si="516"/>
        <v>141.16764132553607</v>
      </c>
      <c r="X3838" s="53">
        <f t="shared" si="517"/>
        <v>2.4366471734892787</v>
      </c>
      <c r="Y3838" s="53">
        <v>4942.38</v>
      </c>
      <c r="Z3838" s="53">
        <v>61.48</v>
      </c>
      <c r="AA3838" s="53">
        <f t="shared" si="514"/>
        <v>80.390045543266112</v>
      </c>
      <c r="AB3838" s="53">
        <f t="shared" si="515"/>
        <v>1.6265452179570594</v>
      </c>
    </row>
    <row r="3839" spans="1:28" x14ac:dyDescent="0.3">
      <c r="A3839" s="1">
        <v>3838</v>
      </c>
      <c r="B3839" s="48">
        <v>43381</v>
      </c>
      <c r="C3839" s="44">
        <v>13439055.279999999</v>
      </c>
      <c r="D3839" s="56">
        <f t="shared" si="507"/>
        <v>181449.47384054546</v>
      </c>
      <c r="E3839" s="53">
        <v>74.064999999999998</v>
      </c>
      <c r="F3839" s="53">
        <f t="shared" si="508"/>
        <v>1.8144947384054546</v>
      </c>
      <c r="G3839" s="53">
        <f>(F3839/'Yearly GDP'!$B$17)*100</f>
        <v>68.471499562469987</v>
      </c>
      <c r="H3839" s="53">
        <f t="shared" si="509"/>
        <v>1.9958922000000001</v>
      </c>
      <c r="I3839" s="53">
        <f t="shared" si="510"/>
        <v>3.9952057530962843</v>
      </c>
      <c r="J3839" s="53">
        <f t="shared" si="518"/>
        <v>413.42588893328002</v>
      </c>
      <c r="K3839" s="53">
        <v>7.9740000000000002</v>
      </c>
      <c r="L3839" s="53">
        <v>10348.049999999999</v>
      </c>
      <c r="M3839" s="53">
        <v>3.29</v>
      </c>
      <c r="N3839" s="53">
        <f t="shared" si="511"/>
        <v>3.9787942469037159</v>
      </c>
      <c r="O3839" s="53">
        <v>25.03</v>
      </c>
      <c r="P3839" s="53">
        <v>3.2309999999999999</v>
      </c>
      <c r="Q3839" s="53">
        <f t="shared" si="512"/>
        <v>4.7430000000000003</v>
      </c>
      <c r="R3839" s="53">
        <v>95.436000000000007</v>
      </c>
      <c r="S3839" s="53">
        <f t="shared" si="513"/>
        <v>172.9573</v>
      </c>
      <c r="T3839" s="53">
        <v>6.91</v>
      </c>
      <c r="U3839" s="53">
        <v>5692.86</v>
      </c>
      <c r="V3839" s="53">
        <v>40.44</v>
      </c>
      <c r="W3839" s="53">
        <f t="shared" si="516"/>
        <v>140.77299703264094</v>
      </c>
      <c r="X3839" s="53">
        <f t="shared" si="517"/>
        <v>2.4727992087042532</v>
      </c>
      <c r="Y3839" s="53">
        <v>4851.17</v>
      </c>
      <c r="Z3839" s="53">
        <v>60.34</v>
      </c>
      <c r="AA3839" s="53">
        <f t="shared" si="514"/>
        <v>80.397248922770956</v>
      </c>
      <c r="AB3839" s="53">
        <f t="shared" si="515"/>
        <v>1.6572754391779914</v>
      </c>
    </row>
    <row r="3840" spans="1:28" x14ac:dyDescent="0.3">
      <c r="A3840" s="1">
        <v>3839</v>
      </c>
      <c r="B3840" s="48">
        <v>43382</v>
      </c>
      <c r="C3840" s="44">
        <v>13367393.310000001</v>
      </c>
      <c r="D3840" s="56">
        <f t="shared" si="507"/>
        <v>179814.27643260694</v>
      </c>
      <c r="E3840" s="53">
        <v>74.34</v>
      </c>
      <c r="F3840" s="53">
        <f t="shared" si="508"/>
        <v>1.7981427643260695</v>
      </c>
      <c r="G3840" s="53">
        <f>(F3840/'Yearly GDP'!$B$17)*100</f>
        <v>67.854443936832809</v>
      </c>
      <c r="H3840" s="53">
        <f t="shared" si="509"/>
        <v>2.0117316000000005</v>
      </c>
      <c r="I3840" s="53">
        <f t="shared" si="510"/>
        <v>4.0144520272982733</v>
      </c>
      <c r="J3840" s="53">
        <f t="shared" si="518"/>
        <v>413.53071055800882</v>
      </c>
      <c r="K3840" s="53">
        <v>8.0760000000000005</v>
      </c>
      <c r="L3840" s="53">
        <v>10301.049999999999</v>
      </c>
      <c r="M3840" s="53">
        <v>3.27</v>
      </c>
      <c r="N3840" s="53">
        <f t="shared" si="511"/>
        <v>4.0615479727017272</v>
      </c>
      <c r="O3840" s="53">
        <v>24.91</v>
      </c>
      <c r="P3840" s="53">
        <v>3.206</v>
      </c>
      <c r="Q3840" s="53">
        <f t="shared" si="512"/>
        <v>4.870000000000001</v>
      </c>
      <c r="R3840" s="53">
        <v>95.346000000000004</v>
      </c>
      <c r="S3840" s="53">
        <f t="shared" si="513"/>
        <v>171.1317</v>
      </c>
      <c r="T3840" s="53">
        <v>6.87</v>
      </c>
      <c r="U3840" s="53">
        <v>5672.86</v>
      </c>
      <c r="V3840" s="53">
        <v>40.299999999999997</v>
      </c>
      <c r="W3840" s="53">
        <f t="shared" si="516"/>
        <v>140.76575682382133</v>
      </c>
      <c r="X3840" s="53">
        <f t="shared" si="517"/>
        <v>2.481389578163772</v>
      </c>
      <c r="Y3840" s="53">
        <v>4827.47</v>
      </c>
      <c r="Z3840" s="53">
        <v>60.05</v>
      </c>
      <c r="AA3840" s="53">
        <f t="shared" si="514"/>
        <v>80.390840965861784</v>
      </c>
      <c r="AB3840" s="53">
        <f t="shared" si="515"/>
        <v>1.665278934221482</v>
      </c>
    </row>
    <row r="3841" spans="1:28" x14ac:dyDescent="0.3">
      <c r="A3841" s="1">
        <v>3840</v>
      </c>
      <c r="B3841" s="48">
        <v>43383</v>
      </c>
      <c r="C3841" s="44">
        <v>13669303.33</v>
      </c>
      <c r="D3841" s="56">
        <f t="shared" si="507"/>
        <v>184098.36134680134</v>
      </c>
      <c r="E3841" s="53">
        <v>74.25</v>
      </c>
      <c r="F3841" s="53">
        <f t="shared" si="508"/>
        <v>1.8409836134680133</v>
      </c>
      <c r="G3841" s="53">
        <f>(F3841/'Yearly GDP'!$B$17)*100</f>
        <v>69.47107975350994</v>
      </c>
      <c r="H3841" s="53">
        <f t="shared" si="509"/>
        <v>2.0318429999999998</v>
      </c>
      <c r="I3841" s="53">
        <f t="shared" si="510"/>
        <v>3.9525691699604746</v>
      </c>
      <c r="J3841" s="53">
        <f t="shared" si="518"/>
        <v>413.44268774703556</v>
      </c>
      <c r="K3841" s="53">
        <v>8.0310000000000006</v>
      </c>
      <c r="L3841" s="53">
        <v>10460.1</v>
      </c>
      <c r="M3841" s="53">
        <v>3.32</v>
      </c>
      <c r="N3841" s="53">
        <f t="shared" si="511"/>
        <v>4.078430830039526</v>
      </c>
      <c r="O3841" s="53">
        <v>25.3</v>
      </c>
      <c r="P3841" s="53">
        <v>3.1739999999999999</v>
      </c>
      <c r="Q3841" s="53">
        <f t="shared" si="512"/>
        <v>4.8570000000000011</v>
      </c>
      <c r="R3841" s="53">
        <v>95.177000000000007</v>
      </c>
      <c r="S3841" s="53">
        <f t="shared" si="513"/>
        <v>175.07599999999999</v>
      </c>
      <c r="T3841" s="53">
        <v>6.92</v>
      </c>
      <c r="U3841" s="53">
        <v>5890.45</v>
      </c>
      <c r="V3841" s="53">
        <v>41.85</v>
      </c>
      <c r="W3841" s="53">
        <f t="shared" si="516"/>
        <v>140.75149342891277</v>
      </c>
      <c r="X3841" s="53">
        <f t="shared" si="517"/>
        <v>2.3894862604540021</v>
      </c>
      <c r="Y3841" s="53">
        <v>5004.09</v>
      </c>
      <c r="Z3841" s="53">
        <v>62.24</v>
      </c>
      <c r="AA3841" s="53">
        <f t="shared" si="514"/>
        <v>80.399903598971719</v>
      </c>
      <c r="AB3841" s="53">
        <f t="shared" si="515"/>
        <v>1.6066838046272494</v>
      </c>
    </row>
    <row r="3842" spans="1:28" x14ac:dyDescent="0.3">
      <c r="A3842" s="1">
        <v>3841</v>
      </c>
      <c r="B3842" s="48">
        <v>43384</v>
      </c>
      <c r="C3842" s="44">
        <v>13410935.109999999</v>
      </c>
      <c r="D3842" s="56">
        <f t="shared" si="507"/>
        <v>181106.48359216747</v>
      </c>
      <c r="E3842" s="53">
        <v>74.05</v>
      </c>
      <c r="F3842" s="53">
        <f t="shared" si="508"/>
        <v>1.8110648359216748</v>
      </c>
      <c r="G3842" s="53">
        <f>(F3842/'Yearly GDP'!$B$17)*100</f>
        <v>68.3420692800632</v>
      </c>
      <c r="H3842" s="53">
        <f t="shared" si="509"/>
        <v>1.9765350000000002</v>
      </c>
      <c r="I3842" s="53">
        <f t="shared" si="510"/>
        <v>4.0404040404040398</v>
      </c>
      <c r="J3842" s="53">
        <f t="shared" si="518"/>
        <v>413.5212121212121</v>
      </c>
      <c r="K3842" s="53">
        <v>7.9859999999999998</v>
      </c>
      <c r="L3842" s="53">
        <v>10234.65</v>
      </c>
      <c r="M3842" s="53">
        <v>3.25</v>
      </c>
      <c r="N3842" s="53">
        <f t="shared" si="511"/>
        <v>3.94559595959596</v>
      </c>
      <c r="O3842" s="53">
        <v>24.75</v>
      </c>
      <c r="P3842" s="53">
        <v>3.1459999999999999</v>
      </c>
      <c r="Q3842" s="53">
        <f t="shared" si="512"/>
        <v>4.84</v>
      </c>
      <c r="R3842" s="53">
        <v>94.706000000000003</v>
      </c>
      <c r="S3842" s="53">
        <f t="shared" si="513"/>
        <v>171.76500000000001</v>
      </c>
      <c r="T3842" s="53">
        <v>6.94</v>
      </c>
      <c r="U3842" s="53">
        <v>5767.01</v>
      </c>
      <c r="V3842" s="53">
        <v>40.97</v>
      </c>
      <c r="W3842" s="53">
        <f t="shared" si="516"/>
        <v>140.7617769099341</v>
      </c>
      <c r="X3842" s="53">
        <f t="shared" si="517"/>
        <v>2.4408103490358801</v>
      </c>
      <c r="Y3842" s="53">
        <v>4916.38</v>
      </c>
      <c r="Z3842" s="53">
        <v>61.15</v>
      </c>
      <c r="AA3842" s="53">
        <f t="shared" si="514"/>
        <v>80.398691741618975</v>
      </c>
      <c r="AB3842" s="53">
        <f t="shared" si="515"/>
        <v>1.635322976287817</v>
      </c>
    </row>
    <row r="3843" spans="1:28" x14ac:dyDescent="0.3">
      <c r="A3843" s="1">
        <v>3842</v>
      </c>
      <c r="B3843" s="48">
        <v>43385</v>
      </c>
      <c r="C3843" s="44">
        <v>13713295.470000001</v>
      </c>
      <c r="D3843" s="56">
        <f t="shared" si="507"/>
        <v>186296.63727754384</v>
      </c>
      <c r="E3843" s="53">
        <v>73.61</v>
      </c>
      <c r="F3843" s="53">
        <f t="shared" si="508"/>
        <v>1.8629663727754384</v>
      </c>
      <c r="G3843" s="53">
        <f>(F3843/'Yearly GDP'!$B$17)*100</f>
        <v>70.300617840582575</v>
      </c>
      <c r="H3843" s="53">
        <f t="shared" si="509"/>
        <v>2.0223472</v>
      </c>
      <c r="I3843" s="53">
        <f t="shared" si="510"/>
        <v>3.9478878799842083</v>
      </c>
      <c r="J3843" s="53">
        <f t="shared" si="518"/>
        <v>413.44255823134625</v>
      </c>
      <c r="K3843" s="53">
        <v>7.984</v>
      </c>
      <c r="L3843" s="53">
        <v>10472.5</v>
      </c>
      <c r="M3843" s="53">
        <v>3.33</v>
      </c>
      <c r="N3843" s="53">
        <f t="shared" si="511"/>
        <v>4.0361121200157921</v>
      </c>
      <c r="O3843" s="53">
        <v>25.33</v>
      </c>
      <c r="P3843" s="53">
        <v>3.1669999999999998</v>
      </c>
      <c r="Q3843" s="53">
        <f t="shared" si="512"/>
        <v>4.8170000000000002</v>
      </c>
      <c r="R3843" s="53">
        <v>94.911000000000001</v>
      </c>
      <c r="S3843" s="53">
        <f t="shared" si="513"/>
        <v>174.52369999999999</v>
      </c>
      <c r="T3843" s="53">
        <v>6.89</v>
      </c>
      <c r="U3843" s="53">
        <v>5917.3</v>
      </c>
      <c r="V3843" s="53">
        <v>42.04</v>
      </c>
      <c r="W3843" s="53">
        <f t="shared" si="516"/>
        <v>140.75404376784016</v>
      </c>
      <c r="X3843" s="53">
        <f t="shared" si="517"/>
        <v>2.378686964795433</v>
      </c>
      <c r="Y3843" s="53">
        <v>5040.82</v>
      </c>
      <c r="Z3843" s="53">
        <v>62.7</v>
      </c>
      <c r="AA3843" s="53">
        <f t="shared" si="514"/>
        <v>80.395853269537469</v>
      </c>
      <c r="AB3843" s="53">
        <f t="shared" si="515"/>
        <v>1.5948963317384368</v>
      </c>
    </row>
    <row r="3844" spans="1:28" x14ac:dyDescent="0.3">
      <c r="A3844" s="1">
        <v>3843</v>
      </c>
      <c r="B3844" s="48">
        <v>43388</v>
      </c>
      <c r="C3844" s="44">
        <v>13790802.09</v>
      </c>
      <c r="D3844" s="56">
        <f t="shared" si="507"/>
        <v>186943.23017486784</v>
      </c>
      <c r="E3844" s="53">
        <v>73.77</v>
      </c>
      <c r="F3844" s="53">
        <f t="shared" si="508"/>
        <v>1.8694323017486785</v>
      </c>
      <c r="G3844" s="53">
        <f>(F3844/'Yearly GDP'!$B$17)*100</f>
        <v>70.544615160327496</v>
      </c>
      <c r="H3844" s="53">
        <f t="shared" si="509"/>
        <v>2.0135182</v>
      </c>
      <c r="I3844" s="53">
        <f t="shared" si="510"/>
        <v>3.9339103068450036</v>
      </c>
      <c r="J3844" s="53">
        <f t="shared" si="518"/>
        <v>413.55232100708099</v>
      </c>
      <c r="K3844" s="53">
        <v>7.9210000000000003</v>
      </c>
      <c r="L3844" s="53">
        <v>10512.5</v>
      </c>
      <c r="M3844" s="53">
        <v>3.34</v>
      </c>
      <c r="N3844" s="53">
        <f t="shared" si="511"/>
        <v>3.9870896931549966</v>
      </c>
      <c r="O3844" s="53">
        <v>25.42</v>
      </c>
      <c r="P3844" s="53">
        <v>3.1560000000000001</v>
      </c>
      <c r="Q3844" s="53">
        <f t="shared" si="512"/>
        <v>4.7650000000000006</v>
      </c>
      <c r="R3844" s="53">
        <v>94.754000000000005</v>
      </c>
      <c r="S3844" s="53">
        <f t="shared" si="513"/>
        <v>175.65220000000002</v>
      </c>
      <c r="T3844" s="53">
        <v>6.91</v>
      </c>
      <c r="U3844" s="53">
        <v>5969.34</v>
      </c>
      <c r="V3844" s="53">
        <v>42.3</v>
      </c>
      <c r="W3844" s="53">
        <f t="shared" si="516"/>
        <v>141.11914893617023</v>
      </c>
      <c r="X3844" s="53">
        <f t="shared" si="517"/>
        <v>2.3640661938534282</v>
      </c>
      <c r="Y3844" s="53">
        <v>5103.2700000000004</v>
      </c>
      <c r="Z3844" s="53">
        <v>63.47</v>
      </c>
      <c r="AA3844" s="53">
        <f t="shared" si="514"/>
        <v>80.404443043957784</v>
      </c>
      <c r="AB3844" s="53">
        <f t="shared" si="515"/>
        <v>1.5755475027572081</v>
      </c>
    </row>
    <row r="3845" spans="1:28" x14ac:dyDescent="0.3">
      <c r="A3845" s="1">
        <v>3844</v>
      </c>
      <c r="B3845" s="48">
        <v>43389</v>
      </c>
      <c r="C3845" s="44">
        <v>13933904.390000001</v>
      </c>
      <c r="D3845" s="56">
        <f t="shared" si="507"/>
        <v>189667.24821343497</v>
      </c>
      <c r="E3845" s="53">
        <v>73.465000000000003</v>
      </c>
      <c r="F3845" s="53">
        <f t="shared" si="508"/>
        <v>1.8966724821343497</v>
      </c>
      <c r="G3845" s="53">
        <f>(F3845/'Yearly GDP'!$B$17)*100</f>
        <v>71.572546495635834</v>
      </c>
      <c r="H3845" s="53">
        <f t="shared" si="509"/>
        <v>2.0089343999999998</v>
      </c>
      <c r="I3845" s="53">
        <f t="shared" si="510"/>
        <v>3.9184952978056429</v>
      </c>
      <c r="J3845" s="53">
        <f t="shared" si="518"/>
        <v>414.76293103448279</v>
      </c>
      <c r="K3845" s="53">
        <v>7.8719999999999999</v>
      </c>
      <c r="L3845" s="53">
        <v>10584.75</v>
      </c>
      <c r="M3845" s="53">
        <v>3.36</v>
      </c>
      <c r="N3845" s="53">
        <f t="shared" si="511"/>
        <v>3.953504702194357</v>
      </c>
      <c r="O3845" s="53">
        <v>25.52</v>
      </c>
      <c r="P3845" s="53">
        <v>3.1629999999999998</v>
      </c>
      <c r="Q3845" s="53">
        <f t="shared" si="512"/>
        <v>4.7089999999999996</v>
      </c>
      <c r="R3845" s="53">
        <v>94.748000000000005</v>
      </c>
      <c r="S3845" s="53">
        <f t="shared" si="513"/>
        <v>176.8536</v>
      </c>
      <c r="T3845" s="53">
        <v>6.93</v>
      </c>
      <c r="U3845" s="53">
        <v>6057.43</v>
      </c>
      <c r="V3845" s="53">
        <v>42.91</v>
      </c>
      <c r="W3845" s="53">
        <f t="shared" si="516"/>
        <v>141.16592868795155</v>
      </c>
      <c r="X3845" s="53">
        <f t="shared" si="517"/>
        <v>2.3304591004427873</v>
      </c>
      <c r="Y3845" s="53">
        <v>5181.97</v>
      </c>
      <c r="Z3845" s="53">
        <v>64.45</v>
      </c>
      <c r="AA3845" s="53">
        <f t="shared" si="514"/>
        <v>80.402948021722267</v>
      </c>
      <c r="AB3845" s="53">
        <f t="shared" si="515"/>
        <v>1.5515903801396431</v>
      </c>
    </row>
    <row r="3846" spans="1:28" x14ac:dyDescent="0.3">
      <c r="A3846" s="1">
        <v>3845</v>
      </c>
      <c r="B3846" s="48">
        <v>43390</v>
      </c>
      <c r="C3846" s="44">
        <v>13706270.1</v>
      </c>
      <c r="D3846" s="56">
        <f t="shared" si="507"/>
        <v>186226.49592391305</v>
      </c>
      <c r="E3846" s="53">
        <v>73.599999999999994</v>
      </c>
      <c r="F3846" s="53">
        <f t="shared" si="508"/>
        <v>1.8622649592391305</v>
      </c>
      <c r="G3846" s="53">
        <f>(F3846/'Yearly GDP'!$B$17)*100</f>
        <v>70.274149405250213</v>
      </c>
      <c r="H3846" s="53">
        <f t="shared" si="509"/>
        <v>1.9922771000000001</v>
      </c>
      <c r="I3846" s="53">
        <f t="shared" si="510"/>
        <v>3.9698292973402141</v>
      </c>
      <c r="J3846" s="53">
        <f t="shared" si="518"/>
        <v>414.96824136562122</v>
      </c>
      <c r="K3846" s="53">
        <v>7.9089999999999998</v>
      </c>
      <c r="L3846" s="53">
        <v>10453.049999999999</v>
      </c>
      <c r="M3846" s="53">
        <v>3.32</v>
      </c>
      <c r="N3846" s="53">
        <f t="shared" si="511"/>
        <v>3.9391707026597857</v>
      </c>
      <c r="O3846" s="53">
        <v>25.19</v>
      </c>
      <c r="P3846" s="53">
        <v>3.2069999999999999</v>
      </c>
      <c r="Q3846" s="53">
        <f t="shared" si="512"/>
        <v>4.702</v>
      </c>
      <c r="R3846" s="53">
        <v>95.296999999999997</v>
      </c>
      <c r="S3846" s="53">
        <f t="shared" si="513"/>
        <v>174.31480000000002</v>
      </c>
      <c r="T3846" s="53">
        <v>6.92</v>
      </c>
      <c r="U3846" s="53">
        <v>5936.94</v>
      </c>
      <c r="V3846" s="53">
        <v>42.06</v>
      </c>
      <c r="W3846" s="53">
        <f t="shared" si="516"/>
        <v>141.15406562054207</v>
      </c>
      <c r="X3846" s="53">
        <f t="shared" si="517"/>
        <v>2.377555872563005</v>
      </c>
      <c r="Y3846" s="53">
        <v>5059.8599999999997</v>
      </c>
      <c r="Z3846" s="53">
        <v>63.63</v>
      </c>
      <c r="AA3846" s="53">
        <f t="shared" si="514"/>
        <v>79.520037718057509</v>
      </c>
      <c r="AB3846" s="53">
        <f t="shared" si="515"/>
        <v>1.5715857300015714</v>
      </c>
    </row>
    <row r="3847" spans="1:28" x14ac:dyDescent="0.3">
      <c r="A3847" s="1">
        <v>3846</v>
      </c>
      <c r="B3847" s="48">
        <v>43392</v>
      </c>
      <c r="C3847" s="44">
        <v>13544392.6</v>
      </c>
      <c r="D3847" s="56">
        <f t="shared" ref="D3847:D3910" si="519">C3847/E3847</f>
        <v>184591.38126064735</v>
      </c>
      <c r="E3847" s="53">
        <v>73.375</v>
      </c>
      <c r="F3847" s="53">
        <f t="shared" ref="F3847:F3910" si="520">(D3847/100000)</f>
        <v>1.8459138126064736</v>
      </c>
      <c r="G3847" s="53">
        <f>(F3847/'Yearly GDP'!$B$17)*100</f>
        <v>69.657125004017871</v>
      </c>
      <c r="H3847" s="53">
        <f t="shared" ref="H3847:H3910" si="521">(K3847/I3847)</f>
        <v>1.9667842999999998</v>
      </c>
      <c r="I3847" s="53">
        <f t="shared" ref="I3847:I3910" si="522">(J3847/L3847)*100</f>
        <v>4.0273862263391065</v>
      </c>
      <c r="J3847" s="53">
        <f t="shared" si="518"/>
        <v>414.96375352396296</v>
      </c>
      <c r="K3847" s="53">
        <v>7.9210000000000003</v>
      </c>
      <c r="L3847" s="53">
        <v>10303.549999999999</v>
      </c>
      <c r="M3847" s="53">
        <v>3.27</v>
      </c>
      <c r="N3847" s="53">
        <f t="shared" ref="N3847:N3910" si="523">K3847-I3847</f>
        <v>3.8936137736608938</v>
      </c>
      <c r="O3847" s="53">
        <v>24.83</v>
      </c>
      <c r="P3847" s="53">
        <v>3.1960000000000002</v>
      </c>
      <c r="Q3847" s="53">
        <f t="shared" ref="Q3847:Q3910" si="524">K3847-P3847</f>
        <v>4.7249999999999996</v>
      </c>
      <c r="R3847" s="53">
        <v>95.442999999999998</v>
      </c>
      <c r="S3847" s="53">
        <f t="shared" ref="S3847:S3910" si="525">(O3847*T3847)</f>
        <v>172.5685</v>
      </c>
      <c r="T3847" s="53">
        <v>6.95</v>
      </c>
      <c r="U3847" s="53">
        <v>5853.63</v>
      </c>
      <c r="V3847" s="53">
        <v>41.47</v>
      </c>
      <c r="W3847" s="53">
        <f t="shared" si="516"/>
        <v>141.15336387750182</v>
      </c>
      <c r="X3847" s="53">
        <f t="shared" si="517"/>
        <v>2.4113817217265492</v>
      </c>
      <c r="Y3847" s="53">
        <v>5004.75</v>
      </c>
      <c r="Z3847" s="53">
        <v>62.94</v>
      </c>
      <c r="AA3847" s="53">
        <f t="shared" si="514"/>
        <v>79.516205910390852</v>
      </c>
      <c r="AB3847" s="53">
        <f t="shared" si="515"/>
        <v>1.5888147442008262</v>
      </c>
    </row>
    <row r="3848" spans="1:28" x14ac:dyDescent="0.3">
      <c r="A3848" s="1">
        <v>3847</v>
      </c>
      <c r="B3848" s="48">
        <v>43395</v>
      </c>
      <c r="C3848" s="44">
        <v>13421972.970000001</v>
      </c>
      <c r="D3848" s="56">
        <f t="shared" si="519"/>
        <v>182462.92781402936</v>
      </c>
      <c r="E3848" s="53">
        <v>73.56</v>
      </c>
      <c r="F3848" s="53">
        <f t="shared" si="520"/>
        <v>1.8246292781402935</v>
      </c>
      <c r="G3848" s="53">
        <f>(F3848/'Yearly GDP'!$B$17)*100</f>
        <v>68.853935024162027</v>
      </c>
      <c r="H3848" s="53">
        <f t="shared" si="521"/>
        <v>1.954745</v>
      </c>
      <c r="I3848" s="53">
        <f t="shared" si="522"/>
        <v>4.056795131845842</v>
      </c>
      <c r="J3848" s="53">
        <f t="shared" si="518"/>
        <v>415.62880324543613</v>
      </c>
      <c r="K3848" s="53">
        <v>7.93</v>
      </c>
      <c r="L3848" s="53">
        <v>10245.25</v>
      </c>
      <c r="M3848" s="53">
        <v>3.26</v>
      </c>
      <c r="N3848" s="53">
        <f t="shared" si="523"/>
        <v>3.8732048681541578</v>
      </c>
      <c r="O3848" s="53">
        <v>24.65</v>
      </c>
      <c r="P3848" s="53">
        <v>3.2</v>
      </c>
      <c r="Q3848" s="53">
        <f t="shared" si="524"/>
        <v>4.7299999999999995</v>
      </c>
      <c r="R3848" s="53">
        <v>95.748999999999995</v>
      </c>
      <c r="S3848" s="53">
        <f t="shared" si="525"/>
        <v>171.3175</v>
      </c>
      <c r="T3848" s="53">
        <v>6.95</v>
      </c>
      <c r="U3848" s="53">
        <v>5777.28</v>
      </c>
      <c r="V3848" s="53">
        <v>40.94</v>
      </c>
      <c r="W3848" s="53">
        <f t="shared" si="516"/>
        <v>141.11577918905715</v>
      </c>
      <c r="X3848" s="53">
        <f t="shared" si="517"/>
        <v>2.4425989252564726</v>
      </c>
      <c r="Y3848" s="53">
        <v>4918.32</v>
      </c>
      <c r="Z3848" s="53">
        <v>61.78</v>
      </c>
      <c r="AA3848" s="53">
        <f t="shared" si="514"/>
        <v>79.610229847847194</v>
      </c>
      <c r="AB3848" s="53">
        <f t="shared" si="515"/>
        <v>1.6186468112657817</v>
      </c>
    </row>
    <row r="3849" spans="1:28" x14ac:dyDescent="0.3">
      <c r="A3849" s="1">
        <v>3848</v>
      </c>
      <c r="B3849" s="48">
        <v>43396</v>
      </c>
      <c r="C3849" s="44">
        <v>13262682.33</v>
      </c>
      <c r="D3849" s="56">
        <f t="shared" si="519"/>
        <v>180321.98953093134</v>
      </c>
      <c r="E3849" s="53">
        <v>73.55</v>
      </c>
      <c r="F3849" s="53">
        <f t="shared" si="520"/>
        <v>1.8032198953093135</v>
      </c>
      <c r="G3849" s="53">
        <f>(F3849/'Yearly GDP'!$B$17)*100</f>
        <v>68.046033785257109</v>
      </c>
      <c r="H3849" s="53">
        <f t="shared" si="521"/>
        <v>1.9269254000000002</v>
      </c>
      <c r="I3849" s="53">
        <f t="shared" si="522"/>
        <v>4.0966816878328549</v>
      </c>
      <c r="J3849" s="53">
        <f t="shared" si="518"/>
        <v>415.68209750102415</v>
      </c>
      <c r="K3849" s="53">
        <v>7.8940000000000001</v>
      </c>
      <c r="L3849" s="53">
        <v>10146.799999999999</v>
      </c>
      <c r="M3849" s="53">
        <v>3.22</v>
      </c>
      <c r="N3849" s="53">
        <f t="shared" si="523"/>
        <v>3.7973183121671452</v>
      </c>
      <c r="O3849" s="53">
        <v>24.41</v>
      </c>
      <c r="P3849" s="53">
        <v>3.1709999999999998</v>
      </c>
      <c r="Q3849" s="53">
        <f t="shared" si="524"/>
        <v>4.7230000000000008</v>
      </c>
      <c r="R3849" s="53">
        <v>95.712999999999994</v>
      </c>
      <c r="S3849" s="53">
        <f t="shared" si="525"/>
        <v>169.89359999999999</v>
      </c>
      <c r="T3849" s="53">
        <v>6.96</v>
      </c>
      <c r="U3849" s="53">
        <v>5721.56</v>
      </c>
      <c r="V3849" s="53">
        <v>40.61</v>
      </c>
      <c r="W3849" s="53">
        <f t="shared" si="516"/>
        <v>140.89042107855209</v>
      </c>
      <c r="X3849" s="53">
        <f t="shared" si="517"/>
        <v>2.4624476729869489</v>
      </c>
      <c r="Y3849" s="53">
        <v>4853.5</v>
      </c>
      <c r="Z3849" s="53">
        <v>60.97</v>
      </c>
      <c r="AA3849" s="53">
        <f t="shared" ref="AA3849:AA3912" si="526">Y3849/Z3849</f>
        <v>79.604723634574384</v>
      </c>
      <c r="AB3849" s="53">
        <f t="shared" ref="AB3849:AB3912" si="527">(AA3849/Y3849)*100</f>
        <v>1.6401508938822373</v>
      </c>
    </row>
    <row r="3850" spans="1:28" x14ac:dyDescent="0.3">
      <c r="A3850" s="1">
        <v>3849</v>
      </c>
      <c r="B3850" s="48">
        <v>43397</v>
      </c>
      <c r="C3850" s="44">
        <v>13366482.279999999</v>
      </c>
      <c r="D3850" s="56">
        <f t="shared" si="519"/>
        <v>182527.41062406116</v>
      </c>
      <c r="E3850" s="53">
        <v>73.23</v>
      </c>
      <c r="F3850" s="53">
        <f t="shared" si="520"/>
        <v>1.8252741062406115</v>
      </c>
      <c r="G3850" s="53">
        <f>(F3850/'Yearly GDP'!$B$17)*100</f>
        <v>68.878268160023083</v>
      </c>
      <c r="H3850" s="53">
        <f t="shared" si="521"/>
        <v>1.9365120000000002</v>
      </c>
      <c r="I3850" s="53">
        <f t="shared" si="522"/>
        <v>4.0650406504065035</v>
      </c>
      <c r="J3850" s="53">
        <f t="shared" si="518"/>
        <v>415.64024390243901</v>
      </c>
      <c r="K3850" s="53">
        <v>7.8719999999999999</v>
      </c>
      <c r="L3850" s="53">
        <v>10224.75</v>
      </c>
      <c r="M3850" s="53">
        <v>3.25</v>
      </c>
      <c r="N3850" s="53">
        <f t="shared" si="523"/>
        <v>3.8069593495934964</v>
      </c>
      <c r="O3850" s="53">
        <v>24.6</v>
      </c>
      <c r="P3850" s="53">
        <v>3.1110000000000002</v>
      </c>
      <c r="Q3850" s="53">
        <f t="shared" si="524"/>
        <v>4.7609999999999992</v>
      </c>
      <c r="R3850" s="53">
        <v>96.182000000000002</v>
      </c>
      <c r="S3850" s="53">
        <f t="shared" si="525"/>
        <v>170.97000000000003</v>
      </c>
      <c r="T3850" s="53">
        <v>6.95</v>
      </c>
      <c r="U3850" s="53">
        <v>5787.01</v>
      </c>
      <c r="V3850" s="53">
        <v>41.07</v>
      </c>
      <c r="W3850" s="53">
        <f t="shared" si="516"/>
        <v>140.90601412223035</v>
      </c>
      <c r="X3850" s="53">
        <f t="shared" si="517"/>
        <v>2.4348672997321645</v>
      </c>
      <c r="Y3850" s="53">
        <v>4888.62</v>
      </c>
      <c r="Z3850" s="53">
        <v>61.4</v>
      </c>
      <c r="AA3850" s="53">
        <f t="shared" si="526"/>
        <v>79.619218241042347</v>
      </c>
      <c r="AB3850" s="53">
        <f t="shared" si="527"/>
        <v>1.6286644951140066</v>
      </c>
    </row>
    <row r="3851" spans="1:28" x14ac:dyDescent="0.3">
      <c r="A3851" s="1">
        <v>3850</v>
      </c>
      <c r="B3851" s="48">
        <v>43398</v>
      </c>
      <c r="C3851" s="44">
        <v>13251805.08</v>
      </c>
      <c r="D3851" s="56">
        <f t="shared" si="519"/>
        <v>180961.42400655468</v>
      </c>
      <c r="E3851" s="53">
        <v>73.23</v>
      </c>
      <c r="F3851" s="53">
        <f t="shared" si="520"/>
        <v>1.8096142400655468</v>
      </c>
      <c r="G3851" s="53">
        <f>(F3851/'Yearly GDP'!$B$17)*100</f>
        <v>68.287329813794216</v>
      </c>
      <c r="H3851" s="53">
        <f t="shared" si="521"/>
        <v>1.9164012000000001</v>
      </c>
      <c r="I3851" s="53">
        <f t="shared" si="522"/>
        <v>4.1050903119868636</v>
      </c>
      <c r="J3851" s="53">
        <f t="shared" si="518"/>
        <v>415.63628899835794</v>
      </c>
      <c r="K3851" s="53">
        <v>7.867</v>
      </c>
      <c r="L3851" s="53">
        <v>10124.9</v>
      </c>
      <c r="M3851" s="53">
        <v>3.22</v>
      </c>
      <c r="N3851" s="53">
        <f t="shared" si="523"/>
        <v>3.7619096880131364</v>
      </c>
      <c r="O3851" s="53">
        <v>24.36</v>
      </c>
      <c r="P3851" s="53">
        <v>3.1259999999999999</v>
      </c>
      <c r="Q3851" s="53">
        <f t="shared" si="524"/>
        <v>4.7409999999999997</v>
      </c>
      <c r="R3851" s="53">
        <v>96.454999999999998</v>
      </c>
      <c r="S3851" s="53">
        <f t="shared" si="525"/>
        <v>169.54560000000001</v>
      </c>
      <c r="T3851" s="53">
        <v>6.96</v>
      </c>
      <c r="U3851" s="53">
        <v>5755.33</v>
      </c>
      <c r="V3851" s="53">
        <v>40.770000000000003</v>
      </c>
      <c r="W3851" s="53">
        <f t="shared" si="516"/>
        <v>141.16580819229824</v>
      </c>
      <c r="X3851" s="53">
        <f t="shared" si="517"/>
        <v>2.4527839097375521</v>
      </c>
      <c r="Y3851" s="53">
        <v>4842.1400000000003</v>
      </c>
      <c r="Z3851" s="53">
        <v>60.77</v>
      </c>
      <c r="AA3851" s="53">
        <f t="shared" si="526"/>
        <v>79.67977620536449</v>
      </c>
      <c r="AB3851" s="53">
        <f t="shared" si="527"/>
        <v>1.6455487905216388</v>
      </c>
    </row>
    <row r="3852" spans="1:28" x14ac:dyDescent="0.3">
      <c r="A3852" s="1">
        <v>3851</v>
      </c>
      <c r="B3852" s="48">
        <v>43399</v>
      </c>
      <c r="C3852" s="44">
        <v>13181274.300000001</v>
      </c>
      <c r="D3852" s="56">
        <f t="shared" si="519"/>
        <v>179434.71685270898</v>
      </c>
      <c r="E3852" s="53">
        <v>73.459999999999994</v>
      </c>
      <c r="F3852" s="53">
        <f t="shared" si="520"/>
        <v>1.7943471685270898</v>
      </c>
      <c r="G3852" s="53">
        <f>(F3852/'Yearly GDP'!$B$17)*100</f>
        <v>67.71121390668263</v>
      </c>
      <c r="H3852" s="53">
        <f t="shared" si="521"/>
        <v>1.8999323999999997</v>
      </c>
      <c r="I3852" s="53">
        <f t="shared" si="522"/>
        <v>4.1459369817578775</v>
      </c>
      <c r="J3852" s="53">
        <f t="shared" si="518"/>
        <v>415.8374792703151</v>
      </c>
      <c r="K3852" s="53">
        <v>7.8769999999999998</v>
      </c>
      <c r="L3852" s="53">
        <v>10030</v>
      </c>
      <c r="M3852" s="53">
        <v>3.19</v>
      </c>
      <c r="N3852" s="53">
        <f t="shared" si="523"/>
        <v>3.7310630182421223</v>
      </c>
      <c r="O3852" s="53">
        <v>24.12</v>
      </c>
      <c r="P3852" s="53">
        <v>3.077</v>
      </c>
      <c r="Q3852" s="53">
        <f t="shared" si="524"/>
        <v>4.8</v>
      </c>
      <c r="R3852" s="53">
        <v>96.128</v>
      </c>
      <c r="S3852" s="53">
        <f t="shared" si="525"/>
        <v>167.63400000000001</v>
      </c>
      <c r="T3852" s="53">
        <v>6.95</v>
      </c>
      <c r="U3852" s="53">
        <v>5749.24</v>
      </c>
      <c r="V3852" s="53">
        <v>40.799999999999997</v>
      </c>
      <c r="W3852" s="53">
        <f t="shared" si="516"/>
        <v>140.91274509803921</v>
      </c>
      <c r="X3852" s="53">
        <f t="shared" si="517"/>
        <v>2.4509803921568629</v>
      </c>
      <c r="Y3852" s="53">
        <v>4831.37</v>
      </c>
      <c r="Z3852" s="53">
        <v>60.27</v>
      </c>
      <c r="AA3852" s="53">
        <f t="shared" si="526"/>
        <v>80.162103865936615</v>
      </c>
      <c r="AB3852" s="53">
        <f t="shared" si="527"/>
        <v>1.6592002654720426</v>
      </c>
    </row>
    <row r="3853" spans="1:28" x14ac:dyDescent="0.3">
      <c r="A3853" s="1">
        <v>3852</v>
      </c>
      <c r="B3853" s="48">
        <v>43402</v>
      </c>
      <c r="C3853" s="44">
        <v>13488012.93</v>
      </c>
      <c r="D3853" s="56">
        <f t="shared" si="519"/>
        <v>183760.39414168935</v>
      </c>
      <c r="E3853" s="53">
        <v>73.400000000000006</v>
      </c>
      <c r="F3853" s="53">
        <f t="shared" si="520"/>
        <v>1.8376039414168934</v>
      </c>
      <c r="G3853" s="53">
        <f>(F3853/'Yearly GDP'!$B$17)*100</f>
        <v>69.343544959128053</v>
      </c>
      <c r="H3853" s="53">
        <f t="shared" si="521"/>
        <v>1.9251649999999998</v>
      </c>
      <c r="I3853" s="53">
        <f t="shared" si="522"/>
        <v>4.056795131845842</v>
      </c>
      <c r="J3853" s="53">
        <f t="shared" si="518"/>
        <v>415.85598377281951</v>
      </c>
      <c r="K3853" s="53">
        <v>7.81</v>
      </c>
      <c r="L3853" s="53">
        <v>10250.85</v>
      </c>
      <c r="M3853" s="53">
        <v>3.26</v>
      </c>
      <c r="N3853" s="53">
        <f t="shared" si="523"/>
        <v>3.7532048681541577</v>
      </c>
      <c r="O3853" s="53">
        <v>24.65</v>
      </c>
      <c r="P3853" s="53">
        <v>3.089</v>
      </c>
      <c r="Q3853" s="53">
        <f t="shared" si="524"/>
        <v>4.7210000000000001</v>
      </c>
      <c r="R3853" s="53">
        <v>96.35</v>
      </c>
      <c r="S3853" s="53">
        <f t="shared" si="525"/>
        <v>171.3175</v>
      </c>
      <c r="T3853" s="53">
        <v>6.95</v>
      </c>
      <c r="U3853" s="53">
        <v>5904.37</v>
      </c>
      <c r="V3853" s="53">
        <v>41.58</v>
      </c>
      <c r="W3853" s="53">
        <f t="shared" si="516"/>
        <v>142.00024050024049</v>
      </c>
      <c r="X3853" s="53">
        <f t="shared" si="517"/>
        <v>2.405002405002405</v>
      </c>
      <c r="Y3853" s="53">
        <v>4938.41</v>
      </c>
      <c r="Z3853" s="53">
        <v>61.67</v>
      </c>
      <c r="AA3853" s="53">
        <f t="shared" si="526"/>
        <v>80.077995784011677</v>
      </c>
      <c r="AB3853" s="53">
        <f t="shared" si="527"/>
        <v>1.6215339711366954</v>
      </c>
    </row>
    <row r="3854" spans="1:28" x14ac:dyDescent="0.3">
      <c r="A3854" s="1">
        <v>3853</v>
      </c>
      <c r="B3854" s="48">
        <v>43403</v>
      </c>
      <c r="C3854" s="44">
        <v>13493084.41</v>
      </c>
      <c r="D3854" s="56">
        <f t="shared" si="519"/>
        <v>183130.89590119434</v>
      </c>
      <c r="E3854" s="53">
        <v>73.680000000000007</v>
      </c>
      <c r="F3854" s="53">
        <f t="shared" si="520"/>
        <v>1.8313089590119433</v>
      </c>
      <c r="G3854" s="53">
        <f>(F3854/'Yearly GDP'!$B$17)*100</f>
        <v>69.105998453280876</v>
      </c>
      <c r="H3854" s="53">
        <f t="shared" si="521"/>
        <v>1.9232469999999999</v>
      </c>
      <c r="I3854" s="53">
        <f t="shared" si="522"/>
        <v>4.0733197556008145</v>
      </c>
      <c r="J3854" s="53">
        <f t="shared" si="518"/>
        <v>415.41344195519343</v>
      </c>
      <c r="K3854" s="53">
        <v>7.8339999999999996</v>
      </c>
      <c r="L3854" s="53">
        <v>10198.4</v>
      </c>
      <c r="M3854" s="53">
        <v>3.24</v>
      </c>
      <c r="N3854" s="53">
        <f t="shared" si="523"/>
        <v>3.7606802443991851</v>
      </c>
      <c r="O3854" s="53">
        <v>24.55</v>
      </c>
      <c r="P3854" s="53">
        <v>3.1190000000000002</v>
      </c>
      <c r="Q3854" s="53">
        <f t="shared" si="524"/>
        <v>4.7149999999999999</v>
      </c>
      <c r="R3854" s="53">
        <v>96.790999999999997</v>
      </c>
      <c r="S3854" s="53">
        <f t="shared" si="525"/>
        <v>170.86799999999999</v>
      </c>
      <c r="T3854" s="53">
        <v>6.96</v>
      </c>
      <c r="U3854" s="53">
        <v>5948.89</v>
      </c>
      <c r="V3854" s="53">
        <v>41.68</v>
      </c>
      <c r="W3854" s="53">
        <f t="shared" si="516"/>
        <v>142.72768714011517</v>
      </c>
      <c r="X3854" s="53">
        <f t="shared" si="517"/>
        <v>2.3992322456813819</v>
      </c>
      <c r="Y3854" s="53">
        <v>4995.3</v>
      </c>
      <c r="Z3854" s="53">
        <v>60.93</v>
      </c>
      <c r="AA3854" s="53">
        <f t="shared" si="526"/>
        <v>81.984244214672572</v>
      </c>
      <c r="AB3854" s="53">
        <f t="shared" si="527"/>
        <v>1.6412276382734285</v>
      </c>
    </row>
    <row r="3855" spans="1:28" x14ac:dyDescent="0.3">
      <c r="A3855" s="1">
        <v>3854</v>
      </c>
      <c r="B3855" s="48">
        <v>43404</v>
      </c>
      <c r="C3855" s="44">
        <v>13693824.699999999</v>
      </c>
      <c r="D3855" s="56">
        <f t="shared" si="519"/>
        <v>185151.76717144402</v>
      </c>
      <c r="E3855" s="53">
        <v>73.959999999999994</v>
      </c>
      <c r="F3855" s="53">
        <f t="shared" si="520"/>
        <v>1.8515176717144401</v>
      </c>
      <c r="G3855" s="53">
        <f>(F3855/'Yearly GDP'!$B$17)*100</f>
        <v>69.868591385450571</v>
      </c>
      <c r="H3855" s="53">
        <f t="shared" si="521"/>
        <v>1.9632499999999999</v>
      </c>
      <c r="I3855" s="53">
        <f t="shared" si="522"/>
        <v>4</v>
      </c>
      <c r="J3855" s="53">
        <f t="shared" si="518"/>
        <v>415.464</v>
      </c>
      <c r="K3855" s="53">
        <v>7.8529999999999998</v>
      </c>
      <c r="L3855" s="53">
        <v>10386.6</v>
      </c>
      <c r="M3855" s="53">
        <v>3.29</v>
      </c>
      <c r="N3855" s="53">
        <f t="shared" si="523"/>
        <v>3.8529999999999998</v>
      </c>
      <c r="O3855" s="53">
        <v>25</v>
      </c>
      <c r="P3855" s="53">
        <v>3.149</v>
      </c>
      <c r="Q3855" s="53">
        <f t="shared" si="524"/>
        <v>4.7039999999999997</v>
      </c>
      <c r="R3855" s="53">
        <v>96.900999999999996</v>
      </c>
      <c r="S3855" s="53">
        <f t="shared" si="525"/>
        <v>173.75</v>
      </c>
      <c r="T3855" s="53">
        <v>6.95</v>
      </c>
      <c r="U3855" s="53">
        <v>6052.68</v>
      </c>
      <c r="V3855" s="53">
        <v>42.39</v>
      </c>
      <c r="W3855" s="53">
        <f t="shared" si="516"/>
        <v>142.78556263269638</v>
      </c>
      <c r="X3855" s="53">
        <f t="shared" si="517"/>
        <v>2.3590469450342058</v>
      </c>
      <c r="Y3855" s="53">
        <v>5056.8</v>
      </c>
      <c r="Z3855" s="53">
        <v>61.46</v>
      </c>
      <c r="AA3855" s="53">
        <f t="shared" si="526"/>
        <v>82.277904328018224</v>
      </c>
      <c r="AB3855" s="53">
        <f t="shared" si="527"/>
        <v>1.6270745200130166</v>
      </c>
    </row>
    <row r="3856" spans="1:28" x14ac:dyDescent="0.3">
      <c r="A3856" s="1">
        <v>3855</v>
      </c>
      <c r="B3856" s="48">
        <v>43405</v>
      </c>
      <c r="C3856" s="44">
        <v>13744489.98</v>
      </c>
      <c r="D3856" s="56">
        <f t="shared" si="519"/>
        <v>187114.42352460691</v>
      </c>
      <c r="E3856" s="53">
        <v>73.454999999999998</v>
      </c>
      <c r="F3856" s="53">
        <f t="shared" si="520"/>
        <v>1.8711442352460692</v>
      </c>
      <c r="G3856" s="53">
        <f>(F3856/'Yearly GDP'!$B$17)*100</f>
        <v>70.609216424379966</v>
      </c>
      <c r="H3856" s="53">
        <f t="shared" si="521"/>
        <v>1.9541854000000001</v>
      </c>
      <c r="I3856" s="53">
        <f t="shared" si="522"/>
        <v>4.0032025620496396</v>
      </c>
      <c r="J3856" s="53">
        <f t="shared" si="518"/>
        <v>415.55044035228184</v>
      </c>
      <c r="K3856" s="53">
        <v>7.8230000000000004</v>
      </c>
      <c r="L3856" s="53">
        <v>10380.450000000001</v>
      </c>
      <c r="M3856" s="53">
        <v>3.29</v>
      </c>
      <c r="N3856" s="53">
        <f t="shared" si="523"/>
        <v>3.8197974379503608</v>
      </c>
      <c r="O3856" s="53">
        <v>24.98</v>
      </c>
      <c r="P3856" s="53">
        <v>3.1339999999999999</v>
      </c>
      <c r="Q3856" s="53">
        <f t="shared" si="524"/>
        <v>4.6890000000000001</v>
      </c>
      <c r="R3856" s="53">
        <v>96.081000000000003</v>
      </c>
      <c r="S3856" s="53">
        <f t="shared" si="525"/>
        <v>173.1114</v>
      </c>
      <c r="T3856" s="53">
        <v>6.93</v>
      </c>
      <c r="U3856" s="53">
        <v>6100.66</v>
      </c>
      <c r="V3856" s="53">
        <v>42.73</v>
      </c>
      <c r="W3856" s="53">
        <f t="shared" si="516"/>
        <v>142.77229113035338</v>
      </c>
      <c r="X3856" s="53">
        <f t="shared" si="517"/>
        <v>2.340276152586005</v>
      </c>
      <c r="Y3856" s="53">
        <v>5118.8999999999996</v>
      </c>
      <c r="Z3856" s="53">
        <v>62.21</v>
      </c>
      <c r="AA3856" s="53">
        <f t="shared" si="526"/>
        <v>82.284198681883936</v>
      </c>
      <c r="AB3856" s="53">
        <f t="shared" si="527"/>
        <v>1.6074586079408455</v>
      </c>
    </row>
    <row r="3857" spans="1:28" x14ac:dyDescent="0.3">
      <c r="A3857" s="1">
        <v>3856</v>
      </c>
      <c r="B3857" s="48">
        <v>43406</v>
      </c>
      <c r="C3857" s="44">
        <v>13920884.130000001</v>
      </c>
      <c r="D3857" s="56">
        <f t="shared" si="519"/>
        <v>192171.23315847601</v>
      </c>
      <c r="E3857" s="53">
        <v>72.44</v>
      </c>
      <c r="F3857" s="53">
        <f t="shared" si="520"/>
        <v>1.9217123315847602</v>
      </c>
      <c r="G3857" s="53">
        <f>(F3857/'Yearly GDP'!$B$17)*100</f>
        <v>72.517446474896616</v>
      </c>
      <c r="H3857" s="53">
        <f t="shared" si="521"/>
        <v>1.9763739999999999</v>
      </c>
      <c r="I3857" s="53">
        <f t="shared" si="522"/>
        <v>3.9370078740157481</v>
      </c>
      <c r="J3857" s="53">
        <f t="shared" si="518"/>
        <v>415.4724409448819</v>
      </c>
      <c r="K3857" s="53">
        <v>7.7809999999999997</v>
      </c>
      <c r="L3857" s="53">
        <v>10553</v>
      </c>
      <c r="M3857" s="53">
        <v>3.35</v>
      </c>
      <c r="N3857" s="53">
        <f t="shared" si="523"/>
        <v>3.8439921259842516</v>
      </c>
      <c r="O3857" s="53">
        <v>25.4</v>
      </c>
      <c r="P3857" s="53">
        <v>3.22</v>
      </c>
      <c r="Q3857" s="53">
        <f t="shared" si="524"/>
        <v>4.5609999999999999</v>
      </c>
      <c r="R3857" s="53">
        <v>96.343000000000004</v>
      </c>
      <c r="S3857" s="53">
        <f t="shared" si="525"/>
        <v>176.78399999999999</v>
      </c>
      <c r="T3857" s="53">
        <v>6.96</v>
      </c>
      <c r="U3857" s="53">
        <v>6131.41</v>
      </c>
      <c r="V3857" s="53">
        <v>42.95</v>
      </c>
      <c r="W3857" s="53">
        <f t="shared" si="516"/>
        <v>142.75692665890568</v>
      </c>
      <c r="X3857" s="53">
        <f t="shared" si="517"/>
        <v>2.3282887077997669</v>
      </c>
      <c r="Y3857" s="53">
        <v>5175.72</v>
      </c>
      <c r="Z3857" s="53">
        <v>62.9</v>
      </c>
      <c r="AA3857" s="53">
        <f t="shared" si="526"/>
        <v>82.284896661367256</v>
      </c>
      <c r="AB3857" s="53">
        <f t="shared" si="527"/>
        <v>1.5898251192368837</v>
      </c>
    </row>
    <row r="3858" spans="1:28" x14ac:dyDescent="0.3">
      <c r="A3858" s="1">
        <v>3857</v>
      </c>
      <c r="B3858" s="48">
        <v>43409</v>
      </c>
      <c r="C3858" s="44">
        <v>13909417.09</v>
      </c>
      <c r="D3858" s="56">
        <f t="shared" si="519"/>
        <v>190331.37780514505</v>
      </c>
      <c r="E3858" s="53">
        <v>73.08</v>
      </c>
      <c r="F3858" s="53">
        <f t="shared" si="520"/>
        <v>1.9033137780514504</v>
      </c>
      <c r="G3858" s="53">
        <f>(F3858/'Yearly GDP'!$B$17)*100</f>
        <v>71.823161435903799</v>
      </c>
      <c r="H3858" s="53">
        <f t="shared" si="521"/>
        <v>1.9777663999999999</v>
      </c>
      <c r="I3858" s="53">
        <f t="shared" si="522"/>
        <v>3.9478878799842083</v>
      </c>
      <c r="J3858" s="53">
        <f t="shared" si="518"/>
        <v>415.47572048953811</v>
      </c>
      <c r="K3858" s="53">
        <v>7.8079999999999998</v>
      </c>
      <c r="L3858" s="53">
        <v>10524</v>
      </c>
      <c r="M3858" s="53">
        <v>3.34</v>
      </c>
      <c r="N3858" s="53">
        <f t="shared" si="523"/>
        <v>3.8601121200157915</v>
      </c>
      <c r="O3858" s="53">
        <v>25.33</v>
      </c>
      <c r="P3858" s="53">
        <v>3.2010000000000001</v>
      </c>
      <c r="Q3858" s="53">
        <f t="shared" si="524"/>
        <v>4.6069999999999993</v>
      </c>
      <c r="R3858" s="53">
        <v>96.082999999999998</v>
      </c>
      <c r="S3858" s="53">
        <f t="shared" si="525"/>
        <v>175.28359999999998</v>
      </c>
      <c r="T3858" s="53">
        <v>6.92</v>
      </c>
      <c r="U3858" s="53">
        <v>6106.68</v>
      </c>
      <c r="V3858" s="53">
        <v>42.66</v>
      </c>
      <c r="W3858" s="53">
        <f t="shared" si="516"/>
        <v>143.14767932489454</v>
      </c>
      <c r="X3858" s="53">
        <f t="shared" si="517"/>
        <v>2.3441162681669017</v>
      </c>
      <c r="Y3858" s="53">
        <v>5154.6099999999997</v>
      </c>
      <c r="Z3858" s="53">
        <v>62.65</v>
      </c>
      <c r="AA3858" s="53">
        <f t="shared" si="526"/>
        <v>82.276296887470068</v>
      </c>
      <c r="AB3858" s="53">
        <f t="shared" si="527"/>
        <v>1.596169193934557</v>
      </c>
    </row>
    <row r="3859" spans="1:28" x14ac:dyDescent="0.3">
      <c r="A3859" s="1">
        <v>3858</v>
      </c>
      <c r="B3859" s="48">
        <v>43410</v>
      </c>
      <c r="C3859" s="44">
        <v>13890677.17</v>
      </c>
      <c r="D3859" s="56">
        <f t="shared" si="519"/>
        <v>190400.61914879034</v>
      </c>
      <c r="E3859" s="53">
        <v>72.954999999999998</v>
      </c>
      <c r="F3859" s="53">
        <f t="shared" si="520"/>
        <v>1.9040061914879034</v>
      </c>
      <c r="G3859" s="53">
        <f>(F3859/'Yearly GDP'!$B$17)*100</f>
        <v>71.849290244826548</v>
      </c>
      <c r="H3859" s="53">
        <f t="shared" si="521"/>
        <v>1.9739472</v>
      </c>
      <c r="I3859" s="53">
        <f t="shared" si="522"/>
        <v>3.9494470774091628</v>
      </c>
      <c r="J3859" s="53">
        <f t="shared" si="518"/>
        <v>415.87677725118482</v>
      </c>
      <c r="K3859" s="53">
        <v>7.7960000000000003</v>
      </c>
      <c r="L3859" s="53">
        <v>10530</v>
      </c>
      <c r="M3859" s="53">
        <v>3.34</v>
      </c>
      <c r="N3859" s="53">
        <f t="shared" si="523"/>
        <v>3.8465529225908375</v>
      </c>
      <c r="O3859" s="53">
        <v>25.32</v>
      </c>
      <c r="P3859" s="53">
        <v>3.2309999999999999</v>
      </c>
      <c r="Q3859" s="53">
        <f t="shared" si="524"/>
        <v>4.5650000000000004</v>
      </c>
      <c r="R3859" s="53">
        <v>96.117000000000004</v>
      </c>
      <c r="S3859" s="53">
        <f t="shared" si="525"/>
        <v>175.72080000000003</v>
      </c>
      <c r="T3859" s="53">
        <v>6.94</v>
      </c>
      <c r="U3859" s="53">
        <v>6079.95</v>
      </c>
      <c r="V3859" s="53">
        <v>42.4</v>
      </c>
      <c r="W3859" s="53">
        <f t="shared" ref="W3859:W3922" si="528">U3859/V3859</f>
        <v>143.39504716981133</v>
      </c>
      <c r="X3859" s="53">
        <f t="shared" ref="X3859:X3922" si="529">(W3859/U3859)*100</f>
        <v>2.358490566037736</v>
      </c>
      <c r="Y3859" s="53">
        <v>5150.83</v>
      </c>
      <c r="Z3859" s="53">
        <v>63.57</v>
      </c>
      <c r="AA3859" s="53">
        <f t="shared" si="526"/>
        <v>81.026112946358339</v>
      </c>
      <c r="AB3859" s="53">
        <f t="shared" si="527"/>
        <v>1.5730690577316342</v>
      </c>
    </row>
    <row r="3860" spans="1:28" x14ac:dyDescent="0.3">
      <c r="A3860" s="1">
        <v>3859</v>
      </c>
      <c r="B3860" s="48">
        <v>43411</v>
      </c>
      <c r="C3860" s="44">
        <v>13993285.220000001</v>
      </c>
      <c r="D3860" s="56">
        <f t="shared" si="519"/>
        <v>193144.03340234645</v>
      </c>
      <c r="E3860" s="53">
        <v>72.45</v>
      </c>
      <c r="F3860" s="53">
        <f t="shared" si="520"/>
        <v>1.9314403340234645</v>
      </c>
      <c r="G3860" s="53">
        <f>(F3860/'Yearly GDP'!$B$17)*100</f>
        <v>72.884540906545837</v>
      </c>
      <c r="H3860" s="53">
        <f t="shared" si="521"/>
        <v>1.9872003999999999</v>
      </c>
      <c r="I3860" s="53">
        <f t="shared" si="522"/>
        <v>3.9231071008238527</v>
      </c>
      <c r="J3860" s="53">
        <f t="shared" si="518"/>
        <v>415.80423695566896</v>
      </c>
      <c r="K3860" s="53">
        <v>7.7960000000000003</v>
      </c>
      <c r="L3860" s="53">
        <v>10598.85</v>
      </c>
      <c r="M3860" s="53">
        <v>3.36</v>
      </c>
      <c r="N3860" s="53">
        <f t="shared" si="523"/>
        <v>3.8728928991761475</v>
      </c>
      <c r="O3860" s="53">
        <v>25.49</v>
      </c>
      <c r="P3860" s="53">
        <v>3.2370000000000001</v>
      </c>
      <c r="Q3860" s="53">
        <f t="shared" si="524"/>
        <v>4.5590000000000002</v>
      </c>
      <c r="R3860" s="53">
        <v>95.807000000000002</v>
      </c>
      <c r="S3860" s="53">
        <f t="shared" si="525"/>
        <v>176.9006</v>
      </c>
      <c r="T3860" s="53">
        <v>6.94</v>
      </c>
      <c r="U3860" s="53">
        <v>6131.41</v>
      </c>
      <c r="V3860" s="53">
        <v>42.74</v>
      </c>
      <c r="W3860" s="53">
        <f t="shared" si="528"/>
        <v>143.45835283107158</v>
      </c>
      <c r="X3860" s="53">
        <f t="shared" si="529"/>
        <v>2.3397285914833876</v>
      </c>
      <c r="Y3860" s="53">
        <v>5208.54</v>
      </c>
      <c r="Z3860" s="53">
        <v>64.28</v>
      </c>
      <c r="AA3860" s="53">
        <f t="shared" si="526"/>
        <v>81.028935905413817</v>
      </c>
      <c r="AB3860" s="53">
        <f t="shared" si="527"/>
        <v>1.5556938394523958</v>
      </c>
    </row>
    <row r="3861" spans="1:28" x14ac:dyDescent="0.3">
      <c r="A3861" s="1">
        <v>3860</v>
      </c>
      <c r="B3861" s="48">
        <v>43413</v>
      </c>
      <c r="C3861" s="44">
        <v>14025873</v>
      </c>
      <c r="D3861" s="56">
        <f t="shared" si="519"/>
        <v>193513.70033112582</v>
      </c>
      <c r="E3861" s="53">
        <v>72.48</v>
      </c>
      <c r="F3861" s="53">
        <f t="shared" si="520"/>
        <v>1.9351370033112583</v>
      </c>
      <c r="G3861" s="53">
        <f>(F3861/'Yearly GDP'!$B$17)*100</f>
        <v>73.02403786080221</v>
      </c>
      <c r="H3861" s="53">
        <f t="shared" si="521"/>
        <v>1.976969</v>
      </c>
      <c r="I3861" s="53">
        <f t="shared" si="522"/>
        <v>3.9277297721916731</v>
      </c>
      <c r="J3861" s="53">
        <f t="shared" ref="J3861:J3924" si="530">L3861/O3861</f>
        <v>415.75805184603303</v>
      </c>
      <c r="K3861" s="53">
        <v>7.7649999999999997</v>
      </c>
      <c r="L3861" s="53">
        <v>10585.2</v>
      </c>
      <c r="M3861" s="53">
        <v>3.35</v>
      </c>
      <c r="N3861" s="53">
        <f t="shared" si="523"/>
        <v>3.8372702278083266</v>
      </c>
      <c r="O3861" s="53">
        <v>25.46</v>
      </c>
      <c r="P3861" s="53">
        <v>3.1859999999999999</v>
      </c>
      <c r="Q3861" s="53">
        <f t="shared" si="524"/>
        <v>4.5789999999999997</v>
      </c>
      <c r="R3861" s="53">
        <v>96.733999999999995</v>
      </c>
      <c r="S3861" s="53">
        <f t="shared" si="525"/>
        <v>176.947</v>
      </c>
      <c r="T3861" s="53">
        <v>6.95</v>
      </c>
      <c r="U3861" s="53">
        <v>6191.12</v>
      </c>
      <c r="V3861" s="53">
        <v>43.25</v>
      </c>
      <c r="W3861" s="53">
        <f t="shared" si="528"/>
        <v>143.14728323699421</v>
      </c>
      <c r="X3861" s="53">
        <f t="shared" si="529"/>
        <v>2.3121387283236992</v>
      </c>
      <c r="Y3861" s="53">
        <v>5244.03</v>
      </c>
      <c r="Z3861" s="53">
        <v>64.819999999999993</v>
      </c>
      <c r="AA3861" s="53">
        <f t="shared" si="526"/>
        <v>80.901419315026232</v>
      </c>
      <c r="AB3861" s="53">
        <f t="shared" si="527"/>
        <v>1.5427337241592103</v>
      </c>
    </row>
    <row r="3862" spans="1:28" x14ac:dyDescent="0.3">
      <c r="A3862" s="1">
        <v>3861</v>
      </c>
      <c r="B3862" s="48">
        <v>43416</v>
      </c>
      <c r="C3862" s="44">
        <v>13885896.640000001</v>
      </c>
      <c r="D3862" s="56">
        <f t="shared" si="519"/>
        <v>190583.26434257481</v>
      </c>
      <c r="E3862" s="53">
        <v>72.86</v>
      </c>
      <c r="F3862" s="53">
        <f t="shared" si="520"/>
        <v>1.9058326434257482</v>
      </c>
      <c r="G3862" s="53">
        <f>(F3862/'Yearly GDP'!$B$17)*100</f>
        <v>71.918212959462195</v>
      </c>
      <c r="H3862" s="53">
        <f t="shared" si="521"/>
        <v>1.9673884000000001</v>
      </c>
      <c r="I3862" s="53">
        <f t="shared" si="522"/>
        <v>3.9666798889329629</v>
      </c>
      <c r="J3862" s="53">
        <f t="shared" si="530"/>
        <v>415.79531931773107</v>
      </c>
      <c r="K3862" s="53">
        <v>7.8040000000000003</v>
      </c>
      <c r="L3862" s="53">
        <v>10482.200000000001</v>
      </c>
      <c r="M3862" s="53">
        <v>3.32</v>
      </c>
      <c r="N3862" s="53">
        <f t="shared" si="523"/>
        <v>3.8373201110670374</v>
      </c>
      <c r="O3862" s="53">
        <v>25.21</v>
      </c>
      <c r="P3862" s="53">
        <v>3.1509999999999998</v>
      </c>
      <c r="Q3862" s="53">
        <f t="shared" si="524"/>
        <v>4.6530000000000005</v>
      </c>
      <c r="R3862" s="53">
        <v>97.382000000000005</v>
      </c>
      <c r="S3862" s="53">
        <f t="shared" si="525"/>
        <v>174.45320000000001</v>
      </c>
      <c r="T3862" s="53">
        <v>6.92</v>
      </c>
      <c r="U3862" s="53">
        <v>6136.76</v>
      </c>
      <c r="V3862" s="53">
        <v>42.83</v>
      </c>
      <c r="W3862" s="53">
        <f t="shared" si="528"/>
        <v>143.28181181414897</v>
      </c>
      <c r="X3862" s="53">
        <f t="shared" si="529"/>
        <v>2.3348120476301659</v>
      </c>
      <c r="Y3862" s="53">
        <v>5198.53</v>
      </c>
      <c r="Z3862" s="53">
        <v>64.260000000000005</v>
      </c>
      <c r="AA3862" s="53">
        <f t="shared" si="526"/>
        <v>80.898381574852152</v>
      </c>
      <c r="AB3862" s="53">
        <f t="shared" si="527"/>
        <v>1.5561780267662619</v>
      </c>
    </row>
    <row r="3863" spans="1:28" x14ac:dyDescent="0.3">
      <c r="A3863" s="1">
        <v>3862</v>
      </c>
      <c r="B3863" s="48">
        <v>43417</v>
      </c>
      <c r="C3863" s="44">
        <v>13966195.699999999</v>
      </c>
      <c r="D3863" s="56">
        <f t="shared" si="519"/>
        <v>192332.10355987056</v>
      </c>
      <c r="E3863" s="53">
        <v>72.614999999999995</v>
      </c>
      <c r="F3863" s="53">
        <f t="shared" si="520"/>
        <v>1.9233210355987056</v>
      </c>
      <c r="G3863" s="53">
        <f>(F3863/'Yearly GDP'!$B$17)*100</f>
        <v>72.578152286743617</v>
      </c>
      <c r="H3863" s="53">
        <f t="shared" si="521"/>
        <v>1.9754289999999999</v>
      </c>
      <c r="I3863" s="53">
        <f t="shared" si="522"/>
        <v>3.9292730844793713</v>
      </c>
      <c r="J3863" s="53">
        <f t="shared" si="530"/>
        <v>415.81532416502949</v>
      </c>
      <c r="K3863" s="53">
        <v>7.7619999999999996</v>
      </c>
      <c r="L3863" s="53">
        <v>10582.5</v>
      </c>
      <c r="M3863" s="53">
        <v>3.35</v>
      </c>
      <c r="N3863" s="53">
        <f t="shared" si="523"/>
        <v>3.8327269155206283</v>
      </c>
      <c r="O3863" s="53">
        <v>25.45</v>
      </c>
      <c r="P3863" s="53">
        <v>3.141</v>
      </c>
      <c r="Q3863" s="53">
        <f t="shared" si="524"/>
        <v>4.6209999999999996</v>
      </c>
      <c r="R3863" s="53">
        <v>97.144000000000005</v>
      </c>
      <c r="S3863" s="53">
        <f t="shared" si="525"/>
        <v>176.36849999999998</v>
      </c>
      <c r="T3863" s="53">
        <v>6.93</v>
      </c>
      <c r="U3863" s="53">
        <v>6153.05</v>
      </c>
      <c r="V3863" s="53">
        <v>42.92</v>
      </c>
      <c r="W3863" s="53">
        <f t="shared" si="528"/>
        <v>143.36090400745573</v>
      </c>
      <c r="X3863" s="53">
        <f t="shared" si="529"/>
        <v>2.3299161230195713</v>
      </c>
      <c r="Y3863" s="53">
        <v>5205.33</v>
      </c>
      <c r="Z3863" s="53">
        <v>64.260000000000005</v>
      </c>
      <c r="AA3863" s="53">
        <f t="shared" si="526"/>
        <v>81.004201680672267</v>
      </c>
      <c r="AB3863" s="53">
        <f t="shared" si="527"/>
        <v>1.5561780267662619</v>
      </c>
    </row>
    <row r="3864" spans="1:28" x14ac:dyDescent="0.3">
      <c r="A3864" s="1">
        <v>3863</v>
      </c>
      <c r="B3864" s="48">
        <v>43418</v>
      </c>
      <c r="C3864" s="44">
        <v>13967890.08</v>
      </c>
      <c r="D3864" s="56">
        <f t="shared" si="519"/>
        <v>193166.78301756326</v>
      </c>
      <c r="E3864" s="53">
        <v>72.31</v>
      </c>
      <c r="F3864" s="53">
        <f t="shared" si="520"/>
        <v>1.9316678301756325</v>
      </c>
      <c r="G3864" s="53">
        <f>(F3864/'Yearly GDP'!$B$17)*100</f>
        <v>72.893125667004995</v>
      </c>
      <c r="H3864" s="53">
        <f t="shared" si="521"/>
        <v>1.9665019000000001</v>
      </c>
      <c r="I3864" s="53">
        <f t="shared" si="522"/>
        <v>3.9323633503735742</v>
      </c>
      <c r="J3864" s="53">
        <f t="shared" si="530"/>
        <v>415.89854502556034</v>
      </c>
      <c r="K3864" s="53">
        <v>7.7329999999999997</v>
      </c>
      <c r="L3864" s="53">
        <v>10576.3</v>
      </c>
      <c r="M3864" s="53">
        <v>3.35</v>
      </c>
      <c r="N3864" s="53">
        <f t="shared" si="523"/>
        <v>3.8006366496264254</v>
      </c>
      <c r="O3864" s="53">
        <v>25.43</v>
      </c>
      <c r="P3864" s="53">
        <v>3.1269999999999998</v>
      </c>
      <c r="Q3864" s="53">
        <f t="shared" si="524"/>
        <v>4.6059999999999999</v>
      </c>
      <c r="R3864" s="53">
        <v>96.659000000000006</v>
      </c>
      <c r="S3864" s="53">
        <f t="shared" si="525"/>
        <v>175.72130000000001</v>
      </c>
      <c r="T3864" s="53">
        <v>6.91</v>
      </c>
      <c r="U3864" s="53">
        <v>6160.09</v>
      </c>
      <c r="V3864" s="53">
        <v>43.13</v>
      </c>
      <c r="W3864" s="53">
        <f t="shared" si="528"/>
        <v>142.8261071180153</v>
      </c>
      <c r="X3864" s="53">
        <f t="shared" si="529"/>
        <v>2.3185717597959656</v>
      </c>
      <c r="Y3864" s="53">
        <v>5197.7</v>
      </c>
      <c r="Z3864" s="53">
        <v>64.16</v>
      </c>
      <c r="AA3864" s="53">
        <f t="shared" si="526"/>
        <v>81.011533665835415</v>
      </c>
      <c r="AB3864" s="53">
        <f t="shared" si="527"/>
        <v>1.5586034912718205</v>
      </c>
    </row>
    <row r="3865" spans="1:28" x14ac:dyDescent="0.3">
      <c r="A3865" s="1">
        <v>3864</v>
      </c>
      <c r="B3865" s="48">
        <v>43419</v>
      </c>
      <c r="C3865" s="44">
        <v>14002885.199999999</v>
      </c>
      <c r="D3865" s="56">
        <f t="shared" si="519"/>
        <v>194714.38781895291</v>
      </c>
      <c r="E3865" s="53">
        <v>71.915000000000006</v>
      </c>
      <c r="F3865" s="53">
        <f t="shared" si="520"/>
        <v>1.9471438781895292</v>
      </c>
      <c r="G3865" s="53">
        <f>(F3865/'Yearly GDP'!$B$17)*100</f>
        <v>73.47712747885015</v>
      </c>
      <c r="H3865" s="53">
        <f t="shared" si="521"/>
        <v>1.9801068000000002</v>
      </c>
      <c r="I3865" s="53">
        <f t="shared" si="522"/>
        <v>3.9169604386995691</v>
      </c>
      <c r="J3865" s="53">
        <f t="shared" si="530"/>
        <v>415.85193889541716</v>
      </c>
      <c r="K3865" s="53">
        <v>7.7560000000000002</v>
      </c>
      <c r="L3865" s="53">
        <v>10616.7</v>
      </c>
      <c r="M3865" s="53">
        <v>3.36</v>
      </c>
      <c r="N3865" s="53">
        <f t="shared" si="523"/>
        <v>3.8390395613004311</v>
      </c>
      <c r="O3865" s="53">
        <v>25.53</v>
      </c>
      <c r="P3865" s="53">
        <v>3.11</v>
      </c>
      <c r="Q3865" s="53">
        <f t="shared" si="524"/>
        <v>4.6460000000000008</v>
      </c>
      <c r="R3865" s="53">
        <v>96.790999999999997</v>
      </c>
      <c r="S3865" s="53">
        <f t="shared" si="525"/>
        <v>174.62520000000001</v>
      </c>
      <c r="T3865" s="53">
        <v>6.84</v>
      </c>
      <c r="U3865" s="53">
        <v>6189.67</v>
      </c>
      <c r="V3865" s="53">
        <v>43.33</v>
      </c>
      <c r="W3865" s="53">
        <f t="shared" si="528"/>
        <v>142.84952688668361</v>
      </c>
      <c r="X3865" s="53">
        <f t="shared" si="529"/>
        <v>2.3078698361412417</v>
      </c>
      <c r="Y3865" s="53">
        <v>5198.38</v>
      </c>
      <c r="Z3865" s="53">
        <v>64.17</v>
      </c>
      <c r="AA3865" s="53">
        <f t="shared" si="526"/>
        <v>81.009505999688329</v>
      </c>
      <c r="AB3865" s="53">
        <f t="shared" si="527"/>
        <v>1.5583606046439147</v>
      </c>
    </row>
    <row r="3866" spans="1:28" x14ac:dyDescent="0.3">
      <c r="A3866" s="1">
        <v>3865</v>
      </c>
      <c r="B3866" s="48">
        <v>43420</v>
      </c>
      <c r="C3866" s="44">
        <v>14057655.24</v>
      </c>
      <c r="D3866" s="56">
        <f t="shared" si="519"/>
        <v>195299.46151708809</v>
      </c>
      <c r="E3866" s="53">
        <v>71.98</v>
      </c>
      <c r="F3866" s="53">
        <f t="shared" si="520"/>
        <v>1.9529946151708808</v>
      </c>
      <c r="G3866" s="53">
        <f>(F3866/'Yearly GDP'!$B$17)*100</f>
        <v>73.697910006448325</v>
      </c>
      <c r="H3866" s="53">
        <f t="shared" si="521"/>
        <v>2.0076735000000006</v>
      </c>
      <c r="I3866" s="53">
        <f t="shared" si="522"/>
        <v>3.8925652004671072</v>
      </c>
      <c r="J3866" s="53">
        <f t="shared" si="530"/>
        <v>415.8115998442974</v>
      </c>
      <c r="K3866" s="53">
        <v>7.8150000000000004</v>
      </c>
      <c r="L3866" s="53">
        <v>10682.2</v>
      </c>
      <c r="M3866" s="53">
        <v>3.38</v>
      </c>
      <c r="N3866" s="53">
        <f t="shared" si="523"/>
        <v>3.9224347995328932</v>
      </c>
      <c r="O3866" s="53">
        <v>25.69</v>
      </c>
      <c r="P3866" s="53">
        <v>3.0649999999999999</v>
      </c>
      <c r="Q3866" s="53">
        <f t="shared" si="524"/>
        <v>4.75</v>
      </c>
      <c r="R3866" s="53">
        <v>96.332999999999998</v>
      </c>
      <c r="S3866" s="53">
        <f t="shared" si="525"/>
        <v>175.20580000000001</v>
      </c>
      <c r="T3866" s="53">
        <v>6.82</v>
      </c>
      <c r="U3866" s="53">
        <v>6183.65</v>
      </c>
      <c r="V3866" s="53">
        <v>43.3</v>
      </c>
      <c r="W3866" s="53">
        <f t="shared" si="528"/>
        <v>142.80946882217091</v>
      </c>
      <c r="X3866" s="53">
        <f t="shared" si="529"/>
        <v>2.309468822170901</v>
      </c>
      <c r="Y3866" s="53">
        <v>5183.7700000000004</v>
      </c>
      <c r="Z3866" s="53">
        <v>63.99</v>
      </c>
      <c r="AA3866" s="53">
        <f t="shared" si="526"/>
        <v>81.009063916236911</v>
      </c>
      <c r="AB3866" s="53">
        <f t="shared" si="527"/>
        <v>1.5627441787779341</v>
      </c>
    </row>
    <row r="3867" spans="1:28" x14ac:dyDescent="0.3">
      <c r="A3867" s="1">
        <v>3866</v>
      </c>
      <c r="B3867" s="48">
        <v>43423</v>
      </c>
      <c r="C3867" s="44">
        <v>14134896.880000001</v>
      </c>
      <c r="D3867" s="56">
        <f t="shared" si="519"/>
        <v>197387.19285016062</v>
      </c>
      <c r="E3867" s="53">
        <v>71.61</v>
      </c>
      <c r="F3867" s="53">
        <f t="shared" si="520"/>
        <v>1.9738719285016062</v>
      </c>
      <c r="G3867" s="53">
        <f>(F3867/'Yearly GDP'!$B$17)*100</f>
        <v>74.485733151004013</v>
      </c>
      <c r="H3867" s="53">
        <f t="shared" si="521"/>
        <v>2.0163108000000003</v>
      </c>
      <c r="I3867" s="53">
        <f t="shared" si="522"/>
        <v>3.863987635239567</v>
      </c>
      <c r="J3867" s="53">
        <f t="shared" si="530"/>
        <v>415.89644513137557</v>
      </c>
      <c r="K3867" s="53">
        <v>7.7910000000000004</v>
      </c>
      <c r="L3867" s="53">
        <v>10763.4</v>
      </c>
      <c r="M3867" s="53">
        <v>3.41</v>
      </c>
      <c r="N3867" s="53">
        <f t="shared" si="523"/>
        <v>3.9270123647604334</v>
      </c>
      <c r="O3867" s="53">
        <v>25.88</v>
      </c>
      <c r="P3867" s="53">
        <v>3.0630000000000002</v>
      </c>
      <c r="Q3867" s="53">
        <f t="shared" si="524"/>
        <v>4.7279999999999998</v>
      </c>
      <c r="R3867" s="53">
        <v>96.066000000000003</v>
      </c>
      <c r="S3867" s="53">
        <f t="shared" si="525"/>
        <v>177.27799999999999</v>
      </c>
      <c r="T3867" s="53">
        <v>6.85</v>
      </c>
      <c r="U3867" s="53">
        <v>6207.98</v>
      </c>
      <c r="V3867" s="53">
        <v>40.9</v>
      </c>
      <c r="W3867" s="53">
        <f t="shared" si="528"/>
        <v>151.78435207823961</v>
      </c>
      <c r="X3867" s="53">
        <f t="shared" si="529"/>
        <v>2.4449877750611249</v>
      </c>
      <c r="Y3867" s="53">
        <v>5203.67</v>
      </c>
      <c r="Z3867" s="53">
        <v>64.239999999999995</v>
      </c>
      <c r="AA3867" s="53">
        <f t="shared" si="526"/>
        <v>81.003580323785812</v>
      </c>
      <c r="AB3867" s="53">
        <f t="shared" si="527"/>
        <v>1.5566625155666254</v>
      </c>
    </row>
    <row r="3868" spans="1:28" x14ac:dyDescent="0.3">
      <c r="A3868" s="1">
        <v>3867</v>
      </c>
      <c r="B3868" s="48">
        <v>43424</v>
      </c>
      <c r="C3868" s="44">
        <v>13988699.32</v>
      </c>
      <c r="D3868" s="56">
        <f t="shared" si="519"/>
        <v>195837.87372252555</v>
      </c>
      <c r="E3868" s="53">
        <v>71.430000000000007</v>
      </c>
      <c r="F3868" s="53">
        <f t="shared" si="520"/>
        <v>1.9583787372252555</v>
      </c>
      <c r="G3868" s="53">
        <f>(F3868/'Yearly GDP'!$B$17)*100</f>
        <v>73.90108442359454</v>
      </c>
      <c r="H3868" s="53">
        <f t="shared" si="521"/>
        <v>1.9963103999999998</v>
      </c>
      <c r="I3868" s="53">
        <f t="shared" si="522"/>
        <v>3.9032006245121003</v>
      </c>
      <c r="J3868" s="53">
        <f t="shared" si="530"/>
        <v>415.93286494925843</v>
      </c>
      <c r="K3868" s="53">
        <v>7.7919999999999998</v>
      </c>
      <c r="L3868" s="53">
        <v>10656.2</v>
      </c>
      <c r="M3868" s="53">
        <v>3.37</v>
      </c>
      <c r="N3868" s="53">
        <f t="shared" si="523"/>
        <v>3.8887993754878996</v>
      </c>
      <c r="O3868" s="53">
        <v>25.62</v>
      </c>
      <c r="P3868" s="53">
        <v>3.0609999999999999</v>
      </c>
      <c r="Q3868" s="53">
        <f t="shared" si="524"/>
        <v>4.7309999999999999</v>
      </c>
      <c r="R3868" s="53">
        <v>96.715999999999994</v>
      </c>
      <c r="S3868" s="53">
        <f t="shared" si="525"/>
        <v>174.9846</v>
      </c>
      <c r="T3868" s="53">
        <v>6.83</v>
      </c>
      <c r="U3868" s="53">
        <v>6151.83</v>
      </c>
      <c r="V3868" s="53">
        <v>40.090000000000003</v>
      </c>
      <c r="W3868" s="53">
        <f t="shared" si="528"/>
        <v>153.45048640558741</v>
      </c>
      <c r="X3868" s="53">
        <f t="shared" si="529"/>
        <v>2.4943876278373658</v>
      </c>
      <c r="Y3868" s="53">
        <v>5141.76</v>
      </c>
      <c r="Z3868" s="53">
        <v>39.18</v>
      </c>
      <c r="AA3868" s="53">
        <f t="shared" si="526"/>
        <v>131.2343032159265</v>
      </c>
      <c r="AB3868" s="53">
        <f t="shared" si="527"/>
        <v>2.5523226135783563</v>
      </c>
    </row>
    <row r="3869" spans="1:28" x14ac:dyDescent="0.3">
      <c r="A3869" s="1">
        <v>3868</v>
      </c>
      <c r="B3869" s="48">
        <v>43425</v>
      </c>
      <c r="C3869" s="44">
        <v>13971160.5</v>
      </c>
      <c r="D3869" s="56">
        <f t="shared" si="519"/>
        <v>195935.21492181471</v>
      </c>
      <c r="E3869" s="53">
        <v>71.305000000000007</v>
      </c>
      <c r="F3869" s="53">
        <f t="shared" si="520"/>
        <v>1.9593521492181472</v>
      </c>
      <c r="G3869" s="53">
        <f>(F3869/'Yearly GDP'!$B$17)*100</f>
        <v>73.937816951628193</v>
      </c>
      <c r="H3869" s="53">
        <f t="shared" si="521"/>
        <v>1.990856</v>
      </c>
      <c r="I3869" s="53">
        <f t="shared" si="522"/>
        <v>3.9138943248532287</v>
      </c>
      <c r="J3869" s="53">
        <f t="shared" si="530"/>
        <v>414.87475538160464</v>
      </c>
      <c r="K3869" s="53">
        <v>7.7919999999999998</v>
      </c>
      <c r="L3869" s="53">
        <v>10600.05</v>
      </c>
      <c r="M3869" s="53">
        <v>3.35</v>
      </c>
      <c r="N3869" s="53">
        <f t="shared" si="523"/>
        <v>3.8781056751467711</v>
      </c>
      <c r="O3869" s="53">
        <v>25.55</v>
      </c>
      <c r="P3869" s="53">
        <v>3.0649999999999999</v>
      </c>
      <c r="Q3869" s="53">
        <f t="shared" si="524"/>
        <v>4.7270000000000003</v>
      </c>
      <c r="R3869" s="53">
        <v>96.584999999999994</v>
      </c>
      <c r="S3869" s="53">
        <f t="shared" si="525"/>
        <v>174.50650000000002</v>
      </c>
      <c r="T3869" s="53">
        <v>6.83</v>
      </c>
      <c r="U3869" s="53">
        <v>6173.57</v>
      </c>
      <c r="V3869" s="53">
        <v>40.47</v>
      </c>
      <c r="W3869" s="53">
        <f t="shared" si="528"/>
        <v>152.54682480850013</v>
      </c>
      <c r="X3869" s="53">
        <f t="shared" si="529"/>
        <v>2.4709661477637761</v>
      </c>
      <c r="Y3869" s="53">
        <v>5149.63</v>
      </c>
      <c r="Z3869" s="53">
        <v>39.51</v>
      </c>
      <c r="AA3869" s="53">
        <f t="shared" si="526"/>
        <v>130.33738294102758</v>
      </c>
      <c r="AB3869" s="53">
        <f t="shared" si="527"/>
        <v>2.5310048089091368</v>
      </c>
    </row>
    <row r="3870" spans="1:28" x14ac:dyDescent="0.3">
      <c r="A3870" s="1">
        <v>3869</v>
      </c>
      <c r="B3870" s="48">
        <v>43426</v>
      </c>
      <c r="C3870" s="44">
        <v>13877824.189999999</v>
      </c>
      <c r="D3870" s="56">
        <f t="shared" si="519"/>
        <v>196319.48210496534</v>
      </c>
      <c r="E3870" s="53">
        <v>70.69</v>
      </c>
      <c r="F3870" s="53">
        <f t="shared" si="520"/>
        <v>1.9631948210496535</v>
      </c>
      <c r="G3870" s="53">
        <f>(F3870/'Yearly GDP'!$B$17)*100</f>
        <v>74.082823435835991</v>
      </c>
      <c r="H3870" s="53">
        <f t="shared" si="521"/>
        <v>1.9606530000000002</v>
      </c>
      <c r="I3870" s="53">
        <f t="shared" si="522"/>
        <v>3.9323633503735742</v>
      </c>
      <c r="J3870" s="53">
        <f t="shared" si="530"/>
        <v>413.95005898545026</v>
      </c>
      <c r="K3870" s="53">
        <v>7.71</v>
      </c>
      <c r="L3870" s="53">
        <v>10526.75</v>
      </c>
      <c r="M3870" s="53">
        <v>3.33</v>
      </c>
      <c r="N3870" s="53">
        <f t="shared" si="523"/>
        <v>3.7776366496264258</v>
      </c>
      <c r="O3870" s="53">
        <v>25.43</v>
      </c>
      <c r="P3870" s="53">
        <v>3.0649999999999999</v>
      </c>
      <c r="Q3870" s="53">
        <f t="shared" si="524"/>
        <v>4.6449999999999996</v>
      </c>
      <c r="R3870" s="53">
        <v>96.584999999999994</v>
      </c>
      <c r="S3870" s="53">
        <f t="shared" si="525"/>
        <v>172.41540000000001</v>
      </c>
      <c r="T3870" s="53">
        <v>6.78</v>
      </c>
      <c r="U3870" s="53">
        <v>6124.12</v>
      </c>
      <c r="V3870" s="53">
        <v>40.409999999999997</v>
      </c>
      <c r="W3870" s="53">
        <f t="shared" si="528"/>
        <v>151.54961643157634</v>
      </c>
      <c r="X3870" s="53">
        <f t="shared" si="529"/>
        <v>2.4746349913387777</v>
      </c>
      <c r="Y3870" s="53">
        <v>5130.38</v>
      </c>
      <c r="Z3870" s="53">
        <v>44.05</v>
      </c>
      <c r="AA3870" s="53">
        <f t="shared" si="526"/>
        <v>116.46719636776392</v>
      </c>
      <c r="AB3870" s="53">
        <f t="shared" si="527"/>
        <v>2.2701475595913738</v>
      </c>
    </row>
    <row r="3871" spans="1:28" x14ac:dyDescent="0.3">
      <c r="A3871" s="1">
        <v>3870</v>
      </c>
      <c r="B3871" s="48">
        <v>43430</v>
      </c>
      <c r="C3871" s="44">
        <v>13953843.34</v>
      </c>
      <c r="D3871" s="56">
        <f t="shared" si="519"/>
        <v>197032.52386331547</v>
      </c>
      <c r="E3871" s="53">
        <v>70.819999999999993</v>
      </c>
      <c r="F3871" s="53">
        <f t="shared" si="520"/>
        <v>1.9703252386331547</v>
      </c>
      <c r="G3871" s="53">
        <f>(F3871/'Yearly GDP'!$B$17)*100</f>
        <v>74.351895797477539</v>
      </c>
      <c r="H3871" s="53">
        <f t="shared" si="521"/>
        <v>1.9863545999999999</v>
      </c>
      <c r="I3871" s="53">
        <f t="shared" si="522"/>
        <v>3.8895371450797356</v>
      </c>
      <c r="J3871" s="53">
        <f t="shared" si="530"/>
        <v>413.40334500194479</v>
      </c>
      <c r="K3871" s="53">
        <v>7.726</v>
      </c>
      <c r="L3871" s="53">
        <v>10628.6</v>
      </c>
      <c r="M3871" s="53">
        <v>3.36</v>
      </c>
      <c r="N3871" s="53">
        <f t="shared" si="523"/>
        <v>3.8364628549202644</v>
      </c>
      <c r="O3871" s="53">
        <v>25.71</v>
      </c>
      <c r="P3871" s="53">
        <v>3.0590000000000002</v>
      </c>
      <c r="Q3871" s="53">
        <f t="shared" si="524"/>
        <v>4.6669999999999998</v>
      </c>
      <c r="R3871" s="53">
        <v>96.978999999999999</v>
      </c>
      <c r="S3871" s="53">
        <f t="shared" si="525"/>
        <v>175.08509999999998</v>
      </c>
      <c r="T3871" s="53">
        <v>6.81</v>
      </c>
      <c r="U3871" s="53">
        <v>6141.87</v>
      </c>
      <c r="V3871" s="53">
        <v>40.21</v>
      </c>
      <c r="W3871" s="53">
        <f t="shared" si="528"/>
        <v>152.74483959214126</v>
      </c>
      <c r="X3871" s="53">
        <f t="shared" si="529"/>
        <v>2.4869435463814971</v>
      </c>
      <c r="Y3871" s="53">
        <v>5113.37</v>
      </c>
      <c r="Z3871" s="53">
        <v>44.69</v>
      </c>
      <c r="AA3871" s="53">
        <f t="shared" si="526"/>
        <v>114.41866189304095</v>
      </c>
      <c r="AB3871" s="53">
        <f t="shared" si="527"/>
        <v>2.2376370552696354</v>
      </c>
    </row>
    <row r="3872" spans="1:28" x14ac:dyDescent="0.3">
      <c r="A3872" s="1">
        <v>3871</v>
      </c>
      <c r="B3872" s="48">
        <v>43431</v>
      </c>
      <c r="C3872" s="44">
        <v>14010601.76</v>
      </c>
      <c r="D3872" s="56">
        <f t="shared" si="519"/>
        <v>197931.79006851735</v>
      </c>
      <c r="E3872" s="53">
        <v>70.784999999999997</v>
      </c>
      <c r="F3872" s="53">
        <f t="shared" si="520"/>
        <v>1.9793179006851735</v>
      </c>
      <c r="G3872" s="53">
        <f>(F3872/'Yearly GDP'!$B$17)*100</f>
        <v>74.691241535289564</v>
      </c>
      <c r="H3872" s="53">
        <f t="shared" si="521"/>
        <v>1.9992390000000002</v>
      </c>
      <c r="I3872" s="53">
        <f t="shared" si="522"/>
        <v>3.8684719535783363</v>
      </c>
      <c r="J3872" s="53">
        <f t="shared" si="530"/>
        <v>413.36943907156672</v>
      </c>
      <c r="K3872" s="53">
        <v>7.734</v>
      </c>
      <c r="L3872" s="53">
        <v>10685.6</v>
      </c>
      <c r="M3872" s="53">
        <v>3.38</v>
      </c>
      <c r="N3872" s="53">
        <f t="shared" si="523"/>
        <v>3.8655280464216637</v>
      </c>
      <c r="O3872" s="53">
        <v>25.85</v>
      </c>
      <c r="P3872" s="53">
        <v>3.0590000000000002</v>
      </c>
      <c r="Q3872" s="53">
        <f t="shared" si="524"/>
        <v>4.6749999999999998</v>
      </c>
      <c r="R3872" s="53">
        <v>97.28</v>
      </c>
      <c r="S3872" s="53">
        <f t="shared" si="525"/>
        <v>175.00450000000001</v>
      </c>
      <c r="T3872" s="53">
        <v>6.77</v>
      </c>
      <c r="U3872" s="53">
        <v>6173.59</v>
      </c>
      <c r="V3872" s="53">
        <v>39.81</v>
      </c>
      <c r="W3872" s="53">
        <f t="shared" si="528"/>
        <v>155.07636272293394</v>
      </c>
      <c r="X3872" s="53">
        <f t="shared" si="529"/>
        <v>2.5119316754584275</v>
      </c>
      <c r="Y3872" s="53">
        <v>5134.07</v>
      </c>
      <c r="Z3872" s="53">
        <v>43.92</v>
      </c>
      <c r="AA3872" s="53">
        <f t="shared" si="526"/>
        <v>116.89594717668487</v>
      </c>
      <c r="AB3872" s="53">
        <f t="shared" si="527"/>
        <v>2.2768670309653913</v>
      </c>
    </row>
    <row r="3873" spans="1:28" x14ac:dyDescent="0.3">
      <c r="A3873" s="1">
        <v>3872</v>
      </c>
      <c r="B3873" s="48">
        <v>43432</v>
      </c>
      <c r="C3873" s="44">
        <v>13997384.77</v>
      </c>
      <c r="D3873" s="56">
        <f t="shared" si="519"/>
        <v>198150.9735277463</v>
      </c>
      <c r="E3873" s="53">
        <v>70.64</v>
      </c>
      <c r="F3873" s="53">
        <f t="shared" si="520"/>
        <v>1.9815097352774631</v>
      </c>
      <c r="G3873" s="53">
        <f>(F3873/'Yearly GDP'!$B$17)*100</f>
        <v>74.773952274621251</v>
      </c>
      <c r="H3873" s="53">
        <f t="shared" si="521"/>
        <v>1.9843824000000003</v>
      </c>
      <c r="I3873" s="53">
        <f t="shared" si="522"/>
        <v>3.8520801232665636</v>
      </c>
      <c r="J3873" s="53">
        <f t="shared" si="530"/>
        <v>413.28389830508473</v>
      </c>
      <c r="K3873" s="53">
        <v>7.6440000000000001</v>
      </c>
      <c r="L3873" s="53">
        <v>10728.85</v>
      </c>
      <c r="M3873" s="53">
        <v>3.39</v>
      </c>
      <c r="N3873" s="53">
        <f t="shared" si="523"/>
        <v>3.7919198767334366</v>
      </c>
      <c r="O3873" s="53">
        <v>25.96</v>
      </c>
      <c r="P3873" s="53">
        <v>3.0609999999999999</v>
      </c>
      <c r="Q3873" s="53">
        <f t="shared" si="524"/>
        <v>4.5830000000000002</v>
      </c>
      <c r="R3873" s="53">
        <v>96.680999999999997</v>
      </c>
      <c r="S3873" s="53">
        <f t="shared" si="525"/>
        <v>175.23000000000002</v>
      </c>
      <c r="T3873" s="53">
        <v>6.75</v>
      </c>
      <c r="U3873" s="53">
        <v>6126.88</v>
      </c>
      <c r="V3873" s="53">
        <v>39.549999999999997</v>
      </c>
      <c r="W3873" s="53">
        <f t="shared" si="528"/>
        <v>154.91479140328698</v>
      </c>
      <c r="X3873" s="53">
        <f t="shared" si="529"/>
        <v>2.5284450063211126</v>
      </c>
      <c r="Y3873" s="53">
        <v>5104.6000000000004</v>
      </c>
      <c r="Z3873" s="53">
        <v>42.96</v>
      </c>
      <c r="AA3873" s="53">
        <f t="shared" si="526"/>
        <v>118.8221601489758</v>
      </c>
      <c r="AB3873" s="53">
        <f t="shared" si="527"/>
        <v>2.3277467411545625</v>
      </c>
    </row>
    <row r="3874" spans="1:28" x14ac:dyDescent="0.3">
      <c r="A3874" s="1">
        <v>3873</v>
      </c>
      <c r="B3874" s="48">
        <v>43433</v>
      </c>
      <c r="C3874" s="44">
        <v>14078722.810000001</v>
      </c>
      <c r="D3874" s="56">
        <f t="shared" si="519"/>
        <v>201758.71037546574</v>
      </c>
      <c r="E3874" s="53">
        <v>69.78</v>
      </c>
      <c r="F3874" s="53">
        <f t="shared" si="520"/>
        <v>2.0175871037546576</v>
      </c>
      <c r="G3874" s="53">
        <f>(F3874/'Yearly GDP'!$B$17)*100</f>
        <v>76.135362405836133</v>
      </c>
      <c r="H3874" s="53">
        <f t="shared" si="521"/>
        <v>1.9986215999999997</v>
      </c>
      <c r="I3874" s="53">
        <f t="shared" si="522"/>
        <v>3.8066235249333844</v>
      </c>
      <c r="J3874" s="53">
        <f t="shared" si="530"/>
        <v>413.34982870194142</v>
      </c>
      <c r="K3874" s="53">
        <v>7.6079999999999997</v>
      </c>
      <c r="L3874" s="53">
        <v>10858.7</v>
      </c>
      <c r="M3874" s="53">
        <v>3.43</v>
      </c>
      <c r="N3874" s="53">
        <f t="shared" si="523"/>
        <v>3.8013764750666152</v>
      </c>
      <c r="O3874" s="53">
        <v>26.27</v>
      </c>
      <c r="P3874" s="53">
        <v>3.032</v>
      </c>
      <c r="Q3874" s="53">
        <f t="shared" si="524"/>
        <v>4.5759999999999996</v>
      </c>
      <c r="R3874" s="53">
        <v>96.698999999999998</v>
      </c>
      <c r="S3874" s="53">
        <f t="shared" si="525"/>
        <v>177.58519999999999</v>
      </c>
      <c r="T3874" s="53">
        <v>6.76</v>
      </c>
      <c r="U3874" s="53">
        <v>6156.66</v>
      </c>
      <c r="V3874" s="53">
        <v>39.82</v>
      </c>
      <c r="W3874" s="53">
        <f t="shared" si="528"/>
        <v>154.61225514816675</v>
      </c>
      <c r="X3874" s="53">
        <f t="shared" si="529"/>
        <v>2.5113008538422901</v>
      </c>
      <c r="Y3874" s="53">
        <v>5108.43</v>
      </c>
      <c r="Z3874" s="53">
        <v>42.99</v>
      </c>
      <c r="AA3874" s="53">
        <f t="shared" si="526"/>
        <v>118.82833217027216</v>
      </c>
      <c r="AB3874" s="53">
        <f t="shared" si="527"/>
        <v>2.3261223540358222</v>
      </c>
    </row>
    <row r="3875" spans="1:28" x14ac:dyDescent="0.3">
      <c r="A3875" s="1">
        <v>3874</v>
      </c>
      <c r="B3875" s="48">
        <v>43434</v>
      </c>
      <c r="C3875" s="44">
        <v>14122534.52</v>
      </c>
      <c r="D3875" s="56">
        <f t="shared" si="519"/>
        <v>202764.31471643932</v>
      </c>
      <c r="E3875" s="53">
        <v>69.650000000000006</v>
      </c>
      <c r="F3875" s="53">
        <f t="shared" si="520"/>
        <v>2.027643147164393</v>
      </c>
      <c r="G3875" s="53">
        <f>(F3875/'Yearly GDP'!$B$17)*100</f>
        <v>76.514835742052568</v>
      </c>
      <c r="H3875" s="53">
        <f t="shared" si="521"/>
        <v>2.0014016999999997</v>
      </c>
      <c r="I3875" s="53">
        <f t="shared" si="522"/>
        <v>3.8008361839604716</v>
      </c>
      <c r="J3875" s="53">
        <f t="shared" si="530"/>
        <v>413.40744963892058</v>
      </c>
      <c r="K3875" s="53">
        <v>7.6070000000000002</v>
      </c>
      <c r="L3875" s="53">
        <v>10876.75</v>
      </c>
      <c r="M3875" s="53">
        <v>3.44</v>
      </c>
      <c r="N3875" s="53">
        <f t="shared" si="523"/>
        <v>3.8061638160395286</v>
      </c>
      <c r="O3875" s="53">
        <v>26.31</v>
      </c>
      <c r="P3875" s="53">
        <v>2.9929999999999999</v>
      </c>
      <c r="Q3875" s="53">
        <f t="shared" si="524"/>
        <v>4.6140000000000008</v>
      </c>
      <c r="R3875" s="53">
        <v>97.195999999999998</v>
      </c>
      <c r="S3875" s="53">
        <f t="shared" si="525"/>
        <v>177.5925</v>
      </c>
      <c r="T3875" s="53">
        <v>6.75</v>
      </c>
      <c r="U3875" s="53">
        <v>6195.77</v>
      </c>
      <c r="V3875" s="53">
        <v>40.06</v>
      </c>
      <c r="W3875" s="53">
        <f t="shared" si="528"/>
        <v>154.66225661507738</v>
      </c>
      <c r="X3875" s="53">
        <f t="shared" si="529"/>
        <v>2.4962556165751373</v>
      </c>
      <c r="Y3875" s="53">
        <v>5125.7299999999996</v>
      </c>
      <c r="Z3875" s="53">
        <v>43.14</v>
      </c>
      <c r="AA3875" s="53">
        <f t="shared" si="526"/>
        <v>118.8161798794622</v>
      </c>
      <c r="AB3875" s="53">
        <f t="shared" si="527"/>
        <v>2.3180343069077418</v>
      </c>
    </row>
    <row r="3876" spans="1:28" x14ac:dyDescent="0.3">
      <c r="A3876" s="1">
        <v>3875</v>
      </c>
      <c r="B3876" s="48">
        <v>43437</v>
      </c>
      <c r="C3876" s="44">
        <v>14184765.83</v>
      </c>
      <c r="D3876" s="56">
        <f t="shared" si="519"/>
        <v>201373.73409994322</v>
      </c>
      <c r="E3876" s="53">
        <v>70.44</v>
      </c>
      <c r="F3876" s="53">
        <f t="shared" si="520"/>
        <v>2.0137373409994321</v>
      </c>
      <c r="G3876" s="53">
        <f>(F3876/'Yearly GDP'!$B$17)*100</f>
        <v>75.990088339601215</v>
      </c>
      <c r="H3876" s="53">
        <f t="shared" si="521"/>
        <v>2.0079258000000002</v>
      </c>
      <c r="I3876" s="53">
        <f t="shared" si="522"/>
        <v>3.7979491074819598</v>
      </c>
      <c r="J3876" s="53">
        <f t="shared" si="530"/>
        <v>413.35928598556779</v>
      </c>
      <c r="K3876" s="53">
        <v>7.6260000000000003</v>
      </c>
      <c r="L3876" s="53">
        <v>10883.75</v>
      </c>
      <c r="M3876" s="53">
        <v>3.44</v>
      </c>
      <c r="N3876" s="53">
        <f t="shared" si="523"/>
        <v>3.8280508925180405</v>
      </c>
      <c r="O3876" s="53">
        <v>26.33</v>
      </c>
      <c r="P3876" s="53">
        <v>2.9660000000000002</v>
      </c>
      <c r="Q3876" s="53">
        <f t="shared" si="524"/>
        <v>4.66</v>
      </c>
      <c r="R3876" s="53">
        <v>96.968999999999994</v>
      </c>
      <c r="S3876" s="53">
        <f t="shared" si="525"/>
        <v>178.25409999999997</v>
      </c>
      <c r="T3876" s="53">
        <v>6.77</v>
      </c>
      <c r="U3876" s="53">
        <v>6230.15</v>
      </c>
      <c r="V3876" s="53">
        <v>40.29</v>
      </c>
      <c r="W3876" s="53">
        <f t="shared" si="528"/>
        <v>154.63266319185902</v>
      </c>
      <c r="X3876" s="53">
        <f t="shared" si="529"/>
        <v>2.482005460412013</v>
      </c>
      <c r="Y3876" s="53">
        <v>5156.1899999999996</v>
      </c>
      <c r="Z3876" s="53">
        <v>41.15</v>
      </c>
      <c r="AA3876" s="53">
        <f t="shared" si="526"/>
        <v>125.30230862697448</v>
      </c>
      <c r="AB3876" s="53">
        <f t="shared" si="527"/>
        <v>2.4301336573511545</v>
      </c>
    </row>
    <row r="3877" spans="1:28" x14ac:dyDescent="0.3">
      <c r="A3877" s="1">
        <v>3876</v>
      </c>
      <c r="B3877" s="48">
        <v>43438</v>
      </c>
      <c r="C3877" s="44">
        <v>14186819.01</v>
      </c>
      <c r="D3877" s="56">
        <f t="shared" si="519"/>
        <v>201145.88132709486</v>
      </c>
      <c r="E3877" s="53">
        <v>70.53</v>
      </c>
      <c r="F3877" s="53">
        <f t="shared" si="520"/>
        <v>2.0114588132709486</v>
      </c>
      <c r="G3877" s="53">
        <f>(F3877/'Yearly GDP'!$B$17)*100</f>
        <v>75.904106161167874</v>
      </c>
      <c r="H3877" s="53">
        <f t="shared" si="521"/>
        <v>1.991962</v>
      </c>
      <c r="I3877" s="53">
        <f t="shared" si="522"/>
        <v>3.8022813688212929</v>
      </c>
      <c r="J3877" s="53">
        <f t="shared" si="530"/>
        <v>413.28897338403038</v>
      </c>
      <c r="K3877" s="53">
        <v>7.5739999999999998</v>
      </c>
      <c r="L3877" s="53">
        <v>10869.5</v>
      </c>
      <c r="M3877" s="53">
        <v>3.44</v>
      </c>
      <c r="N3877" s="53">
        <f t="shared" si="523"/>
        <v>3.771718631178707</v>
      </c>
      <c r="O3877" s="53">
        <v>26.3</v>
      </c>
      <c r="P3877" s="53">
        <v>2.915</v>
      </c>
      <c r="Q3877" s="53">
        <f t="shared" si="524"/>
        <v>4.6589999999999998</v>
      </c>
      <c r="R3877" s="53">
        <v>96.902000000000001</v>
      </c>
      <c r="S3877" s="53">
        <f t="shared" si="525"/>
        <v>177.78800000000001</v>
      </c>
      <c r="T3877" s="53">
        <v>6.76</v>
      </c>
      <c r="U3877" s="53">
        <v>6227.75</v>
      </c>
      <c r="V3877" s="53">
        <v>40.29</v>
      </c>
      <c r="W3877" s="53">
        <f t="shared" si="528"/>
        <v>154.57309506080912</v>
      </c>
      <c r="X3877" s="53">
        <f t="shared" si="529"/>
        <v>2.4820054604120125</v>
      </c>
      <c r="Y3877" s="53">
        <v>5165.1899999999996</v>
      </c>
      <c r="Z3877" s="53">
        <v>41.33</v>
      </c>
      <c r="AA3877" s="53">
        <f t="shared" si="526"/>
        <v>124.9743527703847</v>
      </c>
      <c r="AB3877" s="53">
        <f t="shared" si="527"/>
        <v>2.4195499637067504</v>
      </c>
    </row>
    <row r="3878" spans="1:28" x14ac:dyDescent="0.3">
      <c r="A3878" s="1">
        <v>3877</v>
      </c>
      <c r="B3878" s="48">
        <v>43439</v>
      </c>
      <c r="C3878" s="44">
        <v>14051402.439999999</v>
      </c>
      <c r="D3878" s="56">
        <f t="shared" si="519"/>
        <v>199141.19104308388</v>
      </c>
      <c r="E3878" s="53">
        <v>70.56</v>
      </c>
      <c r="F3878" s="53">
        <f t="shared" si="520"/>
        <v>1.9914119104308388</v>
      </c>
      <c r="G3878" s="53">
        <f>(F3878/'Yearly GDP'!$B$17)*100</f>
        <v>75.147619261541081</v>
      </c>
      <c r="H3878" s="53">
        <f t="shared" si="521"/>
        <v>1.9410960000000002</v>
      </c>
      <c r="I3878" s="53">
        <f t="shared" si="522"/>
        <v>3.8328861632809503</v>
      </c>
      <c r="J3878" s="53">
        <f t="shared" si="530"/>
        <v>413.29628210042159</v>
      </c>
      <c r="K3878" s="53">
        <v>7.44</v>
      </c>
      <c r="L3878" s="53">
        <v>10782.9</v>
      </c>
      <c r="M3878" s="53">
        <v>3.41</v>
      </c>
      <c r="N3878" s="53">
        <f t="shared" si="523"/>
        <v>3.6071138367190501</v>
      </c>
      <c r="O3878" s="53">
        <v>26.09</v>
      </c>
      <c r="P3878" s="53">
        <v>2.9169999999999998</v>
      </c>
      <c r="Q3878" s="53">
        <f t="shared" si="524"/>
        <v>4.5230000000000006</v>
      </c>
      <c r="R3878" s="53">
        <v>97.01</v>
      </c>
      <c r="S3878" s="53">
        <f t="shared" si="525"/>
        <v>175.32479999999998</v>
      </c>
      <c r="T3878" s="53">
        <v>6.72</v>
      </c>
      <c r="U3878" s="53">
        <v>6152.61</v>
      </c>
      <c r="V3878" s="53">
        <v>39.81</v>
      </c>
      <c r="W3878" s="53">
        <f t="shared" si="528"/>
        <v>154.54935945742275</v>
      </c>
      <c r="X3878" s="53">
        <f t="shared" si="529"/>
        <v>2.5119316754584275</v>
      </c>
      <c r="Y3878" s="53">
        <v>5095.57</v>
      </c>
      <c r="Z3878" s="53">
        <v>40.770000000000003</v>
      </c>
      <c r="AA3878" s="53">
        <f t="shared" si="526"/>
        <v>124.98332106941376</v>
      </c>
      <c r="AB3878" s="53">
        <f t="shared" si="527"/>
        <v>2.4527839097375517</v>
      </c>
    </row>
    <row r="3879" spans="1:28" x14ac:dyDescent="0.3">
      <c r="A3879" s="1">
        <v>3878</v>
      </c>
      <c r="B3879" s="48">
        <v>43440</v>
      </c>
      <c r="C3879" s="44">
        <v>13824304.789999999</v>
      </c>
      <c r="D3879" s="56">
        <f t="shared" si="519"/>
        <v>195120.7450952717</v>
      </c>
      <c r="E3879" s="53">
        <v>70.849999999999994</v>
      </c>
      <c r="F3879" s="53">
        <f t="shared" si="520"/>
        <v>1.9512074509527171</v>
      </c>
      <c r="G3879" s="53">
        <f>(F3879/'Yearly GDP'!$B$17)*100</f>
        <v>73.630469847272352</v>
      </c>
      <c r="H3879" s="53">
        <f t="shared" si="521"/>
        <v>1.9039994999999996</v>
      </c>
      <c r="I3879" s="53">
        <f t="shared" si="522"/>
        <v>3.8986354775828467</v>
      </c>
      <c r="J3879" s="53">
        <f t="shared" si="530"/>
        <v>413.30019493177389</v>
      </c>
      <c r="K3879" s="53">
        <v>7.423</v>
      </c>
      <c r="L3879" s="53">
        <v>10601.15</v>
      </c>
      <c r="M3879" s="53">
        <v>3.35</v>
      </c>
      <c r="N3879" s="53">
        <f t="shared" si="523"/>
        <v>3.5243645224171534</v>
      </c>
      <c r="O3879" s="53">
        <v>25.65</v>
      </c>
      <c r="P3879" s="53">
        <v>2.8919999999999999</v>
      </c>
      <c r="Q3879" s="53">
        <f t="shared" si="524"/>
        <v>4.5310000000000006</v>
      </c>
      <c r="R3879" s="53">
        <v>96.763999999999996</v>
      </c>
      <c r="S3879" s="53">
        <f t="shared" si="525"/>
        <v>172.11149999999998</v>
      </c>
      <c r="T3879" s="53">
        <v>6.71</v>
      </c>
      <c r="U3879" s="53">
        <v>6060.53</v>
      </c>
      <c r="V3879" s="53">
        <v>39.21</v>
      </c>
      <c r="W3879" s="53">
        <f t="shared" si="528"/>
        <v>154.56592705942361</v>
      </c>
      <c r="X3879" s="53">
        <f t="shared" si="529"/>
        <v>2.5503698036215252</v>
      </c>
      <c r="Y3879" s="53">
        <v>5029.58</v>
      </c>
      <c r="Z3879" s="53">
        <v>40.24</v>
      </c>
      <c r="AA3879" s="53">
        <f t="shared" si="526"/>
        <v>124.98956262425446</v>
      </c>
      <c r="AB3879" s="53">
        <f t="shared" si="527"/>
        <v>2.4850894632206759</v>
      </c>
    </row>
    <row r="3880" spans="1:28" x14ac:dyDescent="0.3">
      <c r="A3880" s="1">
        <v>3879</v>
      </c>
      <c r="B3880" s="48">
        <v>43441</v>
      </c>
      <c r="C3880" s="44">
        <v>13882599.6</v>
      </c>
      <c r="D3880" s="56">
        <f t="shared" si="519"/>
        <v>195915.88484335309</v>
      </c>
      <c r="E3880" s="53">
        <v>70.86</v>
      </c>
      <c r="F3880" s="53">
        <f t="shared" si="520"/>
        <v>1.9591588484335309</v>
      </c>
      <c r="G3880" s="53">
        <f>(F3880/'Yearly GDP'!$B$17)*100</f>
        <v>73.930522582397401</v>
      </c>
      <c r="H3880" s="53">
        <f t="shared" si="521"/>
        <v>1.9309368000000002</v>
      </c>
      <c r="I3880" s="53">
        <f t="shared" si="522"/>
        <v>3.8654812524159254</v>
      </c>
      <c r="J3880" s="53">
        <f t="shared" si="530"/>
        <v>413.36296868960187</v>
      </c>
      <c r="K3880" s="53">
        <v>7.4640000000000004</v>
      </c>
      <c r="L3880" s="53">
        <v>10693.7</v>
      </c>
      <c r="M3880" s="53">
        <v>3.38</v>
      </c>
      <c r="N3880" s="53">
        <f t="shared" si="523"/>
        <v>3.598518747584075</v>
      </c>
      <c r="O3880" s="53">
        <v>25.87</v>
      </c>
      <c r="P3880" s="53">
        <v>2.8580000000000001</v>
      </c>
      <c r="Q3880" s="53">
        <f t="shared" si="524"/>
        <v>4.6059999999999999</v>
      </c>
      <c r="R3880" s="53">
        <v>96.475999999999999</v>
      </c>
      <c r="S3880" s="53">
        <f t="shared" si="525"/>
        <v>173.0703</v>
      </c>
      <c r="T3880" s="53">
        <v>6.69</v>
      </c>
      <c r="U3880" s="53">
        <v>6058.82</v>
      </c>
      <c r="V3880" s="53">
        <v>39.19</v>
      </c>
      <c r="W3880" s="53">
        <f t="shared" si="528"/>
        <v>154.60117376881857</v>
      </c>
      <c r="X3880" s="53">
        <f t="shared" si="529"/>
        <v>2.5516713447307984</v>
      </c>
      <c r="Y3880" s="53">
        <v>5031.43</v>
      </c>
      <c r="Z3880" s="53">
        <v>40.26</v>
      </c>
      <c r="AA3880" s="53">
        <f t="shared" si="526"/>
        <v>124.97342275211129</v>
      </c>
      <c r="AB3880" s="53">
        <f t="shared" si="527"/>
        <v>2.4838549428713366</v>
      </c>
    </row>
    <row r="3881" spans="1:28" x14ac:dyDescent="0.3">
      <c r="A3881" s="1">
        <v>3880</v>
      </c>
      <c r="B3881" s="48">
        <v>43444</v>
      </c>
      <c r="C3881" s="44">
        <v>13632727.859999999</v>
      </c>
      <c r="D3881" s="56">
        <f t="shared" si="519"/>
        <v>187985.76751241038</v>
      </c>
      <c r="E3881" s="53">
        <v>72.52</v>
      </c>
      <c r="F3881" s="53">
        <f t="shared" si="520"/>
        <v>1.8798576751241038</v>
      </c>
      <c r="G3881" s="53">
        <f>(F3881/'Yearly GDP'!$B$17)*100</f>
        <v>70.938025476381284</v>
      </c>
      <c r="H3881" s="53">
        <f t="shared" si="521"/>
        <v>1.9248219</v>
      </c>
      <c r="I3881" s="53">
        <f t="shared" si="522"/>
        <v>3.9416633819471816</v>
      </c>
      <c r="J3881" s="53">
        <f t="shared" si="530"/>
        <v>413.4193929838392</v>
      </c>
      <c r="K3881" s="53">
        <v>7.5869999999999997</v>
      </c>
      <c r="L3881" s="53">
        <v>10488.45</v>
      </c>
      <c r="M3881" s="53">
        <v>3.32</v>
      </c>
      <c r="N3881" s="53">
        <f t="shared" si="523"/>
        <v>3.6453366180528182</v>
      </c>
      <c r="O3881" s="53">
        <v>25.37</v>
      </c>
      <c r="P3881" s="53">
        <v>2.863</v>
      </c>
      <c r="Q3881" s="53">
        <f t="shared" si="524"/>
        <v>4.7240000000000002</v>
      </c>
      <c r="R3881" s="53">
        <v>97.183000000000007</v>
      </c>
      <c r="S3881" s="53">
        <f t="shared" si="525"/>
        <v>170.23269999999999</v>
      </c>
      <c r="T3881" s="53">
        <v>6.71</v>
      </c>
      <c r="U3881" s="53">
        <v>5938.89</v>
      </c>
      <c r="V3881" s="53">
        <v>38.39</v>
      </c>
      <c r="W3881" s="53">
        <f t="shared" si="528"/>
        <v>154.69887991664496</v>
      </c>
      <c r="X3881" s="53">
        <f t="shared" si="529"/>
        <v>2.6048450117218023</v>
      </c>
      <c r="Y3881" s="53">
        <v>4939</v>
      </c>
      <c r="Z3881" s="53">
        <v>39.32</v>
      </c>
      <c r="AA3881" s="53">
        <f t="shared" si="526"/>
        <v>125.61037639877925</v>
      </c>
      <c r="AB3881" s="53">
        <f t="shared" si="527"/>
        <v>2.5432349949135302</v>
      </c>
    </row>
    <row r="3882" spans="1:28" x14ac:dyDescent="0.3">
      <c r="A3882" s="1">
        <v>3881</v>
      </c>
      <c r="B3882" s="48">
        <v>43445</v>
      </c>
      <c r="C3882" s="44">
        <v>13771638.16</v>
      </c>
      <c r="D3882" s="56">
        <f t="shared" si="519"/>
        <v>190502.80339184686</v>
      </c>
      <c r="E3882" s="53">
        <v>72.290999999999997</v>
      </c>
      <c r="F3882" s="53">
        <f t="shared" si="520"/>
        <v>1.9050280339184686</v>
      </c>
      <c r="G3882" s="53">
        <f>(F3882/'Yearly GDP'!$B$17)*100</f>
        <v>71.887850336545995</v>
      </c>
      <c r="H3882" s="53">
        <f t="shared" si="521"/>
        <v>1.9211456</v>
      </c>
      <c r="I3882" s="53">
        <f t="shared" si="522"/>
        <v>3.9184952978056424</v>
      </c>
      <c r="J3882" s="53">
        <f t="shared" si="530"/>
        <v>413.36794670846393</v>
      </c>
      <c r="K3882" s="53">
        <v>7.5279999999999996</v>
      </c>
      <c r="L3882" s="53">
        <v>10549.15</v>
      </c>
      <c r="M3882" s="53">
        <v>3.34</v>
      </c>
      <c r="N3882" s="53">
        <f t="shared" si="523"/>
        <v>3.6095047021943572</v>
      </c>
      <c r="O3882" s="53">
        <v>25.52</v>
      </c>
      <c r="P3882" s="53">
        <v>2.879</v>
      </c>
      <c r="Q3882" s="53">
        <f t="shared" si="524"/>
        <v>4.6489999999999991</v>
      </c>
      <c r="R3882" s="53">
        <v>97.358000000000004</v>
      </c>
      <c r="S3882" s="53">
        <f t="shared" si="525"/>
        <v>171.23919999999998</v>
      </c>
      <c r="T3882" s="53">
        <v>6.71</v>
      </c>
      <c r="U3882" s="53">
        <v>6028.98</v>
      </c>
      <c r="V3882" s="53">
        <v>38.979999999999997</v>
      </c>
      <c r="W3882" s="53">
        <f t="shared" si="528"/>
        <v>154.66854797331965</v>
      </c>
      <c r="X3882" s="53">
        <f t="shared" si="529"/>
        <v>2.5654181631605955</v>
      </c>
      <c r="Y3882" s="53">
        <v>5005.34</v>
      </c>
      <c r="Z3882" s="53">
        <v>39.89</v>
      </c>
      <c r="AA3882" s="53">
        <f t="shared" si="526"/>
        <v>125.47856605665581</v>
      </c>
      <c r="AB3882" s="53">
        <f t="shared" si="527"/>
        <v>2.5068939583855605</v>
      </c>
    </row>
    <row r="3883" spans="1:28" x14ac:dyDescent="0.3">
      <c r="A3883" s="1">
        <v>3882</v>
      </c>
      <c r="B3883" s="48">
        <v>43446</v>
      </c>
      <c r="C3883" s="44">
        <v>14053239.6</v>
      </c>
      <c r="D3883" s="56">
        <f t="shared" si="519"/>
        <v>195618.59131403116</v>
      </c>
      <c r="E3883" s="53">
        <v>71.84</v>
      </c>
      <c r="F3883" s="53">
        <f t="shared" si="520"/>
        <v>1.9561859131403116</v>
      </c>
      <c r="G3883" s="53">
        <f>(F3883/'Yearly GDP'!$B$17)*100</f>
        <v>73.818336344917427</v>
      </c>
      <c r="H3883" s="53">
        <f t="shared" si="521"/>
        <v>1.9253777999999999</v>
      </c>
      <c r="I3883" s="53">
        <f t="shared" si="522"/>
        <v>3.8491147036181679</v>
      </c>
      <c r="J3883" s="53">
        <f t="shared" si="530"/>
        <v>413.30254041570441</v>
      </c>
      <c r="K3883" s="53">
        <v>7.4109999999999996</v>
      </c>
      <c r="L3883" s="53">
        <v>10737.6</v>
      </c>
      <c r="M3883" s="53">
        <v>3.4</v>
      </c>
      <c r="N3883" s="53">
        <f t="shared" si="523"/>
        <v>3.5618852963818317</v>
      </c>
      <c r="O3883" s="53">
        <v>25.98</v>
      </c>
      <c r="P3883" s="53">
        <v>2.911</v>
      </c>
      <c r="Q3883" s="53">
        <f t="shared" si="524"/>
        <v>4.5</v>
      </c>
      <c r="R3883" s="53">
        <v>97.018000000000001</v>
      </c>
      <c r="S3883" s="53">
        <f t="shared" si="525"/>
        <v>174.066</v>
      </c>
      <c r="T3883" s="53">
        <v>6.7</v>
      </c>
      <c r="U3883" s="53">
        <v>6181.01</v>
      </c>
      <c r="V3883" s="53">
        <v>39.549999999999997</v>
      </c>
      <c r="W3883" s="53">
        <f t="shared" si="528"/>
        <v>156.28343868520861</v>
      </c>
      <c r="X3883" s="53">
        <f t="shared" si="529"/>
        <v>2.5284450063211126</v>
      </c>
      <c r="Y3883" s="53">
        <v>5138.7</v>
      </c>
      <c r="Z3883" s="53">
        <v>40.96</v>
      </c>
      <c r="AA3883" s="53">
        <f t="shared" si="526"/>
        <v>125.45654296875</v>
      </c>
      <c r="AB3883" s="53">
        <f t="shared" si="527"/>
        <v>2.44140625</v>
      </c>
    </row>
    <row r="3884" spans="1:28" x14ac:dyDescent="0.3">
      <c r="A3884" s="1">
        <v>3883</v>
      </c>
      <c r="B3884" s="48">
        <v>43447</v>
      </c>
      <c r="C3884" s="44">
        <v>14125484.630000001</v>
      </c>
      <c r="D3884" s="56">
        <f t="shared" si="519"/>
        <v>197476.36837690481</v>
      </c>
      <c r="E3884" s="53">
        <v>71.53</v>
      </c>
      <c r="F3884" s="53">
        <f t="shared" si="520"/>
        <v>1.9747636837690481</v>
      </c>
      <c r="G3884" s="53">
        <f>(F3884/'Yearly GDP'!$B$17)*100</f>
        <v>74.519384293171626</v>
      </c>
      <c r="H3884" s="53">
        <f t="shared" si="521"/>
        <v>1.9342288000000001</v>
      </c>
      <c r="I3884" s="53">
        <f t="shared" si="522"/>
        <v>3.8299502106472616</v>
      </c>
      <c r="J3884" s="53">
        <f t="shared" si="530"/>
        <v>413.31099195710453</v>
      </c>
      <c r="K3884" s="53">
        <v>7.4080000000000004</v>
      </c>
      <c r="L3884" s="53">
        <v>10791.55</v>
      </c>
      <c r="M3884" s="53">
        <v>3.41</v>
      </c>
      <c r="N3884" s="53">
        <f t="shared" si="523"/>
        <v>3.5780497893527388</v>
      </c>
      <c r="O3884" s="53">
        <v>26.11</v>
      </c>
      <c r="P3884" s="53">
        <v>2.9129999999999998</v>
      </c>
      <c r="Q3884" s="53">
        <f t="shared" si="524"/>
        <v>4.495000000000001</v>
      </c>
      <c r="R3884" s="53">
        <v>97.055999999999997</v>
      </c>
      <c r="S3884" s="53">
        <f t="shared" si="525"/>
        <v>174.93700000000001</v>
      </c>
      <c r="T3884" s="53">
        <v>6.7</v>
      </c>
      <c r="U3884" s="53">
        <v>6231.29</v>
      </c>
      <c r="V3884" s="53">
        <v>39.869999999999997</v>
      </c>
      <c r="W3884" s="53">
        <f t="shared" si="528"/>
        <v>156.29019312766491</v>
      </c>
      <c r="X3884" s="53">
        <f t="shared" si="529"/>
        <v>2.5081514923501378</v>
      </c>
      <c r="Y3884" s="53">
        <v>5177.38</v>
      </c>
      <c r="Z3884" s="53">
        <v>41.27</v>
      </c>
      <c r="AA3884" s="53">
        <f t="shared" si="526"/>
        <v>125.4514174945481</v>
      </c>
      <c r="AB3884" s="53">
        <f t="shared" si="527"/>
        <v>2.4230676035861398</v>
      </c>
    </row>
    <row r="3885" spans="1:28" x14ac:dyDescent="0.3">
      <c r="A3885" s="1">
        <v>3884</v>
      </c>
      <c r="B3885" s="48">
        <v>43448</v>
      </c>
      <c r="C3885" s="44">
        <v>14162137.550000001</v>
      </c>
      <c r="D3885" s="56">
        <f t="shared" si="519"/>
        <v>196915.14947163514</v>
      </c>
      <c r="E3885" s="53">
        <v>71.92</v>
      </c>
      <c r="F3885" s="53">
        <f t="shared" si="520"/>
        <v>1.9691514947163515</v>
      </c>
      <c r="G3885" s="53">
        <f>(F3885/'Yearly GDP'!$B$17)*100</f>
        <v>74.307603574201949</v>
      </c>
      <c r="H3885" s="53">
        <f t="shared" si="521"/>
        <v>1.9450774000000002</v>
      </c>
      <c r="I3885" s="53">
        <f t="shared" si="522"/>
        <v>3.8255547054322872</v>
      </c>
      <c r="J3885" s="53">
        <f t="shared" si="530"/>
        <v>413.36840091813315</v>
      </c>
      <c r="K3885" s="53">
        <v>7.4409999999999998</v>
      </c>
      <c r="L3885" s="53">
        <v>10805.45</v>
      </c>
      <c r="M3885" s="53">
        <v>3.42</v>
      </c>
      <c r="N3885" s="53">
        <f t="shared" si="523"/>
        <v>3.6154452945677127</v>
      </c>
      <c r="O3885" s="53">
        <v>26.14</v>
      </c>
      <c r="P3885" s="53">
        <v>2.895</v>
      </c>
      <c r="Q3885" s="53">
        <f t="shared" si="524"/>
        <v>4.5459999999999994</v>
      </c>
      <c r="R3885" s="53">
        <v>97.43</v>
      </c>
      <c r="S3885" s="53">
        <f t="shared" si="525"/>
        <v>174.61519999999999</v>
      </c>
      <c r="T3885" s="53">
        <v>6.68</v>
      </c>
      <c r="U3885" s="53">
        <v>6240.42</v>
      </c>
      <c r="V3885" s="53">
        <v>39.92</v>
      </c>
      <c r="W3885" s="53">
        <f t="shared" si="528"/>
        <v>156.32314629258516</v>
      </c>
      <c r="X3885" s="53">
        <f t="shared" si="529"/>
        <v>2.5050100200400798</v>
      </c>
      <c r="Y3885" s="53">
        <v>5184.6400000000003</v>
      </c>
      <c r="Z3885" s="53">
        <v>41.32</v>
      </c>
      <c r="AA3885" s="53">
        <f t="shared" si="526"/>
        <v>125.47531461761859</v>
      </c>
      <c r="AB3885" s="53">
        <f t="shared" si="527"/>
        <v>2.4201355275895451</v>
      </c>
    </row>
    <row r="3886" spans="1:28" x14ac:dyDescent="0.3">
      <c r="A3886" s="1">
        <v>3885</v>
      </c>
      <c r="B3886" s="48">
        <v>43451</v>
      </c>
      <c r="C3886" s="44">
        <v>14254524.15</v>
      </c>
      <c r="D3886" s="56">
        <f t="shared" si="519"/>
        <v>199057.73146208632</v>
      </c>
      <c r="E3886" s="53">
        <v>71.61</v>
      </c>
      <c r="F3886" s="53">
        <f t="shared" si="520"/>
        <v>1.9905773146208632</v>
      </c>
      <c r="G3886" s="53">
        <f>(F3886/'Yearly GDP'!$B$17)*100</f>
        <v>75.116125080032575</v>
      </c>
      <c r="H3886" s="53">
        <f t="shared" si="521"/>
        <v>1.9652274000000001</v>
      </c>
      <c r="I3886" s="53">
        <f t="shared" si="522"/>
        <v>3.7965072133637054</v>
      </c>
      <c r="J3886" s="53">
        <f t="shared" si="530"/>
        <v>413.37699316628704</v>
      </c>
      <c r="K3886" s="53">
        <v>7.4610000000000003</v>
      </c>
      <c r="L3886" s="53">
        <v>10888.35</v>
      </c>
      <c r="M3886" s="53">
        <v>3.44</v>
      </c>
      <c r="N3886" s="53">
        <f t="shared" si="523"/>
        <v>3.6644927866362949</v>
      </c>
      <c r="O3886" s="53">
        <v>26.34</v>
      </c>
      <c r="P3886" s="53">
        <v>2.8570000000000002</v>
      </c>
      <c r="Q3886" s="53">
        <f t="shared" si="524"/>
        <v>4.6040000000000001</v>
      </c>
      <c r="R3886" s="53">
        <v>97.174999999999997</v>
      </c>
      <c r="S3886" s="53">
        <f t="shared" si="525"/>
        <v>176.7414</v>
      </c>
      <c r="T3886" s="53">
        <v>6.71</v>
      </c>
      <c r="U3886" s="53">
        <v>6263.38</v>
      </c>
      <c r="V3886" s="53">
        <v>40.07</v>
      </c>
      <c r="W3886" s="53">
        <f t="shared" si="528"/>
        <v>156.31095582730222</v>
      </c>
      <c r="X3886" s="53">
        <f t="shared" si="529"/>
        <v>2.4956326428749689</v>
      </c>
      <c r="Y3886" s="53">
        <v>5203.46</v>
      </c>
      <c r="Z3886" s="53">
        <v>41.47</v>
      </c>
      <c r="AA3886" s="53">
        <f t="shared" si="526"/>
        <v>125.47528333735231</v>
      </c>
      <c r="AB3886" s="53">
        <f t="shared" si="527"/>
        <v>2.4113817217265492</v>
      </c>
    </row>
    <row r="3887" spans="1:28" x14ac:dyDescent="0.3">
      <c r="A3887" s="1">
        <v>3886</v>
      </c>
      <c r="B3887" s="48">
        <v>43452</v>
      </c>
      <c r="C3887" s="44">
        <v>14301399</v>
      </c>
      <c r="D3887" s="56">
        <f t="shared" si="519"/>
        <v>202512.02209005947</v>
      </c>
      <c r="E3887" s="53">
        <v>70.62</v>
      </c>
      <c r="F3887" s="53">
        <f t="shared" si="520"/>
        <v>2.0251202209005945</v>
      </c>
      <c r="G3887" s="53">
        <f>(F3887/'Yearly GDP'!$B$17)*100</f>
        <v>76.419630977380919</v>
      </c>
      <c r="H3887" s="53">
        <f t="shared" si="521"/>
        <v>1.9383455000000001</v>
      </c>
      <c r="I3887" s="53">
        <f t="shared" si="522"/>
        <v>3.78931413414172</v>
      </c>
      <c r="J3887" s="53">
        <f t="shared" si="530"/>
        <v>413.36491095111785</v>
      </c>
      <c r="K3887" s="53">
        <v>7.3449999999999998</v>
      </c>
      <c r="L3887" s="53">
        <v>10908.7</v>
      </c>
      <c r="M3887" s="53">
        <v>3.45</v>
      </c>
      <c r="N3887" s="53">
        <f t="shared" si="523"/>
        <v>3.5556858658582797</v>
      </c>
      <c r="O3887" s="53">
        <v>26.39</v>
      </c>
      <c r="P3887" s="53">
        <v>2.823</v>
      </c>
      <c r="Q3887" s="53">
        <f t="shared" si="524"/>
        <v>4.5220000000000002</v>
      </c>
      <c r="R3887" s="53">
        <v>96.57</v>
      </c>
      <c r="S3887" s="53">
        <f t="shared" si="525"/>
        <v>176.81300000000002</v>
      </c>
      <c r="T3887" s="53">
        <v>6.7</v>
      </c>
      <c r="U3887" s="53">
        <v>6279.17</v>
      </c>
      <c r="V3887" s="53">
        <v>40.17</v>
      </c>
      <c r="W3887" s="53">
        <f t="shared" si="528"/>
        <v>156.31491162559124</v>
      </c>
      <c r="X3887" s="53">
        <f t="shared" si="529"/>
        <v>2.4894199651481204</v>
      </c>
      <c r="Y3887" s="53">
        <v>5235.8900000000003</v>
      </c>
      <c r="Z3887" s="53">
        <v>41.73</v>
      </c>
      <c r="AA3887" s="53">
        <f t="shared" si="526"/>
        <v>125.47064462017735</v>
      </c>
      <c r="AB3887" s="53">
        <f t="shared" si="527"/>
        <v>2.3963575365444525</v>
      </c>
    </row>
    <row r="3888" spans="1:28" x14ac:dyDescent="0.3">
      <c r="A3888" s="1">
        <v>3887</v>
      </c>
      <c r="B3888" s="48">
        <v>43453</v>
      </c>
      <c r="C3888" s="44">
        <v>14412746.32</v>
      </c>
      <c r="D3888" s="56">
        <f t="shared" si="519"/>
        <v>205078.9897408899</v>
      </c>
      <c r="E3888" s="53">
        <v>70.278999999999996</v>
      </c>
      <c r="F3888" s="53">
        <f t="shared" si="520"/>
        <v>2.0507898974088992</v>
      </c>
      <c r="G3888" s="53">
        <f>(F3888/'Yearly GDP'!$B$17)*100</f>
        <v>77.388298015430152</v>
      </c>
      <c r="H3888" s="53">
        <f t="shared" si="521"/>
        <v>1.9152007000000002</v>
      </c>
      <c r="I3888" s="53">
        <f t="shared" si="522"/>
        <v>3.7693177534866189</v>
      </c>
      <c r="J3888" s="53">
        <f t="shared" si="530"/>
        <v>413.3923859781379</v>
      </c>
      <c r="K3888" s="53">
        <v>7.2190000000000003</v>
      </c>
      <c r="L3888" s="53">
        <v>10967.3</v>
      </c>
      <c r="M3888" s="53">
        <v>3.47</v>
      </c>
      <c r="N3888" s="53">
        <f t="shared" si="523"/>
        <v>3.4496822465133814</v>
      </c>
      <c r="O3888" s="53">
        <v>26.53</v>
      </c>
      <c r="P3888" s="53">
        <v>2.762</v>
      </c>
      <c r="Q3888" s="53">
        <f t="shared" si="524"/>
        <v>4.4570000000000007</v>
      </c>
      <c r="R3888" s="53">
        <v>96.483999999999995</v>
      </c>
      <c r="S3888" s="53">
        <f t="shared" si="525"/>
        <v>176.42450000000002</v>
      </c>
      <c r="T3888" s="53">
        <v>6.65</v>
      </c>
      <c r="U3888" s="53">
        <v>6353.06</v>
      </c>
      <c r="V3888" s="53">
        <v>40.46</v>
      </c>
      <c r="W3888" s="53">
        <f t="shared" si="528"/>
        <v>157.02076124567475</v>
      </c>
      <c r="X3888" s="53">
        <f t="shared" si="529"/>
        <v>2.4715768660405337</v>
      </c>
      <c r="Y3888" s="53">
        <v>5295.49</v>
      </c>
      <c r="Z3888" s="53">
        <v>42.21</v>
      </c>
      <c r="AA3888" s="53">
        <f t="shared" si="526"/>
        <v>125.45581615730869</v>
      </c>
      <c r="AB3888" s="53">
        <f t="shared" si="527"/>
        <v>2.369106846718787</v>
      </c>
    </row>
    <row r="3889" spans="1:28" x14ac:dyDescent="0.3">
      <c r="A3889" s="1">
        <v>3888</v>
      </c>
      <c r="B3889" s="48">
        <v>43454</v>
      </c>
      <c r="C3889" s="44">
        <v>14383527.710000001</v>
      </c>
      <c r="D3889" s="56">
        <f t="shared" si="519"/>
        <v>205537.69234066876</v>
      </c>
      <c r="E3889" s="53">
        <v>69.98</v>
      </c>
      <c r="F3889" s="53">
        <f t="shared" si="520"/>
        <v>2.0553769234066874</v>
      </c>
      <c r="G3889" s="53">
        <f>(F3889/'Yearly GDP'!$B$17)*100</f>
        <v>77.561393336101418</v>
      </c>
      <c r="H3889" s="53">
        <f t="shared" si="521"/>
        <v>1.9270800000000001</v>
      </c>
      <c r="I3889" s="53">
        <f t="shared" si="522"/>
        <v>3.7735849056603774</v>
      </c>
      <c r="J3889" s="53">
        <f t="shared" si="530"/>
        <v>413.27169811320755</v>
      </c>
      <c r="K3889" s="53">
        <v>7.2720000000000002</v>
      </c>
      <c r="L3889" s="53">
        <v>10951.7</v>
      </c>
      <c r="M3889" s="53">
        <v>3.46</v>
      </c>
      <c r="N3889" s="53">
        <f t="shared" si="523"/>
        <v>3.4984150943396228</v>
      </c>
      <c r="O3889" s="53">
        <v>26.5</v>
      </c>
      <c r="P3889" s="53">
        <v>2.8079999999999998</v>
      </c>
      <c r="Q3889" s="53">
        <f t="shared" si="524"/>
        <v>4.4640000000000004</v>
      </c>
      <c r="R3889" s="53">
        <v>95.727999999999994</v>
      </c>
      <c r="S3889" s="53">
        <f t="shared" si="525"/>
        <v>175.69499999999999</v>
      </c>
      <c r="T3889" s="53">
        <v>6.63</v>
      </c>
      <c r="U3889" s="53">
        <v>6358.01</v>
      </c>
      <c r="V3889" s="53">
        <v>40.49</v>
      </c>
      <c r="W3889" s="53">
        <f t="shared" si="528"/>
        <v>157.02667325265497</v>
      </c>
      <c r="X3889" s="53">
        <f t="shared" si="529"/>
        <v>2.4697456162015312</v>
      </c>
      <c r="Y3889" s="53">
        <v>5303.93</v>
      </c>
      <c r="Z3889" s="53">
        <v>42.27</v>
      </c>
      <c r="AA3889" s="53">
        <f t="shared" si="526"/>
        <v>125.47740714454696</v>
      </c>
      <c r="AB3889" s="53">
        <f t="shared" si="527"/>
        <v>2.365744026496333</v>
      </c>
    </row>
    <row r="3890" spans="1:28" x14ac:dyDescent="0.3">
      <c r="A3890" s="1">
        <v>3889</v>
      </c>
      <c r="B3890" s="48">
        <v>43455</v>
      </c>
      <c r="C3890" s="44">
        <v>14167749.26</v>
      </c>
      <c r="D3890" s="56">
        <f t="shared" si="519"/>
        <v>201992.43313373253</v>
      </c>
      <c r="E3890" s="53">
        <v>70.14</v>
      </c>
      <c r="F3890" s="53">
        <f t="shared" si="520"/>
        <v>2.0199243313373252</v>
      </c>
      <c r="G3890" s="53">
        <f>(F3890/'Yearly GDP'!$B$17)*100</f>
        <v>76.223559673106607</v>
      </c>
      <c r="H3890" s="53">
        <f t="shared" si="521"/>
        <v>1.8932151999999998</v>
      </c>
      <c r="I3890" s="53">
        <f t="shared" si="522"/>
        <v>3.8431975403535747</v>
      </c>
      <c r="J3890" s="53">
        <f t="shared" si="530"/>
        <v>413.2974634896234</v>
      </c>
      <c r="K3890" s="53">
        <v>7.2759999999999998</v>
      </c>
      <c r="L3890" s="53">
        <v>10754</v>
      </c>
      <c r="M3890" s="53">
        <v>3.4</v>
      </c>
      <c r="N3890" s="53">
        <f t="shared" si="523"/>
        <v>3.4328024596464251</v>
      </c>
      <c r="O3890" s="53">
        <v>26.02</v>
      </c>
      <c r="P3890" s="53">
        <v>2.7879999999999998</v>
      </c>
      <c r="Q3890" s="53">
        <f t="shared" si="524"/>
        <v>4.4879999999999995</v>
      </c>
      <c r="R3890" s="53">
        <v>96.454999999999998</v>
      </c>
      <c r="S3890" s="53">
        <f t="shared" si="525"/>
        <v>172.51259999999999</v>
      </c>
      <c r="T3890" s="53">
        <v>6.63</v>
      </c>
      <c r="U3890" s="53">
        <v>6269.1</v>
      </c>
      <c r="V3890" s="53">
        <v>39.81</v>
      </c>
      <c r="W3890" s="53">
        <f t="shared" si="528"/>
        <v>157.47550866616427</v>
      </c>
      <c r="X3890" s="53">
        <f t="shared" si="529"/>
        <v>2.5119316754584271</v>
      </c>
      <c r="Y3890" s="53">
        <v>5252.7</v>
      </c>
      <c r="Z3890" s="53">
        <v>41.87</v>
      </c>
      <c r="AA3890" s="53">
        <f t="shared" si="526"/>
        <v>125.45259135419155</v>
      </c>
      <c r="AB3890" s="53">
        <f t="shared" si="527"/>
        <v>2.3883448770002391</v>
      </c>
    </row>
    <row r="3891" spans="1:28" x14ac:dyDescent="0.3">
      <c r="A3891" s="1">
        <v>3890</v>
      </c>
      <c r="B3891" s="48">
        <v>43458</v>
      </c>
      <c r="C3891" s="44">
        <v>14039382.439999999</v>
      </c>
      <c r="D3891" s="56">
        <f t="shared" si="519"/>
        <v>200262.21296626487</v>
      </c>
      <c r="E3891" s="53">
        <v>70.105000000000004</v>
      </c>
      <c r="F3891" s="53">
        <f t="shared" si="520"/>
        <v>2.0026221296626487</v>
      </c>
      <c r="G3891" s="53">
        <f>(F3891/'Yearly GDP'!$B$17)*100</f>
        <v>75.570646402364105</v>
      </c>
      <c r="H3891" s="53">
        <f t="shared" si="521"/>
        <v>1.8800460000000001</v>
      </c>
      <c r="I3891" s="53">
        <f t="shared" si="522"/>
        <v>3.8759689922480618</v>
      </c>
      <c r="J3891" s="53">
        <f t="shared" si="530"/>
        <v>413.31395348837208</v>
      </c>
      <c r="K3891" s="53">
        <v>7.2869999999999999</v>
      </c>
      <c r="L3891" s="53">
        <v>10663.5</v>
      </c>
      <c r="M3891" s="53">
        <v>3.37</v>
      </c>
      <c r="N3891" s="53">
        <f t="shared" si="523"/>
        <v>3.4110310077519381</v>
      </c>
      <c r="O3891" s="53">
        <v>25.8</v>
      </c>
      <c r="P3891" s="53">
        <v>2.7370000000000001</v>
      </c>
      <c r="Q3891" s="53">
        <f t="shared" si="524"/>
        <v>4.55</v>
      </c>
      <c r="R3891" s="53">
        <v>96.007000000000005</v>
      </c>
      <c r="S3891" s="53">
        <f t="shared" si="525"/>
        <v>171.828</v>
      </c>
      <c r="T3891" s="53">
        <v>6.66</v>
      </c>
      <c r="U3891" s="53">
        <v>6228.43</v>
      </c>
      <c r="V3891" s="53">
        <v>39.659999999999997</v>
      </c>
      <c r="W3891" s="53">
        <f t="shared" si="528"/>
        <v>157.04563792233992</v>
      </c>
      <c r="X3891" s="53">
        <f t="shared" si="529"/>
        <v>2.5214321734745337</v>
      </c>
      <c r="Y3891" s="53">
        <v>5203.16</v>
      </c>
      <c r="Z3891" s="53">
        <v>41.47</v>
      </c>
      <c r="AA3891" s="53">
        <f t="shared" si="526"/>
        <v>125.46804919218712</v>
      </c>
      <c r="AB3891" s="53">
        <f t="shared" si="527"/>
        <v>2.4113817217265492</v>
      </c>
    </row>
    <row r="3892" spans="1:28" x14ac:dyDescent="0.3">
      <c r="A3892" s="1">
        <v>3891</v>
      </c>
      <c r="B3892" s="48">
        <v>43460</v>
      </c>
      <c r="C3892" s="44">
        <v>14070330.619999999</v>
      </c>
      <c r="D3892" s="56">
        <f t="shared" si="519"/>
        <v>200803.91922363351</v>
      </c>
      <c r="E3892" s="53">
        <v>70.069999999999993</v>
      </c>
      <c r="F3892" s="53">
        <f t="shared" si="520"/>
        <v>2.008039192236335</v>
      </c>
      <c r="G3892" s="53">
        <f>(F3892/'Yearly GDP'!$B$17)*100</f>
        <v>75.775063857974914</v>
      </c>
      <c r="H3892" s="53">
        <f t="shared" si="521"/>
        <v>1.8854748000000001</v>
      </c>
      <c r="I3892" s="53">
        <f t="shared" si="522"/>
        <v>3.8520801232665636</v>
      </c>
      <c r="J3892" s="53">
        <f t="shared" si="530"/>
        <v>413.3224191063174</v>
      </c>
      <c r="K3892" s="53">
        <v>7.2629999999999999</v>
      </c>
      <c r="L3892" s="53">
        <v>10729.85</v>
      </c>
      <c r="M3892" s="53">
        <v>3.39</v>
      </c>
      <c r="N3892" s="53">
        <f t="shared" si="523"/>
        <v>3.4109198767334363</v>
      </c>
      <c r="O3892" s="53">
        <v>25.96</v>
      </c>
      <c r="P3892" s="53">
        <v>2.81</v>
      </c>
      <c r="Q3892" s="53">
        <f t="shared" si="524"/>
        <v>4.4529999999999994</v>
      </c>
      <c r="R3892" s="53">
        <v>96.567999999999998</v>
      </c>
      <c r="S3892" s="53">
        <f t="shared" si="525"/>
        <v>172.89360000000002</v>
      </c>
      <c r="T3892" s="53">
        <v>6.66</v>
      </c>
      <c r="U3892" s="53">
        <v>6219.24</v>
      </c>
      <c r="V3892" s="53">
        <v>39.5</v>
      </c>
      <c r="W3892" s="53">
        <f t="shared" si="528"/>
        <v>157.44911392405064</v>
      </c>
      <c r="X3892" s="53">
        <f t="shared" si="529"/>
        <v>2.5316455696202533</v>
      </c>
      <c r="Y3892" s="53">
        <v>5196.96</v>
      </c>
      <c r="Z3892" s="53">
        <v>41.42</v>
      </c>
      <c r="AA3892" s="53">
        <f t="shared" si="526"/>
        <v>125.46982134234669</v>
      </c>
      <c r="AB3892" s="53">
        <f t="shared" si="527"/>
        <v>2.4142926122646067</v>
      </c>
    </row>
    <row r="3893" spans="1:28" x14ac:dyDescent="0.3">
      <c r="A3893" s="1">
        <v>3892</v>
      </c>
      <c r="B3893" s="48">
        <v>43461</v>
      </c>
      <c r="C3893" s="44">
        <v>14135218.880000001</v>
      </c>
      <c r="D3893" s="56">
        <f t="shared" si="519"/>
        <v>200895.65071559529</v>
      </c>
      <c r="E3893" s="53">
        <v>70.361000000000004</v>
      </c>
      <c r="F3893" s="53">
        <f t="shared" si="520"/>
        <v>2.0089565071559528</v>
      </c>
      <c r="G3893" s="53">
        <f>(F3893/'Yearly GDP'!$B$17)*100</f>
        <v>75.809679515318976</v>
      </c>
      <c r="H3893" s="53">
        <f t="shared" si="521"/>
        <v>1.8978416</v>
      </c>
      <c r="I3893" s="53">
        <f t="shared" si="522"/>
        <v>3.834355828220859</v>
      </c>
      <c r="J3893" s="53">
        <f t="shared" si="530"/>
        <v>413.33588957055213</v>
      </c>
      <c r="K3893" s="53">
        <v>7.2770000000000001</v>
      </c>
      <c r="L3893" s="53">
        <v>10779.8</v>
      </c>
      <c r="M3893" s="53">
        <v>3.41</v>
      </c>
      <c r="N3893" s="53">
        <f t="shared" si="523"/>
        <v>3.4426441717791412</v>
      </c>
      <c r="O3893" s="53">
        <v>26.08</v>
      </c>
      <c r="P3893" s="53">
        <v>2.774</v>
      </c>
      <c r="Q3893" s="53">
        <f t="shared" si="524"/>
        <v>4.5030000000000001</v>
      </c>
      <c r="R3893" s="53">
        <v>96.001000000000005</v>
      </c>
      <c r="S3893" s="53">
        <f t="shared" si="525"/>
        <v>173.95359999999999</v>
      </c>
      <c r="T3893" s="53">
        <v>6.67</v>
      </c>
      <c r="U3893" s="53">
        <v>6245.04</v>
      </c>
      <c r="V3893" s="53">
        <v>39.67</v>
      </c>
      <c r="W3893" s="53">
        <f t="shared" si="528"/>
        <v>157.42475422233426</v>
      </c>
      <c r="X3893" s="53">
        <f t="shared" si="529"/>
        <v>2.5207965717166623</v>
      </c>
      <c r="Y3893" s="53">
        <v>5206.63</v>
      </c>
      <c r="Z3893" s="53">
        <v>41.5</v>
      </c>
      <c r="AA3893" s="53">
        <f t="shared" si="526"/>
        <v>125.4609638554217</v>
      </c>
      <c r="AB3893" s="53">
        <f t="shared" si="527"/>
        <v>2.4096385542168677</v>
      </c>
    </row>
    <row r="3894" spans="1:28" x14ac:dyDescent="0.3">
      <c r="A3894" s="1">
        <v>3893</v>
      </c>
      <c r="B3894" s="48">
        <v>43462</v>
      </c>
      <c r="C3894" s="44">
        <v>14246044.189999999</v>
      </c>
      <c r="D3894" s="56">
        <f t="shared" si="519"/>
        <v>203709.89647233777</v>
      </c>
      <c r="E3894" s="53">
        <v>69.933000000000007</v>
      </c>
      <c r="F3894" s="53">
        <f t="shared" si="520"/>
        <v>2.0370989647233779</v>
      </c>
      <c r="G3894" s="53">
        <f>(F3894/'Yearly GDP'!$B$17)*100</f>
        <v>76.871659046165206</v>
      </c>
      <c r="H3894" s="53">
        <f t="shared" si="521"/>
        <v>1.9334856000000002</v>
      </c>
      <c r="I3894" s="53">
        <f t="shared" si="522"/>
        <v>3.8226299694189598</v>
      </c>
      <c r="J3894" s="53">
        <f t="shared" si="530"/>
        <v>415.13379204892965</v>
      </c>
      <c r="K3894" s="53">
        <v>7.391</v>
      </c>
      <c r="L3894" s="53">
        <v>10859.9</v>
      </c>
      <c r="M3894" s="53">
        <v>3.43</v>
      </c>
      <c r="N3894" s="53">
        <f t="shared" si="523"/>
        <v>3.5683700305810402</v>
      </c>
      <c r="O3894" s="53">
        <v>26.16</v>
      </c>
      <c r="P3894" s="53">
        <v>2.7160000000000002</v>
      </c>
      <c r="Q3894" s="53">
        <f t="shared" si="524"/>
        <v>4.6749999999999998</v>
      </c>
      <c r="R3894" s="53">
        <v>95.965000000000003</v>
      </c>
      <c r="S3894" s="53">
        <f t="shared" si="525"/>
        <v>174.4872</v>
      </c>
      <c r="T3894" s="53">
        <v>6.67</v>
      </c>
      <c r="U3894" s="53">
        <v>6304.56</v>
      </c>
      <c r="V3894" s="53">
        <v>39.799999999999997</v>
      </c>
      <c r="W3894" s="53">
        <f t="shared" si="528"/>
        <v>158.40603015075379</v>
      </c>
      <c r="X3894" s="53">
        <f t="shared" si="529"/>
        <v>2.512562814070352</v>
      </c>
      <c r="Y3894" s="53">
        <v>5253.95</v>
      </c>
      <c r="Z3894" s="53">
        <v>42.84</v>
      </c>
      <c r="AA3894" s="53">
        <f t="shared" si="526"/>
        <v>122.64122315592903</v>
      </c>
      <c r="AB3894" s="53">
        <f t="shared" si="527"/>
        <v>2.3342670401493928</v>
      </c>
    </row>
    <row r="3895" spans="1:28" x14ac:dyDescent="0.3">
      <c r="A3895" s="1">
        <v>3894</v>
      </c>
      <c r="B3895" s="48">
        <v>43465</v>
      </c>
      <c r="C3895" s="44">
        <v>14279082.51</v>
      </c>
      <c r="D3895" s="56">
        <f t="shared" si="519"/>
        <v>205247.70030185426</v>
      </c>
      <c r="E3895" s="53">
        <v>69.569999999999993</v>
      </c>
      <c r="F3895" s="53">
        <f t="shared" si="520"/>
        <v>2.0524770030185424</v>
      </c>
      <c r="G3895" s="53">
        <f>(F3895/'Yearly GDP'!$B$17)*100</f>
        <v>77.451962378058198</v>
      </c>
      <c r="H3895" s="53">
        <f t="shared" si="521"/>
        <v>1.9287290000000004</v>
      </c>
      <c r="I3895" s="53">
        <f t="shared" si="522"/>
        <v>3.8211692777990058</v>
      </c>
      <c r="J3895" s="53">
        <f t="shared" si="530"/>
        <v>415.07642338555593</v>
      </c>
      <c r="K3895" s="53">
        <v>7.37</v>
      </c>
      <c r="L3895" s="53">
        <v>10862.55</v>
      </c>
      <c r="M3895" s="53">
        <v>3.38</v>
      </c>
      <c r="N3895" s="53">
        <f t="shared" si="523"/>
        <v>3.5488307222009943</v>
      </c>
      <c r="O3895" s="53">
        <v>26.17</v>
      </c>
      <c r="P3895" s="53">
        <v>2.6859999999999999</v>
      </c>
      <c r="Q3895" s="53">
        <f t="shared" si="524"/>
        <v>4.6840000000000002</v>
      </c>
      <c r="R3895" s="53">
        <v>95.734999999999999</v>
      </c>
      <c r="S3895" s="53">
        <f t="shared" si="525"/>
        <v>174.5539</v>
      </c>
      <c r="T3895" s="53">
        <v>6.67</v>
      </c>
      <c r="U3895" s="53">
        <v>6339.3</v>
      </c>
      <c r="V3895" s="53">
        <v>40.020000000000003</v>
      </c>
      <c r="W3895" s="53">
        <f t="shared" si="528"/>
        <v>158.40329835082457</v>
      </c>
      <c r="X3895" s="53">
        <f t="shared" si="529"/>
        <v>2.4987506246876556</v>
      </c>
      <c r="Y3895" s="53">
        <v>5295.48</v>
      </c>
      <c r="Z3895" s="53">
        <v>43.17</v>
      </c>
      <c r="AA3895" s="53">
        <f t="shared" si="526"/>
        <v>122.66574009728977</v>
      </c>
      <c r="AB3895" s="53">
        <f t="shared" si="527"/>
        <v>2.316423442205235</v>
      </c>
    </row>
    <row r="3896" spans="1:28" x14ac:dyDescent="0.3">
      <c r="A3896" s="1">
        <v>3895</v>
      </c>
      <c r="B3896" s="47">
        <v>43466</v>
      </c>
      <c r="C3896" s="44">
        <v>14309027.789999999</v>
      </c>
      <c r="D3896" s="56">
        <f t="shared" si="519"/>
        <v>206024.6179430694</v>
      </c>
      <c r="E3896" s="53">
        <v>69.453000000000003</v>
      </c>
      <c r="F3896" s="53">
        <f t="shared" si="520"/>
        <v>2.0602461794306941</v>
      </c>
      <c r="G3896" s="53">
        <f>(F3896/'Yearly GDP'!$B$18)*100</f>
        <v>76.305414052988667</v>
      </c>
      <c r="H3896" s="53">
        <f t="shared" si="521"/>
        <v>1.9494504000000001</v>
      </c>
      <c r="I3896" s="53">
        <f t="shared" si="522"/>
        <v>3.8051750380517504</v>
      </c>
      <c r="J3896" s="53">
        <f t="shared" si="530"/>
        <v>415.14840182648402</v>
      </c>
      <c r="K3896" s="53">
        <v>7.4180000000000001</v>
      </c>
      <c r="L3896" s="53">
        <v>10910.1</v>
      </c>
      <c r="M3896" s="53">
        <v>3.4</v>
      </c>
      <c r="N3896" s="53">
        <f t="shared" si="523"/>
        <v>3.6128249619482498</v>
      </c>
      <c r="O3896" s="53">
        <v>26.28</v>
      </c>
      <c r="P3896" s="53">
        <v>2.6859999999999999</v>
      </c>
      <c r="Q3896" s="53">
        <f t="shared" si="524"/>
        <v>4.7320000000000002</v>
      </c>
      <c r="R3896" s="53">
        <v>95.734999999999999</v>
      </c>
      <c r="S3896" s="53">
        <f t="shared" si="525"/>
        <v>175.2876</v>
      </c>
      <c r="T3896" s="53">
        <v>6.67</v>
      </c>
      <c r="U3896" s="53">
        <v>6341.68</v>
      </c>
      <c r="V3896" s="53">
        <v>40.04</v>
      </c>
      <c r="W3896" s="53">
        <f t="shared" si="528"/>
        <v>158.38361638361638</v>
      </c>
      <c r="X3896" s="53">
        <f t="shared" si="529"/>
        <v>2.4975024975024973</v>
      </c>
      <c r="Y3896" s="53">
        <v>5314.26</v>
      </c>
      <c r="Z3896" s="53">
        <v>43.33</v>
      </c>
      <c r="AA3896" s="53">
        <f t="shared" si="526"/>
        <v>122.64620355411955</v>
      </c>
      <c r="AB3896" s="53">
        <f t="shared" si="527"/>
        <v>2.3078698361412417</v>
      </c>
    </row>
    <row r="3897" spans="1:28" x14ac:dyDescent="0.3">
      <c r="A3897" s="1">
        <v>3896</v>
      </c>
      <c r="B3897" s="48">
        <v>43467</v>
      </c>
      <c r="C3897" s="44">
        <v>14170736.68</v>
      </c>
      <c r="D3897" s="56">
        <f t="shared" si="519"/>
        <v>202439.09542857143</v>
      </c>
      <c r="E3897" s="53">
        <v>70</v>
      </c>
      <c r="F3897" s="53">
        <f t="shared" si="520"/>
        <v>2.0243909542857144</v>
      </c>
      <c r="G3897" s="53">
        <f>(F3897/'Yearly GDP'!$B$18)*100</f>
        <v>74.977442751322755</v>
      </c>
      <c r="H3897" s="53">
        <f t="shared" si="521"/>
        <v>1.91204</v>
      </c>
      <c r="I3897" s="53">
        <f t="shared" si="522"/>
        <v>3.8461538461538463</v>
      </c>
      <c r="J3897" s="53">
        <f t="shared" si="530"/>
        <v>415.09615384615387</v>
      </c>
      <c r="K3897" s="53">
        <v>7.3540000000000001</v>
      </c>
      <c r="L3897" s="53">
        <v>10792.5</v>
      </c>
      <c r="M3897" s="53">
        <v>3.36</v>
      </c>
      <c r="N3897" s="53">
        <f t="shared" si="523"/>
        <v>3.5078461538461538</v>
      </c>
      <c r="O3897" s="53">
        <v>26</v>
      </c>
      <c r="P3897" s="53">
        <v>2.633</v>
      </c>
      <c r="Q3897" s="53">
        <f t="shared" si="524"/>
        <v>4.7210000000000001</v>
      </c>
      <c r="R3897" s="53">
        <v>96.423000000000002</v>
      </c>
      <c r="S3897" s="53">
        <f t="shared" si="525"/>
        <v>171.08</v>
      </c>
      <c r="T3897" s="53">
        <v>6.58</v>
      </c>
      <c r="U3897" s="53">
        <v>6274.92</v>
      </c>
      <c r="V3897" s="53">
        <v>39.61</v>
      </c>
      <c r="W3897" s="53">
        <f t="shared" si="528"/>
        <v>158.41757132037364</v>
      </c>
      <c r="X3897" s="53">
        <f t="shared" si="529"/>
        <v>2.5246149962130775</v>
      </c>
      <c r="Y3897" s="53">
        <v>5275.18</v>
      </c>
      <c r="Z3897" s="53">
        <v>43.01</v>
      </c>
      <c r="AA3897" s="53">
        <f t="shared" si="526"/>
        <v>122.6500813764241</v>
      </c>
      <c r="AB3897" s="53">
        <f t="shared" si="527"/>
        <v>2.3250406882120438</v>
      </c>
    </row>
    <row r="3898" spans="1:28" x14ac:dyDescent="0.3">
      <c r="A3898" s="1">
        <v>3897</v>
      </c>
      <c r="B3898" s="48">
        <v>43468</v>
      </c>
      <c r="C3898" s="44">
        <v>14046118.800000001</v>
      </c>
      <c r="D3898" s="56">
        <f t="shared" si="519"/>
        <v>200344.01369276852</v>
      </c>
      <c r="E3898" s="53">
        <v>70.11</v>
      </c>
      <c r="F3898" s="53">
        <f t="shared" si="520"/>
        <v>2.0034401369276851</v>
      </c>
      <c r="G3898" s="53">
        <f>(F3898/'Yearly GDP'!$B$18)*100</f>
        <v>74.201486552877213</v>
      </c>
      <c r="H3898" s="53">
        <f t="shared" si="521"/>
        <v>1.9094817000000004</v>
      </c>
      <c r="I3898" s="53">
        <f t="shared" si="522"/>
        <v>3.8895371450797347</v>
      </c>
      <c r="J3898" s="53">
        <f t="shared" si="530"/>
        <v>415.10112796577204</v>
      </c>
      <c r="K3898" s="53">
        <v>7.4269999999999996</v>
      </c>
      <c r="L3898" s="53">
        <v>10672.25</v>
      </c>
      <c r="M3898" s="53">
        <v>3.32</v>
      </c>
      <c r="N3898" s="53">
        <f t="shared" si="523"/>
        <v>3.5374628549202649</v>
      </c>
      <c r="O3898" s="53">
        <v>25.71</v>
      </c>
      <c r="P3898" s="53">
        <v>2.552</v>
      </c>
      <c r="Q3898" s="53">
        <f t="shared" si="524"/>
        <v>4.875</v>
      </c>
      <c r="R3898" s="53">
        <v>95.878</v>
      </c>
      <c r="S3898" s="53">
        <f t="shared" si="525"/>
        <v>170.4573</v>
      </c>
      <c r="T3898" s="53">
        <v>6.63</v>
      </c>
      <c r="U3898" s="53">
        <v>6233.41</v>
      </c>
      <c r="V3898" s="53">
        <v>39.35</v>
      </c>
      <c r="W3898" s="53">
        <f t="shared" si="528"/>
        <v>158.40940279542565</v>
      </c>
      <c r="X3898" s="53">
        <f t="shared" si="529"/>
        <v>2.5412960609911055</v>
      </c>
      <c r="Y3898" s="53">
        <v>5244.91</v>
      </c>
      <c r="Z3898" s="53">
        <v>42.76</v>
      </c>
      <c r="AA3898" s="53">
        <f t="shared" si="526"/>
        <v>122.65926099158092</v>
      </c>
      <c r="AB3898" s="53">
        <f t="shared" si="527"/>
        <v>2.3386342376052389</v>
      </c>
    </row>
    <row r="3899" spans="1:28" x14ac:dyDescent="0.3">
      <c r="A3899" s="1">
        <v>3898</v>
      </c>
      <c r="B3899" s="48">
        <v>43469</v>
      </c>
      <c r="C3899" s="44">
        <v>14092354.710000001</v>
      </c>
      <c r="D3899" s="56">
        <f t="shared" si="519"/>
        <v>202621.92250179729</v>
      </c>
      <c r="E3899" s="53">
        <v>69.55</v>
      </c>
      <c r="F3899" s="53">
        <f t="shared" si="520"/>
        <v>2.0262192250179729</v>
      </c>
      <c r="G3899" s="53">
        <f>(F3899/'Yearly GDP'!$B$18)*100</f>
        <v>75.045156482147135</v>
      </c>
      <c r="H3899" s="53">
        <f t="shared" si="521"/>
        <v>1.9245631999999999</v>
      </c>
      <c r="I3899" s="53">
        <f t="shared" si="522"/>
        <v>3.8699690402476783</v>
      </c>
      <c r="J3899" s="53">
        <f t="shared" si="530"/>
        <v>415.14512383900933</v>
      </c>
      <c r="K3899" s="53">
        <v>7.4480000000000004</v>
      </c>
      <c r="L3899" s="53">
        <v>10727.35</v>
      </c>
      <c r="M3899" s="53">
        <v>3.34</v>
      </c>
      <c r="N3899" s="53">
        <f t="shared" si="523"/>
        <v>3.5780309597523221</v>
      </c>
      <c r="O3899" s="53">
        <v>25.84</v>
      </c>
      <c r="P3899" s="53">
        <v>2.6680000000000001</v>
      </c>
      <c r="Q3899" s="53">
        <f t="shared" si="524"/>
        <v>4.78</v>
      </c>
      <c r="R3899" s="53">
        <v>95.75</v>
      </c>
      <c r="S3899" s="53">
        <f t="shared" si="525"/>
        <v>170.80240000000001</v>
      </c>
      <c r="T3899" s="53">
        <v>6.61</v>
      </c>
      <c r="U3899" s="53">
        <v>6260.78</v>
      </c>
      <c r="V3899" s="53">
        <v>39.53</v>
      </c>
      <c r="W3899" s="53">
        <f t="shared" si="528"/>
        <v>158.38047052871235</v>
      </c>
      <c r="X3899" s="53">
        <f t="shared" si="529"/>
        <v>2.5297242600556538</v>
      </c>
      <c r="Y3899" s="53">
        <v>5253.02</v>
      </c>
      <c r="Z3899" s="53">
        <v>42.83</v>
      </c>
      <c r="AA3899" s="53">
        <f t="shared" si="526"/>
        <v>122.64814382442215</v>
      </c>
      <c r="AB3899" s="53">
        <f t="shared" si="527"/>
        <v>2.3348120476301659</v>
      </c>
    </row>
    <row r="3900" spans="1:28" x14ac:dyDescent="0.3">
      <c r="A3900" s="1">
        <v>3899</v>
      </c>
      <c r="B3900" s="48">
        <v>43472</v>
      </c>
      <c r="C3900" s="44">
        <v>14119235.560000001</v>
      </c>
      <c r="D3900" s="56">
        <f t="shared" si="519"/>
        <v>202272.61808231741</v>
      </c>
      <c r="E3900" s="53">
        <v>69.802999999999997</v>
      </c>
      <c r="F3900" s="53">
        <f t="shared" si="520"/>
        <v>2.0227261808231742</v>
      </c>
      <c r="G3900" s="53">
        <f>(F3900/'Yearly GDP'!$B$18)*100</f>
        <v>74.91578447493238</v>
      </c>
      <c r="H3900" s="53">
        <f t="shared" si="521"/>
        <v>1.9483260000000002</v>
      </c>
      <c r="I3900" s="53">
        <f t="shared" si="522"/>
        <v>3.8535645472061653</v>
      </c>
      <c r="J3900" s="53">
        <f t="shared" si="530"/>
        <v>415.09826589595372</v>
      </c>
      <c r="K3900" s="53">
        <v>7.508</v>
      </c>
      <c r="L3900" s="53">
        <v>10771.8</v>
      </c>
      <c r="M3900" s="53">
        <v>3.36</v>
      </c>
      <c r="N3900" s="53">
        <f t="shared" si="523"/>
        <v>3.6544354527938347</v>
      </c>
      <c r="O3900" s="53">
        <v>25.95</v>
      </c>
      <c r="P3900" s="53">
        <v>2.698</v>
      </c>
      <c r="Q3900" s="53">
        <f t="shared" si="524"/>
        <v>4.8100000000000005</v>
      </c>
      <c r="R3900" s="53">
        <v>95.227999999999994</v>
      </c>
      <c r="S3900" s="53">
        <f t="shared" si="525"/>
        <v>171.78899999999999</v>
      </c>
      <c r="T3900" s="53">
        <v>6.62</v>
      </c>
      <c r="U3900" s="53">
        <v>6262.61</v>
      </c>
      <c r="V3900" s="53">
        <v>39.54</v>
      </c>
      <c r="W3900" s="53">
        <f t="shared" si="528"/>
        <v>158.38669701568031</v>
      </c>
      <c r="X3900" s="53">
        <f t="shared" si="529"/>
        <v>2.5290844714213456</v>
      </c>
      <c r="Y3900" s="53">
        <v>5256.9</v>
      </c>
      <c r="Z3900" s="53">
        <v>42.86</v>
      </c>
      <c r="AA3900" s="53">
        <f t="shared" si="526"/>
        <v>122.65282314512365</v>
      </c>
      <c r="AB3900" s="53">
        <f t="shared" si="527"/>
        <v>2.3331777881474567</v>
      </c>
    </row>
    <row r="3901" spans="1:28" x14ac:dyDescent="0.3">
      <c r="A3901" s="1">
        <v>3900</v>
      </c>
      <c r="B3901" s="48">
        <v>43473</v>
      </c>
      <c r="C3901" s="44">
        <v>14141085.6</v>
      </c>
      <c r="D3901" s="56">
        <f t="shared" si="519"/>
        <v>201612.28400342172</v>
      </c>
      <c r="E3901" s="53">
        <v>70.14</v>
      </c>
      <c r="F3901" s="53">
        <f t="shared" si="520"/>
        <v>2.016122840034217</v>
      </c>
      <c r="G3901" s="53">
        <f>(F3901/'Yearly GDP'!$B$18)*100</f>
        <v>74.671216297563589</v>
      </c>
      <c r="H3901" s="53">
        <f t="shared" si="521"/>
        <v>1.9395307999999996</v>
      </c>
      <c r="I3901" s="53">
        <f t="shared" si="522"/>
        <v>3.8431975403535747</v>
      </c>
      <c r="J3901" s="53">
        <f t="shared" si="530"/>
        <v>415.14796310530363</v>
      </c>
      <c r="K3901" s="53">
        <v>7.4539999999999997</v>
      </c>
      <c r="L3901" s="53">
        <v>10802.15</v>
      </c>
      <c r="M3901" s="53">
        <v>3.36</v>
      </c>
      <c r="N3901" s="53">
        <f t="shared" si="523"/>
        <v>3.610802459646425</v>
      </c>
      <c r="O3901" s="53">
        <v>26.02</v>
      </c>
      <c r="P3901" s="53">
        <v>2.73</v>
      </c>
      <c r="Q3901" s="53">
        <f t="shared" si="524"/>
        <v>4.7240000000000002</v>
      </c>
      <c r="R3901" s="53">
        <v>95.478999999999999</v>
      </c>
      <c r="S3901" s="53">
        <f t="shared" si="525"/>
        <v>172.51259999999999</v>
      </c>
      <c r="T3901" s="53">
        <v>6.63</v>
      </c>
      <c r="U3901" s="53">
        <v>6260.25</v>
      </c>
      <c r="V3901" s="53">
        <v>39.520000000000003</v>
      </c>
      <c r="W3901" s="53">
        <f t="shared" si="528"/>
        <v>158.40713562753035</v>
      </c>
      <c r="X3901" s="53">
        <f t="shared" si="529"/>
        <v>2.5303643724696356</v>
      </c>
      <c r="Y3901" s="53">
        <v>5264.29</v>
      </c>
      <c r="Z3901" s="53">
        <v>42.92</v>
      </c>
      <c r="AA3901" s="53">
        <f t="shared" si="526"/>
        <v>122.65354147250699</v>
      </c>
      <c r="AB3901" s="53">
        <f t="shared" si="527"/>
        <v>2.3299161230195713</v>
      </c>
    </row>
    <row r="3902" spans="1:28" x14ac:dyDescent="0.3">
      <c r="A3902" s="1">
        <v>3901</v>
      </c>
      <c r="B3902" s="48">
        <v>43474</v>
      </c>
      <c r="C3902" s="44">
        <v>14159596.560000001</v>
      </c>
      <c r="D3902" s="56">
        <f t="shared" si="519"/>
        <v>200674.5544217687</v>
      </c>
      <c r="E3902" s="53">
        <v>70.56</v>
      </c>
      <c r="F3902" s="53">
        <f t="shared" si="520"/>
        <v>2.0067455442176869</v>
      </c>
      <c r="G3902" s="53">
        <f>(F3902/'Yearly GDP'!$B$18)*100</f>
        <v>74.323909045099512</v>
      </c>
      <c r="H3902" s="53">
        <f t="shared" si="521"/>
        <v>1.9534049999999998</v>
      </c>
      <c r="I3902" s="53">
        <f t="shared" si="522"/>
        <v>3.8240917782026771</v>
      </c>
      <c r="J3902" s="53">
        <f t="shared" si="530"/>
        <v>415.11089866156789</v>
      </c>
      <c r="K3902" s="53">
        <v>7.47</v>
      </c>
      <c r="L3902" s="53">
        <v>10855.15</v>
      </c>
      <c r="M3902" s="53">
        <v>3.38</v>
      </c>
      <c r="N3902" s="53">
        <f t="shared" si="523"/>
        <v>3.6459082217973227</v>
      </c>
      <c r="O3902" s="53">
        <v>26.15</v>
      </c>
      <c r="P3902" s="53">
        <v>2.7120000000000002</v>
      </c>
      <c r="Q3902" s="53">
        <f t="shared" si="524"/>
        <v>4.7579999999999991</v>
      </c>
      <c r="R3902" s="53">
        <v>94.79</v>
      </c>
      <c r="S3902" s="53">
        <f t="shared" si="525"/>
        <v>173.113</v>
      </c>
      <c r="T3902" s="53">
        <v>6.62</v>
      </c>
      <c r="U3902" s="53">
        <v>6255.75</v>
      </c>
      <c r="V3902" s="53">
        <v>39.49</v>
      </c>
      <c r="W3902" s="53">
        <f t="shared" si="528"/>
        <v>158.41352241073687</v>
      </c>
      <c r="X3902" s="53">
        <f t="shared" si="529"/>
        <v>2.5322866548493286</v>
      </c>
      <c r="Y3902" s="53">
        <v>5257.59</v>
      </c>
      <c r="Z3902" s="53">
        <v>42.87</v>
      </c>
      <c r="AA3902" s="53">
        <f t="shared" si="526"/>
        <v>122.64030790762773</v>
      </c>
      <c r="AB3902" s="53">
        <f t="shared" si="527"/>
        <v>2.3326335432703527</v>
      </c>
    </row>
    <row r="3903" spans="1:28" x14ac:dyDescent="0.3">
      <c r="A3903" s="1">
        <v>3902</v>
      </c>
      <c r="B3903" s="48">
        <v>43475</v>
      </c>
      <c r="C3903" s="44">
        <v>14160716.960000001</v>
      </c>
      <c r="D3903" s="56">
        <f t="shared" si="519"/>
        <v>201089.42005112185</v>
      </c>
      <c r="E3903" s="53">
        <v>70.42</v>
      </c>
      <c r="F3903" s="53">
        <f t="shared" si="520"/>
        <v>2.0108942005112187</v>
      </c>
      <c r="G3903" s="53">
        <f>(F3903/'Yearly GDP'!$B$18)*100</f>
        <v>74.47756298189698</v>
      </c>
      <c r="H3903" s="53">
        <f t="shared" si="521"/>
        <v>1.9489932000000001</v>
      </c>
      <c r="I3903" s="53">
        <f t="shared" si="522"/>
        <v>3.8358266206367468</v>
      </c>
      <c r="J3903" s="53">
        <f t="shared" si="530"/>
        <v>415.09781357882622</v>
      </c>
      <c r="K3903" s="53">
        <v>7.476</v>
      </c>
      <c r="L3903" s="53">
        <v>10821.6</v>
      </c>
      <c r="M3903" s="53">
        <v>3.37</v>
      </c>
      <c r="N3903" s="53">
        <f t="shared" si="523"/>
        <v>3.6401733793632531</v>
      </c>
      <c r="O3903" s="53">
        <v>26.07</v>
      </c>
      <c r="P3903" s="53">
        <v>2.746</v>
      </c>
      <c r="Q3903" s="53">
        <f t="shared" si="524"/>
        <v>4.7300000000000004</v>
      </c>
      <c r="R3903" s="53">
        <v>95.12</v>
      </c>
      <c r="S3903" s="53">
        <f t="shared" si="525"/>
        <v>173.10479999999998</v>
      </c>
      <c r="T3903" s="53">
        <v>6.64</v>
      </c>
      <c r="U3903" s="53">
        <v>6283.51</v>
      </c>
      <c r="V3903" s="53">
        <v>39.67</v>
      </c>
      <c r="W3903" s="53">
        <f t="shared" si="528"/>
        <v>158.39450466347367</v>
      </c>
      <c r="X3903" s="53">
        <f t="shared" si="529"/>
        <v>2.5207965717166627</v>
      </c>
      <c r="Y3903" s="53">
        <v>5271.36</v>
      </c>
      <c r="Z3903" s="53">
        <v>42.98</v>
      </c>
      <c r="AA3903" s="53">
        <f t="shared" si="526"/>
        <v>122.6468124709167</v>
      </c>
      <c r="AB3903" s="53">
        <f t="shared" si="527"/>
        <v>2.3266635644485811</v>
      </c>
    </row>
    <row r="3904" spans="1:28" x14ac:dyDescent="0.3">
      <c r="A3904" s="1">
        <v>3903</v>
      </c>
      <c r="B3904" s="48">
        <v>43476</v>
      </c>
      <c r="C3904" s="44">
        <v>14115095.73</v>
      </c>
      <c r="D3904" s="56">
        <f t="shared" si="519"/>
        <v>200501.3669228256</v>
      </c>
      <c r="E3904" s="53">
        <v>70.399000000000001</v>
      </c>
      <c r="F3904" s="53">
        <f t="shared" si="520"/>
        <v>2.0050136692282559</v>
      </c>
      <c r="G3904" s="53">
        <f>(F3904/'Yearly GDP'!$B$18)*100</f>
        <v>74.25976552697243</v>
      </c>
      <c r="H3904" s="53">
        <f t="shared" si="521"/>
        <v>1.95078</v>
      </c>
      <c r="I3904" s="53">
        <f t="shared" si="522"/>
        <v>3.8461538461538463</v>
      </c>
      <c r="J3904" s="53">
        <f t="shared" si="530"/>
        <v>415.19038461538463</v>
      </c>
      <c r="K3904" s="53">
        <v>7.5030000000000001</v>
      </c>
      <c r="L3904" s="53">
        <v>10794.95</v>
      </c>
      <c r="M3904" s="53">
        <v>3.36</v>
      </c>
      <c r="N3904" s="53">
        <f t="shared" si="523"/>
        <v>3.6568461538461539</v>
      </c>
      <c r="O3904" s="53">
        <v>26</v>
      </c>
      <c r="P3904" s="53">
        <v>2.6989999999999998</v>
      </c>
      <c r="Q3904" s="53">
        <f t="shared" si="524"/>
        <v>4.8040000000000003</v>
      </c>
      <c r="R3904" s="53">
        <v>95.266000000000005</v>
      </c>
      <c r="S3904" s="53">
        <f t="shared" si="525"/>
        <v>172.38</v>
      </c>
      <c r="T3904" s="53">
        <v>6.63</v>
      </c>
      <c r="U3904" s="53">
        <v>6277.63</v>
      </c>
      <c r="V3904" s="53">
        <v>39.630000000000003</v>
      </c>
      <c r="W3904" s="53">
        <f t="shared" si="528"/>
        <v>158.40600555134998</v>
      </c>
      <c r="X3904" s="53">
        <f t="shared" si="529"/>
        <v>2.523340903356043</v>
      </c>
      <c r="Y3904" s="53">
        <v>5260.24</v>
      </c>
      <c r="Z3904" s="53">
        <v>42.89</v>
      </c>
      <c r="AA3904" s="53">
        <f t="shared" si="526"/>
        <v>122.64490557239449</v>
      </c>
      <c r="AB3904" s="53">
        <f t="shared" si="527"/>
        <v>2.3315458148752621</v>
      </c>
    </row>
    <row r="3905" spans="1:28" x14ac:dyDescent="0.3">
      <c r="A3905" s="1">
        <v>3904</v>
      </c>
      <c r="B3905" s="48">
        <v>43479</v>
      </c>
      <c r="C3905" s="44">
        <v>14026705.15</v>
      </c>
      <c r="D3905" s="56">
        <f t="shared" si="519"/>
        <v>198229.29833239116</v>
      </c>
      <c r="E3905" s="53">
        <v>70.760000000000005</v>
      </c>
      <c r="F3905" s="53">
        <f t="shared" si="520"/>
        <v>1.9822929833239116</v>
      </c>
      <c r="G3905" s="53">
        <f>(F3905/'Yearly GDP'!$B$18)*100</f>
        <v>73.418258641626352</v>
      </c>
      <c r="H3905" s="53">
        <f t="shared" si="521"/>
        <v>1.9171980000000002</v>
      </c>
      <c r="I3905" s="53">
        <f t="shared" si="522"/>
        <v>3.8759689922480618</v>
      </c>
      <c r="J3905" s="53">
        <f t="shared" si="530"/>
        <v>416.18604651162792</v>
      </c>
      <c r="K3905" s="53">
        <v>7.431</v>
      </c>
      <c r="L3905" s="53">
        <v>10737.6</v>
      </c>
      <c r="M3905" s="53">
        <v>3.34</v>
      </c>
      <c r="N3905" s="53">
        <f t="shared" si="523"/>
        <v>3.5550310077519383</v>
      </c>
      <c r="O3905" s="53">
        <v>25.8</v>
      </c>
      <c r="P3905" s="53">
        <v>2.706</v>
      </c>
      <c r="Q3905" s="53">
        <f t="shared" si="524"/>
        <v>4.7249999999999996</v>
      </c>
      <c r="R3905" s="53">
        <v>95.206999999999994</v>
      </c>
      <c r="S3905" s="53">
        <f t="shared" si="525"/>
        <v>171.31199999999998</v>
      </c>
      <c r="T3905" s="53">
        <v>6.64</v>
      </c>
      <c r="U3905" s="53">
        <v>6256.65</v>
      </c>
      <c r="V3905" s="53">
        <v>39.5</v>
      </c>
      <c r="W3905" s="53">
        <f t="shared" si="528"/>
        <v>158.39620253164557</v>
      </c>
      <c r="X3905" s="53">
        <f t="shared" si="529"/>
        <v>2.5316455696202533</v>
      </c>
      <c r="Y3905" s="53">
        <v>5236.8</v>
      </c>
      <c r="Z3905" s="53">
        <v>42.7</v>
      </c>
      <c r="AA3905" s="53">
        <f t="shared" si="526"/>
        <v>122.64168618266979</v>
      </c>
      <c r="AB3905" s="53">
        <f t="shared" si="527"/>
        <v>2.3419203747072599</v>
      </c>
    </row>
    <row r="3906" spans="1:28" x14ac:dyDescent="0.3">
      <c r="A3906" s="1">
        <v>3905</v>
      </c>
      <c r="B3906" s="48">
        <v>43480</v>
      </c>
      <c r="C3906" s="44">
        <v>14182983.18</v>
      </c>
      <c r="D3906" s="56">
        <f t="shared" si="519"/>
        <v>199479.36962025319</v>
      </c>
      <c r="E3906" s="53">
        <v>71.099999999999994</v>
      </c>
      <c r="F3906" s="53">
        <f t="shared" si="520"/>
        <v>1.9947936962025319</v>
      </c>
      <c r="G3906" s="53">
        <f>(F3906/'Yearly GDP'!$B$18)*100</f>
        <v>73.881248007501171</v>
      </c>
      <c r="H3906" s="53">
        <f t="shared" si="521"/>
        <v>1.9549368000000003</v>
      </c>
      <c r="I3906" s="53">
        <f t="shared" si="522"/>
        <v>3.8226299694189598</v>
      </c>
      <c r="J3906" s="53">
        <f t="shared" si="530"/>
        <v>416.16207951070334</v>
      </c>
      <c r="K3906" s="53">
        <v>7.4729999999999999</v>
      </c>
      <c r="L3906" s="53">
        <v>10886.8</v>
      </c>
      <c r="M3906" s="53">
        <v>3.39</v>
      </c>
      <c r="N3906" s="53">
        <f t="shared" si="523"/>
        <v>3.65037003058104</v>
      </c>
      <c r="O3906" s="53">
        <v>26.16</v>
      </c>
      <c r="P3906" s="53">
        <v>2.718</v>
      </c>
      <c r="Q3906" s="53">
        <f t="shared" si="524"/>
        <v>4.7549999999999999</v>
      </c>
      <c r="R3906" s="53">
        <v>95.674999999999997</v>
      </c>
      <c r="S3906" s="53">
        <f t="shared" si="525"/>
        <v>173.4408</v>
      </c>
      <c r="T3906" s="53">
        <v>6.63</v>
      </c>
      <c r="U3906" s="53">
        <v>6290.5</v>
      </c>
      <c r="V3906" s="53">
        <v>39.72</v>
      </c>
      <c r="W3906" s="53">
        <f t="shared" si="528"/>
        <v>158.3710976837865</v>
      </c>
      <c r="X3906" s="53">
        <f t="shared" si="529"/>
        <v>2.5176233635448138</v>
      </c>
      <c r="Y3906" s="53">
        <v>5284.65</v>
      </c>
      <c r="Z3906" s="53">
        <v>43.09</v>
      </c>
      <c r="AA3906" s="53">
        <f t="shared" si="526"/>
        <v>122.64214434903688</v>
      </c>
      <c r="AB3906" s="53">
        <f t="shared" si="527"/>
        <v>2.3207240659085633</v>
      </c>
    </row>
    <row r="3907" spans="1:28" x14ac:dyDescent="0.3">
      <c r="A3907" s="1">
        <v>3906</v>
      </c>
      <c r="B3907" s="48">
        <v>43481</v>
      </c>
      <c r="C3907" s="44">
        <v>14188028.85</v>
      </c>
      <c r="D3907" s="56">
        <f t="shared" si="519"/>
        <v>199887.69864750633</v>
      </c>
      <c r="E3907" s="53">
        <v>70.98</v>
      </c>
      <c r="F3907" s="53">
        <f t="shared" si="520"/>
        <v>1.9988769864750633</v>
      </c>
      <c r="G3907" s="53">
        <f>(F3907/'Yearly GDP'!$B$18)*100</f>
        <v>74.032480980557892</v>
      </c>
      <c r="H3907" s="53">
        <f t="shared" si="521"/>
        <v>1.9792371000000002</v>
      </c>
      <c r="I3907" s="53">
        <f t="shared" si="522"/>
        <v>3.8211692777990058</v>
      </c>
      <c r="J3907" s="53">
        <f t="shared" si="530"/>
        <v>416.13679786014512</v>
      </c>
      <c r="K3907" s="53">
        <v>7.5629999999999997</v>
      </c>
      <c r="L3907" s="53">
        <v>10890.3</v>
      </c>
      <c r="M3907" s="53">
        <v>3.39</v>
      </c>
      <c r="N3907" s="53">
        <f t="shared" si="523"/>
        <v>3.7418307222009939</v>
      </c>
      <c r="O3907" s="53">
        <v>26.17</v>
      </c>
      <c r="P3907" s="53">
        <v>2.7269999999999999</v>
      </c>
      <c r="Q3907" s="53">
        <f t="shared" si="524"/>
        <v>4.8360000000000003</v>
      </c>
      <c r="R3907" s="53">
        <v>95.677000000000007</v>
      </c>
      <c r="S3907" s="53">
        <f t="shared" si="525"/>
        <v>174.29220000000001</v>
      </c>
      <c r="T3907" s="53">
        <v>6.66</v>
      </c>
      <c r="U3907" s="53">
        <v>6280</v>
      </c>
      <c r="V3907" s="53">
        <v>39.61</v>
      </c>
      <c r="W3907" s="53">
        <f t="shared" si="528"/>
        <v>158.54582176218128</v>
      </c>
      <c r="X3907" s="53">
        <f t="shared" si="529"/>
        <v>2.5246149962130775</v>
      </c>
      <c r="Y3907" s="53">
        <v>5295.55</v>
      </c>
      <c r="Z3907" s="53">
        <v>43.27</v>
      </c>
      <c r="AA3907" s="53">
        <f t="shared" si="526"/>
        <v>122.38386873122255</v>
      </c>
      <c r="AB3907" s="53">
        <f t="shared" si="527"/>
        <v>2.31107002542177</v>
      </c>
    </row>
    <row r="3908" spans="1:28" x14ac:dyDescent="0.3">
      <c r="A3908" s="1">
        <v>3907</v>
      </c>
      <c r="B3908" s="48">
        <v>43482</v>
      </c>
      <c r="C3908" s="44">
        <v>14181213.550000001</v>
      </c>
      <c r="D3908" s="56">
        <f t="shared" si="519"/>
        <v>199594.84236453203</v>
      </c>
      <c r="E3908" s="53">
        <v>71.05</v>
      </c>
      <c r="F3908" s="53">
        <f t="shared" si="520"/>
        <v>1.9959484236453202</v>
      </c>
      <c r="G3908" s="53">
        <f>(F3908/'Yearly GDP'!$B$18)*100</f>
        <v>73.924015690567416</v>
      </c>
      <c r="H3908" s="53">
        <f t="shared" si="521"/>
        <v>1.9785928999999998</v>
      </c>
      <c r="I3908" s="53">
        <f t="shared" si="522"/>
        <v>3.8153376573826789</v>
      </c>
      <c r="J3908" s="53">
        <f t="shared" si="530"/>
        <v>416.07020221289588</v>
      </c>
      <c r="K3908" s="53">
        <v>7.5490000000000004</v>
      </c>
      <c r="L3908" s="53">
        <v>10905.2</v>
      </c>
      <c r="M3908" s="53">
        <v>3.4</v>
      </c>
      <c r="N3908" s="53">
        <f t="shared" si="523"/>
        <v>3.7336623426173214</v>
      </c>
      <c r="O3908" s="53">
        <v>26.21</v>
      </c>
      <c r="P3908" s="53">
        <v>2.75</v>
      </c>
      <c r="Q3908" s="53">
        <f t="shared" si="524"/>
        <v>4.7990000000000004</v>
      </c>
      <c r="R3908" s="53">
        <v>95.712999999999994</v>
      </c>
      <c r="S3908" s="53">
        <f t="shared" si="525"/>
        <v>174.03440000000001</v>
      </c>
      <c r="T3908" s="53">
        <v>6.64</v>
      </c>
      <c r="U3908" s="53">
        <v>6264.45</v>
      </c>
      <c r="V3908" s="53">
        <v>39.520000000000003</v>
      </c>
      <c r="W3908" s="53">
        <f t="shared" si="528"/>
        <v>158.51341093117406</v>
      </c>
      <c r="X3908" s="53">
        <f t="shared" si="529"/>
        <v>2.5303643724696352</v>
      </c>
      <c r="Y3908" s="53">
        <v>5278.2</v>
      </c>
      <c r="Z3908" s="53">
        <v>43.05</v>
      </c>
      <c r="AA3908" s="53">
        <f t="shared" si="526"/>
        <v>122.60627177700349</v>
      </c>
      <c r="AB3908" s="53">
        <f t="shared" si="527"/>
        <v>2.3228803716608595</v>
      </c>
    </row>
    <row r="3909" spans="1:28" x14ac:dyDescent="0.3">
      <c r="A3909" s="1">
        <v>3908</v>
      </c>
      <c r="B3909" s="48">
        <v>43483</v>
      </c>
      <c r="C3909" s="44">
        <v>14135397.23</v>
      </c>
      <c r="D3909" s="56">
        <f t="shared" si="519"/>
        <v>198502.98033983994</v>
      </c>
      <c r="E3909" s="53">
        <v>71.209999999999994</v>
      </c>
      <c r="F3909" s="53">
        <f t="shared" si="520"/>
        <v>1.9850298033983993</v>
      </c>
      <c r="G3909" s="53">
        <f>(F3909/'Yearly GDP'!$B$18)*100</f>
        <v>73.519622348088859</v>
      </c>
      <c r="H3909" s="53">
        <f t="shared" si="521"/>
        <v>1.9893924000000001</v>
      </c>
      <c r="I3909" s="53">
        <f t="shared" si="522"/>
        <v>3.8182512409316534</v>
      </c>
      <c r="J3909" s="53">
        <f t="shared" si="530"/>
        <v>416.45475372279498</v>
      </c>
      <c r="K3909" s="53">
        <v>7.5960000000000001</v>
      </c>
      <c r="L3909" s="53">
        <v>10906.95</v>
      </c>
      <c r="M3909" s="53">
        <v>3.4</v>
      </c>
      <c r="N3909" s="53">
        <f t="shared" si="523"/>
        <v>3.7777487590683467</v>
      </c>
      <c r="O3909" s="53">
        <v>26.19</v>
      </c>
      <c r="P3909" s="53">
        <v>2.7879999999999998</v>
      </c>
      <c r="Q3909" s="53">
        <f t="shared" si="524"/>
        <v>4.8079999999999998</v>
      </c>
      <c r="R3909" s="53">
        <v>95.992999999999995</v>
      </c>
      <c r="S3909" s="53">
        <f t="shared" si="525"/>
        <v>172.85399999999998</v>
      </c>
      <c r="T3909" s="53">
        <v>6.6</v>
      </c>
      <c r="U3909" s="53">
        <v>6233.05</v>
      </c>
      <c r="V3909" s="53">
        <v>39.409999999999997</v>
      </c>
      <c r="W3909" s="53">
        <f t="shared" si="528"/>
        <v>158.15909667597057</v>
      </c>
      <c r="X3909" s="53">
        <f t="shared" si="529"/>
        <v>2.5374270489723423</v>
      </c>
      <c r="Y3909" s="53">
        <v>5229.3999999999996</v>
      </c>
      <c r="Z3909" s="53">
        <v>42.65</v>
      </c>
      <c r="AA3909" s="53">
        <f t="shared" si="526"/>
        <v>122.61195779601407</v>
      </c>
      <c r="AB3909" s="53">
        <f t="shared" si="527"/>
        <v>2.3446658851113718</v>
      </c>
    </row>
    <row r="3910" spans="1:28" x14ac:dyDescent="0.3">
      <c r="A3910" s="1">
        <v>3909</v>
      </c>
      <c r="B3910" s="48">
        <v>43486</v>
      </c>
      <c r="C3910" s="44">
        <v>14147925</v>
      </c>
      <c r="D3910" s="56">
        <f t="shared" si="519"/>
        <v>198740.3073551722</v>
      </c>
      <c r="E3910" s="53">
        <v>71.188000000000002</v>
      </c>
      <c r="F3910" s="53">
        <f t="shared" si="520"/>
        <v>1.9874030735517221</v>
      </c>
      <c r="G3910" s="53">
        <f>(F3910/'Yearly GDP'!$B$18)*100</f>
        <v>73.607521242656375</v>
      </c>
      <c r="H3910" s="53">
        <f t="shared" si="521"/>
        <v>1.9898900999999998</v>
      </c>
      <c r="I3910" s="53">
        <f t="shared" si="522"/>
        <v>3.8037276531000384</v>
      </c>
      <c r="J3910" s="53">
        <f t="shared" si="530"/>
        <v>416.95891974134656</v>
      </c>
      <c r="K3910" s="53">
        <v>7.569</v>
      </c>
      <c r="L3910" s="53">
        <v>10961.85</v>
      </c>
      <c r="M3910" s="53">
        <v>3.41</v>
      </c>
      <c r="N3910" s="53">
        <f t="shared" si="523"/>
        <v>3.7652723468999616</v>
      </c>
      <c r="O3910" s="53">
        <v>26.29</v>
      </c>
      <c r="P3910" s="53">
        <v>2.7730000000000001</v>
      </c>
      <c r="Q3910" s="53">
        <f t="shared" si="524"/>
        <v>4.7959999999999994</v>
      </c>
      <c r="R3910" s="53">
        <v>95.992999999999995</v>
      </c>
      <c r="S3910" s="53">
        <f t="shared" si="525"/>
        <v>172.46239999999997</v>
      </c>
      <c r="T3910" s="53">
        <v>6.56</v>
      </c>
      <c r="U3910" s="53">
        <v>6190.15</v>
      </c>
      <c r="V3910" s="53">
        <v>37.42</v>
      </c>
      <c r="W3910" s="53">
        <f t="shared" si="528"/>
        <v>165.42357028327095</v>
      </c>
      <c r="X3910" s="53">
        <f t="shared" si="529"/>
        <v>2.672367717797969</v>
      </c>
      <c r="Y3910" s="53">
        <v>5189.1499999999996</v>
      </c>
      <c r="Z3910" s="53">
        <v>42.22</v>
      </c>
      <c r="AA3910" s="53">
        <f t="shared" si="526"/>
        <v>122.90738986262434</v>
      </c>
      <c r="AB3910" s="53">
        <f t="shared" si="527"/>
        <v>2.3685457129322596</v>
      </c>
    </row>
    <row r="3911" spans="1:28" x14ac:dyDescent="0.3">
      <c r="A3911" s="1">
        <v>3910</v>
      </c>
      <c r="B3911" s="48">
        <v>43487</v>
      </c>
      <c r="C3911" s="44">
        <v>14111699.32</v>
      </c>
      <c r="D3911" s="56">
        <f t="shared" ref="D3911:D3974" si="531">C3911/E3911</f>
        <v>198031.14397979231</v>
      </c>
      <c r="E3911" s="53">
        <v>71.260000000000005</v>
      </c>
      <c r="F3911" s="53">
        <f t="shared" ref="F3911:F3974" si="532">(D3911/100000)</f>
        <v>1.9803114397979231</v>
      </c>
      <c r="G3911" s="53">
        <f>(F3911/'Yearly GDP'!$B$18)*100</f>
        <v>73.344868140663806</v>
      </c>
      <c r="H3911" s="53">
        <f t="shared" ref="H3911:H3974" si="533">(K3911/I3911)</f>
        <v>1.9992581999999999</v>
      </c>
      <c r="I3911" s="53">
        <f t="shared" ref="I3911:I3974" si="534">(J3911/L3911)*100</f>
        <v>3.7678975131876418</v>
      </c>
      <c r="J3911" s="53">
        <f t="shared" si="530"/>
        <v>411.55802562170311</v>
      </c>
      <c r="K3911" s="53">
        <v>7.5330000000000004</v>
      </c>
      <c r="L3911" s="53">
        <v>10922.75</v>
      </c>
      <c r="M3911" s="53">
        <v>3.4</v>
      </c>
      <c r="N3911" s="53">
        <f t="shared" ref="N3911:N3974" si="535">K3911-I3911</f>
        <v>3.7651024868123586</v>
      </c>
      <c r="O3911" s="53">
        <v>26.54</v>
      </c>
      <c r="P3911" s="53">
        <v>2.7410000000000001</v>
      </c>
      <c r="Q3911" s="53">
        <f t="shared" ref="Q3911:Q3974" si="536">K3911-P3911</f>
        <v>4.7919999999999998</v>
      </c>
      <c r="R3911" s="53">
        <v>95.959000000000003</v>
      </c>
      <c r="S3911" s="53">
        <f t="shared" ref="S3911:S3974" si="537">(O3911*T3911)</f>
        <v>174.10239999999999</v>
      </c>
      <c r="T3911" s="53">
        <v>6.56</v>
      </c>
      <c r="U3911" s="53">
        <v>6182.35</v>
      </c>
      <c r="V3911" s="53">
        <v>37.25</v>
      </c>
      <c r="W3911" s="53">
        <f t="shared" si="528"/>
        <v>165.96912751677854</v>
      </c>
      <c r="X3911" s="53">
        <f t="shared" si="529"/>
        <v>2.6845637583892619</v>
      </c>
      <c r="Y3911" s="53">
        <v>5157.7</v>
      </c>
      <c r="Z3911" s="53">
        <v>41.94</v>
      </c>
      <c r="AA3911" s="53">
        <f t="shared" si="526"/>
        <v>122.97806390081068</v>
      </c>
      <c r="AB3911" s="53">
        <f t="shared" si="527"/>
        <v>2.3843586075345735</v>
      </c>
    </row>
    <row r="3912" spans="1:28" x14ac:dyDescent="0.3">
      <c r="A3912" s="1">
        <v>3911</v>
      </c>
      <c r="B3912" s="48">
        <v>43488</v>
      </c>
      <c r="C3912" s="44">
        <v>14032199.460000001</v>
      </c>
      <c r="D3912" s="56">
        <f t="shared" si="531"/>
        <v>197109.13695743785</v>
      </c>
      <c r="E3912" s="53">
        <v>71.19</v>
      </c>
      <c r="F3912" s="53">
        <f t="shared" si="532"/>
        <v>1.9710913695743786</v>
      </c>
      <c r="G3912" s="53">
        <f>(F3912/'Yearly GDP'!$B$18)*100</f>
        <v>73.003384058310317</v>
      </c>
      <c r="H3912" s="53">
        <f t="shared" si="533"/>
        <v>1.9942664000000001</v>
      </c>
      <c r="I3912" s="53">
        <f t="shared" si="534"/>
        <v>3.7993920972644375</v>
      </c>
      <c r="J3912" s="53">
        <f t="shared" si="530"/>
        <v>411.53115501519756</v>
      </c>
      <c r="K3912" s="53">
        <v>7.577</v>
      </c>
      <c r="L3912" s="53">
        <v>10831.5</v>
      </c>
      <c r="M3912" s="53">
        <v>3.37</v>
      </c>
      <c r="N3912" s="53">
        <f t="shared" si="535"/>
        <v>3.7776079027355625</v>
      </c>
      <c r="O3912" s="53">
        <v>26.32</v>
      </c>
      <c r="P3912" s="53">
        <v>2.75</v>
      </c>
      <c r="Q3912" s="53">
        <f t="shared" si="536"/>
        <v>4.827</v>
      </c>
      <c r="R3912" s="53">
        <v>95.772000000000006</v>
      </c>
      <c r="S3912" s="53">
        <f t="shared" si="537"/>
        <v>173.18559999999999</v>
      </c>
      <c r="T3912" s="53">
        <v>6.58</v>
      </c>
      <c r="U3912" s="53">
        <v>6168</v>
      </c>
      <c r="V3912" s="53">
        <v>37.26</v>
      </c>
      <c r="W3912" s="53">
        <f t="shared" si="528"/>
        <v>165.53945249597425</v>
      </c>
      <c r="X3912" s="53">
        <f t="shared" si="529"/>
        <v>2.6838432635534084</v>
      </c>
      <c r="Y3912" s="53">
        <v>5150.3</v>
      </c>
      <c r="Z3912" s="53">
        <v>41.82</v>
      </c>
      <c r="AA3912" s="53">
        <f t="shared" si="526"/>
        <v>123.15399330463893</v>
      </c>
      <c r="AB3912" s="53">
        <f t="shared" si="527"/>
        <v>2.3912003825920611</v>
      </c>
    </row>
    <row r="3913" spans="1:28" x14ac:dyDescent="0.3">
      <c r="A3913" s="1">
        <v>3912</v>
      </c>
      <c r="B3913" s="48">
        <v>43489</v>
      </c>
      <c r="C3913" s="44">
        <v>14025085.66</v>
      </c>
      <c r="D3913" s="56">
        <f t="shared" si="531"/>
        <v>197536.41774647887</v>
      </c>
      <c r="E3913" s="53">
        <v>71</v>
      </c>
      <c r="F3913" s="53">
        <f t="shared" si="532"/>
        <v>1.9753641774647888</v>
      </c>
      <c r="G3913" s="53">
        <f>(F3913/'Yearly GDP'!$B$18)*100</f>
        <v>73.161636202399578</v>
      </c>
      <c r="H3913" s="53">
        <f t="shared" si="533"/>
        <v>1.9882466999999999</v>
      </c>
      <c r="I3913" s="53">
        <f t="shared" si="534"/>
        <v>3.8008361839604716</v>
      </c>
      <c r="J3913" s="53">
        <f t="shared" si="530"/>
        <v>412.38312428734321</v>
      </c>
      <c r="K3913" s="53">
        <v>7.5570000000000004</v>
      </c>
      <c r="L3913" s="53">
        <v>10849.8</v>
      </c>
      <c r="M3913" s="53">
        <v>3.38</v>
      </c>
      <c r="N3913" s="53">
        <f t="shared" si="535"/>
        <v>3.7561638160395288</v>
      </c>
      <c r="O3913" s="53">
        <v>26.31</v>
      </c>
      <c r="P3913" s="53">
        <v>2.7160000000000002</v>
      </c>
      <c r="Q3913" s="53">
        <f t="shared" si="536"/>
        <v>4.8410000000000002</v>
      </c>
      <c r="R3913" s="53">
        <v>96.296999999999997</v>
      </c>
      <c r="S3913" s="53">
        <f t="shared" si="537"/>
        <v>172.85669999999999</v>
      </c>
      <c r="T3913" s="53">
        <v>6.57</v>
      </c>
      <c r="U3913" s="53">
        <v>6150.05</v>
      </c>
      <c r="V3913" s="53">
        <v>37.130000000000003</v>
      </c>
      <c r="W3913" s="53">
        <f t="shared" si="528"/>
        <v>165.63560463237275</v>
      </c>
      <c r="X3913" s="53">
        <f t="shared" si="529"/>
        <v>2.6932399676811203</v>
      </c>
      <c r="Y3913" s="53">
        <v>5130.5</v>
      </c>
      <c r="Z3913" s="53">
        <v>41.59</v>
      </c>
      <c r="AA3913" s="53">
        <f t="shared" ref="AA3913:AA3976" si="538">Y3913/Z3913</f>
        <v>123.35898052416445</v>
      </c>
      <c r="AB3913" s="53">
        <f t="shared" ref="AB3913:AB3976" si="539">(AA3913/Y3913)*100</f>
        <v>2.4044241404183695</v>
      </c>
    </row>
    <row r="3914" spans="1:28" x14ac:dyDescent="0.3">
      <c r="A3914" s="1">
        <v>3913</v>
      </c>
      <c r="B3914" s="48">
        <v>43490</v>
      </c>
      <c r="C3914" s="44">
        <v>13895775.560000001</v>
      </c>
      <c r="D3914" s="56">
        <f t="shared" si="531"/>
        <v>195991.19266572635</v>
      </c>
      <c r="E3914" s="53">
        <v>70.900000000000006</v>
      </c>
      <c r="F3914" s="53">
        <f t="shared" si="532"/>
        <v>1.9599119266572635</v>
      </c>
      <c r="G3914" s="53">
        <f>(F3914/'Yearly GDP'!$B$18)*100</f>
        <v>72.589330616935683</v>
      </c>
      <c r="H3914" s="53">
        <f t="shared" si="533"/>
        <v>1.9725244000000004</v>
      </c>
      <c r="I3914" s="53">
        <f t="shared" si="534"/>
        <v>3.8255547054322872</v>
      </c>
      <c r="J3914" s="53">
        <f t="shared" si="530"/>
        <v>412.41583779648045</v>
      </c>
      <c r="K3914" s="53">
        <v>7.5460000000000003</v>
      </c>
      <c r="L3914" s="53">
        <v>10780.55</v>
      </c>
      <c r="M3914" s="53">
        <v>3.36</v>
      </c>
      <c r="N3914" s="53">
        <f t="shared" si="535"/>
        <v>3.7204452945677131</v>
      </c>
      <c r="O3914" s="53">
        <v>26.14</v>
      </c>
      <c r="P3914" s="53">
        <v>2.7589999999999999</v>
      </c>
      <c r="Q3914" s="53">
        <f t="shared" si="536"/>
        <v>4.7870000000000008</v>
      </c>
      <c r="R3914" s="53">
        <v>95.465000000000003</v>
      </c>
      <c r="S3914" s="53">
        <f t="shared" si="537"/>
        <v>172.00120000000001</v>
      </c>
      <c r="T3914" s="53">
        <v>6.58</v>
      </c>
      <c r="U3914" s="53">
        <v>6068.6</v>
      </c>
      <c r="V3914" s="53">
        <v>36.549999999999997</v>
      </c>
      <c r="W3914" s="53">
        <f t="shared" si="528"/>
        <v>166.03556771545831</v>
      </c>
      <c r="X3914" s="53">
        <f t="shared" si="529"/>
        <v>2.7359781121751028</v>
      </c>
      <c r="Y3914" s="53">
        <v>5057.6499999999996</v>
      </c>
      <c r="Z3914" s="53">
        <v>41.05</v>
      </c>
      <c r="AA3914" s="53">
        <f t="shared" si="538"/>
        <v>123.20706455542022</v>
      </c>
      <c r="AB3914" s="53">
        <f t="shared" si="539"/>
        <v>2.4360535931790501</v>
      </c>
    </row>
    <row r="3915" spans="1:28" x14ac:dyDescent="0.3">
      <c r="A3915" s="1">
        <v>3914</v>
      </c>
      <c r="B3915" s="48">
        <v>43493</v>
      </c>
      <c r="C3915" s="44">
        <v>13723991.359999999</v>
      </c>
      <c r="D3915" s="56">
        <f t="shared" si="531"/>
        <v>193105.26748276348</v>
      </c>
      <c r="E3915" s="53">
        <v>71.069999999999993</v>
      </c>
      <c r="F3915" s="53">
        <f t="shared" si="532"/>
        <v>1.9310526748276349</v>
      </c>
      <c r="G3915" s="53">
        <f>(F3915/'Yearly GDP'!$B$18)*100</f>
        <v>71.520469438060545</v>
      </c>
      <c r="H3915" s="53">
        <f t="shared" si="533"/>
        <v>1.9493484999999999</v>
      </c>
      <c r="I3915" s="53">
        <f t="shared" si="534"/>
        <v>3.8684719535783367</v>
      </c>
      <c r="J3915" s="53">
        <f t="shared" si="530"/>
        <v>412.43907156673112</v>
      </c>
      <c r="K3915" s="53">
        <v>7.5410000000000004</v>
      </c>
      <c r="L3915" s="53">
        <v>10661.55</v>
      </c>
      <c r="M3915" s="53">
        <v>3.32</v>
      </c>
      <c r="N3915" s="53">
        <f t="shared" si="535"/>
        <v>3.6725280464216636</v>
      </c>
      <c r="O3915" s="53">
        <v>25.85</v>
      </c>
      <c r="P3915" s="53">
        <v>2.7480000000000002</v>
      </c>
      <c r="Q3915" s="53">
        <f t="shared" si="536"/>
        <v>4.7930000000000001</v>
      </c>
      <c r="R3915" s="53">
        <v>95.424000000000007</v>
      </c>
      <c r="S3915" s="53">
        <f t="shared" si="537"/>
        <v>169.83450000000002</v>
      </c>
      <c r="T3915" s="53">
        <v>6.57</v>
      </c>
      <c r="U3915" s="53">
        <v>5966.5</v>
      </c>
      <c r="V3915" s="53">
        <v>36.03</v>
      </c>
      <c r="W3915" s="53">
        <f t="shared" si="528"/>
        <v>165.59811268387455</v>
      </c>
      <c r="X3915" s="53">
        <f t="shared" si="529"/>
        <v>2.775464890369137</v>
      </c>
      <c r="Y3915" s="53">
        <v>4964.75</v>
      </c>
      <c r="Z3915" s="53">
        <v>41.6</v>
      </c>
      <c r="AA3915" s="53">
        <f t="shared" si="538"/>
        <v>119.34495192307692</v>
      </c>
      <c r="AB3915" s="53">
        <f t="shared" si="539"/>
        <v>2.4038461538461537</v>
      </c>
    </row>
    <row r="3916" spans="1:28" x14ac:dyDescent="0.3">
      <c r="A3916" s="1">
        <v>3915</v>
      </c>
      <c r="B3916" s="48">
        <v>43494</v>
      </c>
      <c r="C3916" s="44">
        <v>13745296</v>
      </c>
      <c r="D3916" s="56">
        <f t="shared" si="531"/>
        <v>192538.11458187422</v>
      </c>
      <c r="E3916" s="53">
        <v>71.39</v>
      </c>
      <c r="F3916" s="53">
        <f t="shared" si="532"/>
        <v>1.9253811458187422</v>
      </c>
      <c r="G3916" s="53">
        <f>(F3916/'Yearly GDP'!$B$18)*100</f>
        <v>71.310412808101546</v>
      </c>
      <c r="H3916" s="53">
        <f t="shared" si="533"/>
        <v>1.9444599999999999</v>
      </c>
      <c r="I3916" s="53">
        <f t="shared" si="534"/>
        <v>3.8699690402476783</v>
      </c>
      <c r="J3916" s="53">
        <f t="shared" si="530"/>
        <v>412.23684210526318</v>
      </c>
      <c r="K3916" s="53">
        <v>7.5250000000000004</v>
      </c>
      <c r="L3916" s="53">
        <v>10652.2</v>
      </c>
      <c r="M3916" s="53">
        <v>3.32</v>
      </c>
      <c r="N3916" s="53">
        <f t="shared" si="535"/>
        <v>3.6550309597523221</v>
      </c>
      <c r="O3916" s="53">
        <v>25.84</v>
      </c>
      <c r="P3916" s="53">
        <v>2.71</v>
      </c>
      <c r="Q3916" s="53">
        <f t="shared" si="536"/>
        <v>4.8150000000000004</v>
      </c>
      <c r="R3916" s="53">
        <v>95.516000000000005</v>
      </c>
      <c r="S3916" s="53">
        <f t="shared" si="537"/>
        <v>169.51039999999998</v>
      </c>
      <c r="T3916" s="53">
        <v>6.56</v>
      </c>
      <c r="U3916" s="53">
        <v>5979.25</v>
      </c>
      <c r="V3916" s="53">
        <v>36.39</v>
      </c>
      <c r="W3916" s="53">
        <f t="shared" si="528"/>
        <v>164.31025006870019</v>
      </c>
      <c r="X3916" s="53">
        <f t="shared" si="529"/>
        <v>2.7480076944215441</v>
      </c>
      <c r="Y3916" s="53">
        <v>4971.6000000000004</v>
      </c>
      <c r="Z3916" s="53">
        <v>41.6</v>
      </c>
      <c r="AA3916" s="53">
        <f t="shared" si="538"/>
        <v>119.50961538461539</v>
      </c>
      <c r="AB3916" s="53">
        <f t="shared" si="539"/>
        <v>2.4038461538461537</v>
      </c>
    </row>
    <row r="3917" spans="1:28" x14ac:dyDescent="0.3">
      <c r="A3917" s="1">
        <v>3916</v>
      </c>
      <c r="B3917" s="48">
        <v>43495</v>
      </c>
      <c r="C3917" s="44">
        <v>13760167.359999999</v>
      </c>
      <c r="D3917" s="56">
        <f t="shared" si="531"/>
        <v>193165.82241875483</v>
      </c>
      <c r="E3917" s="53">
        <v>71.234999999999999</v>
      </c>
      <c r="F3917" s="53">
        <f t="shared" si="532"/>
        <v>1.9316582241875484</v>
      </c>
      <c r="G3917" s="53">
        <f>(F3917/'Yearly GDP'!$B$18)*100</f>
        <v>71.54289719213142</v>
      </c>
      <c r="H3917" s="53">
        <f t="shared" si="533"/>
        <v>1.9511783999999999</v>
      </c>
      <c r="I3917" s="53">
        <f t="shared" si="534"/>
        <v>3.8699690402476783</v>
      </c>
      <c r="J3917" s="53">
        <f t="shared" si="530"/>
        <v>412.22136222910217</v>
      </c>
      <c r="K3917" s="53">
        <v>7.5510000000000002</v>
      </c>
      <c r="L3917" s="53">
        <v>10651.8</v>
      </c>
      <c r="M3917" s="53">
        <v>3.32</v>
      </c>
      <c r="N3917" s="53">
        <f t="shared" si="535"/>
        <v>3.6810309597523219</v>
      </c>
      <c r="O3917" s="53">
        <v>25.84</v>
      </c>
      <c r="P3917" s="53">
        <v>2.6779999999999999</v>
      </c>
      <c r="Q3917" s="53">
        <f t="shared" si="536"/>
        <v>4.8730000000000002</v>
      </c>
      <c r="R3917" s="53">
        <v>95.031000000000006</v>
      </c>
      <c r="S3917" s="53">
        <f t="shared" si="537"/>
        <v>169.7688</v>
      </c>
      <c r="T3917" s="53">
        <v>6.57</v>
      </c>
      <c r="U3917" s="53">
        <v>6013.15</v>
      </c>
      <c r="V3917" s="53">
        <v>36.5</v>
      </c>
      <c r="W3917" s="53">
        <f t="shared" si="528"/>
        <v>164.74383561643833</v>
      </c>
      <c r="X3917" s="53">
        <f t="shared" si="529"/>
        <v>2.7397260273972601</v>
      </c>
      <c r="Y3917" s="53">
        <v>4993.8999999999996</v>
      </c>
      <c r="Z3917" s="53">
        <v>41.85</v>
      </c>
      <c r="AA3917" s="53">
        <f t="shared" si="538"/>
        <v>119.32855436081242</v>
      </c>
      <c r="AB3917" s="53">
        <f t="shared" si="539"/>
        <v>2.3894862604540026</v>
      </c>
    </row>
    <row r="3918" spans="1:28" x14ac:dyDescent="0.3">
      <c r="A3918" s="1">
        <v>3917</v>
      </c>
      <c r="B3918" s="48">
        <v>43496</v>
      </c>
      <c r="C3918" s="44">
        <v>13916642.77</v>
      </c>
      <c r="D3918" s="56">
        <f t="shared" si="531"/>
        <v>196119.54298196168</v>
      </c>
      <c r="E3918" s="53">
        <v>70.959999999999994</v>
      </c>
      <c r="F3918" s="53">
        <f t="shared" si="532"/>
        <v>1.9611954298196168</v>
      </c>
      <c r="G3918" s="53">
        <f>(F3918/'Yearly GDP'!$B$18)*100</f>
        <v>72.636867771096917</v>
      </c>
      <c r="H3918" s="53">
        <f t="shared" si="533"/>
        <v>1.9650357999999999</v>
      </c>
      <c r="I3918" s="53">
        <f t="shared" si="534"/>
        <v>3.8080731150038081</v>
      </c>
      <c r="J3918" s="53">
        <f t="shared" si="530"/>
        <v>412.45049504950498</v>
      </c>
      <c r="K3918" s="53">
        <v>7.4829999999999997</v>
      </c>
      <c r="L3918" s="53">
        <v>10830.95</v>
      </c>
      <c r="M3918" s="53">
        <v>3.37</v>
      </c>
      <c r="N3918" s="53">
        <f t="shared" si="535"/>
        <v>3.6749268849961916</v>
      </c>
      <c r="O3918" s="53">
        <v>26.26</v>
      </c>
      <c r="P3918" s="53">
        <v>2.633</v>
      </c>
      <c r="Q3918" s="53">
        <f t="shared" si="536"/>
        <v>4.8499999999999996</v>
      </c>
      <c r="R3918" s="53">
        <v>95.304000000000002</v>
      </c>
      <c r="S3918" s="53">
        <f t="shared" si="537"/>
        <v>172.79080000000002</v>
      </c>
      <c r="T3918" s="53">
        <v>6.58</v>
      </c>
      <c r="U3918" s="53">
        <v>6044.65</v>
      </c>
      <c r="V3918" s="53">
        <v>36.79</v>
      </c>
      <c r="W3918" s="53">
        <f t="shared" si="528"/>
        <v>164.3014406088611</v>
      </c>
      <c r="X3918" s="53">
        <f t="shared" si="529"/>
        <v>2.7181299266104921</v>
      </c>
      <c r="Y3918" s="53">
        <v>5021.6000000000004</v>
      </c>
      <c r="Z3918" s="53">
        <v>42.01</v>
      </c>
      <c r="AA3918" s="53">
        <f t="shared" si="538"/>
        <v>119.53344441799572</v>
      </c>
      <c r="AB3918" s="53">
        <f t="shared" si="539"/>
        <v>2.3803856224708402</v>
      </c>
    </row>
    <row r="3919" spans="1:28" x14ac:dyDescent="0.3">
      <c r="A3919" s="1">
        <v>3918</v>
      </c>
      <c r="B3919" s="48">
        <v>43497</v>
      </c>
      <c r="C3919" s="44">
        <v>13990132.189999999</v>
      </c>
      <c r="D3919" s="56">
        <f t="shared" si="531"/>
        <v>195844.2246797788</v>
      </c>
      <c r="E3919" s="53">
        <v>71.435000000000002</v>
      </c>
      <c r="F3919" s="53">
        <f t="shared" si="532"/>
        <v>1.958442246797788</v>
      </c>
      <c r="G3919" s="53">
        <f>(F3919/'Yearly GDP'!$B$18)*100</f>
        <v>72.534898029547705</v>
      </c>
      <c r="H3919" s="53">
        <f t="shared" si="533"/>
        <v>2.0090400000000002</v>
      </c>
      <c r="I3919" s="53">
        <f t="shared" si="534"/>
        <v>3.7878787878787881</v>
      </c>
      <c r="J3919" s="53">
        <f t="shared" si="530"/>
        <v>412.63825757575756</v>
      </c>
      <c r="K3919" s="53">
        <v>7.61</v>
      </c>
      <c r="L3919" s="53">
        <v>10893.65</v>
      </c>
      <c r="M3919" s="53">
        <v>3.39</v>
      </c>
      <c r="N3919" s="53">
        <f t="shared" si="535"/>
        <v>3.8221212121212123</v>
      </c>
      <c r="O3919" s="53">
        <v>26.4</v>
      </c>
      <c r="P3919" s="53">
        <v>2.6840000000000002</v>
      </c>
      <c r="Q3919" s="53">
        <f t="shared" si="536"/>
        <v>4.9260000000000002</v>
      </c>
      <c r="R3919" s="53">
        <v>95.3</v>
      </c>
      <c r="S3919" s="53">
        <f t="shared" si="537"/>
        <v>172.92</v>
      </c>
      <c r="T3919" s="53">
        <v>6.55</v>
      </c>
      <c r="U3919" s="53">
        <v>6076.05</v>
      </c>
      <c r="V3919" s="53">
        <v>37</v>
      </c>
      <c r="W3919" s="53">
        <f t="shared" si="528"/>
        <v>164.21756756756758</v>
      </c>
      <c r="X3919" s="53">
        <f t="shared" si="529"/>
        <v>2.7027027027027026</v>
      </c>
      <c r="Y3919" s="53">
        <v>5024.7</v>
      </c>
      <c r="Z3919" s="53">
        <v>43.6</v>
      </c>
      <c r="AA3919" s="53">
        <f t="shared" si="538"/>
        <v>115.24541284403669</v>
      </c>
      <c r="AB3919" s="53">
        <f t="shared" si="539"/>
        <v>2.2935779816513762</v>
      </c>
    </row>
    <row r="3920" spans="1:28" x14ac:dyDescent="0.3">
      <c r="A3920" s="1">
        <v>3919</v>
      </c>
      <c r="B3920" s="48">
        <v>43500</v>
      </c>
      <c r="C3920" s="44">
        <v>13948039.810000001</v>
      </c>
      <c r="D3920" s="56">
        <f t="shared" si="531"/>
        <v>194506.20290057178</v>
      </c>
      <c r="E3920" s="53">
        <v>71.709999999999994</v>
      </c>
      <c r="F3920" s="53">
        <f t="shared" si="532"/>
        <v>1.9450620290057177</v>
      </c>
      <c r="G3920" s="53">
        <f>(F3920/'Yearly GDP'!$B$18)*100</f>
        <v>72.039334407619165</v>
      </c>
      <c r="H3920" s="53">
        <f t="shared" si="533"/>
        <v>2.0729743999999997</v>
      </c>
      <c r="I3920" s="53">
        <f t="shared" si="534"/>
        <v>3.7009622501850483</v>
      </c>
      <c r="J3920" s="53">
        <f t="shared" si="530"/>
        <v>403.85825314581791</v>
      </c>
      <c r="K3920" s="53">
        <v>7.6719999999999997</v>
      </c>
      <c r="L3920" s="53">
        <v>10912.25</v>
      </c>
      <c r="M3920" s="53">
        <v>3.4</v>
      </c>
      <c r="N3920" s="53">
        <f t="shared" si="535"/>
        <v>3.9710377498149514</v>
      </c>
      <c r="O3920" s="53">
        <v>27.02</v>
      </c>
      <c r="P3920" s="53">
        <v>2.7250000000000001</v>
      </c>
      <c r="Q3920" s="53">
        <f t="shared" si="536"/>
        <v>4.9469999999999992</v>
      </c>
      <c r="R3920" s="53">
        <v>95.57</v>
      </c>
      <c r="S3920" s="53">
        <f t="shared" si="537"/>
        <v>177.79159999999999</v>
      </c>
      <c r="T3920" s="53">
        <v>6.58</v>
      </c>
      <c r="U3920" s="53">
        <v>6035.8</v>
      </c>
      <c r="V3920" s="53">
        <v>36.619999999999997</v>
      </c>
      <c r="W3920" s="53">
        <f t="shared" si="528"/>
        <v>164.82250136537414</v>
      </c>
      <c r="X3920" s="53">
        <f t="shared" si="529"/>
        <v>2.7307482250136541</v>
      </c>
      <c r="Y3920" s="53">
        <v>4951.3</v>
      </c>
      <c r="Z3920" s="53">
        <v>42.93</v>
      </c>
      <c r="AA3920" s="53">
        <f t="shared" si="538"/>
        <v>115.33426508269277</v>
      </c>
      <c r="AB3920" s="53">
        <f t="shared" si="539"/>
        <v>2.3293733985557887</v>
      </c>
    </row>
    <row r="3921" spans="1:28" x14ac:dyDescent="0.3">
      <c r="A3921" s="1">
        <v>3920</v>
      </c>
      <c r="B3921" s="48">
        <v>43501</v>
      </c>
      <c r="C3921" s="44">
        <v>13911393.720000001</v>
      </c>
      <c r="D3921" s="56">
        <f t="shared" si="531"/>
        <v>194483.34572906472</v>
      </c>
      <c r="E3921" s="53">
        <v>71.53</v>
      </c>
      <c r="F3921" s="53">
        <f t="shared" si="532"/>
        <v>1.9448334572906472</v>
      </c>
      <c r="G3921" s="53">
        <f>(F3921/'Yearly GDP'!$B$18)*100</f>
        <v>72.030868788542477</v>
      </c>
      <c r="H3921" s="53">
        <f t="shared" si="533"/>
        <v>2.0613805000000003</v>
      </c>
      <c r="I3921" s="53">
        <f t="shared" si="534"/>
        <v>3.6941263391207979</v>
      </c>
      <c r="J3921" s="53">
        <f t="shared" si="530"/>
        <v>403.92870336165498</v>
      </c>
      <c r="K3921" s="53">
        <v>7.6150000000000002</v>
      </c>
      <c r="L3921" s="53">
        <v>10934.35</v>
      </c>
      <c r="M3921" s="53">
        <v>3.41</v>
      </c>
      <c r="N3921" s="53">
        <f t="shared" si="535"/>
        <v>3.9208736608792023</v>
      </c>
      <c r="O3921" s="53">
        <v>27.07</v>
      </c>
      <c r="P3921" s="53">
        <v>2.7040000000000002</v>
      </c>
      <c r="Q3921" s="53">
        <f t="shared" si="536"/>
        <v>4.9109999999999996</v>
      </c>
      <c r="R3921" s="53">
        <v>95.816999999999993</v>
      </c>
      <c r="S3921" s="53">
        <f t="shared" si="537"/>
        <v>177.84990000000002</v>
      </c>
      <c r="T3921" s="53">
        <v>6.57</v>
      </c>
      <c r="U3921" s="53">
        <v>5990.95</v>
      </c>
      <c r="V3921" s="53">
        <v>36.35</v>
      </c>
      <c r="W3921" s="53">
        <f t="shared" si="528"/>
        <v>164.81292984869324</v>
      </c>
      <c r="X3921" s="53">
        <f t="shared" si="529"/>
        <v>2.7510316368638237</v>
      </c>
      <c r="Y3921" s="53">
        <v>4906.45</v>
      </c>
      <c r="Z3921" s="53">
        <v>42.53</v>
      </c>
      <c r="AA3921" s="53">
        <f t="shared" si="538"/>
        <v>115.36444862450034</v>
      </c>
      <c r="AB3921" s="53">
        <f t="shared" si="539"/>
        <v>2.351281448389372</v>
      </c>
    </row>
    <row r="3922" spans="1:28" x14ac:dyDescent="0.3">
      <c r="A3922" s="1">
        <v>3921</v>
      </c>
      <c r="B3922" s="48">
        <v>43502</v>
      </c>
      <c r="C3922" s="44">
        <v>14031504.48</v>
      </c>
      <c r="D3922" s="56">
        <f t="shared" si="531"/>
        <v>196107.67966457026</v>
      </c>
      <c r="E3922" s="53">
        <v>71.55</v>
      </c>
      <c r="F3922" s="53">
        <f t="shared" si="532"/>
        <v>1.9610767966457026</v>
      </c>
      <c r="G3922" s="53">
        <f>(F3922/'Yearly GDP'!$B$18)*100</f>
        <v>72.632473949840829</v>
      </c>
      <c r="H3922" s="53">
        <f t="shared" si="533"/>
        <v>2.0720535</v>
      </c>
      <c r="I3922" s="53">
        <f t="shared" si="534"/>
        <v>3.6509675063891933</v>
      </c>
      <c r="J3922" s="53">
        <f t="shared" si="530"/>
        <v>403.88645491055132</v>
      </c>
      <c r="K3922" s="53">
        <v>7.5650000000000004</v>
      </c>
      <c r="L3922" s="53">
        <v>11062.45</v>
      </c>
      <c r="M3922" s="53">
        <v>3.45</v>
      </c>
      <c r="N3922" s="53">
        <f t="shared" si="535"/>
        <v>3.9140324936108071</v>
      </c>
      <c r="O3922" s="53">
        <v>27.39</v>
      </c>
      <c r="P3922" s="53">
        <v>2.7</v>
      </c>
      <c r="Q3922" s="53">
        <f t="shared" si="536"/>
        <v>4.8650000000000002</v>
      </c>
      <c r="R3922" s="53">
        <v>96.152000000000001</v>
      </c>
      <c r="S3922" s="53">
        <f t="shared" si="537"/>
        <v>179.13060000000002</v>
      </c>
      <c r="T3922" s="53">
        <v>6.54</v>
      </c>
      <c r="U3922" s="53">
        <v>5996.55</v>
      </c>
      <c r="V3922" s="53">
        <v>36.369999999999997</v>
      </c>
      <c r="W3922" s="53">
        <f t="shared" si="528"/>
        <v>164.87627165246084</v>
      </c>
      <c r="X3922" s="53">
        <f t="shared" si="529"/>
        <v>2.7495188342040144</v>
      </c>
      <c r="Y3922" s="53">
        <v>4918.8999999999996</v>
      </c>
      <c r="Z3922" s="53">
        <v>42.66</v>
      </c>
      <c r="AA3922" s="53">
        <f t="shared" si="538"/>
        <v>115.3047351148617</v>
      </c>
      <c r="AB3922" s="53">
        <f t="shared" si="539"/>
        <v>2.3441162681669017</v>
      </c>
    </row>
    <row r="3923" spans="1:28" x14ac:dyDescent="0.3">
      <c r="A3923" s="1">
        <v>3922</v>
      </c>
      <c r="B3923" s="48">
        <v>43503</v>
      </c>
      <c r="C3923" s="44">
        <v>14120324.720000001</v>
      </c>
      <c r="D3923" s="56">
        <f t="shared" si="531"/>
        <v>198041.01991584853</v>
      </c>
      <c r="E3923" s="53">
        <v>71.3</v>
      </c>
      <c r="F3923" s="53">
        <f t="shared" si="532"/>
        <v>1.9804101991584853</v>
      </c>
      <c r="G3923" s="53">
        <f>(F3923/'Yearly GDP'!$B$18)*100</f>
        <v>73.348525894758708</v>
      </c>
      <c r="H3923" s="53">
        <f t="shared" si="533"/>
        <v>2.0560241000000001</v>
      </c>
      <c r="I3923" s="53">
        <f t="shared" si="534"/>
        <v>3.6483035388544325</v>
      </c>
      <c r="J3923" s="53">
        <f t="shared" si="530"/>
        <v>403.84531192995257</v>
      </c>
      <c r="K3923" s="53">
        <v>7.5010000000000003</v>
      </c>
      <c r="L3923" s="53">
        <v>11069.4</v>
      </c>
      <c r="M3923" s="53">
        <v>3.45</v>
      </c>
      <c r="N3923" s="53">
        <f t="shared" si="535"/>
        <v>3.8526964611455679</v>
      </c>
      <c r="O3923" s="53">
        <v>27.41</v>
      </c>
      <c r="P3923" s="53">
        <v>2.657</v>
      </c>
      <c r="Q3923" s="53">
        <f t="shared" si="536"/>
        <v>4.8440000000000003</v>
      </c>
      <c r="R3923" s="53">
        <v>96.289000000000001</v>
      </c>
      <c r="S3923" s="53">
        <f t="shared" si="537"/>
        <v>177.34270000000001</v>
      </c>
      <c r="T3923" s="53">
        <v>6.47</v>
      </c>
      <c r="U3923" s="53">
        <v>6037.15</v>
      </c>
      <c r="V3923" s="53">
        <v>36.5</v>
      </c>
      <c r="W3923" s="53">
        <f t="shared" ref="W3923:W3986" si="540">U3923/V3923</f>
        <v>165.40136986301368</v>
      </c>
      <c r="X3923" s="53">
        <f t="shared" ref="X3923:X3986" si="541">(W3923/U3923)*100</f>
        <v>2.7397260273972601</v>
      </c>
      <c r="Y3923" s="53">
        <v>4950.95</v>
      </c>
      <c r="Z3923" s="53">
        <v>42.86</v>
      </c>
      <c r="AA3923" s="53">
        <f t="shared" si="538"/>
        <v>115.51446570228651</v>
      </c>
      <c r="AB3923" s="53">
        <f t="shared" si="539"/>
        <v>2.3331777881474567</v>
      </c>
    </row>
    <row r="3924" spans="1:28" x14ac:dyDescent="0.3">
      <c r="A3924" s="1">
        <v>3923</v>
      </c>
      <c r="B3924" s="48">
        <v>43504</v>
      </c>
      <c r="C3924" s="44">
        <v>13953210.58</v>
      </c>
      <c r="D3924" s="56">
        <f t="shared" si="531"/>
        <v>196040.89329118372</v>
      </c>
      <c r="E3924" s="53">
        <v>71.174999999999997</v>
      </c>
      <c r="F3924" s="53">
        <f t="shared" si="532"/>
        <v>1.9604089329118373</v>
      </c>
      <c r="G3924" s="53">
        <f>(F3924/'Yearly GDP'!$B$18)*100</f>
        <v>72.607738255993965</v>
      </c>
      <c r="H3924" s="53">
        <f t="shared" si="533"/>
        <v>2.0390040000000003</v>
      </c>
      <c r="I3924" s="53">
        <f t="shared" si="534"/>
        <v>3.690036900369003</v>
      </c>
      <c r="J3924" s="53">
        <f t="shared" si="530"/>
        <v>403.82287822878226</v>
      </c>
      <c r="K3924" s="53">
        <v>7.524</v>
      </c>
      <c r="L3924" s="53">
        <v>10943.6</v>
      </c>
      <c r="M3924" s="53">
        <v>3.41</v>
      </c>
      <c r="N3924" s="53">
        <f t="shared" si="535"/>
        <v>3.833963099630997</v>
      </c>
      <c r="O3924" s="53">
        <v>27.1</v>
      </c>
      <c r="P3924" s="53">
        <v>2.6339999999999999</v>
      </c>
      <c r="Q3924" s="53">
        <f t="shared" si="536"/>
        <v>4.8900000000000006</v>
      </c>
      <c r="R3924" s="53">
        <v>96.415999999999997</v>
      </c>
      <c r="S3924" s="53">
        <f t="shared" si="537"/>
        <v>172.898</v>
      </c>
      <c r="T3924" s="53">
        <v>6.38</v>
      </c>
      <c r="U3924" s="53">
        <v>5967.4</v>
      </c>
      <c r="V3924" s="53">
        <v>36.08</v>
      </c>
      <c r="W3924" s="53">
        <f t="shared" si="540"/>
        <v>165.39356984478937</v>
      </c>
      <c r="X3924" s="53">
        <f t="shared" si="541"/>
        <v>2.7716186252771622</v>
      </c>
      <c r="Y3924" s="53">
        <v>4895.45</v>
      </c>
      <c r="Z3924" s="53">
        <v>42.21</v>
      </c>
      <c r="AA3924" s="53">
        <f t="shared" si="538"/>
        <v>115.97844112769485</v>
      </c>
      <c r="AB3924" s="53">
        <f t="shared" si="539"/>
        <v>2.369106846718787</v>
      </c>
    </row>
    <row r="3925" spans="1:28" x14ac:dyDescent="0.3">
      <c r="A3925" s="1">
        <v>3924</v>
      </c>
      <c r="B3925" s="48">
        <v>43507</v>
      </c>
      <c r="C3925" s="44">
        <v>13825131.16</v>
      </c>
      <c r="D3925" s="56">
        <f t="shared" si="531"/>
        <v>194336.95754849594</v>
      </c>
      <c r="E3925" s="53">
        <v>71.14</v>
      </c>
      <c r="F3925" s="53">
        <f t="shared" si="532"/>
        <v>1.9433695754849594</v>
      </c>
      <c r="G3925" s="53">
        <f>(F3925/'Yearly GDP'!$B$18)*100</f>
        <v>71.976650943887378</v>
      </c>
      <c r="H3925" s="53">
        <f t="shared" si="533"/>
        <v>2.0298184000000004</v>
      </c>
      <c r="I3925" s="53">
        <f t="shared" si="534"/>
        <v>3.7091988130563793</v>
      </c>
      <c r="J3925" s="53">
        <f t="shared" ref="J3925:J3988" si="542">L3925/O3925</f>
        <v>403.88724035608305</v>
      </c>
      <c r="K3925" s="53">
        <v>7.5289999999999999</v>
      </c>
      <c r="L3925" s="53">
        <v>10888.8</v>
      </c>
      <c r="M3925" s="53">
        <v>3.39</v>
      </c>
      <c r="N3925" s="53">
        <f t="shared" si="535"/>
        <v>3.8198011869436206</v>
      </c>
      <c r="O3925" s="53">
        <v>26.96</v>
      </c>
      <c r="P3925" s="53">
        <v>2.6539999999999999</v>
      </c>
      <c r="Q3925" s="53">
        <f t="shared" si="536"/>
        <v>4.875</v>
      </c>
      <c r="R3925" s="53">
        <v>96.856999999999999</v>
      </c>
      <c r="S3925" s="53">
        <f t="shared" si="537"/>
        <v>171.73520000000002</v>
      </c>
      <c r="T3925" s="53">
        <v>6.37</v>
      </c>
      <c r="U3925" s="53">
        <v>5875.35</v>
      </c>
      <c r="V3925" s="53">
        <v>35.53</v>
      </c>
      <c r="W3925" s="53">
        <f t="shared" si="540"/>
        <v>165.36307345904871</v>
      </c>
      <c r="X3925" s="53">
        <f t="shared" si="541"/>
        <v>2.8145229383619479</v>
      </c>
      <c r="Y3925" s="53">
        <v>4817.8500000000004</v>
      </c>
      <c r="Z3925" s="53">
        <v>41.56</v>
      </c>
      <c r="AA3925" s="53">
        <f t="shared" si="538"/>
        <v>115.92516843118383</v>
      </c>
      <c r="AB3925" s="53">
        <f t="shared" si="539"/>
        <v>2.4061597690086622</v>
      </c>
    </row>
    <row r="3926" spans="1:28" x14ac:dyDescent="0.3">
      <c r="A3926" s="1">
        <v>3925</v>
      </c>
      <c r="B3926" s="48">
        <v>43508</v>
      </c>
      <c r="C3926" s="44">
        <v>13773580.619999999</v>
      </c>
      <c r="D3926" s="56">
        <f t="shared" si="531"/>
        <v>195272.99383284894</v>
      </c>
      <c r="E3926" s="53">
        <v>70.534999999999997</v>
      </c>
      <c r="F3926" s="53">
        <f t="shared" si="532"/>
        <v>1.9527299383284893</v>
      </c>
      <c r="G3926" s="53">
        <f>(F3926/'Yearly GDP'!$B$18)*100</f>
        <v>72.323331049203304</v>
      </c>
      <c r="H3926" s="53">
        <f t="shared" si="533"/>
        <v>2.0221255999999999</v>
      </c>
      <c r="I3926" s="53">
        <f t="shared" si="534"/>
        <v>3.7257824143070044</v>
      </c>
      <c r="J3926" s="53">
        <f t="shared" si="542"/>
        <v>403.55439642324887</v>
      </c>
      <c r="K3926" s="53">
        <v>7.5339999999999998</v>
      </c>
      <c r="L3926" s="53">
        <v>10831.4</v>
      </c>
      <c r="M3926" s="53">
        <v>3.37</v>
      </c>
      <c r="N3926" s="53">
        <f t="shared" si="535"/>
        <v>3.8082175856929954</v>
      </c>
      <c r="O3926" s="53">
        <v>26.84</v>
      </c>
      <c r="P3926" s="53">
        <v>2.6859999999999999</v>
      </c>
      <c r="Q3926" s="53">
        <f t="shared" si="536"/>
        <v>4.8479999999999999</v>
      </c>
      <c r="R3926" s="53">
        <v>96.503</v>
      </c>
      <c r="S3926" s="53">
        <f t="shared" si="537"/>
        <v>172.0444</v>
      </c>
      <c r="T3926" s="53">
        <v>6.41</v>
      </c>
      <c r="U3926" s="53">
        <v>5865.7</v>
      </c>
      <c r="V3926" s="53">
        <v>35.49</v>
      </c>
      <c r="W3926" s="53">
        <f t="shared" si="540"/>
        <v>165.27754296985066</v>
      </c>
      <c r="X3926" s="53">
        <f t="shared" si="541"/>
        <v>2.8176951253874329</v>
      </c>
      <c r="Y3926" s="53">
        <v>4803.6000000000004</v>
      </c>
      <c r="Z3926" s="53">
        <v>41.81</v>
      </c>
      <c r="AA3926" s="53">
        <f t="shared" si="538"/>
        <v>114.89117436020091</v>
      </c>
      <c r="AB3926" s="53">
        <f t="shared" si="539"/>
        <v>2.3917723032767277</v>
      </c>
    </row>
    <row r="3927" spans="1:28" x14ac:dyDescent="0.3">
      <c r="A3927" s="1">
        <v>3926</v>
      </c>
      <c r="B3927" s="48">
        <v>43509</v>
      </c>
      <c r="C3927" s="44">
        <v>13710053.75</v>
      </c>
      <c r="D3927" s="56">
        <f t="shared" si="531"/>
        <v>193439.91181657847</v>
      </c>
      <c r="E3927" s="53">
        <v>70.875</v>
      </c>
      <c r="F3927" s="53">
        <f t="shared" si="532"/>
        <v>1.9343991181657847</v>
      </c>
      <c r="G3927" s="53">
        <f>(F3927/'Yearly GDP'!$B$18)*100</f>
        <v>71.644411783917946</v>
      </c>
      <c r="H3927" s="53">
        <f t="shared" si="533"/>
        <v>1.9859560000000001</v>
      </c>
      <c r="I3927" s="53">
        <f t="shared" si="534"/>
        <v>3.7593984962406015</v>
      </c>
      <c r="J3927" s="53">
        <f t="shared" si="542"/>
        <v>405.77631578947364</v>
      </c>
      <c r="K3927" s="53">
        <v>7.4660000000000002</v>
      </c>
      <c r="L3927" s="53">
        <v>10793.65</v>
      </c>
      <c r="M3927" s="53">
        <v>3.36</v>
      </c>
      <c r="N3927" s="53">
        <f t="shared" si="535"/>
        <v>3.7066015037593987</v>
      </c>
      <c r="O3927" s="53">
        <v>26.6</v>
      </c>
      <c r="P3927" s="53">
        <v>2.7090000000000001</v>
      </c>
      <c r="Q3927" s="53">
        <f t="shared" si="536"/>
        <v>4.7569999999999997</v>
      </c>
      <c r="R3927" s="53">
        <v>96.938000000000002</v>
      </c>
      <c r="S3927" s="53">
        <f t="shared" si="537"/>
        <v>169.708</v>
      </c>
      <c r="T3927" s="53">
        <v>6.38</v>
      </c>
      <c r="U3927" s="53">
        <v>5849.3</v>
      </c>
      <c r="V3927" s="53">
        <v>35.619999999999997</v>
      </c>
      <c r="W3927" s="53">
        <f t="shared" si="540"/>
        <v>164.21392476137004</v>
      </c>
      <c r="X3927" s="53">
        <f t="shared" si="541"/>
        <v>2.8074115665356545</v>
      </c>
      <c r="Y3927" s="53">
        <v>4777.8</v>
      </c>
      <c r="Z3927" s="53">
        <v>41.62</v>
      </c>
      <c r="AA3927" s="53">
        <f t="shared" si="538"/>
        <v>114.79577126381548</v>
      </c>
      <c r="AB3927" s="53">
        <f t="shared" si="539"/>
        <v>2.4026910139356081</v>
      </c>
    </row>
    <row r="3928" spans="1:28" x14ac:dyDescent="0.3">
      <c r="A3928" s="1">
        <v>3927</v>
      </c>
      <c r="B3928" s="48">
        <v>43510</v>
      </c>
      <c r="C3928" s="44">
        <v>13681943.220000001</v>
      </c>
      <c r="D3928" s="56">
        <f t="shared" si="531"/>
        <v>192649.15826527739</v>
      </c>
      <c r="E3928" s="53">
        <v>71.02</v>
      </c>
      <c r="F3928" s="53">
        <f t="shared" si="532"/>
        <v>1.926491582652774</v>
      </c>
      <c r="G3928" s="53">
        <f>(F3928/'Yearly GDP'!$B$18)*100</f>
        <v>71.351540098250894</v>
      </c>
      <c r="H3928" s="53">
        <f t="shared" si="533"/>
        <v>1.9990817999999997</v>
      </c>
      <c r="I3928" s="53">
        <f t="shared" si="534"/>
        <v>3.7622272385252074</v>
      </c>
      <c r="J3928" s="53">
        <f t="shared" si="542"/>
        <v>404.29082016553798</v>
      </c>
      <c r="K3928" s="53">
        <v>7.5209999999999999</v>
      </c>
      <c r="L3928" s="53">
        <v>10746.05</v>
      </c>
      <c r="M3928" s="53">
        <v>3.35</v>
      </c>
      <c r="N3928" s="53">
        <f t="shared" si="535"/>
        <v>3.7587727614747926</v>
      </c>
      <c r="O3928" s="53">
        <v>26.58</v>
      </c>
      <c r="P3928" s="53">
        <v>2.6549999999999998</v>
      </c>
      <c r="Q3928" s="53">
        <f t="shared" si="536"/>
        <v>4.8659999999999997</v>
      </c>
      <c r="R3928" s="53">
        <v>96.805000000000007</v>
      </c>
      <c r="S3928" s="53">
        <f t="shared" si="537"/>
        <v>170.11199999999999</v>
      </c>
      <c r="T3928" s="53">
        <v>6.4</v>
      </c>
      <c r="U3928" s="53">
        <v>5872.7</v>
      </c>
      <c r="V3928" s="53">
        <v>35.729999999999997</v>
      </c>
      <c r="W3928" s="53">
        <f t="shared" si="540"/>
        <v>164.36328015673104</v>
      </c>
      <c r="X3928" s="53">
        <f t="shared" si="541"/>
        <v>2.7987685418415897</v>
      </c>
      <c r="Y3928" s="53">
        <v>4775.25</v>
      </c>
      <c r="Z3928" s="53">
        <v>41.6</v>
      </c>
      <c r="AA3928" s="53">
        <f t="shared" si="538"/>
        <v>114.78966346153845</v>
      </c>
      <c r="AB3928" s="53">
        <f t="shared" si="539"/>
        <v>2.4038461538461537</v>
      </c>
    </row>
    <row r="3929" spans="1:28" x14ac:dyDescent="0.3">
      <c r="A3929" s="1">
        <v>3928</v>
      </c>
      <c r="B3929" s="48">
        <v>43511</v>
      </c>
      <c r="C3929" s="44">
        <v>13611505.630000001</v>
      </c>
      <c r="D3929" s="56">
        <f t="shared" si="531"/>
        <v>190824.41651479041</v>
      </c>
      <c r="E3929" s="53">
        <v>71.33</v>
      </c>
      <c r="F3929" s="53">
        <f t="shared" si="532"/>
        <v>1.9082441651479041</v>
      </c>
      <c r="G3929" s="53">
        <f>(F3929/'Yearly GDP'!$B$18)*100</f>
        <v>70.675709820292738</v>
      </c>
      <c r="H3929" s="53">
        <f t="shared" si="533"/>
        <v>2.0101781000000001</v>
      </c>
      <c r="I3929" s="53">
        <f t="shared" si="534"/>
        <v>3.7693177534866189</v>
      </c>
      <c r="J3929" s="53">
        <f t="shared" si="542"/>
        <v>404.2367131549189</v>
      </c>
      <c r="K3929" s="53">
        <v>7.577</v>
      </c>
      <c r="L3929" s="53">
        <v>10724.4</v>
      </c>
      <c r="M3929" s="53">
        <v>3.34</v>
      </c>
      <c r="N3929" s="53">
        <f t="shared" si="535"/>
        <v>3.8076822465133811</v>
      </c>
      <c r="O3929" s="53">
        <v>26.53</v>
      </c>
      <c r="P3929" s="53">
        <v>2.6640000000000001</v>
      </c>
      <c r="Q3929" s="53">
        <f t="shared" si="536"/>
        <v>4.9130000000000003</v>
      </c>
      <c r="R3929" s="53">
        <v>96.74</v>
      </c>
      <c r="S3929" s="53">
        <f t="shared" si="537"/>
        <v>168.99610000000001</v>
      </c>
      <c r="T3929" s="53">
        <v>6.37</v>
      </c>
      <c r="U3929" s="53">
        <v>5824.55</v>
      </c>
      <c r="V3929" s="53">
        <v>35.44</v>
      </c>
      <c r="W3929" s="53">
        <f t="shared" si="540"/>
        <v>164.34960496613996</v>
      </c>
      <c r="X3929" s="53">
        <f t="shared" si="541"/>
        <v>2.8216704288939054</v>
      </c>
      <c r="Y3929" s="53">
        <v>4736.1499999999996</v>
      </c>
      <c r="Z3929" s="53">
        <v>41.26</v>
      </c>
      <c r="AA3929" s="53">
        <f t="shared" si="538"/>
        <v>114.7879301987397</v>
      </c>
      <c r="AB3929" s="53">
        <f t="shared" si="539"/>
        <v>2.423654871546292</v>
      </c>
    </row>
    <row r="3930" spans="1:28" x14ac:dyDescent="0.3">
      <c r="A3930" s="1">
        <v>3929</v>
      </c>
      <c r="B3930" s="48">
        <v>43514</v>
      </c>
      <c r="C3930" s="44">
        <v>13478771.18</v>
      </c>
      <c r="D3930" s="56">
        <f t="shared" si="531"/>
        <v>188812.68550296273</v>
      </c>
      <c r="E3930" s="53">
        <v>71.387</v>
      </c>
      <c r="F3930" s="53">
        <f t="shared" si="532"/>
        <v>1.8881268550296273</v>
      </c>
      <c r="G3930" s="53">
        <f>(F3930/'Yearly GDP'!$B$18)*100</f>
        <v>69.930624260356566</v>
      </c>
      <c r="H3930" s="53">
        <f t="shared" si="533"/>
        <v>1.9950560000000002</v>
      </c>
      <c r="I3930" s="53">
        <f t="shared" si="534"/>
        <v>3.7993920972644375</v>
      </c>
      <c r="J3930" s="53">
        <f t="shared" si="542"/>
        <v>404.29141337386022</v>
      </c>
      <c r="K3930" s="53">
        <v>7.58</v>
      </c>
      <c r="L3930" s="53">
        <v>10640.95</v>
      </c>
      <c r="M3930" s="53">
        <v>3.31</v>
      </c>
      <c r="N3930" s="53">
        <f t="shared" si="535"/>
        <v>3.7806079027355626</v>
      </c>
      <c r="O3930" s="53">
        <v>26.32</v>
      </c>
      <c r="P3930" s="53">
        <v>2.673</v>
      </c>
      <c r="Q3930" s="53">
        <f t="shared" si="536"/>
        <v>4.907</v>
      </c>
      <c r="R3930" s="53">
        <v>96.74</v>
      </c>
      <c r="S3930" s="53">
        <f t="shared" si="537"/>
        <v>168.44800000000001</v>
      </c>
      <c r="T3930" s="53">
        <v>6.4</v>
      </c>
      <c r="U3930" s="53">
        <v>5762.95</v>
      </c>
      <c r="V3930" s="53">
        <v>35.06</v>
      </c>
      <c r="W3930" s="53">
        <f t="shared" si="540"/>
        <v>164.37393040501996</v>
      </c>
      <c r="X3930" s="53">
        <f t="shared" si="541"/>
        <v>2.8522532800912721</v>
      </c>
      <c r="Y3930" s="53">
        <v>4695.1000000000004</v>
      </c>
      <c r="Z3930" s="53">
        <v>40.9</v>
      </c>
      <c r="AA3930" s="53">
        <f t="shared" si="538"/>
        <v>114.79462102689487</v>
      </c>
      <c r="AB3930" s="53">
        <f t="shared" si="539"/>
        <v>2.4449877750611244</v>
      </c>
    </row>
    <row r="3931" spans="1:28" x14ac:dyDescent="0.3">
      <c r="A3931" s="1">
        <v>3930</v>
      </c>
      <c r="B3931" s="48">
        <v>43515</v>
      </c>
      <c r="C3931" s="44">
        <v>13466305.890000001</v>
      </c>
      <c r="D3931" s="56">
        <f t="shared" si="531"/>
        <v>188868.2453015428</v>
      </c>
      <c r="E3931" s="53">
        <v>71.3</v>
      </c>
      <c r="F3931" s="53">
        <f t="shared" si="532"/>
        <v>1.888682453015428</v>
      </c>
      <c r="G3931" s="53">
        <f>(F3931/'Yearly GDP'!$B$18)*100</f>
        <v>69.951201963534373</v>
      </c>
      <c r="H3931" s="53">
        <f t="shared" si="533"/>
        <v>1.9882339999999998</v>
      </c>
      <c r="I3931" s="53">
        <f t="shared" si="534"/>
        <v>3.8124285169653072</v>
      </c>
      <c r="J3931" s="53">
        <f t="shared" si="542"/>
        <v>404.28326343881054</v>
      </c>
      <c r="K3931" s="53">
        <v>7.58</v>
      </c>
      <c r="L3931" s="53">
        <v>10604.35</v>
      </c>
      <c r="M3931" s="53">
        <v>3.3</v>
      </c>
      <c r="N3931" s="53">
        <f t="shared" si="535"/>
        <v>3.7675714830346929</v>
      </c>
      <c r="O3931" s="53">
        <v>26.23</v>
      </c>
      <c r="P3931" s="53">
        <v>2.6360000000000001</v>
      </c>
      <c r="Q3931" s="53">
        <f t="shared" si="536"/>
        <v>4.944</v>
      </c>
      <c r="R3931" s="53">
        <v>96.349000000000004</v>
      </c>
      <c r="S3931" s="53">
        <f t="shared" si="537"/>
        <v>167.87200000000001</v>
      </c>
      <c r="T3931" s="53">
        <v>6.4</v>
      </c>
      <c r="U3931" s="53">
        <v>5790.5</v>
      </c>
      <c r="V3931" s="53">
        <v>34.979999999999997</v>
      </c>
      <c r="W3931" s="53">
        <f t="shared" si="540"/>
        <v>165.53744997141226</v>
      </c>
      <c r="X3931" s="53">
        <f t="shared" si="541"/>
        <v>2.8587764436821042</v>
      </c>
      <c r="Y3931" s="53">
        <v>4711.8500000000004</v>
      </c>
      <c r="Z3931" s="53">
        <v>40.299999999999997</v>
      </c>
      <c r="AA3931" s="53">
        <f t="shared" si="538"/>
        <v>116.91935483870969</v>
      </c>
      <c r="AB3931" s="53">
        <f t="shared" si="539"/>
        <v>2.481389578163772</v>
      </c>
    </row>
    <row r="3932" spans="1:28" x14ac:dyDescent="0.3">
      <c r="A3932" s="1">
        <v>3931</v>
      </c>
      <c r="B3932" s="48">
        <v>43516</v>
      </c>
      <c r="C3932" s="44">
        <v>13623884.25</v>
      </c>
      <c r="D3932" s="56">
        <f t="shared" si="531"/>
        <v>191858.67131389942</v>
      </c>
      <c r="E3932" s="53">
        <v>71.010000000000005</v>
      </c>
      <c r="F3932" s="53">
        <f t="shared" si="532"/>
        <v>1.9185867131389942</v>
      </c>
      <c r="G3932" s="53">
        <f>(F3932/'Yearly GDP'!$B$18)*100</f>
        <v>71.058767153296074</v>
      </c>
      <c r="H3932" s="53">
        <f t="shared" si="533"/>
        <v>1.999425</v>
      </c>
      <c r="I3932" s="53">
        <f t="shared" si="534"/>
        <v>3.7735849056603774</v>
      </c>
      <c r="J3932" s="53">
        <f t="shared" si="542"/>
        <v>405.11132075471698</v>
      </c>
      <c r="K3932" s="53">
        <v>7.5449999999999999</v>
      </c>
      <c r="L3932" s="53">
        <v>10735.45</v>
      </c>
      <c r="M3932" s="53">
        <v>3.34</v>
      </c>
      <c r="N3932" s="53">
        <f t="shared" si="535"/>
        <v>3.7714150943396225</v>
      </c>
      <c r="O3932" s="53">
        <v>26.5</v>
      </c>
      <c r="P3932" s="53">
        <v>2.6480000000000001</v>
      </c>
      <c r="Q3932" s="53">
        <f t="shared" si="536"/>
        <v>4.8970000000000002</v>
      </c>
      <c r="R3932" s="53">
        <v>96.293999999999997</v>
      </c>
      <c r="S3932" s="53">
        <f t="shared" si="537"/>
        <v>169.86500000000001</v>
      </c>
      <c r="T3932" s="53">
        <v>6.41</v>
      </c>
      <c r="U3932" s="53">
        <v>5841.25</v>
      </c>
      <c r="V3932" s="53">
        <v>35.159999999999997</v>
      </c>
      <c r="W3932" s="53">
        <f t="shared" si="540"/>
        <v>166.13339021615474</v>
      </c>
      <c r="X3932" s="53">
        <f t="shared" si="541"/>
        <v>2.8441410693970424</v>
      </c>
      <c r="Y3932" s="53">
        <v>4758.3</v>
      </c>
      <c r="Z3932" s="53">
        <v>41.49</v>
      </c>
      <c r="AA3932" s="53">
        <f t="shared" si="538"/>
        <v>114.68546637744035</v>
      </c>
      <c r="AB3932" s="53">
        <f t="shared" si="539"/>
        <v>2.4102193299590264</v>
      </c>
    </row>
    <row r="3933" spans="1:28" x14ac:dyDescent="0.3">
      <c r="A3933" s="1">
        <v>3932</v>
      </c>
      <c r="B3933" s="48">
        <v>43517</v>
      </c>
      <c r="C3933" s="44">
        <v>13722833.77</v>
      </c>
      <c r="D3933" s="56">
        <f t="shared" si="531"/>
        <v>192831.21998173257</v>
      </c>
      <c r="E3933" s="53">
        <v>71.165000000000006</v>
      </c>
      <c r="F3933" s="53">
        <f t="shared" si="532"/>
        <v>1.9283121998173258</v>
      </c>
      <c r="G3933" s="53">
        <f>(F3933/'Yearly GDP'!$B$18)*100</f>
        <v>71.418970363604643</v>
      </c>
      <c r="H3933" s="53">
        <f t="shared" si="533"/>
        <v>1.9848263999999998</v>
      </c>
      <c r="I3933" s="53">
        <f t="shared" si="534"/>
        <v>3.8008361839604716</v>
      </c>
      <c r="J3933" s="53">
        <f t="shared" si="542"/>
        <v>410.10452299505897</v>
      </c>
      <c r="K3933" s="53">
        <v>7.5439999999999996</v>
      </c>
      <c r="L3933" s="53">
        <v>10789.85</v>
      </c>
      <c r="M3933" s="53">
        <v>3.36</v>
      </c>
      <c r="N3933" s="53">
        <f t="shared" si="535"/>
        <v>3.743163816039528</v>
      </c>
      <c r="O3933" s="53">
        <v>26.31</v>
      </c>
      <c r="P3933" s="53">
        <v>2.6949999999999998</v>
      </c>
      <c r="Q3933" s="53">
        <f t="shared" si="536"/>
        <v>4.8490000000000002</v>
      </c>
      <c r="R3933" s="53">
        <v>96.462999999999994</v>
      </c>
      <c r="S3933" s="53">
        <f t="shared" si="537"/>
        <v>169.17329999999998</v>
      </c>
      <c r="T3933" s="53">
        <v>6.43</v>
      </c>
      <c r="U3933" s="53">
        <v>5895.2</v>
      </c>
      <c r="V3933" s="53">
        <v>35.57</v>
      </c>
      <c r="W3933" s="53">
        <f t="shared" si="540"/>
        <v>165.73517008715208</v>
      </c>
      <c r="X3933" s="53">
        <f t="shared" si="541"/>
        <v>2.8113578858588695</v>
      </c>
      <c r="Y3933" s="53">
        <v>4809</v>
      </c>
      <c r="Z3933" s="53">
        <v>41.93</v>
      </c>
      <c r="AA3933" s="53">
        <f t="shared" si="538"/>
        <v>114.69115191986644</v>
      </c>
      <c r="AB3933" s="53">
        <f t="shared" si="539"/>
        <v>2.3849272597185784</v>
      </c>
    </row>
    <row r="3934" spans="1:28" x14ac:dyDescent="0.3">
      <c r="A3934" s="1">
        <v>3933</v>
      </c>
      <c r="B3934" s="48">
        <v>43518</v>
      </c>
      <c r="C3934" s="44">
        <v>13782983.99</v>
      </c>
      <c r="D3934" s="56">
        <f t="shared" si="531"/>
        <v>194030.88604209194</v>
      </c>
      <c r="E3934" s="53">
        <v>71.034999999999997</v>
      </c>
      <c r="F3934" s="53">
        <f t="shared" si="532"/>
        <v>1.9403088604209193</v>
      </c>
      <c r="G3934" s="53">
        <f>(F3934/'Yearly GDP'!$B$18)*100</f>
        <v>71.863291126700716</v>
      </c>
      <c r="H3934" s="53">
        <f t="shared" si="533"/>
        <v>2.0016360000000004</v>
      </c>
      <c r="I3934" s="53">
        <f t="shared" si="534"/>
        <v>3.7993920972644375</v>
      </c>
      <c r="J3934" s="53">
        <f t="shared" si="542"/>
        <v>410.01709726443767</v>
      </c>
      <c r="K3934" s="53">
        <v>7.6050000000000004</v>
      </c>
      <c r="L3934" s="53">
        <v>10791.65</v>
      </c>
      <c r="M3934" s="53">
        <v>3.41</v>
      </c>
      <c r="N3934" s="53">
        <f t="shared" si="535"/>
        <v>3.8056079027355629</v>
      </c>
      <c r="O3934" s="53">
        <v>26.32</v>
      </c>
      <c r="P3934" s="53">
        <v>2.6539999999999999</v>
      </c>
      <c r="Q3934" s="53">
        <f t="shared" si="536"/>
        <v>4.9510000000000005</v>
      </c>
      <c r="R3934" s="53">
        <v>96.367000000000004</v>
      </c>
      <c r="S3934" s="53">
        <f t="shared" si="537"/>
        <v>169.23759999999999</v>
      </c>
      <c r="T3934" s="53">
        <v>6.43</v>
      </c>
      <c r="U3934" s="53">
        <v>5922.6</v>
      </c>
      <c r="V3934" s="53">
        <v>35.71</v>
      </c>
      <c r="W3934" s="53">
        <f t="shared" si="540"/>
        <v>165.85270232427891</v>
      </c>
      <c r="X3934" s="53">
        <f t="shared" si="541"/>
        <v>2.8003360403248387</v>
      </c>
      <c r="Y3934" s="53">
        <v>4847.1499999999996</v>
      </c>
      <c r="Z3934" s="53">
        <v>42.26</v>
      </c>
      <c r="AA3934" s="53">
        <f t="shared" si="538"/>
        <v>114.69829626123995</v>
      </c>
      <c r="AB3934" s="53">
        <f t="shared" si="539"/>
        <v>2.3663038334122102</v>
      </c>
    </row>
    <row r="3935" spans="1:28" x14ac:dyDescent="0.3">
      <c r="A3935" s="1">
        <v>3934</v>
      </c>
      <c r="B3935" s="48">
        <v>43521</v>
      </c>
      <c r="C3935" s="44">
        <v>13873617.24</v>
      </c>
      <c r="D3935" s="56">
        <f t="shared" si="531"/>
        <v>195860.98822599315</v>
      </c>
      <c r="E3935" s="53">
        <v>70.834000000000003</v>
      </c>
      <c r="F3935" s="53">
        <f t="shared" si="532"/>
        <v>1.9586098822599314</v>
      </c>
      <c r="G3935" s="53">
        <f>(F3935/'Yearly GDP'!$B$18)*100</f>
        <v>72.541106750367817</v>
      </c>
      <c r="H3935" s="53">
        <f t="shared" si="533"/>
        <v>2.0120351999999997</v>
      </c>
      <c r="I3935" s="53">
        <f t="shared" si="534"/>
        <v>3.7693177534866189</v>
      </c>
      <c r="J3935" s="53">
        <f t="shared" si="542"/>
        <v>410.10554089709763</v>
      </c>
      <c r="K3935" s="53">
        <v>7.5839999999999996</v>
      </c>
      <c r="L3935" s="53">
        <v>10880.1</v>
      </c>
      <c r="M3935" s="53">
        <v>3.43</v>
      </c>
      <c r="N3935" s="53">
        <f t="shared" si="535"/>
        <v>3.8146822465133807</v>
      </c>
      <c r="O3935" s="53">
        <v>26.53</v>
      </c>
      <c r="P3935" s="53">
        <v>2.6680000000000001</v>
      </c>
      <c r="Q3935" s="53">
        <f t="shared" si="536"/>
        <v>4.9159999999999995</v>
      </c>
      <c r="R3935" s="53">
        <v>96.271000000000001</v>
      </c>
      <c r="S3935" s="53">
        <f t="shared" si="537"/>
        <v>169.79200000000003</v>
      </c>
      <c r="T3935" s="53">
        <v>6.4</v>
      </c>
      <c r="U3935" s="53">
        <v>5944.75</v>
      </c>
      <c r="V3935" s="53">
        <v>35.840000000000003</v>
      </c>
      <c r="W3935" s="53">
        <f t="shared" si="540"/>
        <v>165.86914062499997</v>
      </c>
      <c r="X3935" s="53">
        <f t="shared" si="541"/>
        <v>2.7901785714285707</v>
      </c>
      <c r="Y3935" s="53">
        <v>4885.2</v>
      </c>
      <c r="Z3935" s="53">
        <v>42.59</v>
      </c>
      <c r="AA3935" s="53">
        <f t="shared" si="538"/>
        <v>114.70298192063863</v>
      </c>
      <c r="AB3935" s="53">
        <f t="shared" si="539"/>
        <v>2.3479690068091101</v>
      </c>
    </row>
    <row r="3936" spans="1:28" x14ac:dyDescent="0.3">
      <c r="A3936" s="1">
        <v>3935</v>
      </c>
      <c r="B3936" s="48">
        <v>43522</v>
      </c>
      <c r="C3936" s="44">
        <v>13851846.51</v>
      </c>
      <c r="D3936" s="56">
        <f t="shared" si="531"/>
        <v>195206.40515783543</v>
      </c>
      <c r="E3936" s="53">
        <v>70.959999999999994</v>
      </c>
      <c r="F3936" s="53">
        <f t="shared" si="532"/>
        <v>1.9520640515783543</v>
      </c>
      <c r="G3936" s="53">
        <f>(F3936/'Yearly GDP'!$B$18)*100</f>
        <v>72.298668576976084</v>
      </c>
      <c r="H3936" s="53">
        <f t="shared" si="533"/>
        <v>2.0052441000000001</v>
      </c>
      <c r="I3936" s="53">
        <f t="shared" si="534"/>
        <v>3.7835792659856224</v>
      </c>
      <c r="J3936" s="53">
        <f t="shared" si="542"/>
        <v>409.96216420734009</v>
      </c>
      <c r="K3936" s="53">
        <v>7.5869999999999997</v>
      </c>
      <c r="L3936" s="53">
        <v>10835.3</v>
      </c>
      <c r="M3936" s="53">
        <v>3.42</v>
      </c>
      <c r="N3936" s="53">
        <f t="shared" si="535"/>
        <v>3.8034207340143773</v>
      </c>
      <c r="O3936" s="53">
        <v>26.43</v>
      </c>
      <c r="P3936" s="53">
        <v>2.6379999999999999</v>
      </c>
      <c r="Q3936" s="53">
        <f t="shared" si="536"/>
        <v>4.9489999999999998</v>
      </c>
      <c r="R3936" s="53">
        <v>95.864999999999995</v>
      </c>
      <c r="S3936" s="53">
        <f t="shared" si="537"/>
        <v>169.15200000000002</v>
      </c>
      <c r="T3936" s="53">
        <v>6.4</v>
      </c>
      <c r="U3936" s="53">
        <v>5939.3</v>
      </c>
      <c r="V3936" s="53">
        <v>35.729999999999997</v>
      </c>
      <c r="W3936" s="53">
        <f t="shared" si="540"/>
        <v>166.22726000559754</v>
      </c>
      <c r="X3936" s="53">
        <f t="shared" si="541"/>
        <v>2.7987685418415897</v>
      </c>
      <c r="Y3936" s="53">
        <v>4856.6000000000004</v>
      </c>
      <c r="Z3936" s="53">
        <v>42.1</v>
      </c>
      <c r="AA3936" s="53">
        <f t="shared" si="538"/>
        <v>115.35866983372922</v>
      </c>
      <c r="AB3936" s="53">
        <f t="shared" si="539"/>
        <v>2.3752969121140142</v>
      </c>
    </row>
    <row r="3937" spans="1:28" x14ac:dyDescent="0.3">
      <c r="A3937" s="1">
        <v>3936</v>
      </c>
      <c r="B3937" s="48">
        <v>43523</v>
      </c>
      <c r="C3937" s="44">
        <v>13853125.449999999</v>
      </c>
      <c r="D3937" s="56">
        <f t="shared" si="531"/>
        <v>194566.36867977527</v>
      </c>
      <c r="E3937" s="53">
        <v>71.2</v>
      </c>
      <c r="F3937" s="53">
        <f t="shared" si="532"/>
        <v>1.9456636867977528</v>
      </c>
      <c r="G3937" s="53">
        <f>(F3937/'Yearly GDP'!$B$18)*100</f>
        <v>72.061618029546395</v>
      </c>
      <c r="H3937" s="53">
        <f t="shared" si="533"/>
        <v>2.0223392000000002</v>
      </c>
      <c r="I3937" s="53">
        <f t="shared" si="534"/>
        <v>3.793626707132018</v>
      </c>
      <c r="J3937" s="53">
        <f t="shared" si="542"/>
        <v>409.96396054628224</v>
      </c>
      <c r="K3937" s="53">
        <v>7.6719999999999997</v>
      </c>
      <c r="L3937" s="53">
        <v>10806.65</v>
      </c>
      <c r="M3937" s="53">
        <v>3.41</v>
      </c>
      <c r="N3937" s="53">
        <f t="shared" si="535"/>
        <v>3.8783732928679817</v>
      </c>
      <c r="O3937" s="53">
        <v>26.36</v>
      </c>
      <c r="P3937" s="53">
        <v>2.6859999999999999</v>
      </c>
      <c r="Q3937" s="53">
        <f t="shared" si="536"/>
        <v>4.9859999999999998</v>
      </c>
      <c r="R3937" s="53">
        <v>96.037999999999997</v>
      </c>
      <c r="S3937" s="53">
        <f t="shared" si="537"/>
        <v>168.44039999999998</v>
      </c>
      <c r="T3937" s="53">
        <v>6.39</v>
      </c>
      <c r="U3937" s="53">
        <v>5962.8</v>
      </c>
      <c r="V3937" s="53">
        <v>35.880000000000003</v>
      </c>
      <c r="W3937" s="53">
        <f t="shared" si="540"/>
        <v>166.18729096989966</v>
      </c>
      <c r="X3937" s="53">
        <f t="shared" si="541"/>
        <v>2.787068004459309</v>
      </c>
      <c r="Y3937" s="53">
        <v>4865.8999999999996</v>
      </c>
      <c r="Z3937" s="53">
        <v>42.23</v>
      </c>
      <c r="AA3937" s="53">
        <f t="shared" si="538"/>
        <v>115.22377456784277</v>
      </c>
      <c r="AB3937" s="53">
        <f t="shared" si="539"/>
        <v>2.3679848448969927</v>
      </c>
    </row>
    <row r="3938" spans="1:28" x14ac:dyDescent="0.3">
      <c r="A3938" s="1">
        <v>3937</v>
      </c>
      <c r="B3938" s="48">
        <v>43524</v>
      </c>
      <c r="C3938" s="44">
        <v>13871449.35</v>
      </c>
      <c r="D3938" s="56">
        <f t="shared" si="531"/>
        <v>195813.79658385093</v>
      </c>
      <c r="E3938" s="53">
        <v>70.84</v>
      </c>
      <c r="F3938" s="53">
        <f t="shared" si="532"/>
        <v>1.9581379658385092</v>
      </c>
      <c r="G3938" s="53">
        <f>(F3938/'Yearly GDP'!$B$18)*100</f>
        <v>72.523628364389225</v>
      </c>
      <c r="H3938" s="53">
        <f t="shared" si="533"/>
        <v>1.9979512000000001</v>
      </c>
      <c r="I3938" s="53">
        <f t="shared" si="534"/>
        <v>3.7993920972644375</v>
      </c>
      <c r="J3938" s="53">
        <f t="shared" si="542"/>
        <v>410.04939209726444</v>
      </c>
      <c r="K3938" s="53">
        <v>7.5910000000000002</v>
      </c>
      <c r="L3938" s="53">
        <v>10792.5</v>
      </c>
      <c r="M3938" s="53">
        <v>3.41</v>
      </c>
      <c r="N3938" s="53">
        <f t="shared" si="535"/>
        <v>3.7916079027355627</v>
      </c>
      <c r="O3938" s="53">
        <v>26.32</v>
      </c>
      <c r="P3938" s="53">
        <v>2.7170000000000001</v>
      </c>
      <c r="Q3938" s="53">
        <f t="shared" si="536"/>
        <v>4.8740000000000006</v>
      </c>
      <c r="R3938" s="53">
        <v>96.043000000000006</v>
      </c>
      <c r="S3938" s="53">
        <f t="shared" si="537"/>
        <v>168.9744</v>
      </c>
      <c r="T3938" s="53">
        <v>6.42</v>
      </c>
      <c r="U3938" s="53">
        <v>5993</v>
      </c>
      <c r="V3938" s="53">
        <v>36.18</v>
      </c>
      <c r="W3938" s="53">
        <f t="shared" si="540"/>
        <v>165.64400221116639</v>
      </c>
      <c r="X3938" s="53">
        <f t="shared" si="541"/>
        <v>2.7639579878385847</v>
      </c>
      <c r="Y3938" s="53">
        <v>4907.55</v>
      </c>
      <c r="Z3938" s="53">
        <v>42.4</v>
      </c>
      <c r="AA3938" s="53">
        <f t="shared" si="538"/>
        <v>115.74410377358491</v>
      </c>
      <c r="AB3938" s="53">
        <f t="shared" si="539"/>
        <v>2.358490566037736</v>
      </c>
    </row>
    <row r="3939" spans="1:28" x14ac:dyDescent="0.3">
      <c r="A3939" s="1">
        <v>3938</v>
      </c>
      <c r="B3939" s="48">
        <v>43525</v>
      </c>
      <c r="C3939" s="44">
        <v>14012637.4</v>
      </c>
      <c r="D3939" s="56">
        <f t="shared" si="531"/>
        <v>197361.09014084507</v>
      </c>
      <c r="E3939" s="53">
        <v>71</v>
      </c>
      <c r="F3939" s="53">
        <f t="shared" si="532"/>
        <v>1.9736109014084506</v>
      </c>
      <c r="G3939" s="53">
        <f>(F3939/'Yearly GDP'!$B$18)*100</f>
        <v>73.096700052164834</v>
      </c>
      <c r="H3939" s="53">
        <f t="shared" si="533"/>
        <v>2.0015844</v>
      </c>
      <c r="I3939" s="53">
        <f t="shared" si="534"/>
        <v>3.7750094375235936</v>
      </c>
      <c r="J3939" s="53">
        <f t="shared" si="542"/>
        <v>410.09815024537562</v>
      </c>
      <c r="K3939" s="53">
        <v>7.556</v>
      </c>
      <c r="L3939" s="53">
        <v>10863.5</v>
      </c>
      <c r="M3939" s="53">
        <v>3.43</v>
      </c>
      <c r="N3939" s="53">
        <f t="shared" si="535"/>
        <v>3.7809905624764064</v>
      </c>
      <c r="O3939" s="53">
        <v>26.49</v>
      </c>
      <c r="P3939" s="53">
        <v>2.7589999999999999</v>
      </c>
      <c r="Q3939" s="53">
        <f t="shared" si="536"/>
        <v>4.7970000000000006</v>
      </c>
      <c r="R3939" s="53">
        <v>96.45</v>
      </c>
      <c r="S3939" s="53">
        <f t="shared" si="537"/>
        <v>170.0658</v>
      </c>
      <c r="T3939" s="53">
        <v>6.42</v>
      </c>
      <c r="U3939" s="53">
        <v>6068.85</v>
      </c>
      <c r="V3939" s="53">
        <v>36.67</v>
      </c>
      <c r="W3939" s="53">
        <f t="shared" si="540"/>
        <v>165.49904554131442</v>
      </c>
      <c r="X3939" s="53">
        <f t="shared" si="541"/>
        <v>2.7270248159258248</v>
      </c>
      <c r="Y3939" s="53">
        <v>5022.6499999999996</v>
      </c>
      <c r="Z3939" s="53">
        <v>43.39</v>
      </c>
      <c r="AA3939" s="53">
        <f t="shared" si="538"/>
        <v>115.75593454713066</v>
      </c>
      <c r="AB3939" s="53">
        <f t="shared" si="539"/>
        <v>2.3046784973496197</v>
      </c>
    </row>
    <row r="3940" spans="1:28" x14ac:dyDescent="0.3">
      <c r="A3940" s="1">
        <v>3939</v>
      </c>
      <c r="B3940" s="48">
        <v>43529</v>
      </c>
      <c r="C3940" s="44">
        <v>14260396.300000001</v>
      </c>
      <c r="D3940" s="56">
        <f t="shared" si="531"/>
        <v>202303.82040005678</v>
      </c>
      <c r="E3940" s="53">
        <v>70.489999999999995</v>
      </c>
      <c r="F3940" s="53">
        <f t="shared" si="532"/>
        <v>2.0230382040005677</v>
      </c>
      <c r="G3940" s="53">
        <f>(F3940/'Yearly GDP'!$B$18)*100</f>
        <v>74.92734088890991</v>
      </c>
      <c r="H3940" s="53">
        <f t="shared" si="533"/>
        <v>2.0348307999999999</v>
      </c>
      <c r="I3940" s="53">
        <f t="shared" si="534"/>
        <v>3.713330857779428</v>
      </c>
      <c r="J3940" s="53">
        <f t="shared" si="542"/>
        <v>408.00037133308581</v>
      </c>
      <c r="K3940" s="53">
        <v>7.556</v>
      </c>
      <c r="L3940" s="53">
        <v>10987.45</v>
      </c>
      <c r="M3940" s="53">
        <v>3.47</v>
      </c>
      <c r="N3940" s="53">
        <f t="shared" si="535"/>
        <v>3.8426691422205721</v>
      </c>
      <c r="O3940" s="53">
        <v>26.93</v>
      </c>
      <c r="P3940" s="53">
        <v>2.7189999999999999</v>
      </c>
      <c r="Q3940" s="53">
        <f t="shared" si="536"/>
        <v>4.8369999999999997</v>
      </c>
      <c r="R3940" s="53">
        <v>96.795000000000002</v>
      </c>
      <c r="S3940" s="53">
        <f t="shared" si="537"/>
        <v>172.352</v>
      </c>
      <c r="T3940" s="53">
        <v>6.4</v>
      </c>
      <c r="U3940" s="53">
        <v>6193.2</v>
      </c>
      <c r="V3940" s="53">
        <v>37.340000000000003</v>
      </c>
      <c r="W3940" s="53">
        <f t="shared" si="540"/>
        <v>165.85966791644347</v>
      </c>
      <c r="X3940" s="53">
        <f t="shared" si="541"/>
        <v>2.6780931976432774</v>
      </c>
      <c r="Y3940" s="53">
        <v>5207.25</v>
      </c>
      <c r="Z3940" s="53">
        <v>45.02</v>
      </c>
      <c r="AA3940" s="53">
        <f t="shared" si="538"/>
        <v>115.66525988449577</v>
      </c>
      <c r="AB3940" s="53">
        <f t="shared" si="539"/>
        <v>2.2212350066637048</v>
      </c>
    </row>
    <row r="3941" spans="1:28" x14ac:dyDescent="0.3">
      <c r="A3941" s="1">
        <v>3940</v>
      </c>
      <c r="B3941" s="48">
        <v>43530</v>
      </c>
      <c r="C3941" s="44">
        <v>14348738.01</v>
      </c>
      <c r="D3941" s="56">
        <f t="shared" si="531"/>
        <v>204747.97388698629</v>
      </c>
      <c r="E3941" s="53">
        <v>70.08</v>
      </c>
      <c r="F3941" s="53">
        <f t="shared" si="532"/>
        <v>2.0474797388698631</v>
      </c>
      <c r="G3941" s="53">
        <f>(F3941/'Yearly GDP'!$B$18)*100</f>
        <v>75.832582921106038</v>
      </c>
      <c r="H3941" s="53">
        <f t="shared" si="533"/>
        <v>2.0512547999999997</v>
      </c>
      <c r="I3941" s="53">
        <f t="shared" si="534"/>
        <v>3.69139904023625</v>
      </c>
      <c r="J3941" s="53">
        <f t="shared" si="542"/>
        <v>408.01033591731266</v>
      </c>
      <c r="K3941" s="53">
        <v>7.5720000000000001</v>
      </c>
      <c r="L3941" s="53">
        <v>11053</v>
      </c>
      <c r="M3941" s="53">
        <v>3.49</v>
      </c>
      <c r="N3941" s="53">
        <f t="shared" si="535"/>
        <v>3.8806009597637501</v>
      </c>
      <c r="O3941" s="53">
        <v>27.09</v>
      </c>
      <c r="P3941" s="53">
        <v>2.6930000000000001</v>
      </c>
      <c r="Q3941" s="53">
        <f t="shared" si="536"/>
        <v>4.8789999999999996</v>
      </c>
      <c r="R3941" s="53">
        <v>96.799000000000007</v>
      </c>
      <c r="S3941" s="53">
        <f t="shared" si="537"/>
        <v>173.9178</v>
      </c>
      <c r="T3941" s="53">
        <v>6.42</v>
      </c>
      <c r="U3941" s="53">
        <v>6219.9</v>
      </c>
      <c r="V3941" s="53">
        <v>37.5</v>
      </c>
      <c r="W3941" s="53">
        <f t="shared" si="540"/>
        <v>165.864</v>
      </c>
      <c r="X3941" s="53">
        <f t="shared" si="541"/>
        <v>2.666666666666667</v>
      </c>
      <c r="Y3941" s="53">
        <v>5261.95</v>
      </c>
      <c r="Z3941" s="53">
        <v>45.4</v>
      </c>
      <c r="AA3941" s="53">
        <f t="shared" si="538"/>
        <v>115.90198237885463</v>
      </c>
      <c r="AB3941" s="53">
        <f t="shared" si="539"/>
        <v>2.2026431718061676</v>
      </c>
    </row>
    <row r="3942" spans="1:28" x14ac:dyDescent="0.3">
      <c r="A3942" s="1">
        <v>3941</v>
      </c>
      <c r="B3942" s="48">
        <v>43531</v>
      </c>
      <c r="C3942" s="44">
        <v>14324129.789999999</v>
      </c>
      <c r="D3942" s="56">
        <f t="shared" si="531"/>
        <v>204291.88473386958</v>
      </c>
      <c r="E3942" s="53">
        <v>70.116</v>
      </c>
      <c r="F3942" s="53">
        <f t="shared" si="532"/>
        <v>2.0429188473386959</v>
      </c>
      <c r="G3942" s="53">
        <f>(F3942/'Yearly GDP'!$B$18)*100</f>
        <v>75.663661012544296</v>
      </c>
      <c r="H3942" s="53">
        <f t="shared" si="533"/>
        <v>2.0549379999999999</v>
      </c>
      <c r="I3942" s="53">
        <f t="shared" si="534"/>
        <v>3.6886757654002214</v>
      </c>
      <c r="J3942" s="53">
        <f t="shared" si="542"/>
        <v>407.90114348948731</v>
      </c>
      <c r="K3942" s="53">
        <v>7.58</v>
      </c>
      <c r="L3942" s="53">
        <v>11058.2</v>
      </c>
      <c r="M3942" s="53">
        <v>3.49</v>
      </c>
      <c r="N3942" s="53">
        <f t="shared" si="535"/>
        <v>3.8913242345997787</v>
      </c>
      <c r="O3942" s="53">
        <v>27.11</v>
      </c>
      <c r="P3942" s="53">
        <v>2.641</v>
      </c>
      <c r="Q3942" s="53">
        <f t="shared" si="536"/>
        <v>4.9390000000000001</v>
      </c>
      <c r="R3942" s="53">
        <v>97.628</v>
      </c>
      <c r="S3942" s="53">
        <f t="shared" si="537"/>
        <v>174.0462</v>
      </c>
      <c r="T3942" s="53">
        <v>6.42</v>
      </c>
      <c r="U3942" s="53">
        <v>6204</v>
      </c>
      <c r="V3942" s="53">
        <v>37.409999999999997</v>
      </c>
      <c r="W3942" s="53">
        <f t="shared" si="540"/>
        <v>165.83801122694467</v>
      </c>
      <c r="X3942" s="53">
        <f t="shared" si="541"/>
        <v>2.6730820636193533</v>
      </c>
      <c r="Y3942" s="53">
        <v>5258.15</v>
      </c>
      <c r="Z3942" s="53">
        <v>45.36</v>
      </c>
      <c r="AA3942" s="53">
        <f t="shared" si="538"/>
        <v>115.92041446208113</v>
      </c>
      <c r="AB3942" s="53">
        <f t="shared" si="539"/>
        <v>2.2045855379188715</v>
      </c>
    </row>
    <row r="3943" spans="1:28" x14ac:dyDescent="0.3">
      <c r="A3943" s="1">
        <v>3942</v>
      </c>
      <c r="B3943" s="48">
        <v>43532</v>
      </c>
      <c r="C3943" s="44">
        <v>14297601.67</v>
      </c>
      <c r="D3943" s="56">
        <f t="shared" si="531"/>
        <v>204216.44389533222</v>
      </c>
      <c r="E3943" s="53">
        <v>70.012</v>
      </c>
      <c r="F3943" s="53">
        <f t="shared" si="532"/>
        <v>2.0421644389533222</v>
      </c>
      <c r="G3943" s="53">
        <f>(F3943/'Yearly GDP'!$B$18)*100</f>
        <v>75.635719961234145</v>
      </c>
      <c r="H3943" s="53">
        <f t="shared" si="533"/>
        <v>2.0374059999999998</v>
      </c>
      <c r="I3943" s="53">
        <f t="shared" si="534"/>
        <v>3.6968576709796674</v>
      </c>
      <c r="J3943" s="53">
        <f t="shared" si="542"/>
        <v>407.9630314232902</v>
      </c>
      <c r="K3943" s="53">
        <v>7.532</v>
      </c>
      <c r="L3943" s="53">
        <v>11035.4</v>
      </c>
      <c r="M3943" s="53">
        <v>3.48</v>
      </c>
      <c r="N3943" s="53">
        <f t="shared" si="535"/>
        <v>3.8351423290203326</v>
      </c>
      <c r="O3943" s="53">
        <v>27.05</v>
      </c>
      <c r="P3943" s="53">
        <v>2.63</v>
      </c>
      <c r="Q3943" s="53">
        <f t="shared" si="536"/>
        <v>4.9020000000000001</v>
      </c>
      <c r="R3943" s="53">
        <v>97.269000000000005</v>
      </c>
      <c r="S3943" s="53">
        <f t="shared" si="537"/>
        <v>173.3905</v>
      </c>
      <c r="T3943" s="53">
        <v>6.41</v>
      </c>
      <c r="U3943" s="53">
        <v>6197.55</v>
      </c>
      <c r="V3943" s="53">
        <v>37.39</v>
      </c>
      <c r="W3943" s="53">
        <f t="shared" si="540"/>
        <v>165.75421235624498</v>
      </c>
      <c r="X3943" s="53">
        <f t="shared" si="541"/>
        <v>2.6745119015779619</v>
      </c>
      <c r="Y3943" s="53">
        <v>5253.8</v>
      </c>
      <c r="Z3943" s="53">
        <v>45.36</v>
      </c>
      <c r="AA3943" s="53">
        <f t="shared" si="538"/>
        <v>115.82451499118166</v>
      </c>
      <c r="AB3943" s="53">
        <f t="shared" si="539"/>
        <v>2.204585537918871</v>
      </c>
    </row>
    <row r="3944" spans="1:28" x14ac:dyDescent="0.3">
      <c r="A3944" s="1">
        <v>3943</v>
      </c>
      <c r="B3944" s="48">
        <v>43535</v>
      </c>
      <c r="C3944" s="44">
        <v>14524773.630000001</v>
      </c>
      <c r="D3944" s="56">
        <f t="shared" si="531"/>
        <v>207942.3569076593</v>
      </c>
      <c r="E3944" s="53">
        <v>69.849999999999994</v>
      </c>
      <c r="F3944" s="53">
        <f t="shared" si="532"/>
        <v>2.0794235690765928</v>
      </c>
      <c r="G3944" s="53">
        <f>(F3944/'Yearly GDP'!$B$18)*100</f>
        <v>77.015687743577516</v>
      </c>
      <c r="H3944" s="53">
        <f t="shared" si="533"/>
        <v>2.0567856</v>
      </c>
      <c r="I3944" s="53">
        <f t="shared" si="534"/>
        <v>3.6523009495982466</v>
      </c>
      <c r="J3944" s="53">
        <f t="shared" si="542"/>
        <v>407.89079620160697</v>
      </c>
      <c r="K3944" s="53">
        <v>7.5119999999999996</v>
      </c>
      <c r="L3944" s="53">
        <v>11168.05</v>
      </c>
      <c r="M3944" s="53">
        <v>3.52</v>
      </c>
      <c r="N3944" s="53">
        <f t="shared" si="535"/>
        <v>3.859699050401753</v>
      </c>
      <c r="O3944" s="53">
        <v>27.38</v>
      </c>
      <c r="P3944" s="53">
        <v>2.641</v>
      </c>
      <c r="Q3944" s="53">
        <f t="shared" si="536"/>
        <v>4.8709999999999996</v>
      </c>
      <c r="R3944" s="53">
        <v>97.174000000000007</v>
      </c>
      <c r="S3944" s="53">
        <f t="shared" si="537"/>
        <v>175.50579999999999</v>
      </c>
      <c r="T3944" s="53">
        <v>6.41</v>
      </c>
      <c r="U3944" s="53">
        <v>6317.8</v>
      </c>
      <c r="V3944" s="53">
        <v>38.06</v>
      </c>
      <c r="W3944" s="53">
        <f t="shared" si="540"/>
        <v>165.99579611140305</v>
      </c>
      <c r="X3944" s="53">
        <f t="shared" si="541"/>
        <v>2.627430373095113</v>
      </c>
      <c r="Y3944" s="53">
        <v>5352.65</v>
      </c>
      <c r="Z3944" s="53">
        <v>46.21</v>
      </c>
      <c r="AA3944" s="53">
        <f t="shared" si="538"/>
        <v>115.83315299718674</v>
      </c>
      <c r="AB3944" s="53">
        <f t="shared" si="539"/>
        <v>2.1640337589266392</v>
      </c>
    </row>
    <row r="3945" spans="1:28" x14ac:dyDescent="0.3">
      <c r="A3945" s="1">
        <v>3944</v>
      </c>
      <c r="B3945" s="48">
        <v>43536</v>
      </c>
      <c r="C3945" s="44">
        <v>14652022.17</v>
      </c>
      <c r="D3945" s="56">
        <f t="shared" si="531"/>
        <v>210441.97012567325</v>
      </c>
      <c r="E3945" s="53">
        <v>69.625</v>
      </c>
      <c r="F3945" s="53">
        <f t="shared" si="532"/>
        <v>2.1044197012567327</v>
      </c>
      <c r="G3945" s="53">
        <f>(F3945/'Yearly GDP'!$B$18)*100</f>
        <v>77.941470416916019</v>
      </c>
      <c r="H3945" s="53">
        <f t="shared" si="533"/>
        <v>2.0811010000000003</v>
      </c>
      <c r="I3945" s="53">
        <f t="shared" si="534"/>
        <v>3.6101083032490973</v>
      </c>
      <c r="J3945" s="53">
        <f t="shared" si="542"/>
        <v>407.98555956678706</v>
      </c>
      <c r="K3945" s="53">
        <v>7.5129999999999999</v>
      </c>
      <c r="L3945" s="53">
        <v>11301.2</v>
      </c>
      <c r="M3945" s="53">
        <v>3.57</v>
      </c>
      <c r="N3945" s="53">
        <f t="shared" si="535"/>
        <v>3.9028916967509026</v>
      </c>
      <c r="O3945" s="53">
        <v>27.7</v>
      </c>
      <c r="P3945" s="53">
        <v>2.6</v>
      </c>
      <c r="Q3945" s="53">
        <f t="shared" si="536"/>
        <v>4.9130000000000003</v>
      </c>
      <c r="R3945" s="53">
        <v>96.899000000000001</v>
      </c>
      <c r="S3945" s="53">
        <f t="shared" si="537"/>
        <v>177.55699999999999</v>
      </c>
      <c r="T3945" s="53">
        <v>6.41</v>
      </c>
      <c r="U3945" s="53">
        <v>6354</v>
      </c>
      <c r="V3945" s="53">
        <v>38.28</v>
      </c>
      <c r="W3945" s="53">
        <f t="shared" si="540"/>
        <v>165.98746081504703</v>
      </c>
      <c r="X3945" s="53">
        <f t="shared" si="541"/>
        <v>2.6123301985370952</v>
      </c>
      <c r="Y3945" s="53">
        <v>5410.25</v>
      </c>
      <c r="Z3945" s="53">
        <v>46.71</v>
      </c>
      <c r="AA3945" s="53">
        <f t="shared" si="538"/>
        <v>115.82637550845644</v>
      </c>
      <c r="AB3945" s="53">
        <f t="shared" si="539"/>
        <v>2.1408691928923145</v>
      </c>
    </row>
    <row r="3946" spans="1:28" x14ac:dyDescent="0.3">
      <c r="A3946" s="1">
        <v>3945</v>
      </c>
      <c r="B3946" s="48">
        <v>43537</v>
      </c>
      <c r="C3946" s="44">
        <v>14628165.560000001</v>
      </c>
      <c r="D3946" s="56">
        <f t="shared" si="531"/>
        <v>210389.4139136188</v>
      </c>
      <c r="E3946" s="53">
        <v>69.528999999999996</v>
      </c>
      <c r="F3946" s="53">
        <f t="shared" si="532"/>
        <v>2.1038941391361878</v>
      </c>
      <c r="G3946" s="53">
        <f>(F3946/'Yearly GDP'!$B$18)*100</f>
        <v>77.922005153192146</v>
      </c>
      <c r="H3946" s="53">
        <f t="shared" si="533"/>
        <v>2.098344</v>
      </c>
      <c r="I3946" s="53">
        <f t="shared" si="534"/>
        <v>3.5971223021582732</v>
      </c>
      <c r="J3946" s="53">
        <f t="shared" si="542"/>
        <v>407.97482014388493</v>
      </c>
      <c r="K3946" s="53">
        <v>7.548</v>
      </c>
      <c r="L3946" s="53">
        <v>11341.7</v>
      </c>
      <c r="M3946" s="53">
        <v>3.58</v>
      </c>
      <c r="N3946" s="53">
        <f t="shared" si="535"/>
        <v>3.9508776978417268</v>
      </c>
      <c r="O3946" s="53">
        <v>27.8</v>
      </c>
      <c r="P3946" s="53">
        <v>2.625</v>
      </c>
      <c r="Q3946" s="53">
        <f t="shared" si="536"/>
        <v>4.923</v>
      </c>
      <c r="R3946" s="53">
        <v>96.512</v>
      </c>
      <c r="S3946" s="53">
        <f t="shared" si="537"/>
        <v>178.19800000000001</v>
      </c>
      <c r="T3946" s="53">
        <v>6.41</v>
      </c>
      <c r="U3946" s="53">
        <v>6324.3</v>
      </c>
      <c r="V3946" s="53">
        <v>38.1</v>
      </c>
      <c r="W3946" s="53">
        <f t="shared" si="540"/>
        <v>165.99212598425197</v>
      </c>
      <c r="X3946" s="53">
        <f t="shared" si="541"/>
        <v>2.6246719160104988</v>
      </c>
      <c r="Y3946" s="53">
        <v>5390.65</v>
      </c>
      <c r="Z3946" s="53">
        <v>46.54</v>
      </c>
      <c r="AA3946" s="53">
        <f t="shared" si="538"/>
        <v>115.82831972496777</v>
      </c>
      <c r="AB3946" s="53">
        <f t="shared" si="539"/>
        <v>2.1486892995272884</v>
      </c>
    </row>
    <row r="3947" spans="1:28" x14ac:dyDescent="0.3">
      <c r="A3947" s="1">
        <v>3946</v>
      </c>
      <c r="B3947" s="48">
        <v>43538</v>
      </c>
      <c r="C3947" s="44">
        <v>14616513.08</v>
      </c>
      <c r="D3947" s="56">
        <f t="shared" si="531"/>
        <v>210718.85071722051</v>
      </c>
      <c r="E3947" s="53">
        <v>69.364999999999995</v>
      </c>
      <c r="F3947" s="53">
        <f t="shared" si="532"/>
        <v>2.107188507172205</v>
      </c>
      <c r="G3947" s="53">
        <f>(F3947/'Yearly GDP'!$B$18)*100</f>
        <v>78.044018784155739</v>
      </c>
      <c r="H3947" s="53">
        <f t="shared" si="533"/>
        <v>2.1004893</v>
      </c>
      <c r="I3947" s="53">
        <f t="shared" si="534"/>
        <v>3.5958288385472854</v>
      </c>
      <c r="J3947" s="53">
        <f t="shared" si="542"/>
        <v>407.88385472851496</v>
      </c>
      <c r="K3947" s="53">
        <v>7.5529999999999999</v>
      </c>
      <c r="L3947" s="53">
        <v>11343.25</v>
      </c>
      <c r="M3947" s="53">
        <v>3.58</v>
      </c>
      <c r="N3947" s="53">
        <f t="shared" si="535"/>
        <v>3.9571711614527145</v>
      </c>
      <c r="O3947" s="53">
        <v>27.81</v>
      </c>
      <c r="P3947" s="53">
        <v>2.63</v>
      </c>
      <c r="Q3947" s="53">
        <f t="shared" si="536"/>
        <v>4.923</v>
      </c>
      <c r="R3947" s="53">
        <v>96.769000000000005</v>
      </c>
      <c r="S3947" s="53">
        <f t="shared" si="537"/>
        <v>176.31539999999998</v>
      </c>
      <c r="T3947" s="53">
        <v>6.34</v>
      </c>
      <c r="U3947" s="53">
        <v>6324.6</v>
      </c>
      <c r="V3947" s="53">
        <v>38.1</v>
      </c>
      <c r="W3947" s="53">
        <f t="shared" si="540"/>
        <v>166</v>
      </c>
      <c r="X3947" s="53">
        <f t="shared" si="541"/>
        <v>2.6246719160104988</v>
      </c>
      <c r="Y3947" s="53">
        <v>5388.15</v>
      </c>
      <c r="Z3947" s="53">
        <v>46.52</v>
      </c>
      <c r="AA3947" s="53">
        <f t="shared" si="538"/>
        <v>115.82437661220979</v>
      </c>
      <c r="AB3947" s="53">
        <f t="shared" si="539"/>
        <v>2.1496130696474633</v>
      </c>
    </row>
    <row r="3948" spans="1:28" x14ac:dyDescent="0.3">
      <c r="A3948" s="1">
        <v>3947</v>
      </c>
      <c r="B3948" s="48">
        <v>43539</v>
      </c>
      <c r="C3948" s="44">
        <v>14678662.42</v>
      </c>
      <c r="D3948" s="56">
        <f t="shared" si="531"/>
        <v>212848.37405565305</v>
      </c>
      <c r="E3948" s="53">
        <v>68.962999999999994</v>
      </c>
      <c r="F3948" s="53">
        <f t="shared" si="532"/>
        <v>2.1284837405565304</v>
      </c>
      <c r="G3948" s="53">
        <f>(F3948/'Yearly GDP'!$B$18)*100</f>
        <v>78.832731131723349</v>
      </c>
      <c r="H3948" s="53">
        <f t="shared" si="533"/>
        <v>2.1013102000000003</v>
      </c>
      <c r="I3948" s="53">
        <f t="shared" si="534"/>
        <v>3.5701535166012133</v>
      </c>
      <c r="J3948" s="53">
        <f t="shared" si="542"/>
        <v>407.95608711174577</v>
      </c>
      <c r="K3948" s="53">
        <v>7.5019999999999998</v>
      </c>
      <c r="L3948" s="53">
        <v>11426.85</v>
      </c>
      <c r="M3948" s="53">
        <v>3.61</v>
      </c>
      <c r="N3948" s="53">
        <f t="shared" si="535"/>
        <v>3.9318464833987865</v>
      </c>
      <c r="O3948" s="53">
        <v>28.01</v>
      </c>
      <c r="P3948" s="53">
        <v>2.5910000000000002</v>
      </c>
      <c r="Q3948" s="53">
        <f t="shared" si="536"/>
        <v>4.9109999999999996</v>
      </c>
      <c r="R3948" s="53">
        <v>96.59</v>
      </c>
      <c r="S3948" s="53">
        <f t="shared" si="537"/>
        <v>177.02320000000003</v>
      </c>
      <c r="T3948" s="53">
        <v>6.32</v>
      </c>
      <c r="U3948" s="53">
        <v>6364.85</v>
      </c>
      <c r="V3948" s="53">
        <v>38.340000000000003</v>
      </c>
      <c r="W3948" s="53">
        <f t="shared" si="540"/>
        <v>166.01069379238393</v>
      </c>
      <c r="X3948" s="53">
        <f t="shared" si="541"/>
        <v>2.6082420448617629</v>
      </c>
      <c r="Y3948" s="53">
        <v>5360.25</v>
      </c>
      <c r="Z3948" s="53">
        <v>46.28</v>
      </c>
      <c r="AA3948" s="53">
        <f t="shared" si="538"/>
        <v>115.82216940363007</v>
      </c>
      <c r="AB3948" s="53">
        <f t="shared" si="539"/>
        <v>2.1607605877268798</v>
      </c>
    </row>
    <row r="3949" spans="1:28" x14ac:dyDescent="0.3">
      <c r="A3949" s="1">
        <v>3948</v>
      </c>
      <c r="B3949" s="48">
        <v>43542</v>
      </c>
      <c r="C3949" s="44">
        <v>14697263.59</v>
      </c>
      <c r="D3949" s="56">
        <f t="shared" si="531"/>
        <v>214167.77544626594</v>
      </c>
      <c r="E3949" s="53">
        <v>68.625</v>
      </c>
      <c r="F3949" s="53">
        <f t="shared" si="532"/>
        <v>2.1416777544626595</v>
      </c>
      <c r="G3949" s="53">
        <f>(F3949/'Yearly GDP'!$B$18)*100</f>
        <v>79.321398313431828</v>
      </c>
      <c r="H3949" s="53">
        <f t="shared" si="533"/>
        <v>2.1018800000000004</v>
      </c>
      <c r="I3949" s="53">
        <f t="shared" si="534"/>
        <v>3.5587188612099641</v>
      </c>
      <c r="J3949" s="53">
        <f t="shared" si="542"/>
        <v>407.90747330960852</v>
      </c>
      <c r="K3949" s="53">
        <v>7.48</v>
      </c>
      <c r="L3949" s="53">
        <v>11462.2</v>
      </c>
      <c r="M3949" s="53">
        <v>3.62</v>
      </c>
      <c r="N3949" s="53">
        <f t="shared" si="535"/>
        <v>3.9212811387900364</v>
      </c>
      <c r="O3949" s="53">
        <v>28.1</v>
      </c>
      <c r="P3949" s="53">
        <v>2.605</v>
      </c>
      <c r="Q3949" s="53">
        <f t="shared" si="536"/>
        <v>4.875</v>
      </c>
      <c r="R3949" s="53">
        <v>96.516000000000005</v>
      </c>
      <c r="S3949" s="53">
        <f t="shared" si="537"/>
        <v>177.87300000000002</v>
      </c>
      <c r="T3949" s="53">
        <v>6.33</v>
      </c>
      <c r="U3949" s="53">
        <v>6343.75</v>
      </c>
      <c r="V3949" s="53">
        <v>38.22</v>
      </c>
      <c r="W3949" s="53">
        <f t="shared" si="540"/>
        <v>165.97985347985349</v>
      </c>
      <c r="X3949" s="53">
        <f t="shared" si="541"/>
        <v>2.6164311878597593</v>
      </c>
      <c r="Y3949" s="53">
        <v>5351.35</v>
      </c>
      <c r="Z3949" s="53">
        <v>46.2</v>
      </c>
      <c r="AA3949" s="53">
        <f t="shared" si="538"/>
        <v>115.83008658008659</v>
      </c>
      <c r="AB3949" s="53">
        <f t="shared" si="539"/>
        <v>2.1645021645021645</v>
      </c>
    </row>
    <row r="3950" spans="1:28" x14ac:dyDescent="0.3">
      <c r="A3950" s="1">
        <v>3949</v>
      </c>
      <c r="B3950" s="48">
        <v>43543</v>
      </c>
      <c r="C3950" s="44">
        <v>14772518.07</v>
      </c>
      <c r="D3950" s="56">
        <f t="shared" si="531"/>
        <v>214047.93262334276</v>
      </c>
      <c r="E3950" s="53">
        <v>69.015000000000001</v>
      </c>
      <c r="F3950" s="53">
        <f t="shared" si="532"/>
        <v>2.1404793262334274</v>
      </c>
      <c r="G3950" s="53">
        <f>(F3950/'Yearly GDP'!$B$18)*100</f>
        <v>79.277012082719537</v>
      </c>
      <c r="H3950" s="53">
        <f t="shared" si="533"/>
        <v>2.1304271999999997</v>
      </c>
      <c r="I3950" s="53">
        <f t="shared" si="534"/>
        <v>3.5373187124159893</v>
      </c>
      <c r="J3950" s="53">
        <f t="shared" si="542"/>
        <v>407.93774319066148</v>
      </c>
      <c r="K3950" s="53">
        <v>7.5359999999999996</v>
      </c>
      <c r="L3950" s="53">
        <v>11532.4</v>
      </c>
      <c r="M3950" s="53">
        <v>3.64</v>
      </c>
      <c r="N3950" s="53">
        <f t="shared" si="535"/>
        <v>3.9986812875840103</v>
      </c>
      <c r="O3950" s="53">
        <v>28.27</v>
      </c>
      <c r="P3950" s="53">
        <v>2.6179999999999999</v>
      </c>
      <c r="Q3950" s="53">
        <f t="shared" si="536"/>
        <v>4.9179999999999993</v>
      </c>
      <c r="R3950" s="53">
        <v>95.831000000000003</v>
      </c>
      <c r="S3950" s="53">
        <f t="shared" si="537"/>
        <v>177.53560000000002</v>
      </c>
      <c r="T3950" s="53">
        <v>6.28</v>
      </c>
      <c r="U3950" s="53">
        <v>6378.45</v>
      </c>
      <c r="V3950" s="53">
        <v>38.43</v>
      </c>
      <c r="W3950" s="53">
        <f t="shared" si="540"/>
        <v>165.97580015612803</v>
      </c>
      <c r="X3950" s="53">
        <f t="shared" si="541"/>
        <v>2.6021337496747332</v>
      </c>
      <c r="Y3950" s="53">
        <v>5374.95</v>
      </c>
      <c r="Z3950" s="53">
        <v>46.4</v>
      </c>
      <c r="AA3950" s="53">
        <f t="shared" si="538"/>
        <v>115.83943965517241</v>
      </c>
      <c r="AB3950" s="53">
        <f t="shared" si="539"/>
        <v>2.1551724137931036</v>
      </c>
    </row>
    <row r="3951" spans="1:28" x14ac:dyDescent="0.3">
      <c r="A3951" s="1">
        <v>3950</v>
      </c>
      <c r="B3951" s="48">
        <v>43544</v>
      </c>
      <c r="C3951" s="44">
        <v>14719342.82</v>
      </c>
      <c r="D3951" s="56">
        <f t="shared" si="531"/>
        <v>213975.03736008139</v>
      </c>
      <c r="E3951" s="53">
        <v>68.790000000000006</v>
      </c>
      <c r="F3951" s="53">
        <f t="shared" si="532"/>
        <v>2.1397503736008141</v>
      </c>
      <c r="G3951" s="53">
        <f>(F3951/'Yearly GDP'!$B$18)*100</f>
        <v>79.250013837067172</v>
      </c>
      <c r="H3951" s="53">
        <f t="shared" si="533"/>
        <v>2.1228007999999998</v>
      </c>
      <c r="I3951" s="53">
        <f t="shared" si="534"/>
        <v>3.5410764872521248</v>
      </c>
      <c r="J3951" s="53">
        <f t="shared" si="542"/>
        <v>407.9691926345609</v>
      </c>
      <c r="K3951" s="53">
        <v>7.5170000000000003</v>
      </c>
      <c r="L3951" s="53">
        <v>11521.05</v>
      </c>
      <c r="M3951" s="53">
        <v>3.64</v>
      </c>
      <c r="N3951" s="53">
        <f t="shared" si="535"/>
        <v>3.9759235127478756</v>
      </c>
      <c r="O3951" s="53">
        <v>28.24</v>
      </c>
      <c r="P3951" s="53">
        <v>2.524</v>
      </c>
      <c r="Q3951" s="53">
        <f t="shared" si="536"/>
        <v>4.9930000000000003</v>
      </c>
      <c r="R3951" s="53">
        <v>95.200999999999993</v>
      </c>
      <c r="S3951" s="53">
        <f t="shared" si="537"/>
        <v>178.19439999999997</v>
      </c>
      <c r="T3951" s="53">
        <v>6.31</v>
      </c>
      <c r="U3951" s="53">
        <v>6353.5</v>
      </c>
      <c r="V3951" s="53">
        <v>38.28</v>
      </c>
      <c r="W3951" s="53">
        <f t="shared" si="540"/>
        <v>165.97439916405432</v>
      </c>
      <c r="X3951" s="53">
        <f t="shared" si="541"/>
        <v>2.6123301985370948</v>
      </c>
      <c r="Y3951" s="53">
        <v>5356.85</v>
      </c>
      <c r="Z3951" s="53">
        <v>46.25</v>
      </c>
      <c r="AA3951" s="53">
        <f t="shared" si="538"/>
        <v>115.8237837837838</v>
      </c>
      <c r="AB3951" s="53">
        <f t="shared" si="539"/>
        <v>2.1621621621621623</v>
      </c>
    </row>
    <row r="3952" spans="1:28" x14ac:dyDescent="0.3">
      <c r="A3952" s="1">
        <v>3951</v>
      </c>
      <c r="B3952" s="48">
        <v>43546</v>
      </c>
      <c r="C3952" s="44">
        <v>14631168.869999999</v>
      </c>
      <c r="D3952" s="56">
        <f t="shared" si="531"/>
        <v>211524.7776492699</v>
      </c>
      <c r="E3952" s="53">
        <v>69.17</v>
      </c>
      <c r="F3952" s="53">
        <f t="shared" si="532"/>
        <v>2.1152477764926991</v>
      </c>
      <c r="G3952" s="53">
        <f>(F3952/'Yearly GDP'!$B$18)*100</f>
        <v>78.342510240470332</v>
      </c>
      <c r="H3952" s="53">
        <f t="shared" si="533"/>
        <v>2.1071231999999993</v>
      </c>
      <c r="I3952" s="53">
        <f t="shared" si="534"/>
        <v>3.5612535612535621</v>
      </c>
      <c r="J3952" s="53">
        <f t="shared" si="542"/>
        <v>408.0092592592593</v>
      </c>
      <c r="K3952" s="53">
        <v>7.5039999999999996</v>
      </c>
      <c r="L3952" s="53">
        <v>11456.9</v>
      </c>
      <c r="M3952" s="53">
        <v>3.62</v>
      </c>
      <c r="N3952" s="53">
        <f t="shared" si="535"/>
        <v>3.9427464387464375</v>
      </c>
      <c r="O3952" s="53">
        <v>28.08</v>
      </c>
      <c r="P3952" s="53">
        <v>2.4369999999999998</v>
      </c>
      <c r="Q3952" s="53">
        <f t="shared" si="536"/>
        <v>5.0670000000000002</v>
      </c>
      <c r="R3952" s="53">
        <v>96.150999999999996</v>
      </c>
      <c r="S3952" s="53">
        <f t="shared" si="537"/>
        <v>176.3424</v>
      </c>
      <c r="T3952" s="53">
        <v>6.28</v>
      </c>
      <c r="U3952" s="53">
        <v>6327.05</v>
      </c>
      <c r="V3952" s="53">
        <v>38.119999999999997</v>
      </c>
      <c r="W3952" s="53">
        <f t="shared" si="540"/>
        <v>165.97717733473243</v>
      </c>
      <c r="X3952" s="53">
        <f t="shared" si="541"/>
        <v>2.6232948583420774</v>
      </c>
      <c r="Y3952" s="53">
        <v>5328.6</v>
      </c>
      <c r="Z3952" s="53">
        <v>46</v>
      </c>
      <c r="AA3952" s="53">
        <f t="shared" si="538"/>
        <v>115.83913043478262</v>
      </c>
      <c r="AB3952" s="53">
        <f t="shared" si="539"/>
        <v>2.1739130434782608</v>
      </c>
    </row>
    <row r="3953" spans="1:28" x14ac:dyDescent="0.3">
      <c r="A3953" s="1">
        <v>3952</v>
      </c>
      <c r="B3953" s="48">
        <v>43549</v>
      </c>
      <c r="C3953" s="44">
        <v>14505866.970000001</v>
      </c>
      <c r="D3953" s="56">
        <f t="shared" si="531"/>
        <v>210565.64044128321</v>
      </c>
      <c r="E3953" s="53">
        <v>68.89</v>
      </c>
      <c r="F3953" s="53">
        <f t="shared" si="532"/>
        <v>2.1056564044128319</v>
      </c>
      <c r="G3953" s="53">
        <f>(F3953/'Yearly GDP'!$B$18)*100</f>
        <v>77.987274237512281</v>
      </c>
      <c r="H3953" s="53">
        <f t="shared" si="533"/>
        <v>2.0791793000000003</v>
      </c>
      <c r="I3953" s="53">
        <f t="shared" si="534"/>
        <v>3.5932446999640675</v>
      </c>
      <c r="J3953" s="53">
        <f t="shared" si="542"/>
        <v>407.98598634567014</v>
      </c>
      <c r="K3953" s="53">
        <v>7.4710000000000001</v>
      </c>
      <c r="L3953" s="53">
        <v>11354.25</v>
      </c>
      <c r="M3953" s="53">
        <v>3.58</v>
      </c>
      <c r="N3953" s="53">
        <f t="shared" si="535"/>
        <v>3.8777553000359326</v>
      </c>
      <c r="O3953" s="53">
        <v>27.83</v>
      </c>
      <c r="P3953" s="53">
        <v>2.4049999999999998</v>
      </c>
      <c r="Q3953" s="53">
        <f t="shared" si="536"/>
        <v>5.0660000000000007</v>
      </c>
      <c r="R3953" s="53">
        <v>96.067999999999998</v>
      </c>
      <c r="S3953" s="53">
        <f t="shared" si="537"/>
        <v>174.49409999999997</v>
      </c>
      <c r="T3953" s="53">
        <v>6.27</v>
      </c>
      <c r="U3953" s="53">
        <v>6276.5</v>
      </c>
      <c r="V3953" s="53">
        <v>37.81</v>
      </c>
      <c r="W3953" s="53">
        <f t="shared" si="540"/>
        <v>166.00105792118487</v>
      </c>
      <c r="X3953" s="53">
        <f t="shared" si="541"/>
        <v>2.6448029621793174</v>
      </c>
      <c r="Y3953" s="53">
        <v>5268.2</v>
      </c>
      <c r="Z3953" s="53">
        <v>45.48</v>
      </c>
      <c r="AA3953" s="53">
        <f t="shared" si="538"/>
        <v>115.83553210202287</v>
      </c>
      <c r="AB3953" s="53">
        <f t="shared" si="539"/>
        <v>2.198768689533861</v>
      </c>
    </row>
    <row r="3954" spans="1:28" x14ac:dyDescent="0.3">
      <c r="A3954" s="1">
        <v>3953</v>
      </c>
      <c r="B3954" s="48">
        <v>43550</v>
      </c>
      <c r="C3954" s="44">
        <v>14650134.83</v>
      </c>
      <c r="D3954" s="56">
        <f t="shared" si="531"/>
        <v>212333.10380311904</v>
      </c>
      <c r="E3954" s="53">
        <v>68.995999999999995</v>
      </c>
      <c r="F3954" s="53">
        <f t="shared" si="532"/>
        <v>2.1233310380311905</v>
      </c>
      <c r="G3954" s="53">
        <f>(F3954/'Yearly GDP'!$B$18)*100</f>
        <v>78.641890297451496</v>
      </c>
      <c r="H3954" s="53">
        <f t="shared" si="533"/>
        <v>2.0667729999999995</v>
      </c>
      <c r="I3954" s="53">
        <f t="shared" si="534"/>
        <v>3.5523978685612794</v>
      </c>
      <c r="J3954" s="53">
        <f t="shared" si="542"/>
        <v>407.93072824156309</v>
      </c>
      <c r="K3954" s="53">
        <v>7.3419999999999996</v>
      </c>
      <c r="L3954" s="53">
        <v>11483.25</v>
      </c>
      <c r="M3954" s="53">
        <v>3.62</v>
      </c>
      <c r="N3954" s="53">
        <f t="shared" si="535"/>
        <v>3.7896021314387203</v>
      </c>
      <c r="O3954" s="53">
        <v>28.15</v>
      </c>
      <c r="P3954" s="53">
        <v>2.4249999999999998</v>
      </c>
      <c r="Q3954" s="53">
        <f t="shared" si="536"/>
        <v>4.9169999999999998</v>
      </c>
      <c r="R3954" s="53">
        <v>96.224999999999994</v>
      </c>
      <c r="S3954" s="53">
        <f t="shared" si="537"/>
        <v>177.0635</v>
      </c>
      <c r="T3954" s="53">
        <v>6.29</v>
      </c>
      <c r="U3954" s="53">
        <v>6336.9</v>
      </c>
      <c r="V3954" s="53">
        <v>38.17</v>
      </c>
      <c r="W3954" s="53">
        <f t="shared" si="540"/>
        <v>166.01781503798793</v>
      </c>
      <c r="X3954" s="53">
        <f t="shared" si="541"/>
        <v>2.6198585276395074</v>
      </c>
      <c r="Y3954" s="53">
        <v>5311.4</v>
      </c>
      <c r="Z3954" s="53">
        <v>45.86</v>
      </c>
      <c r="AA3954" s="53">
        <f t="shared" si="538"/>
        <v>115.81770606192759</v>
      </c>
      <c r="AB3954" s="53">
        <f t="shared" si="539"/>
        <v>2.1805494984736153</v>
      </c>
    </row>
    <row r="3955" spans="1:28" x14ac:dyDescent="0.3">
      <c r="A3955" s="1">
        <v>3954</v>
      </c>
      <c r="B3955" s="48">
        <v>43551</v>
      </c>
      <c r="C3955" s="44">
        <v>14639968.140000001</v>
      </c>
      <c r="D3955" s="56">
        <f t="shared" si="531"/>
        <v>211866.39855282204</v>
      </c>
      <c r="E3955" s="53">
        <v>69.099999999999994</v>
      </c>
      <c r="F3955" s="53">
        <f t="shared" si="532"/>
        <v>2.1186639855282206</v>
      </c>
      <c r="G3955" s="53">
        <f>(F3955/'Yearly GDP'!$B$18)*100</f>
        <v>78.469036501045196</v>
      </c>
      <c r="H3955" s="53">
        <f t="shared" si="533"/>
        <v>2.0552234999999999</v>
      </c>
      <c r="I3955" s="53">
        <f t="shared" si="534"/>
        <v>3.5650623885918007</v>
      </c>
      <c r="J3955" s="53">
        <f t="shared" si="542"/>
        <v>408.02317290552583</v>
      </c>
      <c r="K3955" s="53">
        <v>7.327</v>
      </c>
      <c r="L3955" s="53">
        <v>11445.05</v>
      </c>
      <c r="M3955" s="53">
        <v>3.61</v>
      </c>
      <c r="N3955" s="53">
        <f t="shared" si="535"/>
        <v>3.7619376114081993</v>
      </c>
      <c r="O3955" s="53">
        <v>28.05</v>
      </c>
      <c r="P3955" s="53">
        <v>2.3809999999999998</v>
      </c>
      <c r="Q3955" s="53">
        <f t="shared" si="536"/>
        <v>4.9459999999999997</v>
      </c>
      <c r="R3955" s="53">
        <v>96.283000000000001</v>
      </c>
      <c r="S3955" s="53">
        <f t="shared" si="537"/>
        <v>176.43450000000001</v>
      </c>
      <c r="T3955" s="53">
        <v>6.29</v>
      </c>
      <c r="U3955" s="53">
        <v>6371.85</v>
      </c>
      <c r="V3955" s="53">
        <v>38.380000000000003</v>
      </c>
      <c r="W3955" s="53">
        <f t="shared" si="540"/>
        <v>166.02006253256906</v>
      </c>
      <c r="X3955" s="53">
        <f t="shared" si="541"/>
        <v>2.6055237102657633</v>
      </c>
      <c r="Y3955" s="53">
        <v>5365.05</v>
      </c>
      <c r="Z3955" s="53">
        <v>46.32</v>
      </c>
      <c r="AA3955" s="53">
        <f t="shared" si="538"/>
        <v>115.82577720207254</v>
      </c>
      <c r="AB3955" s="53">
        <f t="shared" si="539"/>
        <v>2.1588946459412779</v>
      </c>
    </row>
    <row r="3956" spans="1:28" x14ac:dyDescent="0.3">
      <c r="A3956" s="1">
        <v>3955</v>
      </c>
      <c r="B3956" s="48">
        <v>43552</v>
      </c>
      <c r="C3956" s="44">
        <v>14788697.68</v>
      </c>
      <c r="D3956" s="56">
        <f t="shared" si="531"/>
        <v>213740.39138603845</v>
      </c>
      <c r="E3956" s="53">
        <v>69.19</v>
      </c>
      <c r="F3956" s="53">
        <f t="shared" si="532"/>
        <v>2.1374039138603846</v>
      </c>
      <c r="G3956" s="53">
        <f>(F3956/'Yearly GDP'!$B$18)*100</f>
        <v>79.163107920754982</v>
      </c>
      <c r="H3956" s="53">
        <f t="shared" si="533"/>
        <v>2.0768028000000003</v>
      </c>
      <c r="I3956" s="53">
        <f t="shared" si="534"/>
        <v>3.5260930888575457</v>
      </c>
      <c r="J3956" s="53">
        <f t="shared" si="542"/>
        <v>407.96897038081806</v>
      </c>
      <c r="K3956" s="53">
        <v>7.3230000000000004</v>
      </c>
      <c r="L3956" s="53">
        <v>11570</v>
      </c>
      <c r="M3956" s="53">
        <v>3.65</v>
      </c>
      <c r="N3956" s="53">
        <f t="shared" si="535"/>
        <v>3.7969069111424547</v>
      </c>
      <c r="O3956" s="53">
        <v>28.36</v>
      </c>
      <c r="P3956" s="53">
        <v>2.391</v>
      </c>
      <c r="Q3956" s="53">
        <f t="shared" si="536"/>
        <v>4.9320000000000004</v>
      </c>
      <c r="R3956" s="53">
        <v>96.763999999999996</v>
      </c>
      <c r="S3956" s="53">
        <f t="shared" si="537"/>
        <v>176.39919999999998</v>
      </c>
      <c r="T3956" s="53">
        <v>6.22</v>
      </c>
      <c r="U3956" s="53">
        <v>6442.95</v>
      </c>
      <c r="V3956" s="53">
        <v>38.81</v>
      </c>
      <c r="W3956" s="53">
        <f t="shared" si="540"/>
        <v>166.01262561195566</v>
      </c>
      <c r="X3956" s="53">
        <f t="shared" si="541"/>
        <v>2.5766555011594949</v>
      </c>
      <c r="Y3956" s="53">
        <v>5406.15</v>
      </c>
      <c r="Z3956" s="53">
        <v>46.67</v>
      </c>
      <c r="AA3956" s="53">
        <f t="shared" si="538"/>
        <v>115.83779730019283</v>
      </c>
      <c r="AB3956" s="53">
        <f t="shared" si="539"/>
        <v>2.1427040925648169</v>
      </c>
    </row>
    <row r="3957" spans="1:28" x14ac:dyDescent="0.3">
      <c r="A3957" s="1">
        <v>3956</v>
      </c>
      <c r="B3957" s="48">
        <v>43553</v>
      </c>
      <c r="C3957" s="44">
        <v>14934226.84</v>
      </c>
      <c r="D3957" s="56">
        <f t="shared" si="531"/>
        <v>215859.31690395315</v>
      </c>
      <c r="E3957" s="53">
        <v>69.185000000000002</v>
      </c>
      <c r="F3957" s="53">
        <f t="shared" si="532"/>
        <v>2.1585931690395315</v>
      </c>
      <c r="G3957" s="53">
        <f>(F3957/'Yearly GDP'!$B$18)*100</f>
        <v>79.947895149612265</v>
      </c>
      <c r="H3957" s="53">
        <f t="shared" si="533"/>
        <v>2.1310746000000003</v>
      </c>
      <c r="I3957" s="53">
        <f t="shared" si="534"/>
        <v>3.4470872113064459</v>
      </c>
      <c r="J3957" s="53">
        <f t="shared" si="542"/>
        <v>400.68597035504996</v>
      </c>
      <c r="K3957" s="53">
        <v>7.3460000000000001</v>
      </c>
      <c r="L3957" s="53">
        <v>11623.9</v>
      </c>
      <c r="M3957" s="53">
        <v>3.71</v>
      </c>
      <c r="N3957" s="53">
        <f t="shared" si="535"/>
        <v>3.8989127886935542</v>
      </c>
      <c r="O3957" s="53">
        <v>29.01</v>
      </c>
      <c r="P3957" s="53">
        <v>2.407</v>
      </c>
      <c r="Q3957" s="53">
        <f t="shared" si="536"/>
        <v>4.9390000000000001</v>
      </c>
      <c r="R3957" s="53">
        <v>96.844999999999999</v>
      </c>
      <c r="S3957" s="53">
        <f t="shared" si="537"/>
        <v>177.5412</v>
      </c>
      <c r="T3957" s="53">
        <v>6.12</v>
      </c>
      <c r="U3957" s="53">
        <v>6503.95</v>
      </c>
      <c r="V3957" s="53">
        <v>34.86</v>
      </c>
      <c r="W3957" s="53">
        <f t="shared" si="540"/>
        <v>186.57343660355707</v>
      </c>
      <c r="X3957" s="53">
        <f t="shared" si="541"/>
        <v>2.8686173264486516</v>
      </c>
      <c r="Y3957" s="53">
        <v>5438.8</v>
      </c>
      <c r="Z3957" s="53">
        <v>34.270000000000003</v>
      </c>
      <c r="AA3957" s="53">
        <f t="shared" si="538"/>
        <v>158.70440618616865</v>
      </c>
      <c r="AB3957" s="53">
        <f t="shared" si="539"/>
        <v>2.9180040852057187</v>
      </c>
    </row>
    <row r="3958" spans="1:28" x14ac:dyDescent="0.3">
      <c r="A3958" s="1">
        <v>3957</v>
      </c>
      <c r="B3958" s="48">
        <v>43556</v>
      </c>
      <c r="C3958" s="44">
        <v>15035116.640000001</v>
      </c>
      <c r="D3958" s="56">
        <f t="shared" si="531"/>
        <v>217254.77407701756</v>
      </c>
      <c r="E3958" s="53">
        <v>69.204999999999998</v>
      </c>
      <c r="F3958" s="53">
        <f t="shared" si="532"/>
        <v>2.1725477407701757</v>
      </c>
      <c r="G3958" s="53">
        <f>(F3958/'Yearly GDP'!$B$18)*100</f>
        <v>80.464731139636129</v>
      </c>
      <c r="H3958" s="53">
        <f t="shared" si="533"/>
        <v>2.1398898000000002</v>
      </c>
      <c r="I3958" s="53">
        <f t="shared" si="534"/>
        <v>3.4328870580157913</v>
      </c>
      <c r="J3958" s="53">
        <f t="shared" si="542"/>
        <v>400.58874013044971</v>
      </c>
      <c r="K3958" s="53">
        <v>7.3460000000000001</v>
      </c>
      <c r="L3958" s="53">
        <v>11669.15</v>
      </c>
      <c r="M3958" s="53">
        <v>3.72</v>
      </c>
      <c r="N3958" s="53">
        <f t="shared" si="535"/>
        <v>3.9131129419842088</v>
      </c>
      <c r="O3958" s="53">
        <v>29.13</v>
      </c>
      <c r="P3958" s="53">
        <v>2.5030000000000001</v>
      </c>
      <c r="Q3958" s="53">
        <f t="shared" si="536"/>
        <v>4.843</v>
      </c>
      <c r="R3958" s="53">
        <v>96.799000000000007</v>
      </c>
      <c r="S3958" s="53">
        <f t="shared" si="537"/>
        <v>178.2756</v>
      </c>
      <c r="T3958" s="53">
        <v>6.12</v>
      </c>
      <c r="U3958" s="53">
        <v>6522.55</v>
      </c>
      <c r="V3958" s="53">
        <v>34.950000000000003</v>
      </c>
      <c r="W3958" s="53">
        <f t="shared" si="540"/>
        <v>186.62517882689556</v>
      </c>
      <c r="X3958" s="53">
        <f t="shared" si="541"/>
        <v>2.8612303290414878</v>
      </c>
      <c r="Y3958" s="53">
        <v>5490.6</v>
      </c>
      <c r="Z3958" s="53">
        <v>34.6</v>
      </c>
      <c r="AA3958" s="53">
        <f t="shared" si="538"/>
        <v>158.6878612716763</v>
      </c>
      <c r="AB3958" s="53">
        <f t="shared" si="539"/>
        <v>2.8901734104046239</v>
      </c>
    </row>
    <row r="3959" spans="1:28" x14ac:dyDescent="0.3">
      <c r="A3959" s="1">
        <v>3958</v>
      </c>
      <c r="B3959" s="48">
        <v>43557</v>
      </c>
      <c r="C3959" s="44">
        <v>15066896.52</v>
      </c>
      <c r="D3959" s="56">
        <f t="shared" si="531"/>
        <v>218614.28496807892</v>
      </c>
      <c r="E3959" s="53">
        <v>68.92</v>
      </c>
      <c r="F3959" s="53">
        <f t="shared" si="532"/>
        <v>2.1861428496807891</v>
      </c>
      <c r="G3959" s="53">
        <f>(F3959/'Yearly GDP'!$B$18)*100</f>
        <v>80.968253691881074</v>
      </c>
      <c r="H3959" s="53">
        <f t="shared" si="533"/>
        <v>2.1263328000000001</v>
      </c>
      <c r="I3959" s="53">
        <f t="shared" si="534"/>
        <v>3.4199726402188784</v>
      </c>
      <c r="J3959" s="53">
        <f t="shared" si="542"/>
        <v>400.58823529411768</v>
      </c>
      <c r="K3959" s="53">
        <v>7.2720000000000002</v>
      </c>
      <c r="L3959" s="53">
        <v>11713.2</v>
      </c>
      <c r="M3959" s="53">
        <v>3.74</v>
      </c>
      <c r="N3959" s="53">
        <f t="shared" si="535"/>
        <v>3.8520273597811219</v>
      </c>
      <c r="O3959" s="53">
        <v>29.24</v>
      </c>
      <c r="P3959" s="53">
        <v>2.472</v>
      </c>
      <c r="Q3959" s="53">
        <f t="shared" si="536"/>
        <v>4.8000000000000007</v>
      </c>
      <c r="R3959" s="53">
        <v>96.923000000000002</v>
      </c>
      <c r="S3959" s="53">
        <f t="shared" si="537"/>
        <v>180.70319999999998</v>
      </c>
      <c r="T3959" s="53">
        <v>6.18</v>
      </c>
      <c r="U3959" s="53">
        <v>6525.2</v>
      </c>
      <c r="V3959" s="53">
        <v>34.96</v>
      </c>
      <c r="W3959" s="53">
        <f t="shared" si="540"/>
        <v>186.64759725400458</v>
      </c>
      <c r="X3959" s="53">
        <f t="shared" si="541"/>
        <v>2.8604118993135015</v>
      </c>
      <c r="Y3959" s="53">
        <v>5485.8</v>
      </c>
      <c r="Z3959" s="53">
        <v>34.57</v>
      </c>
      <c r="AA3959" s="53">
        <f t="shared" si="538"/>
        <v>158.68672259184265</v>
      </c>
      <c r="AB3959" s="53">
        <f t="shared" si="539"/>
        <v>2.8926815157651142</v>
      </c>
    </row>
    <row r="3960" spans="1:28" x14ac:dyDescent="0.3">
      <c r="A3960" s="1">
        <v>3959</v>
      </c>
      <c r="B3960" s="48">
        <v>43558</v>
      </c>
      <c r="C3960" s="44">
        <v>14973643.189999999</v>
      </c>
      <c r="D3960" s="56">
        <f t="shared" si="531"/>
        <v>218753.00496712927</v>
      </c>
      <c r="E3960" s="53">
        <v>68.45</v>
      </c>
      <c r="F3960" s="53">
        <f t="shared" si="532"/>
        <v>2.1875300496712926</v>
      </c>
      <c r="G3960" s="53">
        <f>(F3960/'Yearly GDP'!$B$18)*100</f>
        <v>81.019631469307129</v>
      </c>
      <c r="H3960" s="53">
        <f t="shared" si="533"/>
        <v>2.1129525999999998</v>
      </c>
      <c r="I3960" s="53">
        <f t="shared" si="534"/>
        <v>3.4411562284927735</v>
      </c>
      <c r="J3960" s="53">
        <f t="shared" si="542"/>
        <v>400.68651066758434</v>
      </c>
      <c r="K3960" s="53">
        <v>7.2709999999999999</v>
      </c>
      <c r="L3960" s="53">
        <v>11643.95</v>
      </c>
      <c r="M3960" s="53">
        <v>3.72</v>
      </c>
      <c r="N3960" s="53">
        <f t="shared" si="535"/>
        <v>3.8298437715072264</v>
      </c>
      <c r="O3960" s="53">
        <v>29.06</v>
      </c>
      <c r="P3960" s="53">
        <v>2.528</v>
      </c>
      <c r="Q3960" s="53">
        <f t="shared" si="536"/>
        <v>4.7430000000000003</v>
      </c>
      <c r="R3960" s="53">
        <v>96.662000000000006</v>
      </c>
      <c r="S3960" s="53">
        <f t="shared" si="537"/>
        <v>180.75319999999999</v>
      </c>
      <c r="T3960" s="53">
        <v>6.22</v>
      </c>
      <c r="U3960" s="53">
        <v>6462.75</v>
      </c>
      <c r="V3960" s="53">
        <v>34.630000000000003</v>
      </c>
      <c r="W3960" s="53">
        <f t="shared" si="540"/>
        <v>186.62287034363268</v>
      </c>
      <c r="X3960" s="53">
        <f t="shared" si="541"/>
        <v>2.8876696505919721</v>
      </c>
      <c r="Y3960" s="53">
        <v>5433.4</v>
      </c>
      <c r="Z3960" s="53">
        <v>34.24</v>
      </c>
      <c r="AA3960" s="53">
        <f t="shared" si="538"/>
        <v>158.68574766355138</v>
      </c>
      <c r="AB3960" s="53">
        <f t="shared" si="539"/>
        <v>2.9205607476635516</v>
      </c>
    </row>
    <row r="3961" spans="1:28" x14ac:dyDescent="0.3">
      <c r="A3961" s="1">
        <v>3960</v>
      </c>
      <c r="B3961" s="48">
        <v>43559</v>
      </c>
      <c r="C3961" s="44">
        <v>14916841.689999999</v>
      </c>
      <c r="D3961" s="56">
        <f t="shared" si="531"/>
        <v>216248.79225862568</v>
      </c>
      <c r="E3961" s="53">
        <v>68.98</v>
      </c>
      <c r="F3961" s="53">
        <f t="shared" si="532"/>
        <v>2.1624879225862568</v>
      </c>
      <c r="G3961" s="53">
        <f>(F3961/'Yearly GDP'!$B$18)*100</f>
        <v>80.092145280972474</v>
      </c>
      <c r="H3961" s="53">
        <f t="shared" si="533"/>
        <v>2.127246</v>
      </c>
      <c r="I3961" s="53">
        <f t="shared" si="534"/>
        <v>3.4542314335060449</v>
      </c>
      <c r="J3961" s="53">
        <f t="shared" si="542"/>
        <v>400.62176165803112</v>
      </c>
      <c r="K3961" s="53">
        <v>7.3479999999999999</v>
      </c>
      <c r="L3961" s="53">
        <v>11598</v>
      </c>
      <c r="M3961" s="53">
        <v>3.7</v>
      </c>
      <c r="N3961" s="53">
        <f t="shared" si="535"/>
        <v>3.893768566493955</v>
      </c>
      <c r="O3961" s="53">
        <v>28.95</v>
      </c>
      <c r="P3961" s="53">
        <v>2.5129999999999999</v>
      </c>
      <c r="Q3961" s="53">
        <f t="shared" si="536"/>
        <v>4.835</v>
      </c>
      <c r="R3961" s="53">
        <v>96.924999999999997</v>
      </c>
      <c r="S3961" s="53">
        <f t="shared" si="537"/>
        <v>180.06899999999999</v>
      </c>
      <c r="T3961" s="53">
        <v>6.22</v>
      </c>
      <c r="U3961" s="53">
        <v>6453.6</v>
      </c>
      <c r="V3961" s="53">
        <v>34.58</v>
      </c>
      <c r="W3961" s="53">
        <f t="shared" si="540"/>
        <v>186.6281087333719</v>
      </c>
      <c r="X3961" s="53">
        <f t="shared" si="541"/>
        <v>2.891844997108155</v>
      </c>
      <c r="Y3961" s="53">
        <v>5408.1</v>
      </c>
      <c r="Z3961" s="53">
        <v>34.08</v>
      </c>
      <c r="AA3961" s="53">
        <f t="shared" si="538"/>
        <v>158.68838028169017</v>
      </c>
      <c r="AB3961" s="53">
        <f t="shared" si="539"/>
        <v>2.934272300469484</v>
      </c>
    </row>
    <row r="3962" spans="1:28" x14ac:dyDescent="0.3">
      <c r="A3962" s="1">
        <v>3961</v>
      </c>
      <c r="B3962" s="48">
        <v>43560</v>
      </c>
      <c r="C3962" s="44">
        <v>15004913.73</v>
      </c>
      <c r="D3962" s="56">
        <f t="shared" si="531"/>
        <v>216928.05739482434</v>
      </c>
      <c r="E3962" s="53">
        <v>69.17</v>
      </c>
      <c r="F3962" s="53">
        <f t="shared" si="532"/>
        <v>2.1692805739482433</v>
      </c>
      <c r="G3962" s="53">
        <f>(F3962/'Yearly GDP'!$B$18)*100</f>
        <v>80.343724961046036</v>
      </c>
      <c r="H3962" s="53">
        <f t="shared" si="533"/>
        <v>2.1411936000000003</v>
      </c>
      <c r="I3962" s="53">
        <f t="shared" si="534"/>
        <v>3.4340659340659339</v>
      </c>
      <c r="J3962" s="53">
        <f t="shared" si="542"/>
        <v>400.61641483516485</v>
      </c>
      <c r="K3962" s="53">
        <v>7.3529999999999998</v>
      </c>
      <c r="L3962" s="53">
        <v>11665.95</v>
      </c>
      <c r="M3962" s="53">
        <v>3.72</v>
      </c>
      <c r="N3962" s="53">
        <f t="shared" si="535"/>
        <v>3.9189340659340659</v>
      </c>
      <c r="O3962" s="53">
        <v>29.12</v>
      </c>
      <c r="P3962" s="53">
        <v>2.4990000000000001</v>
      </c>
      <c r="Q3962" s="53">
        <f t="shared" si="536"/>
        <v>4.8539999999999992</v>
      </c>
      <c r="R3962" s="53">
        <v>97.001999999999995</v>
      </c>
      <c r="S3962" s="53">
        <f t="shared" si="537"/>
        <v>180.83520000000001</v>
      </c>
      <c r="T3962" s="53">
        <v>6.21</v>
      </c>
      <c r="U3962" s="53">
        <v>6497.9</v>
      </c>
      <c r="V3962" s="53">
        <v>34.81</v>
      </c>
      <c r="W3962" s="53">
        <f t="shared" si="540"/>
        <v>186.66762424590632</v>
      </c>
      <c r="X3962" s="53">
        <f t="shared" si="541"/>
        <v>2.8727377190462509</v>
      </c>
      <c r="Y3962" s="53">
        <v>5457</v>
      </c>
      <c r="Z3962" s="53">
        <v>34.39</v>
      </c>
      <c r="AA3962" s="53">
        <f t="shared" si="538"/>
        <v>158.67984879325385</v>
      </c>
      <c r="AB3962" s="53">
        <f t="shared" si="539"/>
        <v>2.9078220412910727</v>
      </c>
    </row>
    <row r="3963" spans="1:28" x14ac:dyDescent="0.3">
      <c r="A3963" s="1">
        <v>3962</v>
      </c>
      <c r="B3963" s="48">
        <v>43563</v>
      </c>
      <c r="C3963" s="44">
        <v>14932147.869999999</v>
      </c>
      <c r="D3963" s="56">
        <f t="shared" si="531"/>
        <v>214681.15692617351</v>
      </c>
      <c r="E3963" s="53">
        <v>69.555000000000007</v>
      </c>
      <c r="F3963" s="53">
        <f t="shared" si="532"/>
        <v>2.1468115692617351</v>
      </c>
      <c r="G3963" s="53">
        <f>(F3963/'Yearly GDP'!$B$18)*100</f>
        <v>79.51153960228649</v>
      </c>
      <c r="H3963" s="53">
        <f t="shared" si="533"/>
        <v>2.1430400000000001</v>
      </c>
      <c r="I3963" s="53">
        <f t="shared" si="534"/>
        <v>3.4530386740331496</v>
      </c>
      <c r="J3963" s="53">
        <f t="shared" si="542"/>
        <v>400.70787292817681</v>
      </c>
      <c r="K3963" s="53">
        <v>7.4</v>
      </c>
      <c r="L3963" s="53">
        <v>11604.5</v>
      </c>
      <c r="M3963" s="53">
        <v>3.7</v>
      </c>
      <c r="N3963" s="53">
        <f t="shared" si="535"/>
        <v>3.9469613259668508</v>
      </c>
      <c r="O3963" s="53">
        <v>28.96</v>
      </c>
      <c r="P3963" s="53">
        <v>2.52</v>
      </c>
      <c r="Q3963" s="53">
        <f t="shared" si="536"/>
        <v>4.8800000000000008</v>
      </c>
      <c r="R3963" s="53">
        <v>96.65</v>
      </c>
      <c r="S3963" s="53">
        <f t="shared" si="537"/>
        <v>179.55200000000002</v>
      </c>
      <c r="T3963" s="53">
        <v>6.2</v>
      </c>
      <c r="U3963" s="53">
        <v>6451.9</v>
      </c>
      <c r="V3963" s="53">
        <v>34.57</v>
      </c>
      <c r="W3963" s="53">
        <f t="shared" si="540"/>
        <v>186.6329187156494</v>
      </c>
      <c r="X3963" s="53">
        <f t="shared" si="541"/>
        <v>2.8926815157651142</v>
      </c>
      <c r="Y3963" s="53">
        <v>5439.95</v>
      </c>
      <c r="Z3963" s="53">
        <v>34.28</v>
      </c>
      <c r="AA3963" s="53">
        <f t="shared" si="538"/>
        <v>158.69165694282378</v>
      </c>
      <c r="AB3963" s="53">
        <f t="shared" si="539"/>
        <v>2.9171528588098012</v>
      </c>
    </row>
    <row r="3964" spans="1:28" x14ac:dyDescent="0.3">
      <c r="A3964" s="1">
        <v>3963</v>
      </c>
      <c r="B3964" s="48">
        <v>43564</v>
      </c>
      <c r="C3964" s="44">
        <v>14990208.630000001</v>
      </c>
      <c r="D3964" s="56">
        <f t="shared" si="531"/>
        <v>216371.37168013857</v>
      </c>
      <c r="E3964" s="53">
        <v>69.28</v>
      </c>
      <c r="F3964" s="53">
        <f t="shared" si="532"/>
        <v>2.1637137168013858</v>
      </c>
      <c r="G3964" s="53">
        <f>(F3964/'Yearly GDP'!$B$18)*100</f>
        <v>80.13754506671799</v>
      </c>
      <c r="H3964" s="53">
        <f t="shared" si="533"/>
        <v>2.1480462</v>
      </c>
      <c r="I3964" s="53">
        <f t="shared" si="534"/>
        <v>3.4328870580157913</v>
      </c>
      <c r="J3964" s="53">
        <f t="shared" si="542"/>
        <v>400.68486096807419</v>
      </c>
      <c r="K3964" s="53">
        <v>7.3739999999999997</v>
      </c>
      <c r="L3964" s="53">
        <v>11671.95</v>
      </c>
      <c r="M3964" s="53">
        <v>3.72</v>
      </c>
      <c r="N3964" s="53">
        <f t="shared" si="535"/>
        <v>3.9411129419842084</v>
      </c>
      <c r="O3964" s="53">
        <v>29.13</v>
      </c>
      <c r="P3964" s="53">
        <v>2.5019999999999998</v>
      </c>
      <c r="Q3964" s="53">
        <f t="shared" si="536"/>
        <v>4.8719999999999999</v>
      </c>
      <c r="R3964" s="53">
        <v>96.611000000000004</v>
      </c>
      <c r="S3964" s="53">
        <f t="shared" si="537"/>
        <v>180.60599999999999</v>
      </c>
      <c r="T3964" s="53">
        <v>6.2</v>
      </c>
      <c r="U3964" s="53">
        <v>6457.55</v>
      </c>
      <c r="V3964" s="53">
        <v>34.6</v>
      </c>
      <c r="W3964" s="53">
        <f t="shared" si="540"/>
        <v>186.63439306358381</v>
      </c>
      <c r="X3964" s="53">
        <f t="shared" si="541"/>
        <v>2.8901734104046244</v>
      </c>
      <c r="Y3964" s="53">
        <v>5433.75</v>
      </c>
      <c r="Z3964" s="53">
        <v>34.24</v>
      </c>
      <c r="AA3964" s="53">
        <f t="shared" si="538"/>
        <v>158.69596962616822</v>
      </c>
      <c r="AB3964" s="53">
        <f t="shared" si="539"/>
        <v>2.9205607476635516</v>
      </c>
    </row>
    <row r="3965" spans="1:28" x14ac:dyDescent="0.3">
      <c r="A3965" s="1">
        <v>3964</v>
      </c>
      <c r="B3965" s="48">
        <v>43565</v>
      </c>
      <c r="C3965" s="44">
        <v>14922147.960000001</v>
      </c>
      <c r="D3965" s="56">
        <f t="shared" si="531"/>
        <v>215793.89674620389</v>
      </c>
      <c r="E3965" s="53">
        <v>69.150000000000006</v>
      </c>
      <c r="F3965" s="53">
        <f t="shared" si="532"/>
        <v>2.1579389674620391</v>
      </c>
      <c r="G3965" s="53">
        <f>(F3965/'Yearly GDP'!$B$18)*100</f>
        <v>79.923665461556993</v>
      </c>
      <c r="H3965" s="53">
        <f t="shared" si="533"/>
        <v>2.1297997</v>
      </c>
      <c r="I3965" s="53">
        <f t="shared" si="534"/>
        <v>3.459010722933241</v>
      </c>
      <c r="J3965" s="53">
        <f t="shared" si="542"/>
        <v>400.70217917675541</v>
      </c>
      <c r="K3965" s="53">
        <v>7.367</v>
      </c>
      <c r="L3965" s="53">
        <v>11584.3</v>
      </c>
      <c r="M3965" s="53">
        <v>3.7</v>
      </c>
      <c r="N3965" s="53">
        <f t="shared" si="535"/>
        <v>3.907989277066759</v>
      </c>
      <c r="O3965" s="53">
        <v>28.91</v>
      </c>
      <c r="P3965" s="53">
        <v>2.4649999999999999</v>
      </c>
      <c r="Q3965" s="53">
        <f t="shared" si="536"/>
        <v>4.9020000000000001</v>
      </c>
      <c r="R3965" s="53">
        <v>96.558000000000007</v>
      </c>
      <c r="S3965" s="53">
        <f t="shared" si="537"/>
        <v>179.8202</v>
      </c>
      <c r="T3965" s="53">
        <v>6.22</v>
      </c>
      <c r="U3965" s="53">
        <v>6445.95</v>
      </c>
      <c r="V3965" s="53">
        <v>34.54</v>
      </c>
      <c r="W3965" s="53">
        <f t="shared" si="540"/>
        <v>186.62275622466706</v>
      </c>
      <c r="X3965" s="53">
        <f t="shared" si="541"/>
        <v>2.8951939779965259</v>
      </c>
      <c r="Y3965" s="53">
        <v>5442.65</v>
      </c>
      <c r="Z3965" s="53">
        <v>34.25</v>
      </c>
      <c r="AA3965" s="53">
        <f t="shared" si="538"/>
        <v>158.90948905109488</v>
      </c>
      <c r="AB3965" s="53">
        <f t="shared" si="539"/>
        <v>2.9197080291970803</v>
      </c>
    </row>
    <row r="3966" spans="1:28" x14ac:dyDescent="0.3">
      <c r="A3966" s="1">
        <v>3965</v>
      </c>
      <c r="B3966" s="48">
        <v>43566</v>
      </c>
      <c r="C3966" s="44">
        <v>14944784.65</v>
      </c>
      <c r="D3966" s="56">
        <f t="shared" si="531"/>
        <v>216528.32005215882</v>
      </c>
      <c r="E3966" s="53">
        <v>69.02</v>
      </c>
      <c r="F3966" s="53">
        <f t="shared" si="532"/>
        <v>2.1652832005215883</v>
      </c>
      <c r="G3966" s="53">
        <f>(F3966/'Yearly GDP'!$B$18)*100</f>
        <v>80.195674093392157</v>
      </c>
      <c r="H3966" s="53">
        <f t="shared" si="533"/>
        <v>2.1331674</v>
      </c>
      <c r="I3966" s="53">
        <f t="shared" si="534"/>
        <v>3.455425017277125</v>
      </c>
      <c r="J3966" s="53">
        <f t="shared" si="542"/>
        <v>400.71527297857637</v>
      </c>
      <c r="K3966" s="53">
        <v>7.3710000000000004</v>
      </c>
      <c r="L3966" s="53">
        <v>11596.7</v>
      </c>
      <c r="M3966" s="53">
        <v>3.7</v>
      </c>
      <c r="N3966" s="53">
        <f t="shared" si="535"/>
        <v>3.9155749827228754</v>
      </c>
      <c r="O3966" s="53">
        <v>28.94</v>
      </c>
      <c r="P3966" s="53">
        <v>2.4990000000000001</v>
      </c>
      <c r="Q3966" s="53">
        <f t="shared" si="536"/>
        <v>4.8719999999999999</v>
      </c>
      <c r="R3966" s="53">
        <v>96.808999999999997</v>
      </c>
      <c r="S3966" s="53">
        <f t="shared" si="537"/>
        <v>182.9008</v>
      </c>
      <c r="T3966" s="53">
        <v>6.32</v>
      </c>
      <c r="U3966" s="53">
        <v>6448.65</v>
      </c>
      <c r="V3966" s="53">
        <v>34.549999999999997</v>
      </c>
      <c r="W3966" s="53">
        <f t="shared" si="540"/>
        <v>186.64688856729379</v>
      </c>
      <c r="X3966" s="53">
        <f t="shared" si="541"/>
        <v>2.8943560057887123</v>
      </c>
      <c r="Y3966" s="53">
        <v>5447.15</v>
      </c>
      <c r="Z3966" s="53">
        <v>34.28</v>
      </c>
      <c r="AA3966" s="53">
        <f t="shared" si="538"/>
        <v>158.90169194865808</v>
      </c>
      <c r="AB3966" s="53">
        <f t="shared" si="539"/>
        <v>2.9171528588098012</v>
      </c>
    </row>
    <row r="3967" spans="1:28" x14ac:dyDescent="0.3">
      <c r="A3967" s="1">
        <v>3966</v>
      </c>
      <c r="B3967" s="48">
        <v>43567</v>
      </c>
      <c r="C3967" s="44">
        <v>15001005.859999999</v>
      </c>
      <c r="D3967" s="56">
        <f t="shared" si="531"/>
        <v>216808.87209134267</v>
      </c>
      <c r="E3967" s="53">
        <v>69.19</v>
      </c>
      <c r="F3967" s="53">
        <f t="shared" si="532"/>
        <v>2.1680887209134267</v>
      </c>
      <c r="G3967" s="53">
        <f>(F3967/'Yearly GDP'!$B$18)*100</f>
        <v>80.299582256052844</v>
      </c>
      <c r="H3967" s="53">
        <f t="shared" si="533"/>
        <v>2.1530554</v>
      </c>
      <c r="I3967" s="53">
        <f t="shared" si="534"/>
        <v>3.4411562284927735</v>
      </c>
      <c r="J3967" s="53">
        <f t="shared" si="542"/>
        <v>400.66930488644186</v>
      </c>
      <c r="K3967" s="53">
        <v>7.4089999999999998</v>
      </c>
      <c r="L3967" s="53">
        <v>11643.45</v>
      </c>
      <c r="M3967" s="53">
        <v>3.72</v>
      </c>
      <c r="N3967" s="53">
        <f t="shared" si="535"/>
        <v>3.9678437715072263</v>
      </c>
      <c r="O3967" s="53">
        <v>29.06</v>
      </c>
      <c r="P3967" s="53">
        <v>2.5619999999999998</v>
      </c>
      <c r="Q3967" s="53">
        <f t="shared" si="536"/>
        <v>4.8469999999999995</v>
      </c>
      <c r="R3967" s="53">
        <v>96.597999999999999</v>
      </c>
      <c r="S3967" s="53">
        <f t="shared" si="537"/>
        <v>183.36859999999999</v>
      </c>
      <c r="T3967" s="53">
        <v>6.31</v>
      </c>
      <c r="U3967" s="53">
        <v>6472.75</v>
      </c>
      <c r="V3967" s="53">
        <v>34.68</v>
      </c>
      <c r="W3967" s="53">
        <f t="shared" si="540"/>
        <v>186.64215686274511</v>
      </c>
      <c r="X3967" s="53">
        <f t="shared" si="541"/>
        <v>2.8835063437139565</v>
      </c>
      <c r="Y3967" s="53">
        <v>5480.15</v>
      </c>
      <c r="Z3967" s="53">
        <v>34.479999999999997</v>
      </c>
      <c r="AA3967" s="53">
        <f t="shared" si="538"/>
        <v>158.93706496519721</v>
      </c>
      <c r="AB3967" s="53">
        <f t="shared" si="539"/>
        <v>2.9002320185614852</v>
      </c>
    </row>
    <row r="3968" spans="1:28" x14ac:dyDescent="0.3">
      <c r="A3968" s="1">
        <v>3967</v>
      </c>
      <c r="B3968" s="48">
        <v>43570</v>
      </c>
      <c r="C3968" s="44">
        <v>15111204.380000001</v>
      </c>
      <c r="D3968" s="56">
        <f t="shared" si="531"/>
        <v>217756.38561856045</v>
      </c>
      <c r="E3968" s="53">
        <v>69.394999999999996</v>
      </c>
      <c r="F3968" s="53">
        <f t="shared" si="532"/>
        <v>2.1775638561856043</v>
      </c>
      <c r="G3968" s="53">
        <f>(F3968/'Yearly GDP'!$B$18)*100</f>
        <v>80.650513192059421</v>
      </c>
      <c r="H3968" s="53">
        <f t="shared" si="533"/>
        <v>2.1569856000000001</v>
      </c>
      <c r="I3968" s="53">
        <f t="shared" si="534"/>
        <v>3.4270047978067173</v>
      </c>
      <c r="J3968" s="53">
        <f t="shared" si="542"/>
        <v>400.62885538039757</v>
      </c>
      <c r="K3968" s="53">
        <v>7.3920000000000003</v>
      </c>
      <c r="L3968" s="53">
        <v>11690.35</v>
      </c>
      <c r="M3968" s="53">
        <v>3.73</v>
      </c>
      <c r="N3968" s="53">
        <f t="shared" si="535"/>
        <v>3.9649952021932831</v>
      </c>
      <c r="O3968" s="53">
        <v>29.18</v>
      </c>
      <c r="P3968" s="53">
        <v>2.556</v>
      </c>
      <c r="Q3968" s="53">
        <f t="shared" si="536"/>
        <v>4.8360000000000003</v>
      </c>
      <c r="R3968" s="53">
        <v>96.555999999999997</v>
      </c>
      <c r="S3968" s="53">
        <f t="shared" si="537"/>
        <v>184.1258</v>
      </c>
      <c r="T3968" s="53">
        <v>6.31</v>
      </c>
      <c r="U3968" s="53">
        <v>6505.2</v>
      </c>
      <c r="V3968" s="53">
        <v>34.85</v>
      </c>
      <c r="W3968" s="53">
        <f t="shared" si="540"/>
        <v>186.66284074605451</v>
      </c>
      <c r="X3968" s="53">
        <f t="shared" si="541"/>
        <v>2.8694404591104736</v>
      </c>
      <c r="Y3968" s="53">
        <v>5510.65</v>
      </c>
      <c r="Z3968" s="53">
        <v>34.64</v>
      </c>
      <c r="AA3968" s="53">
        <f t="shared" si="538"/>
        <v>159.08342956120092</v>
      </c>
      <c r="AB3968" s="53">
        <f t="shared" si="539"/>
        <v>2.8868360277136258</v>
      </c>
    </row>
    <row r="3969" spans="1:28" x14ac:dyDescent="0.3">
      <c r="A3969" s="1">
        <v>3968</v>
      </c>
      <c r="B3969" s="48">
        <v>43571</v>
      </c>
      <c r="C3969" s="44">
        <v>15206272.199999999</v>
      </c>
      <c r="D3969" s="56">
        <f t="shared" si="531"/>
        <v>218700.88019559902</v>
      </c>
      <c r="E3969" s="53">
        <v>69.53</v>
      </c>
      <c r="F3969" s="53">
        <f t="shared" si="532"/>
        <v>2.1870088019559901</v>
      </c>
      <c r="G3969" s="53">
        <f>(F3969/'Yearly GDP'!$B$18)*100</f>
        <v>81.000325998370002</v>
      </c>
      <c r="H3969" s="53">
        <f t="shared" si="533"/>
        <v>2.1741380000000001</v>
      </c>
      <c r="I3969" s="53">
        <f t="shared" si="534"/>
        <v>3.3990482664853841</v>
      </c>
      <c r="J3969" s="53">
        <f t="shared" si="542"/>
        <v>400.65091774303193</v>
      </c>
      <c r="K3969" s="53">
        <v>7.39</v>
      </c>
      <c r="L3969" s="53">
        <v>11787.15</v>
      </c>
      <c r="M3969" s="53">
        <v>3.76</v>
      </c>
      <c r="N3969" s="53">
        <f t="shared" si="535"/>
        <v>3.9909517335146156</v>
      </c>
      <c r="O3969" s="53">
        <v>29.42</v>
      </c>
      <c r="P3969" s="53">
        <v>2.5920000000000001</v>
      </c>
      <c r="Q3969" s="53">
        <f t="shared" si="536"/>
        <v>4.798</v>
      </c>
      <c r="R3969" s="53">
        <v>96.652000000000001</v>
      </c>
      <c r="S3969" s="53">
        <f t="shared" si="537"/>
        <v>186.52280000000002</v>
      </c>
      <c r="T3969" s="53">
        <v>6.34</v>
      </c>
      <c r="U3969" s="53">
        <v>6513.1</v>
      </c>
      <c r="V3969" s="53">
        <v>34.9</v>
      </c>
      <c r="W3969" s="53">
        <f t="shared" si="540"/>
        <v>186.62177650429803</v>
      </c>
      <c r="X3969" s="53">
        <f t="shared" si="541"/>
        <v>2.8653295128939829</v>
      </c>
      <c r="Y3969" s="53">
        <v>5527.45</v>
      </c>
      <c r="Z3969" s="53">
        <v>34.74</v>
      </c>
      <c r="AA3969" s="53">
        <f t="shared" si="538"/>
        <v>159.10909614277489</v>
      </c>
      <c r="AB3969" s="53">
        <f t="shared" si="539"/>
        <v>2.8785261945883707</v>
      </c>
    </row>
    <row r="3970" spans="1:28" x14ac:dyDescent="0.3">
      <c r="A3970" s="1">
        <v>3969</v>
      </c>
      <c r="B3970" s="48">
        <v>43573</v>
      </c>
      <c r="C3970" s="44">
        <v>15146566.119999999</v>
      </c>
      <c r="D3970" s="56">
        <f t="shared" si="531"/>
        <v>218265.95748973268</v>
      </c>
      <c r="E3970" s="53">
        <v>69.394999999999996</v>
      </c>
      <c r="F3970" s="53">
        <f t="shared" si="532"/>
        <v>2.1826595748973268</v>
      </c>
      <c r="G3970" s="53">
        <f>(F3970/'Yearly GDP'!$B$18)*100</f>
        <v>80.839243514715804</v>
      </c>
      <c r="H3970" s="53">
        <f t="shared" si="533"/>
        <v>2.1762859999999997</v>
      </c>
      <c r="I3970" s="53">
        <f t="shared" si="534"/>
        <v>3.409478349812479</v>
      </c>
      <c r="J3970" s="53">
        <f t="shared" si="542"/>
        <v>400.70917149676097</v>
      </c>
      <c r="K3970" s="53">
        <v>7.42</v>
      </c>
      <c r="L3970" s="53">
        <v>11752.8</v>
      </c>
      <c r="M3970" s="53">
        <v>3.75</v>
      </c>
      <c r="N3970" s="53">
        <f t="shared" si="535"/>
        <v>4.0105216501875205</v>
      </c>
      <c r="O3970" s="53">
        <v>29.33</v>
      </c>
      <c r="P3970" s="53">
        <v>2.56</v>
      </c>
      <c r="Q3970" s="53">
        <f t="shared" si="536"/>
        <v>4.8599999999999994</v>
      </c>
      <c r="R3970" s="53">
        <v>97.150999999999996</v>
      </c>
      <c r="S3970" s="53">
        <f t="shared" si="537"/>
        <v>185.95219999999998</v>
      </c>
      <c r="T3970" s="53">
        <v>6.34</v>
      </c>
      <c r="U3970" s="53">
        <v>6458.25</v>
      </c>
      <c r="V3970" s="53">
        <v>34.6</v>
      </c>
      <c r="W3970" s="53">
        <f t="shared" si="540"/>
        <v>186.65462427745663</v>
      </c>
      <c r="X3970" s="53">
        <f t="shared" si="541"/>
        <v>2.8901734104046244</v>
      </c>
      <c r="Y3970" s="53">
        <v>5461.85</v>
      </c>
      <c r="Z3970" s="53">
        <v>34.33</v>
      </c>
      <c r="AA3970" s="53">
        <f t="shared" si="538"/>
        <v>159.09845616079232</v>
      </c>
      <c r="AB3970" s="53">
        <f t="shared" si="539"/>
        <v>2.9129041654529568</v>
      </c>
    </row>
    <row r="3971" spans="1:28" x14ac:dyDescent="0.3">
      <c r="A3971" s="1">
        <v>3970</v>
      </c>
      <c r="B3971" s="48">
        <v>43577</v>
      </c>
      <c r="C3971" s="44">
        <v>14945700.15</v>
      </c>
      <c r="D3971" s="56">
        <f t="shared" si="531"/>
        <v>214428.98350071735</v>
      </c>
      <c r="E3971" s="53">
        <v>69.7</v>
      </c>
      <c r="F3971" s="53">
        <f t="shared" si="532"/>
        <v>2.1442898350071737</v>
      </c>
      <c r="G3971" s="53">
        <f>(F3971/'Yearly GDP'!$B$18)*100</f>
        <v>79.418142037302729</v>
      </c>
      <c r="H3971" s="53">
        <f t="shared" si="533"/>
        <v>2.1629756000000002</v>
      </c>
      <c r="I3971" s="53">
        <f t="shared" si="534"/>
        <v>3.455425017277125</v>
      </c>
      <c r="J3971" s="53">
        <f t="shared" si="542"/>
        <v>400.63752591568766</v>
      </c>
      <c r="K3971" s="53">
        <v>7.4740000000000002</v>
      </c>
      <c r="L3971" s="53">
        <v>11594.45</v>
      </c>
      <c r="M3971" s="53">
        <v>3.7</v>
      </c>
      <c r="N3971" s="53">
        <f t="shared" si="535"/>
        <v>4.0185749827228747</v>
      </c>
      <c r="O3971" s="53">
        <v>28.94</v>
      </c>
      <c r="P3971" s="53">
        <v>2.5870000000000002</v>
      </c>
      <c r="Q3971" s="53">
        <f t="shared" si="536"/>
        <v>4.8870000000000005</v>
      </c>
      <c r="R3971" s="53">
        <v>96.954999999999998</v>
      </c>
      <c r="S3971" s="53">
        <f t="shared" si="537"/>
        <v>183.76900000000001</v>
      </c>
      <c r="T3971" s="53">
        <v>6.35</v>
      </c>
      <c r="U3971" s="53">
        <v>6360.35</v>
      </c>
      <c r="V3971" s="53">
        <v>34.08</v>
      </c>
      <c r="W3971" s="53">
        <f t="shared" si="540"/>
        <v>186.62998826291081</v>
      </c>
      <c r="X3971" s="53">
        <f t="shared" si="541"/>
        <v>2.9342723004694835</v>
      </c>
      <c r="Y3971" s="53">
        <v>5380</v>
      </c>
      <c r="Z3971" s="53">
        <v>33.82</v>
      </c>
      <c r="AA3971" s="53">
        <f t="shared" si="538"/>
        <v>159.07746895328208</v>
      </c>
      <c r="AB3971" s="53">
        <f t="shared" si="539"/>
        <v>2.9568302779420459</v>
      </c>
    </row>
    <row r="3972" spans="1:28" x14ac:dyDescent="0.3">
      <c r="A3972" s="1">
        <v>3971</v>
      </c>
      <c r="B3972" s="48">
        <v>43578</v>
      </c>
      <c r="C3972" s="44">
        <v>14954524.060000001</v>
      </c>
      <c r="D3972" s="56">
        <f t="shared" si="531"/>
        <v>214340.31904830158</v>
      </c>
      <c r="E3972" s="53">
        <v>69.77</v>
      </c>
      <c r="F3972" s="53">
        <f t="shared" si="532"/>
        <v>2.1434031904830158</v>
      </c>
      <c r="G3972" s="53">
        <f>(F3972/'Yearly GDP'!$B$18)*100</f>
        <v>79.385303351222802</v>
      </c>
      <c r="H3972" s="53">
        <f t="shared" si="533"/>
        <v>2.1626862</v>
      </c>
      <c r="I3972" s="53">
        <f t="shared" si="534"/>
        <v>3.455425017277125</v>
      </c>
      <c r="J3972" s="53">
        <f t="shared" si="542"/>
        <v>399.99827228749137</v>
      </c>
      <c r="K3972" s="53">
        <v>7.4729999999999999</v>
      </c>
      <c r="L3972" s="53">
        <v>11575.95</v>
      </c>
      <c r="M3972" s="53">
        <v>3.7</v>
      </c>
      <c r="N3972" s="53">
        <f t="shared" si="535"/>
        <v>4.0175749827228753</v>
      </c>
      <c r="O3972" s="53">
        <v>28.94</v>
      </c>
      <c r="P3972" s="53">
        <v>2.569</v>
      </c>
      <c r="Q3972" s="53">
        <f t="shared" si="536"/>
        <v>4.9039999999999999</v>
      </c>
      <c r="R3972" s="53">
        <v>97.32</v>
      </c>
      <c r="S3972" s="53">
        <f t="shared" si="537"/>
        <v>183.76900000000001</v>
      </c>
      <c r="T3972" s="53">
        <v>6.35</v>
      </c>
      <c r="U3972" s="53">
        <v>6367.2</v>
      </c>
      <c r="V3972" s="53">
        <v>34.11</v>
      </c>
      <c r="W3972" s="53">
        <f t="shared" si="540"/>
        <v>186.66666666666666</v>
      </c>
      <c r="X3972" s="53">
        <f t="shared" si="541"/>
        <v>2.9316915860451478</v>
      </c>
      <c r="Y3972" s="53">
        <v>5363.95</v>
      </c>
      <c r="Z3972" s="53">
        <v>33.72</v>
      </c>
      <c r="AA3972" s="53">
        <f t="shared" si="538"/>
        <v>159.07325029655991</v>
      </c>
      <c r="AB3972" s="53">
        <f t="shared" si="539"/>
        <v>2.9655990510083039</v>
      </c>
    </row>
    <row r="3973" spans="1:28" x14ac:dyDescent="0.3">
      <c r="A3973" s="1">
        <v>3972</v>
      </c>
      <c r="B3973" s="48">
        <v>43579</v>
      </c>
      <c r="C3973" s="44">
        <v>15098920.66</v>
      </c>
      <c r="D3973" s="56">
        <f t="shared" si="531"/>
        <v>215822.19353916525</v>
      </c>
      <c r="E3973" s="53">
        <v>69.959999999999994</v>
      </c>
      <c r="F3973" s="53">
        <f t="shared" si="532"/>
        <v>2.1582219353916523</v>
      </c>
      <c r="G3973" s="53">
        <f>(F3973/'Yearly GDP'!$B$18)*100</f>
        <v>79.934145755246377</v>
      </c>
      <c r="H3973" s="53">
        <f t="shared" si="533"/>
        <v>2.1730048000000002</v>
      </c>
      <c r="I3973" s="53">
        <f t="shared" si="534"/>
        <v>3.4164673727365904</v>
      </c>
      <c r="J3973" s="53">
        <f t="shared" si="542"/>
        <v>400.62008882815167</v>
      </c>
      <c r="K3973" s="53">
        <v>7.4240000000000004</v>
      </c>
      <c r="L3973" s="53">
        <v>11726.15</v>
      </c>
      <c r="M3973" s="53">
        <v>3.75</v>
      </c>
      <c r="N3973" s="53">
        <f t="shared" si="535"/>
        <v>4.0075326272634104</v>
      </c>
      <c r="O3973" s="53">
        <v>29.27</v>
      </c>
      <c r="P3973" s="53">
        <v>2.5179999999999998</v>
      </c>
      <c r="Q3973" s="53">
        <f t="shared" si="536"/>
        <v>4.9060000000000006</v>
      </c>
      <c r="R3973" s="53">
        <v>97.855000000000004</v>
      </c>
      <c r="S3973" s="53">
        <f t="shared" si="537"/>
        <v>186.15720000000002</v>
      </c>
      <c r="T3973" s="53">
        <v>6.36</v>
      </c>
      <c r="U3973" s="53">
        <v>6384.3</v>
      </c>
      <c r="V3973" s="53">
        <v>34.200000000000003</v>
      </c>
      <c r="W3973" s="53">
        <f t="shared" si="540"/>
        <v>186.6754385964912</v>
      </c>
      <c r="X3973" s="53">
        <f t="shared" si="541"/>
        <v>2.9239766081871341</v>
      </c>
      <c r="Y3973" s="53">
        <v>5396.3</v>
      </c>
      <c r="Z3973" s="53">
        <v>33.909999999999997</v>
      </c>
      <c r="AA3973" s="53">
        <f t="shared" si="538"/>
        <v>159.13594809790624</v>
      </c>
      <c r="AB3973" s="53">
        <f t="shared" si="539"/>
        <v>2.9489826010026543</v>
      </c>
    </row>
    <row r="3974" spans="1:28" x14ac:dyDescent="0.3">
      <c r="A3974" s="1">
        <v>3973</v>
      </c>
      <c r="B3974" s="48">
        <v>43580</v>
      </c>
      <c r="C3974" s="44">
        <v>15026846.109999999</v>
      </c>
      <c r="D3974" s="56">
        <f t="shared" si="531"/>
        <v>214149.15362690607</v>
      </c>
      <c r="E3974" s="53">
        <v>70.17</v>
      </c>
      <c r="F3974" s="53">
        <f t="shared" si="532"/>
        <v>2.1414915362690605</v>
      </c>
      <c r="G3974" s="53">
        <f>(F3974/'Yearly GDP'!$B$18)*100</f>
        <v>79.314501343298531</v>
      </c>
      <c r="H3974" s="53">
        <f t="shared" si="533"/>
        <v>2.1652605999999999</v>
      </c>
      <c r="I3974" s="53">
        <f t="shared" si="534"/>
        <v>3.4411562284927735</v>
      </c>
      <c r="J3974" s="53">
        <f t="shared" si="542"/>
        <v>400.61252580867171</v>
      </c>
      <c r="K3974" s="53">
        <v>7.4509999999999996</v>
      </c>
      <c r="L3974" s="53">
        <v>11641.8</v>
      </c>
      <c r="M3974" s="53">
        <v>3.72</v>
      </c>
      <c r="N3974" s="53">
        <f t="shared" si="535"/>
        <v>4.0098437715072262</v>
      </c>
      <c r="O3974" s="53">
        <v>29.06</v>
      </c>
      <c r="P3974" s="53">
        <v>2.5339999999999998</v>
      </c>
      <c r="Q3974" s="53">
        <f t="shared" si="536"/>
        <v>4.9169999999999998</v>
      </c>
      <c r="R3974" s="53">
        <v>97.918999999999997</v>
      </c>
      <c r="S3974" s="53">
        <f t="shared" si="537"/>
        <v>185.69339999999997</v>
      </c>
      <c r="T3974" s="53">
        <v>6.39</v>
      </c>
      <c r="U3974" s="53">
        <v>6360.15</v>
      </c>
      <c r="V3974" s="53">
        <v>34.08</v>
      </c>
      <c r="W3974" s="53">
        <f t="shared" si="540"/>
        <v>186.62411971830986</v>
      </c>
      <c r="X3974" s="53">
        <f t="shared" si="541"/>
        <v>2.9342723004694835</v>
      </c>
      <c r="Y3974" s="53">
        <v>5395.95</v>
      </c>
      <c r="Z3974" s="53">
        <v>33.909999999999997</v>
      </c>
      <c r="AA3974" s="53">
        <f t="shared" si="538"/>
        <v>159.12562665880273</v>
      </c>
      <c r="AB3974" s="53">
        <f t="shared" si="539"/>
        <v>2.9489826010026547</v>
      </c>
    </row>
    <row r="3975" spans="1:28" x14ac:dyDescent="0.3">
      <c r="A3975" s="1">
        <v>3974</v>
      </c>
      <c r="B3975" s="48">
        <v>43581</v>
      </c>
      <c r="C3975" s="44">
        <v>15093528.140000001</v>
      </c>
      <c r="D3975" s="56">
        <f t="shared" ref="D3975:D4038" si="543">C3975/E3975</f>
        <v>216084.86957766645</v>
      </c>
      <c r="E3975" s="53">
        <v>69.849999999999994</v>
      </c>
      <c r="F3975" s="53">
        <f t="shared" ref="F3975:F4038" si="544">(D3975/100000)</f>
        <v>2.1608486957766644</v>
      </c>
      <c r="G3975" s="53">
        <f>(F3975/'Yearly GDP'!$B$18)*100</f>
        <v>80.031433176913495</v>
      </c>
      <c r="H3975" s="53">
        <f t="shared" ref="H3975:H4038" si="545">(K3975/I3975)</f>
        <v>2.1735072</v>
      </c>
      <c r="I3975" s="53">
        <f t="shared" ref="I3975:I4038" si="546">(J3975/L3975)*100</f>
        <v>3.4083162917518748</v>
      </c>
      <c r="J3975" s="53">
        <f t="shared" si="542"/>
        <v>400.63565098841173</v>
      </c>
      <c r="K3975" s="53">
        <v>7.4080000000000004</v>
      </c>
      <c r="L3975" s="53">
        <v>11754.65</v>
      </c>
      <c r="M3975" s="53">
        <v>3.76</v>
      </c>
      <c r="N3975" s="53">
        <f t="shared" ref="N3975:N4038" si="547">K3975-I3975</f>
        <v>3.9996837082481256</v>
      </c>
      <c r="O3975" s="53">
        <v>29.34</v>
      </c>
      <c r="P3975" s="53">
        <v>2.5</v>
      </c>
      <c r="Q3975" s="53">
        <f t="shared" ref="Q3975:Q4038" si="548">K3975-P3975</f>
        <v>4.9080000000000004</v>
      </c>
      <c r="R3975" s="53">
        <v>97.725999999999999</v>
      </c>
      <c r="S3975" s="53">
        <f t="shared" ref="S3975:S4038" si="549">(O3975*T3975)</f>
        <v>187.48259999999999</v>
      </c>
      <c r="T3975" s="53">
        <v>6.39</v>
      </c>
      <c r="U3975" s="53">
        <v>6342.75</v>
      </c>
      <c r="V3975" s="53">
        <v>33.979999999999997</v>
      </c>
      <c r="W3975" s="53">
        <f t="shared" si="540"/>
        <v>186.66127133608006</v>
      </c>
      <c r="X3975" s="53">
        <f t="shared" si="541"/>
        <v>2.9429075927015895</v>
      </c>
      <c r="Y3975" s="53">
        <v>5389.6</v>
      </c>
      <c r="Z3975" s="53">
        <v>33.869999999999997</v>
      </c>
      <c r="AA3975" s="53">
        <f t="shared" si="538"/>
        <v>159.12607026867437</v>
      </c>
      <c r="AB3975" s="53">
        <f t="shared" si="539"/>
        <v>2.9524653085326249</v>
      </c>
    </row>
    <row r="3976" spans="1:28" x14ac:dyDescent="0.3">
      <c r="A3976" s="1">
        <v>3975</v>
      </c>
      <c r="B3976" s="48">
        <v>43585</v>
      </c>
      <c r="C3976" s="44">
        <v>15043275.5</v>
      </c>
      <c r="D3976" s="56">
        <f t="shared" si="543"/>
        <v>215993.15835570806</v>
      </c>
      <c r="E3976" s="53">
        <v>69.647000000000006</v>
      </c>
      <c r="F3976" s="53">
        <f t="shared" si="544"/>
        <v>2.1599315835570807</v>
      </c>
      <c r="G3976" s="53">
        <f>(F3976/'Yearly GDP'!$B$18)*100</f>
        <v>79.997466057669655</v>
      </c>
      <c r="H3976" s="53">
        <f t="shared" si="545"/>
        <v>2.1745261999999999</v>
      </c>
      <c r="I3976" s="53">
        <f t="shared" si="546"/>
        <v>3.409478349812479</v>
      </c>
      <c r="J3976" s="53">
        <f t="shared" si="542"/>
        <v>400.55063075349472</v>
      </c>
      <c r="K3976" s="53">
        <v>7.4139999999999997</v>
      </c>
      <c r="L3976" s="53">
        <v>11748.15</v>
      </c>
      <c r="M3976" s="53">
        <v>3.76</v>
      </c>
      <c r="N3976" s="53">
        <f t="shared" si="547"/>
        <v>4.0045216501875203</v>
      </c>
      <c r="O3976" s="53">
        <v>29.33</v>
      </c>
      <c r="P3976" s="53">
        <v>2.504</v>
      </c>
      <c r="Q3976" s="53">
        <f t="shared" si="548"/>
        <v>4.91</v>
      </c>
      <c r="R3976" s="53">
        <v>97.200999999999993</v>
      </c>
      <c r="S3976" s="53">
        <f t="shared" si="549"/>
        <v>187.71199999999999</v>
      </c>
      <c r="T3976" s="53">
        <v>6.4</v>
      </c>
      <c r="U3976" s="53">
        <v>6292.4</v>
      </c>
      <c r="V3976" s="53">
        <v>33.71</v>
      </c>
      <c r="W3976" s="53">
        <f t="shared" si="540"/>
        <v>186.66271136161376</v>
      </c>
      <c r="X3976" s="53">
        <f t="shared" si="541"/>
        <v>2.9664787896766538</v>
      </c>
      <c r="Y3976" s="53">
        <v>5328.25</v>
      </c>
      <c r="Z3976" s="53">
        <v>33.479999999999997</v>
      </c>
      <c r="AA3976" s="53">
        <f t="shared" si="538"/>
        <v>159.14725209080049</v>
      </c>
      <c r="AB3976" s="53">
        <f t="shared" si="539"/>
        <v>2.9868578255675033</v>
      </c>
    </row>
    <row r="3977" spans="1:28" x14ac:dyDescent="0.3">
      <c r="A3977" s="1">
        <v>3976</v>
      </c>
      <c r="B3977" s="48">
        <v>43587</v>
      </c>
      <c r="C3977" s="44">
        <v>15019720.359999999</v>
      </c>
      <c r="D3977" s="56">
        <f t="shared" si="543"/>
        <v>216391.30327042213</v>
      </c>
      <c r="E3977" s="53">
        <v>69.41</v>
      </c>
      <c r="F3977" s="53">
        <f t="shared" si="544"/>
        <v>2.1639130327042211</v>
      </c>
      <c r="G3977" s="53">
        <f>(F3977/'Yearly GDP'!$B$18)*100</f>
        <v>80.144927137193363</v>
      </c>
      <c r="H3977" s="53">
        <f t="shared" si="545"/>
        <v>2.1618822</v>
      </c>
      <c r="I3977" s="53">
        <f t="shared" si="546"/>
        <v>3.4164673727365904</v>
      </c>
      <c r="J3977" s="53">
        <f t="shared" si="542"/>
        <v>400.57225828493341</v>
      </c>
      <c r="K3977" s="53">
        <v>7.3860000000000001</v>
      </c>
      <c r="L3977" s="53">
        <v>11724.75</v>
      </c>
      <c r="M3977" s="53">
        <v>3.75</v>
      </c>
      <c r="N3977" s="53">
        <f t="shared" si="547"/>
        <v>3.9695326272634097</v>
      </c>
      <c r="O3977" s="53">
        <v>29.27</v>
      </c>
      <c r="P3977" s="53">
        <v>2.5449999999999999</v>
      </c>
      <c r="Q3977" s="53">
        <f t="shared" si="548"/>
        <v>4.8410000000000002</v>
      </c>
      <c r="R3977" s="53">
        <v>97.585999999999999</v>
      </c>
      <c r="S3977" s="53">
        <f t="shared" si="549"/>
        <v>189.9623</v>
      </c>
      <c r="T3977" s="53">
        <v>6.49</v>
      </c>
      <c r="U3977" s="53">
        <v>6256.85</v>
      </c>
      <c r="V3977" s="53">
        <v>32.57</v>
      </c>
      <c r="W3977" s="53">
        <f t="shared" si="540"/>
        <v>192.10469757445503</v>
      </c>
      <c r="X3977" s="53">
        <f t="shared" si="541"/>
        <v>3.0703101013202336</v>
      </c>
      <c r="Y3977" s="53">
        <v>5320.4</v>
      </c>
      <c r="Z3977" s="53">
        <v>32.26</v>
      </c>
      <c r="AA3977" s="53">
        <f t="shared" ref="AA3977:AA4040" si="550">Y3977/Z3977</f>
        <v>164.92250464972102</v>
      </c>
      <c r="AB3977" s="53">
        <f t="shared" ref="AB3977:AB4040" si="551">(AA3977/Y3977)*100</f>
        <v>3.0998140111593306</v>
      </c>
    </row>
    <row r="3978" spans="1:28" x14ac:dyDescent="0.3">
      <c r="A3978" s="1">
        <v>3977</v>
      </c>
      <c r="B3978" s="48">
        <v>43588</v>
      </c>
      <c r="C3978" s="44">
        <v>14975404.18</v>
      </c>
      <c r="D3978" s="56">
        <f t="shared" si="543"/>
        <v>216736.43794775309</v>
      </c>
      <c r="E3978" s="53">
        <v>69.094999999999999</v>
      </c>
      <c r="F3978" s="53">
        <f t="shared" si="544"/>
        <v>2.1673643794775308</v>
      </c>
      <c r="G3978" s="53">
        <f>(F3978/'Yearly GDP'!$B$18)*100</f>
        <v>80.272754795464095</v>
      </c>
      <c r="H3978" s="53">
        <f t="shared" si="545"/>
        <v>2.1628828000000002</v>
      </c>
      <c r="I3978" s="53">
        <f t="shared" si="546"/>
        <v>3.4199726402188784</v>
      </c>
      <c r="J3978" s="53">
        <f t="shared" si="542"/>
        <v>400.55574555403558</v>
      </c>
      <c r="K3978" s="53">
        <v>7.3970000000000002</v>
      </c>
      <c r="L3978" s="53">
        <v>11712.25</v>
      </c>
      <c r="M3978" s="53">
        <v>3.74</v>
      </c>
      <c r="N3978" s="53">
        <f t="shared" si="547"/>
        <v>3.9770273597811219</v>
      </c>
      <c r="O3978" s="53">
        <v>29.24</v>
      </c>
      <c r="P3978" s="53">
        <v>2.5299999999999998</v>
      </c>
      <c r="Q3978" s="53">
        <f t="shared" si="548"/>
        <v>4.8670000000000009</v>
      </c>
      <c r="R3978" s="53">
        <v>97.26</v>
      </c>
      <c r="S3978" s="53">
        <f t="shared" si="549"/>
        <v>189.18279999999999</v>
      </c>
      <c r="T3978" s="53">
        <v>6.47</v>
      </c>
      <c r="U3978" s="53">
        <v>6254.5</v>
      </c>
      <c r="V3978" s="53">
        <v>32.56</v>
      </c>
      <c r="W3978" s="53">
        <f t="shared" si="540"/>
        <v>192.09152334152333</v>
      </c>
      <c r="X3978" s="53">
        <f t="shared" si="541"/>
        <v>3.071253071253071</v>
      </c>
      <c r="Y3978" s="53">
        <v>5311.6</v>
      </c>
      <c r="Z3978" s="53">
        <v>32.21</v>
      </c>
      <c r="AA3978" s="53">
        <f t="shared" si="550"/>
        <v>164.90530891027632</v>
      </c>
      <c r="AB3978" s="53">
        <f t="shared" si="551"/>
        <v>3.1046258925799441</v>
      </c>
    </row>
    <row r="3979" spans="1:28" x14ac:dyDescent="0.3">
      <c r="A3979" s="1">
        <v>3978</v>
      </c>
      <c r="B3979" s="48">
        <v>43591</v>
      </c>
      <c r="C3979" s="44">
        <v>14847783.57</v>
      </c>
      <c r="D3979" s="56">
        <f t="shared" si="543"/>
        <v>214006.68160853273</v>
      </c>
      <c r="E3979" s="53">
        <v>69.38</v>
      </c>
      <c r="F3979" s="53">
        <f t="shared" si="544"/>
        <v>2.1400668160853273</v>
      </c>
      <c r="G3979" s="53">
        <f>(F3979/'Yearly GDP'!$B$18)*100</f>
        <v>79.261733929086205</v>
      </c>
      <c r="H3979" s="53">
        <f t="shared" si="545"/>
        <v>2.1405630000000002</v>
      </c>
      <c r="I3979" s="53">
        <f t="shared" si="546"/>
        <v>3.4542314335060449</v>
      </c>
      <c r="J3979" s="53">
        <f t="shared" si="542"/>
        <v>400.63039723661484</v>
      </c>
      <c r="K3979" s="53">
        <v>7.3940000000000001</v>
      </c>
      <c r="L3979" s="53">
        <v>11598.25</v>
      </c>
      <c r="M3979" s="53">
        <v>3.71</v>
      </c>
      <c r="N3979" s="53">
        <f t="shared" si="547"/>
        <v>3.9397685664939552</v>
      </c>
      <c r="O3979" s="53">
        <v>28.95</v>
      </c>
      <c r="P3979" s="53">
        <v>2.5</v>
      </c>
      <c r="Q3979" s="53">
        <f t="shared" si="548"/>
        <v>4.8940000000000001</v>
      </c>
      <c r="R3979" s="53">
        <v>97.268000000000001</v>
      </c>
      <c r="S3979" s="53">
        <f t="shared" si="549"/>
        <v>187.017</v>
      </c>
      <c r="T3979" s="53">
        <v>6.46</v>
      </c>
      <c r="U3979" s="53">
        <v>6209.45</v>
      </c>
      <c r="V3979" s="53">
        <v>32.32</v>
      </c>
      <c r="W3979" s="53">
        <f t="shared" si="540"/>
        <v>192.12407178217822</v>
      </c>
      <c r="X3979" s="53">
        <f t="shared" si="541"/>
        <v>3.0940594059405941</v>
      </c>
      <c r="Y3979" s="53">
        <v>5269.6</v>
      </c>
      <c r="Z3979" s="53">
        <v>31.95</v>
      </c>
      <c r="AA3979" s="53">
        <f t="shared" si="550"/>
        <v>164.93270735524257</v>
      </c>
      <c r="AB3979" s="53">
        <f t="shared" si="551"/>
        <v>3.1298904538341157</v>
      </c>
    </row>
    <row r="3980" spans="1:28" x14ac:dyDescent="0.3">
      <c r="A3980" s="1">
        <v>3979</v>
      </c>
      <c r="B3980" s="48">
        <v>43592</v>
      </c>
      <c r="C3980" s="44">
        <v>14726912.49</v>
      </c>
      <c r="D3980" s="56">
        <f t="shared" si="543"/>
        <v>211456.85246607798</v>
      </c>
      <c r="E3980" s="53">
        <v>69.644999999999996</v>
      </c>
      <c r="F3980" s="53">
        <f t="shared" si="544"/>
        <v>2.1145685246607799</v>
      </c>
      <c r="G3980" s="53">
        <f>(F3980/'Yearly GDP'!$B$18)*100</f>
        <v>78.317352765214068</v>
      </c>
      <c r="H3980" s="53">
        <f t="shared" si="545"/>
        <v>2.1208486</v>
      </c>
      <c r="I3980" s="53">
        <f t="shared" si="546"/>
        <v>3.4806822137138878</v>
      </c>
      <c r="J3980" s="53">
        <f t="shared" si="542"/>
        <v>400.20536025060909</v>
      </c>
      <c r="K3980" s="53">
        <v>7.3819999999999997</v>
      </c>
      <c r="L3980" s="53">
        <v>11497.9</v>
      </c>
      <c r="M3980" s="53">
        <v>3.68</v>
      </c>
      <c r="N3980" s="53">
        <f t="shared" si="547"/>
        <v>3.9013177862861119</v>
      </c>
      <c r="O3980" s="53">
        <v>28.73</v>
      </c>
      <c r="P3980" s="53">
        <v>2.448</v>
      </c>
      <c r="Q3980" s="53">
        <f t="shared" si="548"/>
        <v>4.9339999999999993</v>
      </c>
      <c r="R3980" s="53">
        <v>97.399000000000001</v>
      </c>
      <c r="S3980" s="53">
        <f t="shared" si="549"/>
        <v>185.30850000000001</v>
      </c>
      <c r="T3980" s="53">
        <v>6.45</v>
      </c>
      <c r="U3980" s="53">
        <v>6148.85</v>
      </c>
      <c r="V3980" s="53">
        <v>32</v>
      </c>
      <c r="W3980" s="53">
        <f t="shared" si="540"/>
        <v>192.15156250000001</v>
      </c>
      <c r="X3980" s="53">
        <f t="shared" si="541"/>
        <v>3.125</v>
      </c>
      <c r="Y3980" s="53">
        <v>5228.2</v>
      </c>
      <c r="Z3980" s="53">
        <v>31.68</v>
      </c>
      <c r="AA3980" s="53">
        <f t="shared" si="550"/>
        <v>165.03156565656565</v>
      </c>
      <c r="AB3980" s="53">
        <f t="shared" si="551"/>
        <v>3.1565656565656566</v>
      </c>
    </row>
    <row r="3981" spans="1:28" x14ac:dyDescent="0.3">
      <c r="A3981" s="1">
        <v>3980</v>
      </c>
      <c r="B3981" s="48">
        <v>43593</v>
      </c>
      <c r="C3981" s="44">
        <v>14556556.050000001</v>
      </c>
      <c r="D3981" s="56">
        <f t="shared" si="543"/>
        <v>208785.94449225476</v>
      </c>
      <c r="E3981" s="53">
        <v>69.72</v>
      </c>
      <c r="F3981" s="53">
        <f t="shared" si="544"/>
        <v>2.0878594449225476</v>
      </c>
      <c r="G3981" s="53">
        <f>(F3981/'Yearly GDP'!$B$18)*100</f>
        <v>77.328127589723977</v>
      </c>
      <c r="H3981" s="53">
        <f t="shared" si="545"/>
        <v>2.0930249999999999</v>
      </c>
      <c r="I3981" s="53">
        <f t="shared" si="546"/>
        <v>3.5236081747709656</v>
      </c>
      <c r="J3981" s="53">
        <f t="shared" si="542"/>
        <v>400.26250880902046</v>
      </c>
      <c r="K3981" s="53">
        <v>7.375</v>
      </c>
      <c r="L3981" s="53">
        <v>11359.45</v>
      </c>
      <c r="M3981" s="53">
        <v>3.63</v>
      </c>
      <c r="N3981" s="53">
        <f t="shared" si="547"/>
        <v>3.8513918252290344</v>
      </c>
      <c r="O3981" s="53">
        <v>28.38</v>
      </c>
      <c r="P3981" s="53">
        <v>2.4849999999999999</v>
      </c>
      <c r="Q3981" s="53">
        <f t="shared" si="548"/>
        <v>4.8900000000000006</v>
      </c>
      <c r="R3981" s="53">
        <v>97.388000000000005</v>
      </c>
      <c r="S3981" s="53">
        <f t="shared" si="549"/>
        <v>183.3348</v>
      </c>
      <c r="T3981" s="53">
        <v>6.46</v>
      </c>
      <c r="U3981" s="53">
        <v>6093.7</v>
      </c>
      <c r="V3981" s="53">
        <v>31.62</v>
      </c>
      <c r="W3981" s="53">
        <f t="shared" si="540"/>
        <v>192.71663504111322</v>
      </c>
      <c r="X3981" s="53">
        <f t="shared" si="541"/>
        <v>3.1625553447185326</v>
      </c>
      <c r="Y3981" s="53">
        <v>5158.3500000000004</v>
      </c>
      <c r="Z3981" s="53">
        <v>31.22</v>
      </c>
      <c r="AA3981" s="53">
        <f t="shared" si="550"/>
        <v>165.22581678411277</v>
      </c>
      <c r="AB3981" s="53">
        <f t="shared" si="551"/>
        <v>3.2030749519538757</v>
      </c>
    </row>
    <row r="3982" spans="1:28" x14ac:dyDescent="0.3">
      <c r="A3982" s="1">
        <v>3981</v>
      </c>
      <c r="B3982" s="48">
        <v>43594</v>
      </c>
      <c r="C3982" s="44">
        <v>14501184.32</v>
      </c>
      <c r="D3982" s="56">
        <f t="shared" si="543"/>
        <v>206569.57720797721</v>
      </c>
      <c r="E3982" s="53">
        <v>70.2</v>
      </c>
      <c r="F3982" s="53">
        <f t="shared" si="544"/>
        <v>2.065695772079772</v>
      </c>
      <c r="G3982" s="53">
        <f>(F3982/'Yearly GDP'!$B$18)*100</f>
        <v>76.507250817769318</v>
      </c>
      <c r="H3982" s="53">
        <f t="shared" si="545"/>
        <v>2.0889128000000001</v>
      </c>
      <c r="I3982" s="53">
        <f t="shared" si="546"/>
        <v>3.5410764872521248</v>
      </c>
      <c r="J3982" s="53">
        <f t="shared" si="542"/>
        <v>400.20538243626061</v>
      </c>
      <c r="K3982" s="53">
        <v>7.3970000000000002</v>
      </c>
      <c r="L3982" s="53">
        <v>11301.8</v>
      </c>
      <c r="M3982" s="53">
        <v>3.61</v>
      </c>
      <c r="N3982" s="53">
        <f t="shared" si="547"/>
        <v>3.8559235127478755</v>
      </c>
      <c r="O3982" s="53">
        <v>28.24</v>
      </c>
      <c r="P3982" s="53">
        <v>2.4529999999999998</v>
      </c>
      <c r="Q3982" s="53">
        <f t="shared" si="548"/>
        <v>4.9440000000000008</v>
      </c>
      <c r="R3982" s="53">
        <v>97.164000000000001</v>
      </c>
      <c r="S3982" s="53">
        <f t="shared" si="549"/>
        <v>182.148</v>
      </c>
      <c r="T3982" s="53">
        <v>6.45</v>
      </c>
      <c r="U3982" s="53">
        <v>6080.4</v>
      </c>
      <c r="V3982" s="53">
        <v>31.56</v>
      </c>
      <c r="W3982" s="53">
        <f t="shared" si="540"/>
        <v>192.6615969581749</v>
      </c>
      <c r="X3982" s="53">
        <f t="shared" si="541"/>
        <v>3.1685678073510775</v>
      </c>
      <c r="Y3982" s="53">
        <v>5142.6000000000004</v>
      </c>
      <c r="Z3982" s="53">
        <v>31.11</v>
      </c>
      <c r="AA3982" s="53">
        <f t="shared" si="550"/>
        <v>165.30376084860174</v>
      </c>
      <c r="AB3982" s="53">
        <f t="shared" si="551"/>
        <v>3.2144005143040819</v>
      </c>
    </row>
    <row r="3983" spans="1:28" x14ac:dyDescent="0.3">
      <c r="A3983" s="1">
        <v>3982</v>
      </c>
      <c r="B3983" s="48">
        <v>43595</v>
      </c>
      <c r="C3983" s="44">
        <v>14474835.5</v>
      </c>
      <c r="D3983" s="56">
        <f t="shared" si="543"/>
        <v>206739.06305791615</v>
      </c>
      <c r="E3983" s="53">
        <v>70.015000000000001</v>
      </c>
      <c r="F3983" s="53">
        <f t="shared" si="544"/>
        <v>2.0673906305791614</v>
      </c>
      <c r="G3983" s="53">
        <f>(F3983/'Yearly GDP'!$B$18)*100</f>
        <v>76.570023354783743</v>
      </c>
      <c r="H3983" s="53">
        <f t="shared" si="545"/>
        <v>2.0860181999999998</v>
      </c>
      <c r="I3983" s="53">
        <f t="shared" si="546"/>
        <v>3.553660270078181</v>
      </c>
      <c r="J3983" s="53">
        <f t="shared" si="542"/>
        <v>400.8137882018479</v>
      </c>
      <c r="K3983" s="53">
        <v>7.4130000000000003</v>
      </c>
      <c r="L3983" s="53">
        <v>11278.9</v>
      </c>
      <c r="M3983" s="53">
        <v>3.61</v>
      </c>
      <c r="N3983" s="53">
        <f t="shared" si="547"/>
        <v>3.8593397299218193</v>
      </c>
      <c r="O3983" s="53">
        <v>28.14</v>
      </c>
      <c r="P3983" s="53">
        <v>2.4729999999999999</v>
      </c>
      <c r="Q3983" s="53">
        <f t="shared" si="548"/>
        <v>4.9400000000000004</v>
      </c>
      <c r="R3983" s="53">
        <v>97.125</v>
      </c>
      <c r="S3983" s="53">
        <f t="shared" si="549"/>
        <v>181.50300000000001</v>
      </c>
      <c r="T3983" s="53">
        <v>6.45</v>
      </c>
      <c r="U3983" s="53">
        <v>6102.55</v>
      </c>
      <c r="V3983" s="53">
        <v>31.71</v>
      </c>
      <c r="W3983" s="53">
        <f t="shared" si="540"/>
        <v>192.44875433617156</v>
      </c>
      <c r="X3983" s="53">
        <f t="shared" si="541"/>
        <v>3.1535793125197102</v>
      </c>
      <c r="Y3983" s="53">
        <v>5158</v>
      </c>
      <c r="Z3983" s="53">
        <v>30.84</v>
      </c>
      <c r="AA3983" s="53">
        <f t="shared" si="550"/>
        <v>167.25032425421531</v>
      </c>
      <c r="AB3983" s="53">
        <f t="shared" si="551"/>
        <v>3.2425421530479901</v>
      </c>
    </row>
    <row r="3984" spans="1:28" x14ac:dyDescent="0.3">
      <c r="A3984" s="1">
        <v>3983</v>
      </c>
      <c r="B3984" s="48">
        <v>43598</v>
      </c>
      <c r="C3984" s="44">
        <v>14261980.58</v>
      </c>
      <c r="D3984" s="56">
        <f t="shared" si="543"/>
        <v>202096.93325775827</v>
      </c>
      <c r="E3984" s="53">
        <v>70.569999999999993</v>
      </c>
      <c r="F3984" s="53">
        <f t="shared" si="544"/>
        <v>2.0209693325775828</v>
      </c>
      <c r="G3984" s="53">
        <f>(F3984/'Yearly GDP'!$B$18)*100</f>
        <v>74.850716021391946</v>
      </c>
      <c r="H3984" s="53">
        <f t="shared" si="545"/>
        <v>2.0538639999999999</v>
      </c>
      <c r="I3984" s="53">
        <f t="shared" si="546"/>
        <v>3.5971223021582732</v>
      </c>
      <c r="J3984" s="53">
        <f t="shared" si="542"/>
        <v>401.01438848920867</v>
      </c>
      <c r="K3984" s="53">
        <v>7.3879999999999999</v>
      </c>
      <c r="L3984" s="53">
        <v>11148.2</v>
      </c>
      <c r="M3984" s="53">
        <v>3.56</v>
      </c>
      <c r="N3984" s="53">
        <f t="shared" si="547"/>
        <v>3.7908776978417267</v>
      </c>
      <c r="O3984" s="53">
        <v>27.8</v>
      </c>
      <c r="P3984" s="53">
        <v>2.403</v>
      </c>
      <c r="Q3984" s="53">
        <f t="shared" si="548"/>
        <v>4.9849999999999994</v>
      </c>
      <c r="R3984" s="53">
        <v>97.12</v>
      </c>
      <c r="S3984" s="53">
        <f t="shared" si="549"/>
        <v>179.31</v>
      </c>
      <c r="T3984" s="53">
        <v>6.45</v>
      </c>
      <c r="U3984" s="53">
        <v>5984.8</v>
      </c>
      <c r="V3984" s="53">
        <v>31.02</v>
      </c>
      <c r="W3984" s="53">
        <f t="shared" si="540"/>
        <v>192.93359123146357</v>
      </c>
      <c r="X3984" s="53">
        <f t="shared" si="541"/>
        <v>3.2237266279819465</v>
      </c>
      <c r="Y3984" s="53">
        <v>5041.25</v>
      </c>
      <c r="Z3984" s="53">
        <v>29.68</v>
      </c>
      <c r="AA3984" s="53">
        <f t="shared" si="550"/>
        <v>169.85343665768195</v>
      </c>
      <c r="AB3984" s="53">
        <f t="shared" si="551"/>
        <v>3.3692722371967658</v>
      </c>
    </row>
    <row r="3985" spans="1:28" x14ac:dyDescent="0.3">
      <c r="A3985" s="1">
        <v>3984</v>
      </c>
      <c r="B3985" s="48">
        <v>43599</v>
      </c>
      <c r="C3985" s="44">
        <v>14324914.77</v>
      </c>
      <c r="D3985" s="56">
        <f t="shared" si="543"/>
        <v>203675.63513052382</v>
      </c>
      <c r="E3985" s="53">
        <v>70.331999999999994</v>
      </c>
      <c r="F3985" s="53">
        <f t="shared" si="544"/>
        <v>2.0367563513052382</v>
      </c>
      <c r="G3985" s="53">
        <f>(F3985/'Yearly GDP'!$B$18)*100</f>
        <v>75.435420418712511</v>
      </c>
      <c r="H3985" s="53">
        <f t="shared" si="545"/>
        <v>2.0643644000000001</v>
      </c>
      <c r="I3985" s="53">
        <f t="shared" si="546"/>
        <v>3.5739814152966405</v>
      </c>
      <c r="J3985" s="53">
        <f t="shared" si="542"/>
        <v>401.0739814152966</v>
      </c>
      <c r="K3985" s="53">
        <v>7.3780000000000001</v>
      </c>
      <c r="L3985" s="53">
        <v>11222.05</v>
      </c>
      <c r="M3985" s="53">
        <v>3.59</v>
      </c>
      <c r="N3985" s="53">
        <f t="shared" si="547"/>
        <v>3.8040185847033596</v>
      </c>
      <c r="O3985" s="53">
        <v>27.98</v>
      </c>
      <c r="P3985" s="53">
        <v>2.4140000000000001</v>
      </c>
      <c r="Q3985" s="53">
        <f t="shared" si="548"/>
        <v>4.9640000000000004</v>
      </c>
      <c r="R3985" s="53">
        <v>97.322000000000003</v>
      </c>
      <c r="S3985" s="53">
        <f t="shared" si="549"/>
        <v>178.51240000000001</v>
      </c>
      <c r="T3985" s="53">
        <v>6.38</v>
      </c>
      <c r="U3985" s="53">
        <v>6007.95</v>
      </c>
      <c r="V3985" s="53">
        <v>31.14</v>
      </c>
      <c r="W3985" s="53">
        <f t="shared" si="540"/>
        <v>192.93352601156067</v>
      </c>
      <c r="X3985" s="53">
        <f t="shared" si="541"/>
        <v>3.211303789338471</v>
      </c>
      <c r="Y3985" s="53">
        <v>5067.6000000000004</v>
      </c>
      <c r="Z3985" s="53">
        <v>29.81</v>
      </c>
      <c r="AA3985" s="53">
        <f t="shared" si="550"/>
        <v>169.9966454209997</v>
      </c>
      <c r="AB3985" s="53">
        <f t="shared" si="551"/>
        <v>3.3545790003354585</v>
      </c>
    </row>
    <row r="3986" spans="1:28" x14ac:dyDescent="0.3">
      <c r="A3986" s="1">
        <v>3985</v>
      </c>
      <c r="B3986" s="48">
        <v>43600</v>
      </c>
      <c r="C3986" s="44">
        <v>14246206.84</v>
      </c>
      <c r="D3986" s="56">
        <f t="shared" si="543"/>
        <v>202795.86670272888</v>
      </c>
      <c r="E3986" s="53">
        <v>70.248999999999995</v>
      </c>
      <c r="F3986" s="53">
        <f t="shared" si="544"/>
        <v>2.0279586670272889</v>
      </c>
      <c r="G3986" s="53">
        <f>(F3986/'Yearly GDP'!$B$18)*100</f>
        <v>75.109580260269965</v>
      </c>
      <c r="H3986" s="53">
        <f t="shared" si="545"/>
        <v>2.0528378000000003</v>
      </c>
      <c r="I3986" s="53">
        <f t="shared" si="546"/>
        <v>3.5945363048166783</v>
      </c>
      <c r="J3986" s="53">
        <f t="shared" si="542"/>
        <v>401.04241552839682</v>
      </c>
      <c r="K3986" s="53">
        <v>7.3789999999999996</v>
      </c>
      <c r="L3986" s="53">
        <v>11157</v>
      </c>
      <c r="M3986" s="53">
        <v>3.57</v>
      </c>
      <c r="N3986" s="53">
        <f t="shared" si="547"/>
        <v>3.7844636951833213</v>
      </c>
      <c r="O3986" s="53">
        <v>27.82</v>
      </c>
      <c r="P3986" s="53">
        <v>2.3769999999999998</v>
      </c>
      <c r="Q3986" s="53">
        <f t="shared" si="548"/>
        <v>5.0019999999999998</v>
      </c>
      <c r="R3986" s="53">
        <v>97.376000000000005</v>
      </c>
      <c r="S3986" s="53">
        <f t="shared" si="549"/>
        <v>177.7698</v>
      </c>
      <c r="T3986" s="53">
        <v>6.39</v>
      </c>
      <c r="U3986" s="53">
        <v>5975.85</v>
      </c>
      <c r="V3986" s="53">
        <v>30.97</v>
      </c>
      <c r="W3986" s="53">
        <f t="shared" si="540"/>
        <v>192.9560865353568</v>
      </c>
      <c r="X3986" s="53">
        <f t="shared" si="541"/>
        <v>3.2289312237649339</v>
      </c>
      <c r="Y3986" s="53">
        <v>5035.1000000000004</v>
      </c>
      <c r="Z3986" s="53">
        <v>29.56</v>
      </c>
      <c r="AA3986" s="53">
        <f t="shared" si="550"/>
        <v>170.33491204330178</v>
      </c>
      <c r="AB3986" s="53">
        <f t="shared" si="551"/>
        <v>3.3829499323410013</v>
      </c>
    </row>
    <row r="3987" spans="1:28" x14ac:dyDescent="0.3">
      <c r="A3987" s="1">
        <v>3986</v>
      </c>
      <c r="B3987" s="48">
        <v>43601</v>
      </c>
      <c r="C3987" s="44">
        <v>14325403.25</v>
      </c>
      <c r="D3987" s="56">
        <f t="shared" si="543"/>
        <v>204269.26065877656</v>
      </c>
      <c r="E3987" s="53">
        <v>70.13</v>
      </c>
      <c r="F3987" s="53">
        <f t="shared" si="544"/>
        <v>2.0426926065877655</v>
      </c>
      <c r="G3987" s="53">
        <f>(F3987/'Yearly GDP'!$B$18)*100</f>
        <v>75.65528172547279</v>
      </c>
      <c r="H3987" s="53">
        <f t="shared" si="545"/>
        <v>2.0707239000000004</v>
      </c>
      <c r="I3987" s="53">
        <f t="shared" si="546"/>
        <v>3.5625222657641604</v>
      </c>
      <c r="J3987" s="53">
        <f t="shared" si="542"/>
        <v>401.03669397933737</v>
      </c>
      <c r="K3987" s="53">
        <v>7.3769999999999998</v>
      </c>
      <c r="L3987" s="53">
        <v>11257.1</v>
      </c>
      <c r="M3987" s="53">
        <v>3.6</v>
      </c>
      <c r="N3987" s="53">
        <f t="shared" si="547"/>
        <v>3.8144777342358394</v>
      </c>
      <c r="O3987" s="53">
        <v>28.07</v>
      </c>
      <c r="P3987" s="53">
        <v>2.3940000000000001</v>
      </c>
      <c r="Q3987" s="53">
        <f t="shared" si="548"/>
        <v>4.9829999999999997</v>
      </c>
      <c r="R3987" s="53">
        <v>97.677999999999997</v>
      </c>
      <c r="S3987" s="53">
        <f t="shared" si="549"/>
        <v>179.0866</v>
      </c>
      <c r="T3987" s="53">
        <v>6.38</v>
      </c>
      <c r="U3987" s="53">
        <v>5991.5</v>
      </c>
      <c r="V3987" s="53">
        <v>31.03</v>
      </c>
      <c r="W3987" s="53">
        <f t="shared" ref="W3987:W4050" si="552">U3987/V3987</f>
        <v>193.08733483725428</v>
      </c>
      <c r="X3987" s="53">
        <f t="shared" ref="X3987:X4050" si="553">(W3987/U3987)*100</f>
        <v>3.2226877215597813</v>
      </c>
      <c r="Y3987" s="53">
        <v>5042.8999999999996</v>
      </c>
      <c r="Z3987" s="53">
        <v>29.6</v>
      </c>
      <c r="AA3987" s="53">
        <f t="shared" si="550"/>
        <v>170.36824324324323</v>
      </c>
      <c r="AB3987" s="53">
        <f t="shared" si="551"/>
        <v>3.3783783783783785</v>
      </c>
    </row>
    <row r="3988" spans="1:28" x14ac:dyDescent="0.3">
      <c r="A3988" s="1">
        <v>3987</v>
      </c>
      <c r="B3988" s="48">
        <v>43602</v>
      </c>
      <c r="C3988" s="44">
        <v>14463180.51</v>
      </c>
      <c r="D3988" s="56">
        <f t="shared" si="543"/>
        <v>205793.68966989184</v>
      </c>
      <c r="E3988" s="53">
        <v>70.28</v>
      </c>
      <c r="F3988" s="53">
        <f t="shared" si="544"/>
        <v>2.0579368966989184</v>
      </c>
      <c r="G3988" s="53">
        <f>(F3988/'Yearly GDP'!$B$18)*100</f>
        <v>76.219885062922899</v>
      </c>
      <c r="H3988" s="53">
        <f t="shared" si="545"/>
        <v>2.0937527999999999</v>
      </c>
      <c r="I3988" s="53">
        <f t="shared" si="546"/>
        <v>3.5161744022503516</v>
      </c>
      <c r="J3988" s="53">
        <f t="shared" si="542"/>
        <v>401.09528832630093</v>
      </c>
      <c r="K3988" s="53">
        <v>7.3620000000000001</v>
      </c>
      <c r="L3988" s="53">
        <v>11407.15</v>
      </c>
      <c r="M3988" s="53">
        <v>3.65</v>
      </c>
      <c r="N3988" s="53">
        <f t="shared" si="547"/>
        <v>3.8458255977496485</v>
      </c>
      <c r="O3988" s="53">
        <v>28.44</v>
      </c>
      <c r="P3988" s="53">
        <v>2.3929999999999998</v>
      </c>
      <c r="Q3988" s="53">
        <f t="shared" si="548"/>
        <v>4.9690000000000003</v>
      </c>
      <c r="R3988" s="53">
        <v>97.823999999999998</v>
      </c>
      <c r="S3988" s="53">
        <f t="shared" si="549"/>
        <v>180.59399999999999</v>
      </c>
      <c r="T3988" s="53">
        <v>6.35</v>
      </c>
      <c r="U3988" s="53">
        <v>6049.55</v>
      </c>
      <c r="V3988" s="53">
        <v>31.22</v>
      </c>
      <c r="W3988" s="53">
        <f t="shared" si="552"/>
        <v>193.77162075592571</v>
      </c>
      <c r="X3988" s="53">
        <f t="shared" si="553"/>
        <v>3.2030749519538757</v>
      </c>
      <c r="Y3988" s="53">
        <v>5059.1499999999996</v>
      </c>
      <c r="Z3988" s="53">
        <v>29.73</v>
      </c>
      <c r="AA3988" s="53">
        <f t="shared" si="550"/>
        <v>170.16986209216279</v>
      </c>
      <c r="AB3988" s="53">
        <f t="shared" si="551"/>
        <v>3.3636057854019512</v>
      </c>
    </row>
    <row r="3989" spans="1:28" x14ac:dyDescent="0.3">
      <c r="A3989" s="1">
        <v>3988</v>
      </c>
      <c r="B3989" s="48">
        <v>43605</v>
      </c>
      <c r="C3989" s="44">
        <v>14986228.279999999</v>
      </c>
      <c r="D3989" s="56">
        <f t="shared" si="543"/>
        <v>215291.53241678519</v>
      </c>
      <c r="E3989" s="53">
        <v>69.608999999999995</v>
      </c>
      <c r="F3989" s="53">
        <f t="shared" si="544"/>
        <v>2.1529153241678518</v>
      </c>
      <c r="G3989" s="53">
        <f>(F3989/'Yearly GDP'!$B$18)*100</f>
        <v>79.737604598809327</v>
      </c>
      <c r="H3989" s="53">
        <f t="shared" si="545"/>
        <v>2.1479128000000003</v>
      </c>
      <c r="I3989" s="53">
        <f t="shared" si="546"/>
        <v>3.3921302578018993</v>
      </c>
      <c r="J3989" s="53">
        <f t="shared" ref="J3989:J4052" si="554">L3989/O3989</f>
        <v>401.22964721845318</v>
      </c>
      <c r="K3989" s="53">
        <v>7.2859999999999996</v>
      </c>
      <c r="L3989" s="53">
        <v>11828.25</v>
      </c>
      <c r="M3989" s="53">
        <v>3.78</v>
      </c>
      <c r="N3989" s="53">
        <f t="shared" si="547"/>
        <v>3.8938697421981003</v>
      </c>
      <c r="O3989" s="53">
        <v>29.48</v>
      </c>
      <c r="P3989" s="53">
        <v>2.419</v>
      </c>
      <c r="Q3989" s="53">
        <f t="shared" si="548"/>
        <v>4.8669999999999991</v>
      </c>
      <c r="R3989" s="53">
        <v>97.763999999999996</v>
      </c>
      <c r="S3989" s="53">
        <f t="shared" si="549"/>
        <v>184.83959999999999</v>
      </c>
      <c r="T3989" s="53">
        <v>6.27</v>
      </c>
      <c r="U3989" s="53">
        <v>6270.4</v>
      </c>
      <c r="V3989" s="53">
        <v>32.36</v>
      </c>
      <c r="W3989" s="53">
        <f t="shared" si="552"/>
        <v>193.77008652657602</v>
      </c>
      <c r="X3989" s="53">
        <f t="shared" si="553"/>
        <v>3.0902348578491967</v>
      </c>
      <c r="Y3989" s="53">
        <v>5264.15</v>
      </c>
      <c r="Z3989" s="53">
        <v>30.79</v>
      </c>
      <c r="AA3989" s="53">
        <f t="shared" si="550"/>
        <v>170.96947060734004</v>
      </c>
      <c r="AB3989" s="53">
        <f t="shared" si="551"/>
        <v>3.2478077297823966</v>
      </c>
    </row>
    <row r="3990" spans="1:28" x14ac:dyDescent="0.3">
      <c r="A3990" s="1">
        <v>3989</v>
      </c>
      <c r="B3990" s="48">
        <v>43606</v>
      </c>
      <c r="C3990" s="44">
        <v>14840374.380000001</v>
      </c>
      <c r="D3990" s="56">
        <f t="shared" si="543"/>
        <v>213085.9987077321</v>
      </c>
      <c r="E3990" s="53">
        <v>69.644999999999996</v>
      </c>
      <c r="F3990" s="53">
        <f t="shared" si="544"/>
        <v>2.1308599870773208</v>
      </c>
      <c r="G3990" s="53">
        <f>(F3990/'Yearly GDP'!$B$18)*100</f>
        <v>78.92074026212299</v>
      </c>
      <c r="H3990" s="53">
        <f t="shared" si="545"/>
        <v>2.1310153999999999</v>
      </c>
      <c r="I3990" s="53">
        <f t="shared" si="546"/>
        <v>3.4270047978067173</v>
      </c>
      <c r="J3990" s="53">
        <f t="shared" si="554"/>
        <v>401.27141877998633</v>
      </c>
      <c r="K3990" s="53">
        <v>7.3029999999999999</v>
      </c>
      <c r="L3990" s="53">
        <v>11709.1</v>
      </c>
      <c r="M3990" s="53">
        <v>3.74</v>
      </c>
      <c r="N3990" s="53">
        <f t="shared" si="547"/>
        <v>3.8759952021932826</v>
      </c>
      <c r="O3990" s="53">
        <v>29.18</v>
      </c>
      <c r="P3990" s="53">
        <v>2.4279999999999999</v>
      </c>
      <c r="Q3990" s="53">
        <f t="shared" si="548"/>
        <v>4.875</v>
      </c>
      <c r="R3990" s="53">
        <v>97.896000000000001</v>
      </c>
      <c r="S3990" s="53">
        <f t="shared" si="549"/>
        <v>183.834</v>
      </c>
      <c r="T3990" s="53">
        <v>6.3</v>
      </c>
      <c r="U3990" s="53">
        <v>6210.15</v>
      </c>
      <c r="V3990" s="53">
        <v>31.94</v>
      </c>
      <c r="W3990" s="53">
        <f t="shared" si="552"/>
        <v>194.4317470256731</v>
      </c>
      <c r="X3990" s="53">
        <f t="shared" si="553"/>
        <v>3.1308703819661861</v>
      </c>
      <c r="Y3990" s="53">
        <v>5231.1499999999996</v>
      </c>
      <c r="Z3990" s="53">
        <v>30.64</v>
      </c>
      <c r="AA3990" s="53">
        <f t="shared" si="550"/>
        <v>170.72943864229762</v>
      </c>
      <c r="AB3990" s="53">
        <f t="shared" si="551"/>
        <v>3.2637075718015662</v>
      </c>
    </row>
    <row r="3991" spans="1:28" x14ac:dyDescent="0.3">
      <c r="A3991" s="1">
        <v>3990</v>
      </c>
      <c r="B3991" s="48">
        <v>43607</v>
      </c>
      <c r="C3991" s="44">
        <v>14868177.810000001</v>
      </c>
      <c r="D3991" s="56">
        <f t="shared" si="543"/>
        <v>213469.88959081119</v>
      </c>
      <c r="E3991" s="53">
        <v>69.650000000000006</v>
      </c>
      <c r="F3991" s="53">
        <f t="shared" si="544"/>
        <v>2.1346988959081119</v>
      </c>
      <c r="G3991" s="53">
        <f>(F3991/'Yearly GDP'!$B$18)*100</f>
        <v>79.062922070670808</v>
      </c>
      <c r="H3991" s="53">
        <f t="shared" si="545"/>
        <v>2.121372</v>
      </c>
      <c r="I3991" s="53">
        <f t="shared" si="546"/>
        <v>3.4223134839151266</v>
      </c>
      <c r="J3991" s="53">
        <f t="shared" si="554"/>
        <v>401.70773442847366</v>
      </c>
      <c r="K3991" s="53">
        <v>7.26</v>
      </c>
      <c r="L3991" s="53">
        <v>11737.9</v>
      </c>
      <c r="M3991" s="53">
        <v>3.75</v>
      </c>
      <c r="N3991" s="53">
        <f t="shared" si="547"/>
        <v>3.8376865160848732</v>
      </c>
      <c r="O3991" s="53">
        <v>29.22</v>
      </c>
      <c r="P3991" s="53">
        <v>2.38</v>
      </c>
      <c r="Q3991" s="53">
        <f t="shared" si="548"/>
        <v>4.88</v>
      </c>
      <c r="R3991" s="53">
        <v>97.881</v>
      </c>
      <c r="S3991" s="53">
        <f t="shared" si="549"/>
        <v>185.54699999999997</v>
      </c>
      <c r="T3991" s="53">
        <v>6.35</v>
      </c>
      <c r="U3991" s="53">
        <v>6212.4</v>
      </c>
      <c r="V3991" s="53">
        <v>31.95</v>
      </c>
      <c r="W3991" s="53">
        <f t="shared" si="552"/>
        <v>194.44131455399059</v>
      </c>
      <c r="X3991" s="53">
        <f t="shared" si="553"/>
        <v>3.1298904538341157</v>
      </c>
      <c r="Y3991" s="53">
        <v>5252.4</v>
      </c>
      <c r="Z3991" s="53">
        <v>30.29</v>
      </c>
      <c r="AA3991" s="53">
        <f t="shared" si="550"/>
        <v>173.4037636183559</v>
      </c>
      <c r="AB3991" s="53">
        <f t="shared" si="551"/>
        <v>3.3014196104324864</v>
      </c>
    </row>
    <row r="3992" spans="1:28" x14ac:dyDescent="0.3">
      <c r="A3992" s="1">
        <v>3991</v>
      </c>
      <c r="B3992" s="48">
        <v>43609</v>
      </c>
      <c r="C3992" s="44">
        <v>15087474.65</v>
      </c>
      <c r="D3992" s="56">
        <f t="shared" si="543"/>
        <v>217461.43917555493</v>
      </c>
      <c r="E3992" s="53">
        <v>69.38</v>
      </c>
      <c r="F3992" s="53">
        <f t="shared" si="544"/>
        <v>2.1746143917555494</v>
      </c>
      <c r="G3992" s="53">
        <f>(F3992/'Yearly GDP'!$B$18)*100</f>
        <v>80.541273768724039</v>
      </c>
      <c r="H3992" s="53">
        <f t="shared" si="545"/>
        <v>2.1273344000000001</v>
      </c>
      <c r="I3992" s="53">
        <f t="shared" si="546"/>
        <v>3.3967391304347823</v>
      </c>
      <c r="J3992" s="53">
        <f t="shared" si="554"/>
        <v>402.31317934782606</v>
      </c>
      <c r="K3992" s="53">
        <v>7.226</v>
      </c>
      <c r="L3992" s="53">
        <v>11844.1</v>
      </c>
      <c r="M3992" s="53">
        <v>3.79</v>
      </c>
      <c r="N3992" s="53">
        <f t="shared" si="547"/>
        <v>3.8292608695652177</v>
      </c>
      <c r="O3992" s="53">
        <v>29.44</v>
      </c>
      <c r="P3992" s="53">
        <v>2.3239999999999998</v>
      </c>
      <c r="Q3992" s="53">
        <f t="shared" si="548"/>
        <v>4.9020000000000001</v>
      </c>
      <c r="R3992" s="53">
        <v>97.477000000000004</v>
      </c>
      <c r="S3992" s="53">
        <f t="shared" si="549"/>
        <v>184</v>
      </c>
      <c r="T3992" s="53">
        <v>6.25</v>
      </c>
      <c r="U3992" s="53">
        <v>6323.25</v>
      </c>
      <c r="V3992" s="53">
        <v>32.409999999999997</v>
      </c>
      <c r="W3992" s="53">
        <f t="shared" si="552"/>
        <v>195.10182042579453</v>
      </c>
      <c r="X3992" s="53">
        <f t="shared" si="553"/>
        <v>3.0854674483184206</v>
      </c>
      <c r="Y3992" s="53">
        <v>5374.4</v>
      </c>
      <c r="Z3992" s="53">
        <v>30.57</v>
      </c>
      <c r="AA3992" s="53">
        <f t="shared" si="550"/>
        <v>175.8063460909388</v>
      </c>
      <c r="AB3992" s="53">
        <f t="shared" si="551"/>
        <v>3.2711808963035653</v>
      </c>
    </row>
    <row r="3993" spans="1:28" x14ac:dyDescent="0.3">
      <c r="A3993" s="1">
        <v>3992</v>
      </c>
      <c r="B3993" s="48">
        <v>43612</v>
      </c>
      <c r="C3993" s="44">
        <v>15228214.390000001</v>
      </c>
      <c r="D3993" s="56">
        <f t="shared" si="543"/>
        <v>219098.38843807549</v>
      </c>
      <c r="E3993" s="53">
        <v>69.504000000000005</v>
      </c>
      <c r="F3993" s="53">
        <f t="shared" si="544"/>
        <v>2.190983884380755</v>
      </c>
      <c r="G3993" s="53">
        <f>(F3993/'Yearly GDP'!$B$18)*100</f>
        <v>81.147551273361287</v>
      </c>
      <c r="H3993" s="53">
        <f t="shared" si="545"/>
        <v>2.1271655999999997</v>
      </c>
      <c r="I3993" s="53">
        <f t="shared" si="546"/>
        <v>3.3692722371967658</v>
      </c>
      <c r="J3993" s="53">
        <f t="shared" si="554"/>
        <v>401.77729110512132</v>
      </c>
      <c r="K3993" s="53">
        <v>7.1669999999999998</v>
      </c>
      <c r="L3993" s="53">
        <v>11924.75</v>
      </c>
      <c r="M3993" s="53">
        <v>3.81</v>
      </c>
      <c r="N3993" s="53">
        <f t="shared" si="547"/>
        <v>3.797727762803234</v>
      </c>
      <c r="O3993" s="53">
        <v>29.68</v>
      </c>
      <c r="P3993" s="53">
        <v>2.31</v>
      </c>
      <c r="Q3993" s="53">
        <f t="shared" si="548"/>
        <v>4.8569999999999993</v>
      </c>
      <c r="R3993" s="53">
        <v>97.477000000000004</v>
      </c>
      <c r="S3993" s="53">
        <f t="shared" si="549"/>
        <v>184.01599999999999</v>
      </c>
      <c r="T3993" s="53">
        <v>6.2</v>
      </c>
      <c r="U3993" s="53">
        <v>6425.6</v>
      </c>
      <c r="V3993" s="53">
        <v>33.04</v>
      </c>
      <c r="W3993" s="53">
        <f t="shared" si="552"/>
        <v>194.47941888619857</v>
      </c>
      <c r="X3993" s="53">
        <f t="shared" si="553"/>
        <v>3.0266343825665865</v>
      </c>
      <c r="Y3993" s="53">
        <v>5464.95</v>
      </c>
      <c r="Z3993" s="53">
        <v>30.69</v>
      </c>
      <c r="AA3993" s="53">
        <f t="shared" si="550"/>
        <v>178.069403714565</v>
      </c>
      <c r="AB3993" s="53">
        <f t="shared" si="551"/>
        <v>3.2583903551645483</v>
      </c>
    </row>
    <row r="3994" spans="1:28" x14ac:dyDescent="0.3">
      <c r="A3994" s="1">
        <v>3993</v>
      </c>
      <c r="B3994" s="48">
        <v>43614</v>
      </c>
      <c r="C3994" s="44">
        <v>15177578.619999999</v>
      </c>
      <c r="D3994" s="56">
        <f t="shared" si="543"/>
        <v>217303.72424654593</v>
      </c>
      <c r="E3994" s="53">
        <v>69.844999999999999</v>
      </c>
      <c r="F3994" s="53">
        <f t="shared" si="544"/>
        <v>2.1730372424654592</v>
      </c>
      <c r="G3994" s="53">
        <f>(F3994/'Yearly GDP'!$B$18)*100</f>
        <v>80.482860832054044</v>
      </c>
      <c r="H3994" s="53">
        <f t="shared" si="545"/>
        <v>2.0976000000000004</v>
      </c>
      <c r="I3994" s="53">
        <f t="shared" si="546"/>
        <v>3.3967391304347823</v>
      </c>
      <c r="J3994" s="53">
        <f t="shared" si="554"/>
        <v>402.890625</v>
      </c>
      <c r="K3994" s="53">
        <v>7.125</v>
      </c>
      <c r="L3994" s="53">
        <v>11861.1</v>
      </c>
      <c r="M3994" s="53">
        <v>3.79</v>
      </c>
      <c r="N3994" s="53">
        <f t="shared" si="547"/>
        <v>3.7282608695652177</v>
      </c>
      <c r="O3994" s="53">
        <v>29.44</v>
      </c>
      <c r="P3994" s="53">
        <v>2.262</v>
      </c>
      <c r="Q3994" s="53">
        <f t="shared" si="548"/>
        <v>4.8629999999999995</v>
      </c>
      <c r="R3994" s="53">
        <v>98.034999999999997</v>
      </c>
      <c r="S3994" s="53">
        <f t="shared" si="549"/>
        <v>182.82240000000002</v>
      </c>
      <c r="T3994" s="53">
        <v>6.21</v>
      </c>
      <c r="U3994" s="53">
        <v>6400.15</v>
      </c>
      <c r="V3994" s="53">
        <v>33.03</v>
      </c>
      <c r="W3994" s="53">
        <f t="shared" si="552"/>
        <v>193.76778686042991</v>
      </c>
      <c r="X3994" s="53">
        <f t="shared" si="553"/>
        <v>3.0275507114744173</v>
      </c>
      <c r="Y3994" s="53">
        <v>5444.3</v>
      </c>
      <c r="Z3994" s="53">
        <v>32.19</v>
      </c>
      <c r="AA3994" s="53">
        <f t="shared" si="550"/>
        <v>169.13016464740605</v>
      </c>
      <c r="AB3994" s="53">
        <f t="shared" si="551"/>
        <v>3.1065548306927622</v>
      </c>
    </row>
    <row r="3995" spans="1:28" x14ac:dyDescent="0.3">
      <c r="A3995" s="1">
        <v>3994</v>
      </c>
      <c r="B3995" s="48">
        <v>43615</v>
      </c>
      <c r="C3995" s="44">
        <v>15252801.029999999</v>
      </c>
      <c r="D3995" s="56">
        <f t="shared" si="543"/>
        <v>218443.26573576799</v>
      </c>
      <c r="E3995" s="53">
        <v>69.825000000000003</v>
      </c>
      <c r="F3995" s="53">
        <f t="shared" si="544"/>
        <v>2.18443265735768</v>
      </c>
      <c r="G3995" s="53">
        <f>(F3995/'Yearly GDP'!$B$18)*100</f>
        <v>80.904913235469621</v>
      </c>
      <c r="H3995" s="53">
        <f t="shared" si="545"/>
        <v>2.1149344999999999</v>
      </c>
      <c r="I3995" s="53">
        <f t="shared" si="546"/>
        <v>3.3726812816188874</v>
      </c>
      <c r="J3995" s="53">
        <f t="shared" si="554"/>
        <v>402.89713322091063</v>
      </c>
      <c r="K3995" s="53">
        <v>7.133</v>
      </c>
      <c r="L3995" s="53">
        <v>11945.9</v>
      </c>
      <c r="M3995" s="53">
        <v>3.82</v>
      </c>
      <c r="N3995" s="53">
        <f t="shared" si="547"/>
        <v>3.7603187183811126</v>
      </c>
      <c r="O3995" s="53">
        <v>29.65</v>
      </c>
      <c r="P3995" s="53">
        <v>2.2170000000000001</v>
      </c>
      <c r="Q3995" s="53">
        <f t="shared" si="548"/>
        <v>4.9160000000000004</v>
      </c>
      <c r="R3995" s="53">
        <v>98.052999999999997</v>
      </c>
      <c r="S3995" s="53">
        <f t="shared" si="549"/>
        <v>184.42299999999997</v>
      </c>
      <c r="T3995" s="53">
        <v>6.22</v>
      </c>
      <c r="U3995" s="53">
        <v>6438.25</v>
      </c>
      <c r="V3995" s="53">
        <v>33.159999999999997</v>
      </c>
      <c r="W3995" s="53">
        <f t="shared" si="552"/>
        <v>194.15711700844392</v>
      </c>
      <c r="X3995" s="53">
        <f t="shared" si="553"/>
        <v>3.0156815440289506</v>
      </c>
      <c r="Y3995" s="53">
        <v>5451.5</v>
      </c>
      <c r="Z3995" s="53">
        <v>32.26</v>
      </c>
      <c r="AA3995" s="53">
        <f t="shared" si="550"/>
        <v>168.9863608183509</v>
      </c>
      <c r="AB3995" s="53">
        <f t="shared" si="551"/>
        <v>3.0998140111593306</v>
      </c>
    </row>
    <row r="3996" spans="1:28" x14ac:dyDescent="0.3">
      <c r="A3996" s="1">
        <v>3995</v>
      </c>
      <c r="B3996" s="48">
        <v>43616</v>
      </c>
      <c r="C3996" s="44">
        <v>15254361.289999999</v>
      </c>
      <c r="D3996" s="56">
        <f t="shared" si="543"/>
        <v>219234.85613682092</v>
      </c>
      <c r="E3996" s="53">
        <v>69.58</v>
      </c>
      <c r="F3996" s="53">
        <f t="shared" si="544"/>
        <v>2.1923485613682092</v>
      </c>
      <c r="G3996" s="53">
        <f>(F3996/'Yearly GDP'!$B$18)*100</f>
        <v>81.198094865489225</v>
      </c>
      <c r="H3996" s="53">
        <f t="shared" si="545"/>
        <v>2.0737367999999998</v>
      </c>
      <c r="I3996" s="53">
        <f t="shared" si="546"/>
        <v>3.39097999321804</v>
      </c>
      <c r="J3996" s="53">
        <f t="shared" si="554"/>
        <v>404.29976263140048</v>
      </c>
      <c r="K3996" s="53">
        <v>7.032</v>
      </c>
      <c r="L3996" s="53">
        <v>11922.8</v>
      </c>
      <c r="M3996" s="53">
        <v>3.81</v>
      </c>
      <c r="N3996" s="53">
        <f t="shared" si="547"/>
        <v>3.64102000678196</v>
      </c>
      <c r="O3996" s="53">
        <v>29.49</v>
      </c>
      <c r="P3996" s="53">
        <v>2.133</v>
      </c>
      <c r="Q3996" s="53">
        <f t="shared" si="548"/>
        <v>4.899</v>
      </c>
      <c r="R3996" s="53">
        <v>97.665999999999997</v>
      </c>
      <c r="S3996" s="53">
        <f t="shared" si="549"/>
        <v>180.47880000000001</v>
      </c>
      <c r="T3996" s="53">
        <v>6.12</v>
      </c>
      <c r="U3996" s="53">
        <v>6442.2</v>
      </c>
      <c r="V3996" s="53">
        <v>33.06</v>
      </c>
      <c r="W3996" s="53">
        <f t="shared" si="552"/>
        <v>194.86388384754989</v>
      </c>
      <c r="X3996" s="53">
        <f t="shared" si="553"/>
        <v>3.024803387779794</v>
      </c>
      <c r="Y3996" s="53">
        <v>5412.9</v>
      </c>
      <c r="Z3996" s="53">
        <v>42.89</v>
      </c>
      <c r="AA3996" s="53">
        <f t="shared" si="550"/>
        <v>126.20424341338307</v>
      </c>
      <c r="AB3996" s="53">
        <f t="shared" si="551"/>
        <v>2.3315458148752621</v>
      </c>
    </row>
    <row r="3997" spans="1:28" x14ac:dyDescent="0.3">
      <c r="A3997" s="1">
        <v>3996</v>
      </c>
      <c r="B3997" s="48">
        <v>43619</v>
      </c>
      <c r="C3997" s="44">
        <v>15431142.640000001</v>
      </c>
      <c r="D3997" s="56">
        <f t="shared" si="543"/>
        <v>223086.88091830391</v>
      </c>
      <c r="E3997" s="53">
        <v>69.171000000000006</v>
      </c>
      <c r="F3997" s="53">
        <f t="shared" si="544"/>
        <v>2.2308688091830393</v>
      </c>
      <c r="G3997" s="53">
        <f>(F3997/'Yearly GDP'!$B$18)*100</f>
        <v>82.624770710482935</v>
      </c>
      <c r="H3997" s="53">
        <f t="shared" si="545"/>
        <v>2.087618</v>
      </c>
      <c r="I3997" s="53">
        <f t="shared" si="546"/>
        <v>3.3444816053511706</v>
      </c>
      <c r="J3997" s="53">
        <f t="shared" si="554"/>
        <v>404.29933110367892</v>
      </c>
      <c r="K3997" s="53">
        <v>6.9820000000000002</v>
      </c>
      <c r="L3997" s="53">
        <v>12088.55</v>
      </c>
      <c r="M3997" s="53">
        <v>3.86</v>
      </c>
      <c r="N3997" s="53">
        <f t="shared" si="547"/>
        <v>3.6375183946488296</v>
      </c>
      <c r="O3997" s="53">
        <v>29.9</v>
      </c>
      <c r="P3997" s="53">
        <v>2.0750000000000002</v>
      </c>
      <c r="Q3997" s="53">
        <f t="shared" si="548"/>
        <v>4.907</v>
      </c>
      <c r="R3997" s="53">
        <v>97.06</v>
      </c>
      <c r="S3997" s="53">
        <f t="shared" si="549"/>
        <v>180.89499999999998</v>
      </c>
      <c r="T3997" s="53">
        <v>6.05</v>
      </c>
      <c r="U3997" s="53">
        <v>6495.05</v>
      </c>
      <c r="V3997" s="53">
        <v>33.33</v>
      </c>
      <c r="W3997" s="53">
        <f t="shared" si="552"/>
        <v>194.87098709870989</v>
      </c>
      <c r="X3997" s="53">
        <f t="shared" si="553"/>
        <v>3.0003000300030007</v>
      </c>
      <c r="Y3997" s="53">
        <v>5416.2</v>
      </c>
      <c r="Z3997" s="53">
        <v>42.94</v>
      </c>
      <c r="AA3997" s="53">
        <f t="shared" si="550"/>
        <v>126.13414066138799</v>
      </c>
      <c r="AB3997" s="53">
        <f t="shared" si="551"/>
        <v>2.3288309268747089</v>
      </c>
    </row>
    <row r="3998" spans="1:28" x14ac:dyDescent="0.3">
      <c r="A3998" s="1">
        <v>3997</v>
      </c>
      <c r="B3998" s="48">
        <v>43620</v>
      </c>
      <c r="C3998" s="44">
        <v>15349825.470000001</v>
      </c>
      <c r="D3998" s="56">
        <f t="shared" si="543"/>
        <v>221526.97276702605</v>
      </c>
      <c r="E3998" s="53">
        <v>69.290999999999997</v>
      </c>
      <c r="F3998" s="53">
        <f t="shared" si="544"/>
        <v>2.2152697276702606</v>
      </c>
      <c r="G3998" s="53">
        <f>(F3998/'Yearly GDP'!$B$18)*100</f>
        <v>82.047026950750393</v>
      </c>
      <c r="H3998" s="53">
        <f t="shared" si="545"/>
        <v>2.0876406000000003</v>
      </c>
      <c r="I3998" s="53">
        <f t="shared" si="546"/>
        <v>3.3636057854019503</v>
      </c>
      <c r="J3998" s="53">
        <f t="shared" si="554"/>
        <v>404.36091490077359</v>
      </c>
      <c r="K3998" s="53">
        <v>7.0220000000000002</v>
      </c>
      <c r="L3998" s="53">
        <v>12021.65</v>
      </c>
      <c r="M3998" s="53">
        <v>3.84</v>
      </c>
      <c r="N3998" s="53">
        <f t="shared" si="547"/>
        <v>3.6583942145980499</v>
      </c>
      <c r="O3998" s="53">
        <v>29.73</v>
      </c>
      <c r="P3998" s="53">
        <v>2.121</v>
      </c>
      <c r="Q3998" s="53">
        <f t="shared" si="548"/>
        <v>4.9009999999999998</v>
      </c>
      <c r="R3998" s="53">
        <v>96.998999999999995</v>
      </c>
      <c r="S3998" s="53">
        <f t="shared" si="549"/>
        <v>180.46110000000002</v>
      </c>
      <c r="T3998" s="53">
        <v>6.07</v>
      </c>
      <c r="U3998" s="53">
        <v>6488.8</v>
      </c>
      <c r="V3998" s="53">
        <v>33.299999999999997</v>
      </c>
      <c r="W3998" s="53">
        <f t="shared" si="552"/>
        <v>194.85885885885889</v>
      </c>
      <c r="X3998" s="53">
        <f t="shared" si="553"/>
        <v>3.0030030030030033</v>
      </c>
      <c r="Y3998" s="53">
        <v>5412.9</v>
      </c>
      <c r="Z3998" s="53">
        <v>42.92</v>
      </c>
      <c r="AA3998" s="53">
        <f t="shared" si="550"/>
        <v>126.11602982292636</v>
      </c>
      <c r="AB3998" s="53">
        <f t="shared" si="551"/>
        <v>2.3299161230195713</v>
      </c>
    </row>
    <row r="3999" spans="1:28" x14ac:dyDescent="0.3">
      <c r="A3999" s="1">
        <v>3998</v>
      </c>
      <c r="B3999" s="48">
        <v>43622</v>
      </c>
      <c r="C3999" s="44">
        <v>15125266.91</v>
      </c>
      <c r="D3999" s="56">
        <f t="shared" si="543"/>
        <v>218683.8272247524</v>
      </c>
      <c r="E3999" s="53">
        <v>69.165000000000006</v>
      </c>
      <c r="F3999" s="53">
        <f t="shared" si="544"/>
        <v>2.1868382722475239</v>
      </c>
      <c r="G3999" s="53">
        <f>(F3999/'Yearly GDP'!$B$18)*100</f>
        <v>80.994010083241619</v>
      </c>
      <c r="H3999" s="53">
        <f t="shared" si="545"/>
        <v>2.0300899000000001</v>
      </c>
      <c r="I3999" s="53">
        <f t="shared" si="546"/>
        <v>3.4141345168999657</v>
      </c>
      <c r="J3999" s="53">
        <f t="shared" si="554"/>
        <v>404.36155684533969</v>
      </c>
      <c r="K3999" s="53">
        <v>6.931</v>
      </c>
      <c r="L3999" s="53">
        <v>11843.75</v>
      </c>
      <c r="M3999" s="53">
        <v>3.79</v>
      </c>
      <c r="N3999" s="53">
        <f t="shared" si="547"/>
        <v>3.5168654831000343</v>
      </c>
      <c r="O3999" s="53">
        <v>29.29</v>
      </c>
      <c r="P3999" s="53">
        <v>2.121</v>
      </c>
      <c r="Q3999" s="53">
        <f t="shared" si="548"/>
        <v>4.8100000000000005</v>
      </c>
      <c r="R3999" s="53">
        <v>96.997</v>
      </c>
      <c r="S3999" s="53">
        <f t="shared" si="549"/>
        <v>172.2252</v>
      </c>
      <c r="T3999" s="53">
        <v>5.88</v>
      </c>
      <c r="U3999" s="53">
        <v>6393</v>
      </c>
      <c r="V3999" s="53">
        <v>32.81</v>
      </c>
      <c r="W3999" s="53">
        <f t="shared" si="552"/>
        <v>194.8491313623895</v>
      </c>
      <c r="X3999" s="53">
        <f t="shared" si="553"/>
        <v>3.0478512648582745</v>
      </c>
      <c r="Y3999" s="53">
        <v>5325.7</v>
      </c>
      <c r="Z3999" s="53">
        <v>42.22</v>
      </c>
      <c r="AA3999" s="53">
        <f t="shared" si="550"/>
        <v>126.14163903363335</v>
      </c>
      <c r="AB3999" s="53">
        <f t="shared" si="551"/>
        <v>2.3685457129322596</v>
      </c>
    </row>
    <row r="4000" spans="1:28" x14ac:dyDescent="0.3">
      <c r="A4000" s="1">
        <v>3999</v>
      </c>
      <c r="B4000" s="48">
        <v>43623</v>
      </c>
      <c r="C4000" s="44">
        <v>15122608.67</v>
      </c>
      <c r="D4000" s="56">
        <f t="shared" si="543"/>
        <v>218046.40862230552</v>
      </c>
      <c r="E4000" s="53">
        <v>69.355000000000004</v>
      </c>
      <c r="F4000" s="53">
        <f t="shared" si="544"/>
        <v>2.1804640862230551</v>
      </c>
      <c r="G4000" s="53">
        <f>(F4000/'Yearly GDP'!$B$18)*100</f>
        <v>80.757929119372406</v>
      </c>
      <c r="H4000" s="53">
        <f t="shared" si="545"/>
        <v>2.0475664</v>
      </c>
      <c r="I4000" s="53">
        <f t="shared" si="546"/>
        <v>3.4059945504087197</v>
      </c>
      <c r="J4000" s="53">
        <f t="shared" si="554"/>
        <v>404.31369209809264</v>
      </c>
      <c r="K4000" s="53">
        <v>6.9740000000000002</v>
      </c>
      <c r="L4000" s="53">
        <v>11870.65</v>
      </c>
      <c r="M4000" s="53">
        <v>3.79</v>
      </c>
      <c r="N4000" s="53">
        <f t="shared" si="547"/>
        <v>3.5680054495912805</v>
      </c>
      <c r="O4000" s="53">
        <v>29.36</v>
      </c>
      <c r="P4000" s="53">
        <v>2.0840000000000001</v>
      </c>
      <c r="Q4000" s="53">
        <f t="shared" si="548"/>
        <v>4.8900000000000006</v>
      </c>
      <c r="R4000" s="53">
        <v>96.49</v>
      </c>
      <c r="S4000" s="53">
        <f t="shared" si="549"/>
        <v>173.81119999999999</v>
      </c>
      <c r="T4000" s="53">
        <v>5.92</v>
      </c>
      <c r="U4000" s="53">
        <v>6383.95</v>
      </c>
      <c r="V4000" s="53">
        <v>32.76</v>
      </c>
      <c r="W4000" s="53">
        <f t="shared" si="552"/>
        <v>194.87026862026863</v>
      </c>
      <c r="X4000" s="53">
        <f t="shared" si="553"/>
        <v>3.0525030525030528</v>
      </c>
      <c r="Y4000" s="53">
        <v>5320.05</v>
      </c>
      <c r="Z4000" s="53">
        <v>42.18</v>
      </c>
      <c r="AA4000" s="53">
        <f t="shared" si="550"/>
        <v>126.12731152204837</v>
      </c>
      <c r="AB4000" s="53">
        <f t="shared" si="551"/>
        <v>2.370791844476055</v>
      </c>
    </row>
    <row r="4001" spans="1:28" x14ac:dyDescent="0.3">
      <c r="A4001" s="1">
        <v>4000</v>
      </c>
      <c r="B4001" s="48">
        <v>43626</v>
      </c>
      <c r="C4001" s="44">
        <v>15159645.470000001</v>
      </c>
      <c r="D4001" s="56">
        <f t="shared" si="543"/>
        <v>218014.60372474295</v>
      </c>
      <c r="E4001" s="53">
        <v>69.534999999999997</v>
      </c>
      <c r="F4001" s="53">
        <f t="shared" si="544"/>
        <v>2.1801460372474293</v>
      </c>
      <c r="G4001" s="53">
        <f>(F4001/'Yearly GDP'!$B$18)*100</f>
        <v>80.746149527682562</v>
      </c>
      <c r="H4001" s="53">
        <f t="shared" si="545"/>
        <v>2.0870072999999998</v>
      </c>
      <c r="I4001" s="53">
        <f t="shared" si="546"/>
        <v>3.39097999321804</v>
      </c>
      <c r="J4001" s="53">
        <f t="shared" si="554"/>
        <v>404.2963716514073</v>
      </c>
      <c r="K4001" s="53">
        <v>7.077</v>
      </c>
      <c r="L4001" s="53">
        <v>11922.7</v>
      </c>
      <c r="M4001" s="53">
        <v>3.81</v>
      </c>
      <c r="N4001" s="53">
        <f t="shared" si="547"/>
        <v>3.68602000678196</v>
      </c>
      <c r="O4001" s="53">
        <v>29.49</v>
      </c>
      <c r="P4001" s="53">
        <v>2.15</v>
      </c>
      <c r="Q4001" s="53">
        <f t="shared" si="548"/>
        <v>4.9269999999999996</v>
      </c>
      <c r="R4001" s="53">
        <v>96.710999999999999</v>
      </c>
      <c r="S4001" s="53">
        <f t="shared" si="549"/>
        <v>175.17060000000001</v>
      </c>
      <c r="T4001" s="53">
        <v>5.94</v>
      </c>
      <c r="U4001" s="53">
        <v>6391.6</v>
      </c>
      <c r="V4001" s="53">
        <v>32.93</v>
      </c>
      <c r="W4001" s="53">
        <f t="shared" si="552"/>
        <v>194.09656847859097</v>
      </c>
      <c r="X4001" s="53">
        <f t="shared" si="553"/>
        <v>3.0367446097783177</v>
      </c>
      <c r="Y4001" s="53">
        <v>5284.7</v>
      </c>
      <c r="Z4001" s="53">
        <v>41.9</v>
      </c>
      <c r="AA4001" s="53">
        <f t="shared" si="550"/>
        <v>126.12649164677805</v>
      </c>
      <c r="AB4001" s="53">
        <f t="shared" si="551"/>
        <v>2.3866348448687353</v>
      </c>
    </row>
    <row r="4002" spans="1:28" x14ac:dyDescent="0.3">
      <c r="A4002" s="1">
        <v>4001</v>
      </c>
      <c r="B4002" s="48">
        <v>43627</v>
      </c>
      <c r="C4002" s="44">
        <v>15221076.01</v>
      </c>
      <c r="D4002" s="56">
        <f t="shared" si="543"/>
        <v>219371.2763565612</v>
      </c>
      <c r="E4002" s="53">
        <v>69.385000000000005</v>
      </c>
      <c r="F4002" s="53">
        <f t="shared" si="544"/>
        <v>2.1937127635656122</v>
      </c>
      <c r="G4002" s="53">
        <f>(F4002/'Yearly GDP'!$B$18)*100</f>
        <v>81.248620872800444</v>
      </c>
      <c r="H4002" s="53">
        <f t="shared" si="545"/>
        <v>2.0822482999999998</v>
      </c>
      <c r="I4002" s="53">
        <f t="shared" si="546"/>
        <v>3.3795201081446438</v>
      </c>
      <c r="J4002" s="53">
        <f t="shared" si="554"/>
        <v>404.37985806015547</v>
      </c>
      <c r="K4002" s="53">
        <v>7.0369999999999999</v>
      </c>
      <c r="L4002" s="53">
        <v>11965.6</v>
      </c>
      <c r="M4002" s="53">
        <v>3.82</v>
      </c>
      <c r="N4002" s="53">
        <f t="shared" si="547"/>
        <v>3.6574798918553562</v>
      </c>
      <c r="O4002" s="53">
        <v>29.59</v>
      </c>
      <c r="P4002" s="53">
        <v>2.145</v>
      </c>
      <c r="Q4002" s="53">
        <f t="shared" si="548"/>
        <v>4.8919999999999995</v>
      </c>
      <c r="R4002" s="53">
        <v>96.644999999999996</v>
      </c>
      <c r="S4002" s="53">
        <f t="shared" si="549"/>
        <v>176.6523</v>
      </c>
      <c r="T4002" s="53">
        <v>5.97</v>
      </c>
      <c r="U4002" s="53">
        <v>6429.3</v>
      </c>
      <c r="V4002" s="53">
        <v>33.130000000000003</v>
      </c>
      <c r="W4002" s="53">
        <f t="shared" si="552"/>
        <v>194.06278297615452</v>
      </c>
      <c r="X4002" s="53">
        <f t="shared" si="553"/>
        <v>3.0184123151222453</v>
      </c>
      <c r="Y4002" s="53">
        <v>5293.55</v>
      </c>
      <c r="Z4002" s="53">
        <v>41.97</v>
      </c>
      <c r="AA4002" s="53">
        <f t="shared" si="550"/>
        <v>126.12699547295688</v>
      </c>
      <c r="AB4002" s="53">
        <f t="shared" si="551"/>
        <v>2.382654276864427</v>
      </c>
    </row>
    <row r="4003" spans="1:28" x14ac:dyDescent="0.3">
      <c r="A4003" s="1">
        <v>4002</v>
      </c>
      <c r="B4003" s="48">
        <v>43628</v>
      </c>
      <c r="C4003" s="44">
        <v>15150545.539999999</v>
      </c>
      <c r="D4003" s="56">
        <f t="shared" si="543"/>
        <v>218386.24201801801</v>
      </c>
      <c r="E4003" s="53">
        <v>69.375</v>
      </c>
      <c r="F4003" s="53">
        <f t="shared" si="544"/>
        <v>2.18386242018018</v>
      </c>
      <c r="G4003" s="53">
        <f>(F4003/'Yearly GDP'!$B$18)*100</f>
        <v>80.883793340006662</v>
      </c>
      <c r="H4003" s="53">
        <f t="shared" si="545"/>
        <v>2.0650339999999998</v>
      </c>
      <c r="I4003" s="53">
        <f t="shared" si="546"/>
        <v>3.3955857385398982</v>
      </c>
      <c r="J4003" s="53">
        <f t="shared" si="554"/>
        <v>404.28522920203739</v>
      </c>
      <c r="K4003" s="53">
        <v>7.0119999999999996</v>
      </c>
      <c r="L4003" s="53">
        <v>11906.2</v>
      </c>
      <c r="M4003" s="53">
        <v>3.81</v>
      </c>
      <c r="N4003" s="53">
        <f t="shared" si="547"/>
        <v>3.6164142614601014</v>
      </c>
      <c r="O4003" s="53">
        <v>29.45</v>
      </c>
      <c r="P4003" s="53">
        <v>2.1219999999999999</v>
      </c>
      <c r="Q4003" s="53">
        <f t="shared" si="548"/>
        <v>4.8899999999999997</v>
      </c>
      <c r="R4003" s="53">
        <v>96.97</v>
      </c>
      <c r="S4003" s="53">
        <f t="shared" si="549"/>
        <v>175.81649999999999</v>
      </c>
      <c r="T4003" s="53">
        <v>5.97</v>
      </c>
      <c r="U4003" s="53">
        <v>6376.55</v>
      </c>
      <c r="V4003" s="53">
        <v>32.86</v>
      </c>
      <c r="W4003" s="53">
        <f t="shared" si="552"/>
        <v>194.05203895313451</v>
      </c>
      <c r="X4003" s="53">
        <f t="shared" si="553"/>
        <v>3.0432136335970785</v>
      </c>
      <c r="Y4003" s="53">
        <v>5273.05</v>
      </c>
      <c r="Z4003" s="53">
        <v>41.81</v>
      </c>
      <c r="AA4003" s="53">
        <f t="shared" si="550"/>
        <v>126.11934943793351</v>
      </c>
      <c r="AB4003" s="53">
        <f t="shared" si="551"/>
        <v>2.3917723032767282</v>
      </c>
    </row>
    <row r="4004" spans="1:28" x14ac:dyDescent="0.3">
      <c r="A4004" s="1">
        <v>4003</v>
      </c>
      <c r="B4004" s="48">
        <v>43629</v>
      </c>
      <c r="C4004" s="44">
        <v>15132510.710000001</v>
      </c>
      <c r="D4004" s="56">
        <f t="shared" si="543"/>
        <v>217640.02171724435</v>
      </c>
      <c r="E4004" s="53">
        <v>69.53</v>
      </c>
      <c r="F4004" s="53">
        <f t="shared" si="544"/>
        <v>2.1764002171724437</v>
      </c>
      <c r="G4004" s="53">
        <f>(F4004/'Yearly GDP'!$B$18)*100</f>
        <v>80.60741545083124</v>
      </c>
      <c r="H4004" s="53">
        <f t="shared" si="545"/>
        <v>2.0648514000000002</v>
      </c>
      <c r="I4004" s="53">
        <f t="shared" si="546"/>
        <v>3.3944331296673456</v>
      </c>
      <c r="J4004" s="53">
        <f t="shared" si="554"/>
        <v>404.41446028513235</v>
      </c>
      <c r="K4004" s="53">
        <v>7.0090000000000003</v>
      </c>
      <c r="L4004" s="53">
        <v>11914.05</v>
      </c>
      <c r="M4004" s="53">
        <v>3.81</v>
      </c>
      <c r="N4004" s="53">
        <f t="shared" si="547"/>
        <v>3.6145668703326548</v>
      </c>
      <c r="O4004" s="53">
        <v>29.46</v>
      </c>
      <c r="P4004" s="53">
        <v>2.093</v>
      </c>
      <c r="Q4004" s="53">
        <f t="shared" si="548"/>
        <v>4.9160000000000004</v>
      </c>
      <c r="R4004" s="53">
        <v>96.998999999999995</v>
      </c>
      <c r="S4004" s="53">
        <f t="shared" si="549"/>
        <v>175.28700000000001</v>
      </c>
      <c r="T4004" s="53">
        <v>5.95</v>
      </c>
      <c r="U4004" s="53">
        <v>6358.8</v>
      </c>
      <c r="V4004" s="53">
        <v>32.76</v>
      </c>
      <c r="W4004" s="53">
        <f t="shared" si="552"/>
        <v>194.10256410256412</v>
      </c>
      <c r="X4004" s="53">
        <f t="shared" si="553"/>
        <v>3.0525030525030528</v>
      </c>
      <c r="Y4004" s="53">
        <v>5244.9</v>
      </c>
      <c r="Z4004" s="53">
        <v>41.58</v>
      </c>
      <c r="AA4004" s="53">
        <f t="shared" si="550"/>
        <v>126.13997113997114</v>
      </c>
      <c r="AB4004" s="53">
        <f t="shared" si="551"/>
        <v>2.405002405002405</v>
      </c>
    </row>
    <row r="4005" spans="1:28" x14ac:dyDescent="0.3">
      <c r="A4005" s="1">
        <v>4004</v>
      </c>
      <c r="B4005" s="48">
        <v>43630</v>
      </c>
      <c r="C4005" s="44">
        <v>15018392.1</v>
      </c>
      <c r="D4005" s="56">
        <f t="shared" si="543"/>
        <v>215061.53394526942</v>
      </c>
      <c r="E4005" s="53">
        <v>69.832999999999998</v>
      </c>
      <c r="F4005" s="53">
        <f t="shared" si="544"/>
        <v>2.1506153394526941</v>
      </c>
      <c r="G4005" s="53">
        <f>(F4005/'Yearly GDP'!$B$18)*100</f>
        <v>79.652419979729402</v>
      </c>
      <c r="H4005" s="53">
        <f t="shared" si="545"/>
        <v>2.0231155999999997</v>
      </c>
      <c r="I4005" s="53">
        <f t="shared" si="546"/>
        <v>3.4199726402188784</v>
      </c>
      <c r="J4005" s="53">
        <f t="shared" si="554"/>
        <v>404.35362517099861</v>
      </c>
      <c r="K4005" s="53">
        <v>6.9189999999999996</v>
      </c>
      <c r="L4005" s="53">
        <v>11823.3</v>
      </c>
      <c r="M4005" s="53">
        <v>3.77</v>
      </c>
      <c r="N4005" s="53">
        <f t="shared" si="547"/>
        <v>3.4990273597811212</v>
      </c>
      <c r="O4005" s="53">
        <v>29.24</v>
      </c>
      <c r="P4005" s="53">
        <v>2.0840000000000001</v>
      </c>
      <c r="Q4005" s="53">
        <f t="shared" si="548"/>
        <v>4.8349999999999991</v>
      </c>
      <c r="R4005" s="53">
        <v>97.57</v>
      </c>
      <c r="S4005" s="53">
        <f t="shared" si="549"/>
        <v>174.8552</v>
      </c>
      <c r="T4005" s="53">
        <v>5.98</v>
      </c>
      <c r="U4005" s="53">
        <v>6306.35</v>
      </c>
      <c r="V4005" s="53">
        <v>32.49</v>
      </c>
      <c r="W4005" s="53">
        <f t="shared" si="552"/>
        <v>194.1012619267467</v>
      </c>
      <c r="X4005" s="53">
        <f t="shared" si="553"/>
        <v>3.0778701138811941</v>
      </c>
      <c r="Y4005" s="53">
        <v>5212.3</v>
      </c>
      <c r="Z4005" s="53">
        <v>41.32</v>
      </c>
      <c r="AA4005" s="53">
        <f t="shared" si="550"/>
        <v>126.14472410454985</v>
      </c>
      <c r="AB4005" s="53">
        <f t="shared" si="551"/>
        <v>2.4201355275895451</v>
      </c>
    </row>
    <row r="4006" spans="1:28" x14ac:dyDescent="0.3">
      <c r="A4006" s="1">
        <v>4005</v>
      </c>
      <c r="B4006" s="48">
        <v>43633</v>
      </c>
      <c r="C4006" s="44">
        <v>14824259.66</v>
      </c>
      <c r="D4006" s="56">
        <f t="shared" si="543"/>
        <v>212229.91639226917</v>
      </c>
      <c r="E4006" s="53">
        <v>69.849999999999994</v>
      </c>
      <c r="F4006" s="53">
        <f t="shared" si="544"/>
        <v>2.1222991639226918</v>
      </c>
      <c r="G4006" s="53">
        <f>(F4006/'Yearly GDP'!$B$18)*100</f>
        <v>78.603672737877474</v>
      </c>
      <c r="H4006" s="53">
        <f t="shared" si="545"/>
        <v>2.0009796999999998</v>
      </c>
      <c r="I4006" s="53">
        <f t="shared" si="546"/>
        <v>3.4638032559750607</v>
      </c>
      <c r="J4006" s="53">
        <f t="shared" si="554"/>
        <v>404.30031174229299</v>
      </c>
      <c r="K4006" s="53">
        <v>6.931</v>
      </c>
      <c r="L4006" s="53">
        <v>11672.15</v>
      </c>
      <c r="M4006" s="53">
        <v>3.73</v>
      </c>
      <c r="N4006" s="53">
        <f t="shared" si="547"/>
        <v>3.4671967440249394</v>
      </c>
      <c r="O4006" s="53">
        <v>28.87</v>
      </c>
      <c r="P4006" s="53">
        <v>2.0910000000000002</v>
      </c>
      <c r="Q4006" s="53">
        <f t="shared" si="548"/>
        <v>4.84</v>
      </c>
      <c r="R4006" s="53">
        <v>97.396000000000001</v>
      </c>
      <c r="S4006" s="53">
        <f t="shared" si="549"/>
        <v>172.64260000000002</v>
      </c>
      <c r="T4006" s="53">
        <v>5.98</v>
      </c>
      <c r="U4006" s="53">
        <v>6231.1</v>
      </c>
      <c r="V4006" s="53">
        <v>32.11</v>
      </c>
      <c r="W4006" s="53">
        <f t="shared" si="552"/>
        <v>194.05481158517597</v>
      </c>
      <c r="X4006" s="53">
        <f t="shared" si="553"/>
        <v>3.1142946122703208</v>
      </c>
      <c r="Y4006" s="53">
        <v>5137.1499999999996</v>
      </c>
      <c r="Z4006" s="53">
        <v>40.450000000000003</v>
      </c>
      <c r="AA4006" s="53">
        <f t="shared" si="550"/>
        <v>126.99999999999999</v>
      </c>
      <c r="AB4006" s="53">
        <f t="shared" si="551"/>
        <v>2.4721878862793574</v>
      </c>
    </row>
    <row r="4007" spans="1:28" x14ac:dyDescent="0.3">
      <c r="A4007" s="1">
        <v>4006</v>
      </c>
      <c r="B4007" s="48">
        <v>43634</v>
      </c>
      <c r="C4007" s="44">
        <v>14831388.15</v>
      </c>
      <c r="D4007" s="56">
        <f t="shared" si="543"/>
        <v>213064.04467748888</v>
      </c>
      <c r="E4007" s="53">
        <v>69.61</v>
      </c>
      <c r="F4007" s="53">
        <f t="shared" si="544"/>
        <v>2.1306404467748887</v>
      </c>
      <c r="G4007" s="53">
        <f>(F4007/'Yearly GDP'!$B$18)*100</f>
        <v>78.912609139810684</v>
      </c>
      <c r="H4007" s="53">
        <f t="shared" si="545"/>
        <v>1.9681928</v>
      </c>
      <c r="I4007" s="53">
        <f t="shared" si="546"/>
        <v>3.459010722933241</v>
      </c>
      <c r="J4007" s="53">
        <f t="shared" si="554"/>
        <v>404.41023867173988</v>
      </c>
      <c r="K4007" s="53">
        <v>6.8079999999999998</v>
      </c>
      <c r="L4007" s="53">
        <v>11691.5</v>
      </c>
      <c r="M4007" s="53">
        <v>3.73</v>
      </c>
      <c r="N4007" s="53">
        <f t="shared" si="547"/>
        <v>3.3489892770667589</v>
      </c>
      <c r="O4007" s="53">
        <v>28.91</v>
      </c>
      <c r="P4007" s="53">
        <v>2.0579999999999998</v>
      </c>
      <c r="Q4007" s="53">
        <f t="shared" si="548"/>
        <v>4.75</v>
      </c>
      <c r="R4007" s="53">
        <v>97.153000000000006</v>
      </c>
      <c r="S4007" s="53">
        <f t="shared" si="549"/>
        <v>172.88180000000003</v>
      </c>
      <c r="T4007" s="53">
        <v>5.98</v>
      </c>
      <c r="U4007" s="53">
        <v>6223.5</v>
      </c>
      <c r="V4007" s="53">
        <v>32.07</v>
      </c>
      <c r="W4007" s="53">
        <f t="shared" si="552"/>
        <v>194.0598690364827</v>
      </c>
      <c r="X4007" s="53">
        <f t="shared" si="553"/>
        <v>3.1181789834736513</v>
      </c>
      <c r="Y4007" s="53">
        <v>5111.95</v>
      </c>
      <c r="Z4007" s="53">
        <v>40.25</v>
      </c>
      <c r="AA4007" s="53">
        <f t="shared" si="550"/>
        <v>127.00496894409937</v>
      </c>
      <c r="AB4007" s="53">
        <f t="shared" si="551"/>
        <v>2.4844720496894408</v>
      </c>
    </row>
    <row r="4008" spans="1:28" x14ac:dyDescent="0.3">
      <c r="A4008" s="1">
        <v>4007</v>
      </c>
      <c r="B4008" s="48">
        <v>43635</v>
      </c>
      <c r="C4008" s="44">
        <v>14768512.49</v>
      </c>
      <c r="D4008" s="56">
        <f t="shared" si="543"/>
        <v>212038.94458004305</v>
      </c>
      <c r="E4008" s="53">
        <v>69.650000000000006</v>
      </c>
      <c r="F4008" s="53">
        <f t="shared" si="544"/>
        <v>2.1203894458004307</v>
      </c>
      <c r="G4008" s="53">
        <f>(F4008/'Yearly GDP'!$B$18)*100</f>
        <v>78.532942437052981</v>
      </c>
      <c r="H4008" s="53">
        <f t="shared" si="545"/>
        <v>1.9777331</v>
      </c>
      <c r="I4008" s="53">
        <f t="shared" si="546"/>
        <v>3.459010722933241</v>
      </c>
      <c r="J4008" s="53">
        <f t="shared" si="554"/>
        <v>404.40850916637845</v>
      </c>
      <c r="K4008" s="53">
        <v>6.8410000000000002</v>
      </c>
      <c r="L4008" s="53">
        <v>11691.45</v>
      </c>
      <c r="M4008" s="53">
        <v>3.73</v>
      </c>
      <c r="N4008" s="53">
        <f t="shared" si="547"/>
        <v>3.3819892770667592</v>
      </c>
      <c r="O4008" s="53">
        <v>28.91</v>
      </c>
      <c r="P4008" s="53">
        <v>2.0289999999999999</v>
      </c>
      <c r="Q4008" s="53">
        <f t="shared" si="548"/>
        <v>4.8120000000000003</v>
      </c>
      <c r="R4008" s="53">
        <v>96.581999999999994</v>
      </c>
      <c r="S4008" s="53">
        <f t="shared" si="549"/>
        <v>172.88180000000003</v>
      </c>
      <c r="T4008" s="53">
        <v>5.98</v>
      </c>
      <c r="U4008" s="53">
        <v>6166.85</v>
      </c>
      <c r="V4008" s="53">
        <v>31.78</v>
      </c>
      <c r="W4008" s="53">
        <f t="shared" si="552"/>
        <v>194.04814348646948</v>
      </c>
      <c r="X4008" s="53">
        <f t="shared" si="553"/>
        <v>3.146633102580239</v>
      </c>
      <c r="Y4008" s="53">
        <v>5041.8</v>
      </c>
      <c r="Z4008" s="53">
        <v>39.700000000000003</v>
      </c>
      <c r="AA4008" s="53">
        <f t="shared" si="550"/>
        <v>126.99748110831234</v>
      </c>
      <c r="AB4008" s="53">
        <f t="shared" si="551"/>
        <v>2.5188916876574305</v>
      </c>
    </row>
    <row r="4009" spans="1:28" x14ac:dyDescent="0.3">
      <c r="A4009" s="1">
        <v>4008</v>
      </c>
      <c r="B4009" s="48">
        <v>43636</v>
      </c>
      <c r="C4009" s="44">
        <v>14941445.82</v>
      </c>
      <c r="D4009" s="56">
        <f t="shared" si="543"/>
        <v>214922.9836018412</v>
      </c>
      <c r="E4009" s="53">
        <v>69.52</v>
      </c>
      <c r="F4009" s="53">
        <f t="shared" si="544"/>
        <v>2.1492298360184119</v>
      </c>
      <c r="G4009" s="53">
        <f>(F4009/'Yearly GDP'!$B$18)*100</f>
        <v>79.601105037718952</v>
      </c>
      <c r="H4009" s="53">
        <f t="shared" si="545"/>
        <v>1.9870466</v>
      </c>
      <c r="I4009" s="53">
        <f t="shared" si="546"/>
        <v>3.4176349965823651</v>
      </c>
      <c r="J4009" s="53">
        <f t="shared" si="554"/>
        <v>404.36602870813397</v>
      </c>
      <c r="K4009" s="53">
        <v>6.7910000000000004</v>
      </c>
      <c r="L4009" s="53">
        <v>11831.75</v>
      </c>
      <c r="M4009" s="53">
        <v>3.78</v>
      </c>
      <c r="N4009" s="53">
        <f t="shared" si="547"/>
        <v>3.3733650034176352</v>
      </c>
      <c r="O4009" s="53">
        <v>29.26</v>
      </c>
      <c r="P4009" s="53">
        <v>2.0230000000000001</v>
      </c>
      <c r="Q4009" s="53">
        <f t="shared" si="548"/>
        <v>4.7680000000000007</v>
      </c>
      <c r="R4009" s="53">
        <v>96.138000000000005</v>
      </c>
      <c r="S4009" s="53">
        <f t="shared" si="549"/>
        <v>174.09700000000001</v>
      </c>
      <c r="T4009" s="53">
        <v>5.95</v>
      </c>
      <c r="U4009" s="53">
        <v>6250.55</v>
      </c>
      <c r="V4009" s="53">
        <v>32.26</v>
      </c>
      <c r="W4009" s="53">
        <f t="shared" si="552"/>
        <v>193.75542467451956</v>
      </c>
      <c r="X4009" s="53">
        <f t="shared" si="553"/>
        <v>3.0998140111593306</v>
      </c>
      <c r="Y4009" s="53">
        <v>5093.2</v>
      </c>
      <c r="Z4009" s="53">
        <v>40.15</v>
      </c>
      <c r="AA4009" s="53">
        <f t="shared" si="550"/>
        <v>126.85429638854296</v>
      </c>
      <c r="AB4009" s="53">
        <f t="shared" si="551"/>
        <v>2.4906600249066004</v>
      </c>
    </row>
    <row r="4010" spans="1:28" x14ac:dyDescent="0.3">
      <c r="A4010" s="1">
        <v>4009</v>
      </c>
      <c r="B4010" s="48">
        <v>43637</v>
      </c>
      <c r="C4010" s="44">
        <v>14857504.57</v>
      </c>
      <c r="D4010" s="56">
        <f t="shared" si="543"/>
        <v>213423.89671766144</v>
      </c>
      <c r="E4010" s="53">
        <v>69.614999999999995</v>
      </c>
      <c r="F4010" s="53">
        <f t="shared" si="544"/>
        <v>2.1342389671766142</v>
      </c>
      <c r="G4010" s="53">
        <f>(F4010/'Yearly GDP'!$B$18)*100</f>
        <v>79.045887673207929</v>
      </c>
      <c r="H4010" s="53">
        <f t="shared" si="545"/>
        <v>1.9890038999999997</v>
      </c>
      <c r="I4010" s="53">
        <f t="shared" si="546"/>
        <v>3.4494653328734048</v>
      </c>
      <c r="J4010" s="53">
        <f t="shared" si="554"/>
        <v>404.41876509141088</v>
      </c>
      <c r="K4010" s="53">
        <v>6.8609999999999998</v>
      </c>
      <c r="L4010" s="53">
        <v>11724.1</v>
      </c>
      <c r="M4010" s="53">
        <v>3.74</v>
      </c>
      <c r="N4010" s="53">
        <f t="shared" si="547"/>
        <v>3.4115346671265949</v>
      </c>
      <c r="O4010" s="53">
        <v>28.99</v>
      </c>
      <c r="P4010" s="53">
        <v>2.0590000000000002</v>
      </c>
      <c r="Q4010" s="53">
        <f t="shared" si="548"/>
        <v>4.8019999999999996</v>
      </c>
      <c r="R4010" s="53">
        <v>95.718000000000004</v>
      </c>
      <c r="S4010" s="53">
        <f t="shared" si="549"/>
        <v>173.07029999999997</v>
      </c>
      <c r="T4010" s="53">
        <v>5.97</v>
      </c>
      <c r="U4010" s="53">
        <v>6252.65</v>
      </c>
      <c r="V4010" s="53">
        <v>32.270000000000003</v>
      </c>
      <c r="W4010" s="53">
        <f t="shared" si="552"/>
        <v>193.76045863030674</v>
      </c>
      <c r="X4010" s="53">
        <f t="shared" si="553"/>
        <v>3.0988534242330332</v>
      </c>
      <c r="Y4010" s="53">
        <v>5092.1499999999996</v>
      </c>
      <c r="Z4010" s="53">
        <v>40.14</v>
      </c>
      <c r="AA4010" s="53">
        <f t="shared" si="550"/>
        <v>126.8597409068261</v>
      </c>
      <c r="AB4010" s="53">
        <f t="shared" si="551"/>
        <v>2.4912805181863478</v>
      </c>
    </row>
    <row r="4011" spans="1:28" x14ac:dyDescent="0.3">
      <c r="A4011" s="1">
        <v>4010</v>
      </c>
      <c r="B4011" s="48">
        <v>43640</v>
      </c>
      <c r="C4011" s="44">
        <v>14831251.609999999</v>
      </c>
      <c r="D4011" s="56">
        <f t="shared" si="543"/>
        <v>214098.58978245492</v>
      </c>
      <c r="E4011" s="53">
        <v>69.272999999999996</v>
      </c>
      <c r="F4011" s="53">
        <f t="shared" si="544"/>
        <v>2.1409858978245491</v>
      </c>
      <c r="G4011" s="53">
        <f>(F4011/'Yearly GDP'!$B$18)*100</f>
        <v>79.295773993501811</v>
      </c>
      <c r="H4011" s="53">
        <f t="shared" si="545"/>
        <v>1.9819942999999998</v>
      </c>
      <c r="I4011" s="53">
        <f t="shared" si="546"/>
        <v>3.4566194262011756</v>
      </c>
      <c r="J4011" s="53">
        <f t="shared" si="554"/>
        <v>404.41237469754577</v>
      </c>
      <c r="K4011" s="53">
        <v>6.851</v>
      </c>
      <c r="L4011" s="53">
        <v>11699.65</v>
      </c>
      <c r="M4011" s="53">
        <v>3.74</v>
      </c>
      <c r="N4011" s="53">
        <f t="shared" si="547"/>
        <v>3.3943805737988244</v>
      </c>
      <c r="O4011" s="53">
        <v>28.93</v>
      </c>
      <c r="P4011" s="53">
        <v>2.0179999999999998</v>
      </c>
      <c r="Q4011" s="53">
        <f t="shared" si="548"/>
        <v>4.8330000000000002</v>
      </c>
      <c r="R4011" s="53">
        <v>95.486999999999995</v>
      </c>
      <c r="S4011" s="53">
        <f t="shared" si="549"/>
        <v>172.1335</v>
      </c>
      <c r="T4011" s="53">
        <v>5.95</v>
      </c>
      <c r="U4011" s="53">
        <v>6236.25</v>
      </c>
      <c r="V4011" s="53">
        <v>32.19</v>
      </c>
      <c r="W4011" s="53">
        <f t="shared" si="552"/>
        <v>193.73252562907737</v>
      </c>
      <c r="X4011" s="53">
        <f t="shared" si="553"/>
        <v>3.1065548306927622</v>
      </c>
      <c r="Y4011" s="53">
        <v>5080.1000000000004</v>
      </c>
      <c r="Z4011" s="53">
        <v>40.119999999999997</v>
      </c>
      <c r="AA4011" s="53">
        <f t="shared" si="550"/>
        <v>126.62263210368896</v>
      </c>
      <c r="AB4011" s="53">
        <f t="shared" si="551"/>
        <v>2.4925224327018944</v>
      </c>
    </row>
    <row r="4012" spans="1:28" x14ac:dyDescent="0.3">
      <c r="A4012" s="1">
        <v>4011</v>
      </c>
      <c r="B4012" s="48">
        <v>43641</v>
      </c>
      <c r="C4012" s="44">
        <v>14919928.24</v>
      </c>
      <c r="D4012" s="56">
        <f t="shared" si="543"/>
        <v>215189.20356535033</v>
      </c>
      <c r="E4012" s="53">
        <v>69.334000000000003</v>
      </c>
      <c r="F4012" s="53">
        <f t="shared" si="544"/>
        <v>2.1518920356535034</v>
      </c>
      <c r="G4012" s="53">
        <f>(F4012/'Yearly GDP'!$B$18)*100</f>
        <v>79.699705024203823</v>
      </c>
      <c r="H4012" s="53">
        <f t="shared" si="545"/>
        <v>2.0074793999999998</v>
      </c>
      <c r="I4012" s="53">
        <f t="shared" si="546"/>
        <v>3.4281796366129589</v>
      </c>
      <c r="J4012" s="53">
        <f t="shared" si="554"/>
        <v>404.40349674322937</v>
      </c>
      <c r="K4012" s="53">
        <v>6.8819999999999997</v>
      </c>
      <c r="L4012" s="53">
        <v>11796.45</v>
      </c>
      <c r="M4012" s="53">
        <v>3.77</v>
      </c>
      <c r="N4012" s="53">
        <f t="shared" si="547"/>
        <v>3.4538203633870408</v>
      </c>
      <c r="O4012" s="53">
        <v>29.17</v>
      </c>
      <c r="P4012" s="53">
        <v>1.988</v>
      </c>
      <c r="Q4012" s="53">
        <f t="shared" si="548"/>
        <v>4.8940000000000001</v>
      </c>
      <c r="R4012" s="53">
        <v>95.647999999999996</v>
      </c>
      <c r="S4012" s="53">
        <f t="shared" si="549"/>
        <v>173.85320000000002</v>
      </c>
      <c r="T4012" s="53">
        <v>5.96</v>
      </c>
      <c r="U4012" s="53">
        <v>6275.95</v>
      </c>
      <c r="V4012" s="53">
        <v>32.39</v>
      </c>
      <c r="W4012" s="53">
        <f t="shared" si="552"/>
        <v>193.76196356900277</v>
      </c>
      <c r="X4012" s="53">
        <f t="shared" si="553"/>
        <v>3.0873726458783572</v>
      </c>
      <c r="Y4012" s="53">
        <v>5101.45</v>
      </c>
      <c r="Z4012" s="53">
        <v>40.29</v>
      </c>
      <c r="AA4012" s="53">
        <f t="shared" si="550"/>
        <v>126.61826756018863</v>
      </c>
      <c r="AB4012" s="53">
        <f t="shared" si="551"/>
        <v>2.482005460412013</v>
      </c>
    </row>
    <row r="4013" spans="1:28" x14ac:dyDescent="0.3">
      <c r="A4013" s="1">
        <v>4012</v>
      </c>
      <c r="B4013" s="48">
        <v>43642</v>
      </c>
      <c r="C4013" s="44">
        <v>15010344.02</v>
      </c>
      <c r="D4013" s="56">
        <f t="shared" si="543"/>
        <v>216771.52169831755</v>
      </c>
      <c r="E4013" s="53">
        <v>69.245000000000005</v>
      </c>
      <c r="F4013" s="53">
        <f t="shared" si="544"/>
        <v>2.1677152169831757</v>
      </c>
      <c r="G4013" s="53">
        <f>(F4013/'Yearly GDP'!$B$18)*100</f>
        <v>80.285748777154652</v>
      </c>
      <c r="H4013" s="53">
        <f t="shared" si="545"/>
        <v>2.0168096999999996</v>
      </c>
      <c r="I4013" s="53">
        <f t="shared" si="546"/>
        <v>3.4376074252320388</v>
      </c>
      <c r="J4013" s="53">
        <f t="shared" si="554"/>
        <v>407.27225850807838</v>
      </c>
      <c r="K4013" s="53">
        <v>6.9329999999999998</v>
      </c>
      <c r="L4013" s="53">
        <v>11847.55</v>
      </c>
      <c r="M4013" s="53">
        <v>3.78</v>
      </c>
      <c r="N4013" s="53">
        <f t="shared" si="547"/>
        <v>3.4953925747679611</v>
      </c>
      <c r="O4013" s="53">
        <v>29.09</v>
      </c>
      <c r="P4013" s="53">
        <v>2.0499999999999998</v>
      </c>
      <c r="Q4013" s="53">
        <f t="shared" si="548"/>
        <v>4.883</v>
      </c>
      <c r="R4013" s="53">
        <v>95.727999999999994</v>
      </c>
      <c r="S4013" s="53">
        <f t="shared" si="549"/>
        <v>173.95820000000001</v>
      </c>
      <c r="T4013" s="53">
        <v>5.98</v>
      </c>
      <c r="U4013" s="53">
        <v>6323.85</v>
      </c>
      <c r="V4013" s="53">
        <v>32.64</v>
      </c>
      <c r="W4013" s="53">
        <f t="shared" si="552"/>
        <v>193.74540441176472</v>
      </c>
      <c r="X4013" s="53">
        <f t="shared" si="553"/>
        <v>3.0637254901960786</v>
      </c>
      <c r="Y4013" s="53">
        <v>5127.45</v>
      </c>
      <c r="Z4013" s="53">
        <v>40.44</v>
      </c>
      <c r="AA4013" s="53">
        <f t="shared" si="550"/>
        <v>126.79154302670624</v>
      </c>
      <c r="AB4013" s="53">
        <f t="shared" si="551"/>
        <v>2.4727992087042532</v>
      </c>
    </row>
    <row r="4014" spans="1:28" x14ac:dyDescent="0.3">
      <c r="A4014" s="1">
        <v>4013</v>
      </c>
      <c r="B4014" s="48">
        <v>43643</v>
      </c>
      <c r="C4014" s="44">
        <v>15044516.18</v>
      </c>
      <c r="D4014" s="56">
        <f t="shared" si="543"/>
        <v>217758.74507874018</v>
      </c>
      <c r="E4014" s="53">
        <v>69.087999999999994</v>
      </c>
      <c r="F4014" s="53">
        <f t="shared" si="544"/>
        <v>2.1775874507874016</v>
      </c>
      <c r="G4014" s="53">
        <f>(F4014/'Yearly GDP'!$B$18)*100</f>
        <v>80.651387066200058</v>
      </c>
      <c r="H4014" s="53">
        <f t="shared" si="545"/>
        <v>2.0049579</v>
      </c>
      <c r="I4014" s="53">
        <f t="shared" si="546"/>
        <v>3.4399724802201583</v>
      </c>
      <c r="J4014" s="53">
        <f t="shared" si="554"/>
        <v>407.34606123151013</v>
      </c>
      <c r="K4014" s="53">
        <v>6.8970000000000002</v>
      </c>
      <c r="L4014" s="53">
        <v>11841.55</v>
      </c>
      <c r="M4014" s="53">
        <v>3.78</v>
      </c>
      <c r="N4014" s="53">
        <f t="shared" si="547"/>
        <v>3.4570275197798419</v>
      </c>
      <c r="O4014" s="53">
        <v>29.07</v>
      </c>
      <c r="P4014" s="53">
        <v>2.0139999999999998</v>
      </c>
      <c r="Q4014" s="53">
        <f t="shared" si="548"/>
        <v>4.8830000000000009</v>
      </c>
      <c r="R4014" s="53">
        <v>95.742000000000004</v>
      </c>
      <c r="S4014" s="53">
        <f t="shared" si="549"/>
        <v>174.1293</v>
      </c>
      <c r="T4014" s="53">
        <v>5.99</v>
      </c>
      <c r="U4014" s="53">
        <v>6355.3</v>
      </c>
      <c r="V4014" s="53">
        <v>32.799999999999997</v>
      </c>
      <c r="W4014" s="53">
        <f t="shared" si="552"/>
        <v>193.75914634146343</v>
      </c>
      <c r="X4014" s="53">
        <f t="shared" si="553"/>
        <v>3.0487804878048785</v>
      </c>
      <c r="Y4014" s="53">
        <v>5141.3500000000004</v>
      </c>
      <c r="Z4014" s="53">
        <v>40.76</v>
      </c>
      <c r="AA4014" s="53">
        <f t="shared" si="550"/>
        <v>126.13714425907754</v>
      </c>
      <c r="AB4014" s="53">
        <f t="shared" si="551"/>
        <v>2.4533856722276743</v>
      </c>
    </row>
    <row r="4015" spans="1:28" x14ac:dyDescent="0.3">
      <c r="A4015" s="1">
        <v>4014</v>
      </c>
      <c r="B4015" s="48">
        <v>43644</v>
      </c>
      <c r="C4015" s="44">
        <v>15031415.43</v>
      </c>
      <c r="D4015" s="56">
        <f t="shared" si="543"/>
        <v>218004.57476432197</v>
      </c>
      <c r="E4015" s="53">
        <v>68.95</v>
      </c>
      <c r="F4015" s="53">
        <f t="shared" si="544"/>
        <v>2.1800457476432196</v>
      </c>
      <c r="G4015" s="53">
        <f>(F4015/'Yearly GDP'!$B$18)*100</f>
        <v>80.742435097897015</v>
      </c>
      <c r="H4015" s="53">
        <f t="shared" si="545"/>
        <v>1.9935341999999998</v>
      </c>
      <c r="I4015" s="53">
        <f t="shared" si="546"/>
        <v>3.4506556245686681</v>
      </c>
      <c r="J4015" s="53">
        <f t="shared" si="554"/>
        <v>406.79261559696346</v>
      </c>
      <c r="K4015" s="53">
        <v>6.8789999999999996</v>
      </c>
      <c r="L4015" s="53">
        <v>11788.85</v>
      </c>
      <c r="M4015" s="53">
        <v>3.71</v>
      </c>
      <c r="N4015" s="53">
        <f t="shared" si="547"/>
        <v>3.4283443754313314</v>
      </c>
      <c r="O4015" s="53">
        <v>28.98</v>
      </c>
      <c r="P4015" s="53">
        <v>2.0070000000000001</v>
      </c>
      <c r="Q4015" s="53">
        <f t="shared" si="548"/>
        <v>4.8719999999999999</v>
      </c>
      <c r="R4015" s="53">
        <v>95.665999999999997</v>
      </c>
      <c r="S4015" s="53">
        <f t="shared" si="549"/>
        <v>174.16980000000001</v>
      </c>
      <c r="T4015" s="53">
        <v>6.01</v>
      </c>
      <c r="U4015" s="53">
        <v>6346.55</v>
      </c>
      <c r="V4015" s="53">
        <v>32.840000000000003</v>
      </c>
      <c r="W4015" s="53">
        <f t="shared" si="552"/>
        <v>193.25669914738123</v>
      </c>
      <c r="X4015" s="53">
        <f t="shared" si="553"/>
        <v>3.0450669914738122</v>
      </c>
      <c r="Y4015" s="53">
        <v>5138.55</v>
      </c>
      <c r="Z4015" s="53">
        <v>34.659999999999997</v>
      </c>
      <c r="AA4015" s="53">
        <f t="shared" si="550"/>
        <v>148.25591459896137</v>
      </c>
      <c r="AB4015" s="53">
        <f t="shared" si="551"/>
        <v>2.8851702250432778</v>
      </c>
    </row>
    <row r="4016" spans="1:28" x14ac:dyDescent="0.3">
      <c r="A4016" s="1">
        <v>4015</v>
      </c>
      <c r="B4016" s="48">
        <v>43647</v>
      </c>
      <c r="C4016" s="44">
        <v>15089060.99</v>
      </c>
      <c r="D4016" s="56">
        <f t="shared" si="543"/>
        <v>219047.12186978295</v>
      </c>
      <c r="E4016" s="53">
        <v>68.885000000000005</v>
      </c>
      <c r="F4016" s="53">
        <f t="shared" si="544"/>
        <v>2.1904712186978297</v>
      </c>
      <c r="G4016" s="53">
        <f>(F4016/'Yearly GDP'!$B$18)*100</f>
        <v>81.128563655475176</v>
      </c>
      <c r="H4016" s="53">
        <f t="shared" si="545"/>
        <v>2.0074793999999998</v>
      </c>
      <c r="I4016" s="53">
        <f t="shared" si="546"/>
        <v>3.4281796366129589</v>
      </c>
      <c r="J4016" s="53">
        <f t="shared" si="554"/>
        <v>406.77408296194722</v>
      </c>
      <c r="K4016" s="53">
        <v>6.8819999999999997</v>
      </c>
      <c r="L4016" s="53">
        <v>11865.6</v>
      </c>
      <c r="M4016" s="53">
        <v>3.73</v>
      </c>
      <c r="N4016" s="53">
        <f t="shared" si="547"/>
        <v>3.4538203633870408</v>
      </c>
      <c r="O4016" s="53">
        <v>29.17</v>
      </c>
      <c r="P4016" s="53">
        <v>2.0329999999999999</v>
      </c>
      <c r="Q4016" s="53">
        <f t="shared" si="548"/>
        <v>4.8490000000000002</v>
      </c>
      <c r="R4016" s="53">
        <v>96.409000000000006</v>
      </c>
      <c r="S4016" s="53">
        <f t="shared" si="549"/>
        <v>174.43660000000003</v>
      </c>
      <c r="T4016" s="53">
        <v>5.98</v>
      </c>
      <c r="U4016" s="53">
        <v>6360.05</v>
      </c>
      <c r="V4016" s="53">
        <v>32.909999999999997</v>
      </c>
      <c r="W4016" s="53">
        <f t="shared" si="552"/>
        <v>193.25584928593136</v>
      </c>
      <c r="X4016" s="53">
        <f t="shared" si="553"/>
        <v>3.0385900941962936</v>
      </c>
      <c r="Y4016" s="53">
        <v>5163.45</v>
      </c>
      <c r="Z4016" s="53">
        <v>34.83</v>
      </c>
      <c r="AA4016" s="53">
        <f t="shared" si="550"/>
        <v>148.24720068906115</v>
      </c>
      <c r="AB4016" s="53">
        <f t="shared" si="551"/>
        <v>2.8710881424059718</v>
      </c>
    </row>
    <row r="4017" spans="1:28" x14ac:dyDescent="0.3">
      <c r="A4017" s="1">
        <v>4016</v>
      </c>
      <c r="B4017" s="48">
        <v>43648</v>
      </c>
      <c r="C4017" s="44">
        <v>15136392.26</v>
      </c>
      <c r="D4017" s="56">
        <f t="shared" si="543"/>
        <v>219718.27928581796</v>
      </c>
      <c r="E4017" s="53">
        <v>68.89</v>
      </c>
      <c r="F4017" s="53">
        <f t="shared" si="544"/>
        <v>2.1971827928581797</v>
      </c>
      <c r="G4017" s="53">
        <f>(F4017/'Yearly GDP'!$B$18)*100</f>
        <v>81.377140476228874</v>
      </c>
      <c r="H4017" s="53">
        <f t="shared" si="545"/>
        <v>2.0045088000000004</v>
      </c>
      <c r="I4017" s="53">
        <f t="shared" si="546"/>
        <v>3.415300546448087</v>
      </c>
      <c r="J4017" s="53">
        <f t="shared" si="554"/>
        <v>406.77254098360652</v>
      </c>
      <c r="K4017" s="53">
        <v>6.8460000000000001</v>
      </c>
      <c r="L4017" s="53">
        <v>11910.3</v>
      </c>
      <c r="M4017" s="53">
        <v>3.75</v>
      </c>
      <c r="N4017" s="53">
        <f t="shared" si="547"/>
        <v>3.4306994535519131</v>
      </c>
      <c r="O4017" s="53">
        <v>29.28</v>
      </c>
      <c r="P4017" s="53">
        <v>1.976</v>
      </c>
      <c r="Q4017" s="53">
        <f t="shared" si="548"/>
        <v>4.87</v>
      </c>
      <c r="R4017" s="53">
        <v>96.274000000000001</v>
      </c>
      <c r="S4017" s="53">
        <f t="shared" si="549"/>
        <v>174.50880000000001</v>
      </c>
      <c r="T4017" s="53">
        <v>5.96</v>
      </c>
      <c r="U4017" s="53">
        <v>6378.9</v>
      </c>
      <c r="V4017" s="53">
        <v>33.01</v>
      </c>
      <c r="W4017" s="53">
        <f t="shared" si="552"/>
        <v>193.24144198727657</v>
      </c>
      <c r="X4017" s="53">
        <f t="shared" si="553"/>
        <v>3.0293850348379281</v>
      </c>
      <c r="Y4017" s="53">
        <v>5156.3999999999996</v>
      </c>
      <c r="Z4017" s="53">
        <v>34.78</v>
      </c>
      <c r="AA4017" s="53">
        <f t="shared" si="550"/>
        <v>148.25761932144908</v>
      </c>
      <c r="AB4017" s="53">
        <f t="shared" si="551"/>
        <v>2.8752156411730878</v>
      </c>
    </row>
    <row r="4018" spans="1:28" x14ac:dyDescent="0.3">
      <c r="A4018" s="1">
        <v>4017</v>
      </c>
      <c r="B4018" s="48">
        <v>43649</v>
      </c>
      <c r="C4018" s="44">
        <v>15146843.16</v>
      </c>
      <c r="D4018" s="56">
        <f t="shared" si="543"/>
        <v>220157.60406976746</v>
      </c>
      <c r="E4018" s="53">
        <v>68.8</v>
      </c>
      <c r="F4018" s="53">
        <f t="shared" si="544"/>
        <v>2.2015760406976748</v>
      </c>
      <c r="G4018" s="53">
        <f>(F4018/'Yearly GDP'!$B$18)*100</f>
        <v>81.539853359173136</v>
      </c>
      <c r="H4018" s="53">
        <f t="shared" si="545"/>
        <v>2.0020690000000001</v>
      </c>
      <c r="I4018" s="53">
        <f t="shared" si="546"/>
        <v>3.4129692832764507</v>
      </c>
      <c r="J4018" s="53">
        <f t="shared" si="554"/>
        <v>406.71501706484639</v>
      </c>
      <c r="K4018" s="53">
        <v>6.8330000000000002</v>
      </c>
      <c r="L4018" s="53">
        <v>11916.75</v>
      </c>
      <c r="M4018" s="53">
        <v>3.75</v>
      </c>
      <c r="N4018" s="53">
        <f t="shared" si="547"/>
        <v>3.4200307167235495</v>
      </c>
      <c r="O4018" s="53">
        <v>29.3</v>
      </c>
      <c r="P4018" s="53">
        <v>1.9530000000000001</v>
      </c>
      <c r="Q4018" s="53">
        <f t="shared" si="548"/>
        <v>4.88</v>
      </c>
      <c r="R4018" s="53">
        <v>96.331000000000003</v>
      </c>
      <c r="S4018" s="53">
        <f t="shared" si="549"/>
        <v>174.62800000000001</v>
      </c>
      <c r="T4018" s="53">
        <v>5.96</v>
      </c>
      <c r="U4018" s="53">
        <v>6388.45</v>
      </c>
      <c r="V4018" s="53">
        <v>33.06</v>
      </c>
      <c r="W4018" s="53">
        <f t="shared" si="552"/>
        <v>193.23805202661825</v>
      </c>
      <c r="X4018" s="53">
        <f t="shared" si="553"/>
        <v>3.024803387779794</v>
      </c>
      <c r="Y4018" s="53">
        <v>5170.55</v>
      </c>
      <c r="Z4018" s="53">
        <v>34.869999999999997</v>
      </c>
      <c r="AA4018" s="53">
        <f t="shared" si="550"/>
        <v>148.28075709779182</v>
      </c>
      <c r="AB4018" s="53">
        <f t="shared" si="551"/>
        <v>2.8677946659019216</v>
      </c>
    </row>
    <row r="4019" spans="1:28" x14ac:dyDescent="0.3">
      <c r="A4019" s="1">
        <v>4018</v>
      </c>
      <c r="B4019" s="48">
        <v>43650</v>
      </c>
      <c r="C4019" s="44">
        <v>15188898.67</v>
      </c>
      <c r="D4019" s="56">
        <f t="shared" si="543"/>
        <v>221648.38195163949</v>
      </c>
      <c r="E4019" s="53">
        <v>68.527000000000001</v>
      </c>
      <c r="F4019" s="53">
        <f t="shared" si="544"/>
        <v>2.2164838195163949</v>
      </c>
      <c r="G4019" s="53">
        <f>(F4019/'Yearly GDP'!$B$18)*100</f>
        <v>82.09199331542203</v>
      </c>
      <c r="H4019" s="53">
        <f t="shared" si="545"/>
        <v>1.9827686999999998</v>
      </c>
      <c r="I4019" s="53">
        <f t="shared" si="546"/>
        <v>3.4048348655090233</v>
      </c>
      <c r="J4019" s="53">
        <f t="shared" si="554"/>
        <v>406.76710929519919</v>
      </c>
      <c r="K4019" s="53">
        <v>6.7510000000000003</v>
      </c>
      <c r="L4019" s="53">
        <v>11946.75</v>
      </c>
      <c r="M4019" s="53">
        <v>3.76</v>
      </c>
      <c r="N4019" s="53">
        <f t="shared" si="547"/>
        <v>3.3461651344909771</v>
      </c>
      <c r="O4019" s="53">
        <v>29.37</v>
      </c>
      <c r="P4019" s="53">
        <v>1.948</v>
      </c>
      <c r="Q4019" s="53">
        <f t="shared" si="548"/>
        <v>4.8030000000000008</v>
      </c>
      <c r="R4019" s="53">
        <v>96.331000000000003</v>
      </c>
      <c r="S4019" s="53">
        <f t="shared" si="549"/>
        <v>175.63260000000002</v>
      </c>
      <c r="T4019" s="53">
        <v>5.98</v>
      </c>
      <c r="U4019" s="53">
        <v>6379.35</v>
      </c>
      <c r="V4019" s="53">
        <v>33.01</v>
      </c>
      <c r="W4019" s="53">
        <f t="shared" si="552"/>
        <v>193.25507421993336</v>
      </c>
      <c r="X4019" s="53">
        <f t="shared" si="553"/>
        <v>3.0293850348379276</v>
      </c>
      <c r="Y4019" s="53">
        <v>5186.75</v>
      </c>
      <c r="Z4019" s="53">
        <v>34.979999999999997</v>
      </c>
      <c r="AA4019" s="53">
        <f t="shared" si="550"/>
        <v>148.27758719268155</v>
      </c>
      <c r="AB4019" s="53">
        <f t="shared" si="551"/>
        <v>2.8587764436821042</v>
      </c>
    </row>
    <row r="4020" spans="1:28" x14ac:dyDescent="0.3">
      <c r="A4020" s="1">
        <v>4019</v>
      </c>
      <c r="B4020" s="48">
        <v>43651</v>
      </c>
      <c r="C4020" s="44">
        <v>14966905.470000001</v>
      </c>
      <c r="D4020" s="56">
        <f t="shared" si="543"/>
        <v>218654.57224251278</v>
      </c>
      <c r="E4020" s="53">
        <v>68.45</v>
      </c>
      <c r="F4020" s="53">
        <f t="shared" si="544"/>
        <v>2.1865457224251279</v>
      </c>
      <c r="G4020" s="53">
        <f>(F4020/'Yearly GDP'!$B$18)*100</f>
        <v>80.983174904634353</v>
      </c>
      <c r="H4020" s="53">
        <f t="shared" si="545"/>
        <v>1.9442280000000001</v>
      </c>
      <c r="I4020" s="53">
        <f t="shared" si="546"/>
        <v>3.443526170798898</v>
      </c>
      <c r="J4020" s="53">
        <f t="shared" si="554"/>
        <v>406.72004132231405</v>
      </c>
      <c r="K4020" s="53">
        <v>6.6950000000000003</v>
      </c>
      <c r="L4020" s="53">
        <v>11811.15</v>
      </c>
      <c r="M4020" s="53">
        <v>3.72</v>
      </c>
      <c r="N4020" s="53">
        <f t="shared" si="547"/>
        <v>3.2514738292011023</v>
      </c>
      <c r="O4020" s="53">
        <v>29.04</v>
      </c>
      <c r="P4020" s="53">
        <v>2.0390000000000001</v>
      </c>
      <c r="Q4020" s="53">
        <f t="shared" si="548"/>
        <v>4.6560000000000006</v>
      </c>
      <c r="R4020" s="53">
        <v>96.89</v>
      </c>
      <c r="S4020" s="53">
        <f t="shared" si="549"/>
        <v>171.04559999999998</v>
      </c>
      <c r="T4020" s="53">
        <v>5.89</v>
      </c>
      <c r="U4020" s="53">
        <v>6283.45</v>
      </c>
      <c r="V4020" s="53">
        <v>32.520000000000003</v>
      </c>
      <c r="W4020" s="53">
        <f t="shared" si="552"/>
        <v>193.21801968019679</v>
      </c>
      <c r="X4020" s="53">
        <f t="shared" si="553"/>
        <v>3.0750307503075032</v>
      </c>
      <c r="Y4020" s="53">
        <v>5120.25</v>
      </c>
      <c r="Z4020" s="53">
        <v>34.53</v>
      </c>
      <c r="AA4020" s="53">
        <f t="shared" si="550"/>
        <v>148.28410078192874</v>
      </c>
      <c r="AB4020" s="53">
        <f t="shared" si="551"/>
        <v>2.8960324355632778</v>
      </c>
    </row>
    <row r="4021" spans="1:28" x14ac:dyDescent="0.3">
      <c r="A4021" s="1">
        <v>4020</v>
      </c>
      <c r="B4021" s="48">
        <v>43654</v>
      </c>
      <c r="C4021" s="44">
        <v>14629358.460000001</v>
      </c>
      <c r="D4021" s="56">
        <f t="shared" si="543"/>
        <v>213361.70200974244</v>
      </c>
      <c r="E4021" s="53">
        <v>68.566000000000003</v>
      </c>
      <c r="F4021" s="53">
        <f t="shared" si="544"/>
        <v>2.1336170200974243</v>
      </c>
      <c r="G4021" s="53">
        <f>(F4021/'Yearly GDP'!$B$18)*100</f>
        <v>79.022852596200892</v>
      </c>
      <c r="H4021" s="53">
        <f t="shared" si="545"/>
        <v>1.8649204000000004</v>
      </c>
      <c r="I4021" s="53">
        <f t="shared" si="546"/>
        <v>3.5186488388458828</v>
      </c>
      <c r="J4021" s="53">
        <f t="shared" si="554"/>
        <v>406.70654468684023</v>
      </c>
      <c r="K4021" s="53">
        <v>6.5620000000000003</v>
      </c>
      <c r="L4021" s="53">
        <v>11558.6</v>
      </c>
      <c r="M4021" s="53">
        <v>3.64</v>
      </c>
      <c r="N4021" s="53">
        <f t="shared" si="547"/>
        <v>3.0433511611541175</v>
      </c>
      <c r="O4021" s="53">
        <v>28.42</v>
      </c>
      <c r="P4021" s="53">
        <v>2.048</v>
      </c>
      <c r="Q4021" s="53">
        <f t="shared" si="548"/>
        <v>4.5140000000000002</v>
      </c>
      <c r="R4021" s="53">
        <v>96.983999999999995</v>
      </c>
      <c r="S4021" s="53">
        <f t="shared" si="549"/>
        <v>167.1096</v>
      </c>
      <c r="T4021" s="53">
        <v>5.88</v>
      </c>
      <c r="U4021" s="53">
        <v>6130.45</v>
      </c>
      <c r="V4021" s="53">
        <v>31.72</v>
      </c>
      <c r="W4021" s="53">
        <f t="shared" si="552"/>
        <v>193.26765447667088</v>
      </c>
      <c r="X4021" s="53">
        <f t="shared" si="553"/>
        <v>3.1525851197982346</v>
      </c>
      <c r="Y4021" s="53">
        <v>5009.3</v>
      </c>
      <c r="Z4021" s="53">
        <v>33.79</v>
      </c>
      <c r="AA4021" s="53">
        <f t="shared" si="550"/>
        <v>148.24800236756437</v>
      </c>
      <c r="AB4021" s="53">
        <f t="shared" si="551"/>
        <v>2.9594554601953238</v>
      </c>
    </row>
    <row r="4022" spans="1:28" x14ac:dyDescent="0.3">
      <c r="A4022" s="1">
        <v>4021</v>
      </c>
      <c r="B4022" s="48">
        <v>43655</v>
      </c>
      <c r="C4022" s="44">
        <v>14648561.640000001</v>
      </c>
      <c r="D4022" s="56">
        <f t="shared" si="543"/>
        <v>213644.88645810547</v>
      </c>
      <c r="E4022" s="53">
        <v>68.564999999999998</v>
      </c>
      <c r="F4022" s="53">
        <f t="shared" si="544"/>
        <v>2.1364488645810549</v>
      </c>
      <c r="G4022" s="53">
        <f>(F4022/'Yearly GDP'!$B$18)*100</f>
        <v>79.127735725224241</v>
      </c>
      <c r="H4022" s="53">
        <f t="shared" si="545"/>
        <v>1.8716508000000001</v>
      </c>
      <c r="I4022" s="53">
        <f t="shared" si="546"/>
        <v>3.5198873636043646</v>
      </c>
      <c r="J4022" s="53">
        <f t="shared" si="554"/>
        <v>406.75466385075674</v>
      </c>
      <c r="K4022" s="53">
        <v>6.5880000000000001</v>
      </c>
      <c r="L4022" s="53">
        <v>11555.9</v>
      </c>
      <c r="M4022" s="53">
        <v>3.64</v>
      </c>
      <c r="N4022" s="53">
        <f t="shared" si="547"/>
        <v>3.0681126363956355</v>
      </c>
      <c r="O4022" s="53">
        <v>28.41</v>
      </c>
      <c r="P4022" s="53">
        <v>2.0720000000000001</v>
      </c>
      <c r="Q4022" s="53">
        <f t="shared" si="548"/>
        <v>4.516</v>
      </c>
      <c r="R4022" s="53">
        <v>97.094999999999999</v>
      </c>
      <c r="S4022" s="53">
        <f t="shared" si="549"/>
        <v>167.619</v>
      </c>
      <c r="T4022" s="53">
        <v>5.9</v>
      </c>
      <c r="U4022" s="53">
        <v>6148.7</v>
      </c>
      <c r="V4022" s="53">
        <v>31.44</v>
      </c>
      <c r="W4022" s="53">
        <f t="shared" si="552"/>
        <v>195.56933842239184</v>
      </c>
      <c r="X4022" s="53">
        <f t="shared" si="553"/>
        <v>3.1806615776081424</v>
      </c>
      <c r="Y4022" s="53">
        <v>5014.7</v>
      </c>
      <c r="Z4022" s="53">
        <v>33.799999999999997</v>
      </c>
      <c r="AA4022" s="53">
        <f t="shared" si="550"/>
        <v>148.3639053254438</v>
      </c>
      <c r="AB4022" s="53">
        <f t="shared" si="551"/>
        <v>2.9585798816568047</v>
      </c>
    </row>
    <row r="4023" spans="1:28" x14ac:dyDescent="0.3">
      <c r="A4023" s="1">
        <v>4022</v>
      </c>
      <c r="B4023" s="48">
        <v>43656</v>
      </c>
      <c r="C4023" s="44">
        <v>14543339.609999999</v>
      </c>
      <c r="D4023" s="56">
        <f t="shared" si="543"/>
        <v>212562.87887867406</v>
      </c>
      <c r="E4023" s="53">
        <v>68.418999999999997</v>
      </c>
      <c r="F4023" s="53">
        <f t="shared" si="544"/>
        <v>2.1256287887867407</v>
      </c>
      <c r="G4023" s="53">
        <f>(F4023/'Yearly GDP'!$B$18)*100</f>
        <v>78.726992177286675</v>
      </c>
      <c r="H4023" s="53">
        <f t="shared" si="545"/>
        <v>1.8451259999999998</v>
      </c>
      <c r="I4023" s="53">
        <f t="shared" si="546"/>
        <v>3.5460992907801421</v>
      </c>
      <c r="J4023" s="53">
        <f t="shared" si="554"/>
        <v>407.76241134751774</v>
      </c>
      <c r="K4023" s="53">
        <v>6.5430000000000001</v>
      </c>
      <c r="L4023" s="53">
        <v>11498.9</v>
      </c>
      <c r="M4023" s="53">
        <v>3.62</v>
      </c>
      <c r="N4023" s="53">
        <f t="shared" si="547"/>
        <v>2.9969007092198581</v>
      </c>
      <c r="O4023" s="53">
        <v>28.2</v>
      </c>
      <c r="P4023" s="53">
        <v>2.0609999999999999</v>
      </c>
      <c r="Q4023" s="53">
        <f t="shared" si="548"/>
        <v>4.4820000000000002</v>
      </c>
      <c r="R4023" s="53">
        <v>96.703000000000003</v>
      </c>
      <c r="S4023" s="53">
        <f t="shared" si="549"/>
        <v>165.816</v>
      </c>
      <c r="T4023" s="53">
        <v>5.88</v>
      </c>
      <c r="U4023" s="53">
        <v>6095.25</v>
      </c>
      <c r="V4023" s="53">
        <v>31.17</v>
      </c>
      <c r="W4023" s="53">
        <f t="shared" si="552"/>
        <v>195.54860442733397</v>
      </c>
      <c r="X4023" s="53">
        <f t="shared" si="553"/>
        <v>3.2082130253448824</v>
      </c>
      <c r="Y4023" s="53">
        <v>4979</v>
      </c>
      <c r="Z4023" s="53">
        <v>33.56</v>
      </c>
      <c r="AA4023" s="53">
        <f t="shared" si="550"/>
        <v>148.3611442193087</v>
      </c>
      <c r="AB4023" s="53">
        <f t="shared" si="551"/>
        <v>2.9797377830750893</v>
      </c>
    </row>
    <row r="4024" spans="1:28" x14ac:dyDescent="0.3">
      <c r="A4024" s="1">
        <v>4023</v>
      </c>
      <c r="B4024" s="48">
        <v>43657</v>
      </c>
      <c r="C4024" s="44">
        <v>14640787.98</v>
      </c>
      <c r="D4024" s="56">
        <f t="shared" si="543"/>
        <v>214015.31910539395</v>
      </c>
      <c r="E4024" s="53">
        <v>68.41</v>
      </c>
      <c r="F4024" s="53">
        <f t="shared" si="544"/>
        <v>2.1401531910539395</v>
      </c>
      <c r="G4024" s="53">
        <f>(F4024/'Yearly GDP'!$B$18)*100</f>
        <v>79.264933001997747</v>
      </c>
      <c r="H4024" s="53">
        <f t="shared" si="545"/>
        <v>1.844012</v>
      </c>
      <c r="I4024" s="53">
        <f t="shared" si="546"/>
        <v>3.5211267605633805</v>
      </c>
      <c r="J4024" s="53">
        <f t="shared" si="554"/>
        <v>407.8485915492958</v>
      </c>
      <c r="K4024" s="53">
        <v>6.4930000000000003</v>
      </c>
      <c r="L4024" s="53">
        <v>11582.9</v>
      </c>
      <c r="M4024" s="53">
        <v>3.64</v>
      </c>
      <c r="N4024" s="53">
        <f t="shared" si="547"/>
        <v>2.9718732394366199</v>
      </c>
      <c r="O4024" s="53">
        <v>28.4</v>
      </c>
      <c r="P4024" s="53">
        <v>2.1429999999999998</v>
      </c>
      <c r="Q4024" s="53">
        <f t="shared" si="548"/>
        <v>4.3500000000000005</v>
      </c>
      <c r="R4024" s="53">
        <v>96.665999999999997</v>
      </c>
      <c r="S4024" s="53">
        <f t="shared" si="549"/>
        <v>166.14</v>
      </c>
      <c r="T4024" s="53">
        <v>5.85</v>
      </c>
      <c r="U4024" s="53">
        <v>6138.3</v>
      </c>
      <c r="V4024" s="53">
        <v>31.39</v>
      </c>
      <c r="W4024" s="53">
        <f t="shared" si="552"/>
        <v>195.54953806944886</v>
      </c>
      <c r="X4024" s="53">
        <f t="shared" si="553"/>
        <v>3.1857279388340229</v>
      </c>
      <c r="Y4024" s="53">
        <v>4996.95</v>
      </c>
      <c r="Z4024" s="53">
        <v>33.68</v>
      </c>
      <c r="AA4024" s="53">
        <f t="shared" si="550"/>
        <v>148.36549881235155</v>
      </c>
      <c r="AB4024" s="53">
        <f t="shared" si="551"/>
        <v>2.9691211401425179</v>
      </c>
    </row>
    <row r="4025" spans="1:28" x14ac:dyDescent="0.3">
      <c r="A4025" s="1">
        <v>4024</v>
      </c>
      <c r="B4025" s="48">
        <v>43658</v>
      </c>
      <c r="C4025" s="44">
        <v>14633985.07</v>
      </c>
      <c r="D4025" s="56">
        <f t="shared" si="543"/>
        <v>213447.85691365227</v>
      </c>
      <c r="E4025" s="53">
        <v>68.56</v>
      </c>
      <c r="F4025" s="53">
        <f t="shared" si="544"/>
        <v>2.1344785691365229</v>
      </c>
      <c r="G4025" s="53">
        <f>(F4025/'Yearly GDP'!$B$18)*100</f>
        <v>79.054761819871217</v>
      </c>
      <c r="H4025" s="53">
        <f t="shared" si="545"/>
        <v>1.8380504000000002</v>
      </c>
      <c r="I4025" s="53">
        <f t="shared" si="546"/>
        <v>3.5298270384751147</v>
      </c>
      <c r="J4025" s="53">
        <f t="shared" si="554"/>
        <v>407.78326861983766</v>
      </c>
      <c r="K4025" s="53">
        <v>6.4880000000000004</v>
      </c>
      <c r="L4025" s="53">
        <v>11552.5</v>
      </c>
      <c r="M4025" s="53">
        <v>3.61</v>
      </c>
      <c r="N4025" s="53">
        <f t="shared" si="547"/>
        <v>2.9581729615248857</v>
      </c>
      <c r="O4025" s="53">
        <v>28.33</v>
      </c>
      <c r="P4025" s="53">
        <v>2.1240000000000001</v>
      </c>
      <c r="Q4025" s="53">
        <f t="shared" si="548"/>
        <v>4.3640000000000008</v>
      </c>
      <c r="R4025" s="53">
        <v>96.424000000000007</v>
      </c>
      <c r="S4025" s="53">
        <f t="shared" si="549"/>
        <v>165.73049999999998</v>
      </c>
      <c r="T4025" s="53">
        <v>5.85</v>
      </c>
      <c r="U4025" s="53">
        <v>6161.8</v>
      </c>
      <c r="V4025" s="53">
        <v>31.51</v>
      </c>
      <c r="W4025" s="53">
        <f t="shared" si="552"/>
        <v>195.55061885115836</v>
      </c>
      <c r="X4025" s="53">
        <f t="shared" si="553"/>
        <v>3.1735956839098698</v>
      </c>
      <c r="Y4025" s="53">
        <v>5015.8500000000004</v>
      </c>
      <c r="Z4025" s="53">
        <v>33.72</v>
      </c>
      <c r="AA4025" s="53">
        <f t="shared" si="550"/>
        <v>148.75000000000003</v>
      </c>
      <c r="AB4025" s="53">
        <f t="shared" si="551"/>
        <v>2.9655990510083043</v>
      </c>
    </row>
    <row r="4026" spans="1:28" x14ac:dyDescent="0.3">
      <c r="A4026" s="1">
        <v>4025</v>
      </c>
      <c r="B4026" s="48">
        <v>43661</v>
      </c>
      <c r="C4026" s="44">
        <v>14643545.93</v>
      </c>
      <c r="D4026" s="56">
        <f t="shared" si="543"/>
        <v>213634.04960245095</v>
      </c>
      <c r="E4026" s="53">
        <v>68.545000000000002</v>
      </c>
      <c r="F4026" s="53">
        <f t="shared" si="544"/>
        <v>2.1363404960245096</v>
      </c>
      <c r="G4026" s="53">
        <f>(F4026/'Yearly GDP'!$B$18)*100</f>
        <v>79.123722074981828</v>
      </c>
      <c r="H4026" s="53">
        <f t="shared" si="545"/>
        <v>1.8224689000000001</v>
      </c>
      <c r="I4026" s="53">
        <f t="shared" si="546"/>
        <v>3.5298270384751147</v>
      </c>
      <c r="J4026" s="53">
        <f t="shared" si="554"/>
        <v>409.04871161313099</v>
      </c>
      <c r="K4026" s="53">
        <v>6.4329999999999998</v>
      </c>
      <c r="L4026" s="53">
        <v>11588.35</v>
      </c>
      <c r="M4026" s="53">
        <v>3.62</v>
      </c>
      <c r="N4026" s="53">
        <f t="shared" si="547"/>
        <v>2.9031729615248851</v>
      </c>
      <c r="O4026" s="53">
        <v>28.33</v>
      </c>
      <c r="P4026" s="53">
        <v>2.09</v>
      </c>
      <c r="Q4026" s="53">
        <f t="shared" si="548"/>
        <v>4.343</v>
      </c>
      <c r="R4026" s="53">
        <v>96.545000000000002</v>
      </c>
      <c r="S4026" s="53">
        <f t="shared" si="549"/>
        <v>164.88059999999999</v>
      </c>
      <c r="T4026" s="53">
        <v>5.82</v>
      </c>
      <c r="U4026" s="53">
        <v>6118.3</v>
      </c>
      <c r="V4026" s="53">
        <v>31.34</v>
      </c>
      <c r="W4026" s="53">
        <f t="shared" si="552"/>
        <v>195.22335673261009</v>
      </c>
      <c r="X4026" s="53">
        <f t="shared" si="553"/>
        <v>3.1908104658583278</v>
      </c>
      <c r="Y4026" s="53">
        <v>4975.8</v>
      </c>
      <c r="Z4026" s="53">
        <v>33.44</v>
      </c>
      <c r="AA4026" s="53">
        <f t="shared" si="550"/>
        <v>148.79784688995215</v>
      </c>
      <c r="AB4026" s="53">
        <f t="shared" si="551"/>
        <v>2.9904306220095696</v>
      </c>
    </row>
    <row r="4027" spans="1:28" x14ac:dyDescent="0.3">
      <c r="A4027" s="1">
        <v>4026</v>
      </c>
      <c r="B4027" s="48">
        <v>43662</v>
      </c>
      <c r="C4027" s="44">
        <v>14732744.51</v>
      </c>
      <c r="D4027" s="56">
        <f t="shared" si="543"/>
        <v>214606.62068463216</v>
      </c>
      <c r="E4027" s="53">
        <v>68.650000000000006</v>
      </c>
      <c r="F4027" s="53">
        <f t="shared" si="544"/>
        <v>2.1460662068463217</v>
      </c>
      <c r="G4027" s="53">
        <f>(F4027/'Yearly GDP'!$B$18)*100</f>
        <v>79.483933586900804</v>
      </c>
      <c r="H4027" s="53">
        <f t="shared" si="545"/>
        <v>1.8049681000000004</v>
      </c>
      <c r="I4027" s="53">
        <f t="shared" si="546"/>
        <v>3.5075412136092594</v>
      </c>
      <c r="J4027" s="53">
        <f t="shared" si="554"/>
        <v>409.07050157839353</v>
      </c>
      <c r="K4027" s="53">
        <v>6.3310000000000004</v>
      </c>
      <c r="L4027" s="53">
        <v>11662.6</v>
      </c>
      <c r="M4027" s="53">
        <v>3.64</v>
      </c>
      <c r="N4027" s="53">
        <f t="shared" si="547"/>
        <v>2.823458786390741</v>
      </c>
      <c r="O4027" s="53">
        <v>28.51</v>
      </c>
      <c r="P4027" s="53">
        <v>2.1059999999999999</v>
      </c>
      <c r="Q4027" s="53">
        <f t="shared" si="548"/>
        <v>4.2250000000000005</v>
      </c>
      <c r="R4027" s="53">
        <v>97.040999999999997</v>
      </c>
      <c r="S4027" s="53">
        <f t="shared" si="549"/>
        <v>166.4984</v>
      </c>
      <c r="T4027" s="53">
        <v>5.84</v>
      </c>
      <c r="U4027" s="53">
        <v>6158.15</v>
      </c>
      <c r="V4027" s="53">
        <v>31.54</v>
      </c>
      <c r="W4027" s="53">
        <f t="shared" si="552"/>
        <v>195.24889029803424</v>
      </c>
      <c r="X4027" s="53">
        <f t="shared" si="553"/>
        <v>3.1705770450221946</v>
      </c>
      <c r="Y4027" s="53">
        <v>4975.8</v>
      </c>
      <c r="Z4027" s="53">
        <v>33.44</v>
      </c>
      <c r="AA4027" s="53">
        <f t="shared" si="550"/>
        <v>148.79784688995215</v>
      </c>
      <c r="AB4027" s="53">
        <f t="shared" si="551"/>
        <v>2.9904306220095696</v>
      </c>
    </row>
    <row r="4028" spans="1:28" x14ac:dyDescent="0.3">
      <c r="A4028" s="1">
        <v>4027</v>
      </c>
      <c r="B4028" s="48">
        <v>43663</v>
      </c>
      <c r="C4028" s="44">
        <v>14747452.560000001</v>
      </c>
      <c r="D4028" s="56">
        <f t="shared" si="543"/>
        <v>214209.28681404874</v>
      </c>
      <c r="E4028" s="53">
        <v>68.846000000000004</v>
      </c>
      <c r="F4028" s="53">
        <f t="shared" si="544"/>
        <v>2.1420928681404874</v>
      </c>
      <c r="G4028" s="53">
        <f>(F4028/'Yearly GDP'!$B$18)*100</f>
        <v>79.336772894092121</v>
      </c>
      <c r="H4028" s="53">
        <f t="shared" si="545"/>
        <v>1.8134009999999998</v>
      </c>
      <c r="I4028" s="53">
        <f t="shared" si="546"/>
        <v>3.4989503149055285</v>
      </c>
      <c r="J4028" s="53">
        <f t="shared" si="554"/>
        <v>408.93981805458367</v>
      </c>
      <c r="K4028" s="53">
        <v>6.3449999999999998</v>
      </c>
      <c r="L4028" s="53">
        <v>11687.5</v>
      </c>
      <c r="M4028" s="53">
        <v>3.65</v>
      </c>
      <c r="N4028" s="53">
        <f t="shared" si="547"/>
        <v>2.8460496850944712</v>
      </c>
      <c r="O4028" s="53">
        <v>28.58</v>
      </c>
      <c r="P4028" s="53">
        <v>2.0430000000000001</v>
      </c>
      <c r="Q4028" s="53">
        <f t="shared" si="548"/>
        <v>4.3019999999999996</v>
      </c>
      <c r="R4028" s="53">
        <v>96.852999999999994</v>
      </c>
      <c r="S4028" s="53">
        <f t="shared" si="549"/>
        <v>165.76399999999998</v>
      </c>
      <c r="T4028" s="53">
        <v>5.8</v>
      </c>
      <c r="U4028" s="53">
        <v>6142.8</v>
      </c>
      <c r="V4028" s="53">
        <v>31.47</v>
      </c>
      <c r="W4028" s="53">
        <f t="shared" si="552"/>
        <v>195.19542421353671</v>
      </c>
      <c r="X4028" s="53">
        <f t="shared" si="553"/>
        <v>3.1776294884016525</v>
      </c>
      <c r="Y4028" s="53">
        <v>4975.8</v>
      </c>
      <c r="Z4028" s="53">
        <v>33.590000000000003</v>
      </c>
      <c r="AA4028" s="53">
        <f t="shared" si="550"/>
        <v>148.13337302768682</v>
      </c>
      <c r="AB4028" s="53">
        <f t="shared" si="551"/>
        <v>2.9770765108663291</v>
      </c>
    </row>
    <row r="4029" spans="1:28" x14ac:dyDescent="0.3">
      <c r="A4029" s="1">
        <v>4028</v>
      </c>
      <c r="B4029" s="48">
        <v>43664</v>
      </c>
      <c r="C4029" s="44">
        <v>14581168.609999999</v>
      </c>
      <c r="D4029" s="56">
        <f t="shared" si="543"/>
        <v>211766.30034129691</v>
      </c>
      <c r="E4029" s="53">
        <v>68.855000000000004</v>
      </c>
      <c r="F4029" s="53">
        <f t="shared" si="544"/>
        <v>2.1176630034129693</v>
      </c>
      <c r="G4029" s="53">
        <f>(F4029/'Yearly GDP'!$B$18)*100</f>
        <v>78.431963089369233</v>
      </c>
      <c r="H4029" s="53">
        <f t="shared" si="545"/>
        <v>1.8107145</v>
      </c>
      <c r="I4029" s="53">
        <f t="shared" si="546"/>
        <v>3.5273368606701938</v>
      </c>
      <c r="J4029" s="53">
        <f t="shared" si="554"/>
        <v>409.06172839506172</v>
      </c>
      <c r="K4029" s="53">
        <v>6.3869999999999996</v>
      </c>
      <c r="L4029" s="53">
        <v>11596.9</v>
      </c>
      <c r="M4029" s="53">
        <v>3.62</v>
      </c>
      <c r="N4029" s="53">
        <f t="shared" si="547"/>
        <v>2.8596631393298058</v>
      </c>
      <c r="O4029" s="53">
        <v>28.35</v>
      </c>
      <c r="P4029" s="53">
        <v>2.0259999999999998</v>
      </c>
      <c r="Q4029" s="53">
        <f t="shared" si="548"/>
        <v>4.3609999999999998</v>
      </c>
      <c r="R4029" s="53">
        <v>96.448999999999998</v>
      </c>
      <c r="S4029" s="53">
        <f t="shared" si="549"/>
        <v>161.59500000000003</v>
      </c>
      <c r="T4029" s="53">
        <v>5.7</v>
      </c>
      <c r="U4029" s="53">
        <v>6054.8</v>
      </c>
      <c r="V4029" s="53">
        <v>31.01</v>
      </c>
      <c r="W4029" s="53">
        <f t="shared" si="552"/>
        <v>195.25314414704934</v>
      </c>
      <c r="X4029" s="53">
        <f t="shared" si="553"/>
        <v>3.2247662044501775</v>
      </c>
      <c r="Y4029" s="53">
        <v>4924.45</v>
      </c>
      <c r="Z4029" s="53">
        <v>33.24</v>
      </c>
      <c r="AA4029" s="53">
        <f t="shared" si="550"/>
        <v>148.1483152827918</v>
      </c>
      <c r="AB4029" s="53">
        <f t="shared" si="551"/>
        <v>3.0084235860409145</v>
      </c>
    </row>
    <row r="4030" spans="1:28" x14ac:dyDescent="0.3">
      <c r="A4030" s="1">
        <v>4029</v>
      </c>
      <c r="B4030" s="48">
        <v>43665</v>
      </c>
      <c r="C4030" s="44">
        <v>14367707.24</v>
      </c>
      <c r="D4030" s="56">
        <f t="shared" si="543"/>
        <v>208650.99099622422</v>
      </c>
      <c r="E4030" s="53">
        <v>68.86</v>
      </c>
      <c r="F4030" s="53">
        <f t="shared" si="544"/>
        <v>2.0865099099622424</v>
      </c>
      <c r="G4030" s="53">
        <f>(F4030/'Yearly GDP'!$B$18)*100</f>
        <v>77.27814481341639</v>
      </c>
      <c r="H4030" s="53">
        <f t="shared" si="545"/>
        <v>1.7759912</v>
      </c>
      <c r="I4030" s="53">
        <f t="shared" si="546"/>
        <v>3.5816618911174785</v>
      </c>
      <c r="J4030" s="53">
        <f t="shared" si="554"/>
        <v>408.99892550143267</v>
      </c>
      <c r="K4030" s="53">
        <v>6.3609999999999998</v>
      </c>
      <c r="L4030" s="53">
        <v>11419.25</v>
      </c>
      <c r="M4030" s="53">
        <v>3.57</v>
      </c>
      <c r="N4030" s="53">
        <f t="shared" si="547"/>
        <v>2.7793381088825213</v>
      </c>
      <c r="O4030" s="53">
        <v>27.92</v>
      </c>
      <c r="P4030" s="53">
        <v>2.0569999999999999</v>
      </c>
      <c r="Q4030" s="53">
        <f t="shared" si="548"/>
        <v>4.3040000000000003</v>
      </c>
      <c r="R4030" s="53">
        <v>96.816999999999993</v>
      </c>
      <c r="S4030" s="53">
        <f t="shared" si="549"/>
        <v>159.98160000000001</v>
      </c>
      <c r="T4030" s="53">
        <v>5.73</v>
      </c>
      <c r="U4030" s="53">
        <v>5942.95</v>
      </c>
      <c r="V4030" s="53">
        <v>30.4</v>
      </c>
      <c r="W4030" s="53">
        <f t="shared" si="552"/>
        <v>195.49177631578948</v>
      </c>
      <c r="X4030" s="53">
        <f t="shared" si="553"/>
        <v>3.289473684210527</v>
      </c>
      <c r="Y4030" s="53">
        <v>4841.05</v>
      </c>
      <c r="Z4030" s="53">
        <v>32.68</v>
      </c>
      <c r="AA4030" s="53">
        <f t="shared" si="550"/>
        <v>148.13494492044063</v>
      </c>
      <c r="AB4030" s="53">
        <f t="shared" si="551"/>
        <v>3.0599755201958385</v>
      </c>
    </row>
    <row r="4031" spans="1:28" x14ac:dyDescent="0.3">
      <c r="A4031" s="1">
        <v>4030</v>
      </c>
      <c r="B4031" s="48">
        <v>43668</v>
      </c>
      <c r="C4031" s="44">
        <v>14327415.6</v>
      </c>
      <c r="D4031" s="56">
        <f t="shared" si="543"/>
        <v>207854.57130422164</v>
      </c>
      <c r="E4031" s="53">
        <v>68.930000000000007</v>
      </c>
      <c r="F4031" s="53">
        <f t="shared" si="544"/>
        <v>2.0785457130422165</v>
      </c>
      <c r="G4031" s="53">
        <f>(F4031/'Yearly GDP'!$B$18)*100</f>
        <v>76.983174557119128</v>
      </c>
      <c r="H4031" s="53">
        <f t="shared" si="545"/>
        <v>1.7848457999999998</v>
      </c>
      <c r="I4031" s="53">
        <f t="shared" si="546"/>
        <v>3.5958288385472854</v>
      </c>
      <c r="J4031" s="53">
        <f t="shared" si="554"/>
        <v>407.98993167925209</v>
      </c>
      <c r="K4031" s="53">
        <v>6.4180000000000001</v>
      </c>
      <c r="L4031" s="53">
        <v>11346.2</v>
      </c>
      <c r="M4031" s="53">
        <v>3.55</v>
      </c>
      <c r="N4031" s="53">
        <f t="shared" si="547"/>
        <v>2.8221711614527147</v>
      </c>
      <c r="O4031" s="53">
        <v>27.81</v>
      </c>
      <c r="P4031" s="53">
        <v>2.0499999999999998</v>
      </c>
      <c r="Q4031" s="53">
        <f t="shared" si="548"/>
        <v>4.3680000000000003</v>
      </c>
      <c r="R4031" s="53">
        <v>96.94</v>
      </c>
      <c r="S4031" s="53">
        <f t="shared" si="549"/>
        <v>160.46369999999999</v>
      </c>
      <c r="T4031" s="53">
        <v>5.77</v>
      </c>
      <c r="U4031" s="53">
        <v>5904.9</v>
      </c>
      <c r="V4031" s="53">
        <v>30.21</v>
      </c>
      <c r="W4031" s="53">
        <f t="shared" si="552"/>
        <v>195.46176762661369</v>
      </c>
      <c r="X4031" s="53">
        <f t="shared" si="553"/>
        <v>3.3101621979476996</v>
      </c>
      <c r="Y4031" s="53">
        <v>4772.3999999999996</v>
      </c>
      <c r="Z4031" s="53">
        <v>32.25</v>
      </c>
      <c r="AA4031" s="53">
        <f t="shared" si="550"/>
        <v>147.9813953488372</v>
      </c>
      <c r="AB4031" s="53">
        <f t="shared" si="551"/>
        <v>3.1007751937984498</v>
      </c>
    </row>
    <row r="4032" spans="1:28" x14ac:dyDescent="0.3">
      <c r="A4032" s="1">
        <v>4031</v>
      </c>
      <c r="B4032" s="48">
        <v>43669</v>
      </c>
      <c r="C4032" s="44">
        <v>14309371.800000001</v>
      </c>
      <c r="D4032" s="56">
        <f t="shared" si="543"/>
        <v>207283.0646212681</v>
      </c>
      <c r="E4032" s="53">
        <v>69.033000000000001</v>
      </c>
      <c r="F4032" s="53">
        <f t="shared" si="544"/>
        <v>2.0728306462126809</v>
      </c>
      <c r="G4032" s="53">
        <f>(F4032/'Yearly GDP'!$B$18)*100</f>
        <v>76.771505415284466</v>
      </c>
      <c r="H4032" s="53">
        <f t="shared" si="545"/>
        <v>1.7950528000000001</v>
      </c>
      <c r="I4032" s="53">
        <f t="shared" si="546"/>
        <v>3.6010082823190492</v>
      </c>
      <c r="J4032" s="53">
        <f t="shared" si="554"/>
        <v>408.03204897371262</v>
      </c>
      <c r="K4032" s="53">
        <v>6.4640000000000004</v>
      </c>
      <c r="L4032" s="53">
        <v>11331.05</v>
      </c>
      <c r="M4032" s="53">
        <v>3.55</v>
      </c>
      <c r="N4032" s="53">
        <f t="shared" si="547"/>
        <v>2.8629917176809512</v>
      </c>
      <c r="O4032" s="53">
        <v>27.77</v>
      </c>
      <c r="P4032" s="53">
        <v>2.0779999999999998</v>
      </c>
      <c r="Q4032" s="53">
        <f t="shared" si="548"/>
        <v>4.386000000000001</v>
      </c>
      <c r="R4032" s="53">
        <v>97.418000000000006</v>
      </c>
      <c r="S4032" s="53">
        <f t="shared" si="549"/>
        <v>159.95519999999999</v>
      </c>
      <c r="T4032" s="53">
        <v>5.76</v>
      </c>
      <c r="U4032" s="53">
        <v>5883.9</v>
      </c>
      <c r="V4032" s="53">
        <v>30.09</v>
      </c>
      <c r="W4032" s="53">
        <f t="shared" si="552"/>
        <v>195.54336989032899</v>
      </c>
      <c r="X4032" s="53">
        <f t="shared" si="553"/>
        <v>3.3233632436025258</v>
      </c>
      <c r="Y4032" s="53">
        <v>4797.5</v>
      </c>
      <c r="Z4032" s="53">
        <v>32.380000000000003</v>
      </c>
      <c r="AA4032" s="53">
        <f t="shared" si="550"/>
        <v>148.16244595429276</v>
      </c>
      <c r="AB4032" s="53">
        <f t="shared" si="551"/>
        <v>3.0883261272390361</v>
      </c>
    </row>
    <row r="4033" spans="1:28" x14ac:dyDescent="0.3">
      <c r="A4033" s="1">
        <v>4032</v>
      </c>
      <c r="B4033" s="48">
        <v>43670</v>
      </c>
      <c r="C4033" s="44">
        <v>14184777.84</v>
      </c>
      <c r="D4033" s="56">
        <f t="shared" si="543"/>
        <v>205636.09510002899</v>
      </c>
      <c r="E4033" s="53">
        <v>68.98</v>
      </c>
      <c r="F4033" s="53">
        <f t="shared" si="544"/>
        <v>2.0563609510002898</v>
      </c>
      <c r="G4033" s="53">
        <f>(F4033/'Yearly GDP'!$B$18)*100</f>
        <v>76.16151670371444</v>
      </c>
      <c r="H4033" s="53">
        <f t="shared" si="545"/>
        <v>1.7781756000000002</v>
      </c>
      <c r="I4033" s="53">
        <f t="shared" si="546"/>
        <v>3.6205648081100645</v>
      </c>
      <c r="J4033" s="53">
        <f t="shared" si="554"/>
        <v>408.08472121650971</v>
      </c>
      <c r="K4033" s="53">
        <v>6.4379999999999997</v>
      </c>
      <c r="L4033" s="53">
        <v>11271.3</v>
      </c>
      <c r="M4033" s="53">
        <v>3.53</v>
      </c>
      <c r="N4033" s="53">
        <f t="shared" si="547"/>
        <v>2.8174351918899352</v>
      </c>
      <c r="O4033" s="53">
        <v>27.62</v>
      </c>
      <c r="P4033" s="53">
        <v>2.0499999999999998</v>
      </c>
      <c r="Q4033" s="53">
        <f t="shared" si="548"/>
        <v>4.3879999999999999</v>
      </c>
      <c r="R4033" s="53">
        <v>97.451999999999998</v>
      </c>
      <c r="S4033" s="53">
        <f t="shared" si="549"/>
        <v>159.3674</v>
      </c>
      <c r="T4033" s="53">
        <v>5.77</v>
      </c>
      <c r="U4033" s="53">
        <v>5803.5</v>
      </c>
      <c r="V4033" s="53">
        <v>31.41</v>
      </c>
      <c r="W4033" s="53">
        <f t="shared" si="552"/>
        <v>184.76599808978031</v>
      </c>
      <c r="X4033" s="53">
        <f t="shared" si="553"/>
        <v>3.1836994587710916</v>
      </c>
      <c r="Y4033" s="53">
        <v>4737.8</v>
      </c>
      <c r="Z4033" s="53">
        <v>31.92</v>
      </c>
      <c r="AA4033" s="53">
        <f t="shared" si="550"/>
        <v>148.42731829573935</v>
      </c>
      <c r="AB4033" s="53">
        <f t="shared" si="551"/>
        <v>3.132832080200501</v>
      </c>
    </row>
    <row r="4034" spans="1:28" x14ac:dyDescent="0.3">
      <c r="A4034" s="1">
        <v>4033</v>
      </c>
      <c r="B4034" s="48">
        <v>43671</v>
      </c>
      <c r="C4034" s="44">
        <v>14181368.07</v>
      </c>
      <c r="D4034" s="56">
        <f t="shared" si="543"/>
        <v>205405.02121927551</v>
      </c>
      <c r="E4034" s="53">
        <v>69.040999999999997</v>
      </c>
      <c r="F4034" s="53">
        <f t="shared" si="544"/>
        <v>2.0540502121927551</v>
      </c>
      <c r="G4034" s="53">
        <f>(F4034/'Yearly GDP'!$B$18)*100</f>
        <v>76.075933784916856</v>
      </c>
      <c r="H4034" s="53">
        <f t="shared" si="545"/>
        <v>1.7959098</v>
      </c>
      <c r="I4034" s="53">
        <f t="shared" si="546"/>
        <v>3.6271309394269133</v>
      </c>
      <c r="J4034" s="53">
        <f t="shared" si="554"/>
        <v>408.1302140007254</v>
      </c>
      <c r="K4034" s="53">
        <v>6.5140000000000002</v>
      </c>
      <c r="L4034" s="53">
        <v>11252.15</v>
      </c>
      <c r="M4034" s="53">
        <v>3.52</v>
      </c>
      <c r="N4034" s="53">
        <f t="shared" si="547"/>
        <v>2.8868690605730869</v>
      </c>
      <c r="O4034" s="53">
        <v>27.57</v>
      </c>
      <c r="P4034" s="53">
        <v>2.0830000000000002</v>
      </c>
      <c r="Q4034" s="53">
        <f t="shared" si="548"/>
        <v>4.431</v>
      </c>
      <c r="R4034" s="53">
        <v>97.552000000000007</v>
      </c>
      <c r="S4034" s="53">
        <f t="shared" si="549"/>
        <v>158.2518</v>
      </c>
      <c r="T4034" s="53">
        <v>5.74</v>
      </c>
      <c r="U4034" s="53">
        <v>5830.5</v>
      </c>
      <c r="V4034" s="53">
        <v>31.55</v>
      </c>
      <c r="W4034" s="53">
        <f t="shared" si="552"/>
        <v>184.80190174326466</v>
      </c>
      <c r="X4034" s="53">
        <f t="shared" si="553"/>
        <v>3.1695721077654517</v>
      </c>
      <c r="Y4034" s="53">
        <v>4724.3999999999996</v>
      </c>
      <c r="Z4034" s="53">
        <v>32.020000000000003</v>
      </c>
      <c r="AA4034" s="53">
        <f t="shared" si="550"/>
        <v>147.54528419737662</v>
      </c>
      <c r="AB4034" s="53">
        <f t="shared" si="551"/>
        <v>3.1230480949406618</v>
      </c>
    </row>
    <row r="4035" spans="1:28" x14ac:dyDescent="0.3">
      <c r="A4035" s="1">
        <v>4034</v>
      </c>
      <c r="B4035" s="48">
        <v>43672</v>
      </c>
      <c r="C4035" s="44">
        <v>14237918.199999999</v>
      </c>
      <c r="D4035" s="56">
        <f t="shared" si="543"/>
        <v>206706.12950058072</v>
      </c>
      <c r="E4035" s="53">
        <v>68.88</v>
      </c>
      <c r="F4035" s="53">
        <f t="shared" si="544"/>
        <v>2.0670612950058072</v>
      </c>
      <c r="G4035" s="53">
        <f>(F4035/'Yearly GDP'!$B$18)*100</f>
        <v>76.55782574095582</v>
      </c>
      <c r="H4035" s="53">
        <f t="shared" si="545"/>
        <v>1.8093824999999999</v>
      </c>
      <c r="I4035" s="53">
        <f t="shared" si="546"/>
        <v>3.6062026685899751</v>
      </c>
      <c r="J4035" s="53">
        <f t="shared" si="554"/>
        <v>406.9347277316985</v>
      </c>
      <c r="K4035" s="53">
        <v>6.5250000000000004</v>
      </c>
      <c r="L4035" s="53">
        <v>11284.3</v>
      </c>
      <c r="M4035" s="53">
        <v>3.53</v>
      </c>
      <c r="N4035" s="53">
        <f t="shared" si="547"/>
        <v>2.9187973314100253</v>
      </c>
      <c r="O4035" s="53">
        <v>27.73</v>
      </c>
      <c r="P4035" s="53">
        <v>2.0739999999999998</v>
      </c>
      <c r="Q4035" s="53">
        <f t="shared" si="548"/>
        <v>4.4510000000000005</v>
      </c>
      <c r="R4035" s="53">
        <v>97.751000000000005</v>
      </c>
      <c r="S4035" s="53">
        <f t="shared" si="549"/>
        <v>159.17020000000002</v>
      </c>
      <c r="T4035" s="53">
        <v>5.74</v>
      </c>
      <c r="U4035" s="53">
        <v>5857.9</v>
      </c>
      <c r="V4035" s="53">
        <v>31.69</v>
      </c>
      <c r="W4035" s="53">
        <f t="shared" si="552"/>
        <v>184.8501104449353</v>
      </c>
      <c r="X4035" s="53">
        <f t="shared" si="553"/>
        <v>3.1555695803092454</v>
      </c>
      <c r="Y4035" s="53">
        <v>4726.45</v>
      </c>
      <c r="Z4035" s="53">
        <v>32.07</v>
      </c>
      <c r="AA4035" s="53">
        <f t="shared" si="550"/>
        <v>147.37917056439039</v>
      </c>
      <c r="AB4035" s="53">
        <f t="shared" si="551"/>
        <v>3.1181789834736513</v>
      </c>
    </row>
    <row r="4036" spans="1:28" x14ac:dyDescent="0.3">
      <c r="A4036" s="1">
        <v>4035</v>
      </c>
      <c r="B4036" s="48">
        <v>43675</v>
      </c>
      <c r="C4036" s="44">
        <v>14100072.970000001</v>
      </c>
      <c r="D4036" s="56">
        <f t="shared" si="543"/>
        <v>205077.05577776165</v>
      </c>
      <c r="E4036" s="53">
        <v>68.754999999999995</v>
      </c>
      <c r="F4036" s="53">
        <f t="shared" si="544"/>
        <v>2.0507705577776165</v>
      </c>
      <c r="G4036" s="53">
        <f>(F4036/'Yearly GDP'!$B$18)*100</f>
        <v>75.954465102874678</v>
      </c>
      <c r="H4036" s="53">
        <f t="shared" si="545"/>
        <v>1.769712</v>
      </c>
      <c r="I4036" s="53">
        <f t="shared" si="546"/>
        <v>3.6231884057971016</v>
      </c>
      <c r="J4036" s="53">
        <f t="shared" si="554"/>
        <v>405.40579710144931</v>
      </c>
      <c r="K4036" s="53">
        <v>6.4119999999999999</v>
      </c>
      <c r="L4036" s="53">
        <v>11189.2</v>
      </c>
      <c r="M4036" s="53">
        <v>3.5</v>
      </c>
      <c r="N4036" s="53">
        <f t="shared" si="547"/>
        <v>2.7888115942028984</v>
      </c>
      <c r="O4036" s="53">
        <v>27.6</v>
      </c>
      <c r="P4036" s="53">
        <v>2.0630000000000002</v>
      </c>
      <c r="Q4036" s="53">
        <f t="shared" si="548"/>
        <v>4.3490000000000002</v>
      </c>
      <c r="R4036" s="53">
        <v>97.796000000000006</v>
      </c>
      <c r="S4036" s="53">
        <f t="shared" si="549"/>
        <v>158.70000000000002</v>
      </c>
      <c r="T4036" s="53">
        <v>5.75</v>
      </c>
      <c r="U4036" s="53">
        <v>5807.8</v>
      </c>
      <c r="V4036" s="53">
        <v>31.42</v>
      </c>
      <c r="W4036" s="53">
        <f t="shared" si="552"/>
        <v>184.84404837683005</v>
      </c>
      <c r="X4036" s="53">
        <f t="shared" si="553"/>
        <v>3.1826861871419476</v>
      </c>
      <c r="Y4036" s="53">
        <v>4678</v>
      </c>
      <c r="Z4036" s="53">
        <v>31.74</v>
      </c>
      <c r="AA4036" s="53">
        <f t="shared" si="550"/>
        <v>147.38500315059864</v>
      </c>
      <c r="AB4036" s="53">
        <f t="shared" si="551"/>
        <v>3.1505986137366104</v>
      </c>
    </row>
    <row r="4037" spans="1:28" x14ac:dyDescent="0.3">
      <c r="A4037" s="1">
        <v>4036</v>
      </c>
      <c r="B4037" s="48">
        <v>43676</v>
      </c>
      <c r="C4037" s="44">
        <v>13930928.24</v>
      </c>
      <c r="D4037" s="56">
        <f t="shared" si="543"/>
        <v>202302.11495454679</v>
      </c>
      <c r="E4037" s="53">
        <v>68.861999999999995</v>
      </c>
      <c r="F4037" s="53">
        <f t="shared" si="544"/>
        <v>2.023021149545468</v>
      </c>
      <c r="G4037" s="53">
        <f>(F4037/'Yearly GDP'!$B$18)*100</f>
        <v>74.926709242424735</v>
      </c>
      <c r="H4037" s="53">
        <f t="shared" si="545"/>
        <v>1.7462058</v>
      </c>
      <c r="I4037" s="53">
        <f t="shared" si="546"/>
        <v>3.6576444769568397</v>
      </c>
      <c r="J4037" s="53">
        <f t="shared" si="554"/>
        <v>405.4645208485735</v>
      </c>
      <c r="K4037" s="53">
        <v>6.3869999999999996</v>
      </c>
      <c r="L4037" s="53">
        <v>11085.4</v>
      </c>
      <c r="M4037" s="53">
        <v>3.47</v>
      </c>
      <c r="N4037" s="53">
        <f t="shared" si="547"/>
        <v>2.7293555230431599</v>
      </c>
      <c r="O4037" s="53">
        <v>27.34</v>
      </c>
      <c r="P4037" s="53">
        <v>2.06</v>
      </c>
      <c r="Q4037" s="53">
        <f t="shared" si="548"/>
        <v>4.327</v>
      </c>
      <c r="R4037" s="53">
        <v>97.808999999999997</v>
      </c>
      <c r="S4037" s="53">
        <f t="shared" si="549"/>
        <v>156.9316</v>
      </c>
      <c r="T4037" s="53">
        <v>5.74</v>
      </c>
      <c r="U4037" s="53">
        <v>5713.15</v>
      </c>
      <c r="V4037" s="53">
        <v>30.89</v>
      </c>
      <c r="W4037" s="53">
        <f t="shared" si="552"/>
        <v>184.95144059566201</v>
      </c>
      <c r="X4037" s="53">
        <f t="shared" si="553"/>
        <v>3.2372936225315634</v>
      </c>
      <c r="Y4037" s="53">
        <v>4567.55</v>
      </c>
      <c r="Z4037" s="53">
        <v>31.24</v>
      </c>
      <c r="AA4037" s="53">
        <f t="shared" si="550"/>
        <v>146.20838668373881</v>
      </c>
      <c r="AB4037" s="53">
        <f t="shared" si="551"/>
        <v>3.2010243277848911</v>
      </c>
    </row>
    <row r="4038" spans="1:28" x14ac:dyDescent="0.3">
      <c r="A4038" s="1">
        <v>4037</v>
      </c>
      <c r="B4038" s="48">
        <v>43677</v>
      </c>
      <c r="C4038" s="44">
        <v>14005416.869999999</v>
      </c>
      <c r="D4038" s="56">
        <f t="shared" si="543"/>
        <v>203345.43549909253</v>
      </c>
      <c r="E4038" s="53">
        <v>68.875</v>
      </c>
      <c r="F4038" s="53">
        <f t="shared" si="544"/>
        <v>2.0334543549909254</v>
      </c>
      <c r="G4038" s="53">
        <f>(F4038/'Yearly GDP'!$B$18)*100</f>
        <v>75.313124258923153</v>
      </c>
      <c r="H4038" s="53">
        <f t="shared" si="545"/>
        <v>1.7463798000000004</v>
      </c>
      <c r="I4038" s="53">
        <f t="shared" si="546"/>
        <v>3.6469730123997075</v>
      </c>
      <c r="J4038" s="53">
        <f t="shared" si="554"/>
        <v>405.47045951859951</v>
      </c>
      <c r="K4038" s="53">
        <v>6.3689999999999998</v>
      </c>
      <c r="L4038" s="53">
        <v>11118</v>
      </c>
      <c r="M4038" s="53">
        <v>3.45</v>
      </c>
      <c r="N4038" s="53">
        <f t="shared" si="547"/>
        <v>2.7220269876002923</v>
      </c>
      <c r="O4038" s="53">
        <v>27.42</v>
      </c>
      <c r="P4038" s="53">
        <v>2.0070000000000001</v>
      </c>
      <c r="Q4038" s="53">
        <f t="shared" si="548"/>
        <v>4.3620000000000001</v>
      </c>
      <c r="R4038" s="53">
        <v>98.257999999999996</v>
      </c>
      <c r="S4038" s="53">
        <f t="shared" si="549"/>
        <v>157.11660000000003</v>
      </c>
      <c r="T4038" s="53">
        <v>5.73</v>
      </c>
      <c r="U4038" s="53">
        <v>5772.9</v>
      </c>
      <c r="V4038" s="53">
        <v>31.21</v>
      </c>
      <c r="W4038" s="53">
        <f t="shared" si="552"/>
        <v>184.9695610381288</v>
      </c>
      <c r="X4038" s="53">
        <f t="shared" si="553"/>
        <v>3.2041012495994878</v>
      </c>
      <c r="Y4038" s="53">
        <v>4581.6000000000004</v>
      </c>
      <c r="Z4038" s="53">
        <v>31.25</v>
      </c>
      <c r="AA4038" s="53">
        <f t="shared" si="550"/>
        <v>146.61120000000003</v>
      </c>
      <c r="AB4038" s="53">
        <f t="shared" si="551"/>
        <v>3.2</v>
      </c>
    </row>
    <row r="4039" spans="1:28" x14ac:dyDescent="0.3">
      <c r="A4039" s="1">
        <v>4038</v>
      </c>
      <c r="B4039" s="48">
        <v>43678</v>
      </c>
      <c r="C4039" s="44">
        <v>13847506.619999999</v>
      </c>
      <c r="D4039" s="56">
        <f t="shared" ref="D4039:D4102" si="555">C4039/E4039</f>
        <v>200639.06892504744</v>
      </c>
      <c r="E4039" s="53">
        <v>69.016999999999996</v>
      </c>
      <c r="F4039" s="53">
        <f t="shared" ref="F4039:F4102" si="556">(D4039/100000)</f>
        <v>2.0063906892504746</v>
      </c>
      <c r="G4039" s="53">
        <f>(F4039/'Yearly GDP'!$B$18)*100</f>
        <v>74.310766268536085</v>
      </c>
      <c r="H4039" s="53">
        <f t="shared" ref="H4039:H4102" si="557">(K4039/I4039)</f>
        <v>1.7374215000000002</v>
      </c>
      <c r="I4039" s="53">
        <f t="shared" ref="I4039:I4102" si="558">(J4039/L4039)*100</f>
        <v>3.696857670979667</v>
      </c>
      <c r="J4039" s="53">
        <f t="shared" si="554"/>
        <v>405.91497227356746</v>
      </c>
      <c r="K4039" s="53">
        <v>6.423</v>
      </c>
      <c r="L4039" s="53">
        <v>10980</v>
      </c>
      <c r="M4039" s="53">
        <v>3.41</v>
      </c>
      <c r="N4039" s="53">
        <f t="shared" ref="N4039:N4102" si="559">K4039-I4039</f>
        <v>2.726142329020333</v>
      </c>
      <c r="O4039" s="53">
        <v>27.05</v>
      </c>
      <c r="P4039" s="53">
        <v>1.9019999999999999</v>
      </c>
      <c r="Q4039" s="53">
        <f t="shared" ref="Q4039:Q4102" si="560">K4039-P4039</f>
        <v>4.5209999999999999</v>
      </c>
      <c r="R4039" s="53">
        <v>98.144000000000005</v>
      </c>
      <c r="S4039" s="53">
        <f t="shared" ref="S4039:S4102" si="561">(O4039*T4039)</f>
        <v>153.10300000000001</v>
      </c>
      <c r="T4039" s="53">
        <v>5.66</v>
      </c>
      <c r="U4039" s="53">
        <v>5720.85</v>
      </c>
      <c r="V4039" s="53">
        <v>31.06</v>
      </c>
      <c r="W4039" s="53">
        <f t="shared" si="552"/>
        <v>184.1870573084353</v>
      </c>
      <c r="X4039" s="53">
        <f t="shared" si="553"/>
        <v>3.2195750160978753</v>
      </c>
      <c r="Y4039" s="53">
        <v>4523.55</v>
      </c>
      <c r="Z4039" s="53">
        <v>30.89</v>
      </c>
      <c r="AA4039" s="53">
        <f t="shared" si="550"/>
        <v>146.44059566202654</v>
      </c>
      <c r="AB4039" s="53">
        <f t="shared" si="551"/>
        <v>3.2372936225315634</v>
      </c>
    </row>
    <row r="4040" spans="1:28" x14ac:dyDescent="0.3">
      <c r="A4040" s="1">
        <v>4039</v>
      </c>
      <c r="B4040" s="48">
        <v>43679</v>
      </c>
      <c r="C4040" s="44">
        <v>13857028.369999999</v>
      </c>
      <c r="D4040" s="56">
        <f t="shared" si="555"/>
        <v>198809.58923959825</v>
      </c>
      <c r="E4040" s="53">
        <v>69.7</v>
      </c>
      <c r="F4040" s="53">
        <f t="shared" si="556"/>
        <v>1.9880958923959826</v>
      </c>
      <c r="G4040" s="53">
        <f>(F4040/'Yearly GDP'!$B$18)*100</f>
        <v>73.633181199851208</v>
      </c>
      <c r="H4040" s="53">
        <f t="shared" si="557"/>
        <v>1.7207568</v>
      </c>
      <c r="I4040" s="53">
        <f t="shared" si="558"/>
        <v>3.69139904023625</v>
      </c>
      <c r="J4040" s="53">
        <f t="shared" si="554"/>
        <v>405.9560723514212</v>
      </c>
      <c r="K4040" s="53">
        <v>6.3520000000000003</v>
      </c>
      <c r="L4040" s="53">
        <v>10997.35</v>
      </c>
      <c r="M4040" s="53">
        <v>3.42</v>
      </c>
      <c r="N4040" s="53">
        <f t="shared" si="559"/>
        <v>2.6606009597637503</v>
      </c>
      <c r="O4040" s="53">
        <v>27.09</v>
      </c>
      <c r="P4040" s="53">
        <v>1.843</v>
      </c>
      <c r="Q4040" s="53">
        <f t="shared" si="560"/>
        <v>4.5090000000000003</v>
      </c>
      <c r="R4040" s="53">
        <v>97.852000000000004</v>
      </c>
      <c r="S4040" s="53">
        <f t="shared" si="561"/>
        <v>153.05850000000001</v>
      </c>
      <c r="T4040" s="53">
        <v>5.65</v>
      </c>
      <c r="U4040" s="53">
        <v>5713.2</v>
      </c>
      <c r="V4040" s="53">
        <v>30.98</v>
      </c>
      <c r="W4040" s="53">
        <f t="shared" si="552"/>
        <v>184.41575209812783</v>
      </c>
      <c r="X4040" s="53">
        <f t="shared" si="553"/>
        <v>3.2278889606197549</v>
      </c>
      <c r="Y4040" s="53">
        <v>4496.8500000000004</v>
      </c>
      <c r="Z4040" s="53">
        <v>30.75</v>
      </c>
      <c r="AA4040" s="53">
        <f t="shared" si="550"/>
        <v>146.23902439024391</v>
      </c>
      <c r="AB4040" s="53">
        <f t="shared" si="551"/>
        <v>3.2520325203252027</v>
      </c>
    </row>
    <row r="4041" spans="1:28" x14ac:dyDescent="0.3">
      <c r="A4041" s="1">
        <v>4040</v>
      </c>
      <c r="B4041" s="48">
        <v>43682</v>
      </c>
      <c r="C4041" s="44">
        <v>13698759.91</v>
      </c>
      <c r="D4041" s="56">
        <f t="shared" si="555"/>
        <v>193427.93677016706</v>
      </c>
      <c r="E4041" s="53">
        <v>70.820999999999998</v>
      </c>
      <c r="F4041" s="53">
        <f t="shared" si="556"/>
        <v>1.9342793677016705</v>
      </c>
      <c r="G4041" s="53">
        <f>(F4041/'Yearly GDP'!$B$18)*100</f>
        <v>71.639976581543351</v>
      </c>
      <c r="H4041" s="53">
        <f t="shared" si="557"/>
        <v>1.7099639999999998</v>
      </c>
      <c r="I4041" s="53">
        <f t="shared" si="558"/>
        <v>3.7369207772795217</v>
      </c>
      <c r="J4041" s="53">
        <f t="shared" si="554"/>
        <v>405.92675635276532</v>
      </c>
      <c r="K4041" s="53">
        <v>6.39</v>
      </c>
      <c r="L4041" s="53">
        <v>10862.6</v>
      </c>
      <c r="M4041" s="53">
        <v>3.37</v>
      </c>
      <c r="N4041" s="53">
        <f t="shared" si="559"/>
        <v>2.653079222720478</v>
      </c>
      <c r="O4041" s="53">
        <v>26.76</v>
      </c>
      <c r="P4041" s="53">
        <v>1.718</v>
      </c>
      <c r="Q4041" s="53">
        <f t="shared" si="560"/>
        <v>4.6719999999999997</v>
      </c>
      <c r="R4041" s="53">
        <v>97.308000000000007</v>
      </c>
      <c r="S4041" s="53">
        <f t="shared" si="561"/>
        <v>149.32080000000002</v>
      </c>
      <c r="T4041" s="53">
        <v>5.58</v>
      </c>
      <c r="U4041" s="53">
        <v>5634.05</v>
      </c>
      <c r="V4041" s="53">
        <v>30.57</v>
      </c>
      <c r="W4041" s="53">
        <f t="shared" si="552"/>
        <v>184.29996728819103</v>
      </c>
      <c r="X4041" s="53">
        <f t="shared" si="553"/>
        <v>3.2711808963035653</v>
      </c>
      <c r="Y4041" s="53">
        <v>4405.5</v>
      </c>
      <c r="Z4041" s="53">
        <v>30.18</v>
      </c>
      <c r="AA4041" s="53">
        <f t="shared" ref="AA4041:AA4104" si="562">Y4041/Z4041</f>
        <v>145.97415506958251</v>
      </c>
      <c r="AB4041" s="53">
        <f t="shared" ref="AB4041:AB4104" si="563">(AA4041/Y4041)*100</f>
        <v>3.313452617627568</v>
      </c>
    </row>
    <row r="4042" spans="1:28" x14ac:dyDescent="0.3">
      <c r="A4042" s="1">
        <v>4041</v>
      </c>
      <c r="B4042" s="48">
        <v>43683</v>
      </c>
      <c r="C4042" s="44">
        <v>13819678.27</v>
      </c>
      <c r="D4042" s="56">
        <f t="shared" si="555"/>
        <v>194533.75943130627</v>
      </c>
      <c r="E4042" s="53">
        <v>71.040000000000006</v>
      </c>
      <c r="F4042" s="53">
        <f t="shared" si="556"/>
        <v>1.9453375943130626</v>
      </c>
      <c r="G4042" s="53">
        <f>(F4042/'Yearly GDP'!$B$18)*100</f>
        <v>72.049540530113418</v>
      </c>
      <c r="H4042" s="53">
        <f t="shared" si="557"/>
        <v>1.7093585999999996</v>
      </c>
      <c r="I4042" s="53">
        <f t="shared" si="558"/>
        <v>3.7078235076010388</v>
      </c>
      <c r="J4042" s="53">
        <f t="shared" si="554"/>
        <v>405.9417871709307</v>
      </c>
      <c r="K4042" s="53">
        <v>6.3380000000000001</v>
      </c>
      <c r="L4042" s="53">
        <v>10948.25</v>
      </c>
      <c r="M4042" s="53">
        <v>3.4</v>
      </c>
      <c r="N4042" s="53">
        <f t="shared" si="559"/>
        <v>2.6301764923989612</v>
      </c>
      <c r="O4042" s="53">
        <v>26.97</v>
      </c>
      <c r="P4042" s="53">
        <v>1.716</v>
      </c>
      <c r="Q4042" s="53">
        <f t="shared" si="560"/>
        <v>4.6219999999999999</v>
      </c>
      <c r="R4042" s="53">
        <v>97.417000000000002</v>
      </c>
      <c r="S4042" s="53">
        <f t="shared" si="561"/>
        <v>151.84109999999998</v>
      </c>
      <c r="T4042" s="53">
        <v>5.63</v>
      </c>
      <c r="U4042" s="53">
        <v>5733.3</v>
      </c>
      <c r="V4042" s="53">
        <v>31.05</v>
      </c>
      <c r="W4042" s="53">
        <f t="shared" si="552"/>
        <v>184.64734299516908</v>
      </c>
      <c r="X4042" s="53">
        <f t="shared" si="553"/>
        <v>3.2206119162640898</v>
      </c>
      <c r="Y4042" s="53">
        <v>4478.8500000000004</v>
      </c>
      <c r="Z4042" s="53">
        <v>30.7</v>
      </c>
      <c r="AA4042" s="53">
        <f t="shared" si="562"/>
        <v>145.89087947882737</v>
      </c>
      <c r="AB4042" s="53">
        <f t="shared" si="563"/>
        <v>3.2573289902280131</v>
      </c>
    </row>
    <row r="4043" spans="1:28" x14ac:dyDescent="0.3">
      <c r="A4043" s="1">
        <v>4042</v>
      </c>
      <c r="B4043" s="48">
        <v>43684</v>
      </c>
      <c r="C4043" s="44">
        <v>13741741.01</v>
      </c>
      <c r="D4043" s="56">
        <f t="shared" si="555"/>
        <v>193151.1843418371</v>
      </c>
      <c r="E4043" s="53">
        <v>71.144999999999996</v>
      </c>
      <c r="F4043" s="53">
        <f t="shared" si="556"/>
        <v>1.9315118434183709</v>
      </c>
      <c r="G4043" s="53">
        <f>(F4043/'Yearly GDP'!$B$18)*100</f>
        <v>71.537475682161883</v>
      </c>
      <c r="H4043" s="53">
        <f t="shared" si="557"/>
        <v>1.7030706</v>
      </c>
      <c r="I4043" s="53">
        <f t="shared" si="558"/>
        <v>3.7397157816005984</v>
      </c>
      <c r="J4043" s="53">
        <f t="shared" si="554"/>
        <v>405.96484667165299</v>
      </c>
      <c r="K4043" s="53">
        <v>6.3689999999999998</v>
      </c>
      <c r="L4043" s="53">
        <v>10855.5</v>
      </c>
      <c r="M4043" s="53">
        <v>3.37</v>
      </c>
      <c r="N4043" s="53">
        <f t="shared" si="559"/>
        <v>2.6292842183994014</v>
      </c>
      <c r="O4043" s="53">
        <v>26.74</v>
      </c>
      <c r="P4043" s="53">
        <v>1.7210000000000001</v>
      </c>
      <c r="Q4043" s="53">
        <f t="shared" si="560"/>
        <v>4.6479999999999997</v>
      </c>
      <c r="R4043" s="53">
        <v>97.344999999999999</v>
      </c>
      <c r="S4043" s="53">
        <f t="shared" si="561"/>
        <v>148.40699999999998</v>
      </c>
      <c r="T4043" s="53">
        <v>5.55</v>
      </c>
      <c r="U4043" s="53">
        <v>5707.35</v>
      </c>
      <c r="V4043" s="53">
        <v>30.89</v>
      </c>
      <c r="W4043" s="53">
        <f t="shared" si="552"/>
        <v>184.76367756555521</v>
      </c>
      <c r="X4043" s="53">
        <f t="shared" si="553"/>
        <v>3.2372936225315638</v>
      </c>
      <c r="Y4043" s="53">
        <v>4471.55</v>
      </c>
      <c r="Z4043" s="53">
        <v>29.78</v>
      </c>
      <c r="AA4043" s="53">
        <f t="shared" si="562"/>
        <v>150.1527871054399</v>
      </c>
      <c r="AB4043" s="53">
        <f t="shared" si="563"/>
        <v>3.3579583613163195</v>
      </c>
    </row>
    <row r="4044" spans="1:28" x14ac:dyDescent="0.3">
      <c r="A4044" s="1">
        <v>4043</v>
      </c>
      <c r="B4044" s="48">
        <v>43685</v>
      </c>
      <c r="C4044" s="44">
        <v>13932293.77</v>
      </c>
      <c r="D4044" s="56">
        <f t="shared" si="555"/>
        <v>197845.69397898324</v>
      </c>
      <c r="E4044" s="53">
        <v>70.42</v>
      </c>
      <c r="F4044" s="53">
        <f t="shared" si="556"/>
        <v>1.9784569397898324</v>
      </c>
      <c r="G4044" s="53">
        <f>(F4044/'Yearly GDP'!$B$18)*100</f>
        <v>73.276182955178967</v>
      </c>
      <c r="H4044" s="53">
        <f t="shared" si="557"/>
        <v>1.741344</v>
      </c>
      <c r="I4044" s="53">
        <f t="shared" si="558"/>
        <v>3.6764705882352944</v>
      </c>
      <c r="J4044" s="53">
        <f t="shared" si="554"/>
        <v>405.60477941176475</v>
      </c>
      <c r="K4044" s="53">
        <v>6.4020000000000001</v>
      </c>
      <c r="L4044" s="53">
        <v>11032.45</v>
      </c>
      <c r="M4044" s="53">
        <v>3.43</v>
      </c>
      <c r="N4044" s="53">
        <f t="shared" si="559"/>
        <v>2.7255294117647058</v>
      </c>
      <c r="O4044" s="53">
        <v>27.2</v>
      </c>
      <c r="P4044" s="53">
        <v>1.7190000000000001</v>
      </c>
      <c r="Q4044" s="53">
        <f t="shared" si="560"/>
        <v>4.6829999999999998</v>
      </c>
      <c r="R4044" s="53">
        <v>97.433999999999997</v>
      </c>
      <c r="S4044" s="53">
        <f t="shared" si="561"/>
        <v>147.696</v>
      </c>
      <c r="T4044" s="53">
        <v>5.43</v>
      </c>
      <c r="U4044" s="53">
        <v>5742.95</v>
      </c>
      <c r="V4044" s="53">
        <v>31.35</v>
      </c>
      <c r="W4044" s="53">
        <f t="shared" si="552"/>
        <v>183.18819776714511</v>
      </c>
      <c r="X4044" s="53">
        <f t="shared" si="553"/>
        <v>3.1897926634768736</v>
      </c>
      <c r="Y4044" s="53">
        <v>4506.6499999999996</v>
      </c>
      <c r="Z4044" s="53">
        <v>29.86</v>
      </c>
      <c r="AA4044" s="53">
        <f t="shared" si="562"/>
        <v>150.92598794373743</v>
      </c>
      <c r="AB4044" s="53">
        <f t="shared" si="563"/>
        <v>3.3489618218352306</v>
      </c>
    </row>
    <row r="4045" spans="1:28" x14ac:dyDescent="0.3">
      <c r="A4045" s="1">
        <v>4044</v>
      </c>
      <c r="B4045" s="48">
        <v>43686</v>
      </c>
      <c r="C4045" s="44">
        <v>14028086.439999999</v>
      </c>
      <c r="D4045" s="56">
        <f t="shared" si="555"/>
        <v>197790.40155659575</v>
      </c>
      <c r="E4045" s="53">
        <v>70.924000000000007</v>
      </c>
      <c r="F4045" s="53">
        <f t="shared" si="556"/>
        <v>1.9779040155659575</v>
      </c>
      <c r="G4045" s="53">
        <f>(F4045/'Yearly GDP'!$B$18)*100</f>
        <v>73.255704280220641</v>
      </c>
      <c r="H4045" s="53">
        <f t="shared" si="557"/>
        <v>1.7800054000000001</v>
      </c>
      <c r="I4045" s="53">
        <f t="shared" si="558"/>
        <v>3.6483035388544325</v>
      </c>
      <c r="J4045" s="53">
        <f t="shared" si="554"/>
        <v>405.31375410434146</v>
      </c>
      <c r="K4045" s="53">
        <v>6.4939999999999998</v>
      </c>
      <c r="L4045" s="53">
        <v>11109.65</v>
      </c>
      <c r="M4045" s="53">
        <v>3.45</v>
      </c>
      <c r="N4045" s="53">
        <f t="shared" si="559"/>
        <v>2.8456964611455673</v>
      </c>
      <c r="O4045" s="53">
        <v>27.41</v>
      </c>
      <c r="P4045" s="53">
        <v>1.7450000000000001</v>
      </c>
      <c r="Q4045" s="53">
        <f t="shared" si="560"/>
        <v>4.7489999999999997</v>
      </c>
      <c r="R4045" s="53">
        <v>97.322000000000003</v>
      </c>
      <c r="S4045" s="53">
        <f t="shared" si="561"/>
        <v>148.56219999999999</v>
      </c>
      <c r="T4045" s="53">
        <v>5.42</v>
      </c>
      <c r="U4045" s="53">
        <v>5798.2</v>
      </c>
      <c r="V4045" s="53">
        <v>31.56</v>
      </c>
      <c r="W4045" s="53">
        <f t="shared" si="552"/>
        <v>183.71989860583017</v>
      </c>
      <c r="X4045" s="53">
        <f t="shared" si="553"/>
        <v>3.1685678073510775</v>
      </c>
      <c r="Y4045" s="53">
        <v>4546.45</v>
      </c>
      <c r="Z4045" s="53">
        <v>29.8</v>
      </c>
      <c r="AA4045" s="53">
        <f t="shared" si="562"/>
        <v>152.56543624161074</v>
      </c>
      <c r="AB4045" s="53">
        <f t="shared" si="563"/>
        <v>3.3557046979865772</v>
      </c>
    </row>
    <row r="4046" spans="1:28" x14ac:dyDescent="0.3">
      <c r="A4046" s="1">
        <v>4045</v>
      </c>
      <c r="B4046" s="48">
        <v>43690</v>
      </c>
      <c r="C4046" s="44">
        <v>13805894.109999999</v>
      </c>
      <c r="D4046" s="56">
        <f t="shared" si="555"/>
        <v>193311.12758688282</v>
      </c>
      <c r="E4046" s="53">
        <v>71.418000000000006</v>
      </c>
      <c r="F4046" s="53">
        <f t="shared" si="556"/>
        <v>1.9331112758688282</v>
      </c>
      <c r="G4046" s="53">
        <f>(F4046/'Yearly GDP'!$B$18)*100</f>
        <v>71.596713921067717</v>
      </c>
      <c r="H4046" s="53">
        <f t="shared" si="557"/>
        <v>1.7618154000000001</v>
      </c>
      <c r="I4046" s="53">
        <f t="shared" si="558"/>
        <v>3.6995930447650753</v>
      </c>
      <c r="J4046" s="53">
        <f t="shared" si="554"/>
        <v>404.21198668146502</v>
      </c>
      <c r="K4046" s="53">
        <v>6.5179999999999998</v>
      </c>
      <c r="L4046" s="53">
        <v>10925.85</v>
      </c>
      <c r="M4046" s="53">
        <v>3.39</v>
      </c>
      <c r="N4046" s="53">
        <f t="shared" si="559"/>
        <v>2.8184069552349245</v>
      </c>
      <c r="O4046" s="53">
        <v>27.03</v>
      </c>
      <c r="P4046" s="53">
        <v>1.702</v>
      </c>
      <c r="Q4046" s="53">
        <f t="shared" si="560"/>
        <v>4.8159999999999998</v>
      </c>
      <c r="R4046" s="53">
        <v>97.631</v>
      </c>
      <c r="S4046" s="53">
        <f t="shared" si="561"/>
        <v>146.77289999999999</v>
      </c>
      <c r="T4046" s="53">
        <v>5.43</v>
      </c>
      <c r="U4046" s="53">
        <v>5692.85</v>
      </c>
      <c r="V4046" s="53">
        <v>31.05</v>
      </c>
      <c r="W4046" s="53">
        <f t="shared" si="552"/>
        <v>183.34460547504025</v>
      </c>
      <c r="X4046" s="53">
        <f t="shared" si="553"/>
        <v>3.2206119162640898</v>
      </c>
      <c r="Y4046" s="53">
        <v>4480.6000000000004</v>
      </c>
      <c r="Z4046" s="53">
        <v>29.47</v>
      </c>
      <c r="AA4046" s="53">
        <f t="shared" si="562"/>
        <v>152.03936206311505</v>
      </c>
      <c r="AB4046" s="53">
        <f t="shared" si="563"/>
        <v>3.3932813030200202</v>
      </c>
    </row>
    <row r="4047" spans="1:28" x14ac:dyDescent="0.3">
      <c r="A4047" s="1">
        <v>4046</v>
      </c>
      <c r="B4047" s="48">
        <v>43691</v>
      </c>
      <c r="C4047" s="44">
        <v>13916865.32</v>
      </c>
      <c r="D4047" s="56">
        <f t="shared" si="555"/>
        <v>195255.91469659767</v>
      </c>
      <c r="E4047" s="53">
        <v>71.275000000000006</v>
      </c>
      <c r="F4047" s="53">
        <f t="shared" si="556"/>
        <v>1.9525591469659767</v>
      </c>
      <c r="G4047" s="53">
        <f>(F4047/'Yearly GDP'!$B$18)*100</f>
        <v>72.317005443184314</v>
      </c>
      <c r="H4047" s="53">
        <f t="shared" si="557"/>
        <v>1.803288</v>
      </c>
      <c r="I4047" s="53">
        <f t="shared" si="558"/>
        <v>3.6710719530102791</v>
      </c>
      <c r="J4047" s="53">
        <f t="shared" si="554"/>
        <v>404.89720998531573</v>
      </c>
      <c r="K4047" s="53">
        <v>6.62</v>
      </c>
      <c r="L4047" s="53">
        <v>11029.4</v>
      </c>
      <c r="M4047" s="53">
        <v>3.43</v>
      </c>
      <c r="N4047" s="53">
        <f t="shared" si="559"/>
        <v>2.948928046989721</v>
      </c>
      <c r="O4047" s="53">
        <v>27.24</v>
      </c>
      <c r="P4047" s="53">
        <v>1.583</v>
      </c>
      <c r="Q4047" s="53">
        <f t="shared" si="560"/>
        <v>5.0369999999999999</v>
      </c>
      <c r="R4047" s="53">
        <v>97.825999999999993</v>
      </c>
      <c r="S4047" s="53">
        <f t="shared" si="561"/>
        <v>149.27520000000001</v>
      </c>
      <c r="T4047" s="53">
        <v>5.48</v>
      </c>
      <c r="U4047" s="53">
        <v>5740.6</v>
      </c>
      <c r="V4047" s="53">
        <v>31.31</v>
      </c>
      <c r="W4047" s="53">
        <f t="shared" si="552"/>
        <v>183.34717342702015</v>
      </c>
      <c r="X4047" s="53">
        <f t="shared" si="553"/>
        <v>3.1938677738741621</v>
      </c>
      <c r="Y4047" s="53">
        <v>4495.6499999999996</v>
      </c>
      <c r="Z4047" s="53">
        <v>29.72</v>
      </c>
      <c r="AA4047" s="53">
        <f t="shared" si="562"/>
        <v>151.26682368775235</v>
      </c>
      <c r="AB4047" s="53">
        <f t="shared" si="563"/>
        <v>3.3647375504710633</v>
      </c>
    </row>
    <row r="4048" spans="1:28" x14ac:dyDescent="0.3">
      <c r="A4048" s="1">
        <v>4047</v>
      </c>
      <c r="B4048" s="48">
        <v>43693</v>
      </c>
      <c r="C4048" s="44">
        <v>13935971.16</v>
      </c>
      <c r="D4048" s="56">
        <f t="shared" si="555"/>
        <v>195853.71597217344</v>
      </c>
      <c r="E4048" s="53">
        <v>71.155000000000001</v>
      </c>
      <c r="F4048" s="53">
        <f t="shared" si="556"/>
        <v>1.9585371597217343</v>
      </c>
      <c r="G4048" s="53">
        <f>(F4048/'Yearly GDP'!$B$18)*100</f>
        <v>72.538413323027186</v>
      </c>
      <c r="H4048" s="53">
        <f t="shared" si="557"/>
        <v>1.7860154999999998</v>
      </c>
      <c r="I4048" s="53">
        <f t="shared" si="558"/>
        <v>3.6589828027808275</v>
      </c>
      <c r="J4048" s="53">
        <f t="shared" si="554"/>
        <v>404.23710208562022</v>
      </c>
      <c r="K4048" s="53">
        <v>6.5350000000000001</v>
      </c>
      <c r="L4048" s="53">
        <v>11047.8</v>
      </c>
      <c r="M4048" s="53">
        <v>3.43</v>
      </c>
      <c r="N4048" s="53">
        <f t="shared" si="559"/>
        <v>2.8760171972191726</v>
      </c>
      <c r="O4048" s="53">
        <v>27.33</v>
      </c>
      <c r="P4048" s="53">
        <v>1.5620000000000001</v>
      </c>
      <c r="Q4048" s="53">
        <f t="shared" si="560"/>
        <v>4.9729999999999999</v>
      </c>
      <c r="R4048" s="53">
        <v>98.007000000000005</v>
      </c>
      <c r="S4048" s="53">
        <f t="shared" si="561"/>
        <v>149.76840000000001</v>
      </c>
      <c r="T4048" s="53">
        <v>5.48</v>
      </c>
      <c r="U4048" s="53">
        <v>5757.2</v>
      </c>
      <c r="V4048" s="53">
        <v>31.54</v>
      </c>
      <c r="W4048" s="53">
        <f t="shared" si="552"/>
        <v>182.53646163601775</v>
      </c>
      <c r="X4048" s="53">
        <f t="shared" si="553"/>
        <v>3.1705770450221937</v>
      </c>
      <c r="Y4048" s="53">
        <v>4502.25</v>
      </c>
      <c r="Z4048" s="53">
        <v>29.99</v>
      </c>
      <c r="AA4048" s="53">
        <f t="shared" si="562"/>
        <v>150.1250416805602</v>
      </c>
      <c r="AB4048" s="53">
        <f t="shared" si="563"/>
        <v>3.3344448149383128</v>
      </c>
    </row>
    <row r="4049" spans="1:28" x14ac:dyDescent="0.3">
      <c r="A4049" s="1">
        <v>4048</v>
      </c>
      <c r="B4049" s="48">
        <v>43696</v>
      </c>
      <c r="C4049" s="44">
        <v>13970914.220000001</v>
      </c>
      <c r="D4049" s="56">
        <f t="shared" si="555"/>
        <v>195531.40221970304</v>
      </c>
      <c r="E4049" s="53">
        <v>71.450999999999993</v>
      </c>
      <c r="F4049" s="53">
        <f t="shared" si="556"/>
        <v>1.9553140221970304</v>
      </c>
      <c r="G4049" s="53">
        <f>(F4049/'Yearly GDP'!$B$18)*100</f>
        <v>72.41903785914927</v>
      </c>
      <c r="H4049" s="53">
        <f t="shared" si="557"/>
        <v>1.7999035000000001</v>
      </c>
      <c r="I4049" s="53">
        <f t="shared" si="558"/>
        <v>3.6563071297989032</v>
      </c>
      <c r="J4049" s="53">
        <f t="shared" si="554"/>
        <v>404.16453382084092</v>
      </c>
      <c r="K4049" s="53">
        <v>6.5810000000000004</v>
      </c>
      <c r="L4049" s="53">
        <v>11053.9</v>
      </c>
      <c r="M4049" s="53">
        <v>3.43</v>
      </c>
      <c r="N4049" s="53">
        <f t="shared" si="559"/>
        <v>2.9246928702010973</v>
      </c>
      <c r="O4049" s="53">
        <v>27.35</v>
      </c>
      <c r="P4049" s="53">
        <v>1.6080000000000001</v>
      </c>
      <c r="Q4049" s="53">
        <f t="shared" si="560"/>
        <v>4.9730000000000008</v>
      </c>
      <c r="R4049" s="53">
        <v>98.221000000000004</v>
      </c>
      <c r="S4049" s="53">
        <f t="shared" si="561"/>
        <v>149.6045</v>
      </c>
      <c r="T4049" s="53">
        <v>5.47</v>
      </c>
      <c r="U4049" s="53">
        <v>5774.5</v>
      </c>
      <c r="V4049" s="53">
        <v>31.64</v>
      </c>
      <c r="W4049" s="53">
        <f t="shared" si="552"/>
        <v>182.50632111251579</v>
      </c>
      <c r="X4049" s="53">
        <f t="shared" si="553"/>
        <v>3.1605562579013902</v>
      </c>
      <c r="Y4049" s="53">
        <v>4526.05</v>
      </c>
      <c r="Z4049" s="53">
        <v>30.66</v>
      </c>
      <c r="AA4049" s="53">
        <f t="shared" si="562"/>
        <v>147.62067840834965</v>
      </c>
      <c r="AB4049" s="53">
        <f t="shared" si="563"/>
        <v>3.2615786040443573</v>
      </c>
    </row>
    <row r="4050" spans="1:28" x14ac:dyDescent="0.3">
      <c r="A4050" s="1">
        <v>4049</v>
      </c>
      <c r="B4050" s="48">
        <v>43697</v>
      </c>
      <c r="C4050" s="44">
        <v>13914621.34</v>
      </c>
      <c r="D4050" s="56">
        <f t="shared" si="555"/>
        <v>194476.81085689526</v>
      </c>
      <c r="E4050" s="53">
        <v>71.549000000000007</v>
      </c>
      <c r="F4050" s="53">
        <f t="shared" si="556"/>
        <v>1.9447681085689525</v>
      </c>
      <c r="G4050" s="53">
        <f>(F4050/'Yearly GDP'!$B$18)*100</f>
        <v>72.02844846551676</v>
      </c>
      <c r="H4050" s="53">
        <f t="shared" si="557"/>
        <v>1.7931628000000004</v>
      </c>
      <c r="I4050" s="53">
        <f t="shared" si="558"/>
        <v>3.6683785766691117</v>
      </c>
      <c r="J4050" s="53">
        <f t="shared" si="554"/>
        <v>404.14526779163606</v>
      </c>
      <c r="K4050" s="53">
        <v>6.5780000000000003</v>
      </c>
      <c r="L4050" s="53">
        <v>11017</v>
      </c>
      <c r="M4050" s="53">
        <v>3.42</v>
      </c>
      <c r="N4050" s="53">
        <f t="shared" si="559"/>
        <v>2.9096214233308886</v>
      </c>
      <c r="O4050" s="53">
        <v>27.26</v>
      </c>
      <c r="P4050" s="53">
        <v>1.552</v>
      </c>
      <c r="Q4050" s="53">
        <f t="shared" si="560"/>
        <v>5.0259999999999998</v>
      </c>
      <c r="R4050" s="53">
        <v>98.063000000000002</v>
      </c>
      <c r="S4050" s="53">
        <f t="shared" si="561"/>
        <v>148.56700000000001</v>
      </c>
      <c r="T4050" s="53">
        <v>5.45</v>
      </c>
      <c r="U4050" s="53">
        <v>5732.8</v>
      </c>
      <c r="V4050" s="53">
        <v>31.41</v>
      </c>
      <c r="W4050" s="53">
        <f t="shared" si="552"/>
        <v>182.51512257242916</v>
      </c>
      <c r="X4050" s="53">
        <f t="shared" si="553"/>
        <v>3.1836994587710921</v>
      </c>
      <c r="Y4050" s="53">
        <v>4493.45</v>
      </c>
      <c r="Z4050" s="53">
        <v>30.51</v>
      </c>
      <c r="AA4050" s="53">
        <f t="shared" si="562"/>
        <v>147.27794165847263</v>
      </c>
      <c r="AB4050" s="53">
        <f t="shared" si="563"/>
        <v>3.2776138970829241</v>
      </c>
    </row>
    <row r="4051" spans="1:28" x14ac:dyDescent="0.3">
      <c r="A4051" s="1">
        <v>4050</v>
      </c>
      <c r="B4051" s="48">
        <v>43698</v>
      </c>
      <c r="C4051" s="44">
        <v>13764917.5</v>
      </c>
      <c r="D4051" s="56">
        <f t="shared" si="555"/>
        <v>192678.01651735723</v>
      </c>
      <c r="E4051" s="53">
        <v>71.44</v>
      </c>
      <c r="F4051" s="53">
        <f t="shared" si="556"/>
        <v>1.9267801651735723</v>
      </c>
      <c r="G4051" s="53">
        <f>(F4051/'Yearly GDP'!$B$18)*100</f>
        <v>71.362228339761941</v>
      </c>
      <c r="H4051" s="53">
        <f t="shared" si="557"/>
        <v>1.7718560000000001</v>
      </c>
      <c r="I4051" s="53">
        <f t="shared" si="558"/>
        <v>3.7023324694557567</v>
      </c>
      <c r="J4051" s="53">
        <f t="shared" si="554"/>
        <v>404.24657534246575</v>
      </c>
      <c r="K4051" s="53">
        <v>6.56</v>
      </c>
      <c r="L4051" s="53">
        <v>10918.7</v>
      </c>
      <c r="M4051" s="53">
        <v>3.39</v>
      </c>
      <c r="N4051" s="53">
        <f t="shared" si="559"/>
        <v>2.8576675305442429</v>
      </c>
      <c r="O4051" s="53">
        <v>27.01</v>
      </c>
      <c r="P4051" s="53">
        <v>1.591</v>
      </c>
      <c r="Q4051" s="53">
        <f t="shared" si="560"/>
        <v>4.9689999999999994</v>
      </c>
      <c r="R4051" s="53">
        <v>98.179000000000002</v>
      </c>
      <c r="S4051" s="53">
        <f t="shared" si="561"/>
        <v>147.20450000000002</v>
      </c>
      <c r="T4051" s="53">
        <v>5.45</v>
      </c>
      <c r="U4051" s="53">
        <v>5655.1</v>
      </c>
      <c r="V4051" s="53">
        <v>30.98</v>
      </c>
      <c r="W4051" s="53">
        <f t="shared" ref="W4051:W4114" si="564">U4051/V4051</f>
        <v>182.54034861200776</v>
      </c>
      <c r="X4051" s="53">
        <f t="shared" ref="X4051:X4114" si="565">(W4051/U4051)*100</f>
        <v>3.2278889606197549</v>
      </c>
      <c r="Y4051" s="53">
        <v>4412.5</v>
      </c>
      <c r="Z4051" s="53">
        <v>29.96</v>
      </c>
      <c r="AA4051" s="53">
        <f t="shared" si="562"/>
        <v>147.27970627503336</v>
      </c>
      <c r="AB4051" s="53">
        <f t="shared" si="563"/>
        <v>3.3377837116154869</v>
      </c>
    </row>
    <row r="4052" spans="1:28" x14ac:dyDescent="0.3">
      <c r="A4052" s="1">
        <v>4051</v>
      </c>
      <c r="B4052" s="48">
        <v>43699</v>
      </c>
      <c r="C4052" s="44">
        <v>13551633.060000001</v>
      </c>
      <c r="D4052" s="56">
        <f t="shared" si="555"/>
        <v>188400.29278465174</v>
      </c>
      <c r="E4052" s="53">
        <v>71.930000000000007</v>
      </c>
      <c r="F4052" s="53">
        <f t="shared" si="556"/>
        <v>1.8840029278465174</v>
      </c>
      <c r="G4052" s="53">
        <f>(F4052/'Yearly GDP'!$B$18)*100</f>
        <v>69.777886216537681</v>
      </c>
      <c r="H4052" s="53">
        <f t="shared" si="557"/>
        <v>1.7413978000000003</v>
      </c>
      <c r="I4052" s="53">
        <f t="shared" si="558"/>
        <v>3.7636432066240113</v>
      </c>
      <c r="J4052" s="53">
        <f t="shared" si="554"/>
        <v>404.2660895747083</v>
      </c>
      <c r="K4052" s="53">
        <v>6.5540000000000003</v>
      </c>
      <c r="L4052" s="53">
        <v>10741.35</v>
      </c>
      <c r="M4052" s="53">
        <v>3.34</v>
      </c>
      <c r="N4052" s="53">
        <f t="shared" si="559"/>
        <v>2.790356793375989</v>
      </c>
      <c r="O4052" s="53">
        <v>26.57</v>
      </c>
      <c r="P4052" s="53">
        <v>1.613</v>
      </c>
      <c r="Q4052" s="53">
        <f t="shared" si="560"/>
        <v>4.9410000000000007</v>
      </c>
      <c r="R4052" s="53">
        <v>98.063999999999993</v>
      </c>
      <c r="S4052" s="53">
        <f t="shared" si="561"/>
        <v>144.0094</v>
      </c>
      <c r="T4052" s="53">
        <v>5.42</v>
      </c>
      <c r="U4052" s="53">
        <v>5558.95</v>
      </c>
      <c r="V4052" s="53">
        <v>30.46</v>
      </c>
      <c r="W4052" s="53">
        <f t="shared" si="564"/>
        <v>182.5</v>
      </c>
      <c r="X4052" s="53">
        <f t="shared" si="565"/>
        <v>3.2829940906106372</v>
      </c>
      <c r="Y4052" s="53">
        <v>4316.45</v>
      </c>
      <c r="Z4052" s="53">
        <v>29.31</v>
      </c>
      <c r="AA4052" s="53">
        <f t="shared" si="562"/>
        <v>147.26885022176731</v>
      </c>
      <c r="AB4052" s="53">
        <f t="shared" si="563"/>
        <v>3.4118048447628793</v>
      </c>
    </row>
    <row r="4053" spans="1:28" x14ac:dyDescent="0.3">
      <c r="A4053" s="1">
        <v>4052</v>
      </c>
      <c r="B4053" s="48">
        <v>43700</v>
      </c>
      <c r="C4053" s="44">
        <v>13674868.390000001</v>
      </c>
      <c r="D4053" s="56">
        <f t="shared" si="555"/>
        <v>191222.13289891349</v>
      </c>
      <c r="E4053" s="53">
        <v>71.513000000000005</v>
      </c>
      <c r="F4053" s="53">
        <f t="shared" si="556"/>
        <v>1.912221328989135</v>
      </c>
      <c r="G4053" s="53">
        <f>(F4053/'Yearly GDP'!$B$18)*100</f>
        <v>70.823012184782769</v>
      </c>
      <c r="H4053" s="53">
        <f t="shared" si="557"/>
        <v>1.7584956</v>
      </c>
      <c r="I4053" s="53">
        <f t="shared" si="558"/>
        <v>3.7327360955580438</v>
      </c>
      <c r="J4053" s="53">
        <f t="shared" ref="J4053:J4116" si="566">L4053/O4053</f>
        <v>404.23105636431507</v>
      </c>
      <c r="K4053" s="53">
        <v>6.5640000000000001</v>
      </c>
      <c r="L4053" s="53">
        <v>10829.35</v>
      </c>
      <c r="M4053" s="53">
        <v>3.36</v>
      </c>
      <c r="N4053" s="53">
        <f t="shared" si="559"/>
        <v>2.8312639044419563</v>
      </c>
      <c r="O4053" s="53">
        <v>26.79</v>
      </c>
      <c r="P4053" s="53">
        <v>1.5329999999999999</v>
      </c>
      <c r="Q4053" s="53">
        <f t="shared" si="560"/>
        <v>5.0310000000000006</v>
      </c>
      <c r="R4053" s="53">
        <v>97.53</v>
      </c>
      <c r="S4053" s="53">
        <f t="shared" si="561"/>
        <v>144.93389999999999</v>
      </c>
      <c r="T4053" s="53">
        <v>5.41</v>
      </c>
      <c r="U4053" s="53">
        <v>5607.9</v>
      </c>
      <c r="V4053" s="53">
        <v>30.72</v>
      </c>
      <c r="W4053" s="53">
        <f t="shared" si="564"/>
        <v>182.548828125</v>
      </c>
      <c r="X4053" s="53">
        <f t="shared" si="565"/>
        <v>3.2552083333333335</v>
      </c>
      <c r="Y4053" s="53">
        <v>4343.75</v>
      </c>
      <c r="Z4053" s="53">
        <v>29.49</v>
      </c>
      <c r="AA4053" s="53">
        <f t="shared" si="562"/>
        <v>147.29569345540861</v>
      </c>
      <c r="AB4053" s="53">
        <f t="shared" si="563"/>
        <v>3.39097999321804</v>
      </c>
    </row>
    <row r="4054" spans="1:28" x14ac:dyDescent="0.3">
      <c r="A4054" s="1">
        <v>4053</v>
      </c>
      <c r="B4054" s="48">
        <v>43703</v>
      </c>
      <c r="C4054" s="44">
        <v>13915007.35</v>
      </c>
      <c r="D4054" s="56">
        <f t="shared" si="555"/>
        <v>193196.90871225268</v>
      </c>
      <c r="E4054" s="53">
        <v>72.025000000000006</v>
      </c>
      <c r="F4054" s="53">
        <f t="shared" si="556"/>
        <v>1.9319690871225268</v>
      </c>
      <c r="G4054" s="53">
        <f>(F4054/'Yearly GDP'!$B$18)*100</f>
        <v>71.554410634167652</v>
      </c>
      <c r="H4054" s="53">
        <f t="shared" si="557"/>
        <v>1.7707392</v>
      </c>
      <c r="I4054" s="53">
        <f t="shared" si="558"/>
        <v>3.6549707602339185</v>
      </c>
      <c r="J4054" s="53">
        <f t="shared" si="566"/>
        <v>404.16118421052636</v>
      </c>
      <c r="K4054" s="53">
        <v>6.4720000000000004</v>
      </c>
      <c r="L4054" s="53">
        <v>11057.85</v>
      </c>
      <c r="M4054" s="53">
        <v>3.43</v>
      </c>
      <c r="N4054" s="53">
        <f t="shared" si="559"/>
        <v>2.8170292397660819</v>
      </c>
      <c r="O4054" s="53">
        <v>27.36</v>
      </c>
      <c r="P4054" s="53">
        <v>1.538</v>
      </c>
      <c r="Q4054" s="53">
        <f t="shared" si="560"/>
        <v>4.9340000000000002</v>
      </c>
      <c r="R4054" s="53">
        <v>97.989000000000004</v>
      </c>
      <c r="S4054" s="53">
        <f t="shared" si="561"/>
        <v>149.38559999999998</v>
      </c>
      <c r="T4054" s="53">
        <v>5.46</v>
      </c>
      <c r="U4054" s="53">
        <v>5682.95</v>
      </c>
      <c r="V4054" s="53">
        <v>31.14</v>
      </c>
      <c r="W4054" s="53">
        <f t="shared" si="564"/>
        <v>182.49678869621064</v>
      </c>
      <c r="X4054" s="53">
        <f t="shared" si="565"/>
        <v>3.211303789338471</v>
      </c>
      <c r="Y4054" s="53">
        <v>4433.5</v>
      </c>
      <c r="Z4054" s="53">
        <v>30.1</v>
      </c>
      <c r="AA4054" s="53">
        <f t="shared" si="562"/>
        <v>147.2923588039867</v>
      </c>
      <c r="AB4054" s="53">
        <f t="shared" si="563"/>
        <v>3.3222591362126241</v>
      </c>
    </row>
    <row r="4055" spans="1:28" x14ac:dyDescent="0.3">
      <c r="A4055" s="1">
        <v>4054</v>
      </c>
      <c r="B4055" s="48">
        <v>43704</v>
      </c>
      <c r="C4055" s="44">
        <v>15900443</v>
      </c>
      <c r="D4055" s="56">
        <f t="shared" si="555"/>
        <v>222250.15724808854</v>
      </c>
      <c r="E4055" s="53">
        <v>71.543000000000006</v>
      </c>
      <c r="F4055" s="53">
        <f t="shared" si="556"/>
        <v>2.2225015724808852</v>
      </c>
      <c r="G4055" s="53">
        <f>(F4055/'Yearly GDP'!$B$18)*100</f>
        <v>82.314873054847595</v>
      </c>
      <c r="H4055" s="53">
        <f t="shared" si="557"/>
        <v>1.7913186999999999</v>
      </c>
      <c r="I4055" s="53">
        <f t="shared" si="558"/>
        <v>3.6403349108117946</v>
      </c>
      <c r="J4055" s="53">
        <f t="shared" si="566"/>
        <v>404.27193301783768</v>
      </c>
      <c r="K4055" s="53">
        <v>6.5209999999999999</v>
      </c>
      <c r="L4055" s="53">
        <v>11105.35</v>
      </c>
      <c r="M4055" s="53">
        <v>3.45</v>
      </c>
      <c r="N4055" s="53">
        <f t="shared" si="559"/>
        <v>2.8806650891882053</v>
      </c>
      <c r="O4055" s="53">
        <v>27.47</v>
      </c>
      <c r="P4055" s="53">
        <v>1.474</v>
      </c>
      <c r="Q4055" s="53">
        <f t="shared" si="560"/>
        <v>5.0469999999999997</v>
      </c>
      <c r="R4055" s="53">
        <v>97.906999999999996</v>
      </c>
      <c r="S4055" s="53">
        <f t="shared" si="561"/>
        <v>149.16209999999998</v>
      </c>
      <c r="T4055" s="53">
        <v>5.43</v>
      </c>
      <c r="U4055" s="53">
        <v>5731.65</v>
      </c>
      <c r="V4055" s="53">
        <v>31.4</v>
      </c>
      <c r="W4055" s="53">
        <f t="shared" si="564"/>
        <v>182.53662420382165</v>
      </c>
      <c r="X4055" s="53">
        <f t="shared" si="565"/>
        <v>3.1847133757961785</v>
      </c>
      <c r="Y4055" s="53">
        <v>4500.25</v>
      </c>
      <c r="Z4055" s="53">
        <v>30.55</v>
      </c>
      <c r="AA4055" s="53">
        <f t="shared" si="562"/>
        <v>147.30769230769229</v>
      </c>
      <c r="AB4055" s="53">
        <f t="shared" si="563"/>
        <v>3.2733224222585919</v>
      </c>
    </row>
    <row r="4056" spans="1:28" x14ac:dyDescent="0.3">
      <c r="A4056" s="1">
        <v>4055</v>
      </c>
      <c r="B4056" s="48">
        <v>43705</v>
      </c>
      <c r="C4056" s="44">
        <v>13933527.99</v>
      </c>
      <c r="D4056" s="56">
        <f t="shared" si="555"/>
        <v>193981.92916510048</v>
      </c>
      <c r="E4056" s="53">
        <v>71.828999999999994</v>
      </c>
      <c r="F4056" s="53">
        <f t="shared" si="556"/>
        <v>1.9398192916510046</v>
      </c>
      <c r="G4056" s="53">
        <f>(F4056/'Yearly GDP'!$B$18)*100</f>
        <v>71.845158950037202</v>
      </c>
      <c r="H4056" s="53">
        <f t="shared" si="557"/>
        <v>1.7939411999999997</v>
      </c>
      <c r="I4056" s="53">
        <f t="shared" si="558"/>
        <v>3.6589828027808275</v>
      </c>
      <c r="J4056" s="53">
        <f t="shared" si="566"/>
        <v>404.17489937797296</v>
      </c>
      <c r="K4056" s="53">
        <v>6.5640000000000001</v>
      </c>
      <c r="L4056" s="53">
        <v>11046.1</v>
      </c>
      <c r="M4056" s="53">
        <v>3.43</v>
      </c>
      <c r="N4056" s="53">
        <f t="shared" si="559"/>
        <v>2.9050171972191725</v>
      </c>
      <c r="O4056" s="53">
        <v>27.33</v>
      </c>
      <c r="P4056" s="53">
        <v>1.468</v>
      </c>
      <c r="Q4056" s="53">
        <f t="shared" si="560"/>
        <v>5.0960000000000001</v>
      </c>
      <c r="R4056" s="53">
        <v>98.12</v>
      </c>
      <c r="S4056" s="53">
        <f t="shared" si="561"/>
        <v>148.40189999999998</v>
      </c>
      <c r="T4056" s="53">
        <v>5.43</v>
      </c>
      <c r="U4056" s="53">
        <v>5682.7</v>
      </c>
      <c r="V4056" s="53">
        <v>31.03</v>
      </c>
      <c r="W4056" s="53">
        <f t="shared" si="564"/>
        <v>183.13567515307764</v>
      </c>
      <c r="X4056" s="53">
        <f t="shared" si="565"/>
        <v>3.2226877215597804</v>
      </c>
      <c r="Y4056" s="53">
        <v>4476.55</v>
      </c>
      <c r="Z4056" s="53">
        <v>30.37</v>
      </c>
      <c r="AA4056" s="53">
        <f t="shared" si="562"/>
        <v>147.40039512676984</v>
      </c>
      <c r="AB4056" s="53">
        <f t="shared" si="563"/>
        <v>3.2927230819888047</v>
      </c>
    </row>
    <row r="4057" spans="1:28" x14ac:dyDescent="0.3">
      <c r="A4057" s="1">
        <v>4056</v>
      </c>
      <c r="B4057" s="48">
        <v>43706</v>
      </c>
      <c r="C4057" s="44">
        <v>13856709.140000001</v>
      </c>
      <c r="D4057" s="56">
        <f t="shared" si="555"/>
        <v>193286.4993722974</v>
      </c>
      <c r="E4057" s="53">
        <v>71.69</v>
      </c>
      <c r="F4057" s="53">
        <f t="shared" si="556"/>
        <v>1.932864993722974</v>
      </c>
      <c r="G4057" s="53">
        <f>(F4057/'Yearly GDP'!$B$18)*100</f>
        <v>71.587592360110136</v>
      </c>
      <c r="H4057" s="53">
        <f t="shared" si="557"/>
        <v>1.7724986999999999</v>
      </c>
      <c r="I4057" s="53">
        <f t="shared" si="558"/>
        <v>3.69139904023625</v>
      </c>
      <c r="J4057" s="53">
        <f t="shared" si="566"/>
        <v>404.14544112218528</v>
      </c>
      <c r="K4057" s="53">
        <v>6.5430000000000001</v>
      </c>
      <c r="L4057" s="53">
        <v>10948.3</v>
      </c>
      <c r="M4057" s="53">
        <v>3.4</v>
      </c>
      <c r="N4057" s="53">
        <f t="shared" si="559"/>
        <v>2.8516009597637502</v>
      </c>
      <c r="O4057" s="53">
        <v>27.09</v>
      </c>
      <c r="P4057" s="53">
        <v>1.496</v>
      </c>
      <c r="Q4057" s="53">
        <f t="shared" si="560"/>
        <v>5.0470000000000006</v>
      </c>
      <c r="R4057" s="53">
        <v>98.454999999999998</v>
      </c>
      <c r="S4057" s="53">
        <f t="shared" si="561"/>
        <v>146.55690000000001</v>
      </c>
      <c r="T4057" s="53">
        <v>5.41</v>
      </c>
      <c r="U4057" s="53">
        <v>5659.8</v>
      </c>
      <c r="V4057" s="53">
        <v>30.9</v>
      </c>
      <c r="W4057" s="53">
        <f t="shared" si="564"/>
        <v>183.16504854368932</v>
      </c>
      <c r="X4057" s="53">
        <f t="shared" si="565"/>
        <v>3.2362459546925564</v>
      </c>
      <c r="Y4057" s="53">
        <v>4438.8500000000004</v>
      </c>
      <c r="Z4057" s="53">
        <v>30.12</v>
      </c>
      <c r="AA4057" s="53">
        <f t="shared" si="562"/>
        <v>147.37217795484727</v>
      </c>
      <c r="AB4057" s="53">
        <f t="shared" si="563"/>
        <v>3.3200531208499333</v>
      </c>
    </row>
    <row r="4058" spans="1:28" x14ac:dyDescent="0.3">
      <c r="A4058" s="1">
        <v>4057</v>
      </c>
      <c r="B4058" s="48">
        <v>43707</v>
      </c>
      <c r="C4058" s="44">
        <v>13976168.09</v>
      </c>
      <c r="D4058" s="56">
        <f t="shared" si="555"/>
        <v>195599.45824528011</v>
      </c>
      <c r="E4058" s="53">
        <v>71.453000000000003</v>
      </c>
      <c r="F4058" s="53">
        <f t="shared" si="556"/>
        <v>1.9559945824528011</v>
      </c>
      <c r="G4058" s="53">
        <f>(F4058/'Yearly GDP'!$B$18)*100</f>
        <v>72.444243794548186</v>
      </c>
      <c r="H4058" s="53">
        <f t="shared" si="557"/>
        <v>1.7878212</v>
      </c>
      <c r="I4058" s="53">
        <f t="shared" si="558"/>
        <v>3.6670333700036672</v>
      </c>
      <c r="J4058" s="53">
        <f t="shared" si="566"/>
        <v>404.22625595892924</v>
      </c>
      <c r="K4058" s="53">
        <v>6.556</v>
      </c>
      <c r="L4058" s="53">
        <v>11023.25</v>
      </c>
      <c r="M4058" s="53">
        <v>3.35</v>
      </c>
      <c r="N4058" s="53">
        <f t="shared" si="559"/>
        <v>2.8889666299963328</v>
      </c>
      <c r="O4058" s="53">
        <v>27.27</v>
      </c>
      <c r="P4058" s="53">
        <v>1.4990000000000001</v>
      </c>
      <c r="Q4058" s="53">
        <f t="shared" si="560"/>
        <v>5.0570000000000004</v>
      </c>
      <c r="R4058" s="53">
        <v>98.86</v>
      </c>
      <c r="S4058" s="53">
        <f t="shared" si="561"/>
        <v>147.80339999999998</v>
      </c>
      <c r="T4058" s="53">
        <v>5.42</v>
      </c>
      <c r="U4058" s="53">
        <v>5712.7</v>
      </c>
      <c r="V4058" s="53">
        <v>31.19</v>
      </c>
      <c r="W4058" s="53">
        <f t="shared" si="564"/>
        <v>183.15806348188519</v>
      </c>
      <c r="X4058" s="53">
        <f t="shared" si="565"/>
        <v>3.2061558191728117</v>
      </c>
      <c r="Y4058" s="53">
        <v>4479</v>
      </c>
      <c r="Z4058" s="53">
        <v>30.39</v>
      </c>
      <c r="AA4058" s="53">
        <f t="shared" si="562"/>
        <v>147.38400789733464</v>
      </c>
      <c r="AB4058" s="53">
        <f t="shared" si="563"/>
        <v>3.2905561039815727</v>
      </c>
    </row>
    <row r="4059" spans="1:28" x14ac:dyDescent="0.3">
      <c r="A4059" s="1">
        <v>4058</v>
      </c>
      <c r="B4059" s="48">
        <v>43711</v>
      </c>
      <c r="C4059" s="44">
        <v>13721895.4</v>
      </c>
      <c r="D4059" s="56">
        <f t="shared" si="555"/>
        <v>190132.95552168493</v>
      </c>
      <c r="E4059" s="53">
        <v>72.17</v>
      </c>
      <c r="F4059" s="53">
        <f t="shared" si="556"/>
        <v>1.9013295552168492</v>
      </c>
      <c r="G4059" s="53">
        <f>(F4059/'Yearly GDP'!$B$18)*100</f>
        <v>70.419613156179594</v>
      </c>
      <c r="H4059" s="53">
        <f t="shared" si="557"/>
        <v>1.7293464000000003</v>
      </c>
      <c r="I4059" s="53">
        <f t="shared" si="558"/>
        <v>3.7678975131876409</v>
      </c>
      <c r="J4059" s="53">
        <f t="shared" si="566"/>
        <v>406.8538055764883</v>
      </c>
      <c r="K4059" s="53">
        <v>6.516</v>
      </c>
      <c r="L4059" s="53">
        <v>10797.9</v>
      </c>
      <c r="M4059" s="53">
        <v>3.28</v>
      </c>
      <c r="N4059" s="53">
        <f t="shared" si="559"/>
        <v>2.7481024868123591</v>
      </c>
      <c r="O4059" s="53">
        <v>26.54</v>
      </c>
      <c r="P4059" s="53">
        <v>1.462</v>
      </c>
      <c r="Q4059" s="53">
        <f t="shared" si="560"/>
        <v>5.0540000000000003</v>
      </c>
      <c r="R4059" s="53">
        <v>98.948999999999998</v>
      </c>
      <c r="S4059" s="53">
        <f t="shared" si="561"/>
        <v>143.8468</v>
      </c>
      <c r="T4059" s="53">
        <v>5.42</v>
      </c>
      <c r="U4059" s="53">
        <v>5626.85</v>
      </c>
      <c r="V4059" s="53">
        <v>31</v>
      </c>
      <c r="W4059" s="53">
        <f t="shared" si="564"/>
        <v>181.51129032258066</v>
      </c>
      <c r="X4059" s="53">
        <f t="shared" si="565"/>
        <v>3.225806451612903</v>
      </c>
      <c r="Y4059" s="53">
        <v>4416.2</v>
      </c>
      <c r="Z4059" s="53">
        <v>29.94</v>
      </c>
      <c r="AA4059" s="53">
        <f t="shared" si="562"/>
        <v>147.50167000668</v>
      </c>
      <c r="AB4059" s="53">
        <f t="shared" si="563"/>
        <v>3.3400133600534399</v>
      </c>
    </row>
    <row r="4060" spans="1:28" x14ac:dyDescent="0.3">
      <c r="A4060" s="1">
        <v>4059</v>
      </c>
      <c r="B4060" s="48">
        <v>43712</v>
      </c>
      <c r="C4060" s="44">
        <v>13752296.93</v>
      </c>
      <c r="D4060" s="56">
        <f t="shared" si="555"/>
        <v>191033.30967231104</v>
      </c>
      <c r="E4060" s="53">
        <v>71.989000000000004</v>
      </c>
      <c r="F4060" s="53">
        <f t="shared" si="556"/>
        <v>1.9103330967231102</v>
      </c>
      <c r="G4060" s="53">
        <f>(F4060/'Yearly GDP'!$B$18)*100</f>
        <v>70.753077656411492</v>
      </c>
      <c r="H4060" s="53">
        <f t="shared" si="557"/>
        <v>1.7416245000000001</v>
      </c>
      <c r="I4060" s="53">
        <f t="shared" si="558"/>
        <v>3.7579857196542652</v>
      </c>
      <c r="J4060" s="53">
        <f t="shared" si="566"/>
        <v>407.54039834648626</v>
      </c>
      <c r="K4060" s="53">
        <v>6.5449999999999999</v>
      </c>
      <c r="L4060" s="53">
        <v>10844.65</v>
      </c>
      <c r="M4060" s="53">
        <v>3.29</v>
      </c>
      <c r="N4060" s="53">
        <f t="shared" si="559"/>
        <v>2.7870142803457347</v>
      </c>
      <c r="O4060" s="53">
        <v>26.61</v>
      </c>
      <c r="P4060" s="53">
        <v>1.4710000000000001</v>
      </c>
      <c r="Q4060" s="53">
        <f t="shared" si="560"/>
        <v>5.0739999999999998</v>
      </c>
      <c r="R4060" s="53">
        <v>98.393000000000001</v>
      </c>
      <c r="S4060" s="53">
        <f t="shared" si="561"/>
        <v>143.96010000000001</v>
      </c>
      <c r="T4060" s="53">
        <v>5.41</v>
      </c>
      <c r="U4060" s="53">
        <v>5646.5</v>
      </c>
      <c r="V4060" s="53">
        <v>30.8</v>
      </c>
      <c r="W4060" s="53">
        <f t="shared" si="564"/>
        <v>183.32792207792207</v>
      </c>
      <c r="X4060" s="53">
        <f t="shared" si="565"/>
        <v>3.2467532467532463</v>
      </c>
      <c r="Y4060" s="53">
        <v>4426.25</v>
      </c>
      <c r="Z4060" s="53">
        <v>29.99</v>
      </c>
      <c r="AA4060" s="53">
        <f t="shared" si="562"/>
        <v>147.59086362120706</v>
      </c>
      <c r="AB4060" s="53">
        <f t="shared" si="563"/>
        <v>3.3344448149383128</v>
      </c>
    </row>
    <row r="4061" spans="1:28" x14ac:dyDescent="0.3">
      <c r="A4061" s="1">
        <v>4060</v>
      </c>
      <c r="B4061" s="48">
        <v>43713</v>
      </c>
      <c r="C4061" s="44">
        <v>13797420.16</v>
      </c>
      <c r="D4061" s="56">
        <f t="shared" si="555"/>
        <v>191822.65821376935</v>
      </c>
      <c r="E4061" s="53">
        <v>71.927999999999997</v>
      </c>
      <c r="F4061" s="53">
        <f t="shared" si="556"/>
        <v>1.9182265821376934</v>
      </c>
      <c r="G4061" s="53">
        <f>(F4061/'Yearly GDP'!$B$18)*100</f>
        <v>71.045428968062723</v>
      </c>
      <c r="H4061" s="53">
        <f t="shared" si="557"/>
        <v>1.7524857</v>
      </c>
      <c r="I4061" s="53">
        <f t="shared" si="558"/>
        <v>3.7495313085864264</v>
      </c>
      <c r="J4061" s="53">
        <f t="shared" si="566"/>
        <v>406.74540682414693</v>
      </c>
      <c r="K4061" s="53">
        <v>6.5709999999999997</v>
      </c>
      <c r="L4061" s="53">
        <v>10847.9</v>
      </c>
      <c r="M4061" s="53">
        <v>3.29</v>
      </c>
      <c r="N4061" s="53">
        <f t="shared" si="559"/>
        <v>2.8214686914135734</v>
      </c>
      <c r="O4061" s="53">
        <v>26.67</v>
      </c>
      <c r="P4061" s="53">
        <v>1.5649999999999999</v>
      </c>
      <c r="Q4061" s="53">
        <f t="shared" si="560"/>
        <v>5.0060000000000002</v>
      </c>
      <c r="R4061" s="53">
        <v>98.382000000000005</v>
      </c>
      <c r="S4061" s="53">
        <f t="shared" si="561"/>
        <v>143.4846</v>
      </c>
      <c r="T4061" s="53">
        <v>5.38</v>
      </c>
      <c r="U4061" s="53">
        <v>5659.95</v>
      </c>
      <c r="V4061" s="53">
        <v>30.36</v>
      </c>
      <c r="W4061" s="53">
        <f t="shared" si="564"/>
        <v>186.42786561264822</v>
      </c>
      <c r="X4061" s="53">
        <f t="shared" si="565"/>
        <v>3.293807641633729</v>
      </c>
      <c r="Y4061" s="53">
        <v>4456.3</v>
      </c>
      <c r="Z4061" s="53">
        <v>30.14</v>
      </c>
      <c r="AA4061" s="53">
        <f t="shared" si="562"/>
        <v>147.85335102853352</v>
      </c>
      <c r="AB4061" s="53">
        <f t="shared" si="563"/>
        <v>3.3178500331785004</v>
      </c>
    </row>
    <row r="4062" spans="1:28" x14ac:dyDescent="0.3">
      <c r="A4062" s="1">
        <v>4061</v>
      </c>
      <c r="B4062" s="48">
        <v>43714</v>
      </c>
      <c r="C4062" s="44">
        <v>13906774.800000001</v>
      </c>
      <c r="D4062" s="56">
        <f t="shared" si="555"/>
        <v>194106.70388722175</v>
      </c>
      <c r="E4062" s="53">
        <v>71.644999999999996</v>
      </c>
      <c r="F4062" s="53">
        <f t="shared" si="556"/>
        <v>1.9410670388722175</v>
      </c>
      <c r="G4062" s="53">
        <f>(F4062/'Yearly GDP'!$B$18)*100</f>
        <v>71.891371810082134</v>
      </c>
      <c r="H4062" s="53">
        <f t="shared" si="557"/>
        <v>1.7752527</v>
      </c>
      <c r="I4062" s="53">
        <f t="shared" si="558"/>
        <v>3.7160906726124119</v>
      </c>
      <c r="J4062" s="53">
        <f t="shared" si="566"/>
        <v>406.77071720549986</v>
      </c>
      <c r="K4062" s="53">
        <v>6.5970000000000004</v>
      </c>
      <c r="L4062" s="53">
        <v>10946.2</v>
      </c>
      <c r="M4062" s="53">
        <v>3.32</v>
      </c>
      <c r="N4062" s="53">
        <f t="shared" si="559"/>
        <v>2.8809093273875885</v>
      </c>
      <c r="O4062" s="53">
        <v>26.91</v>
      </c>
      <c r="P4062" s="53">
        <v>1.56</v>
      </c>
      <c r="Q4062" s="53">
        <f t="shared" si="560"/>
        <v>5.0370000000000008</v>
      </c>
      <c r="R4062" s="53">
        <v>98.361999999999995</v>
      </c>
      <c r="S4062" s="53">
        <f t="shared" si="561"/>
        <v>143.16120000000001</v>
      </c>
      <c r="T4062" s="53">
        <v>5.32</v>
      </c>
      <c r="U4062" s="53">
        <v>5696.7</v>
      </c>
      <c r="V4062" s="53">
        <v>30.56</v>
      </c>
      <c r="W4062" s="53">
        <f t="shared" si="564"/>
        <v>186.41034031413614</v>
      </c>
      <c r="X4062" s="53">
        <f t="shared" si="565"/>
        <v>3.2722513089005236</v>
      </c>
      <c r="Y4062" s="53">
        <v>4505.05</v>
      </c>
      <c r="Z4062" s="53">
        <v>30.47</v>
      </c>
      <c r="AA4062" s="53">
        <f t="shared" si="562"/>
        <v>147.8519855595668</v>
      </c>
      <c r="AB4062" s="53">
        <f t="shared" si="563"/>
        <v>3.2819166393173616</v>
      </c>
    </row>
    <row r="4063" spans="1:28" x14ac:dyDescent="0.3">
      <c r="A4063" s="1">
        <v>4062</v>
      </c>
      <c r="B4063" s="48">
        <v>43717</v>
      </c>
      <c r="C4063" s="44">
        <v>13992020.58</v>
      </c>
      <c r="D4063" s="56">
        <f t="shared" si="555"/>
        <v>194934.66772548691</v>
      </c>
      <c r="E4063" s="53">
        <v>71.778000000000006</v>
      </c>
      <c r="F4063" s="53">
        <f t="shared" si="556"/>
        <v>1.9493466772548691</v>
      </c>
      <c r="G4063" s="53">
        <f>(F4063/'Yearly GDP'!$B$18)*100</f>
        <v>72.198025083513656</v>
      </c>
      <c r="H4063" s="53">
        <f t="shared" si="557"/>
        <v>1.7771850000000002</v>
      </c>
      <c r="I4063" s="53">
        <f t="shared" si="558"/>
        <v>3.696857670979667</v>
      </c>
      <c r="J4063" s="53">
        <f t="shared" si="566"/>
        <v>406.76709796672822</v>
      </c>
      <c r="K4063" s="53">
        <v>6.57</v>
      </c>
      <c r="L4063" s="53">
        <v>11003.05</v>
      </c>
      <c r="M4063" s="53">
        <v>3.34</v>
      </c>
      <c r="N4063" s="53">
        <f t="shared" si="559"/>
        <v>2.8731423290203333</v>
      </c>
      <c r="O4063" s="53">
        <v>27.05</v>
      </c>
      <c r="P4063" s="53">
        <v>1.647</v>
      </c>
      <c r="Q4063" s="53">
        <f t="shared" si="560"/>
        <v>4.923</v>
      </c>
      <c r="R4063" s="53">
        <v>98.248000000000005</v>
      </c>
      <c r="S4063" s="53">
        <f t="shared" si="561"/>
        <v>144.7175</v>
      </c>
      <c r="T4063" s="53">
        <v>5.35</v>
      </c>
      <c r="U4063" s="53">
        <v>5758</v>
      </c>
      <c r="V4063" s="53">
        <v>30.85</v>
      </c>
      <c r="W4063" s="53">
        <f t="shared" si="564"/>
        <v>186.645056726094</v>
      </c>
      <c r="X4063" s="53">
        <f t="shared" si="565"/>
        <v>3.2414910858995136</v>
      </c>
      <c r="Y4063" s="53">
        <v>4537.45</v>
      </c>
      <c r="Z4063" s="53">
        <v>30.57</v>
      </c>
      <c r="AA4063" s="53">
        <f t="shared" si="562"/>
        <v>148.42819757932614</v>
      </c>
      <c r="AB4063" s="53">
        <f t="shared" si="563"/>
        <v>3.2711808963035658</v>
      </c>
    </row>
    <row r="4064" spans="1:28" x14ac:dyDescent="0.3">
      <c r="A4064" s="1">
        <v>4063</v>
      </c>
      <c r="B4064" s="48">
        <v>43719</v>
      </c>
      <c r="C4064" s="44">
        <v>14061200.050000001</v>
      </c>
      <c r="D4064" s="56">
        <f t="shared" si="555"/>
        <v>196448.58054961791</v>
      </c>
      <c r="E4064" s="53">
        <v>71.576999999999998</v>
      </c>
      <c r="F4064" s="53">
        <f t="shared" si="556"/>
        <v>1.9644858054961791</v>
      </c>
      <c r="G4064" s="53">
        <f>(F4064/'Yearly GDP'!$B$18)*100</f>
        <v>72.758733536895519</v>
      </c>
      <c r="H4064" s="53">
        <f t="shared" si="557"/>
        <v>1.8106562000000004</v>
      </c>
      <c r="I4064" s="53">
        <f t="shared" si="558"/>
        <v>3.6859565057132322</v>
      </c>
      <c r="J4064" s="53">
        <f t="shared" si="566"/>
        <v>406.77110210099522</v>
      </c>
      <c r="K4064" s="53">
        <v>6.6740000000000004</v>
      </c>
      <c r="L4064" s="53">
        <v>11035.7</v>
      </c>
      <c r="M4064" s="53">
        <v>3.35</v>
      </c>
      <c r="N4064" s="53">
        <f t="shared" si="559"/>
        <v>2.9880434942867682</v>
      </c>
      <c r="O4064" s="53">
        <v>27.13</v>
      </c>
      <c r="P4064" s="53">
        <v>1.7450000000000001</v>
      </c>
      <c r="Q4064" s="53">
        <f t="shared" si="560"/>
        <v>4.9290000000000003</v>
      </c>
      <c r="R4064" s="53">
        <v>98.628</v>
      </c>
      <c r="S4064" s="53">
        <f t="shared" si="561"/>
        <v>145.95939999999999</v>
      </c>
      <c r="T4064" s="53">
        <v>5.38</v>
      </c>
      <c r="U4064" s="53">
        <v>5803.45</v>
      </c>
      <c r="V4064" s="53">
        <v>30.93</v>
      </c>
      <c r="W4064" s="53">
        <f t="shared" si="564"/>
        <v>187.63174911089556</v>
      </c>
      <c r="X4064" s="53">
        <f t="shared" si="565"/>
        <v>3.2331070158422244</v>
      </c>
      <c r="Y4064" s="53">
        <v>4608.3500000000004</v>
      </c>
      <c r="Z4064" s="53">
        <v>30.84</v>
      </c>
      <c r="AA4064" s="53">
        <f t="shared" si="562"/>
        <v>149.42769130998704</v>
      </c>
      <c r="AB4064" s="53">
        <f t="shared" si="563"/>
        <v>3.2425421530479901</v>
      </c>
    </row>
    <row r="4065" spans="1:28" x14ac:dyDescent="0.3">
      <c r="A4065" s="1">
        <v>4064</v>
      </c>
      <c r="B4065" s="48">
        <v>43720</v>
      </c>
      <c r="C4065" s="44">
        <v>14002115.039999999</v>
      </c>
      <c r="D4065" s="56">
        <f t="shared" si="555"/>
        <v>197304.59283892513</v>
      </c>
      <c r="E4065" s="53">
        <v>70.966999999999999</v>
      </c>
      <c r="F4065" s="53">
        <f t="shared" si="556"/>
        <v>1.9730459283892514</v>
      </c>
      <c r="G4065" s="53">
        <f>(F4065/'Yearly GDP'!$B$18)*100</f>
        <v>73.075775125527827</v>
      </c>
      <c r="H4065" s="53">
        <f t="shared" si="557"/>
        <v>1.7976600000000003</v>
      </c>
      <c r="I4065" s="53">
        <f t="shared" si="558"/>
        <v>3.7037037037037033</v>
      </c>
      <c r="J4065" s="53">
        <f t="shared" si="566"/>
        <v>406.77037037037036</v>
      </c>
      <c r="K4065" s="53">
        <v>6.6580000000000004</v>
      </c>
      <c r="L4065" s="53">
        <v>10982.8</v>
      </c>
      <c r="M4065" s="53">
        <v>3.34</v>
      </c>
      <c r="N4065" s="53">
        <f t="shared" si="559"/>
        <v>2.9542962962962971</v>
      </c>
      <c r="O4065" s="53">
        <v>27</v>
      </c>
      <c r="P4065" s="53">
        <v>1.778</v>
      </c>
      <c r="Q4065" s="53">
        <f t="shared" si="560"/>
        <v>4.8800000000000008</v>
      </c>
      <c r="R4065" s="53">
        <v>98.308000000000007</v>
      </c>
      <c r="S4065" s="53">
        <f t="shared" si="561"/>
        <v>143.1</v>
      </c>
      <c r="T4065" s="53">
        <v>5.3</v>
      </c>
      <c r="U4065" s="53">
        <v>5787.5</v>
      </c>
      <c r="V4065" s="53">
        <v>30.85</v>
      </c>
      <c r="W4065" s="53">
        <f t="shared" si="564"/>
        <v>187.60129659643434</v>
      </c>
      <c r="X4065" s="53">
        <f t="shared" si="565"/>
        <v>3.2414910858995136</v>
      </c>
      <c r="Y4065" s="53">
        <v>4618.6000000000004</v>
      </c>
      <c r="Z4065" s="53">
        <v>31.1</v>
      </c>
      <c r="AA4065" s="53">
        <f t="shared" si="562"/>
        <v>148.50803858520902</v>
      </c>
      <c r="AB4065" s="53">
        <f t="shared" si="563"/>
        <v>3.2154340836012865</v>
      </c>
    </row>
    <row r="4066" spans="1:28" x14ac:dyDescent="0.3">
      <c r="A4066" s="1">
        <v>4065</v>
      </c>
      <c r="B4066" s="48">
        <v>43721</v>
      </c>
      <c r="C4066" s="44">
        <v>14113512.220000001</v>
      </c>
      <c r="D4066" s="56">
        <f t="shared" si="555"/>
        <v>198823.86729590761</v>
      </c>
      <c r="E4066" s="53">
        <v>70.984999999999999</v>
      </c>
      <c r="F4066" s="53">
        <f t="shared" si="556"/>
        <v>1.988238672959076</v>
      </c>
      <c r="G4066" s="53">
        <f>(F4066/'Yearly GDP'!$B$18)*100</f>
        <v>73.638469368854658</v>
      </c>
      <c r="H4066" s="53">
        <f t="shared" si="557"/>
        <v>1.8056213000000001</v>
      </c>
      <c r="I4066" s="53">
        <f t="shared" si="558"/>
        <v>3.6724201248622843</v>
      </c>
      <c r="J4066" s="53">
        <f t="shared" si="566"/>
        <v>406.75358060962174</v>
      </c>
      <c r="K4066" s="53">
        <v>6.6310000000000002</v>
      </c>
      <c r="L4066" s="53">
        <v>11075.9</v>
      </c>
      <c r="M4066" s="53">
        <v>3.36</v>
      </c>
      <c r="N4066" s="53">
        <f t="shared" si="559"/>
        <v>2.9585798751377159</v>
      </c>
      <c r="O4066" s="53">
        <v>27.23</v>
      </c>
      <c r="P4066" s="53">
        <v>1.901</v>
      </c>
      <c r="Q4066" s="53">
        <f t="shared" si="560"/>
        <v>4.7300000000000004</v>
      </c>
      <c r="R4066" s="53">
        <v>98.254999999999995</v>
      </c>
      <c r="S4066" s="53">
        <f t="shared" si="561"/>
        <v>145.13589999999999</v>
      </c>
      <c r="T4066" s="53">
        <v>5.33</v>
      </c>
      <c r="U4066" s="53">
        <v>5817.6</v>
      </c>
      <c r="V4066" s="53">
        <v>31.03</v>
      </c>
      <c r="W4066" s="53">
        <f t="shared" si="564"/>
        <v>187.4830808894618</v>
      </c>
      <c r="X4066" s="53">
        <f t="shared" si="565"/>
        <v>3.2226877215597804</v>
      </c>
      <c r="Y4066" s="53">
        <v>4646.1000000000004</v>
      </c>
      <c r="Z4066" s="53">
        <v>31.28</v>
      </c>
      <c r="AA4066" s="53">
        <f t="shared" si="562"/>
        <v>148.53260869565219</v>
      </c>
      <c r="AB4066" s="53">
        <f t="shared" si="563"/>
        <v>3.1969309462915603</v>
      </c>
    </row>
    <row r="4067" spans="1:28" x14ac:dyDescent="0.3">
      <c r="A4067" s="1">
        <v>4066</v>
      </c>
      <c r="B4067" s="48">
        <v>43724</v>
      </c>
      <c r="C4067" s="44">
        <v>14078702.810000001</v>
      </c>
      <c r="D4067" s="56">
        <f t="shared" si="555"/>
        <v>196684.86742106735</v>
      </c>
      <c r="E4067" s="53">
        <v>71.58</v>
      </c>
      <c r="F4067" s="53">
        <f t="shared" si="556"/>
        <v>1.9668486742106734</v>
      </c>
      <c r="G4067" s="53">
        <f>(F4067/'Yearly GDP'!$B$18)*100</f>
        <v>72.846247192987903</v>
      </c>
      <c r="H4067" s="53">
        <f t="shared" si="557"/>
        <v>1.815726</v>
      </c>
      <c r="I4067" s="53">
        <f t="shared" si="558"/>
        <v>3.6954915003695494</v>
      </c>
      <c r="J4067" s="53">
        <f t="shared" si="566"/>
        <v>406.63340724316333</v>
      </c>
      <c r="K4067" s="53">
        <v>6.71</v>
      </c>
      <c r="L4067" s="53">
        <v>11003.5</v>
      </c>
      <c r="M4067" s="53">
        <v>3.34</v>
      </c>
      <c r="N4067" s="53">
        <f t="shared" si="559"/>
        <v>3.0145084996304505</v>
      </c>
      <c r="O4067" s="53">
        <v>27.06</v>
      </c>
      <c r="P4067" s="53">
        <v>1.843</v>
      </c>
      <c r="Q4067" s="53">
        <f t="shared" si="560"/>
        <v>4.867</v>
      </c>
      <c r="R4067" s="53">
        <v>98.626999999999995</v>
      </c>
      <c r="S4067" s="53">
        <f t="shared" si="561"/>
        <v>144.22979999999998</v>
      </c>
      <c r="T4067" s="53">
        <v>5.33</v>
      </c>
      <c r="U4067" s="53">
        <v>5812.4</v>
      </c>
      <c r="V4067" s="53">
        <v>31</v>
      </c>
      <c r="W4067" s="53">
        <f t="shared" si="564"/>
        <v>187.49677419354836</v>
      </c>
      <c r="X4067" s="53">
        <f t="shared" si="565"/>
        <v>3.225806451612903</v>
      </c>
      <c r="Y4067" s="53">
        <v>4664.1499999999996</v>
      </c>
      <c r="Z4067" s="53">
        <v>31.4</v>
      </c>
      <c r="AA4067" s="53">
        <f t="shared" si="562"/>
        <v>148.53980891719743</v>
      </c>
      <c r="AB4067" s="53">
        <f t="shared" si="563"/>
        <v>3.1847133757961785</v>
      </c>
    </row>
    <row r="4068" spans="1:28" x14ac:dyDescent="0.3">
      <c r="A4068" s="1">
        <v>4067</v>
      </c>
      <c r="B4068" s="48">
        <v>43725</v>
      </c>
      <c r="C4068" s="44">
        <v>13848401</v>
      </c>
      <c r="D4068" s="56">
        <f t="shared" si="555"/>
        <v>193711.02252063228</v>
      </c>
      <c r="E4068" s="53">
        <v>71.489999999999995</v>
      </c>
      <c r="F4068" s="53">
        <f t="shared" si="556"/>
        <v>1.9371102252063228</v>
      </c>
      <c r="G4068" s="53">
        <f>(F4068/'Yearly GDP'!$B$18)*100</f>
        <v>71.744823155789732</v>
      </c>
      <c r="H4068" s="53">
        <f t="shared" si="557"/>
        <v>1.7896479999999999</v>
      </c>
      <c r="I4068" s="53">
        <f t="shared" si="558"/>
        <v>3.7593984962406015</v>
      </c>
      <c r="J4068" s="53">
        <f t="shared" si="566"/>
        <v>406.6766917293233</v>
      </c>
      <c r="K4068" s="53">
        <v>6.7279999999999998</v>
      </c>
      <c r="L4068" s="53">
        <v>10817.6</v>
      </c>
      <c r="M4068" s="53">
        <v>3.29</v>
      </c>
      <c r="N4068" s="53">
        <f t="shared" si="559"/>
        <v>2.9686015037593982</v>
      </c>
      <c r="O4068" s="53">
        <v>26.6</v>
      </c>
      <c r="P4068" s="53">
        <v>1.81</v>
      </c>
      <c r="Q4068" s="53">
        <f t="shared" si="560"/>
        <v>4.9179999999999993</v>
      </c>
      <c r="R4068" s="53">
        <v>97.819000000000003</v>
      </c>
      <c r="S4068" s="53">
        <f t="shared" si="561"/>
        <v>141.77800000000002</v>
      </c>
      <c r="T4068" s="53">
        <v>5.33</v>
      </c>
      <c r="U4068" s="53">
        <v>5707.4</v>
      </c>
      <c r="V4068" s="53">
        <v>30.44</v>
      </c>
      <c r="W4068" s="53">
        <f t="shared" si="564"/>
        <v>187.49671484888302</v>
      </c>
      <c r="X4068" s="53">
        <f t="shared" si="565"/>
        <v>3.2851511169513792</v>
      </c>
      <c r="Y4068" s="53">
        <v>4571.2</v>
      </c>
      <c r="Z4068" s="53">
        <v>30.9</v>
      </c>
      <c r="AA4068" s="53">
        <f t="shared" si="562"/>
        <v>147.93527508090614</v>
      </c>
      <c r="AB4068" s="53">
        <f t="shared" si="563"/>
        <v>3.2362459546925564</v>
      </c>
    </row>
    <row r="4069" spans="1:28" x14ac:dyDescent="0.3">
      <c r="A4069" s="1">
        <v>4068</v>
      </c>
      <c r="B4069" s="48">
        <v>43726</v>
      </c>
      <c r="C4069" s="44">
        <v>13897022.16</v>
      </c>
      <c r="D4069" s="56">
        <f t="shared" si="555"/>
        <v>195333.7853679106</v>
      </c>
      <c r="E4069" s="53">
        <v>71.144999999999996</v>
      </c>
      <c r="F4069" s="53">
        <f t="shared" si="556"/>
        <v>1.953337853679106</v>
      </c>
      <c r="G4069" s="53">
        <f>(F4069/'Yearly GDP'!$B$18)*100</f>
        <v>72.345846432559483</v>
      </c>
      <c r="H4069" s="53">
        <f t="shared" si="557"/>
        <v>1.7640921999999999</v>
      </c>
      <c r="I4069" s="53">
        <f t="shared" si="558"/>
        <v>3.7509377344336086</v>
      </c>
      <c r="J4069" s="53">
        <f t="shared" si="566"/>
        <v>406.62603150787697</v>
      </c>
      <c r="K4069" s="53">
        <v>6.617</v>
      </c>
      <c r="L4069" s="53">
        <v>10840.65</v>
      </c>
      <c r="M4069" s="53">
        <v>3.29</v>
      </c>
      <c r="N4069" s="53">
        <f t="shared" si="559"/>
        <v>2.8660622655663914</v>
      </c>
      <c r="O4069" s="53">
        <v>26.66</v>
      </c>
      <c r="P4069" s="53">
        <v>1.8</v>
      </c>
      <c r="Q4069" s="53">
        <f t="shared" si="560"/>
        <v>4.8170000000000002</v>
      </c>
      <c r="R4069" s="53">
        <v>98.134</v>
      </c>
      <c r="S4069" s="53">
        <f t="shared" si="561"/>
        <v>141.56459999999998</v>
      </c>
      <c r="T4069" s="53">
        <v>5.31</v>
      </c>
      <c r="U4069" s="53">
        <v>5726.75</v>
      </c>
      <c r="V4069" s="53">
        <v>30.54</v>
      </c>
      <c r="W4069" s="53">
        <f t="shared" si="564"/>
        <v>187.51637197118532</v>
      </c>
      <c r="X4069" s="53">
        <f t="shared" si="565"/>
        <v>3.2743942370661423</v>
      </c>
      <c r="Y4069" s="53">
        <v>4577.8</v>
      </c>
      <c r="Z4069" s="53">
        <v>30.95</v>
      </c>
      <c r="AA4069" s="53">
        <f t="shared" si="562"/>
        <v>147.90953150242328</v>
      </c>
      <c r="AB4069" s="53">
        <f t="shared" si="563"/>
        <v>3.2310177705977381</v>
      </c>
    </row>
    <row r="4070" spans="1:28" x14ac:dyDescent="0.3">
      <c r="A4070" s="1">
        <v>4069</v>
      </c>
      <c r="B4070" s="48">
        <v>43727</v>
      </c>
      <c r="C4070" s="44">
        <v>13733646.67</v>
      </c>
      <c r="D4070" s="56">
        <f t="shared" si="555"/>
        <v>192415.36490367775</v>
      </c>
      <c r="E4070" s="53">
        <v>71.375</v>
      </c>
      <c r="F4070" s="53">
        <f t="shared" si="556"/>
        <v>1.9241536490367774</v>
      </c>
      <c r="G4070" s="53">
        <f>(F4070/'Yearly GDP'!$B$18)*100</f>
        <v>71.264949964325083</v>
      </c>
      <c r="H4070" s="53">
        <f t="shared" si="557"/>
        <v>1.7460688000000002</v>
      </c>
      <c r="I4070" s="53">
        <f t="shared" si="558"/>
        <v>3.7993920972644375</v>
      </c>
      <c r="J4070" s="53">
        <f t="shared" si="566"/>
        <v>406.7173252279635</v>
      </c>
      <c r="K4070" s="53">
        <v>6.6340000000000003</v>
      </c>
      <c r="L4070" s="53">
        <v>10704.8</v>
      </c>
      <c r="M4070" s="53">
        <v>3.25</v>
      </c>
      <c r="N4070" s="53">
        <f t="shared" si="559"/>
        <v>2.8346079027355628</v>
      </c>
      <c r="O4070" s="53">
        <v>26.32</v>
      </c>
      <c r="P4070" s="53">
        <v>1.7869999999999999</v>
      </c>
      <c r="Q4070" s="53">
        <f t="shared" si="560"/>
        <v>4.8470000000000004</v>
      </c>
      <c r="R4070" s="53">
        <v>97.846999999999994</v>
      </c>
      <c r="S4070" s="53">
        <f t="shared" si="561"/>
        <v>139.75919999999999</v>
      </c>
      <c r="T4070" s="53">
        <v>5.31</v>
      </c>
      <c r="U4070" s="53">
        <v>5641.15</v>
      </c>
      <c r="V4070" s="53">
        <v>30.09</v>
      </c>
      <c r="W4070" s="53">
        <f t="shared" si="564"/>
        <v>187.47590561648386</v>
      </c>
      <c r="X4070" s="53">
        <f t="shared" si="565"/>
        <v>3.3233632436025258</v>
      </c>
      <c r="Y4070" s="53">
        <v>4512.6499999999996</v>
      </c>
      <c r="Z4070" s="53">
        <v>30.51</v>
      </c>
      <c r="AA4070" s="53">
        <f t="shared" si="562"/>
        <v>147.90724352671253</v>
      </c>
      <c r="AB4070" s="53">
        <f t="shared" si="563"/>
        <v>3.2776138970829232</v>
      </c>
    </row>
    <row r="4071" spans="1:28" x14ac:dyDescent="0.3">
      <c r="A4071" s="1">
        <v>4070</v>
      </c>
      <c r="B4071" s="48">
        <v>43732</v>
      </c>
      <c r="C4071" s="44">
        <v>15643277</v>
      </c>
      <c r="D4071" s="56">
        <f t="shared" si="555"/>
        <v>220417.874906652</v>
      </c>
      <c r="E4071" s="53">
        <v>70.971000000000004</v>
      </c>
      <c r="F4071" s="53">
        <f t="shared" si="556"/>
        <v>2.2041787490665201</v>
      </c>
      <c r="G4071" s="53">
        <f>(F4071/'Yearly GDP'!$B$18)*100</f>
        <v>81.636249965426671</v>
      </c>
      <c r="H4071" s="53">
        <f t="shared" si="557"/>
        <v>1.9301975000000002</v>
      </c>
      <c r="I4071" s="53">
        <f t="shared" si="558"/>
        <v>3.5100035100035099</v>
      </c>
      <c r="J4071" s="53">
        <f t="shared" si="566"/>
        <v>406.7462267462268</v>
      </c>
      <c r="K4071" s="53">
        <v>6.7750000000000004</v>
      </c>
      <c r="L4071" s="53">
        <v>11588.2</v>
      </c>
      <c r="M4071" s="53">
        <v>3.52</v>
      </c>
      <c r="N4071" s="53">
        <f t="shared" si="559"/>
        <v>3.2649964899964905</v>
      </c>
      <c r="O4071" s="53">
        <v>28.49</v>
      </c>
      <c r="P4071" s="53">
        <v>1.6519999999999999</v>
      </c>
      <c r="Q4071" s="53">
        <f t="shared" si="560"/>
        <v>5.1230000000000002</v>
      </c>
      <c r="R4071" s="53">
        <v>97.927000000000007</v>
      </c>
      <c r="S4071" s="53">
        <f t="shared" si="561"/>
        <v>154.1309</v>
      </c>
      <c r="T4071" s="53">
        <v>5.41</v>
      </c>
      <c r="U4071" s="53">
        <v>6090.7</v>
      </c>
      <c r="V4071" s="53">
        <v>32.49</v>
      </c>
      <c r="W4071" s="53">
        <f t="shared" si="564"/>
        <v>187.46383502616189</v>
      </c>
      <c r="X4071" s="53">
        <f t="shared" si="565"/>
        <v>3.0778701138811941</v>
      </c>
      <c r="Y4071" s="53">
        <v>4820.8500000000004</v>
      </c>
      <c r="Z4071" s="53">
        <v>31.26</v>
      </c>
      <c r="AA4071" s="53">
        <f t="shared" si="562"/>
        <v>154.21785028790788</v>
      </c>
      <c r="AB4071" s="53">
        <f t="shared" si="563"/>
        <v>3.1989763275751759</v>
      </c>
    </row>
    <row r="4072" spans="1:28" x14ac:dyDescent="0.3">
      <c r="A4072" s="1">
        <v>4071</v>
      </c>
      <c r="B4072" s="48">
        <v>43733</v>
      </c>
      <c r="C4072" s="44">
        <v>14571077.630000001</v>
      </c>
      <c r="D4072" s="56">
        <f t="shared" si="555"/>
        <v>205261.13751619993</v>
      </c>
      <c r="E4072" s="53">
        <v>70.988</v>
      </c>
      <c r="F4072" s="53">
        <f t="shared" si="556"/>
        <v>2.0526113751619994</v>
      </c>
      <c r="G4072" s="53">
        <f>(F4072/'Yearly GDP'!$B$18)*100</f>
        <v>76.0226435245185</v>
      </c>
      <c r="H4072" s="53">
        <f t="shared" si="557"/>
        <v>1.7506367999999999</v>
      </c>
      <c r="I4072" s="53">
        <f t="shared" si="558"/>
        <v>3.8580246913580245</v>
      </c>
      <c r="J4072" s="53">
        <f t="shared" si="566"/>
        <v>441.36574074074076</v>
      </c>
      <c r="K4072" s="53">
        <v>6.7539999999999996</v>
      </c>
      <c r="L4072" s="53">
        <v>11440.2</v>
      </c>
      <c r="M4072" s="53">
        <v>3.47</v>
      </c>
      <c r="N4072" s="53">
        <f t="shared" si="559"/>
        <v>2.8959753086419751</v>
      </c>
      <c r="O4072" s="53">
        <v>25.92</v>
      </c>
      <c r="P4072" s="53">
        <v>1.7370000000000001</v>
      </c>
      <c r="Q4072" s="53">
        <f t="shared" si="560"/>
        <v>5.0169999999999995</v>
      </c>
      <c r="R4072" s="53">
        <v>98.659000000000006</v>
      </c>
      <c r="S4072" s="53">
        <f t="shared" si="561"/>
        <v>140.4864</v>
      </c>
      <c r="T4072" s="53">
        <v>5.42</v>
      </c>
      <c r="U4072" s="53">
        <v>5993.95</v>
      </c>
      <c r="V4072" s="53">
        <v>30.57</v>
      </c>
      <c r="W4072" s="53">
        <f t="shared" si="564"/>
        <v>196.07294733398757</v>
      </c>
      <c r="X4072" s="53">
        <f t="shared" si="565"/>
        <v>3.2711808963035658</v>
      </c>
      <c r="Y4072" s="53">
        <v>4742.8500000000004</v>
      </c>
      <c r="Z4072" s="53">
        <v>27.23</v>
      </c>
      <c r="AA4072" s="53">
        <f t="shared" si="562"/>
        <v>174.17737789203085</v>
      </c>
      <c r="AB4072" s="53">
        <f t="shared" si="563"/>
        <v>3.6724201248622843</v>
      </c>
    </row>
    <row r="4073" spans="1:28" x14ac:dyDescent="0.3">
      <c r="A4073" s="1">
        <v>4072</v>
      </c>
      <c r="B4073" s="48">
        <v>43734</v>
      </c>
      <c r="C4073" s="44">
        <v>14724923.67</v>
      </c>
      <c r="D4073" s="56">
        <f t="shared" si="555"/>
        <v>207498.50163463166</v>
      </c>
      <c r="E4073" s="53">
        <v>70.963999999999999</v>
      </c>
      <c r="F4073" s="53">
        <f t="shared" si="556"/>
        <v>2.0749850163463166</v>
      </c>
      <c r="G4073" s="53">
        <f>(F4073/'Yearly GDP'!$B$18)*100</f>
        <v>76.851296901715429</v>
      </c>
      <c r="H4073" s="53">
        <f t="shared" si="557"/>
        <v>1.7593619999999999</v>
      </c>
      <c r="I4073" s="53">
        <f t="shared" si="558"/>
        <v>3.8138825324180017</v>
      </c>
      <c r="J4073" s="53">
        <f t="shared" si="566"/>
        <v>441.31197559115185</v>
      </c>
      <c r="K4073" s="53">
        <v>6.71</v>
      </c>
      <c r="L4073" s="53">
        <v>11571.2</v>
      </c>
      <c r="M4073" s="53">
        <v>3.51</v>
      </c>
      <c r="N4073" s="53">
        <f t="shared" si="559"/>
        <v>2.8961174675819983</v>
      </c>
      <c r="O4073" s="53">
        <v>26.22</v>
      </c>
      <c r="P4073" s="53">
        <v>1.6970000000000001</v>
      </c>
      <c r="Q4073" s="53">
        <f t="shared" si="560"/>
        <v>5.0129999999999999</v>
      </c>
      <c r="R4073" s="53">
        <v>98.765000000000001</v>
      </c>
      <c r="S4073" s="53">
        <f t="shared" si="561"/>
        <v>141.8502</v>
      </c>
      <c r="T4073" s="53">
        <v>5.41</v>
      </c>
      <c r="U4073" s="53">
        <v>6041.65</v>
      </c>
      <c r="V4073" s="53">
        <v>30.81</v>
      </c>
      <c r="W4073" s="53">
        <f t="shared" si="564"/>
        <v>196.09380071405388</v>
      </c>
      <c r="X4073" s="53">
        <f t="shared" si="565"/>
        <v>3.2456994482310946</v>
      </c>
      <c r="Y4073" s="53">
        <v>4766.5</v>
      </c>
      <c r="Z4073" s="53">
        <v>27.37</v>
      </c>
      <c r="AA4073" s="53">
        <f t="shared" si="562"/>
        <v>174.15052977712824</v>
      </c>
      <c r="AB4073" s="53">
        <f t="shared" si="563"/>
        <v>3.6536353671903541</v>
      </c>
    </row>
    <row r="4074" spans="1:28" x14ac:dyDescent="0.3">
      <c r="A4074" s="1">
        <v>4073</v>
      </c>
      <c r="B4074" s="48">
        <v>43735</v>
      </c>
      <c r="C4074" s="44">
        <v>14638506.5</v>
      </c>
      <c r="D4074" s="56">
        <f t="shared" si="555"/>
        <v>207611.88642584634</v>
      </c>
      <c r="E4074" s="53">
        <v>70.509</v>
      </c>
      <c r="F4074" s="53">
        <f t="shared" si="556"/>
        <v>2.0761188642584636</v>
      </c>
      <c r="G4074" s="53">
        <f>(F4074/'Yearly GDP'!$B$18)*100</f>
        <v>76.893291268831973</v>
      </c>
      <c r="H4074" s="53">
        <f t="shared" si="557"/>
        <v>1.7845308</v>
      </c>
      <c r="I4074" s="53">
        <f t="shared" si="558"/>
        <v>3.7707390648567118</v>
      </c>
      <c r="J4074" s="53">
        <f t="shared" si="566"/>
        <v>434.10256410256409</v>
      </c>
      <c r="K4074" s="53">
        <v>6.7290000000000001</v>
      </c>
      <c r="L4074" s="53">
        <v>11512.4</v>
      </c>
      <c r="M4074" s="53">
        <v>3.55</v>
      </c>
      <c r="N4074" s="53">
        <f t="shared" si="559"/>
        <v>2.9582609351432883</v>
      </c>
      <c r="O4074" s="53">
        <v>26.52</v>
      </c>
      <c r="P4074" s="53">
        <v>1.6870000000000001</v>
      </c>
      <c r="Q4074" s="53">
        <f t="shared" si="560"/>
        <v>5.0419999999999998</v>
      </c>
      <c r="R4074" s="53">
        <v>98.760999999999996</v>
      </c>
      <c r="S4074" s="53">
        <f t="shared" si="561"/>
        <v>143.47319999999999</v>
      </c>
      <c r="T4074" s="53">
        <v>5.41</v>
      </c>
      <c r="U4074" s="53">
        <v>5989.75</v>
      </c>
      <c r="V4074" s="53">
        <v>27</v>
      </c>
      <c r="W4074" s="53">
        <f t="shared" si="564"/>
        <v>221.84259259259258</v>
      </c>
      <c r="X4074" s="53">
        <f t="shared" si="565"/>
        <v>3.7037037037037033</v>
      </c>
      <c r="Y4074" s="53">
        <v>4730.8</v>
      </c>
      <c r="Z4074" s="53">
        <v>51.75</v>
      </c>
      <c r="AA4074" s="53">
        <f t="shared" si="562"/>
        <v>91.416425120772956</v>
      </c>
      <c r="AB4074" s="53">
        <f t="shared" si="563"/>
        <v>1.9323671497584543</v>
      </c>
    </row>
    <row r="4075" spans="1:28" x14ac:dyDescent="0.3">
      <c r="A4075" s="1">
        <v>4074</v>
      </c>
      <c r="B4075" s="48">
        <v>43738</v>
      </c>
      <c r="C4075" s="44">
        <v>14573003.18</v>
      </c>
      <c r="D4075" s="56">
        <f t="shared" si="555"/>
        <v>206284.99086984218</v>
      </c>
      <c r="E4075" s="53">
        <v>70.644999999999996</v>
      </c>
      <c r="F4075" s="53">
        <f t="shared" si="556"/>
        <v>2.0628499086984218</v>
      </c>
      <c r="G4075" s="53">
        <f>(F4075/'Yearly GDP'!$B$18)*100</f>
        <v>76.401848470311919</v>
      </c>
      <c r="H4075" s="53">
        <f t="shared" si="557"/>
        <v>1.7701580000000001</v>
      </c>
      <c r="I4075" s="53">
        <f t="shared" si="558"/>
        <v>3.7821482602118004</v>
      </c>
      <c r="J4075" s="53">
        <f t="shared" si="566"/>
        <v>433.98071104387293</v>
      </c>
      <c r="K4075" s="53">
        <v>6.6950000000000003</v>
      </c>
      <c r="L4075" s="53">
        <v>11474.45</v>
      </c>
      <c r="M4075" s="53">
        <v>3.53</v>
      </c>
      <c r="N4075" s="53">
        <f t="shared" si="559"/>
        <v>2.9128517397881999</v>
      </c>
      <c r="O4075" s="53">
        <v>26.44</v>
      </c>
      <c r="P4075" s="53">
        <v>1.6679999999999999</v>
      </c>
      <c r="Q4075" s="53">
        <f t="shared" si="560"/>
        <v>5.0270000000000001</v>
      </c>
      <c r="R4075" s="53">
        <v>99.021000000000001</v>
      </c>
      <c r="S4075" s="53">
        <f t="shared" si="561"/>
        <v>141.18960000000001</v>
      </c>
      <c r="T4075" s="53">
        <v>5.34</v>
      </c>
      <c r="U4075" s="53">
        <v>5912.2</v>
      </c>
      <c r="V4075" s="53">
        <v>26.65</v>
      </c>
      <c r="W4075" s="53">
        <f t="shared" si="564"/>
        <v>221.84615384615384</v>
      </c>
      <c r="X4075" s="53">
        <f t="shared" si="565"/>
        <v>3.75234521575985</v>
      </c>
      <c r="Y4075" s="53">
        <v>4677.3999999999996</v>
      </c>
      <c r="Z4075" s="53">
        <v>51.16</v>
      </c>
      <c r="AA4075" s="53">
        <f t="shared" si="562"/>
        <v>91.426896012509772</v>
      </c>
      <c r="AB4075" s="53">
        <f t="shared" si="563"/>
        <v>1.9546520719311966</v>
      </c>
    </row>
    <row r="4076" spans="1:28" x14ac:dyDescent="0.3">
      <c r="A4076" s="1">
        <v>4075</v>
      </c>
      <c r="B4076" s="48">
        <v>43739</v>
      </c>
      <c r="C4076" s="44">
        <v>16103396</v>
      </c>
      <c r="D4076" s="56">
        <f t="shared" si="555"/>
        <v>226457.54464913515</v>
      </c>
      <c r="E4076" s="53">
        <v>71.11</v>
      </c>
      <c r="F4076" s="53">
        <f t="shared" si="556"/>
        <v>2.2645754464913517</v>
      </c>
      <c r="G4076" s="53">
        <f>(F4076/'Yearly GDP'!$B$18)*100</f>
        <v>83.873164684864875</v>
      </c>
      <c r="H4076" s="53">
        <f t="shared" si="557"/>
        <v>1.7421369000000002</v>
      </c>
      <c r="I4076" s="53">
        <f t="shared" si="558"/>
        <v>3.8211692777990058</v>
      </c>
      <c r="J4076" s="53">
        <f t="shared" si="566"/>
        <v>434.0810087886893</v>
      </c>
      <c r="K4076" s="53">
        <v>6.657</v>
      </c>
      <c r="L4076" s="53">
        <v>11359.9</v>
      </c>
      <c r="M4076" s="53">
        <v>3.5</v>
      </c>
      <c r="N4076" s="53">
        <f t="shared" si="559"/>
        <v>2.8358307222009942</v>
      </c>
      <c r="O4076" s="53">
        <v>26.17</v>
      </c>
      <c r="P4076" s="53">
        <v>1.635</v>
      </c>
      <c r="Q4076" s="53">
        <f t="shared" si="560"/>
        <v>5.0220000000000002</v>
      </c>
      <c r="R4076" s="53">
        <v>98.777000000000001</v>
      </c>
      <c r="S4076" s="53">
        <f t="shared" si="561"/>
        <v>138.70099999999999</v>
      </c>
      <c r="T4076" s="53">
        <v>5.3</v>
      </c>
      <c r="U4076" s="53">
        <v>5815.55</v>
      </c>
      <c r="V4076" s="53">
        <v>26.21</v>
      </c>
      <c r="W4076" s="53">
        <f t="shared" si="564"/>
        <v>221.88286913391835</v>
      </c>
      <c r="X4076" s="53">
        <f t="shared" si="565"/>
        <v>3.815337657382678</v>
      </c>
      <c r="Y4076" s="53">
        <v>4598.05</v>
      </c>
      <c r="Z4076" s="53">
        <v>50.29</v>
      </c>
      <c r="AA4076" s="53">
        <f t="shared" si="562"/>
        <v>91.430701928812894</v>
      </c>
      <c r="AB4076" s="53">
        <f t="shared" si="563"/>
        <v>1.9884668920262478</v>
      </c>
    </row>
    <row r="4077" spans="1:28" x14ac:dyDescent="0.3">
      <c r="A4077" s="1">
        <v>4076</v>
      </c>
      <c r="B4077" s="48">
        <v>43741</v>
      </c>
      <c r="C4077" s="44">
        <v>14336291.130000001</v>
      </c>
      <c r="D4077" s="56">
        <f t="shared" si="555"/>
        <v>201834.31127692526</v>
      </c>
      <c r="E4077" s="53">
        <v>71.03</v>
      </c>
      <c r="F4077" s="53">
        <f t="shared" si="556"/>
        <v>2.0183431127692528</v>
      </c>
      <c r="G4077" s="53">
        <f>(F4077/'Yearly GDP'!$B$18)*100</f>
        <v>74.753448621083436</v>
      </c>
      <c r="H4077" s="53">
        <f t="shared" si="557"/>
        <v>1.7221842000000001</v>
      </c>
      <c r="I4077" s="53">
        <f t="shared" si="558"/>
        <v>3.8358266206367468</v>
      </c>
      <c r="J4077" s="53">
        <f t="shared" si="566"/>
        <v>433.98542385884156</v>
      </c>
      <c r="K4077" s="53">
        <v>6.6059999999999999</v>
      </c>
      <c r="L4077" s="53">
        <v>11314</v>
      </c>
      <c r="M4077" s="53">
        <v>3.48</v>
      </c>
      <c r="N4077" s="53">
        <f t="shared" si="559"/>
        <v>2.770173379363253</v>
      </c>
      <c r="O4077" s="53">
        <v>26.07</v>
      </c>
      <c r="P4077" s="53">
        <v>1.534</v>
      </c>
      <c r="Q4077" s="53">
        <f t="shared" si="560"/>
        <v>5.0720000000000001</v>
      </c>
      <c r="R4077" s="53">
        <v>98.54</v>
      </c>
      <c r="S4077" s="53">
        <f t="shared" si="561"/>
        <v>136.86750000000001</v>
      </c>
      <c r="T4077" s="53">
        <v>5.25</v>
      </c>
      <c r="U4077" s="53">
        <v>5810.65</v>
      </c>
      <c r="V4077" s="53">
        <v>26.19</v>
      </c>
      <c r="W4077" s="53">
        <f t="shared" si="564"/>
        <v>221.86521573119509</v>
      </c>
      <c r="X4077" s="53">
        <f t="shared" si="565"/>
        <v>3.8182512409316534</v>
      </c>
      <c r="Y4077" s="53">
        <v>4576.8500000000004</v>
      </c>
      <c r="Z4077" s="53">
        <v>50.06</v>
      </c>
      <c r="AA4077" s="53">
        <f t="shared" si="562"/>
        <v>91.427287255293649</v>
      </c>
      <c r="AB4077" s="53">
        <f t="shared" si="563"/>
        <v>1.9976028765481422</v>
      </c>
    </row>
    <row r="4078" spans="1:28" x14ac:dyDescent="0.3">
      <c r="A4078" s="1">
        <v>4077</v>
      </c>
      <c r="B4078" s="48">
        <v>43742</v>
      </c>
      <c r="C4078" s="44">
        <v>14196530.470000001</v>
      </c>
      <c r="D4078" s="56">
        <f t="shared" si="555"/>
        <v>200445.18842216732</v>
      </c>
      <c r="E4078" s="53">
        <v>70.825000000000003</v>
      </c>
      <c r="F4078" s="53">
        <f t="shared" si="556"/>
        <v>2.0044518842216732</v>
      </c>
      <c r="G4078" s="53">
        <f>(F4078/'Yearly GDP'!$B$18)*100</f>
        <v>74.23895867487677</v>
      </c>
      <c r="H4078" s="53">
        <f t="shared" si="557"/>
        <v>1.7201000000000002</v>
      </c>
      <c r="I4078" s="53">
        <f t="shared" si="558"/>
        <v>3.8834951456310676</v>
      </c>
      <c r="J4078" s="53">
        <f t="shared" si="566"/>
        <v>433.97087378640776</v>
      </c>
      <c r="K4078" s="53">
        <v>6.68</v>
      </c>
      <c r="L4078" s="53">
        <v>11174.75</v>
      </c>
      <c r="M4078" s="53">
        <v>3.44</v>
      </c>
      <c r="N4078" s="53">
        <f t="shared" si="559"/>
        <v>2.7965048543689321</v>
      </c>
      <c r="O4078" s="53">
        <v>25.75</v>
      </c>
      <c r="P4078" s="53">
        <v>1.5289999999999999</v>
      </c>
      <c r="Q4078" s="53">
        <f t="shared" si="560"/>
        <v>5.1509999999999998</v>
      </c>
      <c r="R4078" s="53">
        <v>98.488</v>
      </c>
      <c r="S4078" s="53">
        <f t="shared" si="561"/>
        <v>134.93</v>
      </c>
      <c r="T4078" s="53">
        <v>5.24</v>
      </c>
      <c r="U4078" s="53">
        <v>5764.15</v>
      </c>
      <c r="V4078" s="53">
        <v>25.98</v>
      </c>
      <c r="W4078" s="53">
        <f t="shared" si="564"/>
        <v>221.8687451886066</v>
      </c>
      <c r="X4078" s="53">
        <f t="shared" si="565"/>
        <v>3.8491147036181679</v>
      </c>
      <c r="Y4078" s="53">
        <v>4535.8999999999996</v>
      </c>
      <c r="Z4078" s="53">
        <v>49.61</v>
      </c>
      <c r="AA4078" s="53">
        <f t="shared" si="562"/>
        <v>91.431163071961294</v>
      </c>
      <c r="AB4078" s="53">
        <f t="shared" si="563"/>
        <v>2.0157226365652083</v>
      </c>
    </row>
    <row r="4079" spans="1:28" x14ac:dyDescent="0.3">
      <c r="A4079" s="1">
        <v>4078</v>
      </c>
      <c r="B4079" s="48">
        <v>43747</v>
      </c>
      <c r="C4079" s="44">
        <v>12592226</v>
      </c>
      <c r="D4079" s="56">
        <f t="shared" si="555"/>
        <v>177056.04611923508</v>
      </c>
      <c r="E4079" s="53">
        <v>71.12</v>
      </c>
      <c r="F4079" s="53">
        <f t="shared" si="556"/>
        <v>1.7705604611923509</v>
      </c>
      <c r="G4079" s="53">
        <f>(F4079/'Yearly GDP'!$B$18)*100</f>
        <v>65.576313377494472</v>
      </c>
      <c r="H4079" s="53">
        <f t="shared" si="557"/>
        <v>1.7389514999999998</v>
      </c>
      <c r="I4079" s="53">
        <f t="shared" si="558"/>
        <v>3.8270187523918873</v>
      </c>
      <c r="J4079" s="53">
        <f t="shared" si="566"/>
        <v>432.9621125143513</v>
      </c>
      <c r="K4079" s="53">
        <v>6.6550000000000002</v>
      </c>
      <c r="L4079" s="53">
        <v>11313.3</v>
      </c>
      <c r="M4079" s="53">
        <v>3.49</v>
      </c>
      <c r="N4079" s="53">
        <f t="shared" si="559"/>
        <v>2.827981247608113</v>
      </c>
      <c r="O4079" s="53">
        <v>26.13</v>
      </c>
      <c r="P4079" s="53">
        <v>1.587</v>
      </c>
      <c r="Q4079" s="53">
        <f t="shared" si="560"/>
        <v>5.0680000000000005</v>
      </c>
      <c r="R4079" s="53">
        <v>98.814999999999998</v>
      </c>
      <c r="S4079" s="53">
        <f t="shared" si="561"/>
        <v>136.65989999999999</v>
      </c>
      <c r="T4079" s="53">
        <v>5.23</v>
      </c>
      <c r="U4079" s="53">
        <v>5813.65</v>
      </c>
      <c r="V4079" s="53">
        <v>26.21</v>
      </c>
      <c r="W4079" s="53">
        <f t="shared" si="564"/>
        <v>221.81037771842807</v>
      </c>
      <c r="X4079" s="53">
        <f t="shared" si="565"/>
        <v>3.8153376573826789</v>
      </c>
      <c r="Y4079" s="53">
        <v>4515.8500000000004</v>
      </c>
      <c r="Z4079" s="53">
        <v>49.4</v>
      </c>
      <c r="AA4079" s="53">
        <f t="shared" si="562"/>
        <v>91.413967611336048</v>
      </c>
      <c r="AB4079" s="53">
        <f t="shared" si="563"/>
        <v>2.0242914979757085</v>
      </c>
    </row>
    <row r="4080" spans="1:28" x14ac:dyDescent="0.3">
      <c r="A4080" s="1">
        <v>4079</v>
      </c>
      <c r="B4080" s="48">
        <v>43760</v>
      </c>
      <c r="C4080" s="44">
        <v>14811810.890000001</v>
      </c>
      <c r="D4080" s="56">
        <f t="shared" si="555"/>
        <v>209176.82375370711</v>
      </c>
      <c r="E4080" s="53">
        <v>70.81</v>
      </c>
      <c r="F4080" s="53">
        <f t="shared" si="556"/>
        <v>2.091768237537071</v>
      </c>
      <c r="G4080" s="53">
        <f>(F4080/'Yearly GDP'!$B$18)*100</f>
        <v>77.472897686558184</v>
      </c>
      <c r="H4080" s="53">
        <f t="shared" si="557"/>
        <v>1.7895700000000003</v>
      </c>
      <c r="I4080" s="53">
        <f t="shared" si="558"/>
        <v>3.7439161362785467</v>
      </c>
      <c r="J4080" s="53">
        <f t="shared" si="566"/>
        <v>433.85810557843502</v>
      </c>
      <c r="K4080" s="53">
        <v>6.7</v>
      </c>
      <c r="L4080" s="53">
        <v>11588.35</v>
      </c>
      <c r="M4080" s="53">
        <v>3.58</v>
      </c>
      <c r="N4080" s="53">
        <f t="shared" si="559"/>
        <v>2.9560838637214535</v>
      </c>
      <c r="O4080" s="53">
        <v>26.71</v>
      </c>
      <c r="P4080" s="53">
        <v>1.768</v>
      </c>
      <c r="Q4080" s="53">
        <f t="shared" si="560"/>
        <v>4.9320000000000004</v>
      </c>
      <c r="R4080" s="53">
        <v>97.256</v>
      </c>
      <c r="S4080" s="53">
        <f t="shared" si="561"/>
        <v>135.9539</v>
      </c>
      <c r="T4080" s="53">
        <v>5.09</v>
      </c>
      <c r="U4080" s="53">
        <v>5999</v>
      </c>
      <c r="V4080" s="53">
        <v>27.04</v>
      </c>
      <c r="W4080" s="53">
        <f t="shared" si="564"/>
        <v>221.85650887573965</v>
      </c>
      <c r="X4080" s="53">
        <f t="shared" si="565"/>
        <v>3.6982248520710059</v>
      </c>
      <c r="Y4080" s="53">
        <v>4681.8500000000004</v>
      </c>
      <c r="Z4080" s="53">
        <v>51.26</v>
      </c>
      <c r="AA4080" s="53">
        <f t="shared" si="562"/>
        <v>91.335349200156074</v>
      </c>
      <c r="AB4080" s="53">
        <f t="shared" si="563"/>
        <v>1.9508388607101055</v>
      </c>
    </row>
    <row r="4081" spans="1:28" x14ac:dyDescent="0.3">
      <c r="A4081" s="1">
        <v>4080</v>
      </c>
      <c r="B4081" s="48">
        <v>43761</v>
      </c>
      <c r="C4081" s="44">
        <v>14823914.42</v>
      </c>
      <c r="D4081" s="56">
        <f t="shared" si="555"/>
        <v>209599.35553199012</v>
      </c>
      <c r="E4081" s="53">
        <v>70.724999999999994</v>
      </c>
      <c r="F4081" s="53">
        <f t="shared" si="556"/>
        <v>2.0959935553199012</v>
      </c>
      <c r="G4081" s="53">
        <f>(F4081/'Yearly GDP'!$B$18)*100</f>
        <v>77.629390937774119</v>
      </c>
      <c r="H4081" s="53">
        <f t="shared" si="557"/>
        <v>1.7863649999999998</v>
      </c>
      <c r="I4081" s="53">
        <f t="shared" si="558"/>
        <v>3.7383177570093462</v>
      </c>
      <c r="J4081" s="53">
        <f t="shared" si="566"/>
        <v>433.79813084112152</v>
      </c>
      <c r="K4081" s="53">
        <v>6.6779999999999999</v>
      </c>
      <c r="L4081" s="53">
        <v>11604.1</v>
      </c>
      <c r="M4081" s="53">
        <v>3.58</v>
      </c>
      <c r="N4081" s="53">
        <f t="shared" si="559"/>
        <v>2.9396822429906537</v>
      </c>
      <c r="O4081" s="53">
        <v>26.75</v>
      </c>
      <c r="P4081" s="53">
        <v>1.768</v>
      </c>
      <c r="Q4081" s="53">
        <f t="shared" si="560"/>
        <v>4.91</v>
      </c>
      <c r="R4081" s="53">
        <v>97.236000000000004</v>
      </c>
      <c r="S4081" s="53">
        <f t="shared" si="561"/>
        <v>135.89000000000001</v>
      </c>
      <c r="T4081" s="53">
        <v>5.08</v>
      </c>
      <c r="U4081" s="53">
        <v>6006.55</v>
      </c>
      <c r="V4081" s="53">
        <v>27.07</v>
      </c>
      <c r="W4081" s="53">
        <f t="shared" si="564"/>
        <v>221.8895456224603</v>
      </c>
      <c r="X4081" s="53">
        <f t="shared" si="565"/>
        <v>3.6941263391207979</v>
      </c>
      <c r="Y4081" s="53">
        <v>4687.3999999999996</v>
      </c>
      <c r="Z4081" s="53">
        <v>51.32</v>
      </c>
      <c r="AA4081" s="53">
        <f t="shared" si="562"/>
        <v>91.336710833982849</v>
      </c>
      <c r="AB4081" s="53">
        <f t="shared" si="563"/>
        <v>1.9485580670303975</v>
      </c>
    </row>
    <row r="4082" spans="1:28" x14ac:dyDescent="0.3">
      <c r="A4082" s="1">
        <v>4081</v>
      </c>
      <c r="B4082" s="48">
        <v>43762</v>
      </c>
      <c r="C4082" s="44">
        <v>14794991.26</v>
      </c>
      <c r="D4082" s="56">
        <f t="shared" si="555"/>
        <v>208482.93186782216</v>
      </c>
      <c r="E4082" s="53">
        <v>70.965000000000003</v>
      </c>
      <c r="F4082" s="53">
        <f t="shared" si="556"/>
        <v>2.0848293186782216</v>
      </c>
      <c r="G4082" s="53">
        <f>(F4082/'Yearly GDP'!$B$18)*100</f>
        <v>77.215900691785976</v>
      </c>
      <c r="H4082" s="53">
        <f t="shared" si="557"/>
        <v>1.7830259999999998</v>
      </c>
      <c r="I4082" s="53">
        <f t="shared" si="558"/>
        <v>3.7453183520599254</v>
      </c>
      <c r="J4082" s="53">
        <f t="shared" si="566"/>
        <v>433.80524344569289</v>
      </c>
      <c r="K4082" s="53">
        <v>6.6779999999999999</v>
      </c>
      <c r="L4082" s="53">
        <v>11582.6</v>
      </c>
      <c r="M4082" s="53">
        <v>3.58</v>
      </c>
      <c r="N4082" s="53">
        <f t="shared" si="559"/>
        <v>2.9326816479400746</v>
      </c>
      <c r="O4082" s="53">
        <v>26.7</v>
      </c>
      <c r="P4082" s="53">
        <v>1.7709999999999999</v>
      </c>
      <c r="Q4082" s="53">
        <f t="shared" si="560"/>
        <v>4.907</v>
      </c>
      <c r="R4082" s="53">
        <v>97.405000000000001</v>
      </c>
      <c r="S4082" s="53">
        <f t="shared" si="561"/>
        <v>135.636</v>
      </c>
      <c r="T4082" s="53">
        <v>5.08</v>
      </c>
      <c r="U4082" s="53">
        <v>5994.15</v>
      </c>
      <c r="V4082" s="53">
        <v>27.02</v>
      </c>
      <c r="W4082" s="53">
        <f t="shared" si="564"/>
        <v>221.84122871946704</v>
      </c>
      <c r="X4082" s="53">
        <f t="shared" si="565"/>
        <v>3.7009622501850479</v>
      </c>
      <c r="Y4082" s="53">
        <v>4664.75</v>
      </c>
      <c r="Z4082" s="53">
        <v>51.07</v>
      </c>
      <c r="AA4082" s="53">
        <f t="shared" si="562"/>
        <v>91.340317211670254</v>
      </c>
      <c r="AB4082" s="53">
        <f t="shared" si="563"/>
        <v>1.9580967299784608</v>
      </c>
    </row>
    <row r="4083" spans="1:28" x14ac:dyDescent="0.3">
      <c r="A4083" s="1">
        <v>4082</v>
      </c>
      <c r="B4083" s="48">
        <v>43763</v>
      </c>
      <c r="C4083" s="44">
        <v>14801460.449999999</v>
      </c>
      <c r="D4083" s="56">
        <f t="shared" si="555"/>
        <v>209001.13597853715</v>
      </c>
      <c r="E4083" s="53">
        <v>70.819999999999993</v>
      </c>
      <c r="F4083" s="53">
        <f t="shared" si="556"/>
        <v>2.0900113597853713</v>
      </c>
      <c r="G4083" s="53">
        <f>(F4083/'Yearly GDP'!$B$18)*100</f>
        <v>77.40782814019893</v>
      </c>
      <c r="H4083" s="53">
        <f t="shared" si="557"/>
        <v>1.7808899999999999</v>
      </c>
      <c r="I4083" s="53">
        <f t="shared" si="558"/>
        <v>3.7453183520599254</v>
      </c>
      <c r="J4083" s="53">
        <f t="shared" si="566"/>
        <v>433.85393258426967</v>
      </c>
      <c r="K4083" s="53">
        <v>6.67</v>
      </c>
      <c r="L4083" s="53">
        <v>11583.9</v>
      </c>
      <c r="M4083" s="53">
        <v>3.58</v>
      </c>
      <c r="N4083" s="53">
        <f t="shared" si="559"/>
        <v>2.9246816479400746</v>
      </c>
      <c r="O4083" s="53">
        <v>26.7</v>
      </c>
      <c r="P4083" s="53">
        <v>1.7989999999999999</v>
      </c>
      <c r="Q4083" s="53">
        <f t="shared" si="560"/>
        <v>4.8710000000000004</v>
      </c>
      <c r="R4083" s="53">
        <v>97.599000000000004</v>
      </c>
      <c r="S4083" s="53">
        <f t="shared" si="561"/>
        <v>136.16999999999999</v>
      </c>
      <c r="T4083" s="53">
        <v>5.0999999999999996</v>
      </c>
      <c r="U4083" s="53">
        <v>5985.4</v>
      </c>
      <c r="V4083" s="53">
        <v>26.98</v>
      </c>
      <c r="W4083" s="53">
        <f t="shared" si="564"/>
        <v>221.84581171237951</v>
      </c>
      <c r="X4083" s="53">
        <f t="shared" si="565"/>
        <v>3.7064492216456637</v>
      </c>
      <c r="Y4083" s="53">
        <v>4645.8</v>
      </c>
      <c r="Z4083" s="53">
        <v>50.86</v>
      </c>
      <c r="AA4083" s="53">
        <f t="shared" si="562"/>
        <v>91.34486826582777</v>
      </c>
      <c r="AB4083" s="53">
        <f t="shared" si="563"/>
        <v>1.9661816751867871</v>
      </c>
    </row>
    <row r="4084" spans="1:28" x14ac:dyDescent="0.3">
      <c r="A4084" s="1">
        <v>4083</v>
      </c>
      <c r="B4084" s="48">
        <v>43765</v>
      </c>
      <c r="C4084" s="44">
        <v>14878391.35</v>
      </c>
      <c r="D4084" s="56">
        <f t="shared" si="555"/>
        <v>210087.42375035302</v>
      </c>
      <c r="E4084" s="53">
        <v>70.819999999999993</v>
      </c>
      <c r="F4084" s="53">
        <f t="shared" si="556"/>
        <v>2.1008742375035303</v>
      </c>
      <c r="G4084" s="53">
        <f>(F4084/'Yearly GDP'!$B$18)*100</f>
        <v>77.810156944575198</v>
      </c>
      <c r="H4084" s="53">
        <f t="shared" si="557"/>
        <v>1.78756</v>
      </c>
      <c r="I4084" s="53">
        <f t="shared" si="558"/>
        <v>3.7313432835820892</v>
      </c>
      <c r="J4084" s="53">
        <f t="shared" si="566"/>
        <v>433.8488805970149</v>
      </c>
      <c r="K4084" s="53">
        <v>6.67</v>
      </c>
      <c r="L4084" s="53">
        <v>11627.15</v>
      </c>
      <c r="M4084" s="53">
        <v>3.59</v>
      </c>
      <c r="N4084" s="53">
        <f t="shared" si="559"/>
        <v>2.9386567164179107</v>
      </c>
      <c r="O4084" s="53">
        <v>26.8</v>
      </c>
      <c r="P4084" s="53">
        <v>1.7989999999999999</v>
      </c>
      <c r="Q4084" s="53">
        <f t="shared" si="560"/>
        <v>4.8710000000000004</v>
      </c>
      <c r="R4084" s="53">
        <v>97.599000000000004</v>
      </c>
      <c r="S4084" s="53">
        <f t="shared" si="561"/>
        <v>136.68</v>
      </c>
      <c r="T4084" s="53">
        <v>5.0999999999999996</v>
      </c>
      <c r="U4084" s="53">
        <v>5985.4</v>
      </c>
      <c r="V4084" s="53">
        <v>27.19</v>
      </c>
      <c r="W4084" s="53">
        <f t="shared" si="564"/>
        <v>220.13240161824197</v>
      </c>
      <c r="X4084" s="53">
        <f t="shared" si="565"/>
        <v>3.6778227289444647</v>
      </c>
      <c r="Y4084" s="53">
        <v>4645.8</v>
      </c>
      <c r="Z4084" s="53">
        <v>51.43</v>
      </c>
      <c r="AA4084" s="53">
        <f t="shared" si="562"/>
        <v>90.332490764145447</v>
      </c>
      <c r="AB4084" s="53">
        <f t="shared" si="563"/>
        <v>1.9443904335990667</v>
      </c>
    </row>
    <row r="4085" spans="1:28" x14ac:dyDescent="0.3">
      <c r="A4085" s="1">
        <v>4084</v>
      </c>
      <c r="B4085" s="48">
        <v>43767</v>
      </c>
      <c r="C4085" s="44">
        <v>15070688.949999999</v>
      </c>
      <c r="D4085" s="56">
        <f t="shared" si="555"/>
        <v>212592.59345464804</v>
      </c>
      <c r="E4085" s="53">
        <v>70.89</v>
      </c>
      <c r="F4085" s="53">
        <f t="shared" si="556"/>
        <v>2.1259259345464803</v>
      </c>
      <c r="G4085" s="53">
        <f>(F4085/'Yearly GDP'!$B$18)*100</f>
        <v>78.737997575795561</v>
      </c>
      <c r="H4085" s="53">
        <f t="shared" si="557"/>
        <v>1.8146843000000004</v>
      </c>
      <c r="I4085" s="53">
        <f t="shared" si="558"/>
        <v>3.6805299963194695</v>
      </c>
      <c r="J4085" s="53">
        <f t="shared" si="566"/>
        <v>433.81854987118146</v>
      </c>
      <c r="K4085" s="53">
        <v>6.6790000000000003</v>
      </c>
      <c r="L4085" s="53">
        <v>11786.85</v>
      </c>
      <c r="M4085" s="53">
        <v>3.64</v>
      </c>
      <c r="N4085" s="53">
        <f t="shared" si="559"/>
        <v>2.9984700036805307</v>
      </c>
      <c r="O4085" s="53">
        <v>27.17</v>
      </c>
      <c r="P4085" s="53">
        <v>1.837</v>
      </c>
      <c r="Q4085" s="53">
        <f t="shared" si="560"/>
        <v>4.8420000000000005</v>
      </c>
      <c r="R4085" s="53">
        <v>97.468999999999994</v>
      </c>
      <c r="S4085" s="53">
        <f t="shared" si="561"/>
        <v>138.2953</v>
      </c>
      <c r="T4085" s="53">
        <v>5.09</v>
      </c>
      <c r="U4085" s="53">
        <v>6093.5</v>
      </c>
      <c r="V4085" s="53">
        <v>27.47</v>
      </c>
      <c r="W4085" s="53">
        <f t="shared" si="564"/>
        <v>221.82380779031672</v>
      </c>
      <c r="X4085" s="53">
        <f t="shared" si="565"/>
        <v>3.6403349108117946</v>
      </c>
      <c r="Y4085" s="53">
        <v>4726.8</v>
      </c>
      <c r="Z4085" s="53">
        <v>51.75</v>
      </c>
      <c r="AA4085" s="53">
        <f t="shared" si="562"/>
        <v>91.339130434782618</v>
      </c>
      <c r="AB4085" s="53">
        <f t="shared" si="563"/>
        <v>1.9323671497584543</v>
      </c>
    </row>
    <row r="4086" spans="1:28" x14ac:dyDescent="0.3">
      <c r="A4086" s="1">
        <v>4085</v>
      </c>
      <c r="B4086" s="48">
        <v>43768</v>
      </c>
      <c r="C4086" s="44">
        <v>15166815.609999999</v>
      </c>
      <c r="D4086" s="56">
        <f t="shared" si="555"/>
        <v>213761.63617657009</v>
      </c>
      <c r="E4086" s="53">
        <v>70.951999999999998</v>
      </c>
      <c r="F4086" s="53">
        <f t="shared" si="556"/>
        <v>2.1376163617657009</v>
      </c>
      <c r="G4086" s="53">
        <f>(F4086/'Yearly GDP'!$B$18)*100</f>
        <v>79.170976361692624</v>
      </c>
      <c r="H4086" s="53">
        <f t="shared" si="557"/>
        <v>1.8192719999999998</v>
      </c>
      <c r="I4086" s="53">
        <f t="shared" si="558"/>
        <v>3.6630036630036633</v>
      </c>
      <c r="J4086" s="53">
        <f t="shared" si="566"/>
        <v>433.84981684981688</v>
      </c>
      <c r="K4086" s="53">
        <v>6.6639999999999997</v>
      </c>
      <c r="L4086" s="53">
        <v>11844.1</v>
      </c>
      <c r="M4086" s="53">
        <v>3.66</v>
      </c>
      <c r="N4086" s="53">
        <f t="shared" si="559"/>
        <v>3.0009963369963364</v>
      </c>
      <c r="O4086" s="53">
        <v>27.3</v>
      </c>
      <c r="P4086" s="53">
        <v>1.7749999999999999</v>
      </c>
      <c r="Q4086" s="53">
        <f t="shared" si="560"/>
        <v>4.8889999999999993</v>
      </c>
      <c r="R4086" s="53">
        <v>97.438999999999993</v>
      </c>
      <c r="S4086" s="53">
        <f t="shared" si="561"/>
        <v>138.411</v>
      </c>
      <c r="T4086" s="53">
        <v>5.07</v>
      </c>
      <c r="U4086" s="53">
        <v>6122.35</v>
      </c>
      <c r="V4086" s="53">
        <v>27.6</v>
      </c>
      <c r="W4086" s="53">
        <f t="shared" si="564"/>
        <v>221.82427536231884</v>
      </c>
      <c r="X4086" s="53">
        <f t="shared" si="565"/>
        <v>3.6231884057971016</v>
      </c>
      <c r="Y4086" s="53">
        <v>4756.8500000000004</v>
      </c>
      <c r="Z4086" s="53">
        <v>52.08</v>
      </c>
      <c r="AA4086" s="53">
        <f t="shared" si="562"/>
        <v>91.337365591397855</v>
      </c>
      <c r="AB4086" s="53">
        <f t="shared" si="563"/>
        <v>1.9201228878648235</v>
      </c>
    </row>
    <row r="4087" spans="1:28" x14ac:dyDescent="0.3">
      <c r="A4087" s="1">
        <v>4086</v>
      </c>
      <c r="B4087" s="48">
        <v>43769</v>
      </c>
      <c r="C4087" s="44">
        <v>15247730.02</v>
      </c>
      <c r="D4087" s="56">
        <f t="shared" si="555"/>
        <v>214817.27275288812</v>
      </c>
      <c r="E4087" s="53">
        <v>70.98</v>
      </c>
      <c r="F4087" s="53">
        <f t="shared" si="556"/>
        <v>2.1481727275288813</v>
      </c>
      <c r="G4087" s="53">
        <f>(F4087/'Yearly GDP'!$B$18)*100</f>
        <v>79.561952871440042</v>
      </c>
      <c r="H4087" s="53">
        <f t="shared" si="557"/>
        <v>1.8188534000000001</v>
      </c>
      <c r="I4087" s="53">
        <f t="shared" si="558"/>
        <v>3.6523009495982466</v>
      </c>
      <c r="J4087" s="53">
        <f t="shared" si="566"/>
        <v>433.800219138057</v>
      </c>
      <c r="K4087" s="53">
        <v>6.6429999999999998</v>
      </c>
      <c r="L4087" s="53">
        <v>11877.45</v>
      </c>
      <c r="M4087" s="53">
        <v>3.67</v>
      </c>
      <c r="N4087" s="53">
        <f t="shared" si="559"/>
        <v>2.9906990504017532</v>
      </c>
      <c r="O4087" s="53">
        <v>27.38</v>
      </c>
      <c r="P4087" s="53">
        <v>1.6879999999999999</v>
      </c>
      <c r="Q4087" s="53">
        <f t="shared" si="560"/>
        <v>4.9550000000000001</v>
      </c>
      <c r="R4087" s="53">
        <v>97.153999999999996</v>
      </c>
      <c r="S4087" s="53">
        <f t="shared" si="561"/>
        <v>138.26899999999998</v>
      </c>
      <c r="T4087" s="53">
        <v>5.05</v>
      </c>
      <c r="U4087" s="53">
        <v>6201.65</v>
      </c>
      <c r="V4087" s="53">
        <v>27.95</v>
      </c>
      <c r="W4087" s="53">
        <f t="shared" si="564"/>
        <v>221.88372093023256</v>
      </c>
      <c r="X4087" s="53">
        <f t="shared" si="565"/>
        <v>3.5778175313059033</v>
      </c>
      <c r="Y4087" s="53">
        <v>4789.75</v>
      </c>
      <c r="Z4087" s="53">
        <v>52.43</v>
      </c>
      <c r="AA4087" s="53">
        <f t="shared" si="562"/>
        <v>91.355140186915889</v>
      </c>
      <c r="AB4087" s="53">
        <f t="shared" si="563"/>
        <v>1.9073049780659928</v>
      </c>
    </row>
    <row r="4088" spans="1:28" x14ac:dyDescent="0.3">
      <c r="A4088" s="1">
        <v>4087</v>
      </c>
      <c r="B4088" s="48">
        <v>43770</v>
      </c>
      <c r="C4088" s="44">
        <v>15248337.390000001</v>
      </c>
      <c r="D4088" s="56">
        <f t="shared" si="555"/>
        <v>215493.74491237986</v>
      </c>
      <c r="E4088" s="53">
        <v>70.760000000000005</v>
      </c>
      <c r="F4088" s="53">
        <f t="shared" si="556"/>
        <v>2.1549374491237985</v>
      </c>
      <c r="G4088" s="53">
        <f>(F4088/'Yearly GDP'!$B$18)*100</f>
        <v>79.812498115696243</v>
      </c>
      <c r="H4088" s="53">
        <f t="shared" si="557"/>
        <v>1.7704415000000002</v>
      </c>
      <c r="I4088" s="53">
        <f t="shared" si="558"/>
        <v>3.6403349108117946</v>
      </c>
      <c r="J4088" s="53">
        <f t="shared" si="566"/>
        <v>432.85766290498731</v>
      </c>
      <c r="K4088" s="53">
        <v>6.4450000000000003</v>
      </c>
      <c r="L4088" s="53">
        <v>11890.6</v>
      </c>
      <c r="M4088" s="53">
        <v>3.67</v>
      </c>
      <c r="N4088" s="53">
        <f t="shared" si="559"/>
        <v>2.8046650891882057</v>
      </c>
      <c r="O4088" s="53">
        <v>27.47</v>
      </c>
      <c r="P4088" s="53">
        <v>1.714</v>
      </c>
      <c r="Q4088" s="53">
        <f t="shared" si="560"/>
        <v>4.7309999999999999</v>
      </c>
      <c r="R4088" s="53">
        <v>97.040999999999997</v>
      </c>
      <c r="S4088" s="53">
        <f t="shared" si="561"/>
        <v>138.44880000000001</v>
      </c>
      <c r="T4088" s="53">
        <v>5.04</v>
      </c>
      <c r="U4088" s="53">
        <v>6222.5</v>
      </c>
      <c r="V4088" s="53">
        <v>28.05</v>
      </c>
      <c r="W4088" s="53">
        <f t="shared" si="564"/>
        <v>221.83600713012478</v>
      </c>
      <c r="X4088" s="53">
        <f t="shared" si="565"/>
        <v>3.5650623885918007</v>
      </c>
      <c r="Y4088" s="53">
        <v>4817.6000000000004</v>
      </c>
      <c r="Z4088" s="53">
        <v>52.74</v>
      </c>
      <c r="AA4088" s="53">
        <f t="shared" si="562"/>
        <v>91.346226772847942</v>
      </c>
      <c r="AB4088" s="53">
        <f t="shared" si="563"/>
        <v>1.8960940462646947</v>
      </c>
    </row>
    <row r="4089" spans="1:28" x14ac:dyDescent="0.3">
      <c r="A4089" s="1">
        <v>4088</v>
      </c>
      <c r="B4089" s="48">
        <v>43773</v>
      </c>
      <c r="C4089" s="44">
        <v>15276963.84</v>
      </c>
      <c r="D4089" s="56">
        <f t="shared" si="555"/>
        <v>215809.85520349207</v>
      </c>
      <c r="E4089" s="53">
        <v>70.789000000000001</v>
      </c>
      <c r="F4089" s="53">
        <f t="shared" si="556"/>
        <v>2.1580985520349207</v>
      </c>
      <c r="G4089" s="53">
        <f>(F4089/'Yearly GDP'!$B$18)*100</f>
        <v>79.929576001293356</v>
      </c>
      <c r="H4089" s="53">
        <f t="shared" si="557"/>
        <v>1.7853489</v>
      </c>
      <c r="I4089" s="53">
        <f t="shared" si="558"/>
        <v>3.6245016310257339</v>
      </c>
      <c r="J4089" s="53">
        <f t="shared" si="566"/>
        <v>432.81261326567596</v>
      </c>
      <c r="K4089" s="53">
        <v>6.4710000000000001</v>
      </c>
      <c r="L4089" s="53">
        <v>11941.3</v>
      </c>
      <c r="M4089" s="53">
        <v>3.69</v>
      </c>
      <c r="N4089" s="53">
        <f t="shared" si="559"/>
        <v>2.8464983689742662</v>
      </c>
      <c r="O4089" s="53">
        <v>27.59</v>
      </c>
      <c r="P4089" s="53">
        <v>1.7809999999999999</v>
      </c>
      <c r="Q4089" s="53">
        <f t="shared" si="560"/>
        <v>4.6900000000000004</v>
      </c>
      <c r="R4089" s="53">
        <v>97.366</v>
      </c>
      <c r="S4089" s="53">
        <f t="shared" si="561"/>
        <v>139.05359999999999</v>
      </c>
      <c r="T4089" s="53">
        <v>5.04</v>
      </c>
      <c r="U4089" s="53">
        <v>6216.3</v>
      </c>
      <c r="V4089" s="53">
        <v>28.02</v>
      </c>
      <c r="W4089" s="53">
        <f t="shared" si="564"/>
        <v>221.85224839400431</v>
      </c>
      <c r="X4089" s="53">
        <f t="shared" si="565"/>
        <v>3.5688793718772307</v>
      </c>
      <c r="Y4089" s="53">
        <v>4839</v>
      </c>
      <c r="Z4089" s="53">
        <v>52.97</v>
      </c>
      <c r="AA4089" s="53">
        <f t="shared" si="562"/>
        <v>91.353596375306779</v>
      </c>
      <c r="AB4089" s="53">
        <f t="shared" si="563"/>
        <v>1.8878610534264677</v>
      </c>
    </row>
    <row r="4090" spans="1:28" x14ac:dyDescent="0.3">
      <c r="A4090" s="1">
        <v>4089</v>
      </c>
      <c r="B4090" s="48">
        <v>43774</v>
      </c>
      <c r="C4090" s="44">
        <v>15220970.630000001</v>
      </c>
      <c r="D4090" s="56">
        <f t="shared" si="555"/>
        <v>215061.40063581773</v>
      </c>
      <c r="E4090" s="53">
        <v>70.775000000000006</v>
      </c>
      <c r="F4090" s="53">
        <f t="shared" si="556"/>
        <v>2.1506140063581771</v>
      </c>
      <c r="G4090" s="53">
        <f>(F4090/'Yearly GDP'!$B$18)*100</f>
        <v>79.652370605858408</v>
      </c>
      <c r="H4090" s="53">
        <f t="shared" si="557"/>
        <v>1.7972126000000002</v>
      </c>
      <c r="I4090" s="53">
        <f t="shared" si="558"/>
        <v>3.6245016310257339</v>
      </c>
      <c r="J4090" s="53">
        <f t="shared" si="566"/>
        <v>431.93910837259881</v>
      </c>
      <c r="K4090" s="53">
        <v>6.5140000000000002</v>
      </c>
      <c r="L4090" s="53">
        <v>11917.2</v>
      </c>
      <c r="M4090" s="53">
        <v>3.68</v>
      </c>
      <c r="N4090" s="53">
        <f t="shared" si="559"/>
        <v>2.8894983689742664</v>
      </c>
      <c r="O4090" s="53">
        <v>27.59</v>
      </c>
      <c r="P4090" s="53">
        <v>1.857</v>
      </c>
      <c r="Q4090" s="53">
        <f t="shared" si="560"/>
        <v>4.657</v>
      </c>
      <c r="R4090" s="53">
        <v>97.805000000000007</v>
      </c>
      <c r="S4090" s="53">
        <f t="shared" si="561"/>
        <v>139.05359999999999</v>
      </c>
      <c r="T4090" s="53">
        <v>5.04</v>
      </c>
      <c r="U4090" s="53">
        <v>6158.45</v>
      </c>
      <c r="V4090" s="53">
        <v>27.62</v>
      </c>
      <c r="W4090" s="53">
        <f t="shared" si="564"/>
        <v>222.97067342505429</v>
      </c>
      <c r="X4090" s="53">
        <f t="shared" si="565"/>
        <v>3.6205648081100645</v>
      </c>
      <c r="Y4090" s="53">
        <v>4794.3</v>
      </c>
      <c r="Z4090" s="53">
        <v>63.53</v>
      </c>
      <c r="AA4090" s="53">
        <f t="shared" si="562"/>
        <v>75.465134582087202</v>
      </c>
      <c r="AB4090" s="53">
        <f t="shared" si="563"/>
        <v>1.5740594994490791</v>
      </c>
    </row>
    <row r="4091" spans="1:28" x14ac:dyDescent="0.3">
      <c r="A4091" s="1">
        <v>4090</v>
      </c>
      <c r="B4091" s="48">
        <v>43775</v>
      </c>
      <c r="C4091" s="44">
        <v>15222547.33</v>
      </c>
      <c r="D4091" s="56">
        <f t="shared" si="555"/>
        <v>214371.88184762708</v>
      </c>
      <c r="E4091" s="53">
        <v>71.010000000000005</v>
      </c>
      <c r="F4091" s="53">
        <f t="shared" si="556"/>
        <v>2.143718818476271</v>
      </c>
      <c r="G4091" s="53">
        <f>(F4091/'Yearly GDP'!$B$18)*100</f>
        <v>79.396993276898925</v>
      </c>
      <c r="H4091" s="53">
        <f t="shared" si="557"/>
        <v>1.7972705999999998</v>
      </c>
      <c r="I4091" s="53">
        <f t="shared" si="558"/>
        <v>3.6088054853843379</v>
      </c>
      <c r="J4091" s="53">
        <f t="shared" si="566"/>
        <v>431.83146878383252</v>
      </c>
      <c r="K4091" s="53">
        <v>6.4859999999999998</v>
      </c>
      <c r="L4091" s="53">
        <v>11966.05</v>
      </c>
      <c r="M4091" s="53">
        <v>3.7</v>
      </c>
      <c r="N4091" s="53">
        <f t="shared" si="559"/>
        <v>2.8771945146156619</v>
      </c>
      <c r="O4091" s="53">
        <v>27.71</v>
      </c>
      <c r="P4091" s="53">
        <v>1.83</v>
      </c>
      <c r="Q4091" s="53">
        <f t="shared" si="560"/>
        <v>4.6559999999999997</v>
      </c>
      <c r="R4091" s="53">
        <v>97.763999999999996</v>
      </c>
      <c r="S4091" s="53">
        <f t="shared" si="561"/>
        <v>139.6584</v>
      </c>
      <c r="T4091" s="53">
        <v>5.04</v>
      </c>
      <c r="U4091" s="53">
        <v>6150.6</v>
      </c>
      <c r="V4091" s="53">
        <v>27.59</v>
      </c>
      <c r="W4091" s="53">
        <f t="shared" si="564"/>
        <v>222.92859731786882</v>
      </c>
      <c r="X4091" s="53">
        <f t="shared" si="565"/>
        <v>3.6245016310257339</v>
      </c>
      <c r="Y4091" s="53">
        <v>4772.1499999999996</v>
      </c>
      <c r="Z4091" s="53">
        <v>63.24</v>
      </c>
      <c r="AA4091" s="53">
        <f t="shared" si="562"/>
        <v>75.460942441492719</v>
      </c>
      <c r="AB4091" s="53">
        <f t="shared" si="563"/>
        <v>1.5812776723592663</v>
      </c>
    </row>
    <row r="4092" spans="1:28" x14ac:dyDescent="0.3">
      <c r="A4092" s="1">
        <v>4091</v>
      </c>
      <c r="B4092" s="48">
        <v>43776</v>
      </c>
      <c r="C4092" s="44">
        <v>15275057.5</v>
      </c>
      <c r="D4092" s="56">
        <f t="shared" si="555"/>
        <v>214999.33142849102</v>
      </c>
      <c r="E4092" s="53">
        <v>71.046999999999997</v>
      </c>
      <c r="F4092" s="53">
        <f t="shared" si="556"/>
        <v>2.1499933142849104</v>
      </c>
      <c r="G4092" s="53">
        <f>(F4092/'Yearly GDP'!$B$18)*100</f>
        <v>79.629382010552234</v>
      </c>
      <c r="H4092" s="53">
        <f t="shared" si="557"/>
        <v>1.8043049999999998</v>
      </c>
      <c r="I4092" s="53">
        <f t="shared" si="558"/>
        <v>3.6036036036036037</v>
      </c>
      <c r="J4092" s="53">
        <f t="shared" si="566"/>
        <v>432.86666666666662</v>
      </c>
      <c r="K4092" s="53">
        <v>6.5019999999999998</v>
      </c>
      <c r="L4092" s="53">
        <v>12012.05</v>
      </c>
      <c r="M4092" s="53">
        <v>3.71</v>
      </c>
      <c r="N4092" s="53">
        <f t="shared" si="559"/>
        <v>2.8983963963963961</v>
      </c>
      <c r="O4092" s="53">
        <v>27.75</v>
      </c>
      <c r="P4092" s="53">
        <v>1.929</v>
      </c>
      <c r="Q4092" s="53">
        <f t="shared" si="560"/>
        <v>4.5729999999999995</v>
      </c>
      <c r="R4092" s="53">
        <v>97.989000000000004</v>
      </c>
      <c r="S4092" s="53">
        <f t="shared" si="561"/>
        <v>140.13749999999999</v>
      </c>
      <c r="T4092" s="53">
        <v>5.05</v>
      </c>
      <c r="U4092" s="53">
        <v>6191.5</v>
      </c>
      <c r="V4092" s="53">
        <v>27.77</v>
      </c>
      <c r="W4092" s="53">
        <f t="shared" si="564"/>
        <v>222.95642779978394</v>
      </c>
      <c r="X4092" s="53">
        <f t="shared" si="565"/>
        <v>3.6010082823190492</v>
      </c>
      <c r="Y4092" s="53">
        <v>4796.3999999999996</v>
      </c>
      <c r="Z4092" s="53">
        <v>63.56</v>
      </c>
      <c r="AA4092" s="53">
        <f t="shared" si="562"/>
        <v>75.46255506607929</v>
      </c>
      <c r="AB4092" s="53">
        <f t="shared" si="563"/>
        <v>1.5733165512901195</v>
      </c>
    </row>
    <row r="4093" spans="1:28" x14ac:dyDescent="0.3">
      <c r="A4093" s="1">
        <v>4092</v>
      </c>
      <c r="B4093" s="48">
        <v>43777</v>
      </c>
      <c r="C4093" s="44">
        <v>15120310.24</v>
      </c>
      <c r="D4093" s="56">
        <f t="shared" si="555"/>
        <v>211887.75560538116</v>
      </c>
      <c r="E4093" s="53">
        <v>71.36</v>
      </c>
      <c r="F4093" s="53">
        <f t="shared" si="556"/>
        <v>2.1188775560538118</v>
      </c>
      <c r="G4093" s="53">
        <f>(F4093/'Yearly GDP'!$B$18)*100</f>
        <v>78.476946520511532</v>
      </c>
      <c r="H4093" s="53">
        <f t="shared" si="557"/>
        <v>1.8030054000000002</v>
      </c>
      <c r="I4093" s="53">
        <f t="shared" si="558"/>
        <v>3.6350418029807341</v>
      </c>
      <c r="J4093" s="53">
        <f t="shared" si="566"/>
        <v>432.86623046165028</v>
      </c>
      <c r="K4093" s="53">
        <v>6.5540000000000003</v>
      </c>
      <c r="L4093" s="53">
        <v>11908.15</v>
      </c>
      <c r="M4093" s="53">
        <v>3.68</v>
      </c>
      <c r="N4093" s="53">
        <f t="shared" si="559"/>
        <v>2.9189581970192662</v>
      </c>
      <c r="O4093" s="53">
        <v>27.51</v>
      </c>
      <c r="P4093" s="53">
        <v>1.9450000000000001</v>
      </c>
      <c r="Q4093" s="53">
        <f t="shared" si="560"/>
        <v>4.609</v>
      </c>
      <c r="R4093" s="53">
        <v>98.200999999999993</v>
      </c>
      <c r="S4093" s="53">
        <f t="shared" si="561"/>
        <v>139.7508</v>
      </c>
      <c r="T4093" s="53">
        <v>5.08</v>
      </c>
      <c r="U4093" s="53">
        <v>6153.5</v>
      </c>
      <c r="V4093" s="53">
        <v>27.6</v>
      </c>
      <c r="W4093" s="53">
        <f t="shared" si="564"/>
        <v>222.95289855072463</v>
      </c>
      <c r="X4093" s="53">
        <f t="shared" si="565"/>
        <v>3.6231884057971016</v>
      </c>
      <c r="Y4093" s="53">
        <v>4774.25</v>
      </c>
      <c r="Z4093" s="53">
        <v>63.26</v>
      </c>
      <c r="AA4093" s="53">
        <f t="shared" si="562"/>
        <v>75.470281378438187</v>
      </c>
      <c r="AB4093" s="53">
        <f t="shared" si="563"/>
        <v>1.5807777426493836</v>
      </c>
    </row>
    <row r="4094" spans="1:28" x14ac:dyDescent="0.3">
      <c r="A4094" s="1">
        <v>4093</v>
      </c>
      <c r="B4094" s="48">
        <v>43780</v>
      </c>
      <c r="C4094" s="44">
        <v>15134593.439999999</v>
      </c>
      <c r="D4094" s="56">
        <f t="shared" si="555"/>
        <v>211465.60625960599</v>
      </c>
      <c r="E4094" s="53">
        <v>71.569999999999993</v>
      </c>
      <c r="F4094" s="53">
        <f t="shared" si="556"/>
        <v>2.11465606259606</v>
      </c>
      <c r="G4094" s="53">
        <f>(F4094/'Yearly GDP'!$B$18)*100</f>
        <v>78.320594910965184</v>
      </c>
      <c r="H4094" s="53">
        <f t="shared" si="557"/>
        <v>1.8055871999999999</v>
      </c>
      <c r="I4094" s="53">
        <f t="shared" si="558"/>
        <v>3.6337209302325584</v>
      </c>
      <c r="J4094" s="53">
        <f t="shared" si="566"/>
        <v>432.90152616279073</v>
      </c>
      <c r="K4094" s="53">
        <v>6.5609999999999999</v>
      </c>
      <c r="L4094" s="53">
        <v>11913.45</v>
      </c>
      <c r="M4094" s="53">
        <v>3.68</v>
      </c>
      <c r="N4094" s="53">
        <f t="shared" si="559"/>
        <v>2.9272790697674416</v>
      </c>
      <c r="O4094" s="53">
        <v>27.52</v>
      </c>
      <c r="P4094" s="53">
        <v>1.923</v>
      </c>
      <c r="Q4094" s="53">
        <f t="shared" si="560"/>
        <v>4.6379999999999999</v>
      </c>
      <c r="R4094" s="53">
        <v>98.033000000000001</v>
      </c>
      <c r="S4094" s="53">
        <f t="shared" si="561"/>
        <v>139.80160000000001</v>
      </c>
      <c r="T4094" s="53">
        <v>5.08</v>
      </c>
      <c r="U4094" s="53">
        <v>6186.45</v>
      </c>
      <c r="V4094" s="53">
        <v>27.75</v>
      </c>
      <c r="W4094" s="53">
        <f t="shared" si="564"/>
        <v>222.93513513513514</v>
      </c>
      <c r="X4094" s="53">
        <f t="shared" si="565"/>
        <v>3.6036036036036037</v>
      </c>
      <c r="Y4094" s="53">
        <v>4778.3500000000004</v>
      </c>
      <c r="Z4094" s="53">
        <v>63.32</v>
      </c>
      <c r="AA4094" s="53">
        <f t="shared" si="562"/>
        <v>75.463518635502211</v>
      </c>
      <c r="AB4094" s="53">
        <f t="shared" si="563"/>
        <v>1.5792798483891344</v>
      </c>
    </row>
    <row r="4095" spans="1:28" x14ac:dyDescent="0.3">
      <c r="A4095" s="1">
        <v>4094</v>
      </c>
      <c r="B4095" s="48">
        <v>43782</v>
      </c>
      <c r="C4095" s="44">
        <v>15093496.67</v>
      </c>
      <c r="D4095" s="56">
        <f t="shared" si="555"/>
        <v>209196.07304227303</v>
      </c>
      <c r="E4095" s="53">
        <v>72.150000000000006</v>
      </c>
      <c r="F4095" s="53">
        <f t="shared" si="556"/>
        <v>2.0919607304227301</v>
      </c>
      <c r="G4095" s="53">
        <f>(F4095/'Yearly GDP'!$B$18)*100</f>
        <v>77.4800270526937</v>
      </c>
      <c r="H4095" s="53">
        <f t="shared" si="557"/>
        <v>1.7827967999999998</v>
      </c>
      <c r="I4095" s="53">
        <f t="shared" si="558"/>
        <v>3.6616623947272062</v>
      </c>
      <c r="J4095" s="53">
        <f t="shared" si="566"/>
        <v>433.55730501647753</v>
      </c>
      <c r="K4095" s="53">
        <v>6.5279999999999996</v>
      </c>
      <c r="L4095" s="53">
        <v>11840.45</v>
      </c>
      <c r="M4095" s="53">
        <v>3.66</v>
      </c>
      <c r="N4095" s="53">
        <f t="shared" si="559"/>
        <v>2.8663376052727934</v>
      </c>
      <c r="O4095" s="53">
        <v>27.31</v>
      </c>
      <c r="P4095" s="53">
        <v>1.891</v>
      </c>
      <c r="Q4095" s="53">
        <f t="shared" si="560"/>
        <v>4.6369999999999996</v>
      </c>
      <c r="R4095" s="53">
        <v>98.23</v>
      </c>
      <c r="S4095" s="53">
        <f t="shared" si="561"/>
        <v>138.73480000000001</v>
      </c>
      <c r="T4095" s="53">
        <v>5.08</v>
      </c>
      <c r="U4095" s="53">
        <v>6137.8</v>
      </c>
      <c r="V4095" s="53">
        <v>27.2</v>
      </c>
      <c r="W4095" s="53">
        <f t="shared" si="564"/>
        <v>225.65441176470588</v>
      </c>
      <c r="X4095" s="53">
        <f t="shared" si="565"/>
        <v>3.6764705882352944</v>
      </c>
      <c r="Y4095" s="53">
        <v>4739.6499999999996</v>
      </c>
      <c r="Z4095" s="53">
        <v>62.64</v>
      </c>
      <c r="AA4095" s="53">
        <f t="shared" si="562"/>
        <v>75.664910600255425</v>
      </c>
      <c r="AB4095" s="53">
        <f t="shared" si="563"/>
        <v>1.5964240102171137</v>
      </c>
    </row>
    <row r="4096" spans="1:28" x14ac:dyDescent="0.3">
      <c r="A4096" s="1">
        <v>4095</v>
      </c>
      <c r="B4096" s="48">
        <v>43783</v>
      </c>
      <c r="C4096" s="44">
        <v>15092788.51</v>
      </c>
      <c r="D4096" s="56">
        <f t="shared" si="555"/>
        <v>209721.09760164525</v>
      </c>
      <c r="E4096" s="53">
        <v>71.965999999999994</v>
      </c>
      <c r="F4096" s="53">
        <f t="shared" si="556"/>
        <v>2.0972109760164526</v>
      </c>
      <c r="G4096" s="53">
        <f>(F4096/'Yearly GDP'!$B$18)*100</f>
        <v>77.674480593201949</v>
      </c>
      <c r="H4096" s="53">
        <f t="shared" si="557"/>
        <v>1.7838069999999997</v>
      </c>
      <c r="I4096" s="53">
        <f t="shared" si="558"/>
        <v>3.6523009495982475</v>
      </c>
      <c r="J4096" s="53">
        <f t="shared" si="566"/>
        <v>433.60482103725349</v>
      </c>
      <c r="K4096" s="53">
        <v>6.5149999999999997</v>
      </c>
      <c r="L4096" s="53">
        <v>11872.1</v>
      </c>
      <c r="M4096" s="53">
        <v>3.67</v>
      </c>
      <c r="N4096" s="53">
        <f t="shared" si="559"/>
        <v>2.8626990504017522</v>
      </c>
      <c r="O4096" s="53">
        <v>27.38</v>
      </c>
      <c r="P4096" s="53">
        <v>1.8220000000000001</v>
      </c>
      <c r="Q4096" s="53">
        <f t="shared" si="560"/>
        <v>4.6929999999999996</v>
      </c>
      <c r="R4096" s="53">
        <v>98.019000000000005</v>
      </c>
      <c r="S4096" s="53">
        <f t="shared" si="561"/>
        <v>138.81659999999999</v>
      </c>
      <c r="T4096" s="53">
        <v>5.07</v>
      </c>
      <c r="U4096" s="53">
        <v>6153</v>
      </c>
      <c r="V4096" s="53">
        <v>27.27</v>
      </c>
      <c r="W4096" s="53">
        <f t="shared" si="564"/>
        <v>225.63256325632562</v>
      </c>
      <c r="X4096" s="53">
        <f t="shared" si="565"/>
        <v>3.6670333700036668</v>
      </c>
      <c r="Y4096" s="53">
        <v>4739.5</v>
      </c>
      <c r="Z4096" s="53">
        <v>62.64</v>
      </c>
      <c r="AA4096" s="53">
        <f t="shared" si="562"/>
        <v>75.6625159642401</v>
      </c>
      <c r="AB4096" s="53">
        <f t="shared" si="563"/>
        <v>1.5964240102171137</v>
      </c>
    </row>
    <row r="4097" spans="1:28" x14ac:dyDescent="0.3">
      <c r="A4097" s="1">
        <v>4096</v>
      </c>
      <c r="B4097" s="48">
        <v>43784</v>
      </c>
      <c r="C4097" s="44">
        <v>15109191.119999999</v>
      </c>
      <c r="D4097" s="56">
        <f t="shared" si="555"/>
        <v>210874.96329378922</v>
      </c>
      <c r="E4097" s="53">
        <v>71.650000000000006</v>
      </c>
      <c r="F4097" s="53">
        <f t="shared" si="556"/>
        <v>2.1087496329378923</v>
      </c>
      <c r="G4097" s="53">
        <f>(F4097/'Yearly GDP'!$B$18)*100</f>
        <v>78.10183825695897</v>
      </c>
      <c r="H4097" s="53">
        <f t="shared" si="557"/>
        <v>1.7809907999999999</v>
      </c>
      <c r="I4097" s="53">
        <f t="shared" si="558"/>
        <v>3.6603221083455346</v>
      </c>
      <c r="J4097" s="53">
        <f t="shared" si="566"/>
        <v>435.41178623718889</v>
      </c>
      <c r="K4097" s="53">
        <v>6.5190000000000001</v>
      </c>
      <c r="L4097" s="53">
        <v>11895.45</v>
      </c>
      <c r="M4097" s="53">
        <v>3.67</v>
      </c>
      <c r="N4097" s="53">
        <f t="shared" si="559"/>
        <v>2.8586778916544655</v>
      </c>
      <c r="O4097" s="53">
        <v>27.32</v>
      </c>
      <c r="P4097" s="53">
        <v>1.8360000000000001</v>
      </c>
      <c r="Q4097" s="53">
        <f t="shared" si="560"/>
        <v>4.6829999999999998</v>
      </c>
      <c r="R4097" s="53">
        <v>97.870999999999995</v>
      </c>
      <c r="S4097" s="53">
        <f t="shared" si="561"/>
        <v>138.23919999999998</v>
      </c>
      <c r="T4097" s="53">
        <v>5.0599999999999996</v>
      </c>
      <c r="U4097" s="53">
        <v>6169.8</v>
      </c>
      <c r="V4097" s="53">
        <v>27.34</v>
      </c>
      <c r="W4097" s="53">
        <f t="shared" si="564"/>
        <v>225.66934893928311</v>
      </c>
      <c r="X4097" s="53">
        <f t="shared" si="565"/>
        <v>3.6576444769568401</v>
      </c>
      <c r="Y4097" s="53">
        <v>4733.6499999999996</v>
      </c>
      <c r="Z4097" s="53">
        <v>62.51</v>
      </c>
      <c r="AA4097" s="53">
        <f t="shared" si="562"/>
        <v>75.72628379459286</v>
      </c>
      <c r="AB4097" s="53">
        <f t="shared" si="563"/>
        <v>1.5997440409534474</v>
      </c>
    </row>
    <row r="4098" spans="1:28" x14ac:dyDescent="0.3">
      <c r="A4098" s="1">
        <v>4097</v>
      </c>
      <c r="B4098" s="48">
        <v>43787</v>
      </c>
      <c r="C4098" s="44">
        <v>15108856.42</v>
      </c>
      <c r="D4098" s="56">
        <f t="shared" si="555"/>
        <v>210005.6490374592</v>
      </c>
      <c r="E4098" s="53">
        <v>71.944999999999993</v>
      </c>
      <c r="F4098" s="53">
        <f t="shared" si="556"/>
        <v>2.100056490374592</v>
      </c>
      <c r="G4098" s="53">
        <f>(F4098/'Yearly GDP'!$B$18)*100</f>
        <v>77.779870013873776</v>
      </c>
      <c r="H4098" s="53">
        <f t="shared" si="557"/>
        <v>1.7675733</v>
      </c>
      <c r="I4098" s="53">
        <f t="shared" si="558"/>
        <v>3.6643459142543056</v>
      </c>
      <c r="J4098" s="53">
        <f t="shared" si="566"/>
        <v>435.48919017955296</v>
      </c>
      <c r="K4098" s="53">
        <v>6.4770000000000003</v>
      </c>
      <c r="L4098" s="53">
        <v>11884.5</v>
      </c>
      <c r="M4098" s="53">
        <v>3.67</v>
      </c>
      <c r="N4098" s="53">
        <f t="shared" si="559"/>
        <v>2.8126540857456948</v>
      </c>
      <c r="O4098" s="53">
        <v>27.29</v>
      </c>
      <c r="P4098" s="53">
        <v>1.8149999999999999</v>
      </c>
      <c r="Q4098" s="53">
        <f t="shared" si="560"/>
        <v>4.6620000000000008</v>
      </c>
      <c r="R4098" s="53">
        <v>97.662999999999997</v>
      </c>
      <c r="S4098" s="53">
        <f t="shared" si="561"/>
        <v>138.3603</v>
      </c>
      <c r="T4098" s="53">
        <v>5.07</v>
      </c>
      <c r="U4098" s="53">
        <v>6210.8</v>
      </c>
      <c r="V4098" s="53">
        <v>27.52</v>
      </c>
      <c r="W4098" s="53">
        <f t="shared" si="564"/>
        <v>225.68313953488374</v>
      </c>
      <c r="X4098" s="53">
        <f t="shared" si="565"/>
        <v>3.6337209302325584</v>
      </c>
      <c r="Y4098" s="53">
        <v>4742.3</v>
      </c>
      <c r="Z4098" s="53">
        <v>62.63</v>
      </c>
      <c r="AA4098" s="53">
        <f t="shared" si="562"/>
        <v>75.719303847996173</v>
      </c>
      <c r="AB4098" s="53">
        <f t="shared" si="563"/>
        <v>1.5966789078716273</v>
      </c>
    </row>
    <row r="4099" spans="1:28" x14ac:dyDescent="0.3">
      <c r="A4099" s="1">
        <v>4098</v>
      </c>
      <c r="B4099" s="48">
        <v>43788</v>
      </c>
      <c r="C4099" s="44">
        <v>15165754.9</v>
      </c>
      <c r="D4099" s="56">
        <f t="shared" si="555"/>
        <v>211133.99554503692</v>
      </c>
      <c r="E4099" s="53">
        <v>71.83</v>
      </c>
      <c r="F4099" s="53">
        <f t="shared" si="556"/>
        <v>2.1113399554503691</v>
      </c>
      <c r="G4099" s="53">
        <f>(F4099/'Yearly GDP'!$B$18)*100</f>
        <v>78.197776127791442</v>
      </c>
      <c r="H4099" s="53">
        <f t="shared" si="557"/>
        <v>1.7677763</v>
      </c>
      <c r="I4099" s="53">
        <f t="shared" si="558"/>
        <v>3.6616623947272062</v>
      </c>
      <c r="J4099" s="53">
        <f t="shared" si="566"/>
        <v>437.20615159282318</v>
      </c>
      <c r="K4099" s="53">
        <v>6.4729999999999999</v>
      </c>
      <c r="L4099" s="53">
        <v>11940.1</v>
      </c>
      <c r="M4099" s="53">
        <v>3.69</v>
      </c>
      <c r="N4099" s="53">
        <f t="shared" si="559"/>
        <v>2.8113376052727936</v>
      </c>
      <c r="O4099" s="53">
        <v>27.31</v>
      </c>
      <c r="P4099" s="53">
        <v>1.786</v>
      </c>
      <c r="Q4099" s="53">
        <f t="shared" si="560"/>
        <v>4.6869999999999994</v>
      </c>
      <c r="R4099" s="53">
        <v>97.742000000000004</v>
      </c>
      <c r="S4099" s="53">
        <f t="shared" si="561"/>
        <v>138.18859999999998</v>
      </c>
      <c r="T4099" s="53">
        <v>5.0599999999999996</v>
      </c>
      <c r="U4099" s="53">
        <v>6227.6</v>
      </c>
      <c r="V4099" s="53">
        <v>27.6</v>
      </c>
      <c r="W4099" s="53">
        <f t="shared" si="564"/>
        <v>225.63768115942028</v>
      </c>
      <c r="X4099" s="53">
        <f t="shared" si="565"/>
        <v>3.6231884057971007</v>
      </c>
      <c r="Y4099" s="53">
        <v>4755.05</v>
      </c>
      <c r="Z4099" s="53">
        <v>62.8</v>
      </c>
      <c r="AA4099" s="53">
        <f t="shared" si="562"/>
        <v>75.717356687898089</v>
      </c>
      <c r="AB4099" s="53">
        <f t="shared" si="563"/>
        <v>1.5923566878980893</v>
      </c>
    </row>
    <row r="4100" spans="1:28" x14ac:dyDescent="0.3">
      <c r="A4100" s="1">
        <v>4099</v>
      </c>
      <c r="B4100" s="48">
        <v>43789</v>
      </c>
      <c r="C4100" s="44">
        <v>15223610.220000001</v>
      </c>
      <c r="D4100" s="56">
        <f t="shared" si="555"/>
        <v>212187.58146795642</v>
      </c>
      <c r="E4100" s="53">
        <v>71.745999999999995</v>
      </c>
      <c r="F4100" s="53">
        <f t="shared" si="556"/>
        <v>2.1218758146795644</v>
      </c>
      <c r="G4100" s="53">
        <f>(F4100/'Yearly GDP'!$B$18)*100</f>
        <v>78.587993136280147</v>
      </c>
      <c r="H4100" s="53">
        <f t="shared" si="557"/>
        <v>1.7585134</v>
      </c>
      <c r="I4100" s="53">
        <f t="shared" si="558"/>
        <v>3.6724201248622843</v>
      </c>
      <c r="J4100" s="53">
        <f t="shared" si="566"/>
        <v>440.65736320235038</v>
      </c>
      <c r="K4100" s="53">
        <v>6.4580000000000002</v>
      </c>
      <c r="L4100" s="53">
        <v>11999.1</v>
      </c>
      <c r="M4100" s="53">
        <v>3.71</v>
      </c>
      <c r="N4100" s="53">
        <f t="shared" si="559"/>
        <v>2.7855798751377159</v>
      </c>
      <c r="O4100" s="53">
        <v>27.23</v>
      </c>
      <c r="P4100" s="53">
        <v>1.7470000000000001</v>
      </c>
      <c r="Q4100" s="53">
        <f t="shared" si="560"/>
        <v>4.7110000000000003</v>
      </c>
      <c r="R4100" s="53">
        <v>97.813999999999993</v>
      </c>
      <c r="S4100" s="53">
        <f t="shared" si="561"/>
        <v>137.78379999999999</v>
      </c>
      <c r="T4100" s="53">
        <v>5.0599999999999996</v>
      </c>
      <c r="U4100" s="53">
        <v>6238</v>
      </c>
      <c r="V4100" s="53">
        <v>27.62</v>
      </c>
      <c r="W4100" s="53">
        <f t="shared" si="564"/>
        <v>225.85083272990585</v>
      </c>
      <c r="X4100" s="53">
        <f t="shared" si="565"/>
        <v>3.6205648081100645</v>
      </c>
      <c r="Y4100" s="53">
        <v>4757.8</v>
      </c>
      <c r="Z4100" s="53">
        <v>62.83</v>
      </c>
      <c r="AA4100" s="53">
        <f t="shared" si="562"/>
        <v>75.724972147063511</v>
      </c>
      <c r="AB4100" s="53">
        <f t="shared" si="563"/>
        <v>1.5915963711602736</v>
      </c>
    </row>
    <row r="4101" spans="1:28" x14ac:dyDescent="0.3">
      <c r="A4101" s="1">
        <v>4100</v>
      </c>
      <c r="B4101" s="48">
        <v>43790</v>
      </c>
      <c r="C4101" s="44">
        <v>15171867.83</v>
      </c>
      <c r="D4101" s="56">
        <f t="shared" si="555"/>
        <v>211454.60390243903</v>
      </c>
      <c r="E4101" s="53">
        <v>71.75</v>
      </c>
      <c r="F4101" s="53">
        <f t="shared" si="556"/>
        <v>2.1145460390243902</v>
      </c>
      <c r="G4101" s="53">
        <f>(F4101/'Yearly GDP'!$B$18)*100</f>
        <v>78.316519963866298</v>
      </c>
      <c r="H4101" s="53">
        <f t="shared" si="557"/>
        <v>1.8142444999999998</v>
      </c>
      <c r="I4101" s="53">
        <f t="shared" si="558"/>
        <v>3.5855145213338115</v>
      </c>
      <c r="J4101" s="53">
        <f t="shared" si="566"/>
        <v>429.12871997131589</v>
      </c>
      <c r="K4101" s="53">
        <v>6.5049999999999999</v>
      </c>
      <c r="L4101" s="53">
        <v>11968.4</v>
      </c>
      <c r="M4101" s="53">
        <v>3.7</v>
      </c>
      <c r="N4101" s="53">
        <f t="shared" si="559"/>
        <v>2.9194854786661883</v>
      </c>
      <c r="O4101" s="53">
        <v>27.89</v>
      </c>
      <c r="P4101" s="53">
        <v>1.776</v>
      </c>
      <c r="Q4101" s="53">
        <f t="shared" si="560"/>
        <v>4.7290000000000001</v>
      </c>
      <c r="R4101" s="53">
        <v>97.899000000000001</v>
      </c>
      <c r="S4101" s="53">
        <f t="shared" si="561"/>
        <v>140.56560000000002</v>
      </c>
      <c r="T4101" s="53">
        <v>5.04</v>
      </c>
      <c r="U4101" s="53">
        <v>6193</v>
      </c>
      <c r="V4101" s="53">
        <v>27.42</v>
      </c>
      <c r="W4101" s="53">
        <f t="shared" si="564"/>
        <v>225.8570386579139</v>
      </c>
      <c r="X4101" s="53">
        <f t="shared" si="565"/>
        <v>3.6469730123997075</v>
      </c>
      <c r="Y4101" s="53">
        <v>4743.55</v>
      </c>
      <c r="Z4101" s="53">
        <v>62.65</v>
      </c>
      <c r="AA4101" s="53">
        <f t="shared" si="562"/>
        <v>75.715083798882688</v>
      </c>
      <c r="AB4101" s="53">
        <f t="shared" si="563"/>
        <v>1.596169193934557</v>
      </c>
    </row>
    <row r="4102" spans="1:28" x14ac:dyDescent="0.3">
      <c r="A4102" s="1">
        <v>4101</v>
      </c>
      <c r="B4102" s="48">
        <v>43791</v>
      </c>
      <c r="C4102" s="44">
        <v>15119794.609999999</v>
      </c>
      <c r="D4102" s="56">
        <f t="shared" si="555"/>
        <v>210605.56343325161</v>
      </c>
      <c r="E4102" s="53">
        <v>71.792000000000002</v>
      </c>
      <c r="F4102" s="53">
        <f t="shared" si="556"/>
        <v>2.1060556343325159</v>
      </c>
      <c r="G4102" s="53">
        <f>(F4102/'Yearly GDP'!$B$18)*100</f>
        <v>78.002060530833916</v>
      </c>
      <c r="H4102" s="53">
        <f t="shared" si="557"/>
        <v>1.8036615</v>
      </c>
      <c r="I4102" s="53">
        <f t="shared" si="558"/>
        <v>3.6010082823190492</v>
      </c>
      <c r="J4102" s="53">
        <f t="shared" si="566"/>
        <v>429.03853078862079</v>
      </c>
      <c r="K4102" s="53">
        <v>6.4950000000000001</v>
      </c>
      <c r="L4102" s="53">
        <v>11914.4</v>
      </c>
      <c r="M4102" s="53">
        <v>3.68</v>
      </c>
      <c r="N4102" s="53">
        <f t="shared" si="559"/>
        <v>2.8939917176809509</v>
      </c>
      <c r="O4102" s="53">
        <v>27.77</v>
      </c>
      <c r="P4102" s="53">
        <v>1.7709999999999999</v>
      </c>
      <c r="Q4102" s="53">
        <f t="shared" si="560"/>
        <v>4.7240000000000002</v>
      </c>
      <c r="R4102" s="53">
        <v>98.176000000000002</v>
      </c>
      <c r="S4102" s="53">
        <f t="shared" si="561"/>
        <v>139.96080000000001</v>
      </c>
      <c r="T4102" s="53">
        <v>5.04</v>
      </c>
      <c r="U4102" s="53">
        <v>6196.5</v>
      </c>
      <c r="V4102" s="53">
        <v>27.44</v>
      </c>
      <c r="W4102" s="53">
        <f t="shared" si="564"/>
        <v>225.81997084548104</v>
      </c>
      <c r="X4102" s="53">
        <f t="shared" si="565"/>
        <v>3.6443148688046643</v>
      </c>
      <c r="Y4102" s="53">
        <v>4744.3500000000004</v>
      </c>
      <c r="Z4102" s="53">
        <v>62.66</v>
      </c>
      <c r="AA4102" s="53">
        <f t="shared" si="562"/>
        <v>75.715767634854785</v>
      </c>
      <c r="AB4102" s="53">
        <f t="shared" si="563"/>
        <v>1.5959144589849987</v>
      </c>
    </row>
    <row r="4103" spans="1:28" x14ac:dyDescent="0.3">
      <c r="A4103" s="1">
        <v>4102</v>
      </c>
      <c r="B4103" s="48">
        <v>43794</v>
      </c>
      <c r="C4103" s="44">
        <v>15299758.52</v>
      </c>
      <c r="D4103" s="56">
        <f t="shared" ref="D4103:D4166" si="567">C4103/E4103</f>
        <v>213418.49544560534</v>
      </c>
      <c r="E4103" s="53">
        <v>71.688999999999993</v>
      </c>
      <c r="F4103" s="53">
        <f t="shared" ref="F4103:F4166" si="568">(D4103/100000)</f>
        <v>2.1341849544560532</v>
      </c>
      <c r="G4103" s="53">
        <f>(F4103/'Yearly GDP'!$B$18)*100</f>
        <v>79.043887202076036</v>
      </c>
      <c r="H4103" s="53">
        <f t="shared" ref="H4103:H4166" si="569">(K4103/I4103)</f>
        <v>1.8200951999999997</v>
      </c>
      <c r="I4103" s="53">
        <f t="shared" ref="I4103:I4166" si="570">(J4103/L4103)*100</f>
        <v>3.553660270078181</v>
      </c>
      <c r="J4103" s="53">
        <f t="shared" si="566"/>
        <v>429.06005685856434</v>
      </c>
      <c r="K4103" s="53">
        <v>6.468</v>
      </c>
      <c r="L4103" s="53">
        <v>12073.75</v>
      </c>
      <c r="M4103" s="53">
        <v>3.73</v>
      </c>
      <c r="N4103" s="53">
        <f t="shared" ref="N4103:N4166" si="571">K4103-I4103</f>
        <v>2.914339729921819</v>
      </c>
      <c r="O4103" s="53">
        <v>28.14</v>
      </c>
      <c r="P4103" s="53">
        <v>1.752</v>
      </c>
      <c r="Q4103" s="53">
        <f t="shared" ref="Q4103:Q4166" si="572">K4103-P4103</f>
        <v>4.7160000000000002</v>
      </c>
      <c r="R4103" s="53">
        <v>98.238</v>
      </c>
      <c r="S4103" s="53">
        <f t="shared" ref="S4103:S4166" si="573">(O4103*T4103)</f>
        <v>141.82560000000001</v>
      </c>
      <c r="T4103" s="53">
        <v>5.04</v>
      </c>
      <c r="U4103" s="53">
        <v>6256.85</v>
      </c>
      <c r="V4103" s="53">
        <v>27.7</v>
      </c>
      <c r="W4103" s="53">
        <f t="shared" si="564"/>
        <v>225.87906137184117</v>
      </c>
      <c r="X4103" s="53">
        <f t="shared" si="565"/>
        <v>3.6101083032490973</v>
      </c>
      <c r="Y4103" s="53">
        <v>4785.45</v>
      </c>
      <c r="Z4103" s="53">
        <v>63.2</v>
      </c>
      <c r="AA4103" s="53">
        <f t="shared" si="562"/>
        <v>75.719145569620252</v>
      </c>
      <c r="AB4103" s="53">
        <f t="shared" si="563"/>
        <v>1.5822784810126582</v>
      </c>
    </row>
    <row r="4104" spans="1:28" x14ac:dyDescent="0.3">
      <c r="A4104" s="1">
        <v>4103</v>
      </c>
      <c r="B4104" s="48">
        <v>43795</v>
      </c>
      <c r="C4104" s="44">
        <v>15208898.99</v>
      </c>
      <c r="D4104" s="56">
        <f t="shared" si="567"/>
        <v>212771.3904588696</v>
      </c>
      <c r="E4104" s="53">
        <v>71.48</v>
      </c>
      <c r="F4104" s="53">
        <f t="shared" si="568"/>
        <v>2.1277139045886959</v>
      </c>
      <c r="G4104" s="53">
        <f>(F4104/'Yearly GDP'!$B$18)*100</f>
        <v>78.804218688470215</v>
      </c>
      <c r="H4104" s="53">
        <f t="shared" si="569"/>
        <v>1.8170789999999997</v>
      </c>
      <c r="I4104" s="53">
        <f t="shared" si="570"/>
        <v>3.5650623885918007</v>
      </c>
      <c r="J4104" s="53">
        <f t="shared" si="566"/>
        <v>429.15151515151518</v>
      </c>
      <c r="K4104" s="53">
        <v>6.4779999999999998</v>
      </c>
      <c r="L4104" s="53">
        <v>12037.7</v>
      </c>
      <c r="M4104" s="53">
        <v>3.72</v>
      </c>
      <c r="N4104" s="53">
        <f t="shared" si="571"/>
        <v>2.9129376114081991</v>
      </c>
      <c r="O4104" s="53">
        <v>28.05</v>
      </c>
      <c r="P4104" s="53">
        <v>1.7410000000000001</v>
      </c>
      <c r="Q4104" s="53">
        <f t="shared" si="572"/>
        <v>4.7370000000000001</v>
      </c>
      <c r="R4104" s="53">
        <v>98.17</v>
      </c>
      <c r="S4104" s="53">
        <f t="shared" si="573"/>
        <v>141.0915</v>
      </c>
      <c r="T4104" s="53">
        <v>5.03</v>
      </c>
      <c r="U4104" s="53">
        <v>6210.4</v>
      </c>
      <c r="V4104" s="53">
        <v>27.5</v>
      </c>
      <c r="W4104" s="53">
        <f t="shared" si="564"/>
        <v>225.83272727272725</v>
      </c>
      <c r="X4104" s="53">
        <f t="shared" si="565"/>
        <v>3.6363636363636362</v>
      </c>
      <c r="Y4104" s="53">
        <v>4764.5</v>
      </c>
      <c r="Z4104" s="53">
        <v>62.92</v>
      </c>
      <c r="AA4104" s="53">
        <f t="shared" si="562"/>
        <v>75.723140495867767</v>
      </c>
      <c r="AB4104" s="53">
        <f t="shared" si="563"/>
        <v>1.589319771137953</v>
      </c>
    </row>
    <row r="4105" spans="1:28" x14ac:dyDescent="0.3">
      <c r="A4105" s="1">
        <v>4104</v>
      </c>
      <c r="B4105" s="48">
        <v>43796</v>
      </c>
      <c r="C4105" s="44">
        <v>15303864.92</v>
      </c>
      <c r="D4105" s="56">
        <f t="shared" si="567"/>
        <v>214760.94470951444</v>
      </c>
      <c r="E4105" s="53">
        <v>71.260000000000005</v>
      </c>
      <c r="F4105" s="53">
        <f t="shared" si="568"/>
        <v>2.1476094470951446</v>
      </c>
      <c r="G4105" s="53">
        <f>(F4105/'Yearly GDP'!$B$18)*100</f>
        <v>79.541090633153502</v>
      </c>
      <c r="H4105" s="53">
        <f t="shared" si="569"/>
        <v>1.8236939999999997</v>
      </c>
      <c r="I4105" s="53">
        <f t="shared" si="570"/>
        <v>3.5460992907801421</v>
      </c>
      <c r="J4105" s="53">
        <f t="shared" si="566"/>
        <v>429.10283687943269</v>
      </c>
      <c r="K4105" s="53">
        <v>6.4669999999999996</v>
      </c>
      <c r="L4105" s="53">
        <v>12100.7</v>
      </c>
      <c r="M4105" s="53">
        <v>3.74</v>
      </c>
      <c r="N4105" s="53">
        <f t="shared" si="571"/>
        <v>2.9209007092198576</v>
      </c>
      <c r="O4105" s="53">
        <v>28.2</v>
      </c>
      <c r="P4105" s="53">
        <v>1.7669999999999999</v>
      </c>
      <c r="Q4105" s="53">
        <f t="shared" si="572"/>
        <v>4.6999999999999993</v>
      </c>
      <c r="R4105" s="53">
        <v>98.287999999999997</v>
      </c>
      <c r="S4105" s="53">
        <f t="shared" si="573"/>
        <v>141.56399999999999</v>
      </c>
      <c r="T4105" s="53">
        <v>5.0199999999999996</v>
      </c>
      <c r="U4105" s="53">
        <v>6255.3</v>
      </c>
      <c r="V4105" s="53">
        <v>27.7</v>
      </c>
      <c r="W4105" s="53">
        <f t="shared" si="564"/>
        <v>225.82310469314081</v>
      </c>
      <c r="X4105" s="53">
        <f t="shared" si="565"/>
        <v>3.6101083032490973</v>
      </c>
      <c r="Y4105" s="53">
        <v>4767.6000000000004</v>
      </c>
      <c r="Z4105" s="53">
        <v>62.96</v>
      </c>
      <c r="AA4105" s="53">
        <f t="shared" ref="AA4105:AA4168" si="574">Y4105/Z4105</f>
        <v>75.72426937738247</v>
      </c>
      <c r="AB4105" s="53">
        <f t="shared" ref="AB4105:AB4168" si="575">(AA4105/Y4105)*100</f>
        <v>1.588310038119441</v>
      </c>
    </row>
    <row r="4106" spans="1:28" x14ac:dyDescent="0.3">
      <c r="A4106" s="1">
        <v>4105</v>
      </c>
      <c r="B4106" s="48">
        <v>43797</v>
      </c>
      <c r="C4106" s="44">
        <v>15396176.17</v>
      </c>
      <c r="D4106" s="56">
        <f t="shared" si="567"/>
        <v>215316.07817635132</v>
      </c>
      <c r="E4106" s="53">
        <v>71.504999999999995</v>
      </c>
      <c r="F4106" s="53">
        <f t="shared" si="568"/>
        <v>2.1531607817635132</v>
      </c>
      <c r="G4106" s="53">
        <f>(F4106/'Yearly GDP'!$B$18)*100</f>
        <v>79.746695620870852</v>
      </c>
      <c r="H4106" s="53">
        <f t="shared" si="569"/>
        <v>1.8274896</v>
      </c>
      <c r="I4106" s="53">
        <f t="shared" si="570"/>
        <v>3.5310734463276838</v>
      </c>
      <c r="J4106" s="53">
        <f t="shared" si="566"/>
        <v>429.06603107344631</v>
      </c>
      <c r="K4106" s="53">
        <v>6.4530000000000003</v>
      </c>
      <c r="L4106" s="53">
        <v>12151.15</v>
      </c>
      <c r="M4106" s="53">
        <v>3.75</v>
      </c>
      <c r="N4106" s="53">
        <f t="shared" si="571"/>
        <v>2.9219265536723165</v>
      </c>
      <c r="O4106" s="53">
        <v>28.32</v>
      </c>
      <c r="P4106" s="53">
        <v>1.778</v>
      </c>
      <c r="Q4106" s="53">
        <f t="shared" si="572"/>
        <v>4.6750000000000007</v>
      </c>
      <c r="R4106" s="53">
        <v>98.287999999999997</v>
      </c>
      <c r="S4106" s="53">
        <f t="shared" si="573"/>
        <v>142.16639999999998</v>
      </c>
      <c r="T4106" s="53">
        <v>5.0199999999999996</v>
      </c>
      <c r="U4106" s="53">
        <v>6307.55</v>
      </c>
      <c r="V4106" s="53">
        <v>27.93</v>
      </c>
      <c r="W4106" s="53">
        <f t="shared" si="564"/>
        <v>225.83422842821341</v>
      </c>
      <c r="X4106" s="53">
        <f t="shared" si="565"/>
        <v>3.5803795202291449</v>
      </c>
      <c r="Y4106" s="53">
        <v>4797.05</v>
      </c>
      <c r="Z4106" s="53">
        <v>63.35</v>
      </c>
      <c r="AA4106" s="53">
        <f t="shared" si="574"/>
        <v>75.722967640094708</v>
      </c>
      <c r="AB4106" s="53">
        <f t="shared" si="575"/>
        <v>1.5785319652722964</v>
      </c>
    </row>
    <row r="4107" spans="1:28" x14ac:dyDescent="0.3">
      <c r="A4107" s="1">
        <v>4106</v>
      </c>
      <c r="B4107" s="48">
        <v>43798</v>
      </c>
      <c r="C4107" s="44">
        <v>15315478.43</v>
      </c>
      <c r="D4107" s="56">
        <f t="shared" si="567"/>
        <v>213459.12040585931</v>
      </c>
      <c r="E4107" s="53">
        <v>71.748999999999995</v>
      </c>
      <c r="F4107" s="53">
        <f t="shared" si="568"/>
        <v>2.134591204058593</v>
      </c>
      <c r="G4107" s="53">
        <f>(F4107/'Yearly GDP'!$B$18)*100</f>
        <v>79.058933483651586</v>
      </c>
      <c r="H4107" s="53">
        <f t="shared" si="569"/>
        <v>1.8152600000000001</v>
      </c>
      <c r="I4107" s="53">
        <f t="shared" si="570"/>
        <v>3.5587188612099641</v>
      </c>
      <c r="J4107" s="53">
        <f t="shared" si="566"/>
        <v>429.04092526690386</v>
      </c>
      <c r="K4107" s="53">
        <v>6.46</v>
      </c>
      <c r="L4107" s="53">
        <v>12056.05</v>
      </c>
      <c r="M4107" s="53">
        <v>3.72</v>
      </c>
      <c r="N4107" s="53">
        <f t="shared" si="571"/>
        <v>2.9012811387900359</v>
      </c>
      <c r="O4107" s="53">
        <v>28.1</v>
      </c>
      <c r="P4107" s="53">
        <v>1.774</v>
      </c>
      <c r="Q4107" s="53">
        <f t="shared" si="572"/>
        <v>4.6859999999999999</v>
      </c>
      <c r="R4107" s="53">
        <v>98.201999999999998</v>
      </c>
      <c r="S4107" s="53">
        <f t="shared" si="573"/>
        <v>137.971</v>
      </c>
      <c r="T4107" s="53">
        <v>4.91</v>
      </c>
      <c r="U4107" s="53">
        <v>6321.65</v>
      </c>
      <c r="V4107" s="53">
        <v>27.99</v>
      </c>
      <c r="W4107" s="53">
        <f t="shared" si="564"/>
        <v>225.85387638442302</v>
      </c>
      <c r="X4107" s="53">
        <f t="shared" si="565"/>
        <v>3.5727045373347628</v>
      </c>
      <c r="Y4107" s="53">
        <v>4831.05</v>
      </c>
      <c r="Z4107" s="53">
        <v>63.8</v>
      </c>
      <c r="AA4107" s="53">
        <f t="shared" si="574"/>
        <v>75.721786833855802</v>
      </c>
      <c r="AB4107" s="53">
        <f t="shared" si="575"/>
        <v>1.5673981191222568</v>
      </c>
    </row>
    <row r="4108" spans="1:28" x14ac:dyDescent="0.3">
      <c r="A4108" s="1">
        <v>4107</v>
      </c>
      <c r="B4108" s="48">
        <v>43801</v>
      </c>
      <c r="C4108" s="44">
        <v>15301251.93</v>
      </c>
      <c r="D4108" s="56">
        <f t="shared" si="567"/>
        <v>213603.20420470726</v>
      </c>
      <c r="E4108" s="53">
        <v>71.634</v>
      </c>
      <c r="F4108" s="53">
        <f t="shared" si="568"/>
        <v>2.1360320420470726</v>
      </c>
      <c r="G4108" s="53">
        <f>(F4108/'Yearly GDP'!$B$18)*100</f>
        <v>79.11229785359528</v>
      </c>
      <c r="H4108" s="53">
        <f t="shared" si="569"/>
        <v>1.8207072</v>
      </c>
      <c r="I4108" s="53">
        <f t="shared" si="570"/>
        <v>3.5612535612535612</v>
      </c>
      <c r="J4108" s="53">
        <f t="shared" si="566"/>
        <v>429.06695156695162</v>
      </c>
      <c r="K4108" s="53">
        <v>6.484</v>
      </c>
      <c r="L4108" s="53">
        <v>12048.2</v>
      </c>
      <c r="M4108" s="53">
        <v>3.72</v>
      </c>
      <c r="N4108" s="53">
        <f t="shared" si="571"/>
        <v>2.9227464387464388</v>
      </c>
      <c r="O4108" s="53">
        <v>28.08</v>
      </c>
      <c r="P4108" s="53">
        <v>1.8220000000000001</v>
      </c>
      <c r="Q4108" s="53">
        <f t="shared" si="572"/>
        <v>4.6619999999999999</v>
      </c>
      <c r="R4108" s="53">
        <v>97.790999999999997</v>
      </c>
      <c r="S4108" s="53">
        <f t="shared" si="573"/>
        <v>138.15359999999998</v>
      </c>
      <c r="T4108" s="53">
        <v>4.92</v>
      </c>
      <c r="U4108" s="53">
        <v>6288.2</v>
      </c>
      <c r="V4108" s="53">
        <v>27.7</v>
      </c>
      <c r="W4108" s="53">
        <f t="shared" si="564"/>
        <v>227.01083032490973</v>
      </c>
      <c r="X4108" s="53">
        <f t="shared" si="565"/>
        <v>3.6101083032490973</v>
      </c>
      <c r="Y4108" s="53">
        <v>4795.8500000000004</v>
      </c>
      <c r="Z4108" s="53">
        <v>63.34</v>
      </c>
      <c r="AA4108" s="53">
        <f t="shared" si="574"/>
        <v>75.71597726555099</v>
      </c>
      <c r="AB4108" s="53">
        <f t="shared" si="575"/>
        <v>1.578781180928323</v>
      </c>
    </row>
    <row r="4109" spans="1:28" x14ac:dyDescent="0.3">
      <c r="A4109" s="1">
        <v>4108</v>
      </c>
      <c r="B4109" s="48">
        <v>43802</v>
      </c>
      <c r="C4109" s="44">
        <v>15215073.970000001</v>
      </c>
      <c r="D4109" s="56">
        <f t="shared" si="567"/>
        <v>212086.33914134378</v>
      </c>
      <c r="E4109" s="53">
        <v>71.739999999999995</v>
      </c>
      <c r="F4109" s="53">
        <f t="shared" si="568"/>
        <v>2.1208633914134376</v>
      </c>
      <c r="G4109" s="53">
        <f>(F4109/'Yearly GDP'!$B$18)*100</f>
        <v>78.550495978275464</v>
      </c>
      <c r="H4109" s="53">
        <f t="shared" si="569"/>
        <v>1.8061289999999999</v>
      </c>
      <c r="I4109" s="53">
        <f t="shared" si="570"/>
        <v>3.5778175313059033</v>
      </c>
      <c r="J4109" s="53">
        <f t="shared" si="566"/>
        <v>429.13059033989271</v>
      </c>
      <c r="K4109" s="53">
        <v>6.4619999999999997</v>
      </c>
      <c r="L4109" s="53">
        <v>11994.2</v>
      </c>
      <c r="M4109" s="53">
        <v>3.7</v>
      </c>
      <c r="N4109" s="53">
        <f t="shared" si="571"/>
        <v>2.8841824686940964</v>
      </c>
      <c r="O4109" s="53">
        <v>27.95</v>
      </c>
      <c r="P4109" s="53">
        <v>1.7170000000000001</v>
      </c>
      <c r="Q4109" s="53">
        <f t="shared" si="572"/>
        <v>4.7449999999999992</v>
      </c>
      <c r="R4109" s="53">
        <v>97.680999999999997</v>
      </c>
      <c r="S4109" s="53">
        <f t="shared" si="573"/>
        <v>137.51399999999998</v>
      </c>
      <c r="T4109" s="53">
        <v>4.92</v>
      </c>
      <c r="U4109" s="53">
        <v>6230.55</v>
      </c>
      <c r="V4109" s="53">
        <v>27.45</v>
      </c>
      <c r="W4109" s="53">
        <f t="shared" si="564"/>
        <v>226.97814207650273</v>
      </c>
      <c r="X4109" s="53">
        <f t="shared" si="565"/>
        <v>3.642987249544626</v>
      </c>
      <c r="Y4109" s="53">
        <v>4757.75</v>
      </c>
      <c r="Z4109" s="53">
        <v>62.83</v>
      </c>
      <c r="AA4109" s="53">
        <f t="shared" si="574"/>
        <v>75.724176348877933</v>
      </c>
      <c r="AB4109" s="53">
        <f t="shared" si="575"/>
        <v>1.5915963711602741</v>
      </c>
    </row>
    <row r="4110" spans="1:28" x14ac:dyDescent="0.3">
      <c r="A4110" s="1">
        <v>4109</v>
      </c>
      <c r="B4110" s="48">
        <v>43803</v>
      </c>
      <c r="C4110" s="44">
        <v>15277487.24</v>
      </c>
      <c r="D4110" s="56">
        <f t="shared" si="567"/>
        <v>213748.87707418081</v>
      </c>
      <c r="E4110" s="53">
        <v>71.474000000000004</v>
      </c>
      <c r="F4110" s="53">
        <f t="shared" si="568"/>
        <v>2.137488770741808</v>
      </c>
      <c r="G4110" s="53">
        <f>(F4110/'Yearly GDP'!$B$18)*100</f>
        <v>79.166250768215107</v>
      </c>
      <c r="H4110" s="53">
        <f t="shared" si="569"/>
        <v>1.8138833999999997</v>
      </c>
      <c r="I4110" s="53">
        <f t="shared" si="570"/>
        <v>3.5625222657641613</v>
      </c>
      <c r="J4110" s="53">
        <f t="shared" si="566"/>
        <v>429.04168151050948</v>
      </c>
      <c r="K4110" s="53">
        <v>6.4619999999999997</v>
      </c>
      <c r="L4110" s="53">
        <v>12043.2</v>
      </c>
      <c r="M4110" s="53">
        <v>3.72</v>
      </c>
      <c r="N4110" s="53">
        <f t="shared" si="571"/>
        <v>2.8994777342358384</v>
      </c>
      <c r="O4110" s="53">
        <v>28.07</v>
      </c>
      <c r="P4110" s="53">
        <v>1.778</v>
      </c>
      <c r="Q4110" s="53">
        <f t="shared" si="572"/>
        <v>4.6839999999999993</v>
      </c>
      <c r="R4110" s="53">
        <v>97.602000000000004</v>
      </c>
      <c r="S4110" s="53">
        <f t="shared" si="573"/>
        <v>138.1044</v>
      </c>
      <c r="T4110" s="53">
        <v>4.92</v>
      </c>
      <c r="U4110" s="53">
        <v>6267.7</v>
      </c>
      <c r="V4110" s="53">
        <v>27.61</v>
      </c>
      <c r="W4110" s="53">
        <f t="shared" si="564"/>
        <v>227.00833031510322</v>
      </c>
      <c r="X4110" s="53">
        <f t="shared" si="565"/>
        <v>3.6218761318362915</v>
      </c>
      <c r="Y4110" s="53">
        <v>4775</v>
      </c>
      <c r="Z4110" s="53">
        <v>63.06</v>
      </c>
      <c r="AA4110" s="53">
        <f t="shared" si="574"/>
        <v>75.721535045987949</v>
      </c>
      <c r="AB4110" s="53">
        <f t="shared" si="575"/>
        <v>1.5857913098636218</v>
      </c>
    </row>
    <row r="4111" spans="1:28" x14ac:dyDescent="0.3">
      <c r="A4111" s="1">
        <v>4110</v>
      </c>
      <c r="B4111" s="48">
        <v>43804</v>
      </c>
      <c r="C4111" s="44">
        <v>15223724.060000001</v>
      </c>
      <c r="D4111" s="56">
        <f t="shared" si="567"/>
        <v>213660.30511424242</v>
      </c>
      <c r="E4111" s="53">
        <v>71.251999999999995</v>
      </c>
      <c r="F4111" s="53">
        <f t="shared" si="568"/>
        <v>2.1366030511424241</v>
      </c>
      <c r="G4111" s="53">
        <f>(F4111/'Yearly GDP'!$B$18)*100</f>
        <v>79.133446338608294</v>
      </c>
      <c r="H4111" s="53">
        <f t="shared" si="569"/>
        <v>1.8509008000000002</v>
      </c>
      <c r="I4111" s="53">
        <f t="shared" si="570"/>
        <v>3.5701535166012133</v>
      </c>
      <c r="J4111" s="53">
        <f t="shared" si="566"/>
        <v>429.07533023920024</v>
      </c>
      <c r="K4111" s="53">
        <v>6.6079999999999997</v>
      </c>
      <c r="L4111" s="53">
        <v>12018.4</v>
      </c>
      <c r="M4111" s="53">
        <v>3.71</v>
      </c>
      <c r="N4111" s="53">
        <f t="shared" si="571"/>
        <v>3.0378464833987864</v>
      </c>
      <c r="O4111" s="53">
        <v>28.01</v>
      </c>
      <c r="P4111" s="53">
        <v>1.8089999999999999</v>
      </c>
      <c r="Q4111" s="53">
        <f t="shared" si="572"/>
        <v>4.7989999999999995</v>
      </c>
      <c r="R4111" s="53">
        <v>97.370999999999995</v>
      </c>
      <c r="S4111" s="53">
        <f t="shared" si="573"/>
        <v>141.73060000000001</v>
      </c>
      <c r="T4111" s="53">
        <v>5.0599999999999996</v>
      </c>
      <c r="U4111" s="53">
        <v>6253.95</v>
      </c>
      <c r="V4111" s="53">
        <v>27.55</v>
      </c>
      <c r="W4111" s="53">
        <f t="shared" si="564"/>
        <v>227.00362976406532</v>
      </c>
      <c r="X4111" s="53">
        <f t="shared" si="565"/>
        <v>3.6297640653357535</v>
      </c>
      <c r="Y4111" s="53">
        <v>4781.3500000000004</v>
      </c>
      <c r="Z4111" s="53">
        <v>63.14</v>
      </c>
      <c r="AA4111" s="53">
        <f t="shared" si="574"/>
        <v>75.726164079822624</v>
      </c>
      <c r="AB4111" s="53">
        <f t="shared" si="575"/>
        <v>1.5837820715869497</v>
      </c>
    </row>
    <row r="4112" spans="1:28" x14ac:dyDescent="0.3">
      <c r="A4112" s="1">
        <v>4111</v>
      </c>
      <c r="B4112" s="48">
        <v>43805</v>
      </c>
      <c r="C4112" s="44">
        <v>15086507.970000001</v>
      </c>
      <c r="D4112" s="56">
        <f t="shared" si="567"/>
        <v>211642.43887041791</v>
      </c>
      <c r="E4112" s="53">
        <v>71.283000000000001</v>
      </c>
      <c r="F4112" s="53">
        <f t="shared" si="568"/>
        <v>2.1164243887041789</v>
      </c>
      <c r="G4112" s="53">
        <f>(F4112/'Yearly GDP'!$B$18)*100</f>
        <v>78.386088470525138</v>
      </c>
      <c r="H4112" s="53">
        <f t="shared" si="569"/>
        <v>1.8504257999999998</v>
      </c>
      <c r="I4112" s="53">
        <f t="shared" si="570"/>
        <v>3.599712023038157</v>
      </c>
      <c r="J4112" s="53">
        <f t="shared" si="566"/>
        <v>429.13966882649385</v>
      </c>
      <c r="K4112" s="53">
        <v>6.6609999999999996</v>
      </c>
      <c r="L4112" s="53">
        <v>11921.5</v>
      </c>
      <c r="M4112" s="53">
        <v>3.68</v>
      </c>
      <c r="N4112" s="53">
        <f t="shared" si="571"/>
        <v>3.0612879769618426</v>
      </c>
      <c r="O4112" s="53">
        <v>27.78</v>
      </c>
      <c r="P4112" s="53">
        <v>1.843</v>
      </c>
      <c r="Q4112" s="53">
        <f t="shared" si="572"/>
        <v>4.8179999999999996</v>
      </c>
      <c r="R4112" s="53">
        <v>97.661000000000001</v>
      </c>
      <c r="S4112" s="53">
        <f t="shared" si="573"/>
        <v>139.4556</v>
      </c>
      <c r="T4112" s="53">
        <v>5.0199999999999996</v>
      </c>
      <c r="U4112" s="53">
        <v>6174.4</v>
      </c>
      <c r="V4112" s="53">
        <v>27.2</v>
      </c>
      <c r="W4112" s="53">
        <f t="shared" si="564"/>
        <v>227</v>
      </c>
      <c r="X4112" s="53">
        <f t="shared" si="565"/>
        <v>3.6764705882352944</v>
      </c>
      <c r="Y4112" s="53">
        <v>4732</v>
      </c>
      <c r="Z4112" s="53">
        <v>62.49</v>
      </c>
      <c r="AA4112" s="53">
        <f t="shared" si="574"/>
        <v>75.72411585853736</v>
      </c>
      <c r="AB4112" s="53">
        <f t="shared" si="575"/>
        <v>1.6002560409665543</v>
      </c>
    </row>
    <row r="4113" spans="1:28" x14ac:dyDescent="0.3">
      <c r="A4113" s="1">
        <v>4112</v>
      </c>
      <c r="B4113" s="48">
        <v>43808</v>
      </c>
      <c r="C4113" s="44">
        <v>15060878.300000001</v>
      </c>
      <c r="D4113" s="56">
        <f t="shared" si="567"/>
        <v>212214.71466816968</v>
      </c>
      <c r="E4113" s="53">
        <v>70.97</v>
      </c>
      <c r="F4113" s="53">
        <f t="shared" si="568"/>
        <v>2.1221471466816966</v>
      </c>
      <c r="G4113" s="53">
        <f>(F4113/'Yearly GDP'!$B$18)*100</f>
        <v>78.598042469692459</v>
      </c>
      <c r="H4113" s="53">
        <f t="shared" si="569"/>
        <v>1.8525337999999996</v>
      </c>
      <c r="I4113" s="53">
        <f t="shared" si="570"/>
        <v>3.5945363048166792</v>
      </c>
      <c r="J4113" s="53">
        <f t="shared" si="566"/>
        <v>429.09777138749104</v>
      </c>
      <c r="K4113" s="53">
        <v>6.6589999999999998</v>
      </c>
      <c r="L4113" s="53">
        <v>11937.5</v>
      </c>
      <c r="M4113" s="53">
        <v>3.69</v>
      </c>
      <c r="N4113" s="53">
        <f t="shared" si="571"/>
        <v>3.0644636951833206</v>
      </c>
      <c r="O4113" s="53">
        <v>27.82</v>
      </c>
      <c r="P4113" s="53">
        <v>1.821</v>
      </c>
      <c r="Q4113" s="53">
        <f t="shared" si="572"/>
        <v>4.8380000000000001</v>
      </c>
      <c r="R4113" s="53">
        <v>97.608999999999995</v>
      </c>
      <c r="S4113" s="53">
        <f t="shared" si="573"/>
        <v>140.49099999999999</v>
      </c>
      <c r="T4113" s="53">
        <v>5.05</v>
      </c>
      <c r="U4113" s="53">
        <v>6176.25</v>
      </c>
      <c r="V4113" s="53">
        <v>27.17</v>
      </c>
      <c r="W4113" s="53">
        <f t="shared" si="564"/>
        <v>227.31873389768126</v>
      </c>
      <c r="X4113" s="53">
        <f t="shared" si="565"/>
        <v>3.6805299963194695</v>
      </c>
      <c r="Y4113" s="53">
        <v>4699.3999999999996</v>
      </c>
      <c r="Z4113" s="53">
        <v>62.16</v>
      </c>
      <c r="AA4113" s="53">
        <f t="shared" si="574"/>
        <v>75.6016731016731</v>
      </c>
      <c r="AB4113" s="53">
        <f t="shared" si="575"/>
        <v>1.6087516087516087</v>
      </c>
    </row>
    <row r="4114" spans="1:28" x14ac:dyDescent="0.3">
      <c r="A4114" s="1">
        <v>4113</v>
      </c>
      <c r="B4114" s="48">
        <v>43809</v>
      </c>
      <c r="C4114" s="44">
        <v>14919815.52</v>
      </c>
      <c r="D4114" s="56">
        <f t="shared" si="567"/>
        <v>210702.09744386384</v>
      </c>
      <c r="E4114" s="53">
        <v>70.81</v>
      </c>
      <c r="F4114" s="53">
        <f t="shared" si="568"/>
        <v>2.1070209744386386</v>
      </c>
      <c r="G4114" s="53">
        <f>(F4114/'Yearly GDP'!$B$18)*100</f>
        <v>78.037813868097714</v>
      </c>
      <c r="H4114" s="53">
        <f t="shared" si="569"/>
        <v>1.8520388999999999</v>
      </c>
      <c r="I4114" s="53">
        <f t="shared" si="570"/>
        <v>3.6192544335866814</v>
      </c>
      <c r="J4114" s="53">
        <f t="shared" si="566"/>
        <v>429.12775968150561</v>
      </c>
      <c r="K4114" s="53">
        <v>6.7030000000000003</v>
      </c>
      <c r="L4114" s="53">
        <v>11856.8</v>
      </c>
      <c r="M4114" s="53">
        <v>3.66</v>
      </c>
      <c r="N4114" s="53">
        <f t="shared" si="571"/>
        <v>3.0837455664133189</v>
      </c>
      <c r="O4114" s="53">
        <v>27.63</v>
      </c>
      <c r="P4114" s="53">
        <v>1.8420000000000001</v>
      </c>
      <c r="Q4114" s="53">
        <f t="shared" si="572"/>
        <v>4.8610000000000007</v>
      </c>
      <c r="R4114" s="53">
        <v>97.385000000000005</v>
      </c>
      <c r="S4114" s="53">
        <f t="shared" si="573"/>
        <v>139.2552</v>
      </c>
      <c r="T4114" s="53">
        <v>5.04</v>
      </c>
      <c r="U4114" s="53">
        <v>6108.15</v>
      </c>
      <c r="V4114" s="53">
        <v>26.87</v>
      </c>
      <c r="W4114" s="53">
        <f t="shared" si="564"/>
        <v>227.32229251953851</v>
      </c>
      <c r="X4114" s="53">
        <f t="shared" si="565"/>
        <v>3.7216226274655746</v>
      </c>
      <c r="Y4114" s="53">
        <v>4655.95</v>
      </c>
      <c r="Z4114" s="53">
        <v>61.59</v>
      </c>
      <c r="AA4114" s="53">
        <f t="shared" si="574"/>
        <v>75.595875953888608</v>
      </c>
      <c r="AB4114" s="53">
        <f t="shared" si="575"/>
        <v>1.6236402013313846</v>
      </c>
    </row>
    <row r="4115" spans="1:28" x14ac:dyDescent="0.3">
      <c r="A4115" s="1">
        <v>4114</v>
      </c>
      <c r="B4115" s="48">
        <v>43810</v>
      </c>
      <c r="C4115" s="44">
        <v>14975008.09</v>
      </c>
      <c r="D4115" s="56">
        <f t="shared" si="567"/>
        <v>211780.62636119363</v>
      </c>
      <c r="E4115" s="53">
        <v>70.709999999999994</v>
      </c>
      <c r="F4115" s="53">
        <f t="shared" si="568"/>
        <v>2.1178062636119361</v>
      </c>
      <c r="G4115" s="53">
        <f>(F4115/'Yearly GDP'!$B$18)*100</f>
        <v>78.437269022664296</v>
      </c>
      <c r="H4115" s="53">
        <f t="shared" si="569"/>
        <v>1.8765759999999998</v>
      </c>
      <c r="I4115" s="53">
        <f t="shared" si="570"/>
        <v>3.6023054755043229</v>
      </c>
      <c r="J4115" s="53">
        <f t="shared" si="566"/>
        <v>429.03998559077809</v>
      </c>
      <c r="K4115" s="53">
        <v>6.76</v>
      </c>
      <c r="L4115" s="53">
        <v>11910.15</v>
      </c>
      <c r="M4115" s="53">
        <v>3.68</v>
      </c>
      <c r="N4115" s="53">
        <f t="shared" si="571"/>
        <v>3.1576945244956769</v>
      </c>
      <c r="O4115" s="53">
        <v>27.76</v>
      </c>
      <c r="P4115" s="53">
        <v>1.7929999999999999</v>
      </c>
      <c r="Q4115" s="53">
        <f t="shared" si="572"/>
        <v>4.9669999999999996</v>
      </c>
      <c r="R4115" s="53">
        <v>97.055999999999997</v>
      </c>
      <c r="S4115" s="53">
        <f t="shared" si="573"/>
        <v>139.07759999999999</v>
      </c>
      <c r="T4115" s="53">
        <v>5.01</v>
      </c>
      <c r="U4115" s="53">
        <v>6142.75</v>
      </c>
      <c r="V4115" s="53">
        <v>27.02</v>
      </c>
      <c r="W4115" s="53">
        <f t="shared" ref="W4115:W4178" si="576">U4115/V4115</f>
        <v>227.34085862324204</v>
      </c>
      <c r="X4115" s="53">
        <f t="shared" ref="X4115:X4178" si="577">(W4115/U4115)*100</f>
        <v>3.7009622501850483</v>
      </c>
      <c r="Y4115" s="53">
        <v>4642.8999999999996</v>
      </c>
      <c r="Z4115" s="53">
        <v>61.42</v>
      </c>
      <c r="AA4115" s="53">
        <f t="shared" si="574"/>
        <v>75.592640833604676</v>
      </c>
      <c r="AB4115" s="53">
        <f t="shared" si="575"/>
        <v>1.62813415825464</v>
      </c>
    </row>
    <row r="4116" spans="1:28" x14ac:dyDescent="0.3">
      <c r="A4116" s="1">
        <v>4115</v>
      </c>
      <c r="B4116" s="48">
        <v>43811</v>
      </c>
      <c r="C4116" s="44">
        <v>15071764.32</v>
      </c>
      <c r="D4116" s="56">
        <f t="shared" si="567"/>
        <v>213571.83392376365</v>
      </c>
      <c r="E4116" s="53">
        <v>70.569999999999993</v>
      </c>
      <c r="F4116" s="53">
        <f t="shared" si="568"/>
        <v>2.1357183392376364</v>
      </c>
      <c r="G4116" s="53">
        <f>(F4116/'Yearly GDP'!$B$18)*100</f>
        <v>79.100679231023562</v>
      </c>
      <c r="H4116" s="53">
        <f t="shared" si="569"/>
        <v>1.88883</v>
      </c>
      <c r="I4116" s="53">
        <f t="shared" si="570"/>
        <v>3.5842293906810032</v>
      </c>
      <c r="J4116" s="53">
        <f t="shared" si="566"/>
        <v>429.09677419354836</v>
      </c>
      <c r="K4116" s="53">
        <v>6.77</v>
      </c>
      <c r="L4116" s="53">
        <v>11971.8</v>
      </c>
      <c r="M4116" s="53">
        <v>3.7</v>
      </c>
      <c r="N4116" s="53">
        <f t="shared" si="571"/>
        <v>3.1857706093189964</v>
      </c>
      <c r="O4116" s="53">
        <v>27.9</v>
      </c>
      <c r="P4116" s="53">
        <v>1.8959999999999999</v>
      </c>
      <c r="Q4116" s="53">
        <f t="shared" si="572"/>
        <v>4.8739999999999997</v>
      </c>
      <c r="R4116" s="53">
        <v>97.384</v>
      </c>
      <c r="S4116" s="53">
        <f t="shared" si="573"/>
        <v>142.84799999999998</v>
      </c>
      <c r="T4116" s="53">
        <v>5.12</v>
      </c>
      <c r="U4116" s="53">
        <v>6186.5</v>
      </c>
      <c r="V4116" s="53">
        <v>27.22</v>
      </c>
      <c r="W4116" s="53">
        <f t="shared" si="576"/>
        <v>227.27773695811905</v>
      </c>
      <c r="X4116" s="53">
        <f t="shared" si="577"/>
        <v>3.6737692872887582</v>
      </c>
      <c r="Y4116" s="53">
        <v>4668.2</v>
      </c>
      <c r="Z4116" s="53">
        <v>61.75</v>
      </c>
      <c r="AA4116" s="53">
        <f t="shared" si="574"/>
        <v>75.598380566801623</v>
      </c>
      <c r="AB4116" s="53">
        <f t="shared" si="575"/>
        <v>1.6194331983805668</v>
      </c>
    </row>
    <row r="4117" spans="1:28" x14ac:dyDescent="0.3">
      <c r="A4117" s="1">
        <v>4116</v>
      </c>
      <c r="B4117" s="48">
        <v>43812</v>
      </c>
      <c r="C4117" s="44">
        <v>15221074.460000001</v>
      </c>
      <c r="D4117" s="56">
        <f t="shared" si="567"/>
        <v>214993.00064973588</v>
      </c>
      <c r="E4117" s="53">
        <v>70.798000000000002</v>
      </c>
      <c r="F4117" s="53">
        <f t="shared" si="568"/>
        <v>2.149930006497359</v>
      </c>
      <c r="G4117" s="53">
        <f>(F4117/'Yearly GDP'!$B$18)*100</f>
        <v>79.62703727767996</v>
      </c>
      <c r="H4117" s="53">
        <f t="shared" si="569"/>
        <v>1.9104893999999999</v>
      </c>
      <c r="I4117" s="53">
        <f t="shared" si="570"/>
        <v>3.5498757543485979</v>
      </c>
      <c r="J4117" s="53">
        <f t="shared" ref="J4117:J4180" si="578">L4117/O4117</f>
        <v>429.06283280085199</v>
      </c>
      <c r="K4117" s="53">
        <v>6.782</v>
      </c>
      <c r="L4117" s="53">
        <v>12086.7</v>
      </c>
      <c r="M4117" s="53">
        <v>3.73</v>
      </c>
      <c r="N4117" s="53">
        <f t="shared" si="571"/>
        <v>3.2321242456514021</v>
      </c>
      <c r="O4117" s="53">
        <v>28.17</v>
      </c>
      <c r="P4117" s="53">
        <v>1.8240000000000001</v>
      </c>
      <c r="Q4117" s="53">
        <f t="shared" si="572"/>
        <v>4.9580000000000002</v>
      </c>
      <c r="R4117" s="53">
        <v>97.171000000000006</v>
      </c>
      <c r="S4117" s="53">
        <f t="shared" si="573"/>
        <v>141.9768</v>
      </c>
      <c r="T4117" s="53">
        <v>5.04</v>
      </c>
      <c r="U4117" s="53">
        <v>6243</v>
      </c>
      <c r="V4117" s="53">
        <v>27.46</v>
      </c>
      <c r="W4117" s="53">
        <f t="shared" si="576"/>
        <v>227.34887108521485</v>
      </c>
      <c r="X4117" s="53">
        <f t="shared" si="577"/>
        <v>3.6416605972323381</v>
      </c>
      <c r="Y4117" s="53">
        <v>4707.25</v>
      </c>
      <c r="Z4117" s="53">
        <v>62.27</v>
      </c>
      <c r="AA4117" s="53">
        <f t="shared" si="574"/>
        <v>75.594186606712697</v>
      </c>
      <c r="AB4117" s="53">
        <f t="shared" si="575"/>
        <v>1.6059097478721696</v>
      </c>
    </row>
    <row r="4118" spans="1:28" x14ac:dyDescent="0.3">
      <c r="A4118" s="1">
        <v>4117</v>
      </c>
      <c r="B4118" s="48">
        <v>43815</v>
      </c>
      <c r="C4118" s="44">
        <v>15175142.49</v>
      </c>
      <c r="D4118" s="56">
        <f t="shared" si="567"/>
        <v>213990.58718183739</v>
      </c>
      <c r="E4118" s="53">
        <v>70.915000000000006</v>
      </c>
      <c r="F4118" s="53">
        <f t="shared" si="568"/>
        <v>2.1399058718183737</v>
      </c>
      <c r="G4118" s="53">
        <f>(F4118/'Yearly GDP'!$B$18)*100</f>
        <v>79.255773030310124</v>
      </c>
      <c r="H4118" s="53">
        <f t="shared" si="569"/>
        <v>1.9084345999999999</v>
      </c>
      <c r="I4118" s="53">
        <f t="shared" si="570"/>
        <v>3.5599857600569598</v>
      </c>
      <c r="J4118" s="53">
        <f t="shared" si="578"/>
        <v>429.11890352438593</v>
      </c>
      <c r="K4118" s="53">
        <v>6.7939999999999996</v>
      </c>
      <c r="L4118" s="53">
        <v>12053.95</v>
      </c>
      <c r="M4118" s="53">
        <v>3.72</v>
      </c>
      <c r="N4118" s="53">
        <f t="shared" si="571"/>
        <v>3.2340142399430398</v>
      </c>
      <c r="O4118" s="53">
        <v>28.09</v>
      </c>
      <c r="P4118" s="53">
        <v>1.873</v>
      </c>
      <c r="Q4118" s="53">
        <f t="shared" si="572"/>
        <v>4.9209999999999994</v>
      </c>
      <c r="R4118" s="53">
        <v>96.965000000000003</v>
      </c>
      <c r="S4118" s="53">
        <f t="shared" si="573"/>
        <v>141.01179999999999</v>
      </c>
      <c r="T4118" s="53">
        <v>5.0199999999999996</v>
      </c>
      <c r="U4118" s="53">
        <v>6215.8</v>
      </c>
      <c r="V4118" s="53">
        <v>27.56</v>
      </c>
      <c r="W4118" s="53">
        <f t="shared" si="576"/>
        <v>225.53701015965169</v>
      </c>
      <c r="X4118" s="53">
        <f t="shared" si="577"/>
        <v>3.6284470246734397</v>
      </c>
      <c r="Y4118" s="53">
        <v>4704.1499999999996</v>
      </c>
      <c r="Z4118" s="53">
        <v>54.65</v>
      </c>
      <c r="AA4118" s="53">
        <f t="shared" si="574"/>
        <v>86.077767612076855</v>
      </c>
      <c r="AB4118" s="53">
        <f t="shared" si="575"/>
        <v>1.8298261665141813</v>
      </c>
    </row>
    <row r="4119" spans="1:28" x14ac:dyDescent="0.3">
      <c r="A4119" s="1">
        <v>4118</v>
      </c>
      <c r="B4119" s="48">
        <v>43816</v>
      </c>
      <c r="C4119" s="44">
        <v>15285665.789999999</v>
      </c>
      <c r="D4119" s="56">
        <f t="shared" si="567"/>
        <v>215184.99035686633</v>
      </c>
      <c r="E4119" s="53">
        <v>71.034999999999997</v>
      </c>
      <c r="F4119" s="53">
        <f t="shared" si="568"/>
        <v>2.1518499035686633</v>
      </c>
      <c r="G4119" s="53">
        <f>(F4119/'Yearly GDP'!$B$18)*100</f>
        <v>79.698144576617153</v>
      </c>
      <c r="H4119" s="53">
        <f t="shared" si="569"/>
        <v>1.911924</v>
      </c>
      <c r="I4119" s="53">
        <f t="shared" si="570"/>
        <v>3.5273368606701938</v>
      </c>
      <c r="J4119" s="53">
        <f t="shared" si="578"/>
        <v>429.10052910052906</v>
      </c>
      <c r="K4119" s="53">
        <v>6.7439999999999998</v>
      </c>
      <c r="L4119" s="53">
        <v>12165</v>
      </c>
      <c r="M4119" s="53">
        <v>3.76</v>
      </c>
      <c r="N4119" s="53">
        <f t="shared" si="571"/>
        <v>3.216663139329806</v>
      </c>
      <c r="O4119" s="53">
        <v>28.35</v>
      </c>
      <c r="P4119" s="53">
        <v>1.875</v>
      </c>
      <c r="Q4119" s="53">
        <f t="shared" si="572"/>
        <v>4.8689999999999998</v>
      </c>
      <c r="R4119" s="53">
        <v>96.777000000000001</v>
      </c>
      <c r="S4119" s="53">
        <f t="shared" si="573"/>
        <v>142.60050000000001</v>
      </c>
      <c r="T4119" s="53">
        <v>5.03</v>
      </c>
      <c r="U4119" s="53">
        <v>6247.15</v>
      </c>
      <c r="V4119" s="53">
        <v>27.7</v>
      </c>
      <c r="W4119" s="53">
        <f t="shared" si="576"/>
        <v>225.52888086642599</v>
      </c>
      <c r="X4119" s="53">
        <f t="shared" si="577"/>
        <v>3.6101083032490973</v>
      </c>
      <c r="Y4119" s="53">
        <v>4736.8500000000004</v>
      </c>
      <c r="Z4119" s="53">
        <v>55.03</v>
      </c>
      <c r="AA4119" s="53">
        <f t="shared" si="574"/>
        <v>86.077594039614766</v>
      </c>
      <c r="AB4119" s="53">
        <f t="shared" si="575"/>
        <v>1.8171906232963837</v>
      </c>
    </row>
    <row r="4120" spans="1:28" x14ac:dyDescent="0.3">
      <c r="A4120" s="1">
        <v>4119</v>
      </c>
      <c r="B4120" s="48">
        <v>43817</v>
      </c>
      <c r="C4120" s="44">
        <v>15316437.4</v>
      </c>
      <c r="D4120" s="56">
        <f t="shared" si="567"/>
        <v>215724.4704225352</v>
      </c>
      <c r="E4120" s="53">
        <v>71</v>
      </c>
      <c r="F4120" s="53">
        <f t="shared" si="568"/>
        <v>2.1572447042253522</v>
      </c>
      <c r="G4120" s="53">
        <f>(F4120/'Yearly GDP'!$B$18)*100</f>
        <v>79.89795200834638</v>
      </c>
      <c r="H4120" s="53">
        <f t="shared" si="569"/>
        <v>1.9095839999999999</v>
      </c>
      <c r="I4120" s="53">
        <f t="shared" si="570"/>
        <v>3.51123595505618</v>
      </c>
      <c r="J4120" s="53">
        <f t="shared" si="578"/>
        <v>429.13096910112358</v>
      </c>
      <c r="K4120" s="53">
        <v>6.7050000000000001</v>
      </c>
      <c r="L4120" s="53">
        <v>12221.65</v>
      </c>
      <c r="M4120" s="53">
        <v>3.77</v>
      </c>
      <c r="N4120" s="53">
        <f t="shared" si="571"/>
        <v>3.19376404494382</v>
      </c>
      <c r="O4120" s="53">
        <v>28.48</v>
      </c>
      <c r="P4120" s="53">
        <v>1.9219999999999999</v>
      </c>
      <c r="Q4120" s="53">
        <f t="shared" si="572"/>
        <v>4.7830000000000004</v>
      </c>
      <c r="R4120" s="53">
        <v>96.962999999999994</v>
      </c>
      <c r="S4120" s="53">
        <f t="shared" si="573"/>
        <v>143.2544</v>
      </c>
      <c r="T4120" s="53">
        <v>5.03</v>
      </c>
      <c r="U4120" s="53">
        <v>6231</v>
      </c>
      <c r="V4120" s="53">
        <v>27.63</v>
      </c>
      <c r="W4120" s="53">
        <f t="shared" si="576"/>
        <v>225.51574375678612</v>
      </c>
      <c r="X4120" s="53">
        <f t="shared" si="577"/>
        <v>3.6192544335866814</v>
      </c>
      <c r="Y4120" s="53">
        <v>4738.05</v>
      </c>
      <c r="Z4120" s="53">
        <v>55.04</v>
      </c>
      <c r="AA4120" s="53">
        <f t="shared" si="574"/>
        <v>86.083757267441868</v>
      </c>
      <c r="AB4120" s="53">
        <f t="shared" si="575"/>
        <v>1.8168604651162792</v>
      </c>
    </row>
    <row r="4121" spans="1:28" x14ac:dyDescent="0.3">
      <c r="A4121" s="1">
        <v>4120</v>
      </c>
      <c r="B4121" s="48">
        <v>43818</v>
      </c>
      <c r="C4121" s="44">
        <v>15383328.02</v>
      </c>
      <c r="D4121" s="56">
        <f t="shared" si="567"/>
        <v>216118.68530486088</v>
      </c>
      <c r="E4121" s="53">
        <v>71.180000000000007</v>
      </c>
      <c r="F4121" s="53">
        <f t="shared" si="568"/>
        <v>2.1611868530486089</v>
      </c>
      <c r="G4121" s="53">
        <f>(F4121/'Yearly GDP'!$B$18)*100</f>
        <v>80.043957520318841</v>
      </c>
      <c r="H4121" s="53">
        <f t="shared" si="569"/>
        <v>1.9273321999999999</v>
      </c>
      <c r="I4121" s="53">
        <f t="shared" si="570"/>
        <v>3.5001750087504377</v>
      </c>
      <c r="J4121" s="53">
        <f t="shared" si="578"/>
        <v>429.11095554777739</v>
      </c>
      <c r="K4121" s="53">
        <v>6.7460000000000004</v>
      </c>
      <c r="L4121" s="53">
        <v>12259.7</v>
      </c>
      <c r="M4121" s="53">
        <v>3.79</v>
      </c>
      <c r="N4121" s="53">
        <f t="shared" si="571"/>
        <v>3.2458249912495627</v>
      </c>
      <c r="O4121" s="53">
        <v>28.57</v>
      </c>
      <c r="P4121" s="53">
        <v>1.9219999999999999</v>
      </c>
      <c r="Q4121" s="53">
        <f t="shared" si="572"/>
        <v>4.8240000000000007</v>
      </c>
      <c r="R4121" s="53">
        <v>96.954999999999998</v>
      </c>
      <c r="S4121" s="53">
        <f t="shared" si="573"/>
        <v>143.42139999999998</v>
      </c>
      <c r="T4121" s="53">
        <v>5.0199999999999996</v>
      </c>
      <c r="U4121" s="53">
        <v>6240</v>
      </c>
      <c r="V4121" s="53">
        <v>27.67</v>
      </c>
      <c r="W4121" s="53">
        <f t="shared" si="576"/>
        <v>225.51499819298877</v>
      </c>
      <c r="X4121" s="53">
        <f t="shared" si="577"/>
        <v>3.6140224069389228</v>
      </c>
      <c r="Y4121" s="53">
        <v>4737.8500000000004</v>
      </c>
      <c r="Z4121" s="53">
        <v>55.04</v>
      </c>
      <c r="AA4121" s="53">
        <f t="shared" si="574"/>
        <v>86.080123546511629</v>
      </c>
      <c r="AB4121" s="53">
        <f t="shared" si="575"/>
        <v>1.8168604651162787</v>
      </c>
    </row>
    <row r="4122" spans="1:28" x14ac:dyDescent="0.3">
      <c r="A4122" s="1">
        <v>4121</v>
      </c>
      <c r="B4122" s="48">
        <v>43819</v>
      </c>
      <c r="C4122" s="44">
        <v>15409126.42</v>
      </c>
      <c r="D4122" s="56">
        <f t="shared" si="567"/>
        <v>216846.69884604559</v>
      </c>
      <c r="E4122" s="53">
        <v>71.06</v>
      </c>
      <c r="F4122" s="53">
        <f t="shared" si="568"/>
        <v>2.1684669884604557</v>
      </c>
      <c r="G4122" s="53">
        <f>(F4122/'Yearly GDP'!$B$18)*100</f>
        <v>80.313592165202067</v>
      </c>
      <c r="H4122" s="53">
        <f t="shared" si="569"/>
        <v>1.8870279999999999</v>
      </c>
      <c r="I4122" s="53">
        <f t="shared" si="570"/>
        <v>3.4965034965034967</v>
      </c>
      <c r="J4122" s="53">
        <f t="shared" si="578"/>
        <v>429.08391608391605</v>
      </c>
      <c r="K4122" s="53">
        <v>6.5979999999999999</v>
      </c>
      <c r="L4122" s="53">
        <v>12271.8</v>
      </c>
      <c r="M4122" s="53">
        <v>3.79</v>
      </c>
      <c r="N4122" s="53">
        <f t="shared" si="571"/>
        <v>3.1014965034965032</v>
      </c>
      <c r="O4122" s="53">
        <v>28.6</v>
      </c>
      <c r="P4122" s="53">
        <v>1.919</v>
      </c>
      <c r="Q4122" s="53">
        <f t="shared" si="572"/>
        <v>4.6790000000000003</v>
      </c>
      <c r="R4122" s="53">
        <v>97.274000000000001</v>
      </c>
      <c r="S4122" s="53">
        <f t="shared" si="573"/>
        <v>144.14400000000001</v>
      </c>
      <c r="T4122" s="53">
        <v>5.04</v>
      </c>
      <c r="U4122" s="53">
        <v>6239.15</v>
      </c>
      <c r="V4122" s="53">
        <v>27.67</v>
      </c>
      <c r="W4122" s="53">
        <f t="shared" si="576"/>
        <v>225.48427900252977</v>
      </c>
      <c r="X4122" s="53">
        <f t="shared" si="577"/>
        <v>3.6140224069389228</v>
      </c>
      <c r="Y4122" s="53">
        <v>4741.1000000000004</v>
      </c>
      <c r="Z4122" s="53">
        <v>55.08</v>
      </c>
      <c r="AA4122" s="53">
        <f t="shared" si="574"/>
        <v>86.076615831517799</v>
      </c>
      <c r="AB4122" s="53">
        <f t="shared" si="575"/>
        <v>1.8155410312273059</v>
      </c>
    </row>
    <row r="4123" spans="1:28" x14ac:dyDescent="0.3">
      <c r="A4123" s="1">
        <v>4122</v>
      </c>
      <c r="B4123" s="48">
        <v>43822</v>
      </c>
      <c r="C4123" s="44">
        <v>15394189.09</v>
      </c>
      <c r="D4123" s="56">
        <f t="shared" si="567"/>
        <v>216149.8046896939</v>
      </c>
      <c r="E4123" s="53">
        <v>71.22</v>
      </c>
      <c r="F4123" s="53">
        <f t="shared" si="568"/>
        <v>2.1614980468969391</v>
      </c>
      <c r="G4123" s="53">
        <f>(F4123/'Yearly GDP'!$B$18)*100</f>
        <v>80.055483218405143</v>
      </c>
      <c r="H4123" s="53">
        <f t="shared" si="569"/>
        <v>1.8754196000000001</v>
      </c>
      <c r="I4123" s="53">
        <f t="shared" si="570"/>
        <v>3.4989503149055285</v>
      </c>
      <c r="J4123" s="53">
        <f t="shared" si="578"/>
        <v>429.06752974107769</v>
      </c>
      <c r="K4123" s="53">
        <v>6.5620000000000003</v>
      </c>
      <c r="L4123" s="53">
        <v>12262.75</v>
      </c>
      <c r="M4123" s="53">
        <v>3.79</v>
      </c>
      <c r="N4123" s="53">
        <f t="shared" si="571"/>
        <v>3.0630496850944717</v>
      </c>
      <c r="O4123" s="53">
        <v>28.58</v>
      </c>
      <c r="P4123" s="53">
        <v>1.9279999999999999</v>
      </c>
      <c r="Q4123" s="53">
        <f t="shared" si="572"/>
        <v>4.6340000000000003</v>
      </c>
      <c r="R4123" s="53">
        <v>97.234999999999999</v>
      </c>
      <c r="S4123" s="53">
        <f t="shared" si="573"/>
        <v>143.75739999999999</v>
      </c>
      <c r="T4123" s="53">
        <v>5.03</v>
      </c>
      <c r="U4123" s="53">
        <v>6228.1</v>
      </c>
      <c r="V4123" s="53">
        <v>27.62</v>
      </c>
      <c r="W4123" s="53">
        <f t="shared" si="576"/>
        <v>225.49239681390299</v>
      </c>
      <c r="X4123" s="53">
        <f t="shared" si="577"/>
        <v>3.6205648081100654</v>
      </c>
      <c r="Y4123" s="53">
        <v>4741.45</v>
      </c>
      <c r="Z4123" s="53">
        <v>55.08</v>
      </c>
      <c r="AA4123" s="53">
        <f t="shared" si="574"/>
        <v>86.082970225127085</v>
      </c>
      <c r="AB4123" s="53">
        <f t="shared" si="575"/>
        <v>1.8155410312273059</v>
      </c>
    </row>
    <row r="4124" spans="1:28" x14ac:dyDescent="0.3">
      <c r="A4124" s="1">
        <v>4123</v>
      </c>
      <c r="B4124" s="48">
        <v>43823</v>
      </c>
      <c r="C4124" s="44">
        <v>15354168.17</v>
      </c>
      <c r="D4124" s="56">
        <f t="shared" si="567"/>
        <v>215406.39969135803</v>
      </c>
      <c r="E4124" s="53">
        <v>71.28</v>
      </c>
      <c r="F4124" s="53">
        <f t="shared" si="568"/>
        <v>2.1540639969135804</v>
      </c>
      <c r="G4124" s="53">
        <f>(F4124/'Yearly GDP'!$B$18)*100</f>
        <v>79.780148033836312</v>
      </c>
      <c r="H4124" s="53">
        <f t="shared" si="569"/>
        <v>1.8707636999999999</v>
      </c>
      <c r="I4124" s="53">
        <f t="shared" si="570"/>
        <v>3.5124692658939236</v>
      </c>
      <c r="J4124" s="53">
        <f t="shared" si="578"/>
        <v>429.03231471724621</v>
      </c>
      <c r="K4124" s="53">
        <v>6.5709999999999997</v>
      </c>
      <c r="L4124" s="53">
        <v>12214.55</v>
      </c>
      <c r="M4124" s="53">
        <v>3.77</v>
      </c>
      <c r="N4124" s="53">
        <f t="shared" si="571"/>
        <v>3.0585307341060761</v>
      </c>
      <c r="O4124" s="53">
        <v>28.47</v>
      </c>
      <c r="P4124" s="53">
        <v>1.903</v>
      </c>
      <c r="Q4124" s="53">
        <f t="shared" si="572"/>
        <v>4.6679999999999993</v>
      </c>
      <c r="R4124" s="53">
        <v>97.251000000000005</v>
      </c>
      <c r="S4124" s="53">
        <f t="shared" si="573"/>
        <v>142.9194</v>
      </c>
      <c r="T4124" s="53">
        <v>5.0199999999999996</v>
      </c>
      <c r="U4124" s="53">
        <v>6221.1</v>
      </c>
      <c r="V4124" s="53">
        <v>27.59</v>
      </c>
      <c r="W4124" s="53">
        <f t="shared" si="576"/>
        <v>225.48387096774195</v>
      </c>
      <c r="X4124" s="53">
        <f t="shared" si="577"/>
        <v>3.6245016310257339</v>
      </c>
      <c r="Y4124" s="53">
        <v>4743.3999999999996</v>
      </c>
      <c r="Z4124" s="53">
        <v>55.1</v>
      </c>
      <c r="AA4124" s="53">
        <f t="shared" si="574"/>
        <v>86.087114337568053</v>
      </c>
      <c r="AB4124" s="53">
        <f t="shared" si="575"/>
        <v>1.8148820326678767</v>
      </c>
    </row>
    <row r="4125" spans="1:28" x14ac:dyDescent="0.3">
      <c r="A4125" s="1">
        <v>4124</v>
      </c>
      <c r="B4125" s="48">
        <v>43825</v>
      </c>
      <c r="C4125" s="44">
        <v>15300777.449999999</v>
      </c>
      <c r="D4125" s="56">
        <f t="shared" si="567"/>
        <v>214597.15918653578</v>
      </c>
      <c r="E4125" s="53">
        <v>71.3</v>
      </c>
      <c r="F4125" s="53">
        <f t="shared" si="568"/>
        <v>2.1459715918653579</v>
      </c>
      <c r="G4125" s="53">
        <f>(F4125/'Yearly GDP'!$B$18)*100</f>
        <v>79.480429328346574</v>
      </c>
      <c r="H4125" s="53">
        <f t="shared" si="569"/>
        <v>1.8583775999999999</v>
      </c>
      <c r="I4125" s="53">
        <f t="shared" si="570"/>
        <v>3.5385704175513095</v>
      </c>
      <c r="J4125" s="53">
        <f t="shared" si="578"/>
        <v>429.10651096956826</v>
      </c>
      <c r="K4125" s="53">
        <v>6.5759999999999996</v>
      </c>
      <c r="L4125" s="53">
        <v>12126.55</v>
      </c>
      <c r="M4125" s="53">
        <v>3.74</v>
      </c>
      <c r="N4125" s="53">
        <f t="shared" si="571"/>
        <v>3.0374295824486901</v>
      </c>
      <c r="O4125" s="53">
        <v>28.26</v>
      </c>
      <c r="P4125" s="53">
        <v>1.8939999999999999</v>
      </c>
      <c r="Q4125" s="53">
        <f t="shared" si="572"/>
        <v>4.6819999999999995</v>
      </c>
      <c r="R4125" s="53">
        <v>97.114999999999995</v>
      </c>
      <c r="S4125" s="53">
        <f t="shared" si="573"/>
        <v>141.86519999999999</v>
      </c>
      <c r="T4125" s="53">
        <v>5.0199999999999996</v>
      </c>
      <c r="U4125" s="53">
        <v>6229.8</v>
      </c>
      <c r="V4125" s="53">
        <v>27.63</v>
      </c>
      <c r="W4125" s="53">
        <f t="shared" si="576"/>
        <v>225.47231270358307</v>
      </c>
      <c r="X4125" s="53">
        <f t="shared" si="577"/>
        <v>3.6192544335866814</v>
      </c>
      <c r="Y4125" s="53">
        <v>4756.1499999999996</v>
      </c>
      <c r="Z4125" s="53">
        <v>49.11</v>
      </c>
      <c r="AA4125" s="53">
        <f t="shared" si="574"/>
        <v>96.846874363673379</v>
      </c>
      <c r="AB4125" s="53">
        <f t="shared" si="575"/>
        <v>2.0362451639177359</v>
      </c>
    </row>
    <row r="4126" spans="1:28" x14ac:dyDescent="0.3">
      <c r="A4126" s="1">
        <v>4125</v>
      </c>
      <c r="B4126" s="48">
        <v>43826</v>
      </c>
      <c r="C4126" s="44">
        <v>15468006.609999999</v>
      </c>
      <c r="D4126" s="56">
        <f t="shared" si="567"/>
        <v>216471.99790077671</v>
      </c>
      <c r="E4126" s="53">
        <v>71.454999999999998</v>
      </c>
      <c r="F4126" s="53">
        <f t="shared" si="568"/>
        <v>2.1647199790077671</v>
      </c>
      <c r="G4126" s="53">
        <f>(F4126/'Yearly GDP'!$B$18)*100</f>
        <v>80.174814037324708</v>
      </c>
      <c r="H4126" s="53">
        <f t="shared" si="569"/>
        <v>1.8512000000000004</v>
      </c>
      <c r="I4126" s="53">
        <f t="shared" si="570"/>
        <v>3.5112359550561791</v>
      </c>
      <c r="J4126" s="53">
        <f t="shared" si="578"/>
        <v>429.97893258426961</v>
      </c>
      <c r="K4126" s="53">
        <v>6.5</v>
      </c>
      <c r="L4126" s="53">
        <v>12245.8</v>
      </c>
      <c r="M4126" s="53">
        <v>3.78</v>
      </c>
      <c r="N4126" s="53">
        <f t="shared" si="571"/>
        <v>2.9887640449438209</v>
      </c>
      <c r="O4126" s="53">
        <v>28.48</v>
      </c>
      <c r="P4126" s="53">
        <v>1.877</v>
      </c>
      <c r="Q4126" s="53">
        <f t="shared" si="572"/>
        <v>4.6230000000000002</v>
      </c>
      <c r="R4126" s="53">
        <v>96.546000000000006</v>
      </c>
      <c r="S4126" s="53">
        <f t="shared" si="573"/>
        <v>142.96959999999999</v>
      </c>
      <c r="T4126" s="53">
        <v>5.0199999999999996</v>
      </c>
      <c r="U4126" s="53">
        <v>6285.95</v>
      </c>
      <c r="V4126" s="53">
        <v>26.98</v>
      </c>
      <c r="W4126" s="53">
        <f t="shared" si="576"/>
        <v>232.98554484803557</v>
      </c>
      <c r="X4126" s="53">
        <f t="shared" si="577"/>
        <v>3.7064492216456637</v>
      </c>
      <c r="Y4126" s="53">
        <v>4795.3</v>
      </c>
      <c r="Z4126" s="53">
        <v>48.9</v>
      </c>
      <c r="AA4126" s="53">
        <f t="shared" si="574"/>
        <v>98.063394683026587</v>
      </c>
      <c r="AB4126" s="53">
        <f t="shared" si="575"/>
        <v>2.0449897750511248</v>
      </c>
    </row>
    <row r="4127" spans="1:28" x14ac:dyDescent="0.3">
      <c r="A4127" s="1">
        <v>4126</v>
      </c>
      <c r="B4127" s="48">
        <v>43829</v>
      </c>
      <c r="C4127" s="44">
        <v>15499308.43</v>
      </c>
      <c r="D4127" s="56">
        <f t="shared" si="567"/>
        <v>217320.64540100956</v>
      </c>
      <c r="E4127" s="53">
        <v>71.319999999999993</v>
      </c>
      <c r="F4127" s="53">
        <f t="shared" si="568"/>
        <v>2.1732064540100957</v>
      </c>
      <c r="G4127" s="53">
        <f>(F4127/'Yearly GDP'!$B$18)*100</f>
        <v>80.48912792629983</v>
      </c>
      <c r="H4127" s="53">
        <f t="shared" si="569"/>
        <v>1.86504</v>
      </c>
      <c r="I4127" s="53">
        <f t="shared" si="570"/>
        <v>3.5087719298245612</v>
      </c>
      <c r="J4127" s="53">
        <f t="shared" si="578"/>
        <v>430.02982456140353</v>
      </c>
      <c r="K4127" s="53">
        <v>6.5439999999999996</v>
      </c>
      <c r="L4127" s="53">
        <v>12255.85</v>
      </c>
      <c r="M4127" s="53">
        <v>3.78</v>
      </c>
      <c r="N4127" s="53">
        <f t="shared" si="571"/>
        <v>3.0352280701754384</v>
      </c>
      <c r="O4127" s="53">
        <v>28.5</v>
      </c>
      <c r="P4127" s="53">
        <v>1.8859999999999999</v>
      </c>
      <c r="Q4127" s="53">
        <f t="shared" si="572"/>
        <v>4.6579999999999995</v>
      </c>
      <c r="R4127" s="53">
        <v>96.406999999999996</v>
      </c>
      <c r="S4127" s="53">
        <f t="shared" si="573"/>
        <v>143.07</v>
      </c>
      <c r="T4127" s="53">
        <v>5.0199999999999996</v>
      </c>
      <c r="U4127" s="53">
        <v>6311.8</v>
      </c>
      <c r="V4127" s="53">
        <v>27.09</v>
      </c>
      <c r="W4127" s="53">
        <f t="shared" si="576"/>
        <v>232.9937246216316</v>
      </c>
      <c r="X4127" s="53">
        <f t="shared" si="577"/>
        <v>3.6913990402362491</v>
      </c>
      <c r="Y4127" s="53">
        <v>4834.3</v>
      </c>
      <c r="Z4127" s="53">
        <v>49.3</v>
      </c>
      <c r="AA4127" s="53">
        <f t="shared" si="574"/>
        <v>98.058823529411768</v>
      </c>
      <c r="AB4127" s="53">
        <f t="shared" si="575"/>
        <v>2.028397565922921</v>
      </c>
    </row>
    <row r="4128" spans="1:28" x14ac:dyDescent="0.3">
      <c r="A4128" s="1">
        <v>4127</v>
      </c>
      <c r="B4128" s="48">
        <v>43830</v>
      </c>
      <c r="C4128" s="44">
        <v>15431966.630000001</v>
      </c>
      <c r="D4128" s="56">
        <f t="shared" si="567"/>
        <v>216270.29121995656</v>
      </c>
      <c r="E4128" s="53">
        <v>71.355000000000004</v>
      </c>
      <c r="F4128" s="53">
        <f t="shared" si="568"/>
        <v>2.1627029121995656</v>
      </c>
      <c r="G4128" s="53">
        <f>(F4128/'Yearly GDP'!$B$18)*100</f>
        <v>80.100107859243167</v>
      </c>
      <c r="H4128" s="53">
        <f t="shared" si="569"/>
        <v>1.8547819999999999</v>
      </c>
      <c r="I4128" s="53">
        <f t="shared" si="570"/>
        <v>3.5335689045936398</v>
      </c>
      <c r="J4128" s="53">
        <f t="shared" si="578"/>
        <v>429.98056537102474</v>
      </c>
      <c r="K4128" s="53">
        <v>6.5540000000000003</v>
      </c>
      <c r="L4128" s="53">
        <v>12168.45</v>
      </c>
      <c r="M4128" s="53">
        <v>3.75</v>
      </c>
      <c r="N4128" s="53">
        <f t="shared" si="571"/>
        <v>3.0204310954063605</v>
      </c>
      <c r="O4128" s="53">
        <v>28.3</v>
      </c>
      <c r="P4128" s="53">
        <v>1.919</v>
      </c>
      <c r="Q4128" s="53">
        <f t="shared" si="572"/>
        <v>4.6349999999999998</v>
      </c>
      <c r="R4128" s="53">
        <v>96.058000000000007</v>
      </c>
      <c r="S4128" s="53">
        <f t="shared" si="573"/>
        <v>142.91499999999999</v>
      </c>
      <c r="T4128" s="53">
        <v>5.05</v>
      </c>
      <c r="U4128" s="53">
        <v>6321.6</v>
      </c>
      <c r="V4128" s="53">
        <v>27.13</v>
      </c>
      <c r="W4128" s="53">
        <f t="shared" si="576"/>
        <v>233.01142646516774</v>
      </c>
      <c r="X4128" s="53">
        <f t="shared" si="577"/>
        <v>3.6859565057132331</v>
      </c>
      <c r="Y4128" s="53">
        <v>4857.3999999999996</v>
      </c>
      <c r="Z4128" s="53">
        <v>49.53</v>
      </c>
      <c r="AA4128" s="53">
        <f t="shared" si="574"/>
        <v>98.069856652533815</v>
      </c>
      <c r="AB4128" s="53">
        <f t="shared" si="575"/>
        <v>2.018978396931153</v>
      </c>
    </row>
    <row r="4129" spans="1:28" x14ac:dyDescent="0.3">
      <c r="A4129" s="1">
        <v>4128</v>
      </c>
      <c r="B4129" s="47">
        <v>43831</v>
      </c>
      <c r="C4129" s="44">
        <v>15461230.779999999</v>
      </c>
      <c r="D4129" s="56">
        <f t="shared" si="567"/>
        <v>217069.80190096449</v>
      </c>
      <c r="E4129" s="53">
        <v>71.227000000000004</v>
      </c>
      <c r="F4129" s="53">
        <f t="shared" si="568"/>
        <v>2.1706980190096448</v>
      </c>
      <c r="G4129" s="53">
        <f>(F4129/'Yearly GDP'!$B$19)*100</f>
        <v>76.433028838367775</v>
      </c>
      <c r="H4129" s="53">
        <f t="shared" si="569"/>
        <v>1.8417333</v>
      </c>
      <c r="I4129" s="53">
        <f t="shared" si="570"/>
        <v>3.5298270384751147</v>
      </c>
      <c r="J4129" s="53">
        <f t="shared" si="578"/>
        <v>430.02117896223086</v>
      </c>
      <c r="K4129" s="53">
        <v>6.5010000000000003</v>
      </c>
      <c r="L4129" s="53">
        <v>12182.5</v>
      </c>
      <c r="M4129" s="53">
        <v>3.76</v>
      </c>
      <c r="N4129" s="53">
        <f t="shared" si="571"/>
        <v>2.9711729615248856</v>
      </c>
      <c r="O4129" s="53">
        <v>28.33</v>
      </c>
      <c r="P4129" s="53">
        <v>1.921</v>
      </c>
      <c r="Q4129" s="53">
        <f t="shared" si="572"/>
        <v>4.58</v>
      </c>
      <c r="R4129" s="53">
        <v>96.058000000000007</v>
      </c>
      <c r="S4129" s="53">
        <f t="shared" si="573"/>
        <v>142.78319999999999</v>
      </c>
      <c r="T4129" s="53">
        <v>5.04</v>
      </c>
      <c r="U4129" s="53">
        <v>6343.95</v>
      </c>
      <c r="V4129" s="53">
        <v>27.23</v>
      </c>
      <c r="W4129" s="53">
        <f t="shared" si="576"/>
        <v>232.97649651120088</v>
      </c>
      <c r="X4129" s="53">
        <f t="shared" si="577"/>
        <v>3.6724201248622843</v>
      </c>
      <c r="Y4129" s="53">
        <v>4892.7</v>
      </c>
      <c r="Z4129" s="53">
        <v>49.89</v>
      </c>
      <c r="AA4129" s="53">
        <f t="shared" si="574"/>
        <v>98.069753457606737</v>
      </c>
      <c r="AB4129" s="53">
        <f t="shared" si="575"/>
        <v>2.0044097013429547</v>
      </c>
    </row>
    <row r="4130" spans="1:28" x14ac:dyDescent="0.3">
      <c r="A4130" s="1">
        <v>4129</v>
      </c>
      <c r="B4130" s="48">
        <v>43832</v>
      </c>
      <c r="C4130" s="44">
        <v>15603337.300000001</v>
      </c>
      <c r="D4130" s="56">
        <f t="shared" si="567"/>
        <v>218687.27820602665</v>
      </c>
      <c r="E4130" s="53">
        <v>71.349999999999994</v>
      </c>
      <c r="F4130" s="53">
        <f t="shared" si="568"/>
        <v>2.1868727820602665</v>
      </c>
      <c r="G4130" s="53">
        <f>(F4130/'Yearly GDP'!$B$19)*100</f>
        <v>77.002562748600937</v>
      </c>
      <c r="H4130" s="53">
        <f t="shared" si="569"/>
        <v>1.8569712</v>
      </c>
      <c r="I4130" s="53">
        <f t="shared" si="570"/>
        <v>3.5014005602240896</v>
      </c>
      <c r="J4130" s="53">
        <f t="shared" si="578"/>
        <v>430.04901960784321</v>
      </c>
      <c r="K4130" s="53">
        <v>6.5019999999999998</v>
      </c>
      <c r="L4130" s="53">
        <v>12282.2</v>
      </c>
      <c r="M4130" s="53">
        <v>3.79</v>
      </c>
      <c r="N4130" s="53">
        <f t="shared" si="571"/>
        <v>3.0005994397759101</v>
      </c>
      <c r="O4130" s="53">
        <v>28.56</v>
      </c>
      <c r="P4130" s="53">
        <v>1.877</v>
      </c>
      <c r="Q4130" s="53">
        <f t="shared" si="572"/>
        <v>4.625</v>
      </c>
      <c r="R4130" s="53">
        <v>96.525000000000006</v>
      </c>
      <c r="S4130" s="53">
        <f t="shared" si="573"/>
        <v>141.94319999999999</v>
      </c>
      <c r="T4130" s="53">
        <v>4.97</v>
      </c>
      <c r="U4130" s="53">
        <v>6422.85</v>
      </c>
      <c r="V4130" s="53">
        <v>27.56</v>
      </c>
      <c r="W4130" s="53">
        <f t="shared" si="576"/>
        <v>233.04970972423806</v>
      </c>
      <c r="X4130" s="53">
        <f t="shared" si="577"/>
        <v>3.6284470246734402</v>
      </c>
      <c r="Y4130" s="53">
        <v>4971.55</v>
      </c>
      <c r="Z4130" s="53">
        <v>50.7</v>
      </c>
      <c r="AA4130" s="53">
        <f t="shared" si="574"/>
        <v>98.058185404339255</v>
      </c>
      <c r="AB4130" s="53">
        <f t="shared" si="575"/>
        <v>1.9723865877712032</v>
      </c>
    </row>
    <row r="4131" spans="1:28" x14ac:dyDescent="0.3">
      <c r="A4131" s="1">
        <v>4130</v>
      </c>
      <c r="B4131" s="48">
        <v>43833</v>
      </c>
      <c r="C4131" s="44">
        <v>15564173.66</v>
      </c>
      <c r="D4131" s="56">
        <f t="shared" si="567"/>
        <v>216861.83168454788</v>
      </c>
      <c r="E4131" s="53">
        <v>71.77</v>
      </c>
      <c r="F4131" s="53">
        <f t="shared" si="568"/>
        <v>2.1686183168454787</v>
      </c>
      <c r="G4131" s="53">
        <f>(F4131/'Yearly GDP'!$B$19)*100</f>
        <v>76.359799888925309</v>
      </c>
      <c r="H4131" s="53">
        <f t="shared" si="569"/>
        <v>1.8514439999999999</v>
      </c>
      <c r="I4131" s="53">
        <f t="shared" si="570"/>
        <v>3.5161744022503516</v>
      </c>
      <c r="J4131" s="53">
        <f t="shared" si="578"/>
        <v>429.91033755274259</v>
      </c>
      <c r="K4131" s="53">
        <v>6.51</v>
      </c>
      <c r="L4131" s="53">
        <v>12226.65</v>
      </c>
      <c r="M4131" s="53">
        <v>3.77</v>
      </c>
      <c r="N4131" s="53">
        <f t="shared" si="571"/>
        <v>2.9938255977496482</v>
      </c>
      <c r="O4131" s="53">
        <v>28.44</v>
      </c>
      <c r="P4131" s="53">
        <v>1.7929999999999999</v>
      </c>
      <c r="Q4131" s="53">
        <f t="shared" si="572"/>
        <v>4.7169999999999996</v>
      </c>
      <c r="R4131" s="53">
        <v>96.521000000000001</v>
      </c>
      <c r="S4131" s="53">
        <f t="shared" si="573"/>
        <v>141.91560000000001</v>
      </c>
      <c r="T4131" s="53">
        <v>4.99</v>
      </c>
      <c r="U4131" s="53">
        <v>6394.5</v>
      </c>
      <c r="V4131" s="53">
        <v>27.44</v>
      </c>
      <c r="W4131" s="53">
        <f t="shared" si="576"/>
        <v>233.03571428571428</v>
      </c>
      <c r="X4131" s="53">
        <f t="shared" si="577"/>
        <v>3.6443148688046647</v>
      </c>
      <c r="Y4131" s="53">
        <v>4983.1000000000004</v>
      </c>
      <c r="Z4131" s="53">
        <v>50.81</v>
      </c>
      <c r="AA4131" s="53">
        <f t="shared" si="574"/>
        <v>98.073213934264913</v>
      </c>
      <c r="AB4131" s="53">
        <f t="shared" si="575"/>
        <v>1.9681165124975399</v>
      </c>
    </row>
    <row r="4132" spans="1:28" x14ac:dyDescent="0.3">
      <c r="A4132" s="1">
        <v>4131</v>
      </c>
      <c r="B4132" s="48">
        <v>43836</v>
      </c>
      <c r="C4132" s="44">
        <v>15274760.98</v>
      </c>
      <c r="D4132" s="56">
        <f t="shared" si="567"/>
        <v>212542.07049132424</v>
      </c>
      <c r="E4132" s="53">
        <v>71.867000000000004</v>
      </c>
      <c r="F4132" s="53">
        <f t="shared" si="568"/>
        <v>2.1254207049132425</v>
      </c>
      <c r="G4132" s="53">
        <f>(F4132/'Yearly GDP'!$B$19)*100</f>
        <v>74.838757215255029</v>
      </c>
      <c r="H4132" s="53">
        <f t="shared" si="569"/>
        <v>1.8309785000000003</v>
      </c>
      <c r="I4132" s="53">
        <f t="shared" si="570"/>
        <v>3.5855145213338111</v>
      </c>
      <c r="J4132" s="53">
        <f t="shared" si="578"/>
        <v>430.01254930082462</v>
      </c>
      <c r="K4132" s="53">
        <v>6.5650000000000004</v>
      </c>
      <c r="L4132" s="53">
        <v>11993.05</v>
      </c>
      <c r="M4132" s="53">
        <v>3.7</v>
      </c>
      <c r="N4132" s="53">
        <f t="shared" si="571"/>
        <v>2.9794854786661893</v>
      </c>
      <c r="O4132" s="53">
        <v>27.89</v>
      </c>
      <c r="P4132" s="53">
        <v>1.8089999999999999</v>
      </c>
      <c r="Q4132" s="53">
        <f t="shared" si="572"/>
        <v>4.7560000000000002</v>
      </c>
      <c r="R4132" s="53">
        <v>96.35</v>
      </c>
      <c r="S4132" s="53">
        <f t="shared" si="573"/>
        <v>138.8922</v>
      </c>
      <c r="T4132" s="53">
        <v>4.9800000000000004</v>
      </c>
      <c r="U4132" s="53">
        <v>6258.8</v>
      </c>
      <c r="V4132" s="53">
        <v>26.86</v>
      </c>
      <c r="W4132" s="53">
        <f t="shared" si="576"/>
        <v>233.01563663440061</v>
      </c>
      <c r="X4132" s="53">
        <f t="shared" si="577"/>
        <v>3.7230081906180192</v>
      </c>
      <c r="Y4132" s="53">
        <v>4887.8999999999996</v>
      </c>
      <c r="Z4132" s="53">
        <v>49.84</v>
      </c>
      <c r="AA4132" s="53">
        <f t="shared" si="574"/>
        <v>98.0718298555377</v>
      </c>
      <c r="AB4132" s="53">
        <f t="shared" si="575"/>
        <v>2.006420545746388</v>
      </c>
    </row>
    <row r="4133" spans="1:28" x14ac:dyDescent="0.3">
      <c r="A4133" s="1">
        <v>4132</v>
      </c>
      <c r="B4133" s="48">
        <v>43837</v>
      </c>
      <c r="C4133" s="44">
        <v>15371687.5</v>
      </c>
      <c r="D4133" s="56">
        <f t="shared" si="567"/>
        <v>213956.26000417565</v>
      </c>
      <c r="E4133" s="53">
        <v>71.844999999999999</v>
      </c>
      <c r="F4133" s="53">
        <f t="shared" si="568"/>
        <v>2.1395626000417565</v>
      </c>
      <c r="G4133" s="53">
        <f>(F4133/'Yearly GDP'!$B$19)*100</f>
        <v>75.336711269075934</v>
      </c>
      <c r="H4133" s="53">
        <f t="shared" si="569"/>
        <v>1.8359650000000001</v>
      </c>
      <c r="I4133" s="53">
        <f t="shared" si="570"/>
        <v>3.5676061362825542</v>
      </c>
      <c r="J4133" s="53">
        <f t="shared" si="578"/>
        <v>430.00178380306812</v>
      </c>
      <c r="K4133" s="53">
        <v>6.55</v>
      </c>
      <c r="L4133" s="53">
        <v>12052.95</v>
      </c>
      <c r="M4133" s="53">
        <v>3.72</v>
      </c>
      <c r="N4133" s="53">
        <f t="shared" si="571"/>
        <v>2.9823938637174456</v>
      </c>
      <c r="O4133" s="53">
        <v>28.03</v>
      </c>
      <c r="P4133" s="53">
        <v>1.8109999999999999</v>
      </c>
      <c r="Q4133" s="53">
        <f t="shared" si="572"/>
        <v>4.7389999999999999</v>
      </c>
      <c r="R4133" s="53">
        <v>96.701999999999998</v>
      </c>
      <c r="S4133" s="53">
        <f t="shared" si="573"/>
        <v>140.43029999999999</v>
      </c>
      <c r="T4133" s="53">
        <v>5.01</v>
      </c>
      <c r="U4133" s="53">
        <v>6303.85</v>
      </c>
      <c r="V4133" s="53">
        <v>27.05</v>
      </c>
      <c r="W4133" s="53">
        <f t="shared" si="576"/>
        <v>233.04436229205177</v>
      </c>
      <c r="X4133" s="53">
        <f t="shared" si="577"/>
        <v>3.6968576709796674</v>
      </c>
      <c r="Y4133" s="53">
        <v>4946.3500000000004</v>
      </c>
      <c r="Z4133" s="53">
        <v>50.44</v>
      </c>
      <c r="AA4133" s="53">
        <f t="shared" si="574"/>
        <v>98.064036478984946</v>
      </c>
      <c r="AB4133" s="53">
        <f t="shared" si="575"/>
        <v>1.9825535289452818</v>
      </c>
    </row>
    <row r="4134" spans="1:28" x14ac:dyDescent="0.3">
      <c r="A4134" s="1">
        <v>4133</v>
      </c>
      <c r="B4134" s="48">
        <v>43838</v>
      </c>
      <c r="C4134" s="44">
        <v>15364141.779999999</v>
      </c>
      <c r="D4134" s="56">
        <f t="shared" si="567"/>
        <v>214853.05244021813</v>
      </c>
      <c r="E4134" s="53">
        <v>71.510000000000005</v>
      </c>
      <c r="F4134" s="53">
        <f t="shared" si="568"/>
        <v>2.1485305244021813</v>
      </c>
      <c r="G4134" s="53">
        <f>(F4134/'Yearly GDP'!$B$19)*100</f>
        <v>75.652483253597936</v>
      </c>
      <c r="H4134" s="53">
        <f t="shared" si="569"/>
        <v>1.8339928999999997</v>
      </c>
      <c r="I4134" s="53">
        <f t="shared" si="570"/>
        <v>3.5752592062924569</v>
      </c>
      <c r="J4134" s="53">
        <f t="shared" si="578"/>
        <v>429.93743296388993</v>
      </c>
      <c r="K4134" s="53">
        <v>6.5570000000000004</v>
      </c>
      <c r="L4134" s="53">
        <v>12025.35</v>
      </c>
      <c r="M4134" s="53">
        <v>3.71</v>
      </c>
      <c r="N4134" s="53">
        <f t="shared" si="571"/>
        <v>2.9817407937075435</v>
      </c>
      <c r="O4134" s="53">
        <v>27.97</v>
      </c>
      <c r="P4134" s="53">
        <v>1.8740000000000001</v>
      </c>
      <c r="Q4134" s="53">
        <f t="shared" si="572"/>
        <v>4.6829999999999998</v>
      </c>
      <c r="R4134" s="53">
        <v>96.995999999999995</v>
      </c>
      <c r="S4134" s="53">
        <f t="shared" si="573"/>
        <v>140.40939999999998</v>
      </c>
      <c r="T4134" s="53">
        <v>5.0199999999999996</v>
      </c>
      <c r="U4134" s="53">
        <v>6315.4</v>
      </c>
      <c r="V4134" s="53">
        <v>27.1</v>
      </c>
      <c r="W4134" s="53">
        <f t="shared" si="576"/>
        <v>233.04059040590403</v>
      </c>
      <c r="X4134" s="53">
        <f t="shared" si="577"/>
        <v>3.6900369003690034</v>
      </c>
      <c r="Y4134" s="53">
        <v>4945.6499999999996</v>
      </c>
      <c r="Z4134" s="53">
        <v>50.43</v>
      </c>
      <c r="AA4134" s="53">
        <f t="shared" si="574"/>
        <v>98.069601427721594</v>
      </c>
      <c r="AB4134" s="53">
        <f t="shared" si="575"/>
        <v>1.9829466587348803</v>
      </c>
    </row>
    <row r="4135" spans="1:28" x14ac:dyDescent="0.3">
      <c r="A4135" s="1">
        <v>4134</v>
      </c>
      <c r="B4135" s="48">
        <v>43839</v>
      </c>
      <c r="C4135" s="44">
        <v>15575603.52</v>
      </c>
      <c r="D4135" s="56">
        <f t="shared" si="567"/>
        <v>218727.75621401489</v>
      </c>
      <c r="E4135" s="53">
        <v>71.209999999999994</v>
      </c>
      <c r="F4135" s="53">
        <f t="shared" si="568"/>
        <v>2.187277562140149</v>
      </c>
      <c r="G4135" s="53">
        <f>(F4135/'Yearly GDP'!$B$19)*100</f>
        <v>77.01681556831511</v>
      </c>
      <c r="H4135" s="53">
        <f t="shared" si="569"/>
        <v>1.8534684000000001</v>
      </c>
      <c r="I4135" s="53">
        <f t="shared" si="570"/>
        <v>3.5198873636043646</v>
      </c>
      <c r="J4135" s="53">
        <f t="shared" si="578"/>
        <v>429.98592045054556</v>
      </c>
      <c r="K4135" s="53">
        <v>6.524</v>
      </c>
      <c r="L4135" s="53">
        <v>12215.9</v>
      </c>
      <c r="M4135" s="53">
        <v>3.77</v>
      </c>
      <c r="N4135" s="53">
        <f t="shared" si="571"/>
        <v>3.0041126363956354</v>
      </c>
      <c r="O4135" s="53">
        <v>28.41</v>
      </c>
      <c r="P4135" s="53">
        <v>1.855</v>
      </c>
      <c r="Q4135" s="53">
        <f t="shared" si="572"/>
        <v>4.6690000000000005</v>
      </c>
      <c r="R4135" s="53">
        <v>97.162000000000006</v>
      </c>
      <c r="S4135" s="53">
        <f t="shared" si="573"/>
        <v>143.47049999999999</v>
      </c>
      <c r="T4135" s="53">
        <v>5.05</v>
      </c>
      <c r="U4135" s="53">
        <v>6403.55</v>
      </c>
      <c r="V4135" s="53">
        <v>27.48</v>
      </c>
      <c r="W4135" s="53">
        <f t="shared" si="576"/>
        <v>233.02583697234351</v>
      </c>
      <c r="X4135" s="53">
        <f t="shared" si="577"/>
        <v>3.6390101892285296</v>
      </c>
      <c r="Y4135" s="53">
        <v>5037.25</v>
      </c>
      <c r="Z4135" s="53">
        <v>51.37</v>
      </c>
      <c r="AA4135" s="53">
        <f t="shared" si="574"/>
        <v>98.058205178119536</v>
      </c>
      <c r="AB4135" s="53">
        <f t="shared" si="575"/>
        <v>1.9466614755693987</v>
      </c>
    </row>
    <row r="4136" spans="1:28" x14ac:dyDescent="0.3">
      <c r="A4136" s="1">
        <v>4135</v>
      </c>
      <c r="B4136" s="48">
        <v>43840</v>
      </c>
      <c r="C4136" s="44">
        <v>15634845.48</v>
      </c>
      <c r="D4136" s="56">
        <f t="shared" si="567"/>
        <v>220333.2226606539</v>
      </c>
      <c r="E4136" s="53">
        <v>70.959999999999994</v>
      </c>
      <c r="F4136" s="53">
        <f t="shared" si="568"/>
        <v>2.2033322266065389</v>
      </c>
      <c r="G4136" s="53">
        <f>(F4136/'Yearly GDP'!$B$19)*100</f>
        <v>77.582120655159827</v>
      </c>
      <c r="H4136" s="53">
        <f t="shared" si="569"/>
        <v>1.8773835000000003</v>
      </c>
      <c r="I4136" s="53">
        <f t="shared" si="570"/>
        <v>3.5075412136092594</v>
      </c>
      <c r="J4136" s="53">
        <f t="shared" si="578"/>
        <v>429.9123114696597</v>
      </c>
      <c r="K4136" s="53">
        <v>6.585</v>
      </c>
      <c r="L4136" s="53">
        <v>12256.8</v>
      </c>
      <c r="M4136" s="53">
        <v>3.78</v>
      </c>
      <c r="N4136" s="53">
        <f t="shared" si="571"/>
        <v>3.0774587863907406</v>
      </c>
      <c r="O4136" s="53">
        <v>28.51</v>
      </c>
      <c r="P4136" s="53">
        <v>1.82</v>
      </c>
      <c r="Q4136" s="53">
        <f t="shared" si="572"/>
        <v>4.7649999999999997</v>
      </c>
      <c r="R4136" s="53">
        <v>97.078000000000003</v>
      </c>
      <c r="S4136" s="53">
        <f t="shared" si="573"/>
        <v>143.97550000000001</v>
      </c>
      <c r="T4136" s="53">
        <v>5.05</v>
      </c>
      <c r="U4136" s="53">
        <v>6422.95</v>
      </c>
      <c r="V4136" s="53">
        <v>27.56</v>
      </c>
      <c r="W4136" s="53">
        <f t="shared" si="576"/>
        <v>233.05333817126271</v>
      </c>
      <c r="X4136" s="53">
        <f t="shared" si="577"/>
        <v>3.6284470246734402</v>
      </c>
      <c r="Y4136" s="53">
        <v>5071.2</v>
      </c>
      <c r="Z4136" s="53">
        <v>51.71</v>
      </c>
      <c r="AA4136" s="53">
        <f t="shared" si="574"/>
        <v>98.070005801585765</v>
      </c>
      <c r="AB4136" s="53">
        <f t="shared" si="575"/>
        <v>1.933861922258751</v>
      </c>
    </row>
    <row r="4137" spans="1:28" x14ac:dyDescent="0.3">
      <c r="A4137" s="1">
        <v>4136</v>
      </c>
      <c r="B4137" s="48">
        <v>43843</v>
      </c>
      <c r="C4137" s="44">
        <v>15741222.99</v>
      </c>
      <c r="D4137" s="56">
        <f t="shared" si="567"/>
        <v>222616.64531183711</v>
      </c>
      <c r="E4137" s="53">
        <v>70.709999999999994</v>
      </c>
      <c r="F4137" s="53">
        <f t="shared" si="568"/>
        <v>2.2261664531183714</v>
      </c>
      <c r="G4137" s="53">
        <f>(F4137/'Yearly GDP'!$B$19)*100</f>
        <v>78.386142715435611</v>
      </c>
      <c r="H4137" s="53">
        <f t="shared" si="569"/>
        <v>1.8899264000000002</v>
      </c>
      <c r="I4137" s="53">
        <f t="shared" si="570"/>
        <v>3.4879665155214505</v>
      </c>
      <c r="J4137" s="53">
        <f t="shared" si="578"/>
        <v>430.05057551447499</v>
      </c>
      <c r="K4137" s="53">
        <v>6.5919999999999996</v>
      </c>
      <c r="L4137" s="53">
        <v>12329.55</v>
      </c>
      <c r="M4137" s="53">
        <v>3.8</v>
      </c>
      <c r="N4137" s="53">
        <f t="shared" si="571"/>
        <v>3.1040334844785491</v>
      </c>
      <c r="O4137" s="53">
        <v>28.67</v>
      </c>
      <c r="P4137" s="53">
        <v>1.8480000000000001</v>
      </c>
      <c r="Q4137" s="53">
        <f t="shared" si="572"/>
        <v>4.7439999999999998</v>
      </c>
      <c r="R4137" s="53">
        <v>97.06</v>
      </c>
      <c r="S4137" s="53">
        <f t="shared" si="573"/>
        <v>144.7835</v>
      </c>
      <c r="T4137" s="53">
        <v>5.05</v>
      </c>
      <c r="U4137" s="53">
        <v>6465.75</v>
      </c>
      <c r="V4137" s="53">
        <v>27.75</v>
      </c>
      <c r="W4137" s="53">
        <f t="shared" si="576"/>
        <v>233</v>
      </c>
      <c r="X4137" s="53">
        <f t="shared" si="577"/>
        <v>3.6036036036036037</v>
      </c>
      <c r="Y4137" s="53">
        <v>5119.6499999999996</v>
      </c>
      <c r="Z4137" s="53">
        <v>52.21</v>
      </c>
      <c r="AA4137" s="53">
        <f t="shared" si="574"/>
        <v>98.058800995977776</v>
      </c>
      <c r="AB4137" s="53">
        <f t="shared" si="575"/>
        <v>1.9153418885271021</v>
      </c>
    </row>
    <row r="4138" spans="1:28" x14ac:dyDescent="0.3">
      <c r="A4138" s="1">
        <v>4137</v>
      </c>
      <c r="B4138" s="48">
        <v>43844</v>
      </c>
      <c r="C4138" s="44">
        <v>15800018.6</v>
      </c>
      <c r="D4138" s="56">
        <f t="shared" si="567"/>
        <v>223006.6139731828</v>
      </c>
      <c r="E4138" s="53">
        <v>70.849999999999994</v>
      </c>
      <c r="F4138" s="53">
        <f t="shared" si="568"/>
        <v>2.2300661397318282</v>
      </c>
      <c r="G4138" s="53">
        <f>(F4138/'Yearly GDP'!$B$19)*100</f>
        <v>78.523455624360153</v>
      </c>
      <c r="H4138" s="53">
        <f t="shared" si="569"/>
        <v>1.9099954000000001</v>
      </c>
      <c r="I4138" s="53">
        <f t="shared" si="570"/>
        <v>3.4879665155214505</v>
      </c>
      <c r="J4138" s="53">
        <f t="shared" si="578"/>
        <v>431.19288454830826</v>
      </c>
      <c r="K4138" s="53">
        <v>6.6619999999999999</v>
      </c>
      <c r="L4138" s="53">
        <v>12362.3</v>
      </c>
      <c r="M4138" s="53">
        <v>3.81</v>
      </c>
      <c r="N4138" s="53">
        <f t="shared" si="571"/>
        <v>3.1740334844785494</v>
      </c>
      <c r="O4138" s="53">
        <v>28.67</v>
      </c>
      <c r="P4138" s="53">
        <v>1.8129999999999999</v>
      </c>
      <c r="Q4138" s="53">
        <f t="shared" si="572"/>
        <v>4.8490000000000002</v>
      </c>
      <c r="R4138" s="53">
        <v>97.093999999999994</v>
      </c>
      <c r="S4138" s="53">
        <f t="shared" si="573"/>
        <v>145.35690000000002</v>
      </c>
      <c r="T4138" s="53">
        <v>5.07</v>
      </c>
      <c r="U4138" s="53">
        <v>6511.1</v>
      </c>
      <c r="V4138" s="53">
        <v>27.94</v>
      </c>
      <c r="W4138" s="53">
        <f t="shared" si="576"/>
        <v>233.0386542591267</v>
      </c>
      <c r="X4138" s="53">
        <f t="shared" si="577"/>
        <v>3.5790980672870432</v>
      </c>
      <c r="Y4138" s="53">
        <v>5147.55</v>
      </c>
      <c r="Z4138" s="53">
        <v>51.8</v>
      </c>
      <c r="AA4138" s="53">
        <f t="shared" si="574"/>
        <v>99.37355212355213</v>
      </c>
      <c r="AB4138" s="53">
        <f t="shared" si="575"/>
        <v>1.9305019305019304</v>
      </c>
    </row>
    <row r="4139" spans="1:28" x14ac:dyDescent="0.3">
      <c r="A4139" s="1">
        <v>4138</v>
      </c>
      <c r="B4139" s="48">
        <v>43845</v>
      </c>
      <c r="C4139" s="44">
        <v>15839778.890000001</v>
      </c>
      <c r="D4139" s="56">
        <f t="shared" si="567"/>
        <v>223978.77389705883</v>
      </c>
      <c r="E4139" s="53">
        <v>70.72</v>
      </c>
      <c r="F4139" s="53">
        <f t="shared" si="568"/>
        <v>2.2397877389705885</v>
      </c>
      <c r="G4139" s="53">
        <f>(F4139/'Yearly GDP'!$B$19)*100</f>
        <v>78.865765456710875</v>
      </c>
      <c r="H4139" s="53">
        <f t="shared" si="569"/>
        <v>1.8961649</v>
      </c>
      <c r="I4139" s="53">
        <f t="shared" si="570"/>
        <v>3.4928396786587497</v>
      </c>
      <c r="J4139" s="53">
        <f t="shared" si="578"/>
        <v>431.1316800558854</v>
      </c>
      <c r="K4139" s="53">
        <v>6.6230000000000002</v>
      </c>
      <c r="L4139" s="53">
        <v>12343.3</v>
      </c>
      <c r="M4139" s="53">
        <v>3.81</v>
      </c>
      <c r="N4139" s="53">
        <f t="shared" si="571"/>
        <v>3.1301603213412506</v>
      </c>
      <c r="O4139" s="53">
        <v>28.63</v>
      </c>
      <c r="P4139" s="53">
        <v>1.786</v>
      </c>
      <c r="Q4139" s="53">
        <f t="shared" si="572"/>
        <v>4.8369999999999997</v>
      </c>
      <c r="R4139" s="53">
        <v>96.96</v>
      </c>
      <c r="S4139" s="53">
        <f t="shared" si="573"/>
        <v>146.01299999999998</v>
      </c>
      <c r="T4139" s="53">
        <v>5.0999999999999996</v>
      </c>
      <c r="U4139" s="53">
        <v>6571.15</v>
      </c>
      <c r="V4139" s="53">
        <v>28.2</v>
      </c>
      <c r="W4139" s="53">
        <f t="shared" si="576"/>
        <v>233.01950354609929</v>
      </c>
      <c r="X4139" s="53">
        <f t="shared" si="577"/>
        <v>3.5460992907801421</v>
      </c>
      <c r="Y4139" s="53">
        <v>5195.8999999999996</v>
      </c>
      <c r="Z4139" s="53">
        <v>52.29</v>
      </c>
      <c r="AA4139" s="53">
        <f t="shared" si="574"/>
        <v>99.366991776630329</v>
      </c>
      <c r="AB4139" s="53">
        <f t="shared" si="575"/>
        <v>1.9124115509657678</v>
      </c>
    </row>
    <row r="4140" spans="1:28" x14ac:dyDescent="0.3">
      <c r="A4140" s="1">
        <v>4139</v>
      </c>
      <c r="B4140" s="48">
        <v>43846</v>
      </c>
      <c r="C4140" s="44">
        <v>15888747.220000001</v>
      </c>
      <c r="D4140" s="56">
        <f t="shared" si="567"/>
        <v>223854.53548987012</v>
      </c>
      <c r="E4140" s="53">
        <v>70.977999999999994</v>
      </c>
      <c r="F4140" s="53">
        <f t="shared" si="568"/>
        <v>2.2385453548987013</v>
      </c>
      <c r="G4140" s="53">
        <f>(F4140/'Yearly GDP'!$B$19)*100</f>
        <v>78.822019538686675</v>
      </c>
      <c r="H4140" s="53">
        <f t="shared" si="569"/>
        <v>1.8883476000000003</v>
      </c>
      <c r="I4140" s="53">
        <f t="shared" si="570"/>
        <v>3.4940600978336822</v>
      </c>
      <c r="J4140" s="53">
        <f t="shared" si="578"/>
        <v>431.70859538784066</v>
      </c>
      <c r="K4140" s="53">
        <v>6.5979999999999999</v>
      </c>
      <c r="L4140" s="53">
        <v>12355.5</v>
      </c>
      <c r="M4140" s="53">
        <v>3.68</v>
      </c>
      <c r="N4140" s="53">
        <f t="shared" si="571"/>
        <v>3.1039399021663177</v>
      </c>
      <c r="O4140" s="53">
        <v>28.62</v>
      </c>
      <c r="P4140" s="53">
        <v>1.8089999999999999</v>
      </c>
      <c r="Q4140" s="53">
        <f t="shared" si="572"/>
        <v>4.7889999999999997</v>
      </c>
      <c r="R4140" s="53">
        <v>97.061999999999998</v>
      </c>
      <c r="S4140" s="53">
        <f t="shared" si="573"/>
        <v>146.53440000000001</v>
      </c>
      <c r="T4140" s="53">
        <v>5.12</v>
      </c>
      <c r="U4140" s="53">
        <v>6625.75</v>
      </c>
      <c r="V4140" s="53">
        <v>28.46</v>
      </c>
      <c r="W4140" s="53">
        <f t="shared" si="576"/>
        <v>232.80920590302179</v>
      </c>
      <c r="X4140" s="53">
        <f t="shared" si="577"/>
        <v>3.5137034434293746</v>
      </c>
      <c r="Y4140" s="53">
        <v>5233.95</v>
      </c>
      <c r="Z4140" s="53">
        <v>54.35</v>
      </c>
      <c r="AA4140" s="53">
        <f t="shared" si="574"/>
        <v>96.300827966881315</v>
      </c>
      <c r="AB4140" s="53">
        <f t="shared" si="575"/>
        <v>1.8399264029438822</v>
      </c>
    </row>
    <row r="4141" spans="1:28" x14ac:dyDescent="0.3">
      <c r="A4141" s="1">
        <v>4140</v>
      </c>
      <c r="B4141" s="48">
        <v>43847</v>
      </c>
      <c r="C4141" s="44">
        <v>15923932.119999999</v>
      </c>
      <c r="D4141" s="56">
        <f t="shared" si="567"/>
        <v>224031.45964349527</v>
      </c>
      <c r="E4141" s="53">
        <v>71.078999999999994</v>
      </c>
      <c r="F4141" s="53">
        <f t="shared" si="568"/>
        <v>2.2403145964349527</v>
      </c>
      <c r="G4141" s="53">
        <f>(F4141/'Yearly GDP'!$B$19)*100</f>
        <v>78.884316775878617</v>
      </c>
      <c r="H4141" s="53">
        <f t="shared" si="569"/>
        <v>1.8945541999999997</v>
      </c>
      <c r="I4141" s="53">
        <f t="shared" si="570"/>
        <v>3.4952813701502974</v>
      </c>
      <c r="J4141" s="53">
        <f t="shared" si="578"/>
        <v>431.74938832576026</v>
      </c>
      <c r="K4141" s="53">
        <v>6.6219999999999999</v>
      </c>
      <c r="L4141" s="53">
        <v>12352.35</v>
      </c>
      <c r="M4141" s="53">
        <v>3.67</v>
      </c>
      <c r="N4141" s="53">
        <f t="shared" si="571"/>
        <v>3.1267186298497025</v>
      </c>
      <c r="O4141" s="53">
        <v>28.61</v>
      </c>
      <c r="P4141" s="53">
        <v>1.825</v>
      </c>
      <c r="Q4141" s="53">
        <f t="shared" si="572"/>
        <v>4.7969999999999997</v>
      </c>
      <c r="R4141" s="53">
        <v>97.358999999999995</v>
      </c>
      <c r="S4141" s="53">
        <f t="shared" si="573"/>
        <v>145.91099999999997</v>
      </c>
      <c r="T4141" s="53">
        <v>5.0999999999999996</v>
      </c>
      <c r="U4141" s="53">
        <v>6655.8</v>
      </c>
      <c r="V4141" s="53">
        <v>28.59</v>
      </c>
      <c r="W4141" s="53">
        <f t="shared" si="576"/>
        <v>232.80167890870933</v>
      </c>
      <c r="X4141" s="53">
        <f t="shared" si="577"/>
        <v>3.4977264777894366</v>
      </c>
      <c r="Y4141" s="53">
        <v>5253.75</v>
      </c>
      <c r="Z4141" s="53">
        <v>54.56</v>
      </c>
      <c r="AA4141" s="53">
        <f t="shared" si="574"/>
        <v>96.293071847507321</v>
      </c>
      <c r="AB4141" s="53">
        <f t="shared" si="575"/>
        <v>1.8328445747800584</v>
      </c>
    </row>
    <row r="4142" spans="1:28" x14ac:dyDescent="0.3">
      <c r="A4142" s="1">
        <v>4141</v>
      </c>
      <c r="B4142" s="48">
        <v>43850</v>
      </c>
      <c r="C4142" s="44">
        <v>15776797.77</v>
      </c>
      <c r="D4142" s="56">
        <f t="shared" si="567"/>
        <v>222083.30194256754</v>
      </c>
      <c r="E4142" s="53">
        <v>71.040000000000006</v>
      </c>
      <c r="F4142" s="53">
        <f t="shared" si="568"/>
        <v>2.2208330194256756</v>
      </c>
      <c r="G4142" s="53">
        <f>(F4142/'Yearly GDP'!$B$19)*100</f>
        <v>78.198345754425205</v>
      </c>
      <c r="H4142" s="53">
        <f t="shared" si="569"/>
        <v>1.8589200000000001</v>
      </c>
      <c r="I4142" s="53">
        <f t="shared" si="570"/>
        <v>3.5714285714285712</v>
      </c>
      <c r="J4142" s="53">
        <f t="shared" si="578"/>
        <v>436.59107142857141</v>
      </c>
      <c r="K4142" s="53">
        <v>6.6390000000000002</v>
      </c>
      <c r="L4142" s="53">
        <v>12224.55</v>
      </c>
      <c r="M4142" s="53">
        <v>3.63</v>
      </c>
      <c r="N4142" s="53">
        <f t="shared" si="571"/>
        <v>3.0675714285714291</v>
      </c>
      <c r="O4142" s="53">
        <v>28</v>
      </c>
      <c r="P4142" s="53">
        <v>1.823</v>
      </c>
      <c r="Q4142" s="53">
        <f t="shared" si="572"/>
        <v>4.8160000000000007</v>
      </c>
      <c r="R4142" s="53">
        <v>97.358999999999995</v>
      </c>
      <c r="S4142" s="53">
        <f t="shared" si="573"/>
        <v>143.08000000000001</v>
      </c>
      <c r="T4142" s="53">
        <v>5.1100000000000003</v>
      </c>
      <c r="U4142" s="53">
        <v>6626.65</v>
      </c>
      <c r="V4142" s="53">
        <v>28.5</v>
      </c>
      <c r="W4142" s="53">
        <f t="shared" si="576"/>
        <v>232.51403508771929</v>
      </c>
      <c r="X4142" s="53">
        <f t="shared" si="577"/>
        <v>3.5087719298245612</v>
      </c>
      <c r="Y4142" s="53">
        <v>5226.3</v>
      </c>
      <c r="Z4142" s="53">
        <v>53.32</v>
      </c>
      <c r="AA4142" s="53">
        <f t="shared" si="574"/>
        <v>98.017629407351848</v>
      </c>
      <c r="AB4142" s="53">
        <f t="shared" si="575"/>
        <v>1.8754688672168043</v>
      </c>
    </row>
    <row r="4143" spans="1:28" x14ac:dyDescent="0.3">
      <c r="A4143" s="1">
        <v>4142</v>
      </c>
      <c r="B4143" s="48">
        <v>43851</v>
      </c>
      <c r="C4143" s="44">
        <v>15716526.289999999</v>
      </c>
      <c r="D4143" s="56">
        <f t="shared" si="567"/>
        <v>220830.77546719121</v>
      </c>
      <c r="E4143" s="53">
        <v>71.17</v>
      </c>
      <c r="F4143" s="53">
        <f t="shared" si="568"/>
        <v>2.2083077546719121</v>
      </c>
      <c r="G4143" s="53">
        <f>(F4143/'Yearly GDP'!$B$19)*100</f>
        <v>77.75731530534901</v>
      </c>
      <c r="H4143" s="53">
        <f t="shared" si="569"/>
        <v>1.8466272000000001</v>
      </c>
      <c r="I4143" s="53">
        <f t="shared" si="570"/>
        <v>3.5919540229885056</v>
      </c>
      <c r="J4143" s="53">
        <f t="shared" si="578"/>
        <v>437.13541666666669</v>
      </c>
      <c r="K4143" s="53">
        <v>6.633</v>
      </c>
      <c r="L4143" s="53">
        <v>12169.85</v>
      </c>
      <c r="M4143" s="53">
        <v>3.45</v>
      </c>
      <c r="N4143" s="53">
        <f t="shared" si="571"/>
        <v>3.0410459770114944</v>
      </c>
      <c r="O4143" s="53">
        <v>27.84</v>
      </c>
      <c r="P4143" s="53">
        <v>1.774</v>
      </c>
      <c r="Q4143" s="53">
        <f t="shared" si="572"/>
        <v>4.859</v>
      </c>
      <c r="R4143" s="53">
        <v>97.293999999999997</v>
      </c>
      <c r="S4143" s="53">
        <f t="shared" si="573"/>
        <v>141.98399999999998</v>
      </c>
      <c r="T4143" s="53">
        <v>5.0999999999999996</v>
      </c>
      <c r="U4143" s="53">
        <v>6619.45</v>
      </c>
      <c r="V4143" s="53">
        <v>28.37</v>
      </c>
      <c r="W4143" s="53">
        <f t="shared" si="576"/>
        <v>233.32569615791328</v>
      </c>
      <c r="X4143" s="53">
        <f t="shared" si="577"/>
        <v>3.5248501938667611</v>
      </c>
      <c r="Y4143" s="53">
        <v>5226.3</v>
      </c>
      <c r="Z4143" s="53">
        <v>51.69</v>
      </c>
      <c r="AA4143" s="53">
        <f t="shared" si="574"/>
        <v>101.10853163087639</v>
      </c>
      <c r="AB4143" s="53">
        <f t="shared" si="575"/>
        <v>1.9346101760495262</v>
      </c>
    </row>
    <row r="4144" spans="1:28" x14ac:dyDescent="0.3">
      <c r="A4144" s="1">
        <v>4143</v>
      </c>
      <c r="B4144" s="48">
        <v>43852</v>
      </c>
      <c r="C4144" s="44">
        <v>15671259.890000001</v>
      </c>
      <c r="D4144" s="56">
        <f t="shared" si="567"/>
        <v>220473.54938097918</v>
      </c>
      <c r="E4144" s="53">
        <v>71.08</v>
      </c>
      <c r="F4144" s="53">
        <f t="shared" si="568"/>
        <v>2.2047354938097916</v>
      </c>
      <c r="G4144" s="53">
        <f>(F4144/'Yearly GDP'!$B$19)*100</f>
        <v>77.631531472175766</v>
      </c>
      <c r="H4144" s="53">
        <f t="shared" si="569"/>
        <v>1.8398854999999998</v>
      </c>
      <c r="I4144" s="53">
        <f t="shared" si="570"/>
        <v>3.6062026685899751</v>
      </c>
      <c r="J4144" s="53">
        <f t="shared" si="578"/>
        <v>436.59935088351966</v>
      </c>
      <c r="K4144" s="53">
        <v>6.6349999999999998</v>
      </c>
      <c r="L4144" s="53">
        <v>12106.9</v>
      </c>
      <c r="M4144" s="53">
        <v>3.42</v>
      </c>
      <c r="N4144" s="53">
        <f t="shared" si="571"/>
        <v>3.0287973314100247</v>
      </c>
      <c r="O4144" s="53">
        <v>27.73</v>
      </c>
      <c r="P4144" s="53">
        <v>1.7689999999999999</v>
      </c>
      <c r="Q4144" s="53">
        <f t="shared" si="572"/>
        <v>4.8659999999999997</v>
      </c>
      <c r="R4144" s="53">
        <v>97.295000000000002</v>
      </c>
      <c r="S4144" s="53">
        <f t="shared" si="573"/>
        <v>141.7003</v>
      </c>
      <c r="T4144" s="53">
        <v>5.1100000000000003</v>
      </c>
      <c r="U4144" s="53">
        <v>6606.05</v>
      </c>
      <c r="V4144" s="53">
        <v>28.31</v>
      </c>
      <c r="W4144" s="53">
        <f t="shared" si="576"/>
        <v>233.34687389614979</v>
      </c>
      <c r="X4144" s="53">
        <f t="shared" si="577"/>
        <v>3.5323207347227132</v>
      </c>
      <c r="Y4144" s="53">
        <v>5218.75</v>
      </c>
      <c r="Z4144" s="53">
        <v>51.4</v>
      </c>
      <c r="AA4144" s="53">
        <f t="shared" si="574"/>
        <v>101.53210116731518</v>
      </c>
      <c r="AB4144" s="53">
        <f t="shared" si="575"/>
        <v>1.9455252918287937</v>
      </c>
    </row>
    <row r="4145" spans="1:28" x14ac:dyDescent="0.3">
      <c r="A4145" s="1">
        <v>4144</v>
      </c>
      <c r="B4145" s="48">
        <v>43853</v>
      </c>
      <c r="C4145" s="44">
        <v>15780324.42</v>
      </c>
      <c r="D4145" s="56">
        <f t="shared" si="567"/>
        <v>221012.94705882351</v>
      </c>
      <c r="E4145" s="53">
        <v>71.400000000000006</v>
      </c>
      <c r="F4145" s="53">
        <f t="shared" si="568"/>
        <v>2.2101294705882353</v>
      </c>
      <c r="G4145" s="53">
        <f>(F4145/'Yearly GDP'!$B$19)*100</f>
        <v>77.821460231980126</v>
      </c>
      <c r="H4145" s="53">
        <f t="shared" si="569"/>
        <v>1.8389647999999998</v>
      </c>
      <c r="I4145" s="53">
        <f t="shared" si="570"/>
        <v>3.5868005738880924</v>
      </c>
      <c r="J4145" s="53">
        <f t="shared" si="578"/>
        <v>436.88486370157824</v>
      </c>
      <c r="K4145" s="53">
        <v>6.5960000000000001</v>
      </c>
      <c r="L4145" s="53">
        <v>12180.35</v>
      </c>
      <c r="M4145" s="53">
        <v>3.43</v>
      </c>
      <c r="N4145" s="53">
        <f t="shared" si="571"/>
        <v>3.0091994261119077</v>
      </c>
      <c r="O4145" s="53">
        <v>27.88</v>
      </c>
      <c r="P4145" s="53">
        <v>1.7310000000000001</v>
      </c>
      <c r="Q4145" s="53">
        <f t="shared" si="572"/>
        <v>4.8650000000000002</v>
      </c>
      <c r="R4145" s="53">
        <v>97.483999999999995</v>
      </c>
      <c r="S4145" s="53">
        <f t="shared" si="573"/>
        <v>142.7456</v>
      </c>
      <c r="T4145" s="53">
        <v>5.12</v>
      </c>
      <c r="U4145" s="53">
        <v>6689.7</v>
      </c>
      <c r="V4145" s="53">
        <v>28.77</v>
      </c>
      <c r="W4145" s="53">
        <f t="shared" si="576"/>
        <v>232.52346193952033</v>
      </c>
      <c r="X4145" s="53">
        <f t="shared" si="577"/>
        <v>3.4758428919012858</v>
      </c>
      <c r="Y4145" s="53">
        <v>5252.25</v>
      </c>
      <c r="Z4145" s="53">
        <v>51.62</v>
      </c>
      <c r="AA4145" s="53">
        <f t="shared" si="574"/>
        <v>101.74835335141418</v>
      </c>
      <c r="AB4145" s="53">
        <f t="shared" si="575"/>
        <v>1.9372336303758235</v>
      </c>
    </row>
    <row r="4146" spans="1:28" x14ac:dyDescent="0.3">
      <c r="A4146" s="1">
        <v>4145</v>
      </c>
      <c r="B4146" s="48">
        <v>43854</v>
      </c>
      <c r="C4146" s="44">
        <v>15875919.060000001</v>
      </c>
      <c r="D4146" s="56">
        <f t="shared" si="567"/>
        <v>222570.01345857285</v>
      </c>
      <c r="E4146" s="53">
        <v>71.33</v>
      </c>
      <c r="F4146" s="53">
        <f t="shared" si="568"/>
        <v>2.2257001345857286</v>
      </c>
      <c r="G4146" s="53">
        <f>(F4146/'Yearly GDP'!$B$19)*100</f>
        <v>78.369723048793261</v>
      </c>
      <c r="H4146" s="53">
        <f t="shared" si="569"/>
        <v>1.8484180000000003</v>
      </c>
      <c r="I4146" s="53">
        <f t="shared" si="570"/>
        <v>3.5587188612099641</v>
      </c>
      <c r="J4146" s="53">
        <f t="shared" si="578"/>
        <v>435.88078291814946</v>
      </c>
      <c r="K4146" s="53">
        <v>6.5780000000000003</v>
      </c>
      <c r="L4146" s="53">
        <v>12248.25</v>
      </c>
      <c r="M4146" s="53">
        <v>3.45</v>
      </c>
      <c r="N4146" s="53">
        <f t="shared" si="571"/>
        <v>3.0192811387900362</v>
      </c>
      <c r="O4146" s="53">
        <v>28.1</v>
      </c>
      <c r="P4146" s="53">
        <v>1.6859999999999999</v>
      </c>
      <c r="Q4146" s="53">
        <f t="shared" si="572"/>
        <v>4.8920000000000003</v>
      </c>
      <c r="R4146" s="53">
        <v>97.65</v>
      </c>
      <c r="S4146" s="53">
        <f t="shared" si="573"/>
        <v>143.87200000000001</v>
      </c>
      <c r="T4146" s="53">
        <v>5.12</v>
      </c>
      <c r="U4146" s="53">
        <v>6742.45</v>
      </c>
      <c r="V4146" s="53">
        <v>28.92</v>
      </c>
      <c r="W4146" s="53">
        <f t="shared" si="576"/>
        <v>233.14142461964036</v>
      </c>
      <c r="X4146" s="53">
        <f t="shared" si="577"/>
        <v>3.4578146611341629</v>
      </c>
      <c r="Y4146" s="53">
        <v>5280</v>
      </c>
      <c r="Z4146" s="53">
        <v>51.84</v>
      </c>
      <c r="AA4146" s="53">
        <f t="shared" si="574"/>
        <v>101.85185185185185</v>
      </c>
      <c r="AB4146" s="53">
        <f t="shared" si="575"/>
        <v>1.9290123456790123</v>
      </c>
    </row>
    <row r="4147" spans="1:28" x14ac:dyDescent="0.3">
      <c r="A4147" s="1">
        <v>4146</v>
      </c>
      <c r="B4147" s="48">
        <v>43857</v>
      </c>
      <c r="C4147" s="44">
        <v>15788545.76</v>
      </c>
      <c r="D4147" s="56">
        <f t="shared" si="567"/>
        <v>220973.34863540938</v>
      </c>
      <c r="E4147" s="53">
        <v>71.45</v>
      </c>
      <c r="F4147" s="53">
        <f t="shared" si="568"/>
        <v>2.2097334863540938</v>
      </c>
      <c r="G4147" s="53">
        <f>(F4147/'Yearly GDP'!$B$19)*100</f>
        <v>77.807517125144159</v>
      </c>
      <c r="H4147" s="53">
        <f t="shared" si="569"/>
        <v>1.8165922999999999</v>
      </c>
      <c r="I4147" s="53">
        <f t="shared" si="570"/>
        <v>3.6062026685899751</v>
      </c>
      <c r="J4147" s="53">
        <f t="shared" si="578"/>
        <v>437.03570140641904</v>
      </c>
      <c r="K4147" s="53">
        <v>6.5510000000000002</v>
      </c>
      <c r="L4147" s="53">
        <v>12119</v>
      </c>
      <c r="M4147" s="53">
        <v>3.42</v>
      </c>
      <c r="N4147" s="53">
        <f t="shared" si="571"/>
        <v>2.9447973314100251</v>
      </c>
      <c r="O4147" s="53">
        <v>27.73</v>
      </c>
      <c r="P4147" s="53">
        <v>1.613</v>
      </c>
      <c r="Q4147" s="53">
        <f t="shared" si="572"/>
        <v>4.9380000000000006</v>
      </c>
      <c r="R4147" s="53">
        <v>97.766999999999996</v>
      </c>
      <c r="S4147" s="53">
        <f t="shared" si="573"/>
        <v>141.423</v>
      </c>
      <c r="T4147" s="53">
        <v>5.0999999999999996</v>
      </c>
      <c r="U4147" s="53">
        <v>6732.3</v>
      </c>
      <c r="V4147" s="53">
        <v>28.81</v>
      </c>
      <c r="W4147" s="53">
        <f t="shared" si="576"/>
        <v>233.67927802846236</v>
      </c>
      <c r="X4147" s="53">
        <f t="shared" si="577"/>
        <v>3.4710170079833396</v>
      </c>
      <c r="Y4147" s="53">
        <v>5276.1</v>
      </c>
      <c r="Z4147" s="53">
        <v>90.14</v>
      </c>
      <c r="AA4147" s="53">
        <f t="shared" si="574"/>
        <v>58.532283115154208</v>
      </c>
      <c r="AB4147" s="53">
        <f t="shared" si="575"/>
        <v>1.1093854004881296</v>
      </c>
    </row>
    <row r="4148" spans="1:28" x14ac:dyDescent="0.3">
      <c r="A4148" s="1">
        <v>4147</v>
      </c>
      <c r="B4148" s="48">
        <v>43858</v>
      </c>
      <c r="C4148" s="44">
        <v>15706032.539999999</v>
      </c>
      <c r="D4148" s="56">
        <f t="shared" si="567"/>
        <v>220590.34466292133</v>
      </c>
      <c r="E4148" s="53">
        <v>71.2</v>
      </c>
      <c r="F4148" s="53">
        <f t="shared" si="568"/>
        <v>2.2059034466292133</v>
      </c>
      <c r="G4148" s="53">
        <f>(F4148/'Yearly GDP'!$B$19)*100</f>
        <v>77.672656571451185</v>
      </c>
      <c r="H4148" s="53">
        <f t="shared" si="569"/>
        <v>1.7522374999999999</v>
      </c>
      <c r="I4148" s="53">
        <f t="shared" si="570"/>
        <v>3.75234521575985</v>
      </c>
      <c r="J4148" s="53">
        <f t="shared" si="578"/>
        <v>452.37523452157598</v>
      </c>
      <c r="K4148" s="53">
        <v>6.5750000000000002</v>
      </c>
      <c r="L4148" s="53">
        <v>12055.8</v>
      </c>
      <c r="M4148" s="53">
        <v>3.4</v>
      </c>
      <c r="N4148" s="53">
        <f t="shared" si="571"/>
        <v>2.8226547842401501</v>
      </c>
      <c r="O4148" s="53">
        <v>26.65</v>
      </c>
      <c r="P4148" s="53">
        <v>1.661</v>
      </c>
      <c r="Q4148" s="53">
        <f t="shared" si="572"/>
        <v>4.9139999999999997</v>
      </c>
      <c r="R4148" s="53">
        <v>97.834999999999994</v>
      </c>
      <c r="S4148" s="53">
        <f t="shared" si="573"/>
        <v>136.1815</v>
      </c>
      <c r="T4148" s="53">
        <v>5.1100000000000003</v>
      </c>
      <c r="U4148" s="53">
        <v>6721.15</v>
      </c>
      <c r="V4148" s="53">
        <v>28.75</v>
      </c>
      <c r="W4148" s="53">
        <f t="shared" si="576"/>
        <v>233.77913043478259</v>
      </c>
      <c r="X4148" s="53">
        <f t="shared" si="577"/>
        <v>3.4782608695652173</v>
      </c>
      <c r="Y4148" s="53">
        <v>5263.95</v>
      </c>
      <c r="Z4148" s="53">
        <v>90.81</v>
      </c>
      <c r="AA4148" s="53">
        <f t="shared" si="574"/>
        <v>57.966633630657412</v>
      </c>
      <c r="AB4148" s="53">
        <f t="shared" si="575"/>
        <v>1.1012003083360862</v>
      </c>
    </row>
    <row r="4149" spans="1:28" x14ac:dyDescent="0.3">
      <c r="A4149" s="1">
        <v>4148</v>
      </c>
      <c r="B4149" s="48">
        <v>43859</v>
      </c>
      <c r="C4149" s="44">
        <v>15786351.58</v>
      </c>
      <c r="D4149" s="56">
        <f t="shared" si="567"/>
        <v>221376.4069555462</v>
      </c>
      <c r="E4149" s="53">
        <v>71.31</v>
      </c>
      <c r="F4149" s="53">
        <f t="shared" si="568"/>
        <v>2.2137640695554621</v>
      </c>
      <c r="G4149" s="53">
        <f>(F4149/'Yearly GDP'!$B$19)*100</f>
        <v>77.949439068854304</v>
      </c>
      <c r="H4149" s="53">
        <f t="shared" si="569"/>
        <v>1.7608807999999998</v>
      </c>
      <c r="I4149" s="53">
        <f t="shared" si="570"/>
        <v>3.7299515106303618</v>
      </c>
      <c r="J4149" s="53">
        <f t="shared" si="578"/>
        <v>452.42446848190974</v>
      </c>
      <c r="K4149" s="53">
        <v>6.5679999999999996</v>
      </c>
      <c r="L4149" s="53">
        <v>12129.5</v>
      </c>
      <c r="M4149" s="53">
        <v>3.42</v>
      </c>
      <c r="N4149" s="53">
        <f t="shared" si="571"/>
        <v>2.8380484893696378</v>
      </c>
      <c r="O4149" s="53">
        <v>26.81</v>
      </c>
      <c r="P4149" s="53">
        <v>1.581</v>
      </c>
      <c r="Q4149" s="53">
        <f t="shared" si="572"/>
        <v>4.9870000000000001</v>
      </c>
      <c r="R4149" s="53">
        <v>97.819000000000003</v>
      </c>
      <c r="S4149" s="53">
        <f t="shared" si="573"/>
        <v>136.73099999999999</v>
      </c>
      <c r="T4149" s="53">
        <v>5.0999999999999996</v>
      </c>
      <c r="U4149" s="53">
        <v>6739.45</v>
      </c>
      <c r="V4149" s="53">
        <v>28.69</v>
      </c>
      <c r="W4149" s="53">
        <f t="shared" si="576"/>
        <v>234.90589055420006</v>
      </c>
      <c r="X4149" s="53">
        <f t="shared" si="577"/>
        <v>3.4855350296270475</v>
      </c>
      <c r="Y4149" s="53">
        <v>5266.55</v>
      </c>
      <c r="Z4149" s="53">
        <v>90.58</v>
      </c>
      <c r="AA4149" s="53">
        <f t="shared" si="574"/>
        <v>58.142525943916979</v>
      </c>
      <c r="AB4149" s="53">
        <f t="shared" si="575"/>
        <v>1.103996467211305</v>
      </c>
    </row>
    <row r="4150" spans="1:28" x14ac:dyDescent="0.3">
      <c r="A4150" s="1">
        <v>4149</v>
      </c>
      <c r="B4150" s="48">
        <v>43860</v>
      </c>
      <c r="C4150" s="44">
        <v>15626520.17</v>
      </c>
      <c r="D4150" s="56">
        <f t="shared" si="567"/>
        <v>218400.00237596087</v>
      </c>
      <c r="E4150" s="53">
        <v>71.55</v>
      </c>
      <c r="F4150" s="53">
        <f t="shared" si="568"/>
        <v>2.1840000237596087</v>
      </c>
      <c r="G4150" s="53">
        <f>(F4150/'Yearly GDP'!$B$19)*100</f>
        <v>76.901409287310159</v>
      </c>
      <c r="H4150" s="53">
        <f t="shared" si="569"/>
        <v>1.7424605999999998</v>
      </c>
      <c r="I4150" s="53">
        <f t="shared" si="570"/>
        <v>3.7636432066240122</v>
      </c>
      <c r="J4150" s="53">
        <f t="shared" si="578"/>
        <v>452.98456906285281</v>
      </c>
      <c r="K4150" s="53">
        <v>6.5579999999999998</v>
      </c>
      <c r="L4150" s="53">
        <v>12035.8</v>
      </c>
      <c r="M4150" s="53">
        <v>3.39</v>
      </c>
      <c r="N4150" s="53">
        <f t="shared" si="571"/>
        <v>2.7943567933759876</v>
      </c>
      <c r="O4150" s="53">
        <v>26.57</v>
      </c>
      <c r="P4150" s="53">
        <v>1.591</v>
      </c>
      <c r="Q4150" s="53">
        <f t="shared" si="572"/>
        <v>4.9669999999999996</v>
      </c>
      <c r="R4150" s="53">
        <v>97.706000000000003</v>
      </c>
      <c r="S4150" s="53">
        <f t="shared" si="573"/>
        <v>136.0384</v>
      </c>
      <c r="T4150" s="53">
        <v>5.12</v>
      </c>
      <c r="U4150" s="53">
        <v>6691.15</v>
      </c>
      <c r="V4150" s="53">
        <v>28.57</v>
      </c>
      <c r="W4150" s="53">
        <f t="shared" si="576"/>
        <v>234.20196009800489</v>
      </c>
      <c r="X4150" s="53">
        <f t="shared" si="577"/>
        <v>3.5001750087504377</v>
      </c>
      <c r="Y4150" s="53">
        <v>5203.95</v>
      </c>
      <c r="Z4150" s="53">
        <v>88.68</v>
      </c>
      <c r="AA4150" s="53">
        <f t="shared" si="574"/>
        <v>58.682341001353173</v>
      </c>
      <c r="AB4150" s="53">
        <f t="shared" si="575"/>
        <v>1.1276499774470004</v>
      </c>
    </row>
    <row r="4151" spans="1:28" x14ac:dyDescent="0.3">
      <c r="A4151" s="1">
        <v>4150</v>
      </c>
      <c r="B4151" s="48">
        <v>43861</v>
      </c>
      <c r="C4151" s="44">
        <v>15517106.789999999</v>
      </c>
      <c r="D4151" s="56">
        <f t="shared" si="567"/>
        <v>216855.66054084268</v>
      </c>
      <c r="E4151" s="53">
        <v>71.555000000000007</v>
      </c>
      <c r="F4151" s="53">
        <f t="shared" si="568"/>
        <v>2.1685566054084267</v>
      </c>
      <c r="G4151" s="53">
        <f>(F4151/'Yearly GDP'!$B$19)*100</f>
        <v>76.357626951000952</v>
      </c>
      <c r="H4151" s="53">
        <f t="shared" si="569"/>
        <v>1.7427959</v>
      </c>
      <c r="I4151" s="53">
        <f t="shared" si="570"/>
        <v>3.7864445285876562</v>
      </c>
      <c r="J4151" s="53">
        <f t="shared" si="578"/>
        <v>452.93828095418405</v>
      </c>
      <c r="K4151" s="53">
        <v>6.5990000000000002</v>
      </c>
      <c r="L4151" s="53">
        <v>11962.1</v>
      </c>
      <c r="M4151" s="53">
        <v>3.37</v>
      </c>
      <c r="N4151" s="53">
        <f t="shared" si="571"/>
        <v>2.812555471412344</v>
      </c>
      <c r="O4151" s="53">
        <v>26.41</v>
      </c>
      <c r="P4151" s="53">
        <v>1.5049999999999999</v>
      </c>
      <c r="Q4151" s="53">
        <f t="shared" si="572"/>
        <v>5.0940000000000003</v>
      </c>
      <c r="R4151" s="53">
        <v>97.212999999999994</v>
      </c>
      <c r="S4151" s="53">
        <f t="shared" si="573"/>
        <v>135.48329999999999</v>
      </c>
      <c r="T4151" s="53">
        <v>5.13</v>
      </c>
      <c r="U4151" s="53">
        <v>6661.75</v>
      </c>
      <c r="V4151" s="53">
        <v>28.44</v>
      </c>
      <c r="W4151" s="53">
        <f t="shared" si="576"/>
        <v>234.23874824191279</v>
      </c>
      <c r="X4151" s="53">
        <f t="shared" si="577"/>
        <v>3.5161744022503516</v>
      </c>
      <c r="Y4151" s="53">
        <v>5200.75</v>
      </c>
      <c r="Z4151" s="53">
        <v>88.63</v>
      </c>
      <c r="AA4151" s="53">
        <f t="shared" si="574"/>
        <v>58.679341080898119</v>
      </c>
      <c r="AB4151" s="53">
        <f t="shared" si="575"/>
        <v>1.1282861333634211</v>
      </c>
    </row>
    <row r="4152" spans="1:28" x14ac:dyDescent="0.3">
      <c r="A4152" s="1">
        <v>4151</v>
      </c>
      <c r="B4152" s="48">
        <v>43862</v>
      </c>
      <c r="C4152" s="44">
        <v>15169886.93</v>
      </c>
      <c r="D4152" s="56">
        <f t="shared" si="567"/>
        <v>212003.17140661029</v>
      </c>
      <c r="E4152" s="53">
        <v>71.555000000000007</v>
      </c>
      <c r="F4152" s="53">
        <f t="shared" si="568"/>
        <v>2.1200317140661027</v>
      </c>
      <c r="G4152" s="53">
        <f>(F4152/'Yearly GDP'!$B$19)*100</f>
        <v>74.649004016412064</v>
      </c>
      <c r="H4152" s="53">
        <f t="shared" si="569"/>
        <v>1.6992424999999998</v>
      </c>
      <c r="I4152" s="53">
        <f t="shared" si="570"/>
        <v>3.8834951456310685</v>
      </c>
      <c r="J4152" s="53">
        <f t="shared" si="578"/>
        <v>452.88737864077672</v>
      </c>
      <c r="K4152" s="53">
        <v>6.5990000000000002</v>
      </c>
      <c r="L4152" s="53">
        <v>11661.85</v>
      </c>
      <c r="M4152" s="53">
        <v>3.28</v>
      </c>
      <c r="N4152" s="53">
        <f t="shared" si="571"/>
        <v>2.7155048543689317</v>
      </c>
      <c r="O4152" s="53">
        <v>25.75</v>
      </c>
      <c r="P4152" s="53">
        <v>1.5049999999999999</v>
      </c>
      <c r="Q4152" s="53">
        <f t="shared" si="572"/>
        <v>5.0940000000000003</v>
      </c>
      <c r="R4152" s="53">
        <v>97.212999999999994</v>
      </c>
      <c r="S4152" s="53">
        <f t="shared" si="573"/>
        <v>132.0975</v>
      </c>
      <c r="T4152" s="53">
        <v>5.13</v>
      </c>
      <c r="U4152" s="53">
        <v>6661.75</v>
      </c>
      <c r="V4152" s="53">
        <v>27.77</v>
      </c>
      <c r="W4152" s="53">
        <f t="shared" si="576"/>
        <v>239.89016924738928</v>
      </c>
      <c r="X4152" s="53">
        <f t="shared" si="577"/>
        <v>3.6010082823190492</v>
      </c>
      <c r="Y4152" s="53">
        <v>5069.95</v>
      </c>
      <c r="Z4152" s="53">
        <v>86.4</v>
      </c>
      <c r="AA4152" s="53">
        <f t="shared" si="574"/>
        <v>58.679976851851848</v>
      </c>
      <c r="AB4152" s="53">
        <f t="shared" si="575"/>
        <v>1.1574074074074074</v>
      </c>
    </row>
    <row r="4153" spans="1:28" x14ac:dyDescent="0.3">
      <c r="A4153" s="1">
        <v>4152</v>
      </c>
      <c r="B4153" s="48">
        <v>43864</v>
      </c>
      <c r="C4153" s="44">
        <v>15238996.029999999</v>
      </c>
      <c r="D4153" s="56">
        <f t="shared" si="567"/>
        <v>213658.74081655542</v>
      </c>
      <c r="E4153" s="53">
        <v>71.323999999999998</v>
      </c>
      <c r="F4153" s="53">
        <f t="shared" si="568"/>
        <v>2.1365874081655543</v>
      </c>
      <c r="G4153" s="53">
        <f>(F4153/'Yearly GDP'!$B$19)*100</f>
        <v>75.231950991744867</v>
      </c>
      <c r="H4153" s="53">
        <f t="shared" si="569"/>
        <v>1.684277</v>
      </c>
      <c r="I4153" s="53">
        <f t="shared" si="570"/>
        <v>3.8610038610038608</v>
      </c>
      <c r="J4153" s="53">
        <f t="shared" si="578"/>
        <v>452.04247104247105</v>
      </c>
      <c r="K4153" s="53">
        <v>6.5030000000000001</v>
      </c>
      <c r="L4153" s="53">
        <v>11707.9</v>
      </c>
      <c r="M4153" s="53">
        <v>3.3</v>
      </c>
      <c r="N4153" s="53">
        <f t="shared" si="571"/>
        <v>2.6419961389961393</v>
      </c>
      <c r="O4153" s="53">
        <v>25.9</v>
      </c>
      <c r="P4153" s="53">
        <v>1.526</v>
      </c>
      <c r="Q4153" s="53">
        <f t="shared" si="572"/>
        <v>4.9770000000000003</v>
      </c>
      <c r="R4153" s="53">
        <v>97.625</v>
      </c>
      <c r="S4153" s="53">
        <f t="shared" si="573"/>
        <v>132.34899999999999</v>
      </c>
      <c r="T4153" s="53">
        <v>5.1100000000000003</v>
      </c>
      <c r="U4153" s="53">
        <v>6559.65</v>
      </c>
      <c r="V4153" s="53">
        <v>28.14</v>
      </c>
      <c r="W4153" s="53">
        <f t="shared" si="576"/>
        <v>233.10767590618335</v>
      </c>
      <c r="X4153" s="53">
        <f t="shared" si="577"/>
        <v>3.5536602700781801</v>
      </c>
      <c r="Y4153" s="53">
        <v>5066.05</v>
      </c>
      <c r="Z4153" s="53">
        <v>87.11</v>
      </c>
      <c r="AA4153" s="53">
        <f t="shared" si="574"/>
        <v>58.1569280220411</v>
      </c>
      <c r="AB4153" s="53">
        <f t="shared" si="575"/>
        <v>1.1479738261967627</v>
      </c>
    </row>
    <row r="4154" spans="1:28" x14ac:dyDescent="0.3">
      <c r="A4154" s="1">
        <v>4153</v>
      </c>
      <c r="B4154" s="48">
        <v>43865</v>
      </c>
      <c r="C4154" s="44">
        <v>15529030.789999999</v>
      </c>
      <c r="D4154" s="56">
        <f t="shared" si="567"/>
        <v>218365.05364550377</v>
      </c>
      <c r="E4154" s="53">
        <v>71.114999999999995</v>
      </c>
      <c r="F4154" s="53">
        <f t="shared" si="568"/>
        <v>2.1836505364550378</v>
      </c>
      <c r="G4154" s="53">
        <f>(F4154/'Yearly GDP'!$B$19)*100</f>
        <v>76.889103396304151</v>
      </c>
      <c r="H4154" s="53">
        <f t="shared" si="569"/>
        <v>1.7281127999999999</v>
      </c>
      <c r="I4154" s="53">
        <f t="shared" si="570"/>
        <v>3.7636432066240122</v>
      </c>
      <c r="J4154" s="53">
        <f t="shared" si="578"/>
        <v>450.87128340233346</v>
      </c>
      <c r="K4154" s="53">
        <v>6.5039999999999996</v>
      </c>
      <c r="L4154" s="53">
        <v>11979.65</v>
      </c>
      <c r="M4154" s="53">
        <v>3.37</v>
      </c>
      <c r="N4154" s="53">
        <f t="shared" si="571"/>
        <v>2.7403567933759874</v>
      </c>
      <c r="O4154" s="53">
        <v>26.57</v>
      </c>
      <c r="P4154" s="53">
        <v>1.603</v>
      </c>
      <c r="Q4154" s="53">
        <f t="shared" si="572"/>
        <v>4.9009999999999998</v>
      </c>
      <c r="R4154" s="53">
        <v>97.808999999999997</v>
      </c>
      <c r="S4154" s="53">
        <f t="shared" si="573"/>
        <v>136.0384</v>
      </c>
      <c r="T4154" s="53">
        <v>5.12</v>
      </c>
      <c r="U4154" s="53">
        <v>6630.75</v>
      </c>
      <c r="V4154" s="53">
        <v>27.97</v>
      </c>
      <c r="W4154" s="53">
        <f t="shared" si="576"/>
        <v>237.06649982123704</v>
      </c>
      <c r="X4154" s="53">
        <f t="shared" si="577"/>
        <v>3.575259206292456</v>
      </c>
      <c r="Y4154" s="53">
        <v>5157.95</v>
      </c>
      <c r="Z4154" s="53">
        <v>95.95</v>
      </c>
      <c r="AA4154" s="53">
        <f t="shared" si="574"/>
        <v>53.756644085461176</v>
      </c>
      <c r="AB4154" s="53">
        <f t="shared" si="575"/>
        <v>1.0422094841063054</v>
      </c>
    </row>
    <row r="4155" spans="1:28" x14ac:dyDescent="0.3">
      <c r="A4155" s="1">
        <v>4154</v>
      </c>
      <c r="B4155" s="48">
        <v>43866</v>
      </c>
      <c r="C4155" s="44">
        <v>15682331.75</v>
      </c>
      <c r="D4155" s="56">
        <f t="shared" si="567"/>
        <v>220288.40778199185</v>
      </c>
      <c r="E4155" s="53">
        <v>71.19</v>
      </c>
      <c r="F4155" s="53">
        <f t="shared" si="568"/>
        <v>2.2028840778199186</v>
      </c>
      <c r="G4155" s="53">
        <f>(F4155/'Yearly GDP'!$B$19)*100</f>
        <v>77.566340768307001</v>
      </c>
      <c r="H4155" s="53">
        <f t="shared" si="569"/>
        <v>1.7596025000000002</v>
      </c>
      <c r="I4155" s="53">
        <f t="shared" si="570"/>
        <v>3.696857670979667</v>
      </c>
      <c r="J4155" s="53">
        <f t="shared" si="578"/>
        <v>446.9186691312384</v>
      </c>
      <c r="K4155" s="53">
        <v>6.5049999999999999</v>
      </c>
      <c r="L4155" s="53">
        <v>12089.15</v>
      </c>
      <c r="M4155" s="53">
        <v>3.4</v>
      </c>
      <c r="N4155" s="53">
        <f t="shared" si="571"/>
        <v>2.8081423290203329</v>
      </c>
      <c r="O4155" s="53">
        <v>27.05</v>
      </c>
      <c r="P4155" s="53">
        <v>1.649</v>
      </c>
      <c r="Q4155" s="53">
        <f t="shared" si="572"/>
        <v>4.8559999999999999</v>
      </c>
      <c r="R4155" s="53">
        <v>98.158000000000001</v>
      </c>
      <c r="S4155" s="53">
        <f t="shared" si="573"/>
        <v>138.76650000000001</v>
      </c>
      <c r="T4155" s="53">
        <v>5.13</v>
      </c>
      <c r="U4155" s="53">
        <v>6702.25</v>
      </c>
      <c r="V4155" s="53">
        <v>28.11</v>
      </c>
      <c r="W4155" s="53">
        <f t="shared" si="576"/>
        <v>238.42938456065457</v>
      </c>
      <c r="X4155" s="53">
        <f t="shared" si="577"/>
        <v>3.557452863749555</v>
      </c>
      <c r="Y4155" s="53">
        <v>5198.3999999999996</v>
      </c>
      <c r="Z4155" s="53">
        <v>94.51</v>
      </c>
      <c r="AA4155" s="53">
        <f t="shared" si="574"/>
        <v>55.003703311818846</v>
      </c>
      <c r="AB4155" s="53">
        <f t="shared" si="575"/>
        <v>1.0580890911014706</v>
      </c>
    </row>
    <row r="4156" spans="1:28" x14ac:dyDescent="0.3">
      <c r="A4156" s="1">
        <v>4155</v>
      </c>
      <c r="B4156" s="48">
        <v>43867</v>
      </c>
      <c r="C4156" s="44">
        <v>15770163.91</v>
      </c>
      <c r="D4156" s="56">
        <f t="shared" si="567"/>
        <v>221413.32270972274</v>
      </c>
      <c r="E4156" s="53">
        <v>71.224999999999994</v>
      </c>
      <c r="F4156" s="53">
        <f t="shared" si="568"/>
        <v>2.2141332270972272</v>
      </c>
      <c r="G4156" s="53">
        <f>(F4156/'Yearly GDP'!$B$19)*100</f>
        <v>77.962437573846032</v>
      </c>
      <c r="H4156" s="53">
        <f t="shared" si="569"/>
        <v>1.7507335999999998</v>
      </c>
      <c r="I4156" s="53">
        <f t="shared" si="570"/>
        <v>3.6818851251840945</v>
      </c>
      <c r="J4156" s="53">
        <f t="shared" si="578"/>
        <v>446.90537555228281</v>
      </c>
      <c r="K4156" s="53">
        <v>6.4459999999999997</v>
      </c>
      <c r="L4156" s="53">
        <v>12137.95</v>
      </c>
      <c r="M4156" s="53">
        <v>3.42</v>
      </c>
      <c r="N4156" s="53">
        <f t="shared" si="571"/>
        <v>2.7641148748159052</v>
      </c>
      <c r="O4156" s="53">
        <v>27.16</v>
      </c>
      <c r="P4156" s="53">
        <v>1.6439999999999999</v>
      </c>
      <c r="Q4156" s="53">
        <f t="shared" si="572"/>
        <v>4.8019999999999996</v>
      </c>
      <c r="R4156" s="53">
        <v>98.381</v>
      </c>
      <c r="S4156" s="53">
        <f t="shared" si="573"/>
        <v>139.87400000000002</v>
      </c>
      <c r="T4156" s="53">
        <v>5.15</v>
      </c>
      <c r="U4156" s="53">
        <v>6740.1</v>
      </c>
      <c r="V4156" s="53">
        <v>28.28</v>
      </c>
      <c r="W4156" s="53">
        <f t="shared" si="576"/>
        <v>238.33451202263083</v>
      </c>
      <c r="X4156" s="53">
        <f t="shared" si="577"/>
        <v>3.536067892503536</v>
      </c>
      <c r="Y4156" s="53">
        <v>5239.75</v>
      </c>
      <c r="Z4156" s="53">
        <v>94.02</v>
      </c>
      <c r="AA4156" s="53">
        <f t="shared" si="574"/>
        <v>55.730163794937248</v>
      </c>
      <c r="AB4156" s="53">
        <f t="shared" si="575"/>
        <v>1.0636034886194425</v>
      </c>
    </row>
    <row r="4157" spans="1:28" x14ac:dyDescent="0.3">
      <c r="A4157" s="1">
        <v>4156</v>
      </c>
      <c r="B4157" s="48">
        <v>43868</v>
      </c>
      <c r="C4157" s="44">
        <v>15791785.539999999</v>
      </c>
      <c r="D4157" s="56">
        <f t="shared" si="567"/>
        <v>220817.80801230509</v>
      </c>
      <c r="E4157" s="53">
        <v>71.515000000000001</v>
      </c>
      <c r="F4157" s="53">
        <f t="shared" si="568"/>
        <v>2.2081780801230511</v>
      </c>
      <c r="G4157" s="53">
        <f>(F4157/'Yearly GDP'!$B$19)*100</f>
        <v>77.752749300107439</v>
      </c>
      <c r="H4157" s="53">
        <f t="shared" si="569"/>
        <v>1.7404617000000002</v>
      </c>
      <c r="I4157" s="53">
        <f t="shared" si="570"/>
        <v>3.6995930447650753</v>
      </c>
      <c r="J4157" s="53">
        <f t="shared" si="578"/>
        <v>447.58971513133554</v>
      </c>
      <c r="K4157" s="53">
        <v>6.4390000000000001</v>
      </c>
      <c r="L4157" s="53">
        <v>12098.35</v>
      </c>
      <c r="M4157" s="53">
        <v>3.41</v>
      </c>
      <c r="N4157" s="53">
        <f t="shared" si="571"/>
        <v>2.7394069552349247</v>
      </c>
      <c r="O4157" s="53">
        <v>27.03</v>
      </c>
      <c r="P4157" s="53">
        <v>1.5820000000000001</v>
      </c>
      <c r="Q4157" s="53">
        <f t="shared" si="572"/>
        <v>4.8570000000000002</v>
      </c>
      <c r="R4157" s="53">
        <v>98.570999999999998</v>
      </c>
      <c r="S4157" s="53">
        <f t="shared" si="573"/>
        <v>138.1233</v>
      </c>
      <c r="T4157" s="53">
        <v>5.1100000000000003</v>
      </c>
      <c r="U4157" s="53">
        <v>6792.2</v>
      </c>
      <c r="V4157" s="53">
        <v>28.46</v>
      </c>
      <c r="W4157" s="53">
        <f t="shared" si="576"/>
        <v>238.65776528460998</v>
      </c>
      <c r="X4157" s="53">
        <f t="shared" si="577"/>
        <v>3.5137034434293746</v>
      </c>
      <c r="Y4157" s="53">
        <v>5259.25</v>
      </c>
      <c r="Z4157" s="53">
        <v>91.92</v>
      </c>
      <c r="AA4157" s="53">
        <f t="shared" si="574"/>
        <v>57.215513489991295</v>
      </c>
      <c r="AB4157" s="53">
        <f t="shared" si="575"/>
        <v>1.0879025239338556</v>
      </c>
    </row>
    <row r="4158" spans="1:28" x14ac:dyDescent="0.3">
      <c r="A4158" s="1">
        <v>4157</v>
      </c>
      <c r="B4158" s="48">
        <v>43871</v>
      </c>
      <c r="C4158" s="44">
        <v>15723084.02</v>
      </c>
      <c r="D4158" s="56">
        <f t="shared" si="567"/>
        <v>220551.04530789729</v>
      </c>
      <c r="E4158" s="53">
        <v>71.290000000000006</v>
      </c>
      <c r="F4158" s="53">
        <f t="shared" si="568"/>
        <v>2.2055104530789729</v>
      </c>
      <c r="G4158" s="53">
        <f>(F4158/'Yearly GDP'!$B$19)*100</f>
        <v>77.658818770386375</v>
      </c>
      <c r="H4158" s="53">
        <f t="shared" si="569"/>
        <v>1.7317160000000003</v>
      </c>
      <c r="I4158" s="53">
        <f t="shared" si="570"/>
        <v>3.718854592785422</v>
      </c>
      <c r="J4158" s="53">
        <f t="shared" si="578"/>
        <v>447.43399033097808</v>
      </c>
      <c r="K4158" s="53">
        <v>6.44</v>
      </c>
      <c r="L4158" s="53">
        <v>12031.5</v>
      </c>
      <c r="M4158" s="53">
        <v>3.39</v>
      </c>
      <c r="N4158" s="53">
        <f t="shared" si="571"/>
        <v>2.7211454072145784</v>
      </c>
      <c r="O4158" s="53">
        <v>26.89</v>
      </c>
      <c r="P4158" s="53">
        <v>1.5629999999999999</v>
      </c>
      <c r="Q4158" s="53">
        <f t="shared" si="572"/>
        <v>4.8770000000000007</v>
      </c>
      <c r="R4158" s="53">
        <v>98.713999999999999</v>
      </c>
      <c r="S4158" s="53">
        <f t="shared" si="573"/>
        <v>137.13899999999998</v>
      </c>
      <c r="T4158" s="53">
        <v>5.0999999999999996</v>
      </c>
      <c r="U4158" s="53">
        <v>6746.25</v>
      </c>
      <c r="V4158" s="53">
        <v>28.18</v>
      </c>
      <c r="W4158" s="53">
        <f t="shared" si="576"/>
        <v>239.39850958126331</v>
      </c>
      <c r="X4158" s="53">
        <f t="shared" si="577"/>
        <v>3.5486160397444997</v>
      </c>
      <c r="Y4158" s="53">
        <v>5224.55</v>
      </c>
      <c r="Z4158" s="53">
        <v>91.33</v>
      </c>
      <c r="AA4158" s="53">
        <f t="shared" si="574"/>
        <v>57.205189970436884</v>
      </c>
      <c r="AB4158" s="53">
        <f t="shared" si="575"/>
        <v>1.0949304719150335</v>
      </c>
    </row>
    <row r="4159" spans="1:28" x14ac:dyDescent="0.3">
      <c r="A4159" s="1">
        <v>4158</v>
      </c>
      <c r="B4159" s="48">
        <v>43872</v>
      </c>
      <c r="C4159" s="44">
        <v>15759797.199999999</v>
      </c>
      <c r="D4159" s="56">
        <f t="shared" si="567"/>
        <v>221081.53468471629</v>
      </c>
      <c r="E4159" s="53">
        <v>71.284999999999997</v>
      </c>
      <c r="F4159" s="53">
        <f t="shared" si="568"/>
        <v>2.2108153468471627</v>
      </c>
      <c r="G4159" s="53">
        <f>(F4159/'Yearly GDP'!$B$19)*100</f>
        <v>77.845610804477559</v>
      </c>
      <c r="H4159" s="53">
        <f t="shared" si="569"/>
        <v>1.7588544000000004</v>
      </c>
      <c r="I4159" s="53">
        <f t="shared" si="570"/>
        <v>3.6751194413818444</v>
      </c>
      <c r="J4159" s="53">
        <f t="shared" si="578"/>
        <v>444.97978684307236</v>
      </c>
      <c r="K4159" s="53">
        <v>6.4640000000000004</v>
      </c>
      <c r="L4159" s="53">
        <v>12107.9</v>
      </c>
      <c r="M4159" s="53">
        <v>3.41</v>
      </c>
      <c r="N4159" s="53">
        <f t="shared" si="571"/>
        <v>2.788880558618156</v>
      </c>
      <c r="O4159" s="53">
        <v>27.21</v>
      </c>
      <c r="P4159" s="53">
        <v>1.6020000000000001</v>
      </c>
      <c r="Q4159" s="53">
        <f t="shared" si="572"/>
        <v>4.8620000000000001</v>
      </c>
      <c r="R4159" s="53">
        <v>98.593999999999994</v>
      </c>
      <c r="S4159" s="53">
        <f t="shared" si="573"/>
        <v>138.49889999999999</v>
      </c>
      <c r="T4159" s="53">
        <v>5.09</v>
      </c>
      <c r="U4159" s="53">
        <v>6751.2</v>
      </c>
      <c r="V4159" s="53">
        <v>28.75</v>
      </c>
      <c r="W4159" s="53">
        <f t="shared" si="576"/>
        <v>234.82434782608695</v>
      </c>
      <c r="X4159" s="53">
        <f t="shared" si="577"/>
        <v>3.4782608695652173</v>
      </c>
      <c r="Y4159" s="53">
        <v>5228.3999999999996</v>
      </c>
      <c r="Z4159" s="53">
        <v>88.77</v>
      </c>
      <c r="AA4159" s="53">
        <f t="shared" si="574"/>
        <v>58.898276444744845</v>
      </c>
      <c r="AB4159" s="53">
        <f t="shared" si="575"/>
        <v>1.1265067027148812</v>
      </c>
    </row>
    <row r="4160" spans="1:28" x14ac:dyDescent="0.3">
      <c r="A4160" s="1">
        <v>4159</v>
      </c>
      <c r="B4160" s="48">
        <v>43873</v>
      </c>
      <c r="C4160" s="44">
        <v>15823968.890000001</v>
      </c>
      <c r="D4160" s="56">
        <f t="shared" si="567"/>
        <v>221916.3729559925</v>
      </c>
      <c r="E4160" s="53">
        <v>71.305999999999997</v>
      </c>
      <c r="F4160" s="53">
        <f t="shared" si="568"/>
        <v>2.2191637295599249</v>
      </c>
      <c r="G4160" s="53">
        <f>(F4160/'Yearly GDP'!$B$19)*100</f>
        <v>78.139567942250878</v>
      </c>
      <c r="H4160" s="53">
        <f t="shared" si="569"/>
        <v>1.7897844999999999</v>
      </c>
      <c r="I4160" s="53">
        <f t="shared" si="570"/>
        <v>3.6166365280289332</v>
      </c>
      <c r="J4160" s="53">
        <f t="shared" si="578"/>
        <v>441.27305605786626</v>
      </c>
      <c r="K4160" s="53">
        <v>6.4729999999999999</v>
      </c>
      <c r="L4160" s="53">
        <v>12201.2</v>
      </c>
      <c r="M4160" s="53">
        <v>3.44</v>
      </c>
      <c r="N4160" s="53">
        <f t="shared" si="571"/>
        <v>2.8563634719710667</v>
      </c>
      <c r="O4160" s="53">
        <v>27.65</v>
      </c>
      <c r="P4160" s="53">
        <v>1.637</v>
      </c>
      <c r="Q4160" s="53">
        <f t="shared" si="572"/>
        <v>4.8360000000000003</v>
      </c>
      <c r="R4160" s="53">
        <v>98.921999999999997</v>
      </c>
      <c r="S4160" s="53">
        <f t="shared" si="573"/>
        <v>141.56799999999998</v>
      </c>
      <c r="T4160" s="53">
        <v>5.12</v>
      </c>
      <c r="U4160" s="53">
        <v>6740.1</v>
      </c>
      <c r="V4160" s="53">
        <v>29.04</v>
      </c>
      <c r="W4160" s="53">
        <f t="shared" si="576"/>
        <v>232.09710743801654</v>
      </c>
      <c r="X4160" s="53">
        <f t="shared" si="577"/>
        <v>3.443526170798898</v>
      </c>
      <c r="Y4160" s="53">
        <v>5217.5</v>
      </c>
      <c r="Z4160" s="53">
        <v>88.29</v>
      </c>
      <c r="AA4160" s="53">
        <f t="shared" si="574"/>
        <v>59.095027749461998</v>
      </c>
      <c r="AB4160" s="53">
        <f t="shared" si="575"/>
        <v>1.1326311020500623</v>
      </c>
    </row>
    <row r="4161" spans="1:28" x14ac:dyDescent="0.3">
      <c r="A4161" s="1">
        <v>4160</v>
      </c>
      <c r="B4161" s="48">
        <v>43874</v>
      </c>
      <c r="C4161" s="44">
        <v>15818090.119999999</v>
      </c>
      <c r="D4161" s="56">
        <f t="shared" si="567"/>
        <v>221759.28949950932</v>
      </c>
      <c r="E4161" s="53">
        <v>71.33</v>
      </c>
      <c r="F4161" s="53">
        <f t="shared" si="568"/>
        <v>2.2175928949950934</v>
      </c>
      <c r="G4161" s="53">
        <f>(F4161/'Yearly GDP'!$B$19)*100</f>
        <v>78.084256866024418</v>
      </c>
      <c r="H4161" s="53">
        <f t="shared" si="569"/>
        <v>1.7721057</v>
      </c>
      <c r="I4161" s="53">
        <f t="shared" si="570"/>
        <v>3.6245016310257339</v>
      </c>
      <c r="J4161" s="53">
        <f t="shared" si="578"/>
        <v>441.27038782167449</v>
      </c>
      <c r="K4161" s="53">
        <v>6.423</v>
      </c>
      <c r="L4161" s="53">
        <v>12174.65</v>
      </c>
      <c r="M4161" s="53">
        <v>3.43</v>
      </c>
      <c r="N4161" s="53">
        <f t="shared" si="571"/>
        <v>2.7984983689742662</v>
      </c>
      <c r="O4161" s="53">
        <v>27.59</v>
      </c>
      <c r="P4161" s="53">
        <v>1.619</v>
      </c>
      <c r="Q4161" s="53">
        <f t="shared" si="572"/>
        <v>4.8040000000000003</v>
      </c>
      <c r="R4161" s="53">
        <v>98.957999999999998</v>
      </c>
      <c r="S4161" s="53">
        <f t="shared" si="573"/>
        <v>140.98490000000001</v>
      </c>
      <c r="T4161" s="53">
        <v>5.1100000000000003</v>
      </c>
      <c r="U4161" s="53">
        <v>6732.3</v>
      </c>
      <c r="V4161" s="53">
        <v>28.95</v>
      </c>
      <c r="W4161" s="53">
        <f t="shared" si="576"/>
        <v>232.54922279792748</v>
      </c>
      <c r="X4161" s="53">
        <f t="shared" si="577"/>
        <v>3.4542314335060449</v>
      </c>
      <c r="Y4161" s="53">
        <v>5210.8999999999996</v>
      </c>
      <c r="Z4161" s="53">
        <v>95.94</v>
      </c>
      <c r="AA4161" s="53">
        <f t="shared" si="574"/>
        <v>54.314154680008336</v>
      </c>
      <c r="AB4161" s="53">
        <f t="shared" si="575"/>
        <v>1.0423181154888472</v>
      </c>
    </row>
    <row r="4162" spans="1:28" x14ac:dyDescent="0.3">
      <c r="A4162" s="1">
        <v>4161</v>
      </c>
      <c r="B4162" s="48">
        <v>43875</v>
      </c>
      <c r="C4162" s="44">
        <v>12744793</v>
      </c>
      <c r="D4162" s="56">
        <f t="shared" si="567"/>
        <v>178176.58572047701</v>
      </c>
      <c r="E4162" s="53">
        <v>71.528999999999996</v>
      </c>
      <c r="F4162" s="53">
        <f t="shared" si="568"/>
        <v>1.7817658572047701</v>
      </c>
      <c r="G4162" s="53">
        <f>(F4162/'Yearly GDP'!$B$19)*100</f>
        <v>62.738234408618666</v>
      </c>
      <c r="H4162" s="53">
        <f t="shared" si="569"/>
        <v>1.7482904999999997</v>
      </c>
      <c r="I4162" s="53">
        <f t="shared" si="570"/>
        <v>3.6429872495446269</v>
      </c>
      <c r="J4162" s="53">
        <f t="shared" si="578"/>
        <v>441.29143897996363</v>
      </c>
      <c r="K4162" s="53">
        <v>6.3689999999999998</v>
      </c>
      <c r="L4162" s="53">
        <v>12113.45</v>
      </c>
      <c r="M4162" s="53">
        <v>3.41</v>
      </c>
      <c r="N4162" s="53">
        <f t="shared" si="571"/>
        <v>2.7260127504553728</v>
      </c>
      <c r="O4162" s="53">
        <v>27.45</v>
      </c>
      <c r="P4162" s="53">
        <v>1.5880000000000001</v>
      </c>
      <c r="Q4162" s="53">
        <f t="shared" si="572"/>
        <v>4.7809999999999997</v>
      </c>
      <c r="R4162" s="53">
        <v>99.003</v>
      </c>
      <c r="S4162" s="53">
        <f t="shared" si="573"/>
        <v>140.26949999999999</v>
      </c>
      <c r="T4162" s="53">
        <v>5.1100000000000003</v>
      </c>
      <c r="U4162" s="53">
        <v>6690.35</v>
      </c>
      <c r="V4162" s="53">
        <v>29.07</v>
      </c>
      <c r="W4162" s="53">
        <f t="shared" si="576"/>
        <v>230.14619883040936</v>
      </c>
      <c r="X4162" s="53">
        <f t="shared" si="577"/>
        <v>3.4399724802201583</v>
      </c>
      <c r="Y4162" s="53">
        <v>5197.6499999999996</v>
      </c>
      <c r="Z4162" s="53">
        <v>95.5</v>
      </c>
      <c r="AA4162" s="53">
        <f t="shared" si="574"/>
        <v>54.425654450261774</v>
      </c>
      <c r="AB4162" s="53">
        <f t="shared" si="575"/>
        <v>1.0471204188481675</v>
      </c>
    </row>
    <row r="4163" spans="1:28" x14ac:dyDescent="0.3">
      <c r="A4163" s="1">
        <v>4162</v>
      </c>
      <c r="B4163" s="48">
        <v>43878</v>
      </c>
      <c r="C4163" s="44">
        <v>15595512.529999999</v>
      </c>
      <c r="D4163" s="56">
        <f t="shared" si="567"/>
        <v>218608.24964956543</v>
      </c>
      <c r="E4163" s="53">
        <v>71.34</v>
      </c>
      <c r="F4163" s="53">
        <f t="shared" si="568"/>
        <v>2.1860824964956542</v>
      </c>
      <c r="G4163" s="53">
        <f>(F4163/'Yearly GDP'!$B$19)*100</f>
        <v>76.974735792100503</v>
      </c>
      <c r="H4163" s="53">
        <f t="shared" si="569"/>
        <v>1.7513153999999997</v>
      </c>
      <c r="I4163" s="53">
        <f t="shared" si="570"/>
        <v>3.6469730123997084</v>
      </c>
      <c r="J4163" s="53">
        <f t="shared" si="578"/>
        <v>439.307075127644</v>
      </c>
      <c r="K4163" s="53">
        <v>6.3869999999999996</v>
      </c>
      <c r="L4163" s="53">
        <v>12045.8</v>
      </c>
      <c r="M4163" s="53">
        <v>3.39</v>
      </c>
      <c r="N4163" s="53">
        <f t="shared" si="571"/>
        <v>2.7400269876002912</v>
      </c>
      <c r="O4163" s="53">
        <v>27.42</v>
      </c>
      <c r="P4163" s="53">
        <v>1.5780000000000001</v>
      </c>
      <c r="Q4163" s="53">
        <f t="shared" si="572"/>
        <v>4.8089999999999993</v>
      </c>
      <c r="R4163" s="53">
        <v>99.003</v>
      </c>
      <c r="S4163" s="53">
        <f t="shared" si="573"/>
        <v>140.3904</v>
      </c>
      <c r="T4163" s="53">
        <v>5.12</v>
      </c>
      <c r="U4163" s="53">
        <v>6630.65</v>
      </c>
      <c r="V4163" s="53">
        <v>29.1</v>
      </c>
      <c r="W4163" s="53">
        <f t="shared" si="576"/>
        <v>227.85738831615117</v>
      </c>
      <c r="X4163" s="53">
        <f t="shared" si="577"/>
        <v>3.4364261168384878</v>
      </c>
      <c r="Y4163" s="53">
        <v>5139.8999999999996</v>
      </c>
      <c r="Z4163" s="53">
        <v>101.37</v>
      </c>
      <c r="AA4163" s="53">
        <f t="shared" si="574"/>
        <v>50.704350399526483</v>
      </c>
      <c r="AB4163" s="53">
        <f t="shared" si="575"/>
        <v>0.98648515339844134</v>
      </c>
    </row>
    <row r="4164" spans="1:28" x14ac:dyDescent="0.3">
      <c r="A4164" s="1">
        <v>4163</v>
      </c>
      <c r="B4164" s="48">
        <v>43879</v>
      </c>
      <c r="C4164" s="44">
        <v>15524810.82</v>
      </c>
      <c r="D4164" s="56">
        <f t="shared" si="567"/>
        <v>216872.40092198088</v>
      </c>
      <c r="E4164" s="53">
        <v>71.584999999999994</v>
      </c>
      <c r="F4164" s="53">
        <f t="shared" si="568"/>
        <v>2.168724009219809</v>
      </c>
      <c r="G4164" s="53">
        <f>(F4164/'Yearly GDP'!$B$19)*100</f>
        <v>76.363521451401724</v>
      </c>
      <c r="H4164" s="53">
        <f t="shared" si="569"/>
        <v>1.7421936</v>
      </c>
      <c r="I4164" s="53">
        <f t="shared" si="570"/>
        <v>3.6643459142543056</v>
      </c>
      <c r="J4164" s="53">
        <f t="shared" si="578"/>
        <v>439.44668376694761</v>
      </c>
      <c r="K4164" s="53">
        <v>6.3840000000000003</v>
      </c>
      <c r="L4164" s="53">
        <v>11992.5</v>
      </c>
      <c r="M4164" s="53">
        <v>3.38</v>
      </c>
      <c r="N4164" s="53">
        <f t="shared" si="571"/>
        <v>2.7196540857456948</v>
      </c>
      <c r="O4164" s="53">
        <v>27.29</v>
      </c>
      <c r="P4164" s="53">
        <v>1.5589999999999999</v>
      </c>
      <c r="Q4164" s="53">
        <f t="shared" si="572"/>
        <v>4.8250000000000002</v>
      </c>
      <c r="R4164" s="53">
        <v>99.332999999999998</v>
      </c>
      <c r="S4164" s="53">
        <f t="shared" si="573"/>
        <v>138.63319999999999</v>
      </c>
      <c r="T4164" s="53">
        <v>5.08</v>
      </c>
      <c r="U4164" s="53">
        <v>6592.6</v>
      </c>
      <c r="V4164" s="53">
        <v>28.94</v>
      </c>
      <c r="W4164" s="53">
        <f t="shared" si="576"/>
        <v>227.80234968901175</v>
      </c>
      <c r="X4164" s="53">
        <f t="shared" si="577"/>
        <v>3.455425017277125</v>
      </c>
      <c r="Y4164" s="53">
        <v>5113.8</v>
      </c>
      <c r="Z4164" s="53">
        <v>100.86</v>
      </c>
      <c r="AA4164" s="53">
        <f t="shared" si="574"/>
        <v>50.70196311719215</v>
      </c>
      <c r="AB4164" s="53">
        <f t="shared" si="575"/>
        <v>0.99147332936744015</v>
      </c>
    </row>
    <row r="4165" spans="1:28" x14ac:dyDescent="0.3">
      <c r="A4165" s="1">
        <v>4164</v>
      </c>
      <c r="B4165" s="48">
        <v>43880</v>
      </c>
      <c r="C4165" s="44">
        <v>15731267.859999999</v>
      </c>
      <c r="D4165" s="56">
        <f t="shared" si="567"/>
        <v>219710.44497206705</v>
      </c>
      <c r="E4165" s="53">
        <v>71.599999999999994</v>
      </c>
      <c r="F4165" s="53">
        <f t="shared" si="568"/>
        <v>2.1971044497206704</v>
      </c>
      <c r="G4165" s="53">
        <f>(F4165/'Yearly GDP'!$B$19)*100</f>
        <v>77.362832736643327</v>
      </c>
      <c r="H4165" s="53">
        <f t="shared" si="569"/>
        <v>1.761984</v>
      </c>
      <c r="I4165" s="53">
        <f t="shared" si="570"/>
        <v>3.6231884057971016</v>
      </c>
      <c r="J4165" s="53">
        <f t="shared" si="578"/>
        <v>439.34420289855069</v>
      </c>
      <c r="K4165" s="53">
        <v>6.3840000000000003</v>
      </c>
      <c r="L4165" s="53">
        <v>12125.9</v>
      </c>
      <c r="M4165" s="53">
        <v>3.41</v>
      </c>
      <c r="N4165" s="53">
        <f t="shared" si="571"/>
        <v>2.7608115942028988</v>
      </c>
      <c r="O4165" s="53">
        <v>27.6</v>
      </c>
      <c r="P4165" s="53">
        <v>1.5680000000000001</v>
      </c>
      <c r="Q4165" s="53">
        <f t="shared" si="572"/>
        <v>4.8160000000000007</v>
      </c>
      <c r="R4165" s="53">
        <v>99.596999999999994</v>
      </c>
      <c r="S4165" s="53">
        <f t="shared" si="573"/>
        <v>140.208</v>
      </c>
      <c r="T4165" s="53">
        <v>5.08</v>
      </c>
      <c r="U4165" s="53">
        <v>6687.65</v>
      </c>
      <c r="V4165" s="53">
        <v>29.35</v>
      </c>
      <c r="W4165" s="53">
        <f t="shared" si="576"/>
        <v>227.85860306643949</v>
      </c>
      <c r="X4165" s="53">
        <f t="shared" si="577"/>
        <v>3.4071550255536627</v>
      </c>
      <c r="Y4165" s="53">
        <v>5183.2</v>
      </c>
      <c r="Z4165" s="53">
        <v>102.22</v>
      </c>
      <c r="AA4165" s="53">
        <f t="shared" si="574"/>
        <v>50.706319702602229</v>
      </c>
      <c r="AB4165" s="53">
        <f t="shared" si="575"/>
        <v>0.97828213656818619</v>
      </c>
    </row>
    <row r="4166" spans="1:28" x14ac:dyDescent="0.3">
      <c r="A4166" s="1">
        <v>4165</v>
      </c>
      <c r="B4166" s="48">
        <v>43881</v>
      </c>
      <c r="C4166" s="44">
        <v>15711597.84</v>
      </c>
      <c r="D4166" s="56">
        <f t="shared" si="567"/>
        <v>219190.81808035713</v>
      </c>
      <c r="E4166" s="53">
        <v>71.680000000000007</v>
      </c>
      <c r="F4166" s="53">
        <f t="shared" si="568"/>
        <v>2.1919081808035714</v>
      </c>
      <c r="G4166" s="53">
        <f>(F4166/'Yearly GDP'!$B$19)*100</f>
        <v>77.179865521252523</v>
      </c>
      <c r="H4166" s="53">
        <f t="shared" si="569"/>
        <v>1.7660499999999999</v>
      </c>
      <c r="I4166" s="53">
        <f t="shared" si="570"/>
        <v>3.6363636363636362</v>
      </c>
      <c r="J4166" s="53">
        <f t="shared" si="578"/>
        <v>439.30363636363637</v>
      </c>
      <c r="K4166" s="53">
        <v>6.4219999999999997</v>
      </c>
      <c r="L4166" s="53">
        <v>12080.85</v>
      </c>
      <c r="M4166" s="53">
        <v>3.4</v>
      </c>
      <c r="N4166" s="53">
        <f t="shared" si="571"/>
        <v>2.7856363636363635</v>
      </c>
      <c r="O4166" s="53">
        <v>27.5</v>
      </c>
      <c r="P4166" s="53">
        <v>1.5189999999999999</v>
      </c>
      <c r="Q4166" s="53">
        <f t="shared" si="572"/>
        <v>4.9029999999999996</v>
      </c>
      <c r="R4166" s="53">
        <v>99.775999999999996</v>
      </c>
      <c r="S4166" s="53">
        <f t="shared" si="573"/>
        <v>139.42500000000001</v>
      </c>
      <c r="T4166" s="53">
        <v>5.07</v>
      </c>
      <c r="U4166" s="53">
        <v>6738.1</v>
      </c>
      <c r="V4166" s="53">
        <v>29.57</v>
      </c>
      <c r="W4166" s="53">
        <f t="shared" si="576"/>
        <v>227.8694622928644</v>
      </c>
      <c r="X4166" s="53">
        <f t="shared" si="577"/>
        <v>3.3818058843422385</v>
      </c>
      <c r="Y4166" s="53">
        <v>5203.6499999999996</v>
      </c>
      <c r="Z4166" s="53">
        <v>102.63</v>
      </c>
      <c r="AA4166" s="53">
        <f t="shared" si="574"/>
        <v>50.703010815551011</v>
      </c>
      <c r="AB4166" s="53">
        <f t="shared" si="575"/>
        <v>0.97437396472766258</v>
      </c>
    </row>
    <row r="4167" spans="1:28" x14ac:dyDescent="0.3">
      <c r="A4167" s="1">
        <v>4166</v>
      </c>
      <c r="B4167" s="48">
        <v>43885</v>
      </c>
      <c r="C4167" s="44">
        <v>15393396.32</v>
      </c>
      <c r="D4167" s="56">
        <f t="shared" ref="D4167:D4230" si="579">C4167/E4167</f>
        <v>213990.35684993397</v>
      </c>
      <c r="E4167" s="53">
        <v>71.935000000000002</v>
      </c>
      <c r="F4167" s="53">
        <f t="shared" ref="F4167:F4230" si="580">(D4167/100000)</f>
        <v>2.1399035684993399</v>
      </c>
      <c r="G4167" s="53">
        <f>(F4167/'Yearly GDP'!$B$19)*100</f>
        <v>75.348717200680994</v>
      </c>
      <c r="H4167" s="53">
        <f t="shared" ref="H4167:H4230" si="581">(K4167/I4167)</f>
        <v>1.7139964000000003</v>
      </c>
      <c r="I4167" s="53">
        <f t="shared" ref="I4167:I4230" si="582">(J4167/L4167)*100</f>
        <v>3.7147102526002964</v>
      </c>
      <c r="J4167" s="53">
        <f t="shared" si="578"/>
        <v>439.4279346210995</v>
      </c>
      <c r="K4167" s="53">
        <v>6.367</v>
      </c>
      <c r="L4167" s="53">
        <v>11829.4</v>
      </c>
      <c r="M4167" s="53">
        <v>3.33</v>
      </c>
      <c r="N4167" s="53">
        <f t="shared" ref="N4167:N4230" si="583">K4167-I4167</f>
        <v>2.6522897473997036</v>
      </c>
      <c r="O4167" s="53">
        <v>26.92</v>
      </c>
      <c r="P4167" s="53">
        <v>1.37</v>
      </c>
      <c r="Q4167" s="53">
        <f t="shared" ref="Q4167:Q4230" si="584">K4167-P4167</f>
        <v>4.9969999999999999</v>
      </c>
      <c r="R4167" s="53">
        <v>99.284000000000006</v>
      </c>
      <c r="S4167" s="53">
        <f t="shared" ref="S4167:S4230" si="585">(O4167*T4167)</f>
        <v>136.21520000000001</v>
      </c>
      <c r="T4167" s="53">
        <v>5.0599999999999996</v>
      </c>
      <c r="U4167" s="53">
        <v>6620.55</v>
      </c>
      <c r="V4167" s="53">
        <v>29.05</v>
      </c>
      <c r="W4167" s="53">
        <f t="shared" si="576"/>
        <v>227.90189328743546</v>
      </c>
      <c r="X4167" s="53">
        <f t="shared" si="577"/>
        <v>3.4423407917383817</v>
      </c>
      <c r="Y4167" s="53">
        <v>5116.25</v>
      </c>
      <c r="Z4167" s="53">
        <v>92.65</v>
      </c>
      <c r="AA4167" s="53">
        <f t="shared" si="574"/>
        <v>55.221262817053422</v>
      </c>
      <c r="AB4167" s="53">
        <f t="shared" si="575"/>
        <v>1.0793308148947651</v>
      </c>
    </row>
    <row r="4168" spans="1:28" x14ac:dyDescent="0.3">
      <c r="A4168" s="1">
        <v>4167</v>
      </c>
      <c r="B4168" s="48">
        <v>43886</v>
      </c>
      <c r="C4168" s="44">
        <v>15341043.710000001</v>
      </c>
      <c r="D4168" s="56">
        <f t="shared" si="579"/>
        <v>213604.06168198277</v>
      </c>
      <c r="E4168" s="53">
        <v>71.819999999999993</v>
      </c>
      <c r="F4168" s="53">
        <f t="shared" si="580"/>
        <v>2.1360406168198276</v>
      </c>
      <c r="G4168" s="53">
        <f>(F4168/'Yearly GDP'!$B$19)*100</f>
        <v>75.212697775346044</v>
      </c>
      <c r="H4168" s="53">
        <f t="shared" si="581"/>
        <v>1.7095395000000002</v>
      </c>
      <c r="I4168" s="53">
        <f t="shared" si="582"/>
        <v>3.7243947858472994</v>
      </c>
      <c r="J4168" s="53">
        <f t="shared" si="578"/>
        <v>439.40037243947853</v>
      </c>
      <c r="K4168" s="53">
        <v>6.367</v>
      </c>
      <c r="L4168" s="53">
        <v>11797.9</v>
      </c>
      <c r="M4168" s="53">
        <v>3.32</v>
      </c>
      <c r="N4168" s="53">
        <f t="shared" si="583"/>
        <v>2.6426052141527006</v>
      </c>
      <c r="O4168" s="53">
        <v>26.85</v>
      </c>
      <c r="P4168" s="53">
        <v>1.355</v>
      </c>
      <c r="Q4168" s="53">
        <f t="shared" si="584"/>
        <v>5.0120000000000005</v>
      </c>
      <c r="R4168" s="53">
        <v>98.900999999999996</v>
      </c>
      <c r="S4168" s="53">
        <f t="shared" si="585"/>
        <v>136.12950000000001</v>
      </c>
      <c r="T4168" s="53">
        <v>5.07</v>
      </c>
      <c r="U4168" s="53">
        <v>6591.25</v>
      </c>
      <c r="V4168" s="53">
        <v>28.92</v>
      </c>
      <c r="W4168" s="53">
        <f t="shared" si="576"/>
        <v>227.91320885200551</v>
      </c>
      <c r="X4168" s="53">
        <f t="shared" si="577"/>
        <v>3.4578146611341629</v>
      </c>
      <c r="Y4168" s="53">
        <v>5102.3500000000004</v>
      </c>
      <c r="Z4168" s="53">
        <v>92.39</v>
      </c>
      <c r="AA4168" s="53">
        <f t="shared" si="574"/>
        <v>55.226214958328825</v>
      </c>
      <c r="AB4168" s="53">
        <f t="shared" si="575"/>
        <v>1.0823682216690116</v>
      </c>
    </row>
    <row r="4169" spans="1:28" x14ac:dyDescent="0.3">
      <c r="A4169" s="1">
        <v>4168</v>
      </c>
      <c r="B4169" s="48">
        <v>43887</v>
      </c>
      <c r="C4169" s="44">
        <v>15179788.52</v>
      </c>
      <c r="D4169" s="56">
        <f t="shared" si="579"/>
        <v>212067.45627270188</v>
      </c>
      <c r="E4169" s="53">
        <v>71.58</v>
      </c>
      <c r="F4169" s="53">
        <f t="shared" si="580"/>
        <v>2.1206745627270189</v>
      </c>
      <c r="G4169" s="53">
        <f>(F4169/'Yearly GDP'!$B$19)*100</f>
        <v>74.671639532641521</v>
      </c>
      <c r="H4169" s="53">
        <f t="shared" si="581"/>
        <v>1.6867667999999998</v>
      </c>
      <c r="I4169" s="53">
        <f t="shared" si="582"/>
        <v>3.7622272385252074</v>
      </c>
      <c r="J4169" s="53">
        <f t="shared" si="578"/>
        <v>439.37170805116631</v>
      </c>
      <c r="K4169" s="53">
        <v>6.3460000000000001</v>
      </c>
      <c r="L4169" s="53">
        <v>11678.5</v>
      </c>
      <c r="M4169" s="53">
        <v>3.29</v>
      </c>
      <c r="N4169" s="53">
        <f t="shared" si="583"/>
        <v>2.5837727614747927</v>
      </c>
      <c r="O4169" s="53">
        <v>26.58</v>
      </c>
      <c r="P4169" s="53">
        <v>1.335</v>
      </c>
      <c r="Q4169" s="53">
        <f t="shared" si="584"/>
        <v>5.0110000000000001</v>
      </c>
      <c r="R4169" s="53">
        <v>98.938000000000002</v>
      </c>
      <c r="S4169" s="53">
        <f t="shared" si="585"/>
        <v>135.29219999999998</v>
      </c>
      <c r="T4169" s="53">
        <v>5.09</v>
      </c>
      <c r="U4169" s="53">
        <v>6515.5</v>
      </c>
      <c r="V4169" s="53">
        <v>28.58</v>
      </c>
      <c r="W4169" s="53">
        <f t="shared" si="576"/>
        <v>227.97410776766972</v>
      </c>
      <c r="X4169" s="53">
        <f t="shared" si="577"/>
        <v>3.4989503149055285</v>
      </c>
      <c r="Y4169" s="53">
        <v>5072.25</v>
      </c>
      <c r="Z4169" s="53">
        <v>88.87</v>
      </c>
      <c r="AA4169" s="53">
        <f t="shared" ref="AA4169:AA4232" si="586">Y4169/Z4169</f>
        <v>57.074940924946546</v>
      </c>
      <c r="AB4169" s="53">
        <f t="shared" ref="AB4169:AB4232" si="587">(AA4169/Y4169)*100</f>
        <v>1.1252391133115787</v>
      </c>
    </row>
    <row r="4170" spans="1:28" x14ac:dyDescent="0.3">
      <c r="A4170" s="1">
        <v>4169</v>
      </c>
      <c r="B4170" s="48">
        <v>43888</v>
      </c>
      <c r="C4170" s="44">
        <v>15100326.939999999</v>
      </c>
      <c r="D4170" s="56">
        <f t="shared" si="579"/>
        <v>210736.54232084291</v>
      </c>
      <c r="E4170" s="53">
        <v>71.655000000000001</v>
      </c>
      <c r="F4170" s="53">
        <f t="shared" si="580"/>
        <v>2.1073654232084293</v>
      </c>
      <c r="G4170" s="53">
        <f>(F4170/'Yearly GDP'!$B$19)*100</f>
        <v>74.203007859451745</v>
      </c>
      <c r="H4170" s="53">
        <f t="shared" si="581"/>
        <v>1.6888944000000001</v>
      </c>
      <c r="I4170" s="53">
        <f t="shared" si="582"/>
        <v>3.7764350453172204</v>
      </c>
      <c r="J4170" s="53">
        <f t="shared" si="578"/>
        <v>439.32401812688818</v>
      </c>
      <c r="K4170" s="53">
        <v>6.3780000000000001</v>
      </c>
      <c r="L4170" s="53">
        <v>11633.3</v>
      </c>
      <c r="M4170" s="53">
        <v>3.27</v>
      </c>
      <c r="N4170" s="53">
        <f t="shared" si="583"/>
        <v>2.6015649546827797</v>
      </c>
      <c r="O4170" s="53">
        <v>26.48</v>
      </c>
      <c r="P4170" s="53">
        <v>1.274</v>
      </c>
      <c r="Q4170" s="53">
        <f t="shared" si="584"/>
        <v>5.1040000000000001</v>
      </c>
      <c r="R4170" s="53">
        <v>98.460999999999999</v>
      </c>
      <c r="S4170" s="53">
        <f t="shared" si="585"/>
        <v>134.51840000000001</v>
      </c>
      <c r="T4170" s="53">
        <v>5.08</v>
      </c>
      <c r="U4170" s="53">
        <v>6469.3</v>
      </c>
      <c r="V4170" s="53">
        <v>28.34</v>
      </c>
      <c r="W4170" s="53">
        <f t="shared" si="576"/>
        <v>228.27452364149613</v>
      </c>
      <c r="X4170" s="53">
        <f t="shared" si="577"/>
        <v>3.5285815102328866</v>
      </c>
      <c r="Y4170" s="53">
        <v>5022.55</v>
      </c>
      <c r="Z4170" s="53">
        <v>87.99</v>
      </c>
      <c r="AA4170" s="53">
        <f t="shared" si="586"/>
        <v>57.080918286168888</v>
      </c>
      <c r="AB4170" s="53">
        <f t="shared" si="587"/>
        <v>1.1364927832708265</v>
      </c>
    </row>
    <row r="4171" spans="1:28" x14ac:dyDescent="0.3">
      <c r="A4171" s="1">
        <v>4170</v>
      </c>
      <c r="B4171" s="48">
        <v>43889</v>
      </c>
      <c r="C4171" s="44">
        <v>14552073.960000001</v>
      </c>
      <c r="D4171" s="56">
        <f t="shared" si="579"/>
        <v>200610.34698575939</v>
      </c>
      <c r="E4171" s="53">
        <v>72.539000000000001</v>
      </c>
      <c r="F4171" s="53">
        <f t="shared" si="580"/>
        <v>2.0061034698575937</v>
      </c>
      <c r="G4171" s="53">
        <f>(F4171/'Yearly GDP'!$B$19)*100</f>
        <v>70.637446121746265</v>
      </c>
      <c r="H4171" s="53">
        <f t="shared" si="581"/>
        <v>1.6239679</v>
      </c>
      <c r="I4171" s="53">
        <f t="shared" si="582"/>
        <v>3.9231071008238527</v>
      </c>
      <c r="J4171" s="53">
        <f t="shared" si="578"/>
        <v>439.4566496665359</v>
      </c>
      <c r="K4171" s="53">
        <v>6.3710000000000004</v>
      </c>
      <c r="L4171" s="53">
        <v>11201.75</v>
      </c>
      <c r="M4171" s="53">
        <v>3.15</v>
      </c>
      <c r="N4171" s="53">
        <f t="shared" si="583"/>
        <v>2.4478928991761477</v>
      </c>
      <c r="O4171" s="53">
        <v>25.49</v>
      </c>
      <c r="P4171" s="53">
        <v>1.163</v>
      </c>
      <c r="Q4171" s="53">
        <f t="shared" si="584"/>
        <v>5.2080000000000002</v>
      </c>
      <c r="R4171" s="53">
        <v>98.081000000000003</v>
      </c>
      <c r="S4171" s="53">
        <f t="shared" si="585"/>
        <v>129.48919999999998</v>
      </c>
      <c r="T4171" s="53">
        <v>5.08</v>
      </c>
      <c r="U4171" s="53">
        <v>6276</v>
      </c>
      <c r="V4171" s="53">
        <v>27.5</v>
      </c>
      <c r="W4171" s="53">
        <f t="shared" si="576"/>
        <v>228.21818181818182</v>
      </c>
      <c r="X4171" s="53">
        <f t="shared" si="577"/>
        <v>3.6363636363636362</v>
      </c>
      <c r="Y4171" s="53">
        <v>4831.05</v>
      </c>
      <c r="Z4171" s="53">
        <v>84.63</v>
      </c>
      <c r="AA4171" s="53">
        <f t="shared" si="586"/>
        <v>57.084367245657575</v>
      </c>
      <c r="AB4171" s="53">
        <f t="shared" si="587"/>
        <v>1.1816140848398915</v>
      </c>
    </row>
    <row r="4172" spans="1:28" x14ac:dyDescent="0.3">
      <c r="A4172" s="1">
        <v>4171</v>
      </c>
      <c r="B4172" s="48">
        <v>43892</v>
      </c>
      <c r="C4172" s="44">
        <v>14464608.199999999</v>
      </c>
      <c r="D4172" s="56">
        <f t="shared" si="579"/>
        <v>198466.12606679287</v>
      </c>
      <c r="E4172" s="53">
        <v>72.882000000000005</v>
      </c>
      <c r="F4172" s="53">
        <f t="shared" si="580"/>
        <v>1.9846612606679288</v>
      </c>
      <c r="G4172" s="53">
        <f>(F4172/'Yearly GDP'!$B$19)*100</f>
        <v>69.882438755912986</v>
      </c>
      <c r="H4172" s="53">
        <f t="shared" si="581"/>
        <v>1.6080763999999999</v>
      </c>
      <c r="I4172" s="53">
        <f t="shared" si="582"/>
        <v>3.9463299131807421</v>
      </c>
      <c r="J4172" s="53">
        <f t="shared" si="578"/>
        <v>439.33504340962907</v>
      </c>
      <c r="K4172" s="53">
        <v>6.3460000000000001</v>
      </c>
      <c r="L4172" s="53">
        <v>11132.75</v>
      </c>
      <c r="M4172" s="53">
        <v>3.13</v>
      </c>
      <c r="N4172" s="53">
        <f t="shared" si="583"/>
        <v>2.399670086819258</v>
      </c>
      <c r="O4172" s="53">
        <v>25.34</v>
      </c>
      <c r="P4172" s="53">
        <v>1.1519999999999999</v>
      </c>
      <c r="Q4172" s="53">
        <f t="shared" si="584"/>
        <v>5.194</v>
      </c>
      <c r="R4172" s="53">
        <v>97.319000000000003</v>
      </c>
      <c r="S4172" s="53">
        <f t="shared" si="585"/>
        <v>128.72720000000001</v>
      </c>
      <c r="T4172" s="53">
        <v>5.08</v>
      </c>
      <c r="U4172" s="53">
        <v>6234.45</v>
      </c>
      <c r="V4172" s="53">
        <v>27.31</v>
      </c>
      <c r="W4172" s="53">
        <f t="shared" si="576"/>
        <v>228.28451116807031</v>
      </c>
      <c r="X4172" s="53">
        <f t="shared" si="577"/>
        <v>3.6616623947272062</v>
      </c>
      <c r="Y4172" s="53">
        <v>4774.8999999999996</v>
      </c>
      <c r="Z4172" s="53">
        <v>83.67</v>
      </c>
      <c r="AA4172" s="53">
        <f t="shared" si="586"/>
        <v>57.068244293056047</v>
      </c>
      <c r="AB4172" s="53">
        <f t="shared" si="587"/>
        <v>1.1951715071112705</v>
      </c>
    </row>
    <row r="4173" spans="1:28" x14ac:dyDescent="0.3">
      <c r="A4173" s="1">
        <v>4172</v>
      </c>
      <c r="B4173" s="48">
        <v>43893</v>
      </c>
      <c r="C4173" s="44">
        <v>14695208.300000001</v>
      </c>
      <c r="D4173" s="56">
        <f t="shared" si="579"/>
        <v>201166.43805612595</v>
      </c>
      <c r="E4173" s="53">
        <v>73.05</v>
      </c>
      <c r="F4173" s="53">
        <f t="shared" si="580"/>
        <v>2.0116643805612595</v>
      </c>
      <c r="G4173" s="53">
        <f>(F4173/'Yearly GDP'!$B$19)*100</f>
        <v>70.833252836664073</v>
      </c>
      <c r="H4173" s="53">
        <f t="shared" si="581"/>
        <v>1.6317965999999999</v>
      </c>
      <c r="I4173" s="53">
        <f t="shared" si="582"/>
        <v>3.8865137971239796</v>
      </c>
      <c r="J4173" s="53">
        <f t="shared" si="578"/>
        <v>439.3043140303148</v>
      </c>
      <c r="K4173" s="53">
        <v>6.3419999999999996</v>
      </c>
      <c r="L4173" s="53">
        <v>11303.3</v>
      </c>
      <c r="M4173" s="53">
        <v>3.18</v>
      </c>
      <c r="N4173" s="53">
        <f t="shared" si="583"/>
        <v>2.45548620287602</v>
      </c>
      <c r="O4173" s="53">
        <v>25.73</v>
      </c>
      <c r="P4173" s="53">
        <v>0.999</v>
      </c>
      <c r="Q4173" s="53">
        <f t="shared" si="584"/>
        <v>5.343</v>
      </c>
      <c r="R4173" s="53">
        <v>97.122</v>
      </c>
      <c r="S4173" s="53">
        <f t="shared" si="585"/>
        <v>131.73760000000001</v>
      </c>
      <c r="T4173" s="53">
        <v>5.12</v>
      </c>
      <c r="U4173" s="53">
        <v>6342.05</v>
      </c>
      <c r="V4173" s="53">
        <v>27.79</v>
      </c>
      <c r="W4173" s="53">
        <f t="shared" si="576"/>
        <v>228.21338611011157</v>
      </c>
      <c r="X4173" s="53">
        <f t="shared" si="577"/>
        <v>3.5984166966534725</v>
      </c>
      <c r="Y4173" s="53">
        <v>4830.2</v>
      </c>
      <c r="Z4173" s="53">
        <v>84.64</v>
      </c>
      <c r="AA4173" s="53">
        <f t="shared" si="586"/>
        <v>57.067580340264648</v>
      </c>
      <c r="AB4173" s="53">
        <f t="shared" si="587"/>
        <v>1.1814744801512287</v>
      </c>
    </row>
    <row r="4174" spans="1:28" x14ac:dyDescent="0.3">
      <c r="A4174" s="1">
        <v>4173</v>
      </c>
      <c r="B4174" s="48">
        <v>43894</v>
      </c>
      <c r="C4174" s="44">
        <v>14571299.710000001</v>
      </c>
      <c r="D4174" s="56">
        <f t="shared" si="579"/>
        <v>198141.1437313027</v>
      </c>
      <c r="E4174" s="53">
        <v>73.540000000000006</v>
      </c>
      <c r="F4174" s="53">
        <f t="shared" si="580"/>
        <v>1.9814114373130269</v>
      </c>
      <c r="G4174" s="53">
        <f>(F4174/'Yearly GDP'!$B$19)*100</f>
        <v>69.768008356092508</v>
      </c>
      <c r="H4174" s="53">
        <f t="shared" si="581"/>
        <v>1.5944786</v>
      </c>
      <c r="I4174" s="53">
        <f t="shared" si="582"/>
        <v>3.9047247169074581</v>
      </c>
      <c r="J4174" s="53">
        <f t="shared" si="578"/>
        <v>439.32057789925813</v>
      </c>
      <c r="K4174" s="53">
        <v>6.226</v>
      </c>
      <c r="L4174" s="53">
        <v>11251</v>
      </c>
      <c r="M4174" s="53">
        <v>3.17</v>
      </c>
      <c r="N4174" s="53">
        <f t="shared" si="583"/>
        <v>2.3212752830925418</v>
      </c>
      <c r="O4174" s="53">
        <v>25.61</v>
      </c>
      <c r="P4174" s="53">
        <v>1.0549999999999999</v>
      </c>
      <c r="Q4174" s="53">
        <f t="shared" si="584"/>
        <v>5.1710000000000003</v>
      </c>
      <c r="R4174" s="53">
        <v>97.307000000000002</v>
      </c>
      <c r="S4174" s="53">
        <f t="shared" si="585"/>
        <v>128.56219999999999</v>
      </c>
      <c r="T4174" s="53">
        <v>5.0199999999999996</v>
      </c>
      <c r="U4174" s="53">
        <v>6244.95</v>
      </c>
      <c r="V4174" s="53">
        <v>27.36</v>
      </c>
      <c r="W4174" s="53">
        <f t="shared" si="576"/>
        <v>228.25109649122805</v>
      </c>
      <c r="X4174" s="53">
        <f t="shared" si="577"/>
        <v>3.6549707602339181</v>
      </c>
      <c r="Y4174" s="53">
        <v>4754.95</v>
      </c>
      <c r="Z4174" s="53">
        <v>83.32</v>
      </c>
      <c r="AA4174" s="53">
        <f t="shared" si="586"/>
        <v>57.068530964954398</v>
      </c>
      <c r="AB4174" s="53">
        <f t="shared" si="587"/>
        <v>1.2001920307249161</v>
      </c>
    </row>
    <row r="4175" spans="1:28" x14ac:dyDescent="0.3">
      <c r="A4175" s="1">
        <v>4174</v>
      </c>
      <c r="B4175" s="48">
        <v>43895</v>
      </c>
      <c r="C4175" s="44">
        <v>14627559.439999999</v>
      </c>
      <c r="D4175" s="56">
        <f t="shared" si="579"/>
        <v>198998.1694011373</v>
      </c>
      <c r="E4175" s="53">
        <v>73.506</v>
      </c>
      <c r="F4175" s="53">
        <f t="shared" si="580"/>
        <v>1.989981694011373</v>
      </c>
      <c r="G4175" s="53">
        <f>(F4175/'Yearly GDP'!$B$19)*100</f>
        <v>70.069777958146943</v>
      </c>
      <c r="H4175" s="53">
        <f t="shared" si="581"/>
        <v>1.6003034999999997</v>
      </c>
      <c r="I4175" s="53">
        <f t="shared" si="582"/>
        <v>3.8986354775828467</v>
      </c>
      <c r="J4175" s="53">
        <f t="shared" si="578"/>
        <v>439.33723196881095</v>
      </c>
      <c r="K4175" s="53">
        <v>6.2389999999999999</v>
      </c>
      <c r="L4175" s="53">
        <v>11269</v>
      </c>
      <c r="M4175" s="53">
        <v>3.17</v>
      </c>
      <c r="N4175" s="53">
        <f t="shared" si="583"/>
        <v>2.3403645224171532</v>
      </c>
      <c r="O4175" s="53">
        <v>25.65</v>
      </c>
      <c r="P4175" s="53">
        <v>0.91700000000000004</v>
      </c>
      <c r="Q4175" s="53">
        <f t="shared" si="584"/>
        <v>5.3220000000000001</v>
      </c>
      <c r="R4175" s="53">
        <v>96.79</v>
      </c>
      <c r="S4175" s="53">
        <f t="shared" si="585"/>
        <v>126.19799999999999</v>
      </c>
      <c r="T4175" s="53">
        <v>4.92</v>
      </c>
      <c r="U4175" s="53">
        <v>6260.15</v>
      </c>
      <c r="V4175" s="53">
        <v>27.42</v>
      </c>
      <c r="W4175" s="53">
        <f t="shared" si="576"/>
        <v>228.3059810357403</v>
      </c>
      <c r="X4175" s="53">
        <f t="shared" si="577"/>
        <v>3.6469730123997084</v>
      </c>
      <c r="Y4175" s="53">
        <v>4775.95</v>
      </c>
      <c r="Z4175" s="53">
        <v>83.69</v>
      </c>
      <c r="AA4175" s="53">
        <f t="shared" si="586"/>
        <v>57.067152586927946</v>
      </c>
      <c r="AB4175" s="53">
        <f t="shared" si="587"/>
        <v>1.1948858883976581</v>
      </c>
    </row>
    <row r="4176" spans="1:28" x14ac:dyDescent="0.3">
      <c r="A4176" s="1">
        <v>4175</v>
      </c>
      <c r="B4176" s="48">
        <v>43896</v>
      </c>
      <c r="C4176" s="44">
        <v>14299925.84</v>
      </c>
      <c r="D4176" s="56">
        <f t="shared" si="579"/>
        <v>193231.79611912867</v>
      </c>
      <c r="E4176" s="53">
        <v>74.004000000000005</v>
      </c>
      <c r="F4176" s="53">
        <f t="shared" si="580"/>
        <v>1.9323179611912868</v>
      </c>
      <c r="G4176" s="53">
        <f>(F4176/'Yearly GDP'!$B$19)*100</f>
        <v>68.039364830679119</v>
      </c>
      <c r="H4176" s="53">
        <f t="shared" si="581"/>
        <v>1.5468685000000002</v>
      </c>
      <c r="I4176" s="53">
        <f t="shared" si="582"/>
        <v>3.9984006397441019</v>
      </c>
      <c r="J4176" s="53">
        <f t="shared" si="578"/>
        <v>439.40223910435827</v>
      </c>
      <c r="K4176" s="53">
        <v>6.1849999999999996</v>
      </c>
      <c r="L4176" s="53">
        <v>10989.45</v>
      </c>
      <c r="M4176" s="53">
        <v>3.09</v>
      </c>
      <c r="N4176" s="53">
        <f t="shared" si="583"/>
        <v>2.1865993602558977</v>
      </c>
      <c r="O4176" s="53">
        <v>25.01</v>
      </c>
      <c r="P4176" s="53">
        <v>0.77300000000000002</v>
      </c>
      <c r="Q4176" s="53">
        <f t="shared" si="584"/>
        <v>5.4119999999999999</v>
      </c>
      <c r="R4176" s="53">
        <v>95.933999999999997</v>
      </c>
      <c r="S4176" s="53">
        <f t="shared" si="585"/>
        <v>124.04960000000001</v>
      </c>
      <c r="T4176" s="53">
        <v>4.96</v>
      </c>
      <c r="U4176" s="53">
        <v>6135.45</v>
      </c>
      <c r="V4176" s="53">
        <v>26.88</v>
      </c>
      <c r="W4176" s="53">
        <f t="shared" si="576"/>
        <v>228.25334821428572</v>
      </c>
      <c r="X4176" s="53">
        <f t="shared" si="577"/>
        <v>3.7202380952380953</v>
      </c>
      <c r="Y4176" s="53">
        <v>4665.95</v>
      </c>
      <c r="Z4176" s="53">
        <v>81.760000000000005</v>
      </c>
      <c r="AA4176" s="53">
        <f t="shared" si="586"/>
        <v>57.068860078277879</v>
      </c>
      <c r="AB4176" s="53">
        <f t="shared" si="587"/>
        <v>1.2230919765166339</v>
      </c>
    </row>
    <row r="4177" spans="1:28" x14ac:dyDescent="0.3">
      <c r="A4177" s="1">
        <v>4176</v>
      </c>
      <c r="B4177" s="48">
        <v>43899</v>
      </c>
      <c r="C4177" s="44">
        <v>13625295.119999999</v>
      </c>
      <c r="D4177" s="56">
        <f t="shared" si="579"/>
        <v>183639.21397379911</v>
      </c>
      <c r="E4177" s="53">
        <v>74.195999999999998</v>
      </c>
      <c r="F4177" s="53">
        <f t="shared" si="580"/>
        <v>1.8363921397379912</v>
      </c>
      <c r="G4177" s="53">
        <f>(F4177/'Yearly GDP'!$B$19)*100</f>
        <v>64.66169506119688</v>
      </c>
      <c r="H4177" s="53">
        <f t="shared" si="581"/>
        <v>1.4431013999999998</v>
      </c>
      <c r="I4177" s="53">
        <f t="shared" si="582"/>
        <v>4.2034468263976468</v>
      </c>
      <c r="J4177" s="53">
        <f t="shared" si="578"/>
        <v>439.32114333753685</v>
      </c>
      <c r="K4177" s="53">
        <v>6.0659999999999998</v>
      </c>
      <c r="L4177" s="53">
        <v>10451.450000000001</v>
      </c>
      <c r="M4177" s="53">
        <v>2.94</v>
      </c>
      <c r="N4177" s="53">
        <f t="shared" si="583"/>
        <v>1.8625531736023531</v>
      </c>
      <c r="O4177" s="53">
        <v>23.79</v>
      </c>
      <c r="P4177" s="53">
        <v>0.55900000000000005</v>
      </c>
      <c r="Q4177" s="53">
        <f t="shared" si="584"/>
        <v>5.5069999999999997</v>
      </c>
      <c r="R4177" s="53">
        <v>94.87</v>
      </c>
      <c r="S4177" s="53">
        <f t="shared" si="585"/>
        <v>116.571</v>
      </c>
      <c r="T4177" s="53">
        <v>4.9000000000000004</v>
      </c>
      <c r="U4177" s="53">
        <v>5878.6</v>
      </c>
      <c r="V4177" s="53">
        <v>25.75</v>
      </c>
      <c r="W4177" s="53">
        <f t="shared" si="576"/>
        <v>228.29514563106798</v>
      </c>
      <c r="X4177" s="53">
        <f t="shared" si="577"/>
        <v>3.8834951456310685</v>
      </c>
      <c r="Y4177" s="53">
        <v>4448.45</v>
      </c>
      <c r="Z4177" s="53">
        <v>77.95</v>
      </c>
      <c r="AA4177" s="53">
        <f t="shared" si="586"/>
        <v>57.067992302758171</v>
      </c>
      <c r="AB4177" s="53">
        <f t="shared" si="587"/>
        <v>1.2828736369467606</v>
      </c>
    </row>
    <row r="4178" spans="1:28" x14ac:dyDescent="0.3">
      <c r="A4178" s="1">
        <v>4177</v>
      </c>
      <c r="B4178" s="48">
        <v>43901</v>
      </c>
      <c r="C4178" s="44">
        <v>13587728.15</v>
      </c>
      <c r="D4178" s="56">
        <f t="shared" si="579"/>
        <v>184410.41434814472</v>
      </c>
      <c r="E4178" s="53">
        <v>73.682000000000002</v>
      </c>
      <c r="F4178" s="53">
        <f t="shared" si="580"/>
        <v>1.8441041434814474</v>
      </c>
      <c r="G4178" s="53">
        <f>(F4178/'Yearly GDP'!$B$19)*100</f>
        <v>64.933244488783359</v>
      </c>
      <c r="H4178" s="53">
        <f t="shared" si="581"/>
        <v>1.4577500000000003</v>
      </c>
      <c r="I4178" s="53">
        <f t="shared" si="582"/>
        <v>4.2016806722689068</v>
      </c>
      <c r="J4178" s="53">
        <f t="shared" si="578"/>
        <v>439.42857142857139</v>
      </c>
      <c r="K4178" s="53">
        <v>6.125</v>
      </c>
      <c r="L4178" s="53">
        <v>10458.4</v>
      </c>
      <c r="M4178" s="53">
        <v>2.94</v>
      </c>
      <c r="N4178" s="53">
        <f t="shared" si="583"/>
        <v>1.9233193277310932</v>
      </c>
      <c r="O4178" s="53">
        <v>23.8</v>
      </c>
      <c r="P4178" s="53">
        <v>0.877</v>
      </c>
      <c r="Q4178" s="53">
        <f t="shared" si="584"/>
        <v>5.2480000000000002</v>
      </c>
      <c r="R4178" s="53">
        <v>96.492000000000004</v>
      </c>
      <c r="S4178" s="53">
        <f t="shared" si="585"/>
        <v>115.42999999999999</v>
      </c>
      <c r="T4178" s="53">
        <v>4.8499999999999996</v>
      </c>
      <c r="U4178" s="53">
        <v>5835.15</v>
      </c>
      <c r="V4178" s="53">
        <v>25.56</v>
      </c>
      <c r="W4178" s="53">
        <f t="shared" si="576"/>
        <v>228.29225352112675</v>
      </c>
      <c r="X4178" s="53">
        <f t="shared" si="577"/>
        <v>3.9123630672926448</v>
      </c>
      <c r="Y4178" s="53">
        <v>4436.1000000000004</v>
      </c>
      <c r="Z4178" s="53">
        <v>77.319999999999993</v>
      </c>
      <c r="AA4178" s="53">
        <f t="shared" si="586"/>
        <v>57.373254009311957</v>
      </c>
      <c r="AB4178" s="53">
        <f t="shared" si="587"/>
        <v>1.2933264355923435</v>
      </c>
    </row>
    <row r="4179" spans="1:28" x14ac:dyDescent="0.3">
      <c r="A4179" s="1">
        <v>4178</v>
      </c>
      <c r="B4179" s="48">
        <v>43902</v>
      </c>
      <c r="C4179" s="44">
        <v>12453375</v>
      </c>
      <c r="D4179" s="56">
        <f t="shared" si="579"/>
        <v>166989.04473288995</v>
      </c>
      <c r="E4179" s="53">
        <v>74.575999999999993</v>
      </c>
      <c r="F4179" s="53">
        <f t="shared" si="580"/>
        <v>1.6698904473288994</v>
      </c>
      <c r="G4179" s="53">
        <f>(F4179/'Yearly GDP'!$B$19)*100</f>
        <v>58.798959412989419</v>
      </c>
      <c r="H4179" s="53">
        <f t="shared" si="581"/>
        <v>1.3613187999999998</v>
      </c>
      <c r="I4179" s="53">
        <f t="shared" si="582"/>
        <v>4.5808520384791578</v>
      </c>
      <c r="J4179" s="53">
        <f t="shared" si="578"/>
        <v>439.31058176820892</v>
      </c>
      <c r="K4179" s="53">
        <v>6.2359999999999998</v>
      </c>
      <c r="L4179" s="53">
        <v>9590.15</v>
      </c>
      <c r="M4179" s="53">
        <v>2.7</v>
      </c>
      <c r="N4179" s="53">
        <f t="shared" si="583"/>
        <v>1.655147961520842</v>
      </c>
      <c r="O4179" s="53">
        <v>21.83</v>
      </c>
      <c r="P4179" s="53">
        <v>0.81200000000000006</v>
      </c>
      <c r="Q4179" s="53">
        <f t="shared" si="584"/>
        <v>5.4239999999999995</v>
      </c>
      <c r="R4179" s="53">
        <v>97.463999999999999</v>
      </c>
      <c r="S4179" s="53">
        <f t="shared" si="585"/>
        <v>106.53039999999999</v>
      </c>
      <c r="T4179" s="53">
        <v>4.88</v>
      </c>
      <c r="U4179" s="53">
        <v>5378.45</v>
      </c>
      <c r="V4179" s="53">
        <v>23.56</v>
      </c>
      <c r="W4179" s="53">
        <f t="shared" ref="W4179:W4242" si="588">U4179/V4179</f>
        <v>228.28735144312395</v>
      </c>
      <c r="X4179" s="53">
        <f t="shared" ref="X4179:X4242" si="589">(W4179/U4179)*100</f>
        <v>4.2444821731748732</v>
      </c>
      <c r="Y4179" s="53">
        <v>4043.4</v>
      </c>
      <c r="Z4179" s="53">
        <v>70.48</v>
      </c>
      <c r="AA4179" s="53">
        <f t="shared" si="586"/>
        <v>57.369466515323495</v>
      </c>
      <c r="AB4179" s="53">
        <f t="shared" si="587"/>
        <v>1.4188422247446084</v>
      </c>
    </row>
    <row r="4180" spans="1:28" x14ac:dyDescent="0.3">
      <c r="A4180" s="1">
        <v>4179</v>
      </c>
      <c r="B4180" s="48">
        <v>43903</v>
      </c>
      <c r="C4180" s="44">
        <v>12801324.08</v>
      </c>
      <c r="D4180" s="56">
        <f t="shared" si="579"/>
        <v>173365.71072589382</v>
      </c>
      <c r="E4180" s="53">
        <v>73.84</v>
      </c>
      <c r="F4180" s="53">
        <f t="shared" si="580"/>
        <v>1.7336571072589382</v>
      </c>
      <c r="G4180" s="53">
        <f>(F4180/'Yearly GDP'!$B$19)*100</f>
        <v>61.04426434010346</v>
      </c>
      <c r="H4180" s="53">
        <f t="shared" si="581"/>
        <v>1.4325652</v>
      </c>
      <c r="I4180" s="53">
        <f t="shared" si="582"/>
        <v>4.4130626654898499</v>
      </c>
      <c r="J4180" s="53">
        <f t="shared" si="578"/>
        <v>439.32921447484557</v>
      </c>
      <c r="K4180" s="53">
        <v>6.3220000000000001</v>
      </c>
      <c r="L4180" s="53">
        <v>9955.2000000000007</v>
      </c>
      <c r="M4180" s="53">
        <v>2.8</v>
      </c>
      <c r="N4180" s="53">
        <f t="shared" si="583"/>
        <v>1.9089373345101501</v>
      </c>
      <c r="O4180" s="53">
        <v>22.66</v>
      </c>
      <c r="P4180" s="53">
        <v>0.98299999999999998</v>
      </c>
      <c r="Q4180" s="53">
        <f t="shared" si="584"/>
        <v>5.3390000000000004</v>
      </c>
      <c r="R4180" s="53">
        <v>98.763999999999996</v>
      </c>
      <c r="S4180" s="53">
        <f t="shared" si="585"/>
        <v>110.5808</v>
      </c>
      <c r="T4180" s="53">
        <v>4.88</v>
      </c>
      <c r="U4180" s="53">
        <v>5501.75</v>
      </c>
      <c r="V4180" s="53">
        <v>24.1</v>
      </c>
      <c r="W4180" s="53">
        <f t="shared" si="588"/>
        <v>228.28838174273858</v>
      </c>
      <c r="X4180" s="53">
        <f t="shared" si="589"/>
        <v>4.1493775933609953</v>
      </c>
      <c r="Y4180" s="53">
        <v>4070.9</v>
      </c>
      <c r="Z4180" s="53">
        <v>70.95</v>
      </c>
      <c r="AA4180" s="53">
        <f t="shared" si="586"/>
        <v>57.377026074700495</v>
      </c>
      <c r="AB4180" s="53">
        <f t="shared" si="587"/>
        <v>1.4094432699083863</v>
      </c>
    </row>
    <row r="4181" spans="1:28" x14ac:dyDescent="0.3">
      <c r="A4181" s="1">
        <v>4180</v>
      </c>
      <c r="B4181" s="48">
        <v>43906</v>
      </c>
      <c r="C4181" s="44">
        <v>12053293.710000001</v>
      </c>
      <c r="D4181" s="56">
        <f t="shared" si="579"/>
        <v>162875.74436171507</v>
      </c>
      <c r="E4181" s="53">
        <v>74.003</v>
      </c>
      <c r="F4181" s="53">
        <f t="shared" si="580"/>
        <v>1.6287574436171508</v>
      </c>
      <c r="G4181" s="53">
        <f>(F4181/'Yearly GDP'!$B$19)*100</f>
        <v>57.350614211871509</v>
      </c>
      <c r="H4181" s="53">
        <f t="shared" si="581"/>
        <v>1.2993344</v>
      </c>
      <c r="I4181" s="53">
        <f t="shared" si="582"/>
        <v>4.7778308647873864</v>
      </c>
      <c r="J4181" s="53">
        <f t="shared" ref="J4181:J4244" si="590">L4181/O4181</f>
        <v>439.43621595795508</v>
      </c>
      <c r="K4181" s="53">
        <v>6.2080000000000002</v>
      </c>
      <c r="L4181" s="53">
        <v>9197.4</v>
      </c>
      <c r="M4181" s="53">
        <v>2.59</v>
      </c>
      <c r="N4181" s="53">
        <f t="shared" si="583"/>
        <v>1.4301691352126138</v>
      </c>
      <c r="O4181" s="53">
        <v>20.93</v>
      </c>
      <c r="P4181" s="53">
        <v>0.74</v>
      </c>
      <c r="Q4181" s="53">
        <f t="shared" si="584"/>
        <v>5.468</v>
      </c>
      <c r="R4181" s="53">
        <v>98.24</v>
      </c>
      <c r="S4181" s="53">
        <f t="shared" si="585"/>
        <v>98.998900000000006</v>
      </c>
      <c r="T4181" s="53">
        <v>4.7300000000000004</v>
      </c>
      <c r="U4181" s="53">
        <v>5179.45</v>
      </c>
      <c r="V4181" s="53">
        <v>22.69</v>
      </c>
      <c r="W4181" s="53">
        <f t="shared" si="588"/>
        <v>228.27016306743056</v>
      </c>
      <c r="X4181" s="53">
        <f t="shared" si="589"/>
        <v>4.4072278536800349</v>
      </c>
      <c r="Y4181" s="53">
        <v>3849.9</v>
      </c>
      <c r="Z4181" s="53">
        <v>67.099999999999994</v>
      </c>
      <c r="AA4181" s="53">
        <f t="shared" si="586"/>
        <v>57.375558867362152</v>
      </c>
      <c r="AB4181" s="53">
        <f t="shared" si="587"/>
        <v>1.490312965722802</v>
      </c>
    </row>
    <row r="4182" spans="1:28" x14ac:dyDescent="0.3">
      <c r="A4182" s="1">
        <v>4181</v>
      </c>
      <c r="B4182" s="48">
        <v>43907</v>
      </c>
      <c r="C4182" s="44">
        <v>11837419.48</v>
      </c>
      <c r="D4182" s="56">
        <f t="shared" si="579"/>
        <v>159831.21546812131</v>
      </c>
      <c r="E4182" s="53">
        <v>74.061999999999998</v>
      </c>
      <c r="F4182" s="53">
        <f t="shared" si="580"/>
        <v>1.5983121546812131</v>
      </c>
      <c r="G4182" s="53">
        <f>(F4182/'Yearly GDP'!$B$19)*100</f>
        <v>56.278596995817367</v>
      </c>
      <c r="H4182" s="53">
        <f t="shared" si="581"/>
        <v>1.2786864999999998</v>
      </c>
      <c r="I4182" s="53">
        <f t="shared" si="582"/>
        <v>4.8995590396864284</v>
      </c>
      <c r="J4182" s="53">
        <f t="shared" si="590"/>
        <v>439.34590886820183</v>
      </c>
      <c r="K4182" s="53">
        <v>6.2649999999999997</v>
      </c>
      <c r="L4182" s="53">
        <v>8967.0499999999993</v>
      </c>
      <c r="M4182" s="53">
        <v>2.52</v>
      </c>
      <c r="N4182" s="53">
        <f t="shared" si="583"/>
        <v>1.3654409603135713</v>
      </c>
      <c r="O4182" s="53">
        <v>20.41</v>
      </c>
      <c r="P4182" s="53">
        <v>1.069</v>
      </c>
      <c r="Q4182" s="53">
        <f t="shared" si="584"/>
        <v>5.1959999999999997</v>
      </c>
      <c r="R4182" s="53">
        <v>99.804000000000002</v>
      </c>
      <c r="S4182" s="53">
        <f t="shared" si="585"/>
        <v>97.968000000000004</v>
      </c>
      <c r="T4182" s="53">
        <v>4.8</v>
      </c>
      <c r="U4182" s="53">
        <v>5053.75</v>
      </c>
      <c r="V4182" s="53">
        <v>22.14</v>
      </c>
      <c r="W4182" s="53">
        <f t="shared" si="588"/>
        <v>228.26332429990967</v>
      </c>
      <c r="X4182" s="53">
        <f t="shared" si="589"/>
        <v>4.5167118337850045</v>
      </c>
      <c r="Y4182" s="53">
        <v>3760.2</v>
      </c>
      <c r="Z4182" s="53">
        <v>65.569999999999993</v>
      </c>
      <c r="AA4182" s="53">
        <f t="shared" si="586"/>
        <v>57.346347414976364</v>
      </c>
      <c r="AB4182" s="53">
        <f t="shared" si="587"/>
        <v>1.5250876925423213</v>
      </c>
    </row>
    <row r="4183" spans="1:28" x14ac:dyDescent="0.3">
      <c r="A4183" s="1">
        <v>4182</v>
      </c>
      <c r="B4183" s="48">
        <v>43908</v>
      </c>
      <c r="C4183" s="44">
        <v>11246081.140000001</v>
      </c>
      <c r="D4183" s="56">
        <f t="shared" si="579"/>
        <v>150852.86572769954</v>
      </c>
      <c r="E4183" s="53">
        <v>74.55</v>
      </c>
      <c r="F4183" s="53">
        <f t="shared" si="580"/>
        <v>1.5085286572769954</v>
      </c>
      <c r="G4183" s="53">
        <f>(F4183/'Yearly GDP'!$B$19)*100</f>
        <v>53.117206242147731</v>
      </c>
      <c r="H4183" s="53">
        <f t="shared" si="581"/>
        <v>1.2132392000000001</v>
      </c>
      <c r="I4183" s="53">
        <f t="shared" si="582"/>
        <v>5.1894135962636225</v>
      </c>
      <c r="J4183" s="53">
        <f t="shared" si="590"/>
        <v>439.48105864037359</v>
      </c>
      <c r="K4183" s="53">
        <v>6.2960000000000003</v>
      </c>
      <c r="L4183" s="53">
        <v>8468.7999999999993</v>
      </c>
      <c r="M4183" s="53">
        <v>2.38</v>
      </c>
      <c r="N4183" s="53">
        <f t="shared" si="583"/>
        <v>1.1065864037363777</v>
      </c>
      <c r="O4183" s="53">
        <v>19.27</v>
      </c>
      <c r="P4183" s="53">
        <v>1.1830000000000001</v>
      </c>
      <c r="Q4183" s="53">
        <f t="shared" si="584"/>
        <v>5.1130000000000004</v>
      </c>
      <c r="R4183" s="53">
        <v>101.54300000000001</v>
      </c>
      <c r="S4183" s="53">
        <f t="shared" si="585"/>
        <v>94.037599999999998</v>
      </c>
      <c r="T4183" s="53">
        <v>4.88</v>
      </c>
      <c r="U4183" s="53">
        <v>4782.1499999999996</v>
      </c>
      <c r="V4183" s="53">
        <v>20.95</v>
      </c>
      <c r="W4183" s="53">
        <f t="shared" si="588"/>
        <v>228.26491646778041</v>
      </c>
      <c r="X4183" s="53">
        <f t="shared" si="589"/>
        <v>4.7732696897374698</v>
      </c>
      <c r="Y4183" s="53">
        <v>3531.15</v>
      </c>
      <c r="Z4183" s="53">
        <v>61.58</v>
      </c>
      <c r="AA4183" s="53">
        <f t="shared" si="586"/>
        <v>57.34248132510556</v>
      </c>
      <c r="AB4183" s="53">
        <f t="shared" si="587"/>
        <v>1.6239038648911983</v>
      </c>
    </row>
    <row r="4184" spans="1:28" x14ac:dyDescent="0.3">
      <c r="A4184" s="1">
        <v>4183</v>
      </c>
      <c r="B4184" s="48">
        <v>43909</v>
      </c>
      <c r="C4184" s="44">
        <v>10873273.710000001</v>
      </c>
      <c r="D4184" s="56">
        <f t="shared" si="579"/>
        <v>145391.83416682266</v>
      </c>
      <c r="E4184" s="53">
        <v>74.786000000000001</v>
      </c>
      <c r="F4184" s="53">
        <f t="shared" si="580"/>
        <v>1.4539183416682266</v>
      </c>
      <c r="G4184" s="53">
        <f>(F4184/'Yearly GDP'!$B$19)*100</f>
        <v>51.194307805219253</v>
      </c>
      <c r="H4184" s="53">
        <f t="shared" si="581"/>
        <v>1.194183</v>
      </c>
      <c r="I4184" s="53">
        <f t="shared" si="582"/>
        <v>5.3676865271068168</v>
      </c>
      <c r="J4184" s="53">
        <f t="shared" si="590"/>
        <v>443.55609232420835</v>
      </c>
      <c r="K4184" s="53">
        <v>6.41</v>
      </c>
      <c r="L4184" s="53">
        <v>8263.4500000000007</v>
      </c>
      <c r="M4184" s="53">
        <v>2.36</v>
      </c>
      <c r="N4184" s="53">
        <f t="shared" si="583"/>
        <v>1.0423134728931833</v>
      </c>
      <c r="O4184" s="53">
        <v>18.63</v>
      </c>
      <c r="P4184" s="53">
        <v>1.1579999999999999</v>
      </c>
      <c r="Q4184" s="53">
        <f t="shared" si="584"/>
        <v>5.2520000000000007</v>
      </c>
      <c r="R4184" s="53">
        <v>103.605</v>
      </c>
      <c r="S4184" s="53">
        <f t="shared" si="585"/>
        <v>90.914399999999986</v>
      </c>
      <c r="T4184" s="53">
        <v>4.88</v>
      </c>
      <c r="U4184" s="53">
        <v>4590.2</v>
      </c>
      <c r="V4184" s="53">
        <v>20.100000000000001</v>
      </c>
      <c r="W4184" s="53">
        <f t="shared" si="588"/>
        <v>228.36815920398007</v>
      </c>
      <c r="X4184" s="53">
        <f t="shared" si="589"/>
        <v>4.9751243781094523</v>
      </c>
      <c r="Y4184" s="53">
        <v>3345.9</v>
      </c>
      <c r="Z4184" s="53">
        <v>57.08</v>
      </c>
      <c r="AA4184" s="53">
        <f t="shared" si="586"/>
        <v>58.617729502452704</v>
      </c>
      <c r="AB4184" s="53">
        <f t="shared" si="587"/>
        <v>1.7519271198318154</v>
      </c>
    </row>
    <row r="4185" spans="1:28" x14ac:dyDescent="0.3">
      <c r="A4185" s="1">
        <v>4184</v>
      </c>
      <c r="B4185" s="48">
        <v>43910</v>
      </c>
      <c r="C4185" s="44">
        <v>11444645.91</v>
      </c>
      <c r="D4185" s="56">
        <f t="shared" si="579"/>
        <v>151787.76787490549</v>
      </c>
      <c r="E4185" s="53">
        <v>75.399000000000001</v>
      </c>
      <c r="F4185" s="53">
        <f t="shared" si="580"/>
        <v>1.5178776787490549</v>
      </c>
      <c r="G4185" s="53">
        <f>(F4185/'Yearly GDP'!$B$19)*100</f>
        <v>53.446397139051228</v>
      </c>
      <c r="H4185" s="53">
        <f t="shared" si="581"/>
        <v>1.2342748000000001</v>
      </c>
      <c r="I4185" s="53">
        <f t="shared" si="582"/>
        <v>5.0709939148073024</v>
      </c>
      <c r="J4185" s="53">
        <f t="shared" si="590"/>
        <v>443.48123732251526</v>
      </c>
      <c r="K4185" s="53">
        <v>6.2590000000000003</v>
      </c>
      <c r="L4185" s="53">
        <v>8745.4500000000007</v>
      </c>
      <c r="M4185" s="53">
        <v>2.4900000000000002</v>
      </c>
      <c r="N4185" s="53">
        <f t="shared" si="583"/>
        <v>1.1880060851926979</v>
      </c>
      <c r="O4185" s="53">
        <v>19.72</v>
      </c>
      <c r="P4185" s="53">
        <v>0.88500000000000001</v>
      </c>
      <c r="Q4185" s="53">
        <f t="shared" si="584"/>
        <v>5.3740000000000006</v>
      </c>
      <c r="R4185" s="53">
        <v>103.502</v>
      </c>
      <c r="S4185" s="53">
        <f t="shared" si="585"/>
        <v>94.458799999999997</v>
      </c>
      <c r="T4185" s="53">
        <v>4.79</v>
      </c>
      <c r="U4185" s="53">
        <v>4790.3</v>
      </c>
      <c r="V4185" s="53">
        <v>20.98</v>
      </c>
      <c r="W4185" s="53">
        <f t="shared" si="588"/>
        <v>228.32697807435653</v>
      </c>
      <c r="X4185" s="53">
        <f t="shared" si="589"/>
        <v>4.7664442326024785</v>
      </c>
      <c r="Y4185" s="53">
        <v>3421</v>
      </c>
      <c r="Z4185" s="53">
        <v>58.37</v>
      </c>
      <c r="AA4185" s="53">
        <f t="shared" si="586"/>
        <v>58.608874421792017</v>
      </c>
      <c r="AB4185" s="53">
        <f t="shared" si="587"/>
        <v>1.7132088401576151</v>
      </c>
    </row>
    <row r="4186" spans="1:28" x14ac:dyDescent="0.3">
      <c r="A4186" s="1">
        <v>4185</v>
      </c>
      <c r="B4186" s="48">
        <v>43913</v>
      </c>
      <c r="C4186" s="44">
        <v>10042928.539999999</v>
      </c>
      <c r="D4186" s="56">
        <f t="shared" si="579"/>
        <v>131563.87685858388</v>
      </c>
      <c r="E4186" s="53">
        <v>76.334999999999994</v>
      </c>
      <c r="F4186" s="53">
        <f t="shared" si="580"/>
        <v>1.3156387685858388</v>
      </c>
      <c r="G4186" s="53">
        <f>(F4186/'Yearly GDP'!$B$19)*100</f>
        <v>46.325308753022497</v>
      </c>
      <c r="H4186" s="53">
        <f t="shared" si="581"/>
        <v>1.0939984999999999</v>
      </c>
      <c r="I4186" s="53">
        <f t="shared" si="582"/>
        <v>5.8309037900874641</v>
      </c>
      <c r="J4186" s="53">
        <f t="shared" si="590"/>
        <v>443.74635568513122</v>
      </c>
      <c r="K4186" s="53">
        <v>6.3789999999999996</v>
      </c>
      <c r="L4186" s="53">
        <v>7610.25</v>
      </c>
      <c r="M4186" s="53">
        <v>2.17</v>
      </c>
      <c r="N4186" s="53">
        <f t="shared" si="583"/>
        <v>0.54809620991253549</v>
      </c>
      <c r="O4186" s="53">
        <v>17.149999999999999</v>
      </c>
      <c r="P4186" s="53">
        <v>0.76300000000000001</v>
      </c>
      <c r="Q4186" s="53">
        <f t="shared" si="584"/>
        <v>5.6159999999999997</v>
      </c>
      <c r="R4186" s="53">
        <v>103.24</v>
      </c>
      <c r="S4186" s="53">
        <f t="shared" si="585"/>
        <v>80.947999999999993</v>
      </c>
      <c r="T4186" s="53">
        <v>4.72</v>
      </c>
      <c r="U4186" s="53">
        <v>4165.8999999999996</v>
      </c>
      <c r="V4186" s="53">
        <v>18.239999999999998</v>
      </c>
      <c r="W4186" s="53">
        <f t="shared" si="588"/>
        <v>228.39364035087721</v>
      </c>
      <c r="X4186" s="53">
        <f t="shared" si="589"/>
        <v>5.4824561403508785</v>
      </c>
      <c r="Y4186" s="53">
        <v>2996.4</v>
      </c>
      <c r="Z4186" s="53">
        <v>51.12</v>
      </c>
      <c r="AA4186" s="53">
        <f t="shared" si="586"/>
        <v>58.615023474178408</v>
      </c>
      <c r="AB4186" s="53">
        <f t="shared" si="587"/>
        <v>1.9561815336463224</v>
      </c>
    </row>
    <row r="4187" spans="1:28" x14ac:dyDescent="0.3">
      <c r="A4187" s="1">
        <v>4186</v>
      </c>
      <c r="B4187" s="48">
        <v>43914</v>
      </c>
      <c r="C4187" s="44">
        <v>10229310.98</v>
      </c>
      <c r="D4187" s="56">
        <f t="shared" si="579"/>
        <v>133928.31773131358</v>
      </c>
      <c r="E4187" s="53">
        <v>76.379000000000005</v>
      </c>
      <c r="F4187" s="53">
        <f t="shared" si="580"/>
        <v>1.3392831773131357</v>
      </c>
      <c r="G4187" s="53">
        <f>(F4187/'Yearly GDP'!$B$19)*100</f>
        <v>47.157858356096334</v>
      </c>
      <c r="H4187" s="53">
        <f t="shared" si="581"/>
        <v>1.1082432</v>
      </c>
      <c r="I4187" s="53">
        <f t="shared" si="582"/>
        <v>5.6882821387940847</v>
      </c>
      <c r="J4187" s="53">
        <f t="shared" si="590"/>
        <v>443.74573378839597</v>
      </c>
      <c r="K4187" s="53">
        <v>6.3040000000000003</v>
      </c>
      <c r="L4187" s="53">
        <v>7801.05</v>
      </c>
      <c r="M4187" s="53">
        <v>2.2200000000000002</v>
      </c>
      <c r="N4187" s="53">
        <f t="shared" si="583"/>
        <v>0.61571786120591554</v>
      </c>
      <c r="O4187" s="53">
        <v>17.579999999999998</v>
      </c>
      <c r="P4187" s="53">
        <v>0.85799999999999998</v>
      </c>
      <c r="Q4187" s="53">
        <f t="shared" si="584"/>
        <v>5.4460000000000006</v>
      </c>
      <c r="R4187" s="53">
        <v>102.247</v>
      </c>
      <c r="S4187" s="53">
        <f t="shared" si="585"/>
        <v>88.778999999999982</v>
      </c>
      <c r="T4187" s="53">
        <v>5.05</v>
      </c>
      <c r="U4187" s="53">
        <v>4208.8999999999996</v>
      </c>
      <c r="V4187" s="53">
        <v>18.43</v>
      </c>
      <c r="W4187" s="53">
        <f t="shared" si="588"/>
        <v>228.37221920781334</v>
      </c>
      <c r="X4187" s="53">
        <f t="shared" si="589"/>
        <v>5.4259359739555073</v>
      </c>
      <c r="Y4187" s="53">
        <v>2967.45</v>
      </c>
      <c r="Z4187" s="53">
        <v>50.63</v>
      </c>
      <c r="AA4187" s="53">
        <f t="shared" si="586"/>
        <v>58.610507604187234</v>
      </c>
      <c r="AB4187" s="53">
        <f t="shared" si="587"/>
        <v>1.9751135690302191</v>
      </c>
    </row>
    <row r="4188" spans="1:28" x14ac:dyDescent="0.3">
      <c r="A4188" s="1">
        <v>4187</v>
      </c>
      <c r="B4188" s="48">
        <v>43915</v>
      </c>
      <c r="C4188" s="44">
        <v>10721046.9</v>
      </c>
      <c r="D4188" s="56">
        <f t="shared" si="579"/>
        <v>140373.77283142391</v>
      </c>
      <c r="E4188" s="53">
        <v>76.375</v>
      </c>
      <c r="F4188" s="53">
        <f t="shared" si="580"/>
        <v>1.4037377283142392</v>
      </c>
      <c r="G4188" s="53">
        <f>(F4188/'Yearly GDP'!$B$19)*100</f>
        <v>49.42738479979716</v>
      </c>
      <c r="H4188" s="53">
        <f t="shared" si="581"/>
        <v>1.1813696</v>
      </c>
      <c r="I4188" s="53">
        <f t="shared" si="582"/>
        <v>5.3361792956243335</v>
      </c>
      <c r="J4188" s="53">
        <f t="shared" si="590"/>
        <v>443.85538954108864</v>
      </c>
      <c r="K4188" s="53">
        <v>6.3040000000000003</v>
      </c>
      <c r="L4188" s="53">
        <v>8317.85</v>
      </c>
      <c r="M4188" s="53">
        <v>2.37</v>
      </c>
      <c r="N4188" s="53">
        <f t="shared" si="583"/>
        <v>0.96782070437566681</v>
      </c>
      <c r="O4188" s="53">
        <v>18.739999999999998</v>
      </c>
      <c r="P4188" s="53">
        <v>0.86899999999999999</v>
      </c>
      <c r="Q4188" s="53">
        <f t="shared" si="584"/>
        <v>5.4350000000000005</v>
      </c>
      <c r="R4188" s="53">
        <v>100.997</v>
      </c>
      <c r="S4188" s="53">
        <f t="shared" si="585"/>
        <v>94.636999999999986</v>
      </c>
      <c r="T4188" s="53">
        <v>5.05</v>
      </c>
      <c r="U4188" s="53">
        <v>4347.05</v>
      </c>
      <c r="V4188" s="53">
        <v>19.03</v>
      </c>
      <c r="W4188" s="53">
        <f t="shared" si="588"/>
        <v>228.43142406726221</v>
      </c>
      <c r="X4188" s="53">
        <f t="shared" si="589"/>
        <v>5.2548607461902259</v>
      </c>
      <c r="Y4188" s="53">
        <v>3041.55</v>
      </c>
      <c r="Z4188" s="53">
        <v>51.89</v>
      </c>
      <c r="AA4188" s="53">
        <f t="shared" si="586"/>
        <v>58.615340142609369</v>
      </c>
      <c r="AB4188" s="53">
        <f t="shared" si="587"/>
        <v>1.9271535941414528</v>
      </c>
    </row>
    <row r="4189" spans="1:28" x14ac:dyDescent="0.3">
      <c r="A4189" s="1">
        <v>4188</v>
      </c>
      <c r="B4189" s="48">
        <v>43916</v>
      </c>
      <c r="C4189" s="44">
        <v>11121085.289999999</v>
      </c>
      <c r="D4189" s="56">
        <f t="shared" si="579"/>
        <v>148500.918559468</v>
      </c>
      <c r="E4189" s="53">
        <v>74.888999999999996</v>
      </c>
      <c r="F4189" s="53">
        <f t="shared" si="580"/>
        <v>1.4850091855946801</v>
      </c>
      <c r="G4189" s="53">
        <f>(F4189/'Yearly GDP'!$B$19)*100</f>
        <v>52.289055830798588</v>
      </c>
      <c r="H4189" s="53">
        <f t="shared" si="581"/>
        <v>1.2120074999999999</v>
      </c>
      <c r="I4189" s="53">
        <f t="shared" si="582"/>
        <v>5.1361068310220857</v>
      </c>
      <c r="J4189" s="53">
        <f t="shared" si="590"/>
        <v>443.83410374935806</v>
      </c>
      <c r="K4189" s="53">
        <v>6.2249999999999996</v>
      </c>
      <c r="L4189" s="53">
        <v>8641.4500000000007</v>
      </c>
      <c r="M4189" s="53">
        <v>2.46</v>
      </c>
      <c r="N4189" s="53">
        <f t="shared" si="583"/>
        <v>1.088893168977914</v>
      </c>
      <c r="O4189" s="53">
        <v>19.47</v>
      </c>
      <c r="P4189" s="53">
        <v>0.84799999999999998</v>
      </c>
      <c r="Q4189" s="53">
        <f t="shared" si="584"/>
        <v>5.3769999999999998</v>
      </c>
      <c r="R4189" s="53">
        <v>99.453000000000003</v>
      </c>
      <c r="S4189" s="53">
        <f t="shared" si="585"/>
        <v>98.128799999999998</v>
      </c>
      <c r="T4189" s="53">
        <v>5.04</v>
      </c>
      <c r="U4189" s="53">
        <v>4506.8</v>
      </c>
      <c r="V4189" s="53">
        <v>19.73</v>
      </c>
      <c r="W4189" s="53">
        <f t="shared" si="588"/>
        <v>228.42372022301066</v>
      </c>
      <c r="X4189" s="53">
        <f t="shared" si="589"/>
        <v>5.0684237202230111</v>
      </c>
      <c r="Y4189" s="53">
        <v>3147.2</v>
      </c>
      <c r="Z4189" s="53">
        <v>53.69</v>
      </c>
      <c r="AA4189" s="53">
        <f t="shared" si="586"/>
        <v>58.617992177314207</v>
      </c>
      <c r="AB4189" s="53">
        <f t="shared" si="587"/>
        <v>1.8625442354255912</v>
      </c>
    </row>
    <row r="4190" spans="1:28" x14ac:dyDescent="0.3">
      <c r="A4190" s="1">
        <v>4189</v>
      </c>
      <c r="B4190" s="48">
        <v>43917</v>
      </c>
      <c r="C4190" s="44">
        <v>11143341.49</v>
      </c>
      <c r="D4190" s="56">
        <f t="shared" si="579"/>
        <v>147648.68414776342</v>
      </c>
      <c r="E4190" s="53">
        <v>75.471999999999994</v>
      </c>
      <c r="F4190" s="53">
        <f t="shared" si="580"/>
        <v>1.4764868414776342</v>
      </c>
      <c r="G4190" s="53">
        <f>(F4190/'Yearly GDP'!$B$19)*100</f>
        <v>51.988973291466003</v>
      </c>
      <c r="H4190" s="53">
        <f t="shared" si="581"/>
        <v>1.1993088000000001</v>
      </c>
      <c r="I4190" s="53">
        <f t="shared" si="582"/>
        <v>5.1229508196721314</v>
      </c>
      <c r="J4190" s="53">
        <f t="shared" si="590"/>
        <v>443.66034836065575</v>
      </c>
      <c r="K4190" s="53">
        <v>6.1440000000000001</v>
      </c>
      <c r="L4190" s="53">
        <v>8660.25</v>
      </c>
      <c r="M4190" s="53">
        <v>2.4700000000000002</v>
      </c>
      <c r="N4190" s="53">
        <f t="shared" si="583"/>
        <v>1.0210491803278687</v>
      </c>
      <c r="O4190" s="53">
        <v>19.52</v>
      </c>
      <c r="P4190" s="53">
        <v>0.67600000000000005</v>
      </c>
      <c r="Q4190" s="53">
        <f t="shared" si="584"/>
        <v>5.468</v>
      </c>
      <c r="R4190" s="53">
        <v>98.537000000000006</v>
      </c>
      <c r="S4190" s="53">
        <f t="shared" si="585"/>
        <v>83.155199999999994</v>
      </c>
      <c r="T4190" s="53">
        <v>4.26</v>
      </c>
      <c r="U4190" s="53">
        <v>4489.05</v>
      </c>
      <c r="V4190" s="53">
        <v>19.649999999999999</v>
      </c>
      <c r="W4190" s="53">
        <f t="shared" si="588"/>
        <v>228.45038167938935</v>
      </c>
      <c r="X4190" s="53">
        <f t="shared" si="589"/>
        <v>5.0890585241730282</v>
      </c>
      <c r="Y4190" s="53">
        <v>3174.85</v>
      </c>
      <c r="Z4190" s="53">
        <v>54.17</v>
      </c>
      <c r="AA4190" s="53">
        <f t="shared" si="586"/>
        <v>58.609008676389145</v>
      </c>
      <c r="AB4190" s="53">
        <f t="shared" si="587"/>
        <v>1.8460402436773122</v>
      </c>
    </row>
    <row r="4191" spans="1:28" x14ac:dyDescent="0.3">
      <c r="A4191" s="1">
        <v>4190</v>
      </c>
      <c r="B4191" s="48">
        <v>43920</v>
      </c>
      <c r="C4191" s="44">
        <v>10849673.23</v>
      </c>
      <c r="D4191" s="56">
        <f t="shared" si="579"/>
        <v>143875.78875480706</v>
      </c>
      <c r="E4191" s="53">
        <v>75.41</v>
      </c>
      <c r="F4191" s="53">
        <f t="shared" si="580"/>
        <v>1.4387578875480707</v>
      </c>
      <c r="G4191" s="53">
        <f>(F4191/'Yearly GDP'!$B$19)*100</f>
        <v>50.660488998171502</v>
      </c>
      <c r="H4191" s="53">
        <f t="shared" si="581"/>
        <v>1.1585993999999999</v>
      </c>
      <c r="I4191" s="53">
        <f t="shared" si="582"/>
        <v>5.359056806002144</v>
      </c>
      <c r="J4191" s="53">
        <f t="shared" si="590"/>
        <v>443.78885316184352</v>
      </c>
      <c r="K4191" s="53">
        <v>6.2089999999999996</v>
      </c>
      <c r="L4191" s="53">
        <v>8281.1</v>
      </c>
      <c r="M4191" s="53">
        <v>2.36</v>
      </c>
      <c r="N4191" s="53">
        <f t="shared" si="583"/>
        <v>0.84994319399785567</v>
      </c>
      <c r="O4191" s="53">
        <v>18.66</v>
      </c>
      <c r="P4191" s="53">
        <v>0.72599999999999998</v>
      </c>
      <c r="Q4191" s="53">
        <f t="shared" si="584"/>
        <v>5.4829999999999997</v>
      </c>
      <c r="R4191" s="53">
        <v>99.281000000000006</v>
      </c>
      <c r="S4191" s="53">
        <f t="shared" si="585"/>
        <v>80.238</v>
      </c>
      <c r="T4191" s="53">
        <v>4.3</v>
      </c>
      <c r="U4191" s="53">
        <v>4383.25</v>
      </c>
      <c r="V4191" s="53">
        <v>19.190000000000001</v>
      </c>
      <c r="W4191" s="53">
        <f t="shared" si="588"/>
        <v>228.41323606044813</v>
      </c>
      <c r="X4191" s="53">
        <f t="shared" si="589"/>
        <v>5.2110474205315258</v>
      </c>
      <c r="Y4191" s="53">
        <v>3101.1</v>
      </c>
      <c r="Z4191" s="53">
        <v>52.91</v>
      </c>
      <c r="AA4191" s="53">
        <f t="shared" si="586"/>
        <v>58.610848610848613</v>
      </c>
      <c r="AB4191" s="53">
        <f t="shared" si="587"/>
        <v>1.89000189000189</v>
      </c>
    </row>
    <row r="4192" spans="1:28" x14ac:dyDescent="0.3">
      <c r="A4192" s="1">
        <v>4191</v>
      </c>
      <c r="B4192" s="48">
        <v>43921</v>
      </c>
      <c r="C4192" s="44">
        <v>11243111.77</v>
      </c>
      <c r="D4192" s="56">
        <f t="shared" si="579"/>
        <v>149225.69807414091</v>
      </c>
      <c r="E4192" s="53">
        <v>75.343000000000004</v>
      </c>
      <c r="F4192" s="53">
        <f t="shared" si="580"/>
        <v>1.492256980741409</v>
      </c>
      <c r="G4192" s="53">
        <f>(F4192/'Yearly GDP'!$B$19)*100</f>
        <v>52.544259885260878</v>
      </c>
      <c r="H4192" s="53">
        <f t="shared" si="581"/>
        <v>1.1895443999999999</v>
      </c>
      <c r="I4192" s="53">
        <f t="shared" si="582"/>
        <v>5.1599587203302377</v>
      </c>
      <c r="J4192" s="53">
        <f t="shared" si="590"/>
        <v>443.64035087719299</v>
      </c>
      <c r="K4192" s="53">
        <v>6.1379999999999999</v>
      </c>
      <c r="L4192" s="53">
        <v>8597.75</v>
      </c>
      <c r="M4192" s="53">
        <v>2.4500000000000002</v>
      </c>
      <c r="N4192" s="53">
        <f t="shared" si="583"/>
        <v>0.97804127966976218</v>
      </c>
      <c r="O4192" s="53">
        <v>19.38</v>
      </c>
      <c r="P4192" s="53">
        <v>0.66800000000000004</v>
      </c>
      <c r="Q4192" s="53">
        <f t="shared" si="584"/>
        <v>5.47</v>
      </c>
      <c r="R4192" s="53">
        <v>99.091999999999999</v>
      </c>
      <c r="S4192" s="53">
        <f t="shared" si="585"/>
        <v>82.364999999999995</v>
      </c>
      <c r="T4192" s="53">
        <v>4.25</v>
      </c>
      <c r="U4192" s="53">
        <v>4493.25</v>
      </c>
      <c r="V4192" s="53">
        <v>19.670000000000002</v>
      </c>
      <c r="W4192" s="53">
        <f t="shared" si="588"/>
        <v>228.43162175902387</v>
      </c>
      <c r="X4192" s="53">
        <f t="shared" si="589"/>
        <v>5.0838840874428062</v>
      </c>
      <c r="Y4192" s="53">
        <v>3201.6</v>
      </c>
      <c r="Z4192" s="53">
        <v>54.62</v>
      </c>
      <c r="AA4192" s="53">
        <f t="shared" si="586"/>
        <v>58.615891614793114</v>
      </c>
      <c r="AB4192" s="53">
        <f t="shared" si="587"/>
        <v>1.8308311973636031</v>
      </c>
    </row>
    <row r="4193" spans="1:28" x14ac:dyDescent="0.3">
      <c r="A4193" s="1">
        <v>4192</v>
      </c>
      <c r="B4193" s="48">
        <v>43922</v>
      </c>
      <c r="C4193" s="44">
        <v>10909665.380000001</v>
      </c>
      <c r="D4193" s="56">
        <f t="shared" si="579"/>
        <v>142789.19140359145</v>
      </c>
      <c r="E4193" s="53">
        <v>76.403999999999996</v>
      </c>
      <c r="F4193" s="53">
        <f t="shared" si="580"/>
        <v>1.4278919140359145</v>
      </c>
      <c r="G4193" s="53">
        <f>(F4193/'Yearly GDP'!$B$19)*100</f>
        <v>50.277884297039243</v>
      </c>
      <c r="H4193" s="53">
        <f t="shared" si="581"/>
        <v>1.1416680000000001</v>
      </c>
      <c r="I4193" s="53">
        <f t="shared" si="582"/>
        <v>5.376344086021505</v>
      </c>
      <c r="J4193" s="53">
        <f t="shared" si="590"/>
        <v>443.75268817204295</v>
      </c>
      <c r="K4193" s="53">
        <v>6.1379999999999999</v>
      </c>
      <c r="L4193" s="53">
        <v>8253.7999999999993</v>
      </c>
      <c r="M4193" s="53">
        <v>2.35</v>
      </c>
      <c r="N4193" s="53">
        <f t="shared" si="583"/>
        <v>0.76165591397849486</v>
      </c>
      <c r="O4193" s="53">
        <v>18.600000000000001</v>
      </c>
      <c r="P4193" s="53">
        <v>0.60199999999999998</v>
      </c>
      <c r="Q4193" s="53">
        <f t="shared" si="584"/>
        <v>5.5359999999999996</v>
      </c>
      <c r="R4193" s="53">
        <v>99.753</v>
      </c>
      <c r="S4193" s="53">
        <f t="shared" si="585"/>
        <v>79.050000000000011</v>
      </c>
      <c r="T4193" s="53">
        <v>4.25</v>
      </c>
      <c r="U4193" s="53">
        <v>4411.6499999999996</v>
      </c>
      <c r="V4193" s="53">
        <v>19.32</v>
      </c>
      <c r="W4193" s="53">
        <f t="shared" si="588"/>
        <v>228.34627329192546</v>
      </c>
      <c r="X4193" s="53">
        <f t="shared" si="589"/>
        <v>5.1759834368530022</v>
      </c>
      <c r="Y4193" s="53">
        <v>3170.3</v>
      </c>
      <c r="Z4193" s="53">
        <v>54.09</v>
      </c>
      <c r="AA4193" s="53">
        <f t="shared" si="586"/>
        <v>58.611573303753005</v>
      </c>
      <c r="AB4193" s="53">
        <f t="shared" si="587"/>
        <v>1.8487705675725643</v>
      </c>
    </row>
    <row r="4194" spans="1:28" x14ac:dyDescent="0.3">
      <c r="A4194" s="1">
        <v>4193</v>
      </c>
      <c r="B4194" s="48">
        <v>43924</v>
      </c>
      <c r="C4194" s="44">
        <v>10749101.960000001</v>
      </c>
      <c r="D4194" s="56">
        <f t="shared" si="579"/>
        <v>140990.31951731376</v>
      </c>
      <c r="E4194" s="53">
        <v>76.239999999999995</v>
      </c>
      <c r="F4194" s="53">
        <f t="shared" si="580"/>
        <v>1.4099031951731376</v>
      </c>
      <c r="G4194" s="53">
        <f>(F4194/'Yearly GDP'!$B$19)*100</f>
        <v>49.644478703279496</v>
      </c>
      <c r="H4194" s="53">
        <f t="shared" si="581"/>
        <v>1.1489532</v>
      </c>
      <c r="I4194" s="53">
        <f t="shared" si="582"/>
        <v>5.4884742041712409</v>
      </c>
      <c r="J4194" s="53">
        <f t="shared" si="590"/>
        <v>443.67727771679478</v>
      </c>
      <c r="K4194" s="53">
        <v>6.306</v>
      </c>
      <c r="L4194" s="53">
        <v>8083.8</v>
      </c>
      <c r="M4194" s="53">
        <v>2.2999999999999998</v>
      </c>
      <c r="N4194" s="53">
        <f t="shared" si="583"/>
        <v>0.81752579582875917</v>
      </c>
      <c r="O4194" s="53">
        <v>18.22</v>
      </c>
      <c r="P4194" s="53">
        <v>0.59899999999999998</v>
      </c>
      <c r="Q4194" s="53">
        <f t="shared" si="584"/>
        <v>5.7069999999999999</v>
      </c>
      <c r="R4194" s="53">
        <v>100.67700000000001</v>
      </c>
      <c r="S4194" s="53">
        <f t="shared" si="585"/>
        <v>78.163799999999995</v>
      </c>
      <c r="T4194" s="53">
        <v>4.29</v>
      </c>
      <c r="U4194" s="53">
        <v>4352.3500000000004</v>
      </c>
      <c r="V4194" s="53">
        <v>19.059999999999999</v>
      </c>
      <c r="W4194" s="53">
        <f t="shared" si="588"/>
        <v>228.34994753410288</v>
      </c>
      <c r="X4194" s="53">
        <f t="shared" si="589"/>
        <v>5.2465897166841557</v>
      </c>
      <c r="Y4194" s="53">
        <v>3135.4</v>
      </c>
      <c r="Z4194" s="53">
        <v>53.49</v>
      </c>
      <c r="AA4194" s="53">
        <f t="shared" si="586"/>
        <v>58.616563843709102</v>
      </c>
      <c r="AB4194" s="53">
        <f t="shared" si="587"/>
        <v>1.8695083193120208</v>
      </c>
    </row>
    <row r="4195" spans="1:28" x14ac:dyDescent="0.3">
      <c r="A4195" s="1">
        <v>4194</v>
      </c>
      <c r="B4195" s="48">
        <v>43928</v>
      </c>
      <c r="C4195" s="44">
        <v>11517672.380000001</v>
      </c>
      <c r="D4195" s="56">
        <f t="shared" si="579"/>
        <v>152259.53308216011</v>
      </c>
      <c r="E4195" s="53">
        <v>75.644999999999996</v>
      </c>
      <c r="F4195" s="53">
        <f t="shared" si="580"/>
        <v>1.5225953308216011</v>
      </c>
      <c r="G4195" s="53">
        <f>(F4195/'Yearly GDP'!$B$19)*100</f>
        <v>53.612511648647931</v>
      </c>
      <c r="H4195" s="53">
        <f t="shared" si="581"/>
        <v>1.2706134</v>
      </c>
      <c r="I4195" s="53">
        <f t="shared" si="582"/>
        <v>5.0479555779909138</v>
      </c>
      <c r="J4195" s="53">
        <f t="shared" si="590"/>
        <v>443.8263503281172</v>
      </c>
      <c r="K4195" s="53">
        <v>6.4139999999999997</v>
      </c>
      <c r="L4195" s="53">
        <v>8792.2000000000007</v>
      </c>
      <c r="M4195" s="53">
        <v>2.5099999999999998</v>
      </c>
      <c r="N4195" s="53">
        <f t="shared" si="583"/>
        <v>1.3660444220090859</v>
      </c>
      <c r="O4195" s="53">
        <v>19.809999999999999</v>
      </c>
      <c r="P4195" s="53">
        <v>0.72599999999999998</v>
      </c>
      <c r="Q4195" s="53">
        <f t="shared" si="584"/>
        <v>5.6879999999999997</v>
      </c>
      <c r="R4195" s="53">
        <v>99.914000000000001</v>
      </c>
      <c r="S4195" s="53">
        <f t="shared" si="585"/>
        <v>81.220999999999989</v>
      </c>
      <c r="T4195" s="53">
        <v>4.0999999999999996</v>
      </c>
      <c r="U4195" s="53">
        <v>4561.8500000000004</v>
      </c>
      <c r="V4195" s="53">
        <v>19.97</v>
      </c>
      <c r="W4195" s="53">
        <f t="shared" si="588"/>
        <v>228.43515272909366</v>
      </c>
      <c r="X4195" s="53">
        <f t="shared" si="589"/>
        <v>5.0075112669003508</v>
      </c>
      <c r="Y4195" s="53">
        <v>3244.5</v>
      </c>
      <c r="Z4195" s="53">
        <v>55.35</v>
      </c>
      <c r="AA4195" s="53">
        <f t="shared" si="586"/>
        <v>58.617886178861788</v>
      </c>
      <c r="AB4195" s="53">
        <f t="shared" si="587"/>
        <v>1.8066847335140017</v>
      </c>
    </row>
    <row r="4196" spans="1:28" x14ac:dyDescent="0.3">
      <c r="A4196" s="1">
        <v>4195</v>
      </c>
      <c r="B4196" s="48">
        <v>43929</v>
      </c>
      <c r="C4196" s="44">
        <v>11559666.57</v>
      </c>
      <c r="D4196" s="56">
        <f t="shared" si="579"/>
        <v>152211.02863914677</v>
      </c>
      <c r="E4196" s="53">
        <v>75.944999999999993</v>
      </c>
      <c r="F4196" s="53">
        <f t="shared" si="580"/>
        <v>1.5221102863914677</v>
      </c>
      <c r="G4196" s="53">
        <f>(F4196/'Yearly GDP'!$B$19)*100</f>
        <v>53.595432619417885</v>
      </c>
      <c r="H4196" s="53">
        <f t="shared" si="581"/>
        <v>1.2701651999999999</v>
      </c>
      <c r="I4196" s="53">
        <f t="shared" si="582"/>
        <v>5.0709939148073024</v>
      </c>
      <c r="J4196" s="53">
        <f t="shared" si="590"/>
        <v>443.6485801217039</v>
      </c>
      <c r="K4196" s="53">
        <v>6.4409999999999998</v>
      </c>
      <c r="L4196" s="53">
        <v>8748.75</v>
      </c>
      <c r="M4196" s="53">
        <v>2.4900000000000002</v>
      </c>
      <c r="N4196" s="53">
        <f t="shared" si="583"/>
        <v>1.3700060851926974</v>
      </c>
      <c r="O4196" s="53">
        <v>19.72</v>
      </c>
      <c r="P4196" s="53">
        <v>0.77100000000000002</v>
      </c>
      <c r="Q4196" s="53">
        <f t="shared" si="584"/>
        <v>5.67</v>
      </c>
      <c r="R4196" s="53">
        <v>100.17</v>
      </c>
      <c r="S4196" s="53">
        <f t="shared" si="585"/>
        <v>80.85199999999999</v>
      </c>
      <c r="T4196" s="53">
        <v>4.0999999999999996</v>
      </c>
      <c r="U4196" s="53">
        <v>4637.1000000000004</v>
      </c>
      <c r="V4196" s="53">
        <v>20.3</v>
      </c>
      <c r="W4196" s="53">
        <f t="shared" si="588"/>
        <v>228.42857142857144</v>
      </c>
      <c r="X4196" s="53">
        <f t="shared" si="589"/>
        <v>4.9261083743842367</v>
      </c>
      <c r="Y4196" s="53">
        <v>3299.6</v>
      </c>
      <c r="Z4196" s="53">
        <v>56.29</v>
      </c>
      <c r="AA4196" s="53">
        <f t="shared" si="586"/>
        <v>58.617871735654646</v>
      </c>
      <c r="AB4196" s="53">
        <f t="shared" si="587"/>
        <v>1.7765144785930005</v>
      </c>
    </row>
    <row r="4197" spans="1:28" x14ac:dyDescent="0.3">
      <c r="A4197" s="1">
        <v>4196</v>
      </c>
      <c r="B4197" s="48">
        <v>43930</v>
      </c>
      <c r="C4197" s="44">
        <v>11956652.27</v>
      </c>
      <c r="D4197" s="56">
        <f t="shared" si="579"/>
        <v>156705.79646133684</v>
      </c>
      <c r="E4197" s="53">
        <v>76.3</v>
      </c>
      <c r="F4197" s="53">
        <f t="shared" si="580"/>
        <v>1.5670579646133684</v>
      </c>
      <c r="G4197" s="53">
        <f>(F4197/'Yearly GDP'!$B$19)*100</f>
        <v>55.178097345541147</v>
      </c>
      <c r="H4197" s="53">
        <f t="shared" si="581"/>
        <v>1.3323970000000001</v>
      </c>
      <c r="I4197" s="53">
        <f t="shared" si="582"/>
        <v>4.8709206039941551</v>
      </c>
      <c r="J4197" s="53">
        <f t="shared" si="590"/>
        <v>443.83341451534335</v>
      </c>
      <c r="K4197" s="53">
        <v>6.49</v>
      </c>
      <c r="L4197" s="53">
        <v>9111.9</v>
      </c>
      <c r="M4197" s="53">
        <v>2.6</v>
      </c>
      <c r="N4197" s="53">
        <f t="shared" si="583"/>
        <v>1.6190793960058452</v>
      </c>
      <c r="O4197" s="53">
        <v>20.53</v>
      </c>
      <c r="P4197" s="53">
        <v>0.72899999999999998</v>
      </c>
      <c r="Q4197" s="53">
        <f t="shared" si="584"/>
        <v>5.7610000000000001</v>
      </c>
      <c r="R4197" s="53">
        <v>99.504000000000005</v>
      </c>
      <c r="S4197" s="53">
        <f t="shared" si="585"/>
        <v>87.252499999999998</v>
      </c>
      <c r="T4197" s="53">
        <v>4.25</v>
      </c>
      <c r="U4197" s="53">
        <v>4786.25</v>
      </c>
      <c r="V4197" s="53">
        <v>20.96</v>
      </c>
      <c r="W4197" s="53">
        <f t="shared" si="588"/>
        <v>228.35162213740458</v>
      </c>
      <c r="X4197" s="53">
        <f t="shared" si="589"/>
        <v>4.7709923664122131</v>
      </c>
      <c r="Y4197" s="53">
        <v>3412.7</v>
      </c>
      <c r="Z4197" s="53">
        <v>58.22</v>
      </c>
      <c r="AA4197" s="53">
        <f t="shared" si="586"/>
        <v>58.617313637925108</v>
      </c>
      <c r="AB4197" s="53">
        <f t="shared" si="587"/>
        <v>1.7176228100309172</v>
      </c>
    </row>
    <row r="4198" spans="1:28" x14ac:dyDescent="0.3">
      <c r="A4198" s="1">
        <v>4197</v>
      </c>
      <c r="B4198" s="48">
        <v>43934</v>
      </c>
      <c r="C4198" s="44">
        <v>11846983.6</v>
      </c>
      <c r="D4198" s="56">
        <f t="shared" si="579"/>
        <v>155372.3143910084</v>
      </c>
      <c r="E4198" s="53">
        <v>76.248999999999995</v>
      </c>
      <c r="F4198" s="53">
        <f t="shared" si="580"/>
        <v>1.553723143910084</v>
      </c>
      <c r="G4198" s="53">
        <f>(F4198/'Yearly GDP'!$B$19)*100</f>
        <v>54.708561405284648</v>
      </c>
      <c r="H4198" s="53">
        <f t="shared" si="581"/>
        <v>1.3165364999999998</v>
      </c>
      <c r="I4198" s="53">
        <f t="shared" si="582"/>
        <v>4.9333991119881606</v>
      </c>
      <c r="J4198" s="53">
        <f t="shared" si="590"/>
        <v>443.70251603354717</v>
      </c>
      <c r="K4198" s="53">
        <v>6.4950000000000001</v>
      </c>
      <c r="L4198" s="53">
        <v>8993.85</v>
      </c>
      <c r="M4198" s="53">
        <v>2.56</v>
      </c>
      <c r="N4198" s="53">
        <f t="shared" si="583"/>
        <v>1.5616008880118395</v>
      </c>
      <c r="O4198" s="53">
        <v>20.27</v>
      </c>
      <c r="P4198" s="53">
        <v>0.77</v>
      </c>
      <c r="Q4198" s="53">
        <f t="shared" si="584"/>
        <v>5.7249999999999996</v>
      </c>
      <c r="R4198" s="53">
        <v>99.335999999999999</v>
      </c>
      <c r="S4198" s="53">
        <f t="shared" si="585"/>
        <v>84.931300000000007</v>
      </c>
      <c r="T4198" s="53">
        <v>4.1900000000000004</v>
      </c>
      <c r="U4198" s="53">
        <v>4733.05</v>
      </c>
      <c r="V4198" s="53">
        <v>20.72</v>
      </c>
      <c r="W4198" s="53">
        <f t="shared" si="588"/>
        <v>228.42905405405406</v>
      </c>
      <c r="X4198" s="53">
        <f t="shared" si="589"/>
        <v>4.8262548262548259</v>
      </c>
      <c r="Y4198" s="53">
        <v>3398.4</v>
      </c>
      <c r="Z4198" s="53">
        <v>57.98</v>
      </c>
      <c r="AA4198" s="53">
        <f t="shared" si="586"/>
        <v>58.613314936184899</v>
      </c>
      <c r="AB4198" s="53">
        <f t="shared" si="587"/>
        <v>1.7247326664367024</v>
      </c>
    </row>
    <row r="4199" spans="1:28" x14ac:dyDescent="0.3">
      <c r="A4199" s="1">
        <v>4198</v>
      </c>
      <c r="B4199" s="48">
        <v>43936</v>
      </c>
      <c r="C4199" s="44">
        <v>11867237.210000001</v>
      </c>
      <c r="D4199" s="56">
        <f t="shared" si="579"/>
        <v>154997.61258554936</v>
      </c>
      <c r="E4199" s="53">
        <v>76.563999999999993</v>
      </c>
      <c r="F4199" s="53">
        <f t="shared" si="580"/>
        <v>1.5499761258554936</v>
      </c>
      <c r="G4199" s="53">
        <f>(F4199/'Yearly GDP'!$B$19)*100</f>
        <v>54.576624149841322</v>
      </c>
      <c r="H4199" s="53">
        <f t="shared" si="581"/>
        <v>1.2920674999999997</v>
      </c>
      <c r="I4199" s="53">
        <f t="shared" si="582"/>
        <v>4.9726504226752866</v>
      </c>
      <c r="J4199" s="53">
        <f t="shared" si="590"/>
        <v>443.82396817503729</v>
      </c>
      <c r="K4199" s="53">
        <v>6.4249999999999998</v>
      </c>
      <c r="L4199" s="53">
        <v>8925.2999999999993</v>
      </c>
      <c r="M4199" s="53">
        <v>2.54</v>
      </c>
      <c r="N4199" s="53">
        <f t="shared" si="583"/>
        <v>1.4523495773247133</v>
      </c>
      <c r="O4199" s="53">
        <v>20.11</v>
      </c>
      <c r="P4199" s="53">
        <v>0.63500000000000001</v>
      </c>
      <c r="Q4199" s="53">
        <f t="shared" si="584"/>
        <v>5.79</v>
      </c>
      <c r="R4199" s="53">
        <v>99.486000000000004</v>
      </c>
      <c r="S4199" s="53">
        <f t="shared" si="585"/>
        <v>82.0488</v>
      </c>
      <c r="T4199" s="53">
        <v>4.08</v>
      </c>
      <c r="U4199" s="53">
        <v>4795.6000000000004</v>
      </c>
      <c r="V4199" s="53">
        <v>21</v>
      </c>
      <c r="W4199" s="53">
        <f t="shared" si="588"/>
        <v>228.36190476190478</v>
      </c>
      <c r="X4199" s="53">
        <f t="shared" si="589"/>
        <v>4.7619047619047619</v>
      </c>
      <c r="Y4199" s="53">
        <v>3434.65</v>
      </c>
      <c r="Z4199" s="53">
        <v>58.6</v>
      </c>
      <c r="AA4199" s="53">
        <f t="shared" si="586"/>
        <v>58.611774744027301</v>
      </c>
      <c r="AB4199" s="53">
        <f t="shared" si="587"/>
        <v>1.7064846416382249</v>
      </c>
    </row>
    <row r="4200" spans="1:28" x14ac:dyDescent="0.3">
      <c r="A4200" s="1">
        <v>4199</v>
      </c>
      <c r="B4200" s="48">
        <v>43937</v>
      </c>
      <c r="C4200" s="44">
        <v>11921544.880000001</v>
      </c>
      <c r="D4200" s="56">
        <f t="shared" si="579"/>
        <v>155218.34359742203</v>
      </c>
      <c r="E4200" s="53">
        <v>76.805000000000007</v>
      </c>
      <c r="F4200" s="53">
        <f t="shared" si="580"/>
        <v>1.5521834359742204</v>
      </c>
      <c r="G4200" s="53">
        <f>(F4200/'Yearly GDP'!$B$19)*100</f>
        <v>54.654346337120444</v>
      </c>
      <c r="H4200" s="53">
        <f t="shared" si="581"/>
        <v>1.3041000000000003</v>
      </c>
      <c r="I4200" s="53">
        <f t="shared" si="582"/>
        <v>4.9382716049382713</v>
      </c>
      <c r="J4200" s="53">
        <f t="shared" si="590"/>
        <v>444.08888888888885</v>
      </c>
      <c r="K4200" s="53">
        <v>6.44</v>
      </c>
      <c r="L4200" s="53">
        <v>8992.7999999999993</v>
      </c>
      <c r="M4200" s="53">
        <v>2.56</v>
      </c>
      <c r="N4200" s="53">
        <f t="shared" si="583"/>
        <v>1.5017283950617291</v>
      </c>
      <c r="O4200" s="53">
        <v>20.25</v>
      </c>
      <c r="P4200" s="53">
        <v>0.61699999999999999</v>
      </c>
      <c r="Q4200" s="53">
        <f t="shared" si="584"/>
        <v>5.8230000000000004</v>
      </c>
      <c r="R4200" s="53">
        <v>100.1</v>
      </c>
      <c r="S4200" s="53">
        <f t="shared" si="585"/>
        <v>82.214999999999989</v>
      </c>
      <c r="T4200" s="53">
        <v>4.0599999999999996</v>
      </c>
      <c r="U4200" s="53">
        <v>4869.8999999999996</v>
      </c>
      <c r="V4200" s="53">
        <v>21.32</v>
      </c>
      <c r="W4200" s="53">
        <f t="shared" si="588"/>
        <v>228.41932457786115</v>
      </c>
      <c r="X4200" s="53">
        <f t="shared" si="589"/>
        <v>4.6904315196998123</v>
      </c>
      <c r="Y4200" s="53">
        <v>3504.25</v>
      </c>
      <c r="Z4200" s="53">
        <v>59.79</v>
      </c>
      <c r="AA4200" s="53">
        <f t="shared" si="586"/>
        <v>58.609299213915371</v>
      </c>
      <c r="AB4200" s="53">
        <f t="shared" si="587"/>
        <v>1.6725204883759826</v>
      </c>
    </row>
    <row r="4201" spans="1:28" x14ac:dyDescent="0.3">
      <c r="A4201" s="1">
        <v>4200</v>
      </c>
      <c r="B4201" s="48">
        <v>43938</v>
      </c>
      <c r="C4201" s="44">
        <v>12196914.02</v>
      </c>
      <c r="D4201" s="56">
        <f t="shared" si="579"/>
        <v>159332.64559111692</v>
      </c>
      <c r="E4201" s="53">
        <v>76.55</v>
      </c>
      <c r="F4201" s="53">
        <f t="shared" si="580"/>
        <v>1.5933264559111693</v>
      </c>
      <c r="G4201" s="53">
        <f>(F4201/'Yearly GDP'!$B$19)*100</f>
        <v>56.103044222224277</v>
      </c>
      <c r="H4201" s="53">
        <f t="shared" si="581"/>
        <v>1.3233495</v>
      </c>
      <c r="I4201" s="53">
        <f t="shared" si="582"/>
        <v>4.7961630695443649</v>
      </c>
      <c r="J4201" s="53">
        <f t="shared" si="590"/>
        <v>444.44844124700239</v>
      </c>
      <c r="K4201" s="53">
        <v>6.3470000000000004</v>
      </c>
      <c r="L4201" s="53">
        <v>9266.75</v>
      </c>
      <c r="M4201" s="53">
        <v>2.64</v>
      </c>
      <c r="N4201" s="53">
        <f t="shared" si="583"/>
        <v>1.5508369304556355</v>
      </c>
      <c r="O4201" s="53">
        <v>20.85</v>
      </c>
      <c r="P4201" s="53">
        <v>0.64200000000000002</v>
      </c>
      <c r="Q4201" s="53">
        <f t="shared" si="584"/>
        <v>5.7050000000000001</v>
      </c>
      <c r="R4201" s="53">
        <v>99.835999999999999</v>
      </c>
      <c r="S4201" s="53">
        <f t="shared" si="585"/>
        <v>81.314999999999998</v>
      </c>
      <c r="T4201" s="53">
        <v>3.9</v>
      </c>
      <c r="U4201" s="53">
        <v>4978.1499999999996</v>
      </c>
      <c r="V4201" s="53">
        <v>21.8</v>
      </c>
      <c r="W4201" s="53">
        <f t="shared" si="588"/>
        <v>228.35550458715593</v>
      </c>
      <c r="X4201" s="53">
        <f t="shared" si="589"/>
        <v>4.5871559633027514</v>
      </c>
      <c r="Y4201" s="53">
        <v>3609.65</v>
      </c>
      <c r="Z4201" s="53">
        <v>61.58</v>
      </c>
      <c r="AA4201" s="53">
        <f t="shared" si="586"/>
        <v>58.617245859045148</v>
      </c>
      <c r="AB4201" s="53">
        <f t="shared" si="587"/>
        <v>1.6239038648911983</v>
      </c>
    </row>
    <row r="4202" spans="1:28" x14ac:dyDescent="0.3">
      <c r="A4202" s="1">
        <v>4201</v>
      </c>
      <c r="B4202" s="48">
        <v>43941</v>
      </c>
      <c r="C4202" s="44">
        <v>12214990</v>
      </c>
      <c r="D4202" s="56">
        <f t="shared" si="579"/>
        <v>159516.68299053216</v>
      </c>
      <c r="E4202" s="53">
        <v>76.575000000000003</v>
      </c>
      <c r="F4202" s="53">
        <f t="shared" si="580"/>
        <v>1.5951668299053217</v>
      </c>
      <c r="G4202" s="53">
        <f>(F4202/'Yearly GDP'!$B$19)*100</f>
        <v>56.167846123426827</v>
      </c>
      <c r="H4202" s="53">
        <f t="shared" si="581"/>
        <v>1.2883674999999999</v>
      </c>
      <c r="I4202" s="53">
        <f t="shared" si="582"/>
        <v>4.8192771084337354</v>
      </c>
      <c r="J4202" s="53">
        <f t="shared" si="590"/>
        <v>446.35421686746992</v>
      </c>
      <c r="K4202" s="53">
        <v>6.2089999999999996</v>
      </c>
      <c r="L4202" s="53">
        <v>9261.85</v>
      </c>
      <c r="M4202" s="53">
        <v>2.64</v>
      </c>
      <c r="N4202" s="53">
        <f t="shared" si="583"/>
        <v>1.3897228915662643</v>
      </c>
      <c r="O4202" s="53">
        <v>20.75</v>
      </c>
      <c r="P4202" s="53">
        <v>0.61599999999999999</v>
      </c>
      <c r="Q4202" s="53">
        <f t="shared" si="584"/>
        <v>5.593</v>
      </c>
      <c r="R4202" s="53">
        <v>100.05800000000001</v>
      </c>
      <c r="S4202" s="53">
        <f t="shared" si="585"/>
        <v>79.887500000000003</v>
      </c>
      <c r="T4202" s="53">
        <v>3.85</v>
      </c>
      <c r="U4202" s="53">
        <v>5001.8500000000004</v>
      </c>
      <c r="V4202" s="53">
        <v>21.9</v>
      </c>
      <c r="W4202" s="53">
        <f t="shared" si="588"/>
        <v>228.39497716894979</v>
      </c>
      <c r="X4202" s="53">
        <f t="shared" si="589"/>
        <v>4.5662100456621006</v>
      </c>
      <c r="Y4202" s="53">
        <v>3633.45</v>
      </c>
      <c r="Z4202" s="53">
        <v>61.99</v>
      </c>
      <c r="AA4202" s="53">
        <f t="shared" si="586"/>
        <v>58.613486046136465</v>
      </c>
      <c r="AB4202" s="53">
        <f t="shared" si="587"/>
        <v>1.6131634134537827</v>
      </c>
    </row>
    <row r="4203" spans="1:28" x14ac:dyDescent="0.3">
      <c r="A4203" s="1">
        <v>4202</v>
      </c>
      <c r="B4203" s="48">
        <v>43942</v>
      </c>
      <c r="C4203" s="44">
        <v>11891972.91</v>
      </c>
      <c r="D4203" s="56">
        <f t="shared" si="579"/>
        <v>154491.36615784347</v>
      </c>
      <c r="E4203" s="53">
        <v>76.974999999999994</v>
      </c>
      <c r="F4203" s="53">
        <f t="shared" si="580"/>
        <v>1.5449136615784347</v>
      </c>
      <c r="G4203" s="53">
        <f>(F4203/'Yearly GDP'!$B$19)*100</f>
        <v>54.398368365437847</v>
      </c>
      <c r="H4203" s="53">
        <f t="shared" si="581"/>
        <v>1.2486120000000001</v>
      </c>
      <c r="I4203" s="53">
        <f t="shared" si="582"/>
        <v>4.9751243781094523</v>
      </c>
      <c r="J4203" s="53">
        <f t="shared" si="590"/>
        <v>446.83830845771143</v>
      </c>
      <c r="K4203" s="53">
        <v>6.2119999999999997</v>
      </c>
      <c r="L4203" s="53">
        <v>8981.4500000000007</v>
      </c>
      <c r="M4203" s="53">
        <v>2.56</v>
      </c>
      <c r="N4203" s="53">
        <f t="shared" si="583"/>
        <v>1.2368756218905474</v>
      </c>
      <c r="O4203" s="53">
        <v>20.100000000000001</v>
      </c>
      <c r="P4203" s="53">
        <v>0.56599999999999995</v>
      </c>
      <c r="Q4203" s="53">
        <f t="shared" si="584"/>
        <v>5.6459999999999999</v>
      </c>
      <c r="R4203" s="53">
        <v>100.374</v>
      </c>
      <c r="S4203" s="53">
        <f t="shared" si="585"/>
        <v>76.38</v>
      </c>
      <c r="T4203" s="53">
        <v>3.8</v>
      </c>
      <c r="U4203" s="53">
        <v>4856.8</v>
      </c>
      <c r="V4203" s="53">
        <v>21.26</v>
      </c>
      <c r="W4203" s="53">
        <f t="shared" si="588"/>
        <v>228.44778927563499</v>
      </c>
      <c r="X4203" s="53">
        <f t="shared" si="589"/>
        <v>4.7036688617121358</v>
      </c>
      <c r="Y4203" s="53">
        <v>3506.75</v>
      </c>
      <c r="Z4203" s="53">
        <v>59.76</v>
      </c>
      <c r="AA4203" s="53">
        <f t="shared" si="586"/>
        <v>58.680555555555557</v>
      </c>
      <c r="AB4203" s="53">
        <f t="shared" si="587"/>
        <v>1.6733601070950468</v>
      </c>
    </row>
    <row r="4204" spans="1:28" x14ac:dyDescent="0.3">
      <c r="A4204" s="1">
        <v>4203</v>
      </c>
      <c r="B4204" s="48">
        <v>43943</v>
      </c>
      <c r="C4204" s="44">
        <v>12100698.380000001</v>
      </c>
      <c r="D4204" s="56">
        <f t="shared" si="579"/>
        <v>158365.37599790606</v>
      </c>
      <c r="E4204" s="53">
        <v>76.41</v>
      </c>
      <c r="F4204" s="53">
        <f t="shared" si="580"/>
        <v>1.5836537599790605</v>
      </c>
      <c r="G4204" s="53">
        <f>(F4204/'Yearly GDP'!$B$19)*100</f>
        <v>55.762456337290864</v>
      </c>
      <c r="H4204" s="53">
        <f t="shared" si="581"/>
        <v>1.2796543999999999</v>
      </c>
      <c r="I4204" s="53">
        <f t="shared" si="582"/>
        <v>4.8638132295719849</v>
      </c>
      <c r="J4204" s="53">
        <f t="shared" si="590"/>
        <v>446.85311284046691</v>
      </c>
      <c r="K4204" s="53">
        <v>6.2240000000000002</v>
      </c>
      <c r="L4204" s="53">
        <v>9187.2999999999993</v>
      </c>
      <c r="M4204" s="53">
        <v>2.62</v>
      </c>
      <c r="N4204" s="53">
        <f t="shared" si="583"/>
        <v>1.3601867704280153</v>
      </c>
      <c r="O4204" s="53">
        <v>20.56</v>
      </c>
      <c r="P4204" s="53">
        <v>0.61799999999999999</v>
      </c>
      <c r="Q4204" s="53">
        <f t="shared" si="584"/>
        <v>5.6059999999999999</v>
      </c>
      <c r="R4204" s="53">
        <v>100.52800000000001</v>
      </c>
      <c r="S4204" s="53">
        <f t="shared" si="585"/>
        <v>75.043999999999997</v>
      </c>
      <c r="T4204" s="53">
        <v>3.65</v>
      </c>
      <c r="U4204" s="53">
        <v>4890.55</v>
      </c>
      <c r="V4204" s="53">
        <v>21.41</v>
      </c>
      <c r="W4204" s="53">
        <f t="shared" si="588"/>
        <v>228.42363381597386</v>
      </c>
      <c r="X4204" s="53">
        <f t="shared" si="589"/>
        <v>4.6707146193367581</v>
      </c>
      <c r="Y4204" s="53">
        <v>3523.5</v>
      </c>
      <c r="Z4204" s="53">
        <v>60.03</v>
      </c>
      <c r="AA4204" s="53">
        <f t="shared" si="586"/>
        <v>58.695652173913039</v>
      </c>
      <c r="AB4204" s="53">
        <f t="shared" si="587"/>
        <v>1.6658337497917706</v>
      </c>
    </row>
    <row r="4205" spans="1:28" x14ac:dyDescent="0.3">
      <c r="A4205" s="1">
        <v>4204</v>
      </c>
      <c r="B4205" s="48">
        <v>43944</v>
      </c>
      <c r="C4205" s="44">
        <v>12220405.99</v>
      </c>
      <c r="D4205" s="56">
        <f t="shared" si="579"/>
        <v>161017.27373344754</v>
      </c>
      <c r="E4205" s="53">
        <v>75.894999999999996</v>
      </c>
      <c r="F4205" s="53">
        <f t="shared" si="580"/>
        <v>1.6101727373344754</v>
      </c>
      <c r="G4205" s="53">
        <f>(F4205/'Yearly GDP'!$B$19)*100</f>
        <v>56.696223145580127</v>
      </c>
      <c r="H4205" s="53">
        <f t="shared" si="581"/>
        <v>1.262904</v>
      </c>
      <c r="I4205" s="53">
        <f t="shared" si="582"/>
        <v>4.7984644913627639</v>
      </c>
      <c r="J4205" s="53">
        <f t="shared" si="590"/>
        <v>446.92418426103643</v>
      </c>
      <c r="K4205" s="53">
        <v>6.06</v>
      </c>
      <c r="L4205" s="53">
        <v>9313.9</v>
      </c>
      <c r="M4205" s="53">
        <v>2.65</v>
      </c>
      <c r="N4205" s="53">
        <f t="shared" si="583"/>
        <v>1.2615355086372357</v>
      </c>
      <c r="O4205" s="53">
        <v>20.84</v>
      </c>
      <c r="P4205" s="53">
        <v>0.60299999999999998</v>
      </c>
      <c r="Q4205" s="53">
        <f t="shared" si="584"/>
        <v>5.4569999999999999</v>
      </c>
      <c r="R4205" s="53">
        <v>100.535</v>
      </c>
      <c r="S4205" s="53">
        <f t="shared" si="585"/>
        <v>76.2744</v>
      </c>
      <c r="T4205" s="53">
        <v>3.66</v>
      </c>
      <c r="U4205" s="53">
        <v>4945.55</v>
      </c>
      <c r="V4205" s="53">
        <v>21.65</v>
      </c>
      <c r="W4205" s="53">
        <f t="shared" si="588"/>
        <v>228.43187066974599</v>
      </c>
      <c r="X4205" s="53">
        <f t="shared" si="589"/>
        <v>4.618937644341802</v>
      </c>
      <c r="Y4205" s="53">
        <v>3570.75</v>
      </c>
      <c r="Z4205" s="53">
        <v>60.83</v>
      </c>
      <c r="AA4205" s="53">
        <f t="shared" si="586"/>
        <v>58.700476738451421</v>
      </c>
      <c r="AB4205" s="53">
        <f t="shared" si="587"/>
        <v>1.643925694558606</v>
      </c>
    </row>
    <row r="4206" spans="1:28" x14ac:dyDescent="0.3">
      <c r="A4206" s="1">
        <v>4205</v>
      </c>
      <c r="B4206" s="48">
        <v>43945</v>
      </c>
      <c r="C4206" s="44">
        <v>12018274.560000001</v>
      </c>
      <c r="D4206" s="56">
        <f t="shared" si="579"/>
        <v>157575.38429264456</v>
      </c>
      <c r="E4206" s="53">
        <v>76.27</v>
      </c>
      <c r="F4206" s="53">
        <f t="shared" si="580"/>
        <v>1.5757538429264457</v>
      </c>
      <c r="G4206" s="53">
        <f>(F4206/'Yearly GDP'!$B$19)*100</f>
        <v>55.484290243888935</v>
      </c>
      <c r="H4206" s="53">
        <f t="shared" si="581"/>
        <v>1.2630015999999999</v>
      </c>
      <c r="I4206" s="53">
        <f t="shared" si="582"/>
        <v>4.8828125</v>
      </c>
      <c r="J4206" s="53">
        <f t="shared" si="590"/>
        <v>446.9921875</v>
      </c>
      <c r="K4206" s="53">
        <v>6.1669999999999998</v>
      </c>
      <c r="L4206" s="53">
        <v>9154.4</v>
      </c>
      <c r="M4206" s="53">
        <v>2.61</v>
      </c>
      <c r="N4206" s="53">
        <f t="shared" si="583"/>
        <v>1.2841874999999998</v>
      </c>
      <c r="O4206" s="53">
        <v>20.48</v>
      </c>
      <c r="P4206" s="53">
        <v>0.60499999999999998</v>
      </c>
      <c r="Q4206" s="53">
        <f t="shared" si="584"/>
        <v>5.5619999999999994</v>
      </c>
      <c r="R4206" s="53">
        <v>100.434</v>
      </c>
      <c r="S4206" s="53">
        <f t="shared" si="585"/>
        <v>74.751999999999995</v>
      </c>
      <c r="T4206" s="53">
        <v>3.65</v>
      </c>
      <c r="U4206" s="53">
        <v>4859.25</v>
      </c>
      <c r="V4206" s="53">
        <v>21.24</v>
      </c>
      <c r="W4206" s="53">
        <f t="shared" si="588"/>
        <v>228.77824858757063</v>
      </c>
      <c r="X4206" s="53">
        <f t="shared" si="589"/>
        <v>4.7080979284369118</v>
      </c>
      <c r="Y4206" s="53">
        <v>3504.3</v>
      </c>
      <c r="Z4206" s="53">
        <v>59.68</v>
      </c>
      <c r="AA4206" s="53">
        <f t="shared" si="586"/>
        <v>58.718163538873995</v>
      </c>
      <c r="AB4206" s="53">
        <f t="shared" si="587"/>
        <v>1.6756032171581769</v>
      </c>
    </row>
    <row r="4207" spans="1:28" x14ac:dyDescent="0.3">
      <c r="A4207" s="1">
        <v>4206</v>
      </c>
      <c r="B4207" s="48">
        <v>43948</v>
      </c>
      <c r="C4207" s="44">
        <v>12189571.199999999</v>
      </c>
      <c r="D4207" s="56">
        <f t="shared" si="579"/>
        <v>159907.26888716893</v>
      </c>
      <c r="E4207" s="53">
        <v>76.228999999999999</v>
      </c>
      <c r="F4207" s="53">
        <f t="shared" si="580"/>
        <v>1.5990726888716893</v>
      </c>
      <c r="G4207" s="53">
        <f>(F4207/'Yearly GDP'!$B$19)*100</f>
        <v>56.305376368721461</v>
      </c>
      <c r="H4207" s="53">
        <f t="shared" si="581"/>
        <v>1.2779780999999999</v>
      </c>
      <c r="I4207" s="53">
        <f t="shared" si="582"/>
        <v>4.8146364949446321</v>
      </c>
      <c r="J4207" s="53">
        <f t="shared" si="590"/>
        <v>446.9090033702455</v>
      </c>
      <c r="K4207" s="53">
        <v>6.1529999999999996</v>
      </c>
      <c r="L4207" s="53">
        <v>9282.2999999999993</v>
      </c>
      <c r="M4207" s="53">
        <v>2.65</v>
      </c>
      <c r="N4207" s="53">
        <f t="shared" si="583"/>
        <v>1.3383635050553675</v>
      </c>
      <c r="O4207" s="53">
        <v>20.77</v>
      </c>
      <c r="P4207" s="53">
        <v>0.66400000000000003</v>
      </c>
      <c r="Q4207" s="53">
        <f t="shared" si="584"/>
        <v>5.4889999999999999</v>
      </c>
      <c r="R4207" s="53">
        <v>100.09699999999999</v>
      </c>
      <c r="S4207" s="53">
        <f t="shared" si="585"/>
        <v>75.187399999999997</v>
      </c>
      <c r="T4207" s="53">
        <v>3.62</v>
      </c>
      <c r="U4207" s="53">
        <v>4941</v>
      </c>
      <c r="V4207" s="53">
        <v>21.59</v>
      </c>
      <c r="W4207" s="53">
        <f t="shared" si="588"/>
        <v>228.85595182955072</v>
      </c>
      <c r="X4207" s="53">
        <f t="shared" si="589"/>
        <v>4.6317739694302915</v>
      </c>
      <c r="Y4207" s="53">
        <v>3533</v>
      </c>
      <c r="Z4207" s="53">
        <v>60.17</v>
      </c>
      <c r="AA4207" s="53">
        <f t="shared" si="586"/>
        <v>58.716968588997837</v>
      </c>
      <c r="AB4207" s="53">
        <f t="shared" si="587"/>
        <v>1.6619577862722286</v>
      </c>
    </row>
    <row r="4208" spans="1:28" x14ac:dyDescent="0.3">
      <c r="A4208" s="1">
        <v>4207</v>
      </c>
      <c r="B4208" s="48">
        <v>43949</v>
      </c>
      <c r="C4208" s="44">
        <v>12254255.439999999</v>
      </c>
      <c r="D4208" s="56">
        <f t="shared" si="579"/>
        <v>161102.41819496482</v>
      </c>
      <c r="E4208" s="53">
        <v>76.064999999999998</v>
      </c>
      <c r="F4208" s="53">
        <f t="shared" si="580"/>
        <v>1.6110241819496482</v>
      </c>
      <c r="G4208" s="53">
        <f>(F4208/'Yearly GDP'!$B$19)*100</f>
        <v>56.726203589776347</v>
      </c>
      <c r="H4208" s="53">
        <f t="shared" si="581"/>
        <v>1.28877</v>
      </c>
      <c r="I4208" s="53">
        <f t="shared" si="582"/>
        <v>4.7619047619047619</v>
      </c>
      <c r="J4208" s="53">
        <f t="shared" si="590"/>
        <v>446.70952380952377</v>
      </c>
      <c r="K4208" s="53">
        <v>6.1369999999999996</v>
      </c>
      <c r="L4208" s="53">
        <v>9380.9</v>
      </c>
      <c r="M4208" s="53">
        <v>2.67</v>
      </c>
      <c r="N4208" s="53">
        <f t="shared" si="583"/>
        <v>1.3750952380952377</v>
      </c>
      <c r="O4208" s="53">
        <v>21</v>
      </c>
      <c r="P4208" s="53">
        <v>0.61599999999999999</v>
      </c>
      <c r="Q4208" s="53">
        <f t="shared" si="584"/>
        <v>5.5209999999999999</v>
      </c>
      <c r="R4208" s="53">
        <v>99.933999999999997</v>
      </c>
      <c r="S4208" s="53">
        <f t="shared" si="585"/>
        <v>76.649999999999991</v>
      </c>
      <c r="T4208" s="53">
        <v>3.65</v>
      </c>
      <c r="U4208" s="53">
        <v>4996.8999999999996</v>
      </c>
      <c r="V4208" s="53">
        <v>21.84</v>
      </c>
      <c r="W4208" s="53">
        <f t="shared" si="588"/>
        <v>228.79578754578753</v>
      </c>
      <c r="X4208" s="53">
        <f t="shared" si="589"/>
        <v>4.5787545787545794</v>
      </c>
      <c r="Y4208" s="53">
        <v>3558.7</v>
      </c>
      <c r="Z4208" s="53">
        <v>60.6</v>
      </c>
      <c r="AA4208" s="53">
        <f t="shared" si="586"/>
        <v>58.724422442244219</v>
      </c>
      <c r="AB4208" s="53">
        <f t="shared" si="587"/>
        <v>1.6501650165016499</v>
      </c>
    </row>
    <row r="4209" spans="1:28" x14ac:dyDescent="0.3">
      <c r="A4209" s="1">
        <v>4208</v>
      </c>
      <c r="B4209" s="48">
        <v>43950</v>
      </c>
      <c r="C4209" s="44">
        <v>12420935.99</v>
      </c>
      <c r="D4209" s="56">
        <f t="shared" si="579"/>
        <v>164613.82267576703</v>
      </c>
      <c r="E4209" s="53">
        <v>75.454999999999998</v>
      </c>
      <c r="F4209" s="53">
        <f t="shared" si="580"/>
        <v>1.6461382267576703</v>
      </c>
      <c r="G4209" s="53">
        <f>(F4209/'Yearly GDP'!$B$19)*100</f>
        <v>57.962613618227834</v>
      </c>
      <c r="H4209" s="53">
        <f t="shared" si="581"/>
        <v>1.3260625000000001</v>
      </c>
      <c r="I4209" s="53">
        <f t="shared" si="582"/>
        <v>4.6189376443418011</v>
      </c>
      <c r="J4209" s="53">
        <f t="shared" si="590"/>
        <v>441.26327944572751</v>
      </c>
      <c r="K4209" s="53">
        <v>6.125</v>
      </c>
      <c r="L4209" s="53">
        <v>9553.35</v>
      </c>
      <c r="M4209" s="53">
        <v>2.72</v>
      </c>
      <c r="N4209" s="53">
        <f t="shared" si="583"/>
        <v>1.5060623556581989</v>
      </c>
      <c r="O4209" s="53">
        <v>21.65</v>
      </c>
      <c r="P4209" s="53">
        <v>0.628</v>
      </c>
      <c r="Q4209" s="53">
        <f t="shared" si="584"/>
        <v>5.4969999999999999</v>
      </c>
      <c r="R4209" s="53">
        <v>99.644000000000005</v>
      </c>
      <c r="S4209" s="53">
        <f t="shared" si="585"/>
        <v>79.671999999999997</v>
      </c>
      <c r="T4209" s="53">
        <v>3.68</v>
      </c>
      <c r="U4209" s="53">
        <v>5058.3</v>
      </c>
      <c r="V4209" s="53">
        <v>22.09</v>
      </c>
      <c r="W4209" s="53">
        <f t="shared" si="588"/>
        <v>228.98596650067904</v>
      </c>
      <c r="X4209" s="53">
        <f t="shared" si="589"/>
        <v>4.5269352648257124</v>
      </c>
      <c r="Y4209" s="53">
        <v>3590.55</v>
      </c>
      <c r="Z4209" s="53">
        <v>61.15</v>
      </c>
      <c r="AA4209" s="53">
        <f t="shared" si="586"/>
        <v>58.717089125102213</v>
      </c>
      <c r="AB4209" s="53">
        <f t="shared" si="587"/>
        <v>1.635322976287817</v>
      </c>
    </row>
    <row r="4210" spans="1:28" x14ac:dyDescent="0.3">
      <c r="A4210" s="1">
        <v>4209</v>
      </c>
      <c r="B4210" s="48">
        <v>43951</v>
      </c>
      <c r="C4210" s="44">
        <v>12738625.880000001</v>
      </c>
      <c r="D4210" s="56">
        <f t="shared" si="579"/>
        <v>169667.36654235484</v>
      </c>
      <c r="E4210" s="53">
        <v>75.08</v>
      </c>
      <c r="F4210" s="53">
        <f t="shared" si="580"/>
        <v>1.6966736654235484</v>
      </c>
      <c r="G4210" s="53">
        <f>(F4210/'Yearly GDP'!$B$19)*100</f>
        <v>59.742030472660154</v>
      </c>
      <c r="H4210" s="53">
        <f t="shared" si="581"/>
        <v>1.3655850000000003</v>
      </c>
      <c r="I4210" s="53">
        <f t="shared" si="582"/>
        <v>4.4742729306487687</v>
      </c>
      <c r="J4210" s="53">
        <f t="shared" si="590"/>
        <v>441.15883668903797</v>
      </c>
      <c r="K4210" s="53">
        <v>6.11</v>
      </c>
      <c r="L4210" s="53">
        <v>9859.9</v>
      </c>
      <c r="M4210" s="53">
        <v>2.81</v>
      </c>
      <c r="N4210" s="53">
        <f t="shared" si="583"/>
        <v>1.6357270693512316</v>
      </c>
      <c r="O4210" s="53">
        <v>22.35</v>
      </c>
      <c r="P4210" s="53">
        <v>0.64600000000000002</v>
      </c>
      <c r="Q4210" s="53">
        <f t="shared" si="584"/>
        <v>5.4640000000000004</v>
      </c>
      <c r="R4210" s="53">
        <v>99.028000000000006</v>
      </c>
      <c r="S4210" s="53">
        <f t="shared" si="585"/>
        <v>81.354000000000013</v>
      </c>
      <c r="T4210" s="53">
        <v>3.64</v>
      </c>
      <c r="U4210" s="53">
        <v>5149.6000000000004</v>
      </c>
      <c r="V4210" s="53">
        <v>22.49</v>
      </c>
      <c r="W4210" s="53">
        <f t="shared" si="588"/>
        <v>228.97287683414854</v>
      </c>
      <c r="X4210" s="53">
        <f t="shared" si="589"/>
        <v>4.4464206313917298</v>
      </c>
      <c r="Y4210" s="53">
        <v>3615.75</v>
      </c>
      <c r="Z4210" s="53">
        <v>61.58</v>
      </c>
      <c r="AA4210" s="53">
        <f t="shared" si="586"/>
        <v>58.716303994803511</v>
      </c>
      <c r="AB4210" s="53">
        <f t="shared" si="587"/>
        <v>1.6239038648911983</v>
      </c>
    </row>
    <row r="4211" spans="1:28" x14ac:dyDescent="0.3">
      <c r="A4211" s="1">
        <v>4210</v>
      </c>
      <c r="B4211" s="48">
        <v>43955</v>
      </c>
      <c r="C4211" s="44">
        <v>12162524.59</v>
      </c>
      <c r="D4211" s="56">
        <f t="shared" si="579"/>
        <v>160794.87823902696</v>
      </c>
      <c r="E4211" s="53">
        <v>75.64</v>
      </c>
      <c r="F4211" s="53">
        <f t="shared" si="580"/>
        <v>1.6079487823902696</v>
      </c>
      <c r="G4211" s="53">
        <f>(F4211/'Yearly GDP'!$B$19)*100</f>
        <v>56.617914872896826</v>
      </c>
      <c r="H4211" s="53">
        <f t="shared" si="581"/>
        <v>1.3013675999999998</v>
      </c>
      <c r="I4211" s="53">
        <f t="shared" si="582"/>
        <v>4.6750818139317438</v>
      </c>
      <c r="J4211" s="53">
        <f t="shared" si="590"/>
        <v>434.47872837774662</v>
      </c>
      <c r="K4211" s="53">
        <v>6.0839999999999996</v>
      </c>
      <c r="L4211" s="53">
        <v>9293.5</v>
      </c>
      <c r="M4211" s="53">
        <v>2.65</v>
      </c>
      <c r="N4211" s="53">
        <f t="shared" si="583"/>
        <v>1.4089181860682558</v>
      </c>
      <c r="O4211" s="53">
        <v>21.39</v>
      </c>
      <c r="P4211" s="53">
        <v>0.63100000000000001</v>
      </c>
      <c r="Q4211" s="53">
        <f t="shared" si="584"/>
        <v>5.4529999999999994</v>
      </c>
      <c r="R4211" s="53">
        <v>99.566999999999993</v>
      </c>
      <c r="S4211" s="53">
        <f t="shared" si="585"/>
        <v>77.645700000000005</v>
      </c>
      <c r="T4211" s="53">
        <v>3.63</v>
      </c>
      <c r="U4211" s="53">
        <v>4950.3</v>
      </c>
      <c r="V4211" s="53">
        <v>21.62</v>
      </c>
      <c r="W4211" s="53">
        <f t="shared" si="588"/>
        <v>228.96854764107309</v>
      </c>
      <c r="X4211" s="53">
        <f t="shared" si="589"/>
        <v>4.6253469010175765</v>
      </c>
      <c r="Y4211" s="53">
        <v>3502</v>
      </c>
      <c r="Z4211" s="53">
        <v>59.56</v>
      </c>
      <c r="AA4211" s="53">
        <f t="shared" si="586"/>
        <v>58.797850906648755</v>
      </c>
      <c r="AB4211" s="53">
        <f t="shared" si="587"/>
        <v>1.6789791806581598</v>
      </c>
    </row>
    <row r="4212" spans="1:28" x14ac:dyDescent="0.3">
      <c r="A4212" s="1">
        <v>4211</v>
      </c>
      <c r="B4212" s="48">
        <v>43956</v>
      </c>
      <c r="C4212" s="44">
        <v>12048214.57</v>
      </c>
      <c r="D4212" s="56">
        <f t="shared" si="579"/>
        <v>159136.36996433762</v>
      </c>
      <c r="E4212" s="53">
        <v>75.709999999999994</v>
      </c>
      <c r="F4212" s="53">
        <f t="shared" si="580"/>
        <v>1.5913636996433762</v>
      </c>
      <c r="G4212" s="53">
        <f>(F4212/'Yearly GDP'!$B$19)*100</f>
        <v>56.033933086034374</v>
      </c>
      <c r="H4212" s="53">
        <f t="shared" si="581"/>
        <v>1.2868687000000003</v>
      </c>
      <c r="I4212" s="53">
        <f t="shared" si="582"/>
        <v>4.7192071731949028</v>
      </c>
      <c r="J4212" s="53">
        <f t="shared" si="590"/>
        <v>434.43133553563001</v>
      </c>
      <c r="K4212" s="53">
        <v>6.0730000000000004</v>
      </c>
      <c r="L4212" s="53">
        <v>9205.6</v>
      </c>
      <c r="M4212" s="53">
        <v>2.62</v>
      </c>
      <c r="N4212" s="53">
        <f t="shared" si="583"/>
        <v>1.3537928268050976</v>
      </c>
      <c r="O4212" s="53">
        <v>21.19</v>
      </c>
      <c r="P4212" s="53">
        <v>0.66200000000000003</v>
      </c>
      <c r="Q4212" s="53">
        <f t="shared" si="584"/>
        <v>5.4110000000000005</v>
      </c>
      <c r="R4212" s="53">
        <v>99.762</v>
      </c>
      <c r="S4212" s="53">
        <f t="shared" si="585"/>
        <v>77.343500000000006</v>
      </c>
      <c r="T4212" s="53">
        <v>3.65</v>
      </c>
      <c r="U4212" s="53">
        <v>4918.05</v>
      </c>
      <c r="V4212" s="53">
        <v>21.47</v>
      </c>
      <c r="W4212" s="53">
        <f t="shared" si="588"/>
        <v>229.06613879832327</v>
      </c>
      <c r="X4212" s="53">
        <f t="shared" si="589"/>
        <v>4.6576618537494179</v>
      </c>
      <c r="Y4212" s="53">
        <v>3459.05</v>
      </c>
      <c r="Z4212" s="53">
        <v>58.82</v>
      </c>
      <c r="AA4212" s="53">
        <f t="shared" si="586"/>
        <v>58.807378442706565</v>
      </c>
      <c r="AB4212" s="53">
        <f t="shared" si="587"/>
        <v>1.7001020061203673</v>
      </c>
    </row>
    <row r="4213" spans="1:28" x14ac:dyDescent="0.3">
      <c r="A4213" s="1">
        <v>4212</v>
      </c>
      <c r="B4213" s="48">
        <v>43957</v>
      </c>
      <c r="C4213" s="44">
        <v>12100712.65</v>
      </c>
      <c r="D4213" s="56">
        <f t="shared" si="579"/>
        <v>159000.23191643125</v>
      </c>
      <c r="E4213" s="53">
        <v>76.105000000000004</v>
      </c>
      <c r="F4213" s="53">
        <f t="shared" si="580"/>
        <v>1.5900023191643124</v>
      </c>
      <c r="G4213" s="53">
        <f>(F4213/'Yearly GDP'!$B$19)*100</f>
        <v>55.985997153672976</v>
      </c>
      <c r="H4213" s="53">
        <f t="shared" si="581"/>
        <v>1.2863751999999997</v>
      </c>
      <c r="I4213" s="53">
        <f t="shared" si="582"/>
        <v>4.6860356138706658</v>
      </c>
      <c r="J4213" s="53">
        <f t="shared" si="590"/>
        <v>434.4376757263355</v>
      </c>
      <c r="K4213" s="53">
        <v>6.0279999999999996</v>
      </c>
      <c r="L4213" s="53">
        <v>9270.9</v>
      </c>
      <c r="M4213" s="53">
        <v>2.64</v>
      </c>
      <c r="N4213" s="53">
        <f t="shared" si="583"/>
        <v>1.3419643861293338</v>
      </c>
      <c r="O4213" s="53">
        <v>21.34</v>
      </c>
      <c r="P4213" s="53">
        <v>0.70899999999999996</v>
      </c>
      <c r="Q4213" s="53">
        <f t="shared" si="584"/>
        <v>5.319</v>
      </c>
      <c r="R4213" s="53">
        <v>100.136</v>
      </c>
      <c r="S4213" s="53">
        <f t="shared" si="585"/>
        <v>75.756999999999991</v>
      </c>
      <c r="T4213" s="53">
        <v>3.55</v>
      </c>
      <c r="U4213" s="53">
        <v>4943.6499999999996</v>
      </c>
      <c r="V4213" s="53">
        <v>21.56</v>
      </c>
      <c r="W4213" s="53">
        <f t="shared" si="588"/>
        <v>229.29730983302412</v>
      </c>
      <c r="X4213" s="53">
        <f t="shared" si="589"/>
        <v>4.6382189239332101</v>
      </c>
      <c r="Y4213" s="53">
        <v>3472.65</v>
      </c>
      <c r="Z4213" s="53">
        <v>58.93</v>
      </c>
      <c r="AA4213" s="53">
        <f t="shared" si="586"/>
        <v>58.928389614797219</v>
      </c>
      <c r="AB4213" s="53">
        <f t="shared" si="587"/>
        <v>1.6969285593076533</v>
      </c>
    </row>
    <row r="4214" spans="1:28" x14ac:dyDescent="0.3">
      <c r="A4214" s="1">
        <v>4213</v>
      </c>
      <c r="B4214" s="48">
        <v>43958</v>
      </c>
      <c r="C4214" s="44">
        <v>12028148.65</v>
      </c>
      <c r="D4214" s="56">
        <f t="shared" si="579"/>
        <v>158695.26149827163</v>
      </c>
      <c r="E4214" s="53">
        <v>75.793999999999997</v>
      </c>
      <c r="F4214" s="53">
        <f t="shared" si="580"/>
        <v>1.5869526149827162</v>
      </c>
      <c r="G4214" s="53">
        <f>(F4214/'Yearly GDP'!$B$19)*100</f>
        <v>55.878613203616766</v>
      </c>
      <c r="H4214" s="53">
        <f t="shared" si="581"/>
        <v>1.2767303999999997</v>
      </c>
      <c r="I4214" s="53">
        <f t="shared" si="582"/>
        <v>4.7214353163361666</v>
      </c>
      <c r="J4214" s="53">
        <f t="shared" si="590"/>
        <v>434.32719546742209</v>
      </c>
      <c r="K4214" s="53">
        <v>6.0279999999999996</v>
      </c>
      <c r="L4214" s="53">
        <v>9199.0499999999993</v>
      </c>
      <c r="M4214" s="53">
        <v>2.62</v>
      </c>
      <c r="N4214" s="53">
        <f t="shared" si="583"/>
        <v>1.3065646836638329</v>
      </c>
      <c r="O4214" s="53">
        <v>21.18</v>
      </c>
      <c r="P4214" s="53">
        <v>0.63900000000000001</v>
      </c>
      <c r="Q4214" s="53">
        <f t="shared" si="584"/>
        <v>5.3889999999999993</v>
      </c>
      <c r="R4214" s="53">
        <v>99.906000000000006</v>
      </c>
      <c r="S4214" s="53">
        <f t="shared" si="585"/>
        <v>75.188999999999993</v>
      </c>
      <c r="T4214" s="53">
        <v>3.55</v>
      </c>
      <c r="U4214" s="53">
        <v>4919.8500000000004</v>
      </c>
      <c r="V4214" s="53">
        <v>21.46</v>
      </c>
      <c r="W4214" s="53">
        <f t="shared" si="588"/>
        <v>229.25675675675677</v>
      </c>
      <c r="X4214" s="53">
        <f t="shared" si="589"/>
        <v>4.6598322460391426</v>
      </c>
      <c r="Y4214" s="53">
        <v>3479.5</v>
      </c>
      <c r="Z4214" s="53">
        <v>58.51</v>
      </c>
      <c r="AA4214" s="53">
        <f t="shared" si="586"/>
        <v>59.46846692873013</v>
      </c>
      <c r="AB4214" s="53">
        <f t="shared" si="587"/>
        <v>1.7091095539224066</v>
      </c>
    </row>
    <row r="4215" spans="1:28" x14ac:dyDescent="0.3">
      <c r="A4215" s="1">
        <v>4214</v>
      </c>
      <c r="B4215" s="48">
        <v>43959</v>
      </c>
      <c r="C4215" s="44">
        <v>12080650.1</v>
      </c>
      <c r="D4215" s="56">
        <f t="shared" si="579"/>
        <v>159934.46878930298</v>
      </c>
      <c r="E4215" s="53">
        <v>75.534999999999997</v>
      </c>
      <c r="F4215" s="53">
        <f t="shared" si="580"/>
        <v>1.5993446878930297</v>
      </c>
      <c r="G4215" s="53">
        <f>(F4215/'Yearly GDP'!$B$19)*100</f>
        <v>56.31495379905035</v>
      </c>
      <c r="H4215" s="53">
        <f t="shared" si="581"/>
        <v>1.2697776000000001</v>
      </c>
      <c r="I4215" s="53">
        <f t="shared" si="582"/>
        <v>4.6992481203007515</v>
      </c>
      <c r="J4215" s="53">
        <f t="shared" si="590"/>
        <v>434.75093984962405</v>
      </c>
      <c r="K4215" s="53">
        <v>5.9669999999999996</v>
      </c>
      <c r="L4215" s="53">
        <v>9251.5</v>
      </c>
      <c r="M4215" s="53">
        <v>2.64</v>
      </c>
      <c r="N4215" s="53">
        <f t="shared" si="583"/>
        <v>1.2677518796992482</v>
      </c>
      <c r="O4215" s="53">
        <v>21.28</v>
      </c>
      <c r="P4215" s="53">
        <v>0.68500000000000005</v>
      </c>
      <c r="Q4215" s="53">
        <f t="shared" si="584"/>
        <v>5.282</v>
      </c>
      <c r="R4215" s="53">
        <v>99.769000000000005</v>
      </c>
      <c r="S4215" s="53">
        <f t="shared" si="585"/>
        <v>75.33120000000001</v>
      </c>
      <c r="T4215" s="53">
        <v>3.54</v>
      </c>
      <c r="U4215" s="53">
        <v>4902.25</v>
      </c>
      <c r="V4215" s="53">
        <v>21.47</v>
      </c>
      <c r="W4215" s="53">
        <f t="shared" si="588"/>
        <v>228.33022822543086</v>
      </c>
      <c r="X4215" s="53">
        <f t="shared" si="589"/>
        <v>4.6576618537494179</v>
      </c>
      <c r="Y4215" s="53">
        <v>3453.4</v>
      </c>
      <c r="Z4215" s="53">
        <v>59.33</v>
      </c>
      <c r="AA4215" s="53">
        <f t="shared" si="586"/>
        <v>58.206640822518125</v>
      </c>
      <c r="AB4215" s="53">
        <f t="shared" si="587"/>
        <v>1.6854879487611667</v>
      </c>
    </row>
    <row r="4216" spans="1:28" x14ac:dyDescent="0.3">
      <c r="A4216" s="1">
        <v>4215</v>
      </c>
      <c r="B4216" s="48">
        <v>43962</v>
      </c>
      <c r="C4216" s="44">
        <v>12126305.449999999</v>
      </c>
      <c r="D4216" s="56">
        <f t="shared" si="579"/>
        <v>159792.13380244569</v>
      </c>
      <c r="E4216" s="53">
        <v>75.888000000000005</v>
      </c>
      <c r="F4216" s="53">
        <f t="shared" si="580"/>
        <v>1.597921338024457</v>
      </c>
      <c r="G4216" s="53">
        <f>(F4216/'Yearly GDP'!$B$19)*100</f>
        <v>56.264835845931593</v>
      </c>
      <c r="H4216" s="53">
        <f t="shared" si="581"/>
        <v>1.3080206999999999</v>
      </c>
      <c r="I4216" s="53">
        <f t="shared" si="582"/>
        <v>4.7147571900047147</v>
      </c>
      <c r="J4216" s="53">
        <f t="shared" si="590"/>
        <v>435.60584629891565</v>
      </c>
      <c r="K4216" s="53">
        <v>6.1669999999999998</v>
      </c>
      <c r="L4216" s="53">
        <v>9239.2000000000007</v>
      </c>
      <c r="M4216" s="53">
        <v>2.63</v>
      </c>
      <c r="N4216" s="53">
        <f t="shared" si="583"/>
        <v>1.4522428099952851</v>
      </c>
      <c r="O4216" s="53">
        <v>21.21</v>
      </c>
      <c r="P4216" s="53">
        <v>0.70699999999999996</v>
      </c>
      <c r="Q4216" s="53">
        <f t="shared" si="584"/>
        <v>5.46</v>
      </c>
      <c r="R4216" s="53">
        <v>100.27</v>
      </c>
      <c r="S4216" s="53">
        <f t="shared" si="585"/>
        <v>75.719700000000003</v>
      </c>
      <c r="T4216" s="53">
        <v>3.57</v>
      </c>
      <c r="U4216" s="53">
        <v>4921.8500000000004</v>
      </c>
      <c r="V4216" s="53">
        <v>21.55</v>
      </c>
      <c r="W4216" s="53">
        <f t="shared" si="588"/>
        <v>228.39211136890953</v>
      </c>
      <c r="X4216" s="53">
        <f t="shared" si="589"/>
        <v>4.6403712296983759</v>
      </c>
      <c r="Y4216" s="53">
        <v>3440.3</v>
      </c>
      <c r="Z4216" s="53">
        <v>61.94</v>
      </c>
      <c r="AA4216" s="53">
        <f t="shared" si="586"/>
        <v>55.542460445592511</v>
      </c>
      <c r="AB4216" s="53">
        <f t="shared" si="587"/>
        <v>1.614465611882467</v>
      </c>
    </row>
    <row r="4217" spans="1:28" x14ac:dyDescent="0.3">
      <c r="A4217" s="1">
        <v>4216</v>
      </c>
      <c r="B4217" s="48">
        <v>43963</v>
      </c>
      <c r="C4217" s="44">
        <v>12074061.560000001</v>
      </c>
      <c r="D4217" s="56">
        <f t="shared" si="579"/>
        <v>160854.51440142817</v>
      </c>
      <c r="E4217" s="53">
        <v>75.061999999999998</v>
      </c>
      <c r="F4217" s="53">
        <f t="shared" si="580"/>
        <v>1.6085451440142817</v>
      </c>
      <c r="G4217" s="53">
        <f>(F4217/'Yearly GDP'!$B$19)*100</f>
        <v>56.63891352162964</v>
      </c>
      <c r="H4217" s="53">
        <f t="shared" si="581"/>
        <v>1.3010093</v>
      </c>
      <c r="I4217" s="53">
        <f t="shared" si="582"/>
        <v>4.7370914258645191</v>
      </c>
      <c r="J4217" s="53">
        <f t="shared" si="590"/>
        <v>435.6489815253434</v>
      </c>
      <c r="K4217" s="53">
        <v>6.1630000000000003</v>
      </c>
      <c r="L4217" s="53">
        <v>9196.5499999999993</v>
      </c>
      <c r="M4217" s="53">
        <v>2.62</v>
      </c>
      <c r="N4217" s="53">
        <f t="shared" si="583"/>
        <v>1.4259085741354811</v>
      </c>
      <c r="O4217" s="53">
        <v>21.11</v>
      </c>
      <c r="P4217" s="53">
        <v>0.66700000000000004</v>
      </c>
      <c r="Q4217" s="53">
        <f t="shared" si="584"/>
        <v>5.4960000000000004</v>
      </c>
      <c r="R4217" s="53">
        <v>99.956000000000003</v>
      </c>
      <c r="S4217" s="53">
        <f t="shared" si="585"/>
        <v>73.884999999999991</v>
      </c>
      <c r="T4217" s="53">
        <v>3.5</v>
      </c>
      <c r="U4217" s="53">
        <v>4889.6000000000004</v>
      </c>
      <c r="V4217" s="53">
        <v>21.42</v>
      </c>
      <c r="W4217" s="53">
        <f t="shared" si="588"/>
        <v>228.27264239028943</v>
      </c>
      <c r="X4217" s="53">
        <f t="shared" si="589"/>
        <v>4.6685340802987856</v>
      </c>
      <c r="Y4217" s="53">
        <v>3412.6</v>
      </c>
      <c r="Z4217" s="53">
        <v>61.71</v>
      </c>
      <c r="AA4217" s="53">
        <f t="shared" si="586"/>
        <v>55.300599578674444</v>
      </c>
      <c r="AB4217" s="53">
        <f t="shared" si="587"/>
        <v>1.6204829039053639</v>
      </c>
    </row>
    <row r="4218" spans="1:28" x14ac:dyDescent="0.3">
      <c r="A4218" s="1">
        <v>4217</v>
      </c>
      <c r="B4218" s="48">
        <v>43964</v>
      </c>
      <c r="C4218" s="44">
        <v>12268543.710000001</v>
      </c>
      <c r="D4218" s="56">
        <f t="shared" si="579"/>
        <v>162788.34618191471</v>
      </c>
      <c r="E4218" s="53">
        <v>75.364999999999995</v>
      </c>
      <c r="F4218" s="53">
        <f t="shared" si="580"/>
        <v>1.6278834618191471</v>
      </c>
      <c r="G4218" s="53">
        <f>(F4218/'Yearly GDP'!$B$19)*100</f>
        <v>57.319840204899549</v>
      </c>
      <c r="H4218" s="53">
        <f t="shared" si="581"/>
        <v>1.3110345000000001</v>
      </c>
      <c r="I4218" s="53">
        <f t="shared" si="582"/>
        <v>4.6490004649000456</v>
      </c>
      <c r="J4218" s="53">
        <f t="shared" si="590"/>
        <v>436.24128312412824</v>
      </c>
      <c r="K4218" s="53">
        <v>6.0949999999999998</v>
      </c>
      <c r="L4218" s="53">
        <v>9383.5499999999993</v>
      </c>
      <c r="M4218" s="53">
        <v>2.67</v>
      </c>
      <c r="N4218" s="53">
        <f t="shared" si="583"/>
        <v>1.4459995350999542</v>
      </c>
      <c r="O4218" s="53">
        <v>21.51</v>
      </c>
      <c r="P4218" s="53">
        <v>0.65400000000000003</v>
      </c>
      <c r="Q4218" s="53">
        <f t="shared" si="584"/>
        <v>5.4409999999999998</v>
      </c>
      <c r="R4218" s="53">
        <v>100.291</v>
      </c>
      <c r="S4218" s="53">
        <f t="shared" si="585"/>
        <v>74.209500000000006</v>
      </c>
      <c r="T4218" s="53">
        <v>3.45</v>
      </c>
      <c r="U4218" s="53">
        <v>4983.1000000000004</v>
      </c>
      <c r="V4218" s="53">
        <v>21.91</v>
      </c>
      <c r="W4218" s="53">
        <f t="shared" si="588"/>
        <v>227.43496120492927</v>
      </c>
      <c r="X4218" s="53">
        <f t="shared" si="589"/>
        <v>4.5641259698767689</v>
      </c>
      <c r="Y4218" s="53">
        <v>3490.8</v>
      </c>
      <c r="Z4218" s="53">
        <v>62.92</v>
      </c>
      <c r="AA4218" s="53">
        <f t="shared" si="586"/>
        <v>55.479974570883662</v>
      </c>
      <c r="AB4218" s="53">
        <f t="shared" si="587"/>
        <v>1.589319771137953</v>
      </c>
    </row>
    <row r="4219" spans="1:28" x14ac:dyDescent="0.3">
      <c r="A4219" s="1">
        <v>4218</v>
      </c>
      <c r="B4219" s="48">
        <v>43965</v>
      </c>
      <c r="C4219" s="44">
        <v>12068254.93</v>
      </c>
      <c r="D4219" s="56">
        <f t="shared" si="579"/>
        <v>159855.02258427709</v>
      </c>
      <c r="E4219" s="53">
        <v>75.495000000000005</v>
      </c>
      <c r="F4219" s="53">
        <f t="shared" si="580"/>
        <v>1.5985502258427708</v>
      </c>
      <c r="G4219" s="53">
        <f>(F4219/'Yearly GDP'!$B$19)*100</f>
        <v>56.286979783196159</v>
      </c>
      <c r="H4219" s="53">
        <f t="shared" si="581"/>
        <v>1.27176</v>
      </c>
      <c r="I4219" s="53">
        <f t="shared" si="582"/>
        <v>4.7619047619047619</v>
      </c>
      <c r="J4219" s="53">
        <f t="shared" si="590"/>
        <v>435.36904761904759</v>
      </c>
      <c r="K4219" s="53">
        <v>6.056</v>
      </c>
      <c r="L4219" s="53">
        <v>9142.75</v>
      </c>
      <c r="M4219" s="53">
        <v>2.6</v>
      </c>
      <c r="N4219" s="53">
        <f t="shared" si="583"/>
        <v>1.2940952380952382</v>
      </c>
      <c r="O4219" s="53">
        <v>21</v>
      </c>
      <c r="P4219" s="53">
        <v>0.61699999999999999</v>
      </c>
      <c r="Q4219" s="53">
        <f t="shared" si="584"/>
        <v>5.4390000000000001</v>
      </c>
      <c r="R4219" s="53">
        <v>100.50700000000001</v>
      </c>
      <c r="S4219" s="53">
        <f t="shared" si="585"/>
        <v>72.45</v>
      </c>
      <c r="T4219" s="53">
        <v>3.45</v>
      </c>
      <c r="U4219" s="53">
        <v>4960.8500000000004</v>
      </c>
      <c r="V4219" s="53">
        <v>21.81</v>
      </c>
      <c r="W4219" s="53">
        <f t="shared" si="588"/>
        <v>227.45758826226503</v>
      </c>
      <c r="X4219" s="53">
        <f t="shared" si="589"/>
        <v>4.5850527281063727</v>
      </c>
      <c r="Y4219" s="53">
        <v>3458.8</v>
      </c>
      <c r="Z4219" s="53">
        <v>62.36</v>
      </c>
      <c r="AA4219" s="53">
        <f t="shared" si="586"/>
        <v>55.465041693393204</v>
      </c>
      <c r="AB4219" s="53">
        <f t="shared" si="587"/>
        <v>1.603592046183451</v>
      </c>
    </row>
    <row r="4220" spans="1:28" x14ac:dyDescent="0.3">
      <c r="A4220" s="1">
        <v>4219</v>
      </c>
      <c r="B4220" s="48">
        <v>43966</v>
      </c>
      <c r="C4220" s="44">
        <v>12066191.32</v>
      </c>
      <c r="D4220" s="56">
        <f t="shared" si="579"/>
        <v>159121.60516945799</v>
      </c>
      <c r="E4220" s="53">
        <v>75.83</v>
      </c>
      <c r="F4220" s="53">
        <f t="shared" si="580"/>
        <v>1.5912160516945799</v>
      </c>
      <c r="G4220" s="53">
        <f>(F4220/'Yearly GDP'!$B$19)*100</f>
        <v>56.02873421459789</v>
      </c>
      <c r="H4220" s="53">
        <f t="shared" si="581"/>
        <v>1.2757938000000002</v>
      </c>
      <c r="I4220" s="53">
        <f t="shared" si="582"/>
        <v>4.7664442326024785</v>
      </c>
      <c r="J4220" s="53">
        <f t="shared" si="590"/>
        <v>435.50285986653955</v>
      </c>
      <c r="K4220" s="53">
        <v>6.0810000000000004</v>
      </c>
      <c r="L4220" s="53">
        <v>9136.85</v>
      </c>
      <c r="M4220" s="53">
        <v>2.6</v>
      </c>
      <c r="N4220" s="53">
        <f t="shared" si="583"/>
        <v>1.3145557673975219</v>
      </c>
      <c r="O4220" s="53">
        <v>20.98</v>
      </c>
      <c r="P4220" s="53">
        <v>0.64400000000000002</v>
      </c>
      <c r="Q4220" s="53">
        <f t="shared" si="584"/>
        <v>5.4370000000000003</v>
      </c>
      <c r="R4220" s="53">
        <v>100.434</v>
      </c>
      <c r="S4220" s="53">
        <f t="shared" si="585"/>
        <v>71.541800000000009</v>
      </c>
      <c r="T4220" s="53">
        <v>3.41</v>
      </c>
      <c r="U4220" s="53">
        <v>4948.05</v>
      </c>
      <c r="V4220" s="53">
        <v>21.58</v>
      </c>
      <c r="W4220" s="53">
        <f t="shared" si="588"/>
        <v>229.2886932344764</v>
      </c>
      <c r="X4220" s="53">
        <f t="shared" si="589"/>
        <v>4.6339202965708992</v>
      </c>
      <c r="Y4220" s="53">
        <v>3461.15</v>
      </c>
      <c r="Z4220" s="53">
        <v>62.48</v>
      </c>
      <c r="AA4220" s="53">
        <f t="shared" si="586"/>
        <v>55.396126760563384</v>
      </c>
      <c r="AB4220" s="53">
        <f t="shared" si="587"/>
        <v>1.6005121638924455</v>
      </c>
    </row>
    <row r="4221" spans="1:28" x14ac:dyDescent="0.3">
      <c r="A4221" s="1">
        <v>4220</v>
      </c>
      <c r="B4221" s="48">
        <v>43969</v>
      </c>
      <c r="C4221" s="44">
        <v>11702172.289999999</v>
      </c>
      <c r="D4221" s="56">
        <f t="shared" si="579"/>
        <v>154586.15970937911</v>
      </c>
      <c r="E4221" s="53">
        <v>75.7</v>
      </c>
      <c r="F4221" s="53">
        <f t="shared" si="580"/>
        <v>1.545861597093791</v>
      </c>
      <c r="G4221" s="53">
        <f>(F4221/'Yearly GDP'!$B$19)*100</f>
        <v>54.431746376541938</v>
      </c>
      <c r="H4221" s="53">
        <f t="shared" si="581"/>
        <v>1.22573</v>
      </c>
      <c r="I4221" s="53">
        <f t="shared" si="582"/>
        <v>4.9358341559723593</v>
      </c>
      <c r="J4221" s="53">
        <f t="shared" si="590"/>
        <v>435.50098716683118</v>
      </c>
      <c r="K4221" s="53">
        <v>6.05</v>
      </c>
      <c r="L4221" s="53">
        <v>8823.25</v>
      </c>
      <c r="M4221" s="53">
        <v>2.5099999999999998</v>
      </c>
      <c r="N4221" s="53">
        <f t="shared" si="583"/>
        <v>1.1141658440276405</v>
      </c>
      <c r="O4221" s="53">
        <v>20.260000000000002</v>
      </c>
      <c r="P4221" s="53">
        <v>0.72599999999999998</v>
      </c>
      <c r="Q4221" s="53">
        <f t="shared" si="584"/>
        <v>5.3239999999999998</v>
      </c>
      <c r="R4221" s="53">
        <v>99.680999999999997</v>
      </c>
      <c r="S4221" s="53">
        <f t="shared" si="585"/>
        <v>68.884</v>
      </c>
      <c r="T4221" s="53">
        <v>3.4</v>
      </c>
      <c r="U4221" s="53">
        <v>4753.8500000000004</v>
      </c>
      <c r="V4221" s="53">
        <v>20.88</v>
      </c>
      <c r="W4221" s="53">
        <f t="shared" si="588"/>
        <v>227.6748084291188</v>
      </c>
      <c r="X4221" s="53">
        <f t="shared" si="589"/>
        <v>4.7892720306513414</v>
      </c>
      <c r="Y4221" s="53">
        <v>3352.5</v>
      </c>
      <c r="Z4221" s="53">
        <v>60.81</v>
      </c>
      <c r="AA4221" s="53">
        <f t="shared" si="586"/>
        <v>55.130735076467687</v>
      </c>
      <c r="AB4221" s="53">
        <f t="shared" si="587"/>
        <v>1.6444663706627201</v>
      </c>
    </row>
    <row r="4222" spans="1:28" x14ac:dyDescent="0.3">
      <c r="A4222" s="1">
        <v>4221</v>
      </c>
      <c r="B4222" s="48">
        <v>43970</v>
      </c>
      <c r="C4222" s="44">
        <v>11756430.35</v>
      </c>
      <c r="D4222" s="56">
        <f t="shared" si="579"/>
        <v>155415.82854121225</v>
      </c>
      <c r="E4222" s="53">
        <v>75.644999999999996</v>
      </c>
      <c r="F4222" s="53">
        <f t="shared" si="580"/>
        <v>1.5541582854121225</v>
      </c>
      <c r="G4222" s="53">
        <f>(F4222/'Yearly GDP'!$B$19)*100</f>
        <v>54.723883289159247</v>
      </c>
      <c r="H4222" s="53">
        <f t="shared" si="581"/>
        <v>1.2305365000000001</v>
      </c>
      <c r="I4222" s="53">
        <f t="shared" si="582"/>
        <v>4.9043648847474248</v>
      </c>
      <c r="J4222" s="53">
        <f t="shared" si="590"/>
        <v>435.46346248160864</v>
      </c>
      <c r="K4222" s="53">
        <v>6.0350000000000001</v>
      </c>
      <c r="L4222" s="53">
        <v>8879.1</v>
      </c>
      <c r="M4222" s="53">
        <v>2.5299999999999998</v>
      </c>
      <c r="N4222" s="53">
        <f t="shared" si="583"/>
        <v>1.1306351152525753</v>
      </c>
      <c r="O4222" s="53">
        <v>20.39</v>
      </c>
      <c r="P4222" s="53">
        <v>0.69199999999999995</v>
      </c>
      <c r="Q4222" s="53">
        <f t="shared" si="584"/>
        <v>5.343</v>
      </c>
      <c r="R4222" s="53">
        <v>99.366</v>
      </c>
      <c r="S4222" s="53">
        <f t="shared" si="585"/>
        <v>68.714300000000009</v>
      </c>
      <c r="T4222" s="53">
        <v>3.37</v>
      </c>
      <c r="U4222" s="53">
        <v>4766.7</v>
      </c>
      <c r="V4222" s="53">
        <v>20.99</v>
      </c>
      <c r="W4222" s="53">
        <f t="shared" si="588"/>
        <v>227.09385421629349</v>
      </c>
      <c r="X4222" s="53">
        <f t="shared" si="589"/>
        <v>4.7641734159123397</v>
      </c>
      <c r="Y4222" s="53">
        <v>3352.5</v>
      </c>
      <c r="Z4222" s="53">
        <v>60.76</v>
      </c>
      <c r="AA4222" s="53">
        <f t="shared" si="586"/>
        <v>55.176102699144174</v>
      </c>
      <c r="AB4222" s="53">
        <f t="shared" si="587"/>
        <v>1.6458196181698488</v>
      </c>
    </row>
    <row r="4223" spans="1:28" x14ac:dyDescent="0.3">
      <c r="A4223" s="1">
        <v>4222</v>
      </c>
      <c r="B4223" s="48">
        <v>43971</v>
      </c>
      <c r="C4223" s="44">
        <v>11952063.57</v>
      </c>
      <c r="D4223" s="56">
        <f t="shared" si="579"/>
        <v>158190.23982529281</v>
      </c>
      <c r="E4223" s="53">
        <v>75.555000000000007</v>
      </c>
      <c r="F4223" s="53">
        <f t="shared" si="580"/>
        <v>1.5819023982529281</v>
      </c>
      <c r="G4223" s="53">
        <f>(F4223/'Yearly GDP'!$B$19)*100</f>
        <v>55.700788670877756</v>
      </c>
      <c r="H4223" s="53">
        <f t="shared" si="581"/>
        <v>1.2782756000000002</v>
      </c>
      <c r="I4223" s="53">
        <f t="shared" si="582"/>
        <v>4.7258979206049148</v>
      </c>
      <c r="J4223" s="53">
        <f t="shared" si="590"/>
        <v>428.47589792060489</v>
      </c>
      <c r="K4223" s="53">
        <v>6.0410000000000004</v>
      </c>
      <c r="L4223" s="53">
        <v>9066.5499999999993</v>
      </c>
      <c r="M4223" s="53">
        <v>2.58</v>
      </c>
      <c r="N4223" s="53">
        <f t="shared" si="583"/>
        <v>1.3151020793950856</v>
      </c>
      <c r="O4223" s="53">
        <v>21.16</v>
      </c>
      <c r="P4223" s="53">
        <v>0.69</v>
      </c>
      <c r="Q4223" s="53">
        <f t="shared" si="584"/>
        <v>5.3510000000000009</v>
      </c>
      <c r="R4223" s="53">
        <v>99.135000000000005</v>
      </c>
      <c r="S4223" s="53">
        <f t="shared" si="585"/>
        <v>68.77</v>
      </c>
      <c r="T4223" s="53">
        <v>3.25</v>
      </c>
      <c r="U4223" s="53">
        <v>4834.1499999999996</v>
      </c>
      <c r="V4223" s="53">
        <v>21.28</v>
      </c>
      <c r="W4223" s="53">
        <f t="shared" si="588"/>
        <v>227.16870300751876</v>
      </c>
      <c r="X4223" s="53">
        <f t="shared" si="589"/>
        <v>4.6992481203007515</v>
      </c>
      <c r="Y4223" s="53">
        <v>3394</v>
      </c>
      <c r="Z4223" s="53">
        <v>61.5</v>
      </c>
      <c r="AA4223" s="53">
        <f t="shared" si="586"/>
        <v>55.1869918699187</v>
      </c>
      <c r="AB4223" s="53">
        <f t="shared" si="587"/>
        <v>1.6260162601626018</v>
      </c>
    </row>
    <row r="4224" spans="1:28" x14ac:dyDescent="0.3">
      <c r="A4224" s="1">
        <v>4223</v>
      </c>
      <c r="B4224" s="48">
        <v>43972</v>
      </c>
      <c r="C4224" s="44">
        <v>12038067.15</v>
      </c>
      <c r="D4224" s="56">
        <f t="shared" si="579"/>
        <v>159191.57828616767</v>
      </c>
      <c r="E4224" s="53">
        <v>75.62</v>
      </c>
      <c r="F4224" s="53">
        <f t="shared" si="580"/>
        <v>1.5919157828616768</v>
      </c>
      <c r="G4224" s="53">
        <f>(F4224/'Yearly GDP'!$B$19)*100</f>
        <v>56.05337263597454</v>
      </c>
      <c r="H4224" s="53">
        <f t="shared" si="581"/>
        <v>1.2755875999999997</v>
      </c>
      <c r="I4224" s="53">
        <f t="shared" si="582"/>
        <v>4.7303689687795654</v>
      </c>
      <c r="J4224" s="53">
        <f t="shared" si="590"/>
        <v>430.75922421948911</v>
      </c>
      <c r="K4224" s="53">
        <v>6.0339999999999998</v>
      </c>
      <c r="L4224" s="53">
        <v>9106.25</v>
      </c>
      <c r="M4224" s="53">
        <v>2.59</v>
      </c>
      <c r="N4224" s="53">
        <f t="shared" si="583"/>
        <v>1.3036310312204344</v>
      </c>
      <c r="O4224" s="53">
        <v>21.14</v>
      </c>
      <c r="P4224" s="53">
        <v>0.68</v>
      </c>
      <c r="Q4224" s="53">
        <f t="shared" si="584"/>
        <v>5.3540000000000001</v>
      </c>
      <c r="R4224" s="53">
        <v>99.403000000000006</v>
      </c>
      <c r="S4224" s="53">
        <f t="shared" si="585"/>
        <v>69.127800000000008</v>
      </c>
      <c r="T4224" s="53">
        <v>3.27</v>
      </c>
      <c r="U4224" s="53">
        <v>4873.8999999999996</v>
      </c>
      <c r="V4224" s="53">
        <v>21.46</v>
      </c>
      <c r="W4224" s="53">
        <f t="shared" si="588"/>
        <v>227.11556383970174</v>
      </c>
      <c r="X4224" s="53">
        <f t="shared" si="589"/>
        <v>4.6598322460391426</v>
      </c>
      <c r="Y4224" s="53">
        <v>3416.35</v>
      </c>
      <c r="Z4224" s="53">
        <v>71.09</v>
      </c>
      <c r="AA4224" s="53">
        <f t="shared" si="586"/>
        <v>48.056688704459134</v>
      </c>
      <c r="AB4224" s="53">
        <f t="shared" si="587"/>
        <v>1.4066676044450697</v>
      </c>
    </row>
    <row r="4225" spans="1:28" x14ac:dyDescent="0.3">
      <c r="A4225" s="1">
        <v>4224</v>
      </c>
      <c r="B4225" s="48">
        <v>43973</v>
      </c>
      <c r="C4225" s="44">
        <v>11976006.060000001</v>
      </c>
      <c r="D4225" s="56">
        <f t="shared" si="579"/>
        <v>157682.76576695195</v>
      </c>
      <c r="E4225" s="53">
        <v>75.95</v>
      </c>
      <c r="F4225" s="53">
        <f t="shared" si="580"/>
        <v>1.5768276576695195</v>
      </c>
      <c r="G4225" s="53">
        <f>(F4225/'Yearly GDP'!$B$19)*100</f>
        <v>55.522100622166178</v>
      </c>
      <c r="H4225" s="53">
        <f t="shared" si="581"/>
        <v>1.2500216999999998</v>
      </c>
      <c r="I4225" s="53">
        <f t="shared" si="582"/>
        <v>4.768717215069147</v>
      </c>
      <c r="J4225" s="53">
        <f t="shared" si="590"/>
        <v>431.05627086313785</v>
      </c>
      <c r="K4225" s="53">
        <v>5.9610000000000003</v>
      </c>
      <c r="L4225" s="53">
        <v>9039.25</v>
      </c>
      <c r="M4225" s="53">
        <v>2.57</v>
      </c>
      <c r="N4225" s="53">
        <f t="shared" si="583"/>
        <v>1.1922827849308533</v>
      </c>
      <c r="O4225" s="53">
        <v>20.97</v>
      </c>
      <c r="P4225" s="53">
        <v>0.65700000000000003</v>
      </c>
      <c r="Q4225" s="53">
        <f t="shared" si="584"/>
        <v>5.3040000000000003</v>
      </c>
      <c r="R4225" s="53">
        <v>99.888000000000005</v>
      </c>
      <c r="S4225" s="53">
        <f t="shared" si="585"/>
        <v>56.619</v>
      </c>
      <c r="T4225" s="53">
        <v>2.7</v>
      </c>
      <c r="U4225" s="53">
        <v>4849</v>
      </c>
      <c r="V4225" s="53">
        <v>21.35</v>
      </c>
      <c r="W4225" s="53">
        <f t="shared" si="588"/>
        <v>227.11943793911004</v>
      </c>
      <c r="X4225" s="53">
        <f t="shared" si="589"/>
        <v>4.6838407494145198</v>
      </c>
      <c r="Y4225" s="53">
        <v>3402.05</v>
      </c>
      <c r="Z4225" s="53">
        <v>70.739999999999995</v>
      </c>
      <c r="AA4225" s="53">
        <f t="shared" si="586"/>
        <v>48.092309867119035</v>
      </c>
      <c r="AB4225" s="53">
        <f t="shared" si="587"/>
        <v>1.4136273678258413</v>
      </c>
    </row>
    <row r="4226" spans="1:28" x14ac:dyDescent="0.3">
      <c r="A4226" s="1">
        <v>4225</v>
      </c>
      <c r="B4226" s="48">
        <v>43977</v>
      </c>
      <c r="C4226" s="44">
        <v>11973511.310000001</v>
      </c>
      <c r="D4226" s="56">
        <f t="shared" si="579"/>
        <v>158675.72204773454</v>
      </c>
      <c r="E4226" s="53">
        <v>75.459000000000003</v>
      </c>
      <c r="F4226" s="53">
        <f t="shared" si="580"/>
        <v>1.5867572204773455</v>
      </c>
      <c r="G4226" s="53">
        <f>(F4226/'Yearly GDP'!$B$19)*100</f>
        <v>55.871733115399493</v>
      </c>
      <c r="H4226" s="53">
        <f t="shared" si="581"/>
        <v>1.2607249999999999</v>
      </c>
      <c r="I4226" s="53">
        <f t="shared" si="582"/>
        <v>4.7393364928909953</v>
      </c>
      <c r="J4226" s="53">
        <f t="shared" si="590"/>
        <v>427.91706161137432</v>
      </c>
      <c r="K4226" s="53">
        <v>5.9749999999999996</v>
      </c>
      <c r="L4226" s="53">
        <v>9029.0499999999993</v>
      </c>
      <c r="M4226" s="53">
        <v>2.57</v>
      </c>
      <c r="N4226" s="53">
        <f t="shared" si="583"/>
        <v>1.2356635071090043</v>
      </c>
      <c r="O4226" s="53">
        <v>21.1</v>
      </c>
      <c r="P4226" s="53">
        <v>0.69499999999999995</v>
      </c>
      <c r="Q4226" s="53">
        <f t="shared" si="584"/>
        <v>5.2799999999999994</v>
      </c>
      <c r="R4226" s="53">
        <v>98.906000000000006</v>
      </c>
      <c r="S4226" s="53">
        <f t="shared" si="585"/>
        <v>64.355000000000004</v>
      </c>
      <c r="T4226" s="53">
        <v>3.05</v>
      </c>
      <c r="U4226" s="53">
        <v>4903.8</v>
      </c>
      <c r="V4226" s="53">
        <v>21.46</v>
      </c>
      <c r="W4226" s="53">
        <f t="shared" si="588"/>
        <v>228.50885368126748</v>
      </c>
      <c r="X4226" s="53">
        <f t="shared" si="589"/>
        <v>4.6598322460391426</v>
      </c>
      <c r="Y4226" s="53">
        <v>3422.7</v>
      </c>
      <c r="Z4226" s="53">
        <v>71.5</v>
      </c>
      <c r="AA4226" s="53">
        <f t="shared" si="586"/>
        <v>47.869930069930071</v>
      </c>
      <c r="AB4226" s="53">
        <f t="shared" si="587"/>
        <v>1.3986013986013988</v>
      </c>
    </row>
    <row r="4227" spans="1:28" x14ac:dyDescent="0.3">
      <c r="A4227" s="1">
        <v>4226</v>
      </c>
      <c r="B4227" s="48">
        <v>43978</v>
      </c>
      <c r="C4227" s="44">
        <v>12175346.67</v>
      </c>
      <c r="D4227" s="56">
        <f t="shared" si="579"/>
        <v>160370.74117492096</v>
      </c>
      <c r="E4227" s="53">
        <v>75.92</v>
      </c>
      <c r="F4227" s="53">
        <f t="shared" si="580"/>
        <v>1.6037074117492096</v>
      </c>
      <c r="G4227" s="53">
        <f>(F4227/'Yearly GDP'!$B$19)*100</f>
        <v>56.46857083623977</v>
      </c>
      <c r="H4227" s="53">
        <f t="shared" si="581"/>
        <v>1.3027168</v>
      </c>
      <c r="I4227" s="53">
        <f t="shared" si="582"/>
        <v>4.5934772622875517</v>
      </c>
      <c r="J4227" s="53">
        <f t="shared" si="590"/>
        <v>427.88011024345434</v>
      </c>
      <c r="K4227" s="53">
        <v>5.984</v>
      </c>
      <c r="L4227" s="53">
        <v>9314.9500000000007</v>
      </c>
      <c r="M4227" s="53">
        <v>2.65</v>
      </c>
      <c r="N4227" s="53">
        <f t="shared" si="583"/>
        <v>1.3905227377124483</v>
      </c>
      <c r="O4227" s="53">
        <v>21.77</v>
      </c>
      <c r="P4227" s="53">
        <v>0.69499999999999995</v>
      </c>
      <c r="Q4227" s="53">
        <f t="shared" si="584"/>
        <v>5.2889999999999997</v>
      </c>
      <c r="R4227" s="53">
        <v>99.058000000000007</v>
      </c>
      <c r="S4227" s="53">
        <f t="shared" si="585"/>
        <v>67.486999999999995</v>
      </c>
      <c r="T4227" s="53">
        <v>3.1</v>
      </c>
      <c r="U4227" s="53">
        <v>4920.5</v>
      </c>
      <c r="V4227" s="53">
        <v>21.06</v>
      </c>
      <c r="W4227" s="53">
        <f t="shared" si="588"/>
        <v>233.641975308642</v>
      </c>
      <c r="X4227" s="53">
        <f t="shared" si="589"/>
        <v>4.7483380816714149</v>
      </c>
      <c r="Y4227" s="53">
        <v>3440.75</v>
      </c>
      <c r="Z4227" s="53">
        <v>71.86</v>
      </c>
      <c r="AA4227" s="53">
        <f t="shared" si="586"/>
        <v>47.881296966323404</v>
      </c>
      <c r="AB4227" s="53">
        <f t="shared" si="587"/>
        <v>1.3915947676036737</v>
      </c>
    </row>
    <row r="4228" spans="1:28" x14ac:dyDescent="0.3">
      <c r="A4228" s="1">
        <v>4227</v>
      </c>
      <c r="B4228" s="48">
        <v>43979</v>
      </c>
      <c r="C4228" s="44">
        <v>12366242.02</v>
      </c>
      <c r="D4228" s="56">
        <f t="shared" si="579"/>
        <v>163444.91171028285</v>
      </c>
      <c r="E4228" s="53">
        <v>75.66</v>
      </c>
      <c r="F4228" s="53">
        <f t="shared" si="580"/>
        <v>1.6344491171028284</v>
      </c>
      <c r="G4228" s="53">
        <f>(F4228/'Yearly GDP'!$B$19)*100</f>
        <v>57.551025250099599</v>
      </c>
      <c r="H4228" s="53">
        <f t="shared" si="581"/>
        <v>1.3279830000000001</v>
      </c>
      <c r="I4228" s="53">
        <f t="shared" si="582"/>
        <v>4.5105999097880014</v>
      </c>
      <c r="J4228" s="53">
        <f t="shared" si="590"/>
        <v>428.06044203879117</v>
      </c>
      <c r="K4228" s="53">
        <v>5.99</v>
      </c>
      <c r="L4228" s="53">
        <v>9490.1</v>
      </c>
      <c r="M4228" s="53">
        <v>2.7</v>
      </c>
      <c r="N4228" s="53">
        <f t="shared" si="583"/>
        <v>1.4794000902119988</v>
      </c>
      <c r="O4228" s="53">
        <v>22.17</v>
      </c>
      <c r="P4228" s="53">
        <v>0.69699999999999995</v>
      </c>
      <c r="Q4228" s="53">
        <f t="shared" si="584"/>
        <v>5.2930000000000001</v>
      </c>
      <c r="R4228" s="53">
        <v>98.372</v>
      </c>
      <c r="S4228" s="53">
        <f t="shared" si="585"/>
        <v>71.609100000000012</v>
      </c>
      <c r="T4228" s="53">
        <v>3.23</v>
      </c>
      <c r="U4228" s="53">
        <v>4991</v>
      </c>
      <c r="V4228" s="53">
        <v>21.56</v>
      </c>
      <c r="W4228" s="53">
        <f t="shared" si="588"/>
        <v>231.49350649350652</v>
      </c>
      <c r="X4228" s="53">
        <f t="shared" si="589"/>
        <v>4.6382189239332101</v>
      </c>
      <c r="Y4228" s="53">
        <v>3498.4</v>
      </c>
      <c r="Z4228" s="53">
        <v>75.650000000000006</v>
      </c>
      <c r="AA4228" s="53">
        <f t="shared" si="586"/>
        <v>46.24454725710509</v>
      </c>
      <c r="AB4228" s="53">
        <f t="shared" si="587"/>
        <v>1.3218770654329148</v>
      </c>
    </row>
    <row r="4229" spans="1:28" x14ac:dyDescent="0.3">
      <c r="A4229" s="1">
        <v>4228</v>
      </c>
      <c r="B4229" s="48">
        <v>43980</v>
      </c>
      <c r="C4229" s="44">
        <v>12516959.59</v>
      </c>
      <c r="D4229" s="56">
        <f t="shared" si="579"/>
        <v>165557.29898816216</v>
      </c>
      <c r="E4229" s="53">
        <v>75.605000000000004</v>
      </c>
      <c r="F4229" s="53">
        <f t="shared" si="580"/>
        <v>1.6555729898816216</v>
      </c>
      <c r="G4229" s="53">
        <f>(F4229/'Yearly GDP'!$B$19)*100</f>
        <v>58.294823587381053</v>
      </c>
      <c r="H4229" s="53">
        <f t="shared" si="581"/>
        <v>1.3457094000000001</v>
      </c>
      <c r="I4229" s="53">
        <f t="shared" si="582"/>
        <v>4.4682752457551382</v>
      </c>
      <c r="J4229" s="53">
        <f t="shared" si="590"/>
        <v>428.07417336907952</v>
      </c>
      <c r="K4229" s="53">
        <v>6.0129999999999999</v>
      </c>
      <c r="L4229" s="53">
        <v>9580.2999999999993</v>
      </c>
      <c r="M4229" s="53">
        <v>2.73</v>
      </c>
      <c r="N4229" s="53">
        <f t="shared" si="583"/>
        <v>1.5447247542448617</v>
      </c>
      <c r="O4229" s="53">
        <v>22.38</v>
      </c>
      <c r="P4229" s="53">
        <v>0.65300000000000002</v>
      </c>
      <c r="Q4229" s="53">
        <f t="shared" si="584"/>
        <v>5.3599999999999994</v>
      </c>
      <c r="R4229" s="53">
        <v>98.340999999999994</v>
      </c>
      <c r="S4229" s="53">
        <f t="shared" si="585"/>
        <v>73.182599999999994</v>
      </c>
      <c r="T4229" s="53">
        <v>3.27</v>
      </c>
      <c r="U4229" s="53">
        <v>5053.7</v>
      </c>
      <c r="V4229" s="53">
        <v>21.9</v>
      </c>
      <c r="W4229" s="53">
        <f t="shared" si="588"/>
        <v>230.76255707762559</v>
      </c>
      <c r="X4229" s="53">
        <f t="shared" si="589"/>
        <v>4.5662100456621006</v>
      </c>
      <c r="Y4229" s="53">
        <v>3538.75</v>
      </c>
      <c r="Z4229" s="53">
        <v>76.680000000000007</v>
      </c>
      <c r="AA4229" s="53">
        <f t="shared" si="586"/>
        <v>46.149582681272818</v>
      </c>
      <c r="AB4229" s="53">
        <f t="shared" si="587"/>
        <v>1.3041210224308815</v>
      </c>
    </row>
    <row r="4230" spans="1:28" x14ac:dyDescent="0.3">
      <c r="A4230" s="1">
        <v>4229</v>
      </c>
      <c r="B4230" s="48">
        <v>43983</v>
      </c>
      <c r="C4230" s="44">
        <v>12817170.1</v>
      </c>
      <c r="D4230" s="56">
        <f t="shared" si="579"/>
        <v>169752.60049003377</v>
      </c>
      <c r="E4230" s="53">
        <v>75.504999999999995</v>
      </c>
      <c r="F4230" s="53">
        <f t="shared" si="580"/>
        <v>1.6975260049003378</v>
      </c>
      <c r="G4230" s="53">
        <f>(F4230/'Yearly GDP'!$B$19)*100</f>
        <v>59.772042426068239</v>
      </c>
      <c r="H4230" s="53">
        <f t="shared" si="581"/>
        <v>1.3872431999999999</v>
      </c>
      <c r="I4230" s="53">
        <f t="shared" si="582"/>
        <v>4.3554006968641117</v>
      </c>
      <c r="J4230" s="53">
        <f t="shared" si="590"/>
        <v>427.96820557491287</v>
      </c>
      <c r="K4230" s="53">
        <v>6.0419999999999998</v>
      </c>
      <c r="L4230" s="53">
        <v>9826.15</v>
      </c>
      <c r="M4230" s="53">
        <v>2.8</v>
      </c>
      <c r="N4230" s="53">
        <f t="shared" si="583"/>
        <v>1.6865993031358881</v>
      </c>
      <c r="O4230" s="53">
        <v>22.96</v>
      </c>
      <c r="P4230" s="53">
        <v>0.66700000000000004</v>
      </c>
      <c r="Q4230" s="53">
        <f t="shared" si="584"/>
        <v>5.375</v>
      </c>
      <c r="R4230" s="53">
        <v>97.82</v>
      </c>
      <c r="S4230" s="53">
        <f t="shared" si="585"/>
        <v>75.53840000000001</v>
      </c>
      <c r="T4230" s="53">
        <v>3.29</v>
      </c>
      <c r="U4230" s="53">
        <v>5199.8999999999996</v>
      </c>
      <c r="V4230" s="53">
        <v>22.63</v>
      </c>
      <c r="W4230" s="53">
        <f t="shared" si="588"/>
        <v>229.77905435262926</v>
      </c>
      <c r="X4230" s="53">
        <f t="shared" si="589"/>
        <v>4.4189129474149365</v>
      </c>
      <c r="Y4230" s="53">
        <v>3651.95</v>
      </c>
      <c r="Z4230" s="53">
        <v>84.63</v>
      </c>
      <c r="AA4230" s="53">
        <f t="shared" si="586"/>
        <v>43.15195557131041</v>
      </c>
      <c r="AB4230" s="53">
        <f t="shared" si="587"/>
        <v>1.1816140848398913</v>
      </c>
    </row>
    <row r="4231" spans="1:28" x14ac:dyDescent="0.3">
      <c r="A4231" s="1">
        <v>4230</v>
      </c>
      <c r="B4231" s="48">
        <v>43984</v>
      </c>
      <c r="C4231" s="44">
        <v>12983562.6</v>
      </c>
      <c r="D4231" s="56">
        <f t="shared" ref="D4231:D4294" si="591">C4231/E4231</f>
        <v>172883.65645805592</v>
      </c>
      <c r="E4231" s="53">
        <v>75.099999999999994</v>
      </c>
      <c r="F4231" s="53">
        <f t="shared" ref="F4231:F4294" si="592">(D4231/100000)</f>
        <v>1.7288365645805592</v>
      </c>
      <c r="G4231" s="53">
        <f>(F4231/'Yearly GDP'!$B$19)*100</f>
        <v>60.874526921850681</v>
      </c>
      <c r="H4231" s="53">
        <f t="shared" ref="H4231:H4294" si="593">(K4231/I4231)</f>
        <v>1.3981337999999999</v>
      </c>
      <c r="I4231" s="53">
        <f t="shared" ref="I4231:I4294" si="594">(J4231/L4231)*100</f>
        <v>4.2900042900042905</v>
      </c>
      <c r="J4231" s="53">
        <f t="shared" si="590"/>
        <v>428.10381810381813</v>
      </c>
      <c r="K4231" s="53">
        <v>5.9980000000000002</v>
      </c>
      <c r="L4231" s="53">
        <v>9979.1</v>
      </c>
      <c r="M4231" s="53">
        <v>2.84</v>
      </c>
      <c r="N4231" s="53">
        <f t="shared" ref="N4231:N4294" si="595">K4231-I4231</f>
        <v>1.7079957099957097</v>
      </c>
      <c r="O4231" s="53">
        <v>23.31</v>
      </c>
      <c r="P4231" s="53">
        <v>0.68700000000000006</v>
      </c>
      <c r="Q4231" s="53">
        <f t="shared" ref="Q4231:Q4294" si="596">K4231-P4231</f>
        <v>5.3109999999999999</v>
      </c>
      <c r="R4231" s="53">
        <v>97.659000000000006</v>
      </c>
      <c r="S4231" s="53">
        <f t="shared" ref="S4231:S4294" si="597">(O4231*T4231)</f>
        <v>76.922999999999988</v>
      </c>
      <c r="T4231" s="53">
        <v>3.3</v>
      </c>
      <c r="U4231" s="53">
        <v>5269.55</v>
      </c>
      <c r="V4231" s="53">
        <v>22.94</v>
      </c>
      <c r="W4231" s="53">
        <f t="shared" si="588"/>
        <v>229.71011333914558</v>
      </c>
      <c r="X4231" s="53">
        <f t="shared" si="589"/>
        <v>4.3591979075850036</v>
      </c>
      <c r="Y4231" s="53">
        <v>3733.15</v>
      </c>
      <c r="Z4231" s="53">
        <v>86.55</v>
      </c>
      <c r="AA4231" s="53">
        <f t="shared" si="586"/>
        <v>43.132871172732528</v>
      </c>
      <c r="AB4231" s="53">
        <f t="shared" si="587"/>
        <v>1.1554015020219526</v>
      </c>
    </row>
    <row r="4232" spans="1:28" x14ac:dyDescent="0.3">
      <c r="A4232" s="1">
        <v>4231</v>
      </c>
      <c r="B4232" s="48">
        <v>43985</v>
      </c>
      <c r="C4232" s="44">
        <v>13089852.220000001</v>
      </c>
      <c r="D4232" s="56">
        <f t="shared" si="591"/>
        <v>173778.32353136409</v>
      </c>
      <c r="E4232" s="53">
        <v>75.325000000000003</v>
      </c>
      <c r="F4232" s="53">
        <f t="shared" si="592"/>
        <v>1.7377832353136409</v>
      </c>
      <c r="G4232" s="53">
        <f>(F4232/'Yearly GDP'!$B$19)*100</f>
        <v>61.189550539212711</v>
      </c>
      <c r="H4232" s="53">
        <f t="shared" si="593"/>
        <v>1.4172849999999999</v>
      </c>
      <c r="I4232" s="53">
        <f t="shared" si="594"/>
        <v>4.2553191489361701</v>
      </c>
      <c r="J4232" s="53">
        <f t="shared" si="590"/>
        <v>428.15106382978718</v>
      </c>
      <c r="K4232" s="53">
        <v>6.0309999999999997</v>
      </c>
      <c r="L4232" s="53">
        <v>10061.549999999999</v>
      </c>
      <c r="M4232" s="53">
        <v>2.86</v>
      </c>
      <c r="N4232" s="53">
        <f t="shared" si="595"/>
        <v>1.7756808510638296</v>
      </c>
      <c r="O4232" s="53">
        <v>23.5</v>
      </c>
      <c r="P4232" s="53">
        <v>0.746</v>
      </c>
      <c r="Q4232" s="53">
        <f t="shared" si="596"/>
        <v>5.2850000000000001</v>
      </c>
      <c r="R4232" s="53">
        <v>97.259</v>
      </c>
      <c r="S4232" s="53">
        <f t="shared" si="597"/>
        <v>78.725000000000009</v>
      </c>
      <c r="T4232" s="53">
        <v>3.35</v>
      </c>
      <c r="U4232" s="53">
        <v>5305.55</v>
      </c>
      <c r="V4232" s="53">
        <v>23.1</v>
      </c>
      <c r="W4232" s="53">
        <f t="shared" si="588"/>
        <v>229.67748917748918</v>
      </c>
      <c r="X4232" s="53">
        <f t="shared" si="589"/>
        <v>4.329004329004329</v>
      </c>
      <c r="Y4232" s="53">
        <v>3781.45</v>
      </c>
      <c r="Z4232" s="53">
        <v>87.67</v>
      </c>
      <c r="AA4232" s="53">
        <f t="shared" si="586"/>
        <v>43.132770617086798</v>
      </c>
      <c r="AB4232" s="53">
        <f t="shared" si="587"/>
        <v>1.1406410402646288</v>
      </c>
    </row>
    <row r="4233" spans="1:28" x14ac:dyDescent="0.3">
      <c r="A4233" s="1">
        <v>4232</v>
      </c>
      <c r="B4233" s="48">
        <v>43986</v>
      </c>
      <c r="C4233" s="44">
        <v>13119163.43</v>
      </c>
      <c r="D4233" s="56">
        <f t="shared" si="591"/>
        <v>173858.16708411189</v>
      </c>
      <c r="E4233" s="53">
        <v>75.459000000000003</v>
      </c>
      <c r="F4233" s="53">
        <f t="shared" si="592"/>
        <v>1.7385816708411188</v>
      </c>
      <c r="G4233" s="53">
        <f>(F4233/'Yearly GDP'!$B$19)*100</f>
        <v>61.217664466236577</v>
      </c>
      <c r="H4233" s="53">
        <f t="shared" si="593"/>
        <v>1.3574232000000002</v>
      </c>
      <c r="I4233" s="53">
        <f t="shared" si="594"/>
        <v>4.269854824935952</v>
      </c>
      <c r="J4233" s="53">
        <f t="shared" si="590"/>
        <v>428.22801024765158</v>
      </c>
      <c r="K4233" s="53">
        <v>5.7960000000000003</v>
      </c>
      <c r="L4233" s="53">
        <v>10029.1</v>
      </c>
      <c r="M4233" s="53">
        <v>2.85</v>
      </c>
      <c r="N4233" s="53">
        <f t="shared" si="595"/>
        <v>1.5261451750640482</v>
      </c>
      <c r="O4233" s="53">
        <v>23.42</v>
      </c>
      <c r="P4233" s="53">
        <v>0.82499999999999996</v>
      </c>
      <c r="Q4233" s="53">
        <f t="shared" si="596"/>
        <v>4.9710000000000001</v>
      </c>
      <c r="R4233" s="53">
        <v>96.656999999999996</v>
      </c>
      <c r="S4233" s="53">
        <f t="shared" si="597"/>
        <v>80.564800000000005</v>
      </c>
      <c r="T4233" s="53">
        <v>3.44</v>
      </c>
      <c r="U4233" s="53">
        <v>5293.15</v>
      </c>
      <c r="V4233" s="53">
        <v>23.04</v>
      </c>
      <c r="W4233" s="53">
        <f t="shared" si="588"/>
        <v>229.73741319444443</v>
      </c>
      <c r="X4233" s="53">
        <f t="shared" si="589"/>
        <v>4.3402777777777777</v>
      </c>
      <c r="Y4233" s="53">
        <v>3781.4</v>
      </c>
      <c r="Z4233" s="53">
        <v>86.16</v>
      </c>
      <c r="AA4233" s="53">
        <f t="shared" ref="AA4233:AA4296" si="598">Y4233/Z4233</f>
        <v>43.888115134633246</v>
      </c>
      <c r="AB4233" s="53">
        <f t="shared" ref="AB4233:AB4296" si="599">(AA4233/Y4233)*100</f>
        <v>1.1606313834726092</v>
      </c>
    </row>
    <row r="4234" spans="1:28" x14ac:dyDescent="0.3">
      <c r="A4234" s="1">
        <v>4233</v>
      </c>
      <c r="B4234" s="48">
        <v>43987</v>
      </c>
      <c r="C4234" s="44">
        <v>13314432.880000001</v>
      </c>
      <c r="D4234" s="56">
        <f t="shared" si="591"/>
        <v>176210.06987824247</v>
      </c>
      <c r="E4234" s="53">
        <v>75.56</v>
      </c>
      <c r="F4234" s="53">
        <f t="shared" si="592"/>
        <v>1.7621006987824248</v>
      </c>
      <c r="G4234" s="53">
        <f>(F4234/'Yearly GDP'!$B$19)*100</f>
        <v>62.045799252902292</v>
      </c>
      <c r="H4234" s="53">
        <f t="shared" si="593"/>
        <v>1.3918011000000001</v>
      </c>
      <c r="I4234" s="53">
        <f t="shared" si="594"/>
        <v>4.1823504809703049</v>
      </c>
      <c r="J4234" s="53">
        <f t="shared" si="590"/>
        <v>424.18025930572981</v>
      </c>
      <c r="K4234" s="53">
        <v>5.8209999999999997</v>
      </c>
      <c r="L4234" s="53">
        <v>10142.15</v>
      </c>
      <c r="M4234" s="53">
        <v>2.89</v>
      </c>
      <c r="N4234" s="53">
        <f t="shared" si="595"/>
        <v>1.6386495190296948</v>
      </c>
      <c r="O4234" s="53">
        <v>23.91</v>
      </c>
      <c r="P4234" s="53">
        <v>0.89300000000000002</v>
      </c>
      <c r="Q4234" s="53">
        <f t="shared" si="596"/>
        <v>4.9279999999999999</v>
      </c>
      <c r="R4234" s="53">
        <v>96.921999999999997</v>
      </c>
      <c r="S4234" s="53">
        <f t="shared" si="597"/>
        <v>83.445900000000009</v>
      </c>
      <c r="T4234" s="53">
        <v>3.49</v>
      </c>
      <c r="U4234" s="53">
        <v>5385.65</v>
      </c>
      <c r="V4234" s="53">
        <v>23.53</v>
      </c>
      <c r="W4234" s="53">
        <f t="shared" si="588"/>
        <v>228.88440288992771</v>
      </c>
      <c r="X4234" s="53">
        <f t="shared" si="589"/>
        <v>4.2498937526561829</v>
      </c>
      <c r="Y4234" s="53">
        <v>3887.7</v>
      </c>
      <c r="Z4234" s="53">
        <v>89.17</v>
      </c>
      <c r="AA4234" s="53">
        <f t="shared" si="598"/>
        <v>43.598743972187954</v>
      </c>
      <c r="AB4234" s="53">
        <f t="shared" si="599"/>
        <v>1.1214534036110799</v>
      </c>
    </row>
    <row r="4235" spans="1:28" x14ac:dyDescent="0.3">
      <c r="A4235" s="1">
        <v>4234</v>
      </c>
      <c r="B4235" s="48">
        <v>43990</v>
      </c>
      <c r="C4235" s="44">
        <v>13376600.529999999</v>
      </c>
      <c r="D4235" s="56">
        <f t="shared" si="591"/>
        <v>177408.49509283819</v>
      </c>
      <c r="E4235" s="53">
        <v>75.400000000000006</v>
      </c>
      <c r="F4235" s="53">
        <f t="shared" si="592"/>
        <v>1.7740849509283818</v>
      </c>
      <c r="G4235" s="53">
        <f>(F4235/'Yearly GDP'!$B$19)*100</f>
        <v>62.467779962266967</v>
      </c>
      <c r="H4235" s="53">
        <f t="shared" si="593"/>
        <v>1.3919379000000001</v>
      </c>
      <c r="I4235" s="53">
        <f t="shared" si="594"/>
        <v>4.1718815185648728</v>
      </c>
      <c r="J4235" s="53">
        <f t="shared" si="590"/>
        <v>424.17396745932422</v>
      </c>
      <c r="K4235" s="53">
        <v>5.8070000000000004</v>
      </c>
      <c r="L4235" s="53">
        <v>10167.450000000001</v>
      </c>
      <c r="M4235" s="53">
        <v>2.89</v>
      </c>
      <c r="N4235" s="53">
        <f t="shared" si="595"/>
        <v>1.6351184814351276</v>
      </c>
      <c r="O4235" s="53">
        <v>23.97</v>
      </c>
      <c r="P4235" s="53">
        <v>0.878</v>
      </c>
      <c r="Q4235" s="53">
        <f t="shared" si="596"/>
        <v>4.9290000000000003</v>
      </c>
      <c r="R4235" s="53">
        <v>96.608000000000004</v>
      </c>
      <c r="S4235" s="53">
        <f t="shared" si="597"/>
        <v>82.936199999999999</v>
      </c>
      <c r="T4235" s="53">
        <v>3.46</v>
      </c>
      <c r="U4235" s="53">
        <v>5409.85</v>
      </c>
      <c r="V4235" s="53">
        <v>23.63</v>
      </c>
      <c r="W4235" s="53">
        <f t="shared" si="588"/>
        <v>228.93990689801103</v>
      </c>
      <c r="X4235" s="53">
        <f t="shared" si="589"/>
        <v>4.2319085907744389</v>
      </c>
      <c r="Y4235" s="53">
        <v>3931.3</v>
      </c>
      <c r="Z4235" s="53">
        <v>90.41</v>
      </c>
      <c r="AA4235" s="53">
        <f t="shared" si="598"/>
        <v>43.483021789625042</v>
      </c>
      <c r="AB4235" s="53">
        <f t="shared" si="599"/>
        <v>1.1060723371308483</v>
      </c>
    </row>
    <row r="4236" spans="1:28" x14ac:dyDescent="0.3">
      <c r="A4236" s="1">
        <v>4235</v>
      </c>
      <c r="B4236" s="48">
        <v>43991</v>
      </c>
      <c r="C4236" s="44">
        <v>13242827.060000001</v>
      </c>
      <c r="D4236" s="56">
        <f t="shared" si="591"/>
        <v>175390.06767763727</v>
      </c>
      <c r="E4236" s="53">
        <v>75.504999999999995</v>
      </c>
      <c r="F4236" s="53">
        <f t="shared" si="592"/>
        <v>1.7539006767763727</v>
      </c>
      <c r="G4236" s="53">
        <f>(F4236/'Yearly GDP'!$B$19)*100</f>
        <v>61.757066083675092</v>
      </c>
      <c r="H4236" s="53">
        <f t="shared" si="593"/>
        <v>1.4004375000000002</v>
      </c>
      <c r="I4236" s="53">
        <f t="shared" si="594"/>
        <v>4.1237113402061851</v>
      </c>
      <c r="J4236" s="53">
        <f t="shared" si="590"/>
        <v>414.29484536082475</v>
      </c>
      <c r="K4236" s="53">
        <v>5.7750000000000004</v>
      </c>
      <c r="L4236" s="53">
        <v>10046.65</v>
      </c>
      <c r="M4236" s="53">
        <v>2.86</v>
      </c>
      <c r="N4236" s="53">
        <f t="shared" si="595"/>
        <v>1.6512886597938152</v>
      </c>
      <c r="O4236" s="53">
        <v>24.25</v>
      </c>
      <c r="P4236" s="53">
        <v>0.82399999999999995</v>
      </c>
      <c r="Q4236" s="53">
        <f t="shared" si="596"/>
        <v>4.9510000000000005</v>
      </c>
      <c r="R4236" s="53">
        <v>96.320999999999998</v>
      </c>
      <c r="S4236" s="53">
        <f t="shared" si="597"/>
        <v>83.662500000000009</v>
      </c>
      <c r="T4236" s="53">
        <v>3.45</v>
      </c>
      <c r="U4236" s="53">
        <v>5384.15</v>
      </c>
      <c r="V4236" s="53">
        <v>23.5</v>
      </c>
      <c r="W4236" s="53">
        <f t="shared" si="588"/>
        <v>229.11276595744678</v>
      </c>
      <c r="X4236" s="53">
        <f t="shared" si="589"/>
        <v>4.2553191489361701</v>
      </c>
      <c r="Y4236" s="53">
        <v>3888.85</v>
      </c>
      <c r="Z4236" s="53">
        <v>96.09</v>
      </c>
      <c r="AA4236" s="53">
        <f t="shared" si="598"/>
        <v>40.470912686023517</v>
      </c>
      <c r="AB4236" s="53">
        <f t="shared" si="599"/>
        <v>1.0406910188365073</v>
      </c>
    </row>
    <row r="4237" spans="1:28" x14ac:dyDescent="0.3">
      <c r="A4237" s="1">
        <v>4236</v>
      </c>
      <c r="B4237" s="48">
        <v>43992</v>
      </c>
      <c r="C4237" s="44">
        <v>13317301.42</v>
      </c>
      <c r="D4237" s="56">
        <f t="shared" si="591"/>
        <v>176073.26528723474</v>
      </c>
      <c r="E4237" s="53">
        <v>75.635000000000005</v>
      </c>
      <c r="F4237" s="53">
        <f t="shared" si="592"/>
        <v>1.7607326528723475</v>
      </c>
      <c r="G4237" s="53">
        <f>(F4237/'Yearly GDP'!$B$19)*100</f>
        <v>61.997628622265758</v>
      </c>
      <c r="H4237" s="53">
        <f t="shared" si="593"/>
        <v>1.4089452</v>
      </c>
      <c r="I4237" s="53">
        <f t="shared" si="594"/>
        <v>4.0966816878328558</v>
      </c>
      <c r="J4237" s="53">
        <f t="shared" si="590"/>
        <v>414.42646456370341</v>
      </c>
      <c r="K4237" s="53">
        <v>5.7720000000000002</v>
      </c>
      <c r="L4237" s="53">
        <v>10116.15</v>
      </c>
      <c r="M4237" s="53">
        <v>2.88</v>
      </c>
      <c r="N4237" s="53">
        <f t="shared" si="595"/>
        <v>1.6753183121671444</v>
      </c>
      <c r="O4237" s="53">
        <v>24.41</v>
      </c>
      <c r="P4237" s="53">
        <v>0.73599999999999999</v>
      </c>
      <c r="Q4237" s="53">
        <f t="shared" si="596"/>
        <v>5.0360000000000005</v>
      </c>
      <c r="R4237" s="53">
        <v>95.95</v>
      </c>
      <c r="S4237" s="53">
        <f t="shared" si="597"/>
        <v>83.726300000000009</v>
      </c>
      <c r="T4237" s="53">
        <v>3.43</v>
      </c>
      <c r="U4237" s="53">
        <v>5443.85</v>
      </c>
      <c r="V4237" s="53">
        <v>23.73</v>
      </c>
      <c r="W4237" s="53">
        <f t="shared" si="588"/>
        <v>229.40792246101981</v>
      </c>
      <c r="X4237" s="53">
        <f t="shared" si="589"/>
        <v>4.2140750105351872</v>
      </c>
      <c r="Y4237" s="53">
        <v>3920.9</v>
      </c>
      <c r="Z4237" s="53">
        <v>96.8</v>
      </c>
      <c r="AA4237" s="53">
        <f t="shared" si="598"/>
        <v>40.505165289256198</v>
      </c>
      <c r="AB4237" s="53">
        <f t="shared" si="599"/>
        <v>1.0330578512396695</v>
      </c>
    </row>
    <row r="4238" spans="1:28" x14ac:dyDescent="0.3">
      <c r="A4238" s="1">
        <v>4237</v>
      </c>
      <c r="B4238" s="48">
        <v>43993</v>
      </c>
      <c r="C4238" s="44">
        <v>13082507.619999999</v>
      </c>
      <c r="D4238" s="56">
        <f t="shared" si="591"/>
        <v>172203.96756657143</v>
      </c>
      <c r="E4238" s="53">
        <v>75.971000000000004</v>
      </c>
      <c r="F4238" s="53">
        <f t="shared" si="592"/>
        <v>1.7220396756657144</v>
      </c>
      <c r="G4238" s="53">
        <f>(F4238/'Yearly GDP'!$B$19)*100</f>
        <v>60.635199847384314</v>
      </c>
      <c r="H4238" s="53">
        <f t="shared" si="593"/>
        <v>1.381659</v>
      </c>
      <c r="I4238" s="53">
        <f t="shared" si="594"/>
        <v>4.1841004184100417</v>
      </c>
      <c r="J4238" s="53">
        <f t="shared" si="590"/>
        <v>414.30962343096235</v>
      </c>
      <c r="K4238" s="53">
        <v>5.7809999999999997</v>
      </c>
      <c r="L4238" s="53">
        <v>9902</v>
      </c>
      <c r="M4238" s="53">
        <v>2.82</v>
      </c>
      <c r="N4238" s="53">
        <f t="shared" si="595"/>
        <v>1.596899581589958</v>
      </c>
      <c r="O4238" s="53">
        <v>23.9</v>
      </c>
      <c r="P4238" s="53">
        <v>0.66600000000000004</v>
      </c>
      <c r="Q4238" s="53">
        <f t="shared" si="596"/>
        <v>5.1149999999999993</v>
      </c>
      <c r="R4238" s="53">
        <v>96.739000000000004</v>
      </c>
      <c r="S4238" s="53">
        <f t="shared" si="597"/>
        <v>80.542999999999992</v>
      </c>
      <c r="T4238" s="53">
        <v>3.37</v>
      </c>
      <c r="U4238" s="53">
        <v>5375.75</v>
      </c>
      <c r="V4238" s="53">
        <v>23.43</v>
      </c>
      <c r="W4238" s="53">
        <f t="shared" si="588"/>
        <v>229.43875373452838</v>
      </c>
      <c r="X4238" s="53">
        <f t="shared" si="589"/>
        <v>4.2680324370465215</v>
      </c>
      <c r="Y4238" s="53">
        <v>3876.85</v>
      </c>
      <c r="Z4238" s="53">
        <v>95.71</v>
      </c>
      <c r="AA4238" s="53">
        <f t="shared" si="598"/>
        <v>40.506216696269981</v>
      </c>
      <c r="AB4238" s="53">
        <f t="shared" si="599"/>
        <v>1.0448229025180231</v>
      </c>
    </row>
    <row r="4239" spans="1:28" x14ac:dyDescent="0.3">
      <c r="A4239" s="1">
        <v>4238</v>
      </c>
      <c r="B4239" s="48">
        <v>43994</v>
      </c>
      <c r="C4239" s="44">
        <v>13165907.27</v>
      </c>
      <c r="D4239" s="56">
        <f t="shared" si="591"/>
        <v>173121.72610124917</v>
      </c>
      <c r="E4239" s="53">
        <v>76.05</v>
      </c>
      <c r="F4239" s="53">
        <f t="shared" si="592"/>
        <v>1.7312172610124916</v>
      </c>
      <c r="G4239" s="53">
        <f>(F4239/'Yearly GDP'!$B$19)*100</f>
        <v>60.958354261003237</v>
      </c>
      <c r="H4239" s="53">
        <f t="shared" si="593"/>
        <v>1.3956768000000002</v>
      </c>
      <c r="I4239" s="53">
        <f t="shared" si="594"/>
        <v>4.1528239202657806</v>
      </c>
      <c r="J4239" s="53">
        <f t="shared" si="590"/>
        <v>414.15697674418607</v>
      </c>
      <c r="K4239" s="53">
        <v>5.7960000000000003</v>
      </c>
      <c r="L4239" s="53">
        <v>9972.9</v>
      </c>
      <c r="M4239" s="53">
        <v>2.84</v>
      </c>
      <c r="N4239" s="53">
        <f t="shared" si="595"/>
        <v>1.6431760797342196</v>
      </c>
      <c r="O4239" s="53">
        <v>24.08</v>
      </c>
      <c r="P4239" s="53">
        <v>0.71</v>
      </c>
      <c r="Q4239" s="53">
        <f t="shared" si="596"/>
        <v>5.0860000000000003</v>
      </c>
      <c r="R4239" s="53">
        <v>97.305000000000007</v>
      </c>
      <c r="S4239" s="53">
        <f t="shared" si="597"/>
        <v>80.667999999999992</v>
      </c>
      <c r="T4239" s="53">
        <v>3.35</v>
      </c>
      <c r="U4239" s="53">
        <v>5426.05</v>
      </c>
      <c r="V4239" s="53">
        <v>23.92</v>
      </c>
      <c r="W4239" s="53">
        <f t="shared" si="588"/>
        <v>226.84155518394647</v>
      </c>
      <c r="X4239" s="53">
        <f t="shared" si="589"/>
        <v>4.1806020066889626</v>
      </c>
      <c r="Y4239" s="53">
        <v>3871.3</v>
      </c>
      <c r="Z4239" s="53">
        <v>116.24</v>
      </c>
      <c r="AA4239" s="53">
        <f t="shared" si="598"/>
        <v>33.304370268410189</v>
      </c>
      <c r="AB4239" s="53">
        <f t="shared" si="599"/>
        <v>0.86028905712319337</v>
      </c>
    </row>
    <row r="4240" spans="1:28" x14ac:dyDescent="0.3">
      <c r="A4240" s="1">
        <v>4239</v>
      </c>
      <c r="B4240" s="48">
        <v>43997</v>
      </c>
      <c r="C4240" s="44">
        <v>13046985.6</v>
      </c>
      <c r="D4240" s="56">
        <f t="shared" si="591"/>
        <v>171718.31163874228</v>
      </c>
      <c r="E4240" s="53">
        <v>75.978999999999999</v>
      </c>
      <c r="F4240" s="53">
        <f t="shared" si="592"/>
        <v>1.7171831163874227</v>
      </c>
      <c r="G4240" s="53">
        <f>(F4240/'Yearly GDP'!$B$19)*100</f>
        <v>60.464194238993763</v>
      </c>
      <c r="H4240" s="53">
        <f t="shared" si="593"/>
        <v>1.3721248000000001</v>
      </c>
      <c r="I4240" s="53">
        <f t="shared" si="594"/>
        <v>4.2211903756859428</v>
      </c>
      <c r="J4240" s="53">
        <f t="shared" si="590"/>
        <v>414.25495989869142</v>
      </c>
      <c r="K4240" s="53">
        <v>5.7919999999999998</v>
      </c>
      <c r="L4240" s="53">
        <v>9813.7000000000007</v>
      </c>
      <c r="M4240" s="53">
        <v>2.79</v>
      </c>
      <c r="N4240" s="53">
        <f t="shared" si="595"/>
        <v>1.570809624314057</v>
      </c>
      <c r="O4240" s="53">
        <v>23.69</v>
      </c>
      <c r="P4240" s="53">
        <v>0.72</v>
      </c>
      <c r="Q4240" s="53">
        <f t="shared" si="596"/>
        <v>5.0720000000000001</v>
      </c>
      <c r="R4240" s="53">
        <v>96.977999999999994</v>
      </c>
      <c r="S4240" s="53">
        <f t="shared" si="597"/>
        <v>79.361500000000007</v>
      </c>
      <c r="T4240" s="53">
        <v>3.35</v>
      </c>
      <c r="U4240" s="53">
        <v>5369.45</v>
      </c>
      <c r="V4240" s="53">
        <v>23.67</v>
      </c>
      <c r="W4240" s="53">
        <f t="shared" si="588"/>
        <v>226.84621884241653</v>
      </c>
      <c r="X4240" s="53">
        <f t="shared" si="589"/>
        <v>4.2247570764681024</v>
      </c>
      <c r="Y4240" s="53">
        <v>3884.65</v>
      </c>
      <c r="Z4240" s="53">
        <v>116.64</v>
      </c>
      <c r="AA4240" s="53">
        <f t="shared" si="598"/>
        <v>33.304612482853223</v>
      </c>
      <c r="AB4240" s="53">
        <f t="shared" si="599"/>
        <v>0.85733882030178332</v>
      </c>
    </row>
    <row r="4241" spans="1:28" x14ac:dyDescent="0.3">
      <c r="A4241" s="1">
        <v>4240</v>
      </c>
      <c r="B4241" s="48">
        <v>43998</v>
      </c>
      <c r="C4241" s="44">
        <v>13111951.08</v>
      </c>
      <c r="D4241" s="56">
        <f t="shared" si="591"/>
        <v>171960.01416393442</v>
      </c>
      <c r="E4241" s="53">
        <v>76.25</v>
      </c>
      <c r="F4241" s="53">
        <f t="shared" si="592"/>
        <v>1.7196001416393443</v>
      </c>
      <c r="G4241" s="53">
        <f>(F4241/'Yearly GDP'!$B$19)*100</f>
        <v>60.549300761948743</v>
      </c>
      <c r="H4241" s="53">
        <f t="shared" si="593"/>
        <v>1.4211626000000002</v>
      </c>
      <c r="I4241" s="53">
        <f t="shared" si="594"/>
        <v>4.113533525298231</v>
      </c>
      <c r="J4241" s="53">
        <f t="shared" si="590"/>
        <v>407.81571369806665</v>
      </c>
      <c r="K4241" s="53">
        <v>5.8460000000000001</v>
      </c>
      <c r="L4241" s="53">
        <v>9914</v>
      </c>
      <c r="M4241" s="53">
        <v>2.82</v>
      </c>
      <c r="N4241" s="53">
        <f t="shared" si="595"/>
        <v>1.7324664747017691</v>
      </c>
      <c r="O4241" s="53">
        <v>24.31</v>
      </c>
      <c r="P4241" s="53">
        <v>0.74099999999999999</v>
      </c>
      <c r="Q4241" s="53">
        <f t="shared" si="596"/>
        <v>5.1050000000000004</v>
      </c>
      <c r="R4241" s="53">
        <v>96.933000000000007</v>
      </c>
      <c r="S4241" s="53">
        <f t="shared" si="597"/>
        <v>81.438500000000005</v>
      </c>
      <c r="T4241" s="53">
        <v>3.35</v>
      </c>
      <c r="U4241" s="53">
        <v>5399.55</v>
      </c>
      <c r="V4241" s="53">
        <v>24.49</v>
      </c>
      <c r="W4241" s="53">
        <f t="shared" si="588"/>
        <v>220.47978766843613</v>
      </c>
      <c r="X4241" s="53">
        <f t="shared" si="589"/>
        <v>4.0832993058391187</v>
      </c>
      <c r="Y4241" s="53">
        <v>3881.7</v>
      </c>
      <c r="Z4241" s="53">
        <v>114.16</v>
      </c>
      <c r="AA4241" s="53">
        <f t="shared" si="598"/>
        <v>34.002277505255783</v>
      </c>
      <c r="AB4241" s="53">
        <f t="shared" si="599"/>
        <v>0.87596355991590769</v>
      </c>
    </row>
    <row r="4242" spans="1:28" x14ac:dyDescent="0.3">
      <c r="A4242" s="1">
        <v>4241</v>
      </c>
      <c r="B4242" s="48">
        <v>43999</v>
      </c>
      <c r="C4242" s="44">
        <v>13117384.73</v>
      </c>
      <c r="D4242" s="56">
        <f t="shared" si="591"/>
        <v>171941.07655000655</v>
      </c>
      <c r="E4242" s="53">
        <v>76.290000000000006</v>
      </c>
      <c r="F4242" s="53">
        <f t="shared" si="592"/>
        <v>1.7194107655000654</v>
      </c>
      <c r="G4242" s="53">
        <f>(F4242/'Yearly GDP'!$B$19)*100</f>
        <v>60.542632588030479</v>
      </c>
      <c r="H4242" s="53">
        <f t="shared" si="593"/>
        <v>1.4348265</v>
      </c>
      <c r="I4242" s="53">
        <f t="shared" si="594"/>
        <v>4.0666937779585197</v>
      </c>
      <c r="J4242" s="53">
        <f t="shared" si="590"/>
        <v>401.83611224074826</v>
      </c>
      <c r="K4242" s="53">
        <v>5.835</v>
      </c>
      <c r="L4242" s="53">
        <v>9881.15</v>
      </c>
      <c r="M4242" s="53">
        <v>2.81</v>
      </c>
      <c r="N4242" s="53">
        <f t="shared" si="595"/>
        <v>1.7683062220414802</v>
      </c>
      <c r="O4242" s="53">
        <v>24.59</v>
      </c>
      <c r="P4242" s="53">
        <v>0.73299999999999998</v>
      </c>
      <c r="Q4242" s="53">
        <f t="shared" si="596"/>
        <v>5.1020000000000003</v>
      </c>
      <c r="R4242" s="53">
        <v>97.144000000000005</v>
      </c>
      <c r="S4242" s="53">
        <f t="shared" si="597"/>
        <v>81.146999999999991</v>
      </c>
      <c r="T4242" s="53">
        <v>3.3</v>
      </c>
      <c r="U4242" s="53">
        <v>5418.05</v>
      </c>
      <c r="V4242" s="53">
        <v>24.75</v>
      </c>
      <c r="W4242" s="53">
        <f t="shared" si="588"/>
        <v>218.91111111111113</v>
      </c>
      <c r="X4242" s="53">
        <f t="shared" si="589"/>
        <v>4.0404040404040407</v>
      </c>
      <c r="Y4242" s="53">
        <v>3904.8</v>
      </c>
      <c r="Z4242" s="53">
        <v>114.31</v>
      </c>
      <c r="AA4242" s="53">
        <f t="shared" si="598"/>
        <v>34.159741055025805</v>
      </c>
      <c r="AB4242" s="53">
        <f t="shared" si="599"/>
        <v>0.87481410200332421</v>
      </c>
    </row>
    <row r="4243" spans="1:28" x14ac:dyDescent="0.3">
      <c r="A4243" s="1">
        <v>4242</v>
      </c>
      <c r="B4243" s="48">
        <v>44000</v>
      </c>
      <c r="C4243" s="44">
        <v>13306038.880000001</v>
      </c>
      <c r="D4243" s="56">
        <f t="shared" si="591"/>
        <v>174162.81256544503</v>
      </c>
      <c r="E4243" s="53">
        <v>76.400000000000006</v>
      </c>
      <c r="F4243" s="53">
        <f t="shared" si="592"/>
        <v>1.7416281256544504</v>
      </c>
      <c r="G4243" s="53">
        <f>(F4243/'Yearly GDP'!$B$19)*100</f>
        <v>61.324934001917264</v>
      </c>
      <c r="H4243" s="53">
        <f t="shared" si="593"/>
        <v>1.4619041999999998</v>
      </c>
      <c r="I4243" s="53">
        <f t="shared" si="594"/>
        <v>3.9824771007566713</v>
      </c>
      <c r="J4243" s="53">
        <f t="shared" si="590"/>
        <v>401.89765033851057</v>
      </c>
      <c r="K4243" s="53">
        <v>5.8220000000000001</v>
      </c>
      <c r="L4243" s="53">
        <v>10091.65</v>
      </c>
      <c r="M4243" s="53">
        <v>2.87</v>
      </c>
      <c r="N4243" s="53">
        <f t="shared" si="595"/>
        <v>1.8395228992433288</v>
      </c>
      <c r="O4243" s="53">
        <v>25.11</v>
      </c>
      <c r="P4243" s="53">
        <v>0.70699999999999996</v>
      </c>
      <c r="Q4243" s="53">
        <f t="shared" si="596"/>
        <v>5.1150000000000002</v>
      </c>
      <c r="R4243" s="53">
        <v>97.4</v>
      </c>
      <c r="S4243" s="53">
        <f t="shared" si="597"/>
        <v>82.360799999999998</v>
      </c>
      <c r="T4243" s="53">
        <v>3.28</v>
      </c>
      <c r="U4243" s="53">
        <v>5483.8</v>
      </c>
      <c r="V4243" s="53">
        <v>25.04</v>
      </c>
      <c r="W4243" s="53">
        <f t="shared" ref="W4243:W4306" si="600">U4243/V4243</f>
        <v>219.00159744408947</v>
      </c>
      <c r="X4243" s="53">
        <f t="shared" ref="X4243:X4306" si="601">(W4243/U4243)*100</f>
        <v>3.9936102236421722</v>
      </c>
      <c r="Y4243" s="53">
        <v>3959.9</v>
      </c>
      <c r="Z4243" s="53">
        <v>109.66</v>
      </c>
      <c r="AA4243" s="53">
        <f t="shared" si="598"/>
        <v>36.110705817982861</v>
      </c>
      <c r="AB4243" s="53">
        <f t="shared" si="599"/>
        <v>0.91190953857377355</v>
      </c>
    </row>
    <row r="4244" spans="1:28" x14ac:dyDescent="0.3">
      <c r="A4244" s="1">
        <v>4243</v>
      </c>
      <c r="B4244" s="48">
        <v>44001</v>
      </c>
      <c r="C4244" s="44">
        <v>13502098.029999999</v>
      </c>
      <c r="D4244" s="56">
        <f t="shared" si="591"/>
        <v>177053.47534749538</v>
      </c>
      <c r="E4244" s="53">
        <v>76.260000000000005</v>
      </c>
      <c r="F4244" s="53">
        <f t="shared" si="592"/>
        <v>1.7705347534749538</v>
      </c>
      <c r="G4244" s="53">
        <f>(F4244/'Yearly GDP'!$B$19)*100</f>
        <v>62.342773009681473</v>
      </c>
      <c r="H4244" s="53">
        <f t="shared" si="593"/>
        <v>1.4909101</v>
      </c>
      <c r="I4244" s="53">
        <f t="shared" si="594"/>
        <v>3.9231071008238527</v>
      </c>
      <c r="J4244" s="53">
        <f t="shared" si="590"/>
        <v>401.89878383679877</v>
      </c>
      <c r="K4244" s="53">
        <v>5.8490000000000002</v>
      </c>
      <c r="L4244" s="53">
        <v>10244.4</v>
      </c>
      <c r="M4244" s="53">
        <v>2.92</v>
      </c>
      <c r="N4244" s="53">
        <f t="shared" si="595"/>
        <v>1.9258928991761475</v>
      </c>
      <c r="O4244" s="53">
        <v>25.49</v>
      </c>
      <c r="P4244" s="53">
        <v>0.69399999999999995</v>
      </c>
      <c r="Q4244" s="53">
        <f t="shared" si="596"/>
        <v>5.1550000000000002</v>
      </c>
      <c r="R4244" s="53">
        <v>97.576999999999998</v>
      </c>
      <c r="S4244" s="53">
        <f t="shared" si="597"/>
        <v>83.607199999999992</v>
      </c>
      <c r="T4244" s="53">
        <v>3.28</v>
      </c>
      <c r="U4244" s="53">
        <v>5553.35</v>
      </c>
      <c r="V4244" s="53">
        <v>26.02</v>
      </c>
      <c r="W4244" s="53">
        <f t="shared" si="600"/>
        <v>213.42621060722522</v>
      </c>
      <c r="X4244" s="53">
        <f t="shared" si="601"/>
        <v>3.8431975403535739</v>
      </c>
      <c r="Y4244" s="53">
        <v>4026.8</v>
      </c>
      <c r="Z4244" s="53">
        <v>108.39</v>
      </c>
      <c r="AA4244" s="53">
        <f t="shared" si="598"/>
        <v>37.15102869268383</v>
      </c>
      <c r="AB4244" s="53">
        <f t="shared" si="599"/>
        <v>0.9225943352707815</v>
      </c>
    </row>
    <row r="4245" spans="1:28" x14ac:dyDescent="0.3">
      <c r="A4245" s="1">
        <v>4244</v>
      </c>
      <c r="B4245" s="48">
        <v>44004</v>
      </c>
      <c r="C4245" s="44">
        <v>13650412.02</v>
      </c>
      <c r="D4245" s="56">
        <f t="shared" si="591"/>
        <v>180108.3522892202</v>
      </c>
      <c r="E4245" s="53">
        <v>75.790000000000006</v>
      </c>
      <c r="F4245" s="53">
        <f t="shared" si="592"/>
        <v>1.801083522892202</v>
      </c>
      <c r="G4245" s="53">
        <f>(F4245/'Yearly GDP'!$B$19)*100</f>
        <v>63.418433904655004</v>
      </c>
      <c r="H4245" s="53">
        <f t="shared" si="593"/>
        <v>1.5080381999999999</v>
      </c>
      <c r="I4245" s="53">
        <f t="shared" si="594"/>
        <v>3.8971161340607949</v>
      </c>
      <c r="J4245" s="53">
        <f t="shared" ref="J4245:J4308" si="602">L4245/O4245</f>
        <v>401.83943881527671</v>
      </c>
      <c r="K4245" s="53">
        <v>5.8769999999999998</v>
      </c>
      <c r="L4245" s="53">
        <v>10311.200000000001</v>
      </c>
      <c r="M4245" s="53">
        <v>2.94</v>
      </c>
      <c r="N4245" s="53">
        <f t="shared" si="595"/>
        <v>1.9798838659392048</v>
      </c>
      <c r="O4245" s="53">
        <v>25.66</v>
      </c>
      <c r="P4245" s="53">
        <v>0.71</v>
      </c>
      <c r="Q4245" s="53">
        <f t="shared" si="596"/>
        <v>5.1669999999999998</v>
      </c>
      <c r="R4245" s="53">
        <v>96.984999999999999</v>
      </c>
      <c r="S4245" s="53">
        <f t="shared" si="597"/>
        <v>84.934600000000003</v>
      </c>
      <c r="T4245" s="53">
        <v>3.31</v>
      </c>
      <c r="U4245" s="53">
        <v>5639.55</v>
      </c>
      <c r="V4245" s="53">
        <v>26.67</v>
      </c>
      <c r="W4245" s="53">
        <f t="shared" si="600"/>
        <v>211.45669291338581</v>
      </c>
      <c r="X4245" s="53">
        <f t="shared" si="601"/>
        <v>3.7495313085864264</v>
      </c>
      <c r="Y4245" s="53">
        <v>4105.3999999999996</v>
      </c>
      <c r="Z4245" s="53">
        <v>126.57</v>
      </c>
      <c r="AA4245" s="53">
        <f t="shared" si="598"/>
        <v>32.435806273208499</v>
      </c>
      <c r="AB4245" s="53">
        <f t="shared" si="599"/>
        <v>0.79007663743383105</v>
      </c>
    </row>
    <row r="4246" spans="1:28" x14ac:dyDescent="0.3">
      <c r="A4246" s="1">
        <v>4245</v>
      </c>
      <c r="B4246" s="48">
        <v>44005</v>
      </c>
      <c r="C4246" s="44">
        <v>13864124.49</v>
      </c>
      <c r="D4246" s="56">
        <f t="shared" si="591"/>
        <v>183623.49164933845</v>
      </c>
      <c r="E4246" s="53">
        <v>75.503</v>
      </c>
      <c r="F4246" s="53">
        <f t="shared" si="592"/>
        <v>1.8362349164933844</v>
      </c>
      <c r="G4246" s="53">
        <f>(F4246/'Yearly GDP'!$B$19)*100</f>
        <v>64.656159031457207</v>
      </c>
      <c r="H4246" s="53">
        <f t="shared" si="593"/>
        <v>1.5377314999999998</v>
      </c>
      <c r="I4246" s="53">
        <f t="shared" si="594"/>
        <v>3.8387715930902115</v>
      </c>
      <c r="J4246" s="53">
        <f t="shared" si="602"/>
        <v>401.95777351247602</v>
      </c>
      <c r="K4246" s="53">
        <v>5.9029999999999996</v>
      </c>
      <c r="L4246" s="53">
        <v>10471</v>
      </c>
      <c r="M4246" s="53">
        <v>2.98</v>
      </c>
      <c r="N4246" s="53">
        <f t="shared" si="595"/>
        <v>2.064228406909788</v>
      </c>
      <c r="O4246" s="53">
        <v>26.05</v>
      </c>
      <c r="P4246" s="53">
        <v>0.71499999999999997</v>
      </c>
      <c r="Q4246" s="53">
        <f t="shared" si="596"/>
        <v>5.1879999999999997</v>
      </c>
      <c r="R4246" s="53">
        <v>96.608000000000004</v>
      </c>
      <c r="S4246" s="53">
        <f t="shared" si="597"/>
        <v>85.444000000000003</v>
      </c>
      <c r="T4246" s="53">
        <v>3.28</v>
      </c>
      <c r="U4246" s="53">
        <v>5730.25</v>
      </c>
      <c r="V4246" s="53">
        <v>27.23</v>
      </c>
      <c r="W4246" s="53">
        <f t="shared" si="600"/>
        <v>210.43885420492103</v>
      </c>
      <c r="X4246" s="53">
        <f t="shared" si="601"/>
        <v>3.6724201248622843</v>
      </c>
      <c r="Y4246" s="53">
        <v>4169.05</v>
      </c>
      <c r="Z4246" s="53">
        <v>130.79</v>
      </c>
      <c r="AA4246" s="53">
        <f t="shared" si="598"/>
        <v>31.87590794403242</v>
      </c>
      <c r="AB4246" s="53">
        <f t="shared" si="599"/>
        <v>0.76458444835232053</v>
      </c>
    </row>
    <row r="4247" spans="1:28" x14ac:dyDescent="0.3">
      <c r="A4247" s="1">
        <v>4246</v>
      </c>
      <c r="B4247" s="48">
        <v>44006</v>
      </c>
      <c r="C4247" s="44">
        <v>13694498.789999999</v>
      </c>
      <c r="D4247" s="56">
        <f t="shared" si="591"/>
        <v>180988.55203859112</v>
      </c>
      <c r="E4247" s="53">
        <v>75.665000000000006</v>
      </c>
      <c r="F4247" s="53">
        <f t="shared" si="592"/>
        <v>1.8098855203859112</v>
      </c>
      <c r="G4247" s="53">
        <f>(F4247/'Yearly GDP'!$B$19)*100</f>
        <v>63.728363393870112</v>
      </c>
      <c r="H4247" s="53">
        <f t="shared" si="593"/>
        <v>1.5167834</v>
      </c>
      <c r="I4247" s="53">
        <f t="shared" si="594"/>
        <v>3.901677721420211</v>
      </c>
      <c r="J4247" s="53">
        <f t="shared" si="602"/>
        <v>402.07959422551698</v>
      </c>
      <c r="K4247" s="53">
        <v>5.9180000000000001</v>
      </c>
      <c r="L4247" s="53">
        <v>10305.299999999999</v>
      </c>
      <c r="M4247" s="53">
        <v>2.93</v>
      </c>
      <c r="N4247" s="53">
        <f t="shared" si="595"/>
        <v>2.0163222785797892</v>
      </c>
      <c r="O4247" s="53">
        <v>25.63</v>
      </c>
      <c r="P4247" s="53">
        <v>0.67900000000000005</v>
      </c>
      <c r="Q4247" s="53">
        <f t="shared" si="596"/>
        <v>5.2389999999999999</v>
      </c>
      <c r="R4247" s="53">
        <v>97.129000000000005</v>
      </c>
      <c r="S4247" s="53">
        <f t="shared" si="597"/>
        <v>82.272300000000001</v>
      </c>
      <c r="T4247" s="53">
        <v>3.21</v>
      </c>
      <c r="U4247" s="53">
        <v>5667.95</v>
      </c>
      <c r="V4247" s="53">
        <v>26.83</v>
      </c>
      <c r="W4247" s="53">
        <f t="shared" si="600"/>
        <v>211.25419306746181</v>
      </c>
      <c r="X4247" s="53">
        <f t="shared" si="601"/>
        <v>3.727171077152442</v>
      </c>
      <c r="Y4247" s="53">
        <v>4110.3</v>
      </c>
      <c r="Z4247" s="53" t="s">
        <v>68</v>
      </c>
    </row>
    <row r="4248" spans="1:28" x14ac:dyDescent="0.3">
      <c r="A4248" s="1">
        <v>4247</v>
      </c>
      <c r="B4248" s="48">
        <v>44007</v>
      </c>
      <c r="C4248" s="44">
        <v>13705459.77</v>
      </c>
      <c r="D4248" s="56">
        <f t="shared" si="591"/>
        <v>181320.32981861959</v>
      </c>
      <c r="E4248" s="53">
        <v>75.587000000000003</v>
      </c>
      <c r="F4248" s="53">
        <f t="shared" si="592"/>
        <v>1.8132032981861959</v>
      </c>
      <c r="G4248" s="53">
        <f>(F4248/'Yearly GDP'!$B$19)*100</f>
        <v>63.845186555851974</v>
      </c>
      <c r="H4248" s="53">
        <f t="shared" si="593"/>
        <v>1.5075069000000001</v>
      </c>
      <c r="I4248" s="53">
        <f t="shared" si="594"/>
        <v>3.9077764751856194</v>
      </c>
      <c r="J4248" s="53">
        <f t="shared" si="602"/>
        <v>402.06721375537319</v>
      </c>
      <c r="K4248" s="53">
        <v>5.891</v>
      </c>
      <c r="L4248" s="53">
        <v>10288.9</v>
      </c>
      <c r="M4248" s="53">
        <v>2.93</v>
      </c>
      <c r="N4248" s="53">
        <f t="shared" si="595"/>
        <v>1.9832235248143806</v>
      </c>
      <c r="O4248" s="53">
        <v>25.59</v>
      </c>
      <c r="P4248" s="53">
        <v>0.68200000000000005</v>
      </c>
      <c r="Q4248" s="53">
        <f t="shared" si="596"/>
        <v>5.2089999999999996</v>
      </c>
      <c r="R4248" s="53">
        <v>97.388000000000005</v>
      </c>
      <c r="S4248" s="53">
        <f t="shared" si="597"/>
        <v>81.376199999999997</v>
      </c>
      <c r="T4248" s="53">
        <v>3.18</v>
      </c>
      <c r="U4248" s="53">
        <v>5721.95</v>
      </c>
      <c r="V4248" s="53">
        <v>27.02</v>
      </c>
      <c r="W4248" s="53">
        <f t="shared" si="600"/>
        <v>211.76720947446336</v>
      </c>
      <c r="X4248" s="53">
        <f t="shared" si="601"/>
        <v>3.7009622501850483</v>
      </c>
      <c r="Y4248" s="53">
        <v>4125.55</v>
      </c>
      <c r="Z4248" s="53" t="s">
        <v>68</v>
      </c>
    </row>
    <row r="4249" spans="1:28" x14ac:dyDescent="0.3">
      <c r="A4249" s="1">
        <v>4248</v>
      </c>
      <c r="B4249" s="48">
        <v>44008</v>
      </c>
      <c r="C4249" s="44">
        <v>13965772.460000001</v>
      </c>
      <c r="D4249" s="56">
        <f t="shared" si="591"/>
        <v>184683.58185665167</v>
      </c>
      <c r="E4249" s="53">
        <v>75.62</v>
      </c>
      <c r="F4249" s="53">
        <f t="shared" si="592"/>
        <v>1.8468358185665166</v>
      </c>
      <c r="G4249" s="53">
        <f>(F4249/'Yearly GDP'!$B$19)*100</f>
        <v>65.029430231215386</v>
      </c>
      <c r="H4249" s="53">
        <f t="shared" si="593"/>
        <v>1.5769971000000003</v>
      </c>
      <c r="I4249" s="53">
        <f t="shared" si="594"/>
        <v>3.7495313085864264</v>
      </c>
      <c r="J4249" s="53">
        <f t="shared" si="602"/>
        <v>389.31383577052867</v>
      </c>
      <c r="K4249" s="53">
        <v>5.9130000000000003</v>
      </c>
      <c r="L4249" s="53">
        <v>10383</v>
      </c>
      <c r="M4249" s="53">
        <v>2.97</v>
      </c>
      <c r="N4249" s="53">
        <f t="shared" si="595"/>
        <v>2.1634686914135739</v>
      </c>
      <c r="O4249" s="53">
        <v>26.67</v>
      </c>
      <c r="P4249" s="53">
        <v>0.64</v>
      </c>
      <c r="Q4249" s="53">
        <f t="shared" si="596"/>
        <v>5.2730000000000006</v>
      </c>
      <c r="R4249" s="53">
        <v>97.403999999999996</v>
      </c>
      <c r="S4249" s="53">
        <f t="shared" si="597"/>
        <v>84.810600000000008</v>
      </c>
      <c r="T4249" s="53">
        <v>3.18</v>
      </c>
      <c r="U4249" s="53">
        <v>5726.45</v>
      </c>
      <c r="V4249" s="53">
        <v>65.09</v>
      </c>
      <c r="W4249" s="53">
        <f t="shared" si="600"/>
        <v>87.977415885696715</v>
      </c>
      <c r="X4249" s="53">
        <f t="shared" si="601"/>
        <v>1.5363343063450605</v>
      </c>
      <c r="Y4249" s="53">
        <v>4148.5</v>
      </c>
      <c r="Z4249" s="53">
        <v>27.65</v>
      </c>
      <c r="AA4249" s="53">
        <f t="shared" si="598"/>
        <v>150.03616636528031</v>
      </c>
      <c r="AB4249" s="53">
        <f t="shared" si="599"/>
        <v>3.6166365280289332</v>
      </c>
    </row>
    <row r="4250" spans="1:28" x14ac:dyDescent="0.3">
      <c r="A4250" s="1">
        <v>4249</v>
      </c>
      <c r="B4250" s="48">
        <v>44011</v>
      </c>
      <c r="C4250" s="44">
        <v>13844271.130000001</v>
      </c>
      <c r="D4250" s="56">
        <f t="shared" si="591"/>
        <v>183343.54562309629</v>
      </c>
      <c r="E4250" s="53">
        <v>75.510000000000005</v>
      </c>
      <c r="F4250" s="53">
        <f t="shared" si="592"/>
        <v>1.8334354562309629</v>
      </c>
      <c r="G4250" s="53">
        <f>(F4250/'Yearly GDP'!$B$19)*100</f>
        <v>64.557586487005736</v>
      </c>
      <c r="H4250" s="53">
        <f t="shared" si="593"/>
        <v>1.5637046999999999</v>
      </c>
      <c r="I4250" s="53">
        <f t="shared" si="594"/>
        <v>3.7750094375235936</v>
      </c>
      <c r="J4250" s="53">
        <f t="shared" si="602"/>
        <v>389.29407323518308</v>
      </c>
      <c r="K4250" s="53">
        <v>5.9029999999999996</v>
      </c>
      <c r="L4250" s="53">
        <v>10312.4</v>
      </c>
      <c r="M4250" s="53">
        <v>2.95</v>
      </c>
      <c r="N4250" s="53">
        <f t="shared" si="595"/>
        <v>2.1279905624764059</v>
      </c>
      <c r="O4250" s="53">
        <v>26.49</v>
      </c>
      <c r="P4250" s="53">
        <v>0.627</v>
      </c>
      <c r="Q4250" s="53">
        <f t="shared" si="596"/>
        <v>5.2759999999999998</v>
      </c>
      <c r="R4250" s="53">
        <v>97.501000000000005</v>
      </c>
      <c r="S4250" s="53">
        <f t="shared" si="597"/>
        <v>83.973299999999995</v>
      </c>
      <c r="T4250" s="53">
        <v>3.17</v>
      </c>
      <c r="U4250" s="53">
        <v>5642.6</v>
      </c>
      <c r="V4250" s="53">
        <v>71.08</v>
      </c>
      <c r="W4250" s="53">
        <f t="shared" si="600"/>
        <v>79.383792909397869</v>
      </c>
      <c r="X4250" s="53">
        <f t="shared" si="601"/>
        <v>1.4068655036578503</v>
      </c>
      <c r="Y4250" s="53">
        <v>4097.8500000000004</v>
      </c>
      <c r="Z4250" s="53">
        <v>27.35</v>
      </c>
      <c r="AA4250" s="53">
        <f t="shared" si="598"/>
        <v>149.82998171846435</v>
      </c>
      <c r="AB4250" s="53">
        <f t="shared" si="599"/>
        <v>3.6563071297989023</v>
      </c>
    </row>
    <row r="4251" spans="1:28" x14ac:dyDescent="0.3">
      <c r="A4251" s="1">
        <v>4250</v>
      </c>
      <c r="B4251" s="48">
        <v>44012</v>
      </c>
      <c r="C4251" s="44">
        <v>13804601.48</v>
      </c>
      <c r="D4251" s="56">
        <f t="shared" si="591"/>
        <v>182733.48970812099</v>
      </c>
      <c r="E4251" s="53">
        <v>75.545000000000002</v>
      </c>
      <c r="F4251" s="53">
        <f t="shared" si="592"/>
        <v>1.82733489708121</v>
      </c>
      <c r="G4251" s="53">
        <f>(F4251/'Yearly GDP'!$B$19)*100</f>
        <v>64.342778066239788</v>
      </c>
      <c r="H4251" s="53">
        <f t="shared" si="593"/>
        <v>1.5497216</v>
      </c>
      <c r="I4251" s="53">
        <f t="shared" si="594"/>
        <v>3.7993920972644375</v>
      </c>
      <c r="J4251" s="53">
        <f t="shared" si="602"/>
        <v>391.41717325227967</v>
      </c>
      <c r="K4251" s="53">
        <v>5.8879999999999999</v>
      </c>
      <c r="L4251" s="53">
        <v>10302.1</v>
      </c>
      <c r="M4251" s="53">
        <v>2.94</v>
      </c>
      <c r="N4251" s="53">
        <f t="shared" si="595"/>
        <v>2.0886079027355624</v>
      </c>
      <c r="O4251" s="53">
        <v>26.32</v>
      </c>
      <c r="P4251" s="53">
        <v>0.65800000000000003</v>
      </c>
      <c r="Q4251" s="53">
        <f t="shared" si="596"/>
        <v>5.2299999999999995</v>
      </c>
      <c r="R4251" s="53">
        <v>97.349000000000004</v>
      </c>
      <c r="S4251" s="53">
        <f t="shared" si="597"/>
        <v>82.908000000000001</v>
      </c>
      <c r="T4251" s="53">
        <v>3.15</v>
      </c>
      <c r="U4251" s="53">
        <v>5626.2</v>
      </c>
      <c r="V4251" s="53">
        <v>66.98</v>
      </c>
      <c r="W4251" s="53">
        <f t="shared" si="600"/>
        <v>83.998208420423992</v>
      </c>
      <c r="X4251" s="53">
        <f t="shared" si="601"/>
        <v>1.492982979994028</v>
      </c>
      <c r="Y4251" s="53">
        <v>4067.25</v>
      </c>
      <c r="Z4251" s="53">
        <v>28.24</v>
      </c>
      <c r="AA4251" s="53">
        <f t="shared" si="598"/>
        <v>144.02443342776203</v>
      </c>
      <c r="AB4251" s="53">
        <f t="shared" si="599"/>
        <v>3.5410764872521248</v>
      </c>
    </row>
    <row r="4252" spans="1:28" x14ac:dyDescent="0.3">
      <c r="A4252" s="1">
        <v>4251</v>
      </c>
      <c r="B4252" s="48">
        <v>44013</v>
      </c>
      <c r="C4252" s="44">
        <v>13898564.380000001</v>
      </c>
      <c r="D4252" s="56">
        <f t="shared" si="591"/>
        <v>184111.33103722348</v>
      </c>
      <c r="E4252" s="53">
        <v>75.489999999999995</v>
      </c>
      <c r="F4252" s="53">
        <f t="shared" si="592"/>
        <v>1.8411133103722348</v>
      </c>
      <c r="G4252" s="53">
        <f>(F4252/'Yearly GDP'!$B$19)*100</f>
        <v>64.827933463811078</v>
      </c>
      <c r="H4252" s="53">
        <f t="shared" si="593"/>
        <v>1.5745086000000001</v>
      </c>
      <c r="I4252" s="53">
        <f t="shared" si="594"/>
        <v>3.707823507601038</v>
      </c>
      <c r="J4252" s="53">
        <f t="shared" si="602"/>
        <v>386.72784575454205</v>
      </c>
      <c r="K4252" s="53">
        <v>5.8380000000000001</v>
      </c>
      <c r="L4252" s="53">
        <v>10430.049999999999</v>
      </c>
      <c r="M4252" s="53">
        <v>2.98</v>
      </c>
      <c r="N4252" s="53">
        <f t="shared" si="595"/>
        <v>2.1301764923989621</v>
      </c>
      <c r="O4252" s="53">
        <v>26.97</v>
      </c>
      <c r="P4252" s="53">
        <v>0.67600000000000005</v>
      </c>
      <c r="Q4252" s="53">
        <f t="shared" si="596"/>
        <v>5.1619999999999999</v>
      </c>
      <c r="R4252" s="53">
        <v>97.155000000000001</v>
      </c>
      <c r="S4252" s="53">
        <f t="shared" si="597"/>
        <v>84.6858</v>
      </c>
      <c r="T4252" s="53">
        <v>3.14</v>
      </c>
      <c r="U4252" s="53">
        <v>5640.35</v>
      </c>
      <c r="V4252" s="53">
        <v>68.25</v>
      </c>
      <c r="W4252" s="53">
        <f t="shared" si="600"/>
        <v>82.642490842490844</v>
      </c>
      <c r="X4252" s="53">
        <f t="shared" si="601"/>
        <v>1.4652014652014651</v>
      </c>
      <c r="Y4252" s="53">
        <v>4095.45</v>
      </c>
      <c r="Z4252" s="53">
        <v>28.55</v>
      </c>
      <c r="AA4252" s="53">
        <f t="shared" si="598"/>
        <v>143.44833625218914</v>
      </c>
      <c r="AB4252" s="53">
        <f t="shared" si="599"/>
        <v>3.5026269702276709</v>
      </c>
    </row>
    <row r="4253" spans="1:28" x14ac:dyDescent="0.3">
      <c r="A4253" s="1">
        <v>4252</v>
      </c>
      <c r="B4253" s="48">
        <v>44014</v>
      </c>
      <c r="C4253" s="44">
        <v>14043199.369999999</v>
      </c>
      <c r="D4253" s="56">
        <f t="shared" si="591"/>
        <v>187868.88789297658</v>
      </c>
      <c r="E4253" s="53">
        <v>74.75</v>
      </c>
      <c r="F4253" s="53">
        <f t="shared" si="592"/>
        <v>1.8786888789297658</v>
      </c>
      <c r="G4253" s="53">
        <f>(F4253/'Yearly GDP'!$B$19)*100</f>
        <v>66.151016863724152</v>
      </c>
      <c r="H4253" s="53">
        <f t="shared" si="593"/>
        <v>1.6138683</v>
      </c>
      <c r="I4253" s="53">
        <f t="shared" si="594"/>
        <v>3.6192544335866814</v>
      </c>
      <c r="J4253" s="53">
        <f t="shared" si="602"/>
        <v>381.89287006876589</v>
      </c>
      <c r="K4253" s="53">
        <v>5.8410000000000002</v>
      </c>
      <c r="L4253" s="53">
        <v>10551.7</v>
      </c>
      <c r="M4253" s="53">
        <v>3.01</v>
      </c>
      <c r="N4253" s="53">
        <f t="shared" si="595"/>
        <v>2.2217455664133188</v>
      </c>
      <c r="O4253" s="53">
        <v>27.63</v>
      </c>
      <c r="P4253" s="53">
        <v>0.66900000000000004</v>
      </c>
      <c r="Q4253" s="53">
        <f t="shared" si="596"/>
        <v>5.1720000000000006</v>
      </c>
      <c r="R4253" s="53">
        <v>97.301000000000002</v>
      </c>
      <c r="S4253" s="53">
        <f t="shared" si="597"/>
        <v>87.034499999999994</v>
      </c>
      <c r="T4253" s="53">
        <v>3.15</v>
      </c>
      <c r="U4253" s="53">
        <v>5701.25</v>
      </c>
      <c r="V4253" s="53">
        <v>67.989999999999995</v>
      </c>
      <c r="W4253" s="53">
        <f t="shared" si="600"/>
        <v>83.854243271069279</v>
      </c>
      <c r="X4253" s="53">
        <f t="shared" si="601"/>
        <v>1.4708045300779526</v>
      </c>
      <c r="Y4253" s="53">
        <v>4130.8</v>
      </c>
      <c r="Z4253" s="53">
        <v>28.77</v>
      </c>
      <c r="AA4253" s="53">
        <f t="shared" si="598"/>
        <v>143.58011817865832</v>
      </c>
      <c r="AB4253" s="53">
        <f t="shared" si="599"/>
        <v>3.4758428919012858</v>
      </c>
    </row>
    <row r="4254" spans="1:28" x14ac:dyDescent="0.3">
      <c r="A4254" s="1">
        <v>4253</v>
      </c>
      <c r="B4254" s="48">
        <v>44015</v>
      </c>
      <c r="C4254" s="44">
        <v>14140270.25</v>
      </c>
      <c r="D4254" s="56">
        <f t="shared" si="591"/>
        <v>189456.43188273755</v>
      </c>
      <c r="E4254" s="53">
        <v>74.635999999999996</v>
      </c>
      <c r="F4254" s="53">
        <f t="shared" si="592"/>
        <v>1.8945643188273755</v>
      </c>
      <c r="G4254" s="53">
        <f>(F4254/'Yearly GDP'!$B$19)*100</f>
        <v>66.710011226316041</v>
      </c>
      <c r="H4254" s="53">
        <f t="shared" si="593"/>
        <v>1.6237409999999999</v>
      </c>
      <c r="I4254" s="53">
        <f t="shared" si="594"/>
        <v>3.599712023038157</v>
      </c>
      <c r="J4254" s="53">
        <f t="shared" si="602"/>
        <v>381.83405327573792</v>
      </c>
      <c r="K4254" s="53">
        <v>5.8449999999999998</v>
      </c>
      <c r="L4254" s="53">
        <v>10607.35</v>
      </c>
      <c r="M4254" s="53">
        <v>3.03</v>
      </c>
      <c r="N4254" s="53">
        <f t="shared" si="595"/>
        <v>2.2452879769618428</v>
      </c>
      <c r="O4254" s="53">
        <v>27.78</v>
      </c>
      <c r="P4254" s="53">
        <v>0.66900000000000004</v>
      </c>
      <c r="Q4254" s="53">
        <f t="shared" si="596"/>
        <v>5.1760000000000002</v>
      </c>
      <c r="R4254" s="53">
        <v>97.301000000000002</v>
      </c>
      <c r="S4254" s="53">
        <f t="shared" si="597"/>
        <v>88.062600000000003</v>
      </c>
      <c r="T4254" s="53">
        <v>3.17</v>
      </c>
      <c r="U4254" s="53">
        <v>5739.35</v>
      </c>
      <c r="V4254" s="53">
        <v>82</v>
      </c>
      <c r="W4254" s="53">
        <f t="shared" si="600"/>
        <v>69.992073170731715</v>
      </c>
      <c r="X4254" s="53">
        <f t="shared" si="601"/>
        <v>1.2195121951219512</v>
      </c>
      <c r="Y4254" s="53">
        <v>4142.1499999999996</v>
      </c>
      <c r="Z4254" s="53">
        <v>29.27</v>
      </c>
      <c r="AA4254" s="53">
        <f t="shared" si="598"/>
        <v>141.51520327980867</v>
      </c>
      <c r="AB4254" s="53">
        <f t="shared" si="599"/>
        <v>3.4164673727365904</v>
      </c>
    </row>
    <row r="4255" spans="1:28" x14ac:dyDescent="0.3">
      <c r="A4255" s="1">
        <v>4254</v>
      </c>
      <c r="B4255" s="48">
        <v>44018</v>
      </c>
      <c r="C4255" s="44">
        <v>14324744.220000001</v>
      </c>
      <c r="D4255" s="56">
        <f t="shared" si="591"/>
        <v>191930.65210692034</v>
      </c>
      <c r="E4255" s="53">
        <v>74.635000000000005</v>
      </c>
      <c r="F4255" s="53">
        <f t="shared" si="592"/>
        <v>1.9193065210692035</v>
      </c>
      <c r="G4255" s="53">
        <f>(F4255/'Yearly GDP'!$B$19)*100</f>
        <v>67.58121553060576</v>
      </c>
      <c r="H4255" s="53">
        <f t="shared" si="593"/>
        <v>1.6416668000000001</v>
      </c>
      <c r="I4255" s="53">
        <f t="shared" si="594"/>
        <v>3.5549235691432632</v>
      </c>
      <c r="J4255" s="53">
        <f t="shared" si="602"/>
        <v>382.63953075008885</v>
      </c>
      <c r="K4255" s="53">
        <v>5.8360000000000003</v>
      </c>
      <c r="L4255" s="53">
        <v>10763.65</v>
      </c>
      <c r="M4255" s="53">
        <v>3.07</v>
      </c>
      <c r="N4255" s="53">
        <f t="shared" si="595"/>
        <v>2.2810764308567371</v>
      </c>
      <c r="O4255" s="53">
        <v>28.13</v>
      </c>
      <c r="P4255" s="53">
        <v>0.67800000000000005</v>
      </c>
      <c r="Q4255" s="53">
        <f t="shared" si="596"/>
        <v>5.1580000000000004</v>
      </c>
      <c r="R4255" s="53">
        <v>96.682000000000002</v>
      </c>
      <c r="S4255" s="53">
        <f t="shared" si="597"/>
        <v>89.1721</v>
      </c>
      <c r="T4255" s="53">
        <v>3.17</v>
      </c>
      <c r="U4255" s="53">
        <v>5829.95</v>
      </c>
      <c r="V4255" s="53">
        <v>82.9</v>
      </c>
      <c r="W4255" s="53">
        <f t="shared" si="600"/>
        <v>70.325090470446312</v>
      </c>
      <c r="X4255" s="53">
        <f t="shared" si="601"/>
        <v>1.2062726176115801</v>
      </c>
      <c r="Y4255" s="53">
        <v>4207.45</v>
      </c>
      <c r="Z4255" s="53">
        <v>29.73</v>
      </c>
      <c r="AA4255" s="53">
        <f t="shared" si="598"/>
        <v>141.52203161789438</v>
      </c>
      <c r="AB4255" s="53">
        <f t="shared" si="599"/>
        <v>3.3636057854019512</v>
      </c>
    </row>
    <row r="4256" spans="1:28" x14ac:dyDescent="0.3">
      <c r="A4256" s="1">
        <v>4255</v>
      </c>
      <c r="B4256" s="48">
        <v>44019</v>
      </c>
      <c r="C4256" s="44">
        <v>14357944.720000001</v>
      </c>
      <c r="D4256" s="56">
        <f t="shared" si="591"/>
        <v>191925.474134474</v>
      </c>
      <c r="E4256" s="53">
        <v>74.81</v>
      </c>
      <c r="F4256" s="53">
        <f t="shared" si="592"/>
        <v>1.9192547413447401</v>
      </c>
      <c r="G4256" s="53">
        <f>(F4256/'Yearly GDP'!$B$19)*100</f>
        <v>67.579392300871135</v>
      </c>
      <c r="H4256" s="53">
        <f t="shared" si="593"/>
        <v>1.6345024000000001</v>
      </c>
      <c r="I4256" s="53">
        <f t="shared" si="594"/>
        <v>3.5435861091424519</v>
      </c>
      <c r="J4256" s="53">
        <f t="shared" si="602"/>
        <v>382.69489723600282</v>
      </c>
      <c r="K4256" s="53">
        <v>5.7919999999999998</v>
      </c>
      <c r="L4256" s="53">
        <v>10799.65</v>
      </c>
      <c r="M4256" s="53">
        <v>3.08</v>
      </c>
      <c r="N4256" s="53">
        <f t="shared" si="595"/>
        <v>2.2484138908575479</v>
      </c>
      <c r="O4256" s="53">
        <v>28.22</v>
      </c>
      <c r="P4256" s="53">
        <v>0.64</v>
      </c>
      <c r="Q4256" s="53">
        <f t="shared" si="596"/>
        <v>5.1520000000000001</v>
      </c>
      <c r="R4256" s="53">
        <v>96.838999999999999</v>
      </c>
      <c r="S4256" s="53">
        <f t="shared" si="597"/>
        <v>90.304000000000002</v>
      </c>
      <c r="T4256" s="53">
        <v>3.2</v>
      </c>
      <c r="U4256" s="53">
        <v>5859.55</v>
      </c>
      <c r="V4256" s="53">
        <v>83.32</v>
      </c>
      <c r="W4256" s="53">
        <f t="shared" si="600"/>
        <v>70.325852136341823</v>
      </c>
      <c r="X4256" s="53">
        <f t="shared" si="601"/>
        <v>1.2001920307249161</v>
      </c>
      <c r="Y4256" s="53">
        <v>4236.5</v>
      </c>
      <c r="Z4256" s="53">
        <v>30</v>
      </c>
      <c r="AA4256" s="53">
        <f t="shared" si="598"/>
        <v>141.21666666666667</v>
      </c>
      <c r="AB4256" s="53">
        <f t="shared" si="599"/>
        <v>3.3333333333333335</v>
      </c>
    </row>
    <row r="4257" spans="1:28" x14ac:dyDescent="0.3">
      <c r="A4257" s="1">
        <v>4256</v>
      </c>
      <c r="B4257" s="48">
        <v>44020</v>
      </c>
      <c r="C4257" s="44">
        <v>14243761.439999999</v>
      </c>
      <c r="D4257" s="56">
        <f t="shared" si="591"/>
        <v>190056.19374207754</v>
      </c>
      <c r="E4257" s="53">
        <v>74.944999999999993</v>
      </c>
      <c r="F4257" s="53">
        <f t="shared" si="592"/>
        <v>1.9005619374207754</v>
      </c>
      <c r="G4257" s="53">
        <f>(F4257/'Yearly GDP'!$B$19)*100</f>
        <v>66.921194979604763</v>
      </c>
      <c r="H4257" s="53">
        <f t="shared" si="593"/>
        <v>1.6166843999999998</v>
      </c>
      <c r="I4257" s="53">
        <f t="shared" si="594"/>
        <v>3.5739814152966405</v>
      </c>
      <c r="J4257" s="53">
        <f t="shared" si="602"/>
        <v>382.62151536812007</v>
      </c>
      <c r="K4257" s="53">
        <v>5.7779999999999996</v>
      </c>
      <c r="L4257" s="53">
        <v>10705.75</v>
      </c>
      <c r="M4257" s="53">
        <v>3.05</v>
      </c>
      <c r="N4257" s="53">
        <f t="shared" si="595"/>
        <v>2.2040185847033591</v>
      </c>
      <c r="O4257" s="53">
        <v>27.98</v>
      </c>
      <c r="P4257" s="53">
        <v>0.66600000000000004</v>
      </c>
      <c r="Q4257" s="53">
        <f t="shared" si="596"/>
        <v>5.1119999999999992</v>
      </c>
      <c r="R4257" s="53">
        <v>96.367999999999995</v>
      </c>
      <c r="S4257" s="53">
        <f t="shared" si="597"/>
        <v>88.976400000000012</v>
      </c>
      <c r="T4257" s="53">
        <v>3.18</v>
      </c>
      <c r="U4257" s="53">
        <v>5826.05</v>
      </c>
      <c r="V4257" s="53">
        <v>82.96</v>
      </c>
      <c r="W4257" s="53">
        <f t="shared" si="600"/>
        <v>70.227217936354876</v>
      </c>
      <c r="X4257" s="53">
        <f t="shared" si="601"/>
        <v>1.2054001928640308</v>
      </c>
      <c r="Y4257" s="53">
        <v>4224.95</v>
      </c>
      <c r="Z4257" s="53">
        <v>30.03</v>
      </c>
      <c r="AA4257" s="53">
        <f t="shared" si="598"/>
        <v>140.69097569097568</v>
      </c>
      <c r="AB4257" s="53">
        <f t="shared" si="599"/>
        <v>3.3300033300033296</v>
      </c>
    </row>
    <row r="4258" spans="1:28" x14ac:dyDescent="0.3">
      <c r="A4258" s="1">
        <v>4257</v>
      </c>
      <c r="B4258" s="48">
        <v>44021</v>
      </c>
      <c r="C4258" s="44">
        <v>14318195.33</v>
      </c>
      <c r="D4258" s="56">
        <f t="shared" si="591"/>
        <v>190515.5389528308</v>
      </c>
      <c r="E4258" s="53">
        <v>75.155000000000001</v>
      </c>
      <c r="F4258" s="53">
        <f t="shared" si="592"/>
        <v>1.905155389528308</v>
      </c>
      <c r="G4258" s="53">
        <f>(F4258/'Yearly GDP'!$B$19)*100</f>
        <v>67.082936250996767</v>
      </c>
      <c r="H4258" s="53">
        <f t="shared" si="593"/>
        <v>1.6311672000000004</v>
      </c>
      <c r="I4258" s="53">
        <f t="shared" si="594"/>
        <v>3.5385704175513086</v>
      </c>
      <c r="J4258" s="53">
        <f t="shared" si="602"/>
        <v>382.64154281670204</v>
      </c>
      <c r="K4258" s="53">
        <v>5.7720000000000002</v>
      </c>
      <c r="L4258" s="53">
        <v>10813.45</v>
      </c>
      <c r="M4258" s="53">
        <v>3.08</v>
      </c>
      <c r="N4258" s="53">
        <f t="shared" si="595"/>
        <v>2.2334295824486916</v>
      </c>
      <c r="O4258" s="53">
        <v>28.26</v>
      </c>
      <c r="P4258" s="53">
        <v>0.61299999999999999</v>
      </c>
      <c r="Q4258" s="53">
        <f t="shared" si="596"/>
        <v>5.1590000000000007</v>
      </c>
      <c r="R4258" s="53">
        <v>96.673000000000002</v>
      </c>
      <c r="S4258" s="53">
        <f t="shared" si="597"/>
        <v>90.714600000000004</v>
      </c>
      <c r="T4258" s="53">
        <v>3.21</v>
      </c>
      <c r="U4258" s="53">
        <v>5835.75</v>
      </c>
      <c r="V4258" s="53">
        <v>83.1</v>
      </c>
      <c r="W4258" s="53">
        <f t="shared" si="600"/>
        <v>70.225631768953079</v>
      </c>
      <c r="X4258" s="53">
        <f t="shared" si="601"/>
        <v>1.2033694344163661</v>
      </c>
      <c r="Y4258" s="53">
        <v>4260.1000000000004</v>
      </c>
      <c r="Z4258" s="53">
        <v>23.62</v>
      </c>
      <c r="AA4258" s="53">
        <f t="shared" si="598"/>
        <v>180.35986452159187</v>
      </c>
      <c r="AB4258" s="53">
        <f t="shared" si="599"/>
        <v>4.2337002540220148</v>
      </c>
    </row>
    <row r="4259" spans="1:28" x14ac:dyDescent="0.3">
      <c r="A4259" s="1">
        <v>4258</v>
      </c>
      <c r="B4259" s="48">
        <v>44022</v>
      </c>
      <c r="C4259" s="44">
        <v>14283580.460000001</v>
      </c>
      <c r="D4259" s="56">
        <f t="shared" si="591"/>
        <v>189953.85943214313</v>
      </c>
      <c r="E4259" s="53">
        <v>75.194999999999993</v>
      </c>
      <c r="F4259" s="53">
        <f t="shared" si="592"/>
        <v>1.8995385943214314</v>
      </c>
      <c r="G4259" s="53">
        <f>(F4259/'Yearly GDP'!$B$19)*100</f>
        <v>66.885161771881386</v>
      </c>
      <c r="H4259" s="53">
        <f t="shared" si="593"/>
        <v>1.628352</v>
      </c>
      <c r="I4259" s="53">
        <f t="shared" si="594"/>
        <v>3.5373187124159884</v>
      </c>
      <c r="J4259" s="53">
        <f t="shared" si="602"/>
        <v>380.90024761230984</v>
      </c>
      <c r="K4259" s="53">
        <v>5.76</v>
      </c>
      <c r="L4259" s="53">
        <v>10768.05</v>
      </c>
      <c r="M4259" s="53">
        <v>3.07</v>
      </c>
      <c r="N4259" s="53">
        <f t="shared" si="595"/>
        <v>2.2226812875840114</v>
      </c>
      <c r="O4259" s="53">
        <v>28.27</v>
      </c>
      <c r="P4259" s="53">
        <v>0.64300000000000002</v>
      </c>
      <c r="Q4259" s="53">
        <f t="shared" si="596"/>
        <v>5.117</v>
      </c>
      <c r="R4259" s="53">
        <v>96.614000000000004</v>
      </c>
      <c r="S4259" s="53">
        <f t="shared" si="597"/>
        <v>90.181299999999993</v>
      </c>
      <c r="T4259" s="53">
        <v>3.19</v>
      </c>
      <c r="U4259" s="53">
        <v>5796.75</v>
      </c>
      <c r="V4259" s="53">
        <v>82.54</v>
      </c>
      <c r="W4259" s="53">
        <f t="shared" si="600"/>
        <v>70.229585655439777</v>
      </c>
      <c r="X4259" s="53">
        <f t="shared" si="601"/>
        <v>1.2115338017930699</v>
      </c>
      <c r="Y4259" s="53">
        <v>4246.2</v>
      </c>
      <c r="Z4259" s="53">
        <v>23.53</v>
      </c>
      <c r="AA4259" s="53">
        <f t="shared" si="598"/>
        <v>180.45898852528686</v>
      </c>
      <c r="AB4259" s="53">
        <f t="shared" si="599"/>
        <v>4.2498937526561837</v>
      </c>
    </row>
    <row r="4260" spans="1:28" x14ac:dyDescent="0.3">
      <c r="A4260" s="1">
        <v>4259</v>
      </c>
      <c r="B4260" s="48">
        <v>44025</v>
      </c>
      <c r="C4260" s="44">
        <v>14326138.92</v>
      </c>
      <c r="D4260" s="56">
        <f t="shared" si="591"/>
        <v>190476.77125990533</v>
      </c>
      <c r="E4260" s="53">
        <v>75.212000000000003</v>
      </c>
      <c r="F4260" s="53">
        <f t="shared" si="592"/>
        <v>1.9047677125990534</v>
      </c>
      <c r="G4260" s="53">
        <f>(F4260/'Yearly GDP'!$B$19)*100</f>
        <v>67.069285654896248</v>
      </c>
      <c r="H4260" s="53">
        <f t="shared" si="593"/>
        <v>1.6409095999999999</v>
      </c>
      <c r="I4260" s="53">
        <f t="shared" si="594"/>
        <v>3.5260930888575457</v>
      </c>
      <c r="J4260" s="53">
        <f t="shared" si="602"/>
        <v>380.91325811001411</v>
      </c>
      <c r="K4260" s="53">
        <v>5.7859999999999996</v>
      </c>
      <c r="L4260" s="53">
        <v>10802.7</v>
      </c>
      <c r="M4260" s="53">
        <v>3.08</v>
      </c>
      <c r="N4260" s="53">
        <f t="shared" si="595"/>
        <v>2.2599069111424539</v>
      </c>
      <c r="O4260" s="53">
        <v>28.36</v>
      </c>
      <c r="P4260" s="53">
        <v>0.61799999999999999</v>
      </c>
      <c r="Q4260" s="53">
        <f t="shared" si="596"/>
        <v>5.1679999999999993</v>
      </c>
      <c r="R4260" s="53">
        <v>96.406999999999996</v>
      </c>
      <c r="S4260" s="53">
        <f t="shared" si="597"/>
        <v>91.035600000000002</v>
      </c>
      <c r="T4260" s="53">
        <v>3.21</v>
      </c>
      <c r="U4260" s="53">
        <v>5785.25</v>
      </c>
      <c r="V4260" s="53">
        <v>82.38</v>
      </c>
      <c r="W4260" s="53">
        <f t="shared" si="600"/>
        <v>70.226389900461285</v>
      </c>
      <c r="X4260" s="53">
        <f t="shared" si="601"/>
        <v>1.2138868657441129</v>
      </c>
      <c r="Y4260" s="53">
        <v>4245.8999999999996</v>
      </c>
      <c r="Z4260" s="53">
        <v>23.56</v>
      </c>
      <c r="AA4260" s="53">
        <f t="shared" si="598"/>
        <v>180.21646859083191</v>
      </c>
      <c r="AB4260" s="53">
        <f t="shared" si="599"/>
        <v>4.2444821731748723</v>
      </c>
    </row>
    <row r="4261" spans="1:28" x14ac:dyDescent="0.3">
      <c r="A4261" s="1">
        <v>4260</v>
      </c>
      <c r="B4261" s="48">
        <v>44026</v>
      </c>
      <c r="C4261" s="44">
        <v>14107197.84</v>
      </c>
      <c r="D4261" s="56">
        <f t="shared" si="591"/>
        <v>187083.22732939021</v>
      </c>
      <c r="E4261" s="53">
        <v>75.406000000000006</v>
      </c>
      <c r="F4261" s="53">
        <f t="shared" si="592"/>
        <v>1.870832273293902</v>
      </c>
      <c r="G4261" s="53">
        <f>(F4261/'Yearly GDP'!$B$19)*100</f>
        <v>65.874375820207817</v>
      </c>
      <c r="H4261" s="53">
        <f t="shared" si="593"/>
        <v>1.6222625000000002</v>
      </c>
      <c r="I4261" s="53">
        <f t="shared" si="594"/>
        <v>3.5906642728904843</v>
      </c>
      <c r="J4261" s="53">
        <f t="shared" si="602"/>
        <v>380.8743267504488</v>
      </c>
      <c r="K4261" s="53">
        <v>5.8250000000000002</v>
      </c>
      <c r="L4261" s="53">
        <v>10607.35</v>
      </c>
      <c r="M4261" s="53">
        <v>3.02</v>
      </c>
      <c r="N4261" s="53">
        <f t="shared" si="595"/>
        <v>2.2343357271095159</v>
      </c>
      <c r="O4261" s="53">
        <v>27.85</v>
      </c>
      <c r="P4261" s="53">
        <v>0.625</v>
      </c>
      <c r="Q4261" s="53">
        <f t="shared" si="596"/>
        <v>5.2</v>
      </c>
      <c r="R4261" s="53">
        <v>96.206999999999994</v>
      </c>
      <c r="S4261" s="53">
        <f t="shared" si="597"/>
        <v>89.677000000000007</v>
      </c>
      <c r="T4261" s="53">
        <v>3.22</v>
      </c>
      <c r="U4261" s="53">
        <v>5721.95</v>
      </c>
      <c r="V4261" s="53">
        <v>76.98</v>
      </c>
      <c r="W4261" s="53">
        <f t="shared" si="600"/>
        <v>74.330345544297217</v>
      </c>
      <c r="X4261" s="53">
        <f t="shared" si="601"/>
        <v>1.2990387113535984</v>
      </c>
      <c r="Y4261" s="53">
        <v>4190.5</v>
      </c>
      <c r="Z4261" s="53">
        <v>23.36</v>
      </c>
      <c r="AA4261" s="53">
        <f t="shared" si="598"/>
        <v>179.38784246575344</v>
      </c>
      <c r="AB4261" s="53">
        <f t="shared" si="599"/>
        <v>4.2808219178082201</v>
      </c>
    </row>
    <row r="4262" spans="1:28" x14ac:dyDescent="0.3">
      <c r="A4262" s="1">
        <v>4261</v>
      </c>
      <c r="B4262" s="48">
        <v>44027</v>
      </c>
      <c r="C4262" s="44">
        <v>14094647.23</v>
      </c>
      <c r="D4262" s="56">
        <f t="shared" si="591"/>
        <v>187615.93650582363</v>
      </c>
      <c r="E4262" s="53">
        <v>75.125</v>
      </c>
      <c r="F4262" s="53">
        <f t="shared" si="592"/>
        <v>1.8761593650582362</v>
      </c>
      <c r="G4262" s="53">
        <f>(F4262/'Yearly GDP'!$B$19)*100</f>
        <v>66.061949473881569</v>
      </c>
      <c r="H4262" s="53">
        <f t="shared" si="593"/>
        <v>1.6212220000000002</v>
      </c>
      <c r="I4262" s="53">
        <f t="shared" si="594"/>
        <v>3.5868005738880915</v>
      </c>
      <c r="J4262" s="53">
        <f t="shared" si="602"/>
        <v>380.85365853658539</v>
      </c>
      <c r="K4262" s="53">
        <v>5.8150000000000004</v>
      </c>
      <c r="L4262" s="53">
        <v>10618.2</v>
      </c>
      <c r="M4262" s="53">
        <v>3.03</v>
      </c>
      <c r="N4262" s="53">
        <f t="shared" si="595"/>
        <v>2.2281994261119089</v>
      </c>
      <c r="O4262" s="53">
        <v>27.88</v>
      </c>
      <c r="P4262" s="53">
        <v>0.63300000000000001</v>
      </c>
      <c r="Q4262" s="53">
        <f t="shared" si="596"/>
        <v>5.1820000000000004</v>
      </c>
      <c r="R4262" s="53">
        <v>96.039000000000001</v>
      </c>
      <c r="S4262" s="53">
        <f t="shared" si="597"/>
        <v>90.052399999999992</v>
      </c>
      <c r="T4262" s="53">
        <v>3.23</v>
      </c>
      <c r="U4262" s="53">
        <v>5702.3</v>
      </c>
      <c r="V4262" s="53">
        <v>76.72</v>
      </c>
      <c r="W4262" s="53">
        <f t="shared" si="600"/>
        <v>74.326120959332641</v>
      </c>
      <c r="X4262" s="53">
        <f t="shared" si="601"/>
        <v>1.3034410844629822</v>
      </c>
      <c r="Y4262" s="53">
        <v>4187.75</v>
      </c>
      <c r="Z4262" s="53">
        <v>23.34</v>
      </c>
      <c r="AA4262" s="53">
        <f t="shared" si="598"/>
        <v>179.42373607540702</v>
      </c>
      <c r="AB4262" s="53">
        <f t="shared" si="599"/>
        <v>4.284490145672665</v>
      </c>
    </row>
    <row r="4263" spans="1:28" x14ac:dyDescent="0.3">
      <c r="A4263" s="1">
        <v>4262</v>
      </c>
      <c r="B4263" s="48">
        <v>44028</v>
      </c>
      <c r="C4263" s="44">
        <v>14170554</v>
      </c>
      <c r="D4263" s="56">
        <f t="shared" si="591"/>
        <v>188488.34796488425</v>
      </c>
      <c r="E4263" s="53">
        <v>75.180000000000007</v>
      </c>
      <c r="F4263" s="53">
        <f t="shared" si="592"/>
        <v>1.8848834796488425</v>
      </c>
      <c r="G4263" s="53">
        <f>(F4263/'Yearly GDP'!$B$19)*100</f>
        <v>66.369136607353624</v>
      </c>
      <c r="H4263" s="53">
        <f t="shared" si="593"/>
        <v>1.6386847</v>
      </c>
      <c r="I4263" s="53">
        <f t="shared" si="594"/>
        <v>3.5473572188719404</v>
      </c>
      <c r="J4263" s="53">
        <f t="shared" si="602"/>
        <v>380.98439162823695</v>
      </c>
      <c r="K4263" s="53">
        <v>5.8129999999999997</v>
      </c>
      <c r="L4263" s="53">
        <v>10739.95</v>
      </c>
      <c r="M4263" s="53">
        <v>3.06</v>
      </c>
      <c r="N4263" s="53">
        <f t="shared" si="595"/>
        <v>2.2656427811280593</v>
      </c>
      <c r="O4263" s="53">
        <v>28.19</v>
      </c>
      <c r="P4263" s="53">
        <v>0.61799999999999999</v>
      </c>
      <c r="Q4263" s="53">
        <f t="shared" si="596"/>
        <v>5.1949999999999994</v>
      </c>
      <c r="R4263" s="53">
        <v>96.319000000000003</v>
      </c>
      <c r="S4263" s="53">
        <f t="shared" si="597"/>
        <v>91.335600000000014</v>
      </c>
      <c r="T4263" s="53">
        <v>3.24</v>
      </c>
      <c r="U4263" s="53">
        <v>5724.85</v>
      </c>
      <c r="V4263" s="53">
        <v>76.94</v>
      </c>
      <c r="W4263" s="53">
        <f t="shared" si="600"/>
        <v>74.406680530283339</v>
      </c>
      <c r="X4263" s="53">
        <f t="shared" si="601"/>
        <v>1.2997140629061605</v>
      </c>
      <c r="Y4263" s="53">
        <v>4184.8</v>
      </c>
      <c r="Z4263" s="53">
        <v>23.4</v>
      </c>
      <c r="AA4263" s="53">
        <f t="shared" si="598"/>
        <v>178.83760683760687</v>
      </c>
      <c r="AB4263" s="53">
        <f t="shared" si="599"/>
        <v>4.2735042735042743</v>
      </c>
    </row>
    <row r="4264" spans="1:28" x14ac:dyDescent="0.3">
      <c r="A4264" s="1">
        <v>4263</v>
      </c>
      <c r="B4264" s="48">
        <v>44029</v>
      </c>
      <c r="C4264" s="44">
        <v>14371914.23</v>
      </c>
      <c r="D4264" s="56">
        <f t="shared" si="591"/>
        <v>191886.48869128682</v>
      </c>
      <c r="E4264" s="53">
        <v>74.897999999999996</v>
      </c>
      <c r="F4264" s="53">
        <f t="shared" si="592"/>
        <v>1.9188648869128682</v>
      </c>
      <c r="G4264" s="53">
        <f>(F4264/'Yearly GDP'!$B$19)*100</f>
        <v>67.565665032143258</v>
      </c>
      <c r="H4264" s="53">
        <f t="shared" si="593"/>
        <v>1.6573274999999998</v>
      </c>
      <c r="I4264" s="53">
        <f t="shared" si="594"/>
        <v>3.5026269702276709</v>
      </c>
      <c r="J4264" s="53">
        <f t="shared" si="602"/>
        <v>381.84588441330999</v>
      </c>
      <c r="K4264" s="53">
        <v>5.8049999999999997</v>
      </c>
      <c r="L4264" s="53">
        <v>10901.7</v>
      </c>
      <c r="M4264" s="53">
        <v>3.11</v>
      </c>
      <c r="N4264" s="53">
        <f t="shared" si="595"/>
        <v>2.3023730297723288</v>
      </c>
      <c r="O4264" s="53">
        <v>28.55</v>
      </c>
      <c r="P4264" s="53">
        <v>0.623</v>
      </c>
      <c r="Q4264" s="53">
        <f t="shared" si="596"/>
        <v>5.1819999999999995</v>
      </c>
      <c r="R4264" s="53">
        <v>95.888999999999996</v>
      </c>
      <c r="S4264" s="53">
        <f t="shared" si="597"/>
        <v>92.50200000000001</v>
      </c>
      <c r="T4264" s="53">
        <v>3.24</v>
      </c>
      <c r="U4264" s="53">
        <v>5791.25</v>
      </c>
      <c r="V4264" s="53">
        <v>77.680000000000007</v>
      </c>
      <c r="W4264" s="53">
        <f t="shared" si="600"/>
        <v>74.552651905252304</v>
      </c>
      <c r="X4264" s="53">
        <f t="shared" si="601"/>
        <v>1.2873326467559214</v>
      </c>
      <c r="Y4264" s="53">
        <v>4239.95</v>
      </c>
      <c r="Z4264" s="53">
        <v>23.88</v>
      </c>
      <c r="AA4264" s="53">
        <f t="shared" si="598"/>
        <v>177.55234505862646</v>
      </c>
      <c r="AB4264" s="53">
        <f t="shared" si="599"/>
        <v>4.1876046901172534</v>
      </c>
    </row>
    <row r="4265" spans="1:28" x14ac:dyDescent="0.3">
      <c r="A4265" s="1">
        <v>4264</v>
      </c>
      <c r="B4265" s="48">
        <v>44032</v>
      </c>
      <c r="C4265" s="44">
        <v>14506297.15</v>
      </c>
      <c r="D4265" s="56">
        <f t="shared" si="591"/>
        <v>194064.17591973246</v>
      </c>
      <c r="E4265" s="53">
        <v>74.75</v>
      </c>
      <c r="F4265" s="53">
        <f t="shared" si="592"/>
        <v>1.9406417591973246</v>
      </c>
      <c r="G4265" s="53">
        <f>(F4265/'Yearly GDP'!$B$19)*100</f>
        <v>68.33245630976495</v>
      </c>
      <c r="H4265" s="53">
        <f t="shared" si="593"/>
        <v>1.6735914000000001</v>
      </c>
      <c r="I4265" s="53">
        <f t="shared" si="594"/>
        <v>3.4650034650034649</v>
      </c>
      <c r="J4265" s="53">
        <f t="shared" si="602"/>
        <v>381.91961191961195</v>
      </c>
      <c r="K4265" s="53">
        <v>5.7990000000000004</v>
      </c>
      <c r="L4265" s="53">
        <v>11022.2</v>
      </c>
      <c r="M4265" s="53">
        <v>3.14</v>
      </c>
      <c r="N4265" s="53">
        <f t="shared" si="595"/>
        <v>2.3339965349965355</v>
      </c>
      <c r="O4265" s="53">
        <v>28.86</v>
      </c>
      <c r="P4265" s="53">
        <v>0.61299999999999999</v>
      </c>
      <c r="Q4265" s="53">
        <f t="shared" si="596"/>
        <v>5.1859999999999999</v>
      </c>
      <c r="R4265" s="53">
        <v>95.772000000000006</v>
      </c>
      <c r="S4265" s="53">
        <f t="shared" si="597"/>
        <v>94.372199999999992</v>
      </c>
      <c r="T4265" s="53">
        <v>3.27</v>
      </c>
      <c r="U4265" s="53">
        <v>5845.1</v>
      </c>
      <c r="V4265" s="53">
        <v>79.37</v>
      </c>
      <c r="W4265" s="53">
        <f t="shared" si="600"/>
        <v>73.643694090966363</v>
      </c>
      <c r="X4265" s="53">
        <f t="shared" si="601"/>
        <v>1.2599218848431397</v>
      </c>
      <c r="Y4265" s="53">
        <v>4279.3999999999996</v>
      </c>
      <c r="Z4265" s="53">
        <v>24.02</v>
      </c>
      <c r="AA4265" s="53">
        <f t="shared" si="598"/>
        <v>178.15986677768524</v>
      </c>
      <c r="AB4265" s="53">
        <f t="shared" si="599"/>
        <v>4.1631973355537051</v>
      </c>
    </row>
    <row r="4266" spans="1:28" x14ac:dyDescent="0.3">
      <c r="A4266" s="1">
        <v>4265</v>
      </c>
      <c r="B4266" s="48">
        <v>44033</v>
      </c>
      <c r="C4266" s="44">
        <v>14611815.76</v>
      </c>
      <c r="D4266" s="56">
        <f t="shared" si="591"/>
        <v>196026.50603702708</v>
      </c>
      <c r="E4266" s="53">
        <v>74.540000000000006</v>
      </c>
      <c r="F4266" s="53">
        <f t="shared" si="592"/>
        <v>1.9602650603702707</v>
      </c>
      <c r="G4266" s="53">
        <f>(F4266/'Yearly GDP'!$B$19)*100</f>
        <v>69.023417618671516</v>
      </c>
      <c r="H4266" s="53">
        <f t="shared" si="593"/>
        <v>1.6909928999999999</v>
      </c>
      <c r="I4266" s="53">
        <f t="shared" si="594"/>
        <v>3.4470872113064459</v>
      </c>
      <c r="J4266" s="53">
        <f t="shared" si="602"/>
        <v>384.77249224405375</v>
      </c>
      <c r="K4266" s="53">
        <v>5.8289999999999997</v>
      </c>
      <c r="L4266" s="53">
        <v>11162.25</v>
      </c>
      <c r="M4266" s="53">
        <v>3.18</v>
      </c>
      <c r="N4266" s="53">
        <f t="shared" si="595"/>
        <v>2.3819127886935538</v>
      </c>
      <c r="O4266" s="53">
        <v>29.01</v>
      </c>
      <c r="P4266" s="53">
        <v>0.60499999999999998</v>
      </c>
      <c r="Q4266" s="53">
        <f t="shared" si="596"/>
        <v>5.2240000000000002</v>
      </c>
      <c r="R4266" s="53">
        <v>95.06</v>
      </c>
      <c r="S4266" s="53">
        <f t="shared" si="597"/>
        <v>94.282499999999999</v>
      </c>
      <c r="T4266" s="53">
        <v>3.25</v>
      </c>
      <c r="U4266" s="53">
        <v>5853.4</v>
      </c>
      <c r="V4266" s="53">
        <v>79.16</v>
      </c>
      <c r="W4266" s="53">
        <f t="shared" si="600"/>
        <v>73.943911066195042</v>
      </c>
      <c r="X4266" s="53">
        <f t="shared" si="601"/>
        <v>1.2632642748863061</v>
      </c>
      <c r="Y4266" s="53">
        <v>4294.8999999999996</v>
      </c>
      <c r="Z4266" s="53">
        <v>24.16</v>
      </c>
      <c r="AA4266" s="53">
        <f t="shared" si="598"/>
        <v>177.76903973509931</v>
      </c>
      <c r="AB4266" s="53">
        <f t="shared" si="599"/>
        <v>4.1390728476821188</v>
      </c>
    </row>
    <row r="4267" spans="1:28" x14ac:dyDescent="0.3">
      <c r="A4267" s="1">
        <v>4266</v>
      </c>
      <c r="B4267" s="48">
        <v>44034</v>
      </c>
      <c r="C4267" s="44">
        <v>14567045.689999999</v>
      </c>
      <c r="D4267" s="56">
        <f t="shared" si="591"/>
        <v>195242.53705937541</v>
      </c>
      <c r="E4267" s="53">
        <v>74.61</v>
      </c>
      <c r="F4267" s="53">
        <f t="shared" si="592"/>
        <v>1.952425370593754</v>
      </c>
      <c r="G4267" s="53">
        <f>(F4267/'Yearly GDP'!$B$19)*100</f>
        <v>68.74737220400543</v>
      </c>
      <c r="H4267" s="53">
        <f t="shared" si="593"/>
        <v>1.6819902000000002</v>
      </c>
      <c r="I4267" s="53">
        <f t="shared" si="594"/>
        <v>3.4566194262011747</v>
      </c>
      <c r="J4267" s="53">
        <f t="shared" si="602"/>
        <v>384.81161424127203</v>
      </c>
      <c r="K4267" s="53">
        <v>5.8140000000000001</v>
      </c>
      <c r="L4267" s="53">
        <v>11132.6</v>
      </c>
      <c r="M4267" s="53">
        <v>3.17</v>
      </c>
      <c r="N4267" s="53">
        <f t="shared" si="595"/>
        <v>2.3573805737988254</v>
      </c>
      <c r="O4267" s="53">
        <v>28.93</v>
      </c>
      <c r="P4267" s="53">
        <v>0.6</v>
      </c>
      <c r="Q4267" s="53">
        <f t="shared" si="596"/>
        <v>5.2140000000000004</v>
      </c>
      <c r="R4267" s="53">
        <v>94.93</v>
      </c>
      <c r="S4267" s="53">
        <f t="shared" si="597"/>
        <v>94.022499999999994</v>
      </c>
      <c r="T4267" s="53">
        <v>3.25</v>
      </c>
      <c r="U4267" s="53">
        <v>5851.6</v>
      </c>
      <c r="V4267" s="53">
        <v>79.28</v>
      </c>
      <c r="W4267" s="53">
        <f t="shared" si="600"/>
        <v>73.80928355196771</v>
      </c>
      <c r="X4267" s="53">
        <f t="shared" si="601"/>
        <v>1.2613521695257315</v>
      </c>
      <c r="Y4267" s="53">
        <v>4287.1499999999996</v>
      </c>
      <c r="Z4267" s="53">
        <v>24.23</v>
      </c>
      <c r="AA4267" s="53">
        <f t="shared" si="598"/>
        <v>176.93561700371438</v>
      </c>
      <c r="AB4267" s="53">
        <f t="shared" si="599"/>
        <v>4.1271151465125877</v>
      </c>
    </row>
    <row r="4268" spans="1:28" x14ac:dyDescent="0.3">
      <c r="A4268" s="1">
        <v>4267</v>
      </c>
      <c r="B4268" s="48">
        <v>44035</v>
      </c>
      <c r="C4268" s="44">
        <v>14663655.619999999</v>
      </c>
      <c r="D4268" s="56">
        <f t="shared" si="591"/>
        <v>195998.87215130654</v>
      </c>
      <c r="E4268" s="53">
        <v>74.814999999999998</v>
      </c>
      <c r="F4268" s="53">
        <f t="shared" si="592"/>
        <v>1.9599887215130654</v>
      </c>
      <c r="G4268" s="53">
        <f>(F4268/'Yearly GDP'!$B$19)*100</f>
        <v>69.013687377220606</v>
      </c>
      <c r="H4268" s="53">
        <f t="shared" si="593"/>
        <v>1.6950599999999998</v>
      </c>
      <c r="I4268" s="53">
        <f t="shared" si="594"/>
        <v>3.4246575342465757</v>
      </c>
      <c r="J4268" s="53">
        <f t="shared" si="602"/>
        <v>384.09075342465758</v>
      </c>
      <c r="K4268" s="53">
        <v>5.8049999999999997</v>
      </c>
      <c r="L4268" s="53">
        <v>11215.45</v>
      </c>
      <c r="M4268" s="53">
        <v>3.2</v>
      </c>
      <c r="N4268" s="53">
        <f t="shared" si="595"/>
        <v>2.380342465753424</v>
      </c>
      <c r="O4268" s="53">
        <v>29.2</v>
      </c>
      <c r="P4268" s="53">
        <v>0.57699999999999996</v>
      </c>
      <c r="Q4268" s="53">
        <f t="shared" si="596"/>
        <v>5.2279999999999998</v>
      </c>
      <c r="R4268" s="53">
        <v>94.649000000000001</v>
      </c>
      <c r="S4268" s="53">
        <f t="shared" si="597"/>
        <v>95.775999999999996</v>
      </c>
      <c r="T4268" s="53">
        <v>3.28</v>
      </c>
      <c r="U4268" s="53">
        <v>5892.5</v>
      </c>
      <c r="V4268" s="53">
        <v>79.88</v>
      </c>
      <c r="W4268" s="53">
        <f t="shared" si="600"/>
        <v>73.766900350525788</v>
      </c>
      <c r="X4268" s="53">
        <f t="shared" si="601"/>
        <v>1.2518778167250877</v>
      </c>
      <c r="Y4268" s="53">
        <v>4318.3999999999996</v>
      </c>
      <c r="Z4268" s="53">
        <v>24.68</v>
      </c>
      <c r="AA4268" s="53">
        <f t="shared" si="598"/>
        <v>174.97568881685575</v>
      </c>
      <c r="AB4268" s="53">
        <f t="shared" si="599"/>
        <v>4.0518638573743919</v>
      </c>
    </row>
    <row r="4269" spans="1:28" x14ac:dyDescent="0.3">
      <c r="A4269" s="1">
        <v>4268</v>
      </c>
      <c r="B4269" s="48">
        <v>44036</v>
      </c>
      <c r="C4269" s="44">
        <v>14618681.85</v>
      </c>
      <c r="D4269" s="56">
        <f t="shared" si="591"/>
        <v>195541.49077046546</v>
      </c>
      <c r="E4269" s="53">
        <v>74.760000000000005</v>
      </c>
      <c r="F4269" s="53">
        <f t="shared" si="592"/>
        <v>1.9554149077046545</v>
      </c>
      <c r="G4269" s="53">
        <f>(F4269/'Yearly GDP'!$B$19)*100</f>
        <v>68.852637595234327</v>
      </c>
      <c r="H4269" s="53">
        <f t="shared" si="593"/>
        <v>1.7072895000000001</v>
      </c>
      <c r="I4269" s="53">
        <f t="shared" si="594"/>
        <v>3.4071550255536627</v>
      </c>
      <c r="J4269" s="53">
        <f t="shared" si="602"/>
        <v>381.40204429301531</v>
      </c>
      <c r="K4269" s="53">
        <v>5.8170000000000002</v>
      </c>
      <c r="L4269" s="53">
        <v>11194.15</v>
      </c>
      <c r="M4269" s="53">
        <v>3.19</v>
      </c>
      <c r="N4269" s="53">
        <f t="shared" si="595"/>
        <v>2.4098449744463375</v>
      </c>
      <c r="O4269" s="53">
        <v>29.35</v>
      </c>
      <c r="P4269" s="53">
        <v>0.58699999999999997</v>
      </c>
      <c r="Q4269" s="53">
        <f t="shared" si="596"/>
        <v>5.23</v>
      </c>
      <c r="R4269" s="53">
        <v>94.38</v>
      </c>
      <c r="S4269" s="53">
        <f t="shared" si="597"/>
        <v>96.561500000000009</v>
      </c>
      <c r="T4269" s="53">
        <v>3.29</v>
      </c>
      <c r="U4269" s="53">
        <v>5879.35</v>
      </c>
      <c r="V4269" s="53">
        <v>78.47</v>
      </c>
      <c r="W4269" s="53">
        <f t="shared" si="600"/>
        <v>74.924812030075188</v>
      </c>
      <c r="X4269" s="53">
        <f t="shared" si="601"/>
        <v>1.2743723716069835</v>
      </c>
      <c r="Y4269" s="53">
        <v>4306.1000000000004</v>
      </c>
      <c r="Z4269" s="53">
        <v>24.62</v>
      </c>
      <c r="AA4269" s="53">
        <f t="shared" si="598"/>
        <v>174.90251827782291</v>
      </c>
      <c r="AB4269" s="53">
        <f t="shared" si="599"/>
        <v>4.0617384240454912</v>
      </c>
    </row>
    <row r="4270" spans="1:28" x14ac:dyDescent="0.3">
      <c r="A4270" s="1">
        <v>4269</v>
      </c>
      <c r="B4270" s="48">
        <v>44039</v>
      </c>
      <c r="C4270" s="44">
        <v>14545534.289999999</v>
      </c>
      <c r="D4270" s="56">
        <f t="shared" si="591"/>
        <v>194459.01457219251</v>
      </c>
      <c r="E4270" s="53">
        <v>74.8</v>
      </c>
      <c r="F4270" s="53">
        <f t="shared" si="592"/>
        <v>1.944590145721925</v>
      </c>
      <c r="G4270" s="53">
        <f>(F4270/'Yearly GDP'!$B$19)*100</f>
        <v>68.471484004293131</v>
      </c>
      <c r="H4270" s="53">
        <f t="shared" si="593"/>
        <v>1.7096561999999997</v>
      </c>
      <c r="I4270" s="53">
        <f t="shared" si="594"/>
        <v>3.4270047978067173</v>
      </c>
      <c r="J4270" s="53">
        <f t="shared" si="602"/>
        <v>381.48732008224812</v>
      </c>
      <c r="K4270" s="53">
        <v>5.859</v>
      </c>
      <c r="L4270" s="53">
        <v>11131.8</v>
      </c>
      <c r="M4270" s="53">
        <v>3.17</v>
      </c>
      <c r="N4270" s="53">
        <f t="shared" si="595"/>
        <v>2.4319952021932827</v>
      </c>
      <c r="O4270" s="53">
        <v>29.18</v>
      </c>
      <c r="P4270" s="53">
        <v>0.61499999999999999</v>
      </c>
      <c r="Q4270" s="53">
        <f t="shared" si="596"/>
        <v>5.2439999999999998</v>
      </c>
      <c r="R4270" s="53">
        <v>93.614999999999995</v>
      </c>
      <c r="S4270" s="53">
        <f t="shared" si="597"/>
        <v>96.293999999999997</v>
      </c>
      <c r="T4270" s="53">
        <v>3.3</v>
      </c>
      <c r="U4270" s="53">
        <v>5812.8</v>
      </c>
      <c r="V4270" s="53">
        <v>78.180000000000007</v>
      </c>
      <c r="W4270" s="53">
        <f t="shared" si="600"/>
        <v>74.351496546431306</v>
      </c>
      <c r="X4270" s="53">
        <f t="shared" si="601"/>
        <v>1.2790995139421846</v>
      </c>
      <c r="Y4270" s="53">
        <v>4269</v>
      </c>
      <c r="Z4270" s="53">
        <v>24.6</v>
      </c>
      <c r="AA4270" s="53">
        <f t="shared" si="598"/>
        <v>173.53658536585365</v>
      </c>
      <c r="AB4270" s="53">
        <f t="shared" si="599"/>
        <v>4.0650406504065035</v>
      </c>
    </row>
    <row r="4271" spans="1:28" x14ac:dyDescent="0.3">
      <c r="A4271" s="1">
        <v>4270</v>
      </c>
      <c r="B4271" s="48">
        <v>44040</v>
      </c>
      <c r="C4271" s="44">
        <v>14733881.699999999</v>
      </c>
      <c r="D4271" s="56">
        <f t="shared" si="591"/>
        <v>196690.40702719297</v>
      </c>
      <c r="E4271" s="53">
        <v>74.909000000000006</v>
      </c>
      <c r="F4271" s="53">
        <f t="shared" si="592"/>
        <v>1.9669040702719296</v>
      </c>
      <c r="G4271" s="53">
        <f>(F4271/'Yearly GDP'!$B$19)*100</f>
        <v>69.257185572955265</v>
      </c>
      <c r="H4271" s="53">
        <f t="shared" si="593"/>
        <v>1.747395</v>
      </c>
      <c r="I4271" s="53">
        <f t="shared" si="594"/>
        <v>3.3478406427854033</v>
      </c>
      <c r="J4271" s="53">
        <f t="shared" si="602"/>
        <v>378.32440575828588</v>
      </c>
      <c r="K4271" s="53">
        <v>5.85</v>
      </c>
      <c r="L4271" s="53">
        <v>11300.55</v>
      </c>
      <c r="M4271" s="53">
        <v>3.14</v>
      </c>
      <c r="N4271" s="53">
        <f t="shared" si="595"/>
        <v>2.5021593572145964</v>
      </c>
      <c r="O4271" s="53">
        <v>29.87</v>
      </c>
      <c r="P4271" s="53">
        <v>0.57899999999999996</v>
      </c>
      <c r="Q4271" s="53">
        <f t="shared" si="596"/>
        <v>5.2709999999999999</v>
      </c>
      <c r="R4271" s="53">
        <v>93.647000000000006</v>
      </c>
      <c r="S4271" s="53">
        <f t="shared" si="597"/>
        <v>99.168400000000005</v>
      </c>
      <c r="T4271" s="53">
        <v>3.32</v>
      </c>
      <c r="U4271" s="53">
        <v>5855.45</v>
      </c>
      <c r="V4271" s="53">
        <v>78.930000000000007</v>
      </c>
      <c r="W4271" s="53">
        <f t="shared" si="600"/>
        <v>74.1853541112378</v>
      </c>
      <c r="X4271" s="53">
        <f t="shared" si="601"/>
        <v>1.2669453946534903</v>
      </c>
      <c r="Y4271" s="53">
        <v>4312.6000000000004</v>
      </c>
      <c r="Z4271" s="53">
        <v>24.81</v>
      </c>
      <c r="AA4271" s="53">
        <f t="shared" si="598"/>
        <v>173.82507053607418</v>
      </c>
      <c r="AB4271" s="53">
        <f t="shared" si="599"/>
        <v>4.0306328093510677</v>
      </c>
    </row>
    <row r="4272" spans="1:28" x14ac:dyDescent="0.3">
      <c r="A4272" s="1">
        <v>4271</v>
      </c>
      <c r="B4272" s="48">
        <v>44041</v>
      </c>
      <c r="C4272" s="44">
        <v>14675262.119999999</v>
      </c>
      <c r="D4272" s="56">
        <f t="shared" si="591"/>
        <v>195805.92037145756</v>
      </c>
      <c r="E4272" s="53">
        <v>74.947999999999993</v>
      </c>
      <c r="F4272" s="53">
        <f t="shared" si="592"/>
        <v>1.9580592037145756</v>
      </c>
      <c r="G4272" s="53">
        <f>(F4272/'Yearly GDP'!$B$19)*100</f>
        <v>68.945746609668163</v>
      </c>
      <c r="H4272" s="53">
        <f t="shared" si="593"/>
        <v>1.7265764999999997</v>
      </c>
      <c r="I4272" s="53">
        <f t="shared" si="594"/>
        <v>3.3795201081446438</v>
      </c>
      <c r="J4272" s="53">
        <f t="shared" si="602"/>
        <v>378.60256843528219</v>
      </c>
      <c r="K4272" s="53">
        <v>5.835</v>
      </c>
      <c r="L4272" s="53">
        <v>11202.85</v>
      </c>
      <c r="M4272" s="53">
        <v>3.1</v>
      </c>
      <c r="N4272" s="53">
        <f t="shared" si="595"/>
        <v>2.4554798918553562</v>
      </c>
      <c r="O4272" s="53">
        <v>29.59</v>
      </c>
      <c r="P4272" s="53">
        <v>0.57699999999999996</v>
      </c>
      <c r="Q4272" s="53">
        <f t="shared" si="596"/>
        <v>5.258</v>
      </c>
      <c r="R4272" s="53">
        <v>93.432000000000002</v>
      </c>
      <c r="S4272" s="53">
        <f t="shared" si="597"/>
        <v>98.238799999999998</v>
      </c>
      <c r="T4272" s="53">
        <v>3.32</v>
      </c>
      <c r="U4272" s="53">
        <v>5881.05</v>
      </c>
      <c r="V4272" s="53">
        <v>79.88</v>
      </c>
      <c r="W4272" s="53">
        <f t="shared" si="600"/>
        <v>73.623560340510778</v>
      </c>
      <c r="X4272" s="53">
        <f t="shared" si="601"/>
        <v>1.2518778167250877</v>
      </c>
      <c r="Y4272" s="53">
        <v>4316.75</v>
      </c>
      <c r="Z4272" s="53">
        <v>25.17</v>
      </c>
      <c r="AA4272" s="53">
        <f t="shared" si="598"/>
        <v>171.50377433452522</v>
      </c>
      <c r="AB4272" s="53">
        <f t="shared" si="599"/>
        <v>3.9729837107667856</v>
      </c>
    </row>
    <row r="4273" spans="1:28" x14ac:dyDescent="0.3">
      <c r="A4273" s="1">
        <v>4272</v>
      </c>
      <c r="B4273" s="48">
        <v>44042</v>
      </c>
      <c r="C4273" s="44">
        <v>14591713.93</v>
      </c>
      <c r="D4273" s="56">
        <f t="shared" si="591"/>
        <v>194878.38466264223</v>
      </c>
      <c r="E4273" s="53">
        <v>74.876000000000005</v>
      </c>
      <c r="F4273" s="53">
        <f t="shared" si="592"/>
        <v>1.9487838466264222</v>
      </c>
      <c r="G4273" s="53">
        <f>(F4273/'Yearly GDP'!$B$19)*100</f>
        <v>68.619149529099374</v>
      </c>
      <c r="H4273" s="53">
        <f t="shared" si="593"/>
        <v>1.716045</v>
      </c>
      <c r="I4273" s="53">
        <f t="shared" si="594"/>
        <v>3.3944331296673456</v>
      </c>
      <c r="J4273" s="53">
        <f t="shared" si="602"/>
        <v>376.85505770536321</v>
      </c>
      <c r="K4273" s="53">
        <v>5.8250000000000002</v>
      </c>
      <c r="L4273" s="53">
        <v>11102.15</v>
      </c>
      <c r="M4273" s="53">
        <v>3.07</v>
      </c>
      <c r="N4273" s="53">
        <f t="shared" si="595"/>
        <v>2.4305668703326546</v>
      </c>
      <c r="O4273" s="53">
        <v>29.46</v>
      </c>
      <c r="P4273" s="53">
        <v>0.54500000000000004</v>
      </c>
      <c r="Q4273" s="53">
        <f t="shared" si="596"/>
        <v>5.28</v>
      </c>
      <c r="R4273" s="53">
        <v>93.009</v>
      </c>
      <c r="S4273" s="53">
        <f t="shared" si="597"/>
        <v>97.807199999999995</v>
      </c>
      <c r="T4273" s="53">
        <v>3.32</v>
      </c>
      <c r="U4273" s="53">
        <v>5837</v>
      </c>
      <c r="V4273" s="53">
        <v>80.069999999999993</v>
      </c>
      <c r="W4273" s="53">
        <f t="shared" si="600"/>
        <v>72.898713625577628</v>
      </c>
      <c r="X4273" s="53">
        <f t="shared" si="601"/>
        <v>1.2489072061945801</v>
      </c>
      <c r="Y4273" s="53">
        <v>4287.6499999999996</v>
      </c>
      <c r="Z4273" s="53">
        <v>24.69</v>
      </c>
      <c r="AA4273" s="53">
        <f t="shared" si="598"/>
        <v>173.65937626569459</v>
      </c>
      <c r="AB4273" s="53">
        <f t="shared" si="599"/>
        <v>4.0502227622519236</v>
      </c>
    </row>
    <row r="4274" spans="1:28" x14ac:dyDescent="0.3">
      <c r="A4274" s="1">
        <v>4273</v>
      </c>
      <c r="B4274" s="48">
        <v>44043</v>
      </c>
      <c r="C4274" s="44">
        <v>14629658.609999999</v>
      </c>
      <c r="D4274" s="56">
        <f t="shared" si="591"/>
        <v>195275.61614031339</v>
      </c>
      <c r="E4274" s="53">
        <v>74.918000000000006</v>
      </c>
      <c r="F4274" s="53">
        <f t="shared" si="592"/>
        <v>1.9527561614031339</v>
      </c>
      <c r="G4274" s="53">
        <f>(F4274/'Yearly GDP'!$B$19)*100</f>
        <v>68.759019767715984</v>
      </c>
      <c r="H4274" s="53">
        <f t="shared" si="593"/>
        <v>1.7627739999999998</v>
      </c>
      <c r="I4274" s="53">
        <f t="shared" si="594"/>
        <v>3.3112582781456954</v>
      </c>
      <c r="J4274" s="53">
        <f t="shared" si="602"/>
        <v>366.67052980132456</v>
      </c>
      <c r="K4274" s="53">
        <v>5.8369999999999997</v>
      </c>
      <c r="L4274" s="53">
        <v>11073.45</v>
      </c>
      <c r="M4274" s="53">
        <v>3.12</v>
      </c>
      <c r="N4274" s="53">
        <f t="shared" si="595"/>
        <v>2.5257417218543043</v>
      </c>
      <c r="O4274" s="53">
        <v>30.2</v>
      </c>
      <c r="P4274" s="53">
        <v>0.53300000000000003</v>
      </c>
      <c r="Q4274" s="53">
        <f t="shared" si="596"/>
        <v>5.3039999999999994</v>
      </c>
      <c r="R4274" s="53">
        <v>93.320999999999998</v>
      </c>
      <c r="S4274" s="53">
        <f t="shared" si="597"/>
        <v>99.962000000000003</v>
      </c>
      <c r="T4274" s="53">
        <v>3.31</v>
      </c>
      <c r="U4274" s="53">
        <v>5866.7</v>
      </c>
      <c r="V4274" s="53">
        <v>78.69</v>
      </c>
      <c r="W4274" s="53">
        <f t="shared" si="600"/>
        <v>74.554581268267881</v>
      </c>
      <c r="X4274" s="53">
        <f t="shared" si="601"/>
        <v>1.2708095056551021</v>
      </c>
      <c r="Y4274" s="53">
        <v>4320.3999999999996</v>
      </c>
      <c r="Z4274" s="53">
        <v>25.6</v>
      </c>
      <c r="AA4274" s="53">
        <f t="shared" si="598"/>
        <v>168.76562499999997</v>
      </c>
      <c r="AB4274" s="53">
        <f t="shared" si="599"/>
        <v>3.90625</v>
      </c>
    </row>
    <row r="4275" spans="1:28" x14ac:dyDescent="0.3">
      <c r="A4275" s="1">
        <v>4274</v>
      </c>
      <c r="B4275" s="48">
        <v>44046</v>
      </c>
      <c r="C4275" s="44">
        <v>14509648.5</v>
      </c>
      <c r="D4275" s="56">
        <f t="shared" si="591"/>
        <v>192985.9479949458</v>
      </c>
      <c r="E4275" s="53">
        <v>75.185000000000002</v>
      </c>
      <c r="F4275" s="53">
        <f t="shared" si="592"/>
        <v>1.9298594799494579</v>
      </c>
      <c r="G4275" s="53">
        <f>(F4275/'Yearly GDP'!$B$19)*100</f>
        <v>67.952798589769642</v>
      </c>
      <c r="H4275" s="53">
        <f t="shared" si="593"/>
        <v>1.733589</v>
      </c>
      <c r="I4275" s="53">
        <f t="shared" si="594"/>
        <v>3.3670033670033668</v>
      </c>
      <c r="J4275" s="53">
        <f t="shared" si="602"/>
        <v>366.72053872053874</v>
      </c>
      <c r="K4275" s="53">
        <v>5.8369999999999997</v>
      </c>
      <c r="L4275" s="53">
        <v>10891.6</v>
      </c>
      <c r="M4275" s="53">
        <v>3.07</v>
      </c>
      <c r="N4275" s="53">
        <f t="shared" si="595"/>
        <v>2.469996632996633</v>
      </c>
      <c r="O4275" s="53">
        <v>29.7</v>
      </c>
      <c r="P4275" s="53">
        <v>0.55400000000000005</v>
      </c>
      <c r="Q4275" s="53">
        <f t="shared" si="596"/>
        <v>5.2829999999999995</v>
      </c>
      <c r="R4275" s="53">
        <v>93.507000000000005</v>
      </c>
      <c r="S4275" s="53">
        <f t="shared" si="597"/>
        <v>98.009999999999991</v>
      </c>
      <c r="T4275" s="53">
        <v>3.3</v>
      </c>
      <c r="U4275" s="53">
        <v>5870.4</v>
      </c>
      <c r="V4275" s="53">
        <v>80.12</v>
      </c>
      <c r="W4275" s="53">
        <f t="shared" si="600"/>
        <v>73.270094857713417</v>
      </c>
      <c r="X4275" s="53">
        <f t="shared" si="601"/>
        <v>1.2481278082875686</v>
      </c>
      <c r="Y4275" s="53">
        <v>4367.8999999999996</v>
      </c>
      <c r="Z4275" s="53">
        <v>25.61</v>
      </c>
      <c r="AA4275" s="53">
        <f t="shared" si="598"/>
        <v>170.55447090980084</v>
      </c>
      <c r="AB4275" s="53">
        <f t="shared" si="599"/>
        <v>3.9047247169074581</v>
      </c>
    </row>
    <row r="4276" spans="1:28" x14ac:dyDescent="0.3">
      <c r="A4276" s="1">
        <v>4275</v>
      </c>
      <c r="B4276" s="48">
        <v>44047</v>
      </c>
      <c r="C4276" s="44">
        <v>14715444.75</v>
      </c>
      <c r="D4276" s="56">
        <f t="shared" si="591"/>
        <v>196046.47886385737</v>
      </c>
      <c r="E4276" s="53">
        <v>75.061000000000007</v>
      </c>
      <c r="F4276" s="53">
        <f t="shared" si="592"/>
        <v>1.9604647886385738</v>
      </c>
      <c r="G4276" s="53">
        <f>(F4276/'Yearly GDP'!$B$19)*100</f>
        <v>69.030450304175133</v>
      </c>
      <c r="H4276" s="53">
        <f t="shared" si="593"/>
        <v>1.7726487000000002</v>
      </c>
      <c r="I4276" s="53">
        <f t="shared" si="594"/>
        <v>3.2905561039815727</v>
      </c>
      <c r="J4276" s="53">
        <f t="shared" si="602"/>
        <v>365.09542612701546</v>
      </c>
      <c r="K4276" s="53">
        <v>5.8330000000000002</v>
      </c>
      <c r="L4276" s="53">
        <v>11095.25</v>
      </c>
      <c r="M4276" s="53">
        <v>3.12</v>
      </c>
      <c r="N4276" s="53">
        <f t="shared" si="595"/>
        <v>2.5424438960184275</v>
      </c>
      <c r="O4276" s="53">
        <v>30.39</v>
      </c>
      <c r="P4276" s="53">
        <v>0.51200000000000001</v>
      </c>
      <c r="Q4276" s="53">
        <f t="shared" si="596"/>
        <v>5.3209999999999997</v>
      </c>
      <c r="R4276" s="53">
        <v>93.378</v>
      </c>
      <c r="S4276" s="53">
        <f t="shared" si="597"/>
        <v>100.28699999999999</v>
      </c>
      <c r="T4276" s="53">
        <v>3.3</v>
      </c>
      <c r="U4276" s="53">
        <v>5929.5</v>
      </c>
      <c r="V4276" s="53">
        <v>81.25</v>
      </c>
      <c r="W4276" s="53">
        <f t="shared" si="600"/>
        <v>72.978461538461545</v>
      </c>
      <c r="X4276" s="53">
        <f t="shared" si="601"/>
        <v>1.2307692307692308</v>
      </c>
      <c r="Y4276" s="53">
        <v>4433.25</v>
      </c>
      <c r="Z4276" s="53">
        <v>26.07</v>
      </c>
      <c r="AA4276" s="53">
        <f t="shared" si="598"/>
        <v>170.0517836593786</v>
      </c>
      <c r="AB4276" s="53">
        <f t="shared" si="599"/>
        <v>3.8358266206367473</v>
      </c>
    </row>
    <row r="4277" spans="1:28" x14ac:dyDescent="0.3">
      <c r="A4277" s="1">
        <v>4276</v>
      </c>
      <c r="B4277" s="48">
        <v>44048</v>
      </c>
      <c r="C4277" s="44">
        <v>14758125.640000001</v>
      </c>
      <c r="D4277" s="56">
        <f t="shared" si="591"/>
        <v>197306.42049252655</v>
      </c>
      <c r="E4277" s="53">
        <v>74.798000000000002</v>
      </c>
      <c r="F4277" s="53">
        <f t="shared" si="592"/>
        <v>1.9730642049252656</v>
      </c>
      <c r="G4277" s="53">
        <f>(F4277/'Yearly GDP'!$B$19)*100</f>
        <v>69.474091722720615</v>
      </c>
      <c r="H4277" s="53">
        <f t="shared" si="593"/>
        <v>1.7716865999999998</v>
      </c>
      <c r="I4277" s="53">
        <f t="shared" si="594"/>
        <v>3.2883919763235778</v>
      </c>
      <c r="J4277" s="53">
        <f t="shared" si="602"/>
        <v>365.06576783952647</v>
      </c>
      <c r="K4277" s="53">
        <v>5.8259999999999996</v>
      </c>
      <c r="L4277" s="53">
        <v>11101.65</v>
      </c>
      <c r="M4277" s="53">
        <v>3.13</v>
      </c>
      <c r="N4277" s="53">
        <f t="shared" si="595"/>
        <v>2.5376080236764218</v>
      </c>
      <c r="O4277" s="53">
        <v>30.41</v>
      </c>
      <c r="P4277" s="53">
        <v>0.54900000000000004</v>
      </c>
      <c r="Q4277" s="53">
        <f t="shared" si="596"/>
        <v>5.2769999999999992</v>
      </c>
      <c r="R4277" s="53">
        <v>92.85</v>
      </c>
      <c r="S4277" s="53">
        <f t="shared" si="597"/>
        <v>100.35299999999999</v>
      </c>
      <c r="T4277" s="53">
        <v>3.3</v>
      </c>
      <c r="U4277" s="53">
        <v>5960.15</v>
      </c>
      <c r="V4277" s="53">
        <v>82.12</v>
      </c>
      <c r="W4277" s="53">
        <f t="shared" si="600"/>
        <v>72.578543594739401</v>
      </c>
      <c r="X4277" s="53">
        <f t="shared" si="601"/>
        <v>1.2177301509985388</v>
      </c>
      <c r="Y4277" s="53">
        <v>4475.8</v>
      </c>
      <c r="Z4277" s="53">
        <v>26.35</v>
      </c>
      <c r="AA4277" s="53">
        <f t="shared" si="598"/>
        <v>169.85958254269448</v>
      </c>
      <c r="AB4277" s="53">
        <f t="shared" si="599"/>
        <v>3.795066413662239</v>
      </c>
    </row>
    <row r="4278" spans="1:28" x14ac:dyDescent="0.3">
      <c r="A4278" s="1">
        <v>4277</v>
      </c>
      <c r="B4278" s="48">
        <v>44049</v>
      </c>
      <c r="C4278" s="44">
        <v>14886432.109999999</v>
      </c>
      <c r="D4278" s="56">
        <f t="shared" si="591"/>
        <v>198750.76248331106</v>
      </c>
      <c r="E4278" s="53">
        <v>74.900000000000006</v>
      </c>
      <c r="F4278" s="53">
        <f t="shared" si="592"/>
        <v>1.9875076248331105</v>
      </c>
      <c r="G4278" s="53">
        <f>(F4278/'Yearly GDP'!$B$19)*100</f>
        <v>69.982662846236281</v>
      </c>
      <c r="H4278" s="53">
        <f t="shared" si="593"/>
        <v>1.7984616</v>
      </c>
      <c r="I4278" s="53">
        <f t="shared" si="594"/>
        <v>3.259452411994785</v>
      </c>
      <c r="J4278" s="53">
        <f t="shared" si="602"/>
        <v>365.06355932203388</v>
      </c>
      <c r="K4278" s="53">
        <v>5.8620000000000001</v>
      </c>
      <c r="L4278" s="53">
        <v>11200.15</v>
      </c>
      <c r="M4278" s="53">
        <v>3.15</v>
      </c>
      <c r="N4278" s="53">
        <f t="shared" si="595"/>
        <v>2.6025475880052151</v>
      </c>
      <c r="O4278" s="53">
        <v>30.68</v>
      </c>
      <c r="P4278" s="53">
        <v>0.53800000000000003</v>
      </c>
      <c r="Q4278" s="53">
        <f t="shared" si="596"/>
        <v>5.3239999999999998</v>
      </c>
      <c r="R4278" s="53">
        <v>92.768000000000001</v>
      </c>
      <c r="S4278" s="53">
        <f t="shared" si="597"/>
        <v>101.244</v>
      </c>
      <c r="T4278" s="53">
        <v>3.3</v>
      </c>
      <c r="U4278" s="53">
        <v>6026.65</v>
      </c>
      <c r="V4278" s="53">
        <v>83.34</v>
      </c>
      <c r="W4278" s="53">
        <f t="shared" si="600"/>
        <v>72.314014878809687</v>
      </c>
      <c r="X4278" s="53">
        <f t="shared" si="601"/>
        <v>1.1999040076793854</v>
      </c>
      <c r="Y4278" s="53">
        <v>4505.7</v>
      </c>
      <c r="Z4278" s="53">
        <v>26.62</v>
      </c>
      <c r="AA4278" s="53">
        <f t="shared" si="598"/>
        <v>169.25995492111193</v>
      </c>
      <c r="AB4278" s="53">
        <f t="shared" si="599"/>
        <v>3.7565740045078884</v>
      </c>
    </row>
    <row r="4279" spans="1:28" x14ac:dyDescent="0.3">
      <c r="A4279" s="1">
        <v>4278</v>
      </c>
      <c r="B4279" s="48">
        <v>44050</v>
      </c>
      <c r="C4279" s="44">
        <v>14982768.720000001</v>
      </c>
      <c r="D4279" s="56">
        <f t="shared" si="591"/>
        <v>199703.68170609797</v>
      </c>
      <c r="E4279" s="53">
        <v>75.025000000000006</v>
      </c>
      <c r="F4279" s="53">
        <f t="shared" si="592"/>
        <v>1.9970368170609796</v>
      </c>
      <c r="G4279" s="53">
        <f>(F4279/'Yearly GDP'!$B$19)*100</f>
        <v>70.318197783837306</v>
      </c>
      <c r="H4279" s="53">
        <f t="shared" si="593"/>
        <v>1.8081792000000001</v>
      </c>
      <c r="I4279" s="53">
        <f t="shared" si="594"/>
        <v>3.255208333333333</v>
      </c>
      <c r="J4279" s="53">
        <f t="shared" si="602"/>
        <v>365.04069010416663</v>
      </c>
      <c r="K4279" s="53">
        <v>5.8860000000000001</v>
      </c>
      <c r="L4279" s="53">
        <v>11214.05</v>
      </c>
      <c r="M4279" s="53">
        <v>3.16</v>
      </c>
      <c r="N4279" s="53">
        <f t="shared" si="595"/>
        <v>2.6307916666666671</v>
      </c>
      <c r="O4279" s="53">
        <v>30.72</v>
      </c>
      <c r="P4279" s="53">
        <v>0.56599999999999995</v>
      </c>
      <c r="Q4279" s="53">
        <f t="shared" si="596"/>
        <v>5.32</v>
      </c>
      <c r="R4279" s="53">
        <v>93.412000000000006</v>
      </c>
      <c r="S4279" s="53">
        <f t="shared" si="597"/>
        <v>101.37599999999999</v>
      </c>
      <c r="T4279" s="53">
        <v>3.3</v>
      </c>
      <c r="U4279" s="53">
        <v>6102.65</v>
      </c>
      <c r="V4279" s="53">
        <v>85.69</v>
      </c>
      <c r="W4279" s="53">
        <f t="shared" si="600"/>
        <v>71.217761699148085</v>
      </c>
      <c r="X4279" s="53">
        <f t="shared" si="601"/>
        <v>1.1669973159061735</v>
      </c>
      <c r="Y4279" s="53">
        <v>4542.8</v>
      </c>
      <c r="Z4279" s="53">
        <v>26.76</v>
      </c>
      <c r="AA4279" s="53">
        <f t="shared" si="598"/>
        <v>169.7608370702541</v>
      </c>
      <c r="AB4279" s="53">
        <f t="shared" si="599"/>
        <v>3.7369207772795212</v>
      </c>
    </row>
    <row r="4280" spans="1:28" x14ac:dyDescent="0.3">
      <c r="A4280" s="1">
        <v>4279</v>
      </c>
      <c r="B4280" s="48">
        <v>44053</v>
      </c>
      <c r="C4280" s="44">
        <v>15080708.380000001</v>
      </c>
      <c r="D4280" s="56">
        <f t="shared" si="591"/>
        <v>201411.79806343908</v>
      </c>
      <c r="E4280" s="53">
        <v>74.875</v>
      </c>
      <c r="F4280" s="53">
        <f t="shared" si="592"/>
        <v>2.0141179806343907</v>
      </c>
      <c r="G4280" s="53">
        <f>(F4280/'Yearly GDP'!$B$19)*100</f>
        <v>70.919647205436291</v>
      </c>
      <c r="H4280" s="53">
        <f t="shared" si="593"/>
        <v>1.8403838999999997</v>
      </c>
      <c r="I4280" s="53">
        <f t="shared" si="594"/>
        <v>3.2020493115593984</v>
      </c>
      <c r="J4280" s="53">
        <f t="shared" si="602"/>
        <v>360.8757604867115</v>
      </c>
      <c r="K4280" s="53">
        <v>5.8929999999999998</v>
      </c>
      <c r="L4280" s="53">
        <v>11270.15</v>
      </c>
      <c r="M4280" s="53">
        <v>3.17</v>
      </c>
      <c r="N4280" s="53">
        <f t="shared" si="595"/>
        <v>2.6909506884406014</v>
      </c>
      <c r="O4280" s="53">
        <v>31.23</v>
      </c>
      <c r="P4280" s="53">
        <v>0.58099999999999996</v>
      </c>
      <c r="Q4280" s="53">
        <f t="shared" si="596"/>
        <v>5.3119999999999994</v>
      </c>
      <c r="R4280" s="53">
        <v>93.569000000000003</v>
      </c>
      <c r="S4280" s="53">
        <f t="shared" si="597"/>
        <v>103.6836</v>
      </c>
      <c r="T4280" s="53">
        <v>3.32</v>
      </c>
      <c r="U4280" s="53">
        <v>6176.55</v>
      </c>
      <c r="V4280" s="53">
        <v>196.69</v>
      </c>
      <c r="W4280" s="53">
        <f t="shared" si="600"/>
        <v>31.402460724998729</v>
      </c>
      <c r="X4280" s="53">
        <f t="shared" si="601"/>
        <v>0.50841425593573641</v>
      </c>
      <c r="Y4280" s="53">
        <v>4614.3</v>
      </c>
      <c r="Z4280" s="53">
        <v>26.59</v>
      </c>
      <c r="AA4280" s="53">
        <f t="shared" si="598"/>
        <v>173.5351635953366</v>
      </c>
      <c r="AB4280" s="53">
        <f t="shared" si="599"/>
        <v>3.7608123354644607</v>
      </c>
    </row>
    <row r="4281" spans="1:28" x14ac:dyDescent="0.3">
      <c r="A4281" s="1">
        <v>4280</v>
      </c>
      <c r="B4281" s="48">
        <v>44054</v>
      </c>
      <c r="C4281" s="44">
        <v>15098138.84</v>
      </c>
      <c r="D4281" s="56">
        <f t="shared" si="591"/>
        <v>202333.67515411417</v>
      </c>
      <c r="E4281" s="53">
        <v>74.62</v>
      </c>
      <c r="F4281" s="53">
        <f t="shared" si="592"/>
        <v>2.0233367515411418</v>
      </c>
      <c r="G4281" s="53">
        <f>(F4281/'Yearly GDP'!$B$19)*100</f>
        <v>71.244251814828942</v>
      </c>
      <c r="H4281" s="53">
        <f t="shared" si="593"/>
        <v>1.8517711000000001</v>
      </c>
      <c r="I4281" s="53">
        <f t="shared" si="594"/>
        <v>3.1877590054191898</v>
      </c>
      <c r="J4281" s="53">
        <f t="shared" si="602"/>
        <v>360.9340133885878</v>
      </c>
      <c r="K4281" s="53">
        <v>5.9029999999999996</v>
      </c>
      <c r="L4281" s="53">
        <v>11322.5</v>
      </c>
      <c r="M4281" s="53">
        <v>3.19</v>
      </c>
      <c r="N4281" s="53">
        <f t="shared" si="595"/>
        <v>2.7152409945808098</v>
      </c>
      <c r="O4281" s="53">
        <v>31.37</v>
      </c>
      <c r="P4281" s="53">
        <v>0.64300000000000002</v>
      </c>
      <c r="Q4281" s="53">
        <f t="shared" si="596"/>
        <v>5.26</v>
      </c>
      <c r="R4281" s="53">
        <v>93.6</v>
      </c>
      <c r="S4281" s="53">
        <f t="shared" si="597"/>
        <v>103.8347</v>
      </c>
      <c r="T4281" s="53">
        <v>3.31</v>
      </c>
      <c r="U4281" s="53">
        <v>6154.3</v>
      </c>
      <c r="V4281" s="53">
        <v>191.14</v>
      </c>
      <c r="W4281" s="53">
        <f t="shared" si="600"/>
        <v>32.197865438945279</v>
      </c>
      <c r="X4281" s="53">
        <f t="shared" si="601"/>
        <v>0.52317672909908974</v>
      </c>
      <c r="Y4281" s="53">
        <v>4628.75</v>
      </c>
      <c r="Z4281" s="53">
        <v>26.79</v>
      </c>
      <c r="AA4281" s="53">
        <f t="shared" si="598"/>
        <v>172.77902202314297</v>
      </c>
      <c r="AB4281" s="53">
        <f t="shared" si="599"/>
        <v>3.7327360955580446</v>
      </c>
    </row>
    <row r="4282" spans="1:28" x14ac:dyDescent="0.3">
      <c r="A4282" s="1">
        <v>4281</v>
      </c>
      <c r="B4282" s="48">
        <v>44055</v>
      </c>
      <c r="C4282" s="44">
        <v>15092064.99</v>
      </c>
      <c r="D4282" s="56">
        <f t="shared" si="591"/>
        <v>201779.06263787686</v>
      </c>
      <c r="E4282" s="53">
        <v>74.795000000000002</v>
      </c>
      <c r="F4282" s="53">
        <f t="shared" si="592"/>
        <v>2.0177906263787686</v>
      </c>
      <c r="G4282" s="53">
        <f>(F4282/'Yearly GDP'!$B$19)*100</f>
        <v>71.048965717562268</v>
      </c>
      <c r="H4282" s="53">
        <f t="shared" si="593"/>
        <v>1.8434572000000002</v>
      </c>
      <c r="I4282" s="53">
        <f t="shared" si="594"/>
        <v>3.1918289179699966</v>
      </c>
      <c r="J4282" s="53">
        <f t="shared" si="602"/>
        <v>360.94478135971912</v>
      </c>
      <c r="K4282" s="53">
        <v>5.8840000000000003</v>
      </c>
      <c r="L4282" s="53">
        <v>11308.4</v>
      </c>
      <c r="M4282" s="53">
        <v>3.18</v>
      </c>
      <c r="N4282" s="53">
        <f t="shared" si="595"/>
        <v>2.6921710820300038</v>
      </c>
      <c r="O4282" s="53">
        <v>31.33</v>
      </c>
      <c r="P4282" s="53">
        <v>0.67300000000000004</v>
      </c>
      <c r="Q4282" s="53">
        <f t="shared" si="596"/>
        <v>5.2110000000000003</v>
      </c>
      <c r="R4282" s="53">
        <v>93.408000000000001</v>
      </c>
      <c r="S4282" s="53">
        <f t="shared" si="597"/>
        <v>104.01559999999999</v>
      </c>
      <c r="T4282" s="53">
        <v>3.32</v>
      </c>
      <c r="U4282" s="53">
        <v>6156.65</v>
      </c>
      <c r="V4282" s="53">
        <v>184.62</v>
      </c>
      <c r="W4282" s="53">
        <f t="shared" si="600"/>
        <v>33.3476871411548</v>
      </c>
      <c r="X4282" s="53">
        <f t="shared" si="601"/>
        <v>0.54165312533853316</v>
      </c>
      <c r="Y4282" s="53">
        <v>4644.55</v>
      </c>
      <c r="Z4282" s="53">
        <v>27.16</v>
      </c>
      <c r="AA4282" s="53">
        <f t="shared" si="598"/>
        <v>171.00699558173787</v>
      </c>
      <c r="AB4282" s="53">
        <f t="shared" si="599"/>
        <v>3.6818851251840945</v>
      </c>
    </row>
    <row r="4283" spans="1:28" x14ac:dyDescent="0.3">
      <c r="A4283" s="1">
        <v>4282</v>
      </c>
      <c r="B4283" s="48">
        <v>44056</v>
      </c>
      <c r="C4283" s="44">
        <v>15143985.85</v>
      </c>
      <c r="D4283" s="56">
        <f t="shared" si="591"/>
        <v>202427.22892049403</v>
      </c>
      <c r="E4283" s="53">
        <v>74.811999999999998</v>
      </c>
      <c r="F4283" s="53">
        <f t="shared" si="592"/>
        <v>2.0242722892049403</v>
      </c>
      <c r="G4283" s="53">
        <f>(F4283/'Yearly GDP'!$B$19)*100</f>
        <v>71.277193281864086</v>
      </c>
      <c r="H4283" s="53">
        <f t="shared" si="593"/>
        <v>1.852209</v>
      </c>
      <c r="I4283" s="53">
        <f t="shared" si="594"/>
        <v>3.1826861871419476</v>
      </c>
      <c r="J4283" s="53">
        <f t="shared" si="602"/>
        <v>359.65786123488226</v>
      </c>
      <c r="K4283" s="53">
        <v>5.8949999999999996</v>
      </c>
      <c r="L4283" s="53">
        <v>11300.45</v>
      </c>
      <c r="M4283" s="53">
        <v>3.18</v>
      </c>
      <c r="N4283" s="53">
        <f t="shared" si="595"/>
        <v>2.712313812858052</v>
      </c>
      <c r="O4283" s="53">
        <v>31.42</v>
      </c>
      <c r="P4283" s="53">
        <v>0.71699999999999997</v>
      </c>
      <c r="Q4283" s="53">
        <f t="shared" si="596"/>
        <v>5.1779999999999999</v>
      </c>
      <c r="R4283" s="53">
        <v>93.316999999999993</v>
      </c>
      <c r="S4283" s="53">
        <f t="shared" si="597"/>
        <v>103.37180000000001</v>
      </c>
      <c r="T4283" s="53">
        <v>3.29</v>
      </c>
      <c r="U4283" s="53">
        <v>6246.25</v>
      </c>
      <c r="V4283" s="53">
        <v>187.5</v>
      </c>
      <c r="W4283" s="53">
        <f t="shared" si="600"/>
        <v>33.313333333333333</v>
      </c>
      <c r="X4283" s="53">
        <f t="shared" si="601"/>
        <v>0.53333333333333333</v>
      </c>
      <c r="Y4283" s="53">
        <v>4687.1499999999996</v>
      </c>
      <c r="Z4283" s="53">
        <v>27.53</v>
      </c>
      <c r="AA4283" s="53">
        <f t="shared" si="598"/>
        <v>170.25608427170357</v>
      </c>
      <c r="AB4283" s="53">
        <f t="shared" si="599"/>
        <v>3.6324010170722842</v>
      </c>
    </row>
    <row r="4284" spans="1:28" x14ac:dyDescent="0.3">
      <c r="A4284" s="1">
        <v>4283</v>
      </c>
      <c r="B4284" s="48">
        <v>44057</v>
      </c>
      <c r="C4284" s="44">
        <v>14996727.380000001</v>
      </c>
      <c r="D4284" s="56">
        <f t="shared" si="591"/>
        <v>200215.31020119353</v>
      </c>
      <c r="E4284" s="53">
        <v>74.903000000000006</v>
      </c>
      <c r="F4284" s="53">
        <f t="shared" si="592"/>
        <v>2.0021531020119352</v>
      </c>
      <c r="G4284" s="53">
        <f>(F4284/'Yearly GDP'!$B$19)*100</f>
        <v>70.49834866239209</v>
      </c>
      <c r="H4284" s="53">
        <f t="shared" si="593"/>
        <v>1.8545185</v>
      </c>
      <c r="I4284" s="53">
        <f t="shared" si="594"/>
        <v>3.2164683177870699</v>
      </c>
      <c r="J4284" s="53">
        <f t="shared" si="602"/>
        <v>359.54969443550982</v>
      </c>
      <c r="K4284" s="53">
        <v>5.9649999999999999</v>
      </c>
      <c r="L4284" s="53">
        <v>11178.4</v>
      </c>
      <c r="M4284" s="53">
        <v>3.15</v>
      </c>
      <c r="N4284" s="53">
        <f t="shared" si="595"/>
        <v>2.74853168221293</v>
      </c>
      <c r="O4284" s="53">
        <v>31.09</v>
      </c>
      <c r="P4284" s="53">
        <v>0.70899999999999996</v>
      </c>
      <c r="Q4284" s="53">
        <f t="shared" si="596"/>
        <v>5.2560000000000002</v>
      </c>
      <c r="R4284" s="53">
        <v>93.084999999999994</v>
      </c>
      <c r="S4284" s="53">
        <f t="shared" si="597"/>
        <v>102.59699999999999</v>
      </c>
      <c r="T4284" s="53">
        <v>3.3</v>
      </c>
      <c r="U4284" s="53">
        <v>6199.3</v>
      </c>
      <c r="V4284" s="53">
        <v>201.88</v>
      </c>
      <c r="W4284" s="53">
        <f t="shared" si="600"/>
        <v>30.707846245294235</v>
      </c>
      <c r="X4284" s="53">
        <f t="shared" si="601"/>
        <v>0.49534376857539136</v>
      </c>
      <c r="Y4284" s="53">
        <v>4650.8500000000004</v>
      </c>
      <c r="Z4284" s="53">
        <v>27.54</v>
      </c>
      <c r="AA4284" s="53">
        <f t="shared" si="598"/>
        <v>168.87618010167031</v>
      </c>
      <c r="AB4284" s="53">
        <f t="shared" si="599"/>
        <v>3.6310820624546118</v>
      </c>
    </row>
    <row r="4285" spans="1:28" x14ac:dyDescent="0.3">
      <c r="A4285" s="1">
        <v>4284</v>
      </c>
      <c r="B4285" s="48">
        <v>44060</v>
      </c>
      <c r="C4285" s="44">
        <v>15088159.65</v>
      </c>
      <c r="D4285" s="56">
        <f t="shared" si="591"/>
        <v>201864.49280209784</v>
      </c>
      <c r="E4285" s="53">
        <v>74.744</v>
      </c>
      <c r="F4285" s="53">
        <f t="shared" si="592"/>
        <v>2.0186449280209784</v>
      </c>
      <c r="G4285" s="53">
        <f>(F4285/'Yearly GDP'!$B$19)*100</f>
        <v>71.079046761302052</v>
      </c>
      <c r="H4285" s="53">
        <f t="shared" si="593"/>
        <v>1.8904900000000002</v>
      </c>
      <c r="I4285" s="53">
        <f t="shared" si="594"/>
        <v>3.1605562579013902</v>
      </c>
      <c r="J4285" s="53">
        <f t="shared" si="602"/>
        <v>355.47092288242732</v>
      </c>
      <c r="K4285" s="53">
        <v>5.9749999999999996</v>
      </c>
      <c r="L4285" s="53">
        <v>11247.1</v>
      </c>
      <c r="M4285" s="53">
        <v>3.17</v>
      </c>
      <c r="N4285" s="53">
        <f t="shared" si="595"/>
        <v>2.8144437420986095</v>
      </c>
      <c r="O4285" s="53">
        <v>31.64</v>
      </c>
      <c r="P4285" s="53">
        <v>0.69199999999999995</v>
      </c>
      <c r="Q4285" s="53">
        <f t="shared" si="596"/>
        <v>5.2829999999999995</v>
      </c>
      <c r="R4285" s="53">
        <v>92.846999999999994</v>
      </c>
      <c r="S4285" s="53">
        <f t="shared" si="597"/>
        <v>104.72840000000001</v>
      </c>
      <c r="T4285" s="53">
        <v>3.31</v>
      </c>
      <c r="U4285" s="53">
        <v>6225.7</v>
      </c>
      <c r="V4285" s="53">
        <v>285.20999999999998</v>
      </c>
      <c r="W4285" s="53">
        <f t="shared" si="600"/>
        <v>21.828477262368082</v>
      </c>
      <c r="X4285" s="53">
        <f t="shared" si="601"/>
        <v>0.35061884225658291</v>
      </c>
      <c r="Y4285" s="53">
        <v>4697.75</v>
      </c>
      <c r="Z4285" s="53">
        <v>28.68</v>
      </c>
      <c r="AA4285" s="53">
        <f t="shared" si="598"/>
        <v>163.79881450488145</v>
      </c>
      <c r="AB4285" s="53">
        <f t="shared" si="599"/>
        <v>3.4867503486750349</v>
      </c>
    </row>
    <row r="4286" spans="1:28" x14ac:dyDescent="0.3">
      <c r="A4286" s="1">
        <v>4285</v>
      </c>
      <c r="B4286" s="48">
        <v>44061</v>
      </c>
      <c r="C4286" s="44">
        <v>15267739.119999999</v>
      </c>
      <c r="D4286" s="56">
        <f t="shared" si="591"/>
        <v>204729.99155212872</v>
      </c>
      <c r="E4286" s="53">
        <v>74.575000000000003</v>
      </c>
      <c r="F4286" s="53">
        <f t="shared" si="592"/>
        <v>2.047299915521287</v>
      </c>
      <c r="G4286" s="53">
        <f>(F4286/'Yearly GDP'!$B$19)*100</f>
        <v>72.088025194411514</v>
      </c>
      <c r="H4286" s="53">
        <f t="shared" si="593"/>
        <v>1.9173157999999999</v>
      </c>
      <c r="I4286" s="53">
        <f t="shared" si="594"/>
        <v>3.1220730565095223</v>
      </c>
      <c r="J4286" s="53">
        <f t="shared" si="602"/>
        <v>355.4589447393069</v>
      </c>
      <c r="K4286" s="53">
        <v>5.9859999999999998</v>
      </c>
      <c r="L4286" s="53">
        <v>11385.35</v>
      </c>
      <c r="M4286" s="53">
        <v>3.21</v>
      </c>
      <c r="N4286" s="53">
        <f t="shared" si="595"/>
        <v>2.8639269434904775</v>
      </c>
      <c r="O4286" s="53">
        <v>32.03</v>
      </c>
      <c r="P4286" s="53">
        <v>0.67</v>
      </c>
      <c r="Q4286" s="53">
        <f t="shared" si="596"/>
        <v>5.3159999999999998</v>
      </c>
      <c r="R4286" s="53">
        <v>92.259</v>
      </c>
      <c r="S4286" s="53">
        <f t="shared" si="597"/>
        <v>105.37870000000001</v>
      </c>
      <c r="T4286" s="53">
        <v>3.29</v>
      </c>
      <c r="U4286" s="53">
        <v>6305.3</v>
      </c>
      <c r="V4286" s="53">
        <v>288.85000000000002</v>
      </c>
      <c r="W4286" s="53">
        <f t="shared" si="600"/>
        <v>21.82897697767007</v>
      </c>
      <c r="X4286" s="53">
        <f t="shared" si="601"/>
        <v>0.34620045006058503</v>
      </c>
      <c r="Y4286" s="53">
        <v>4758.75</v>
      </c>
      <c r="Z4286" s="53">
        <v>29.05</v>
      </c>
      <c r="AA4286" s="53">
        <f t="shared" si="598"/>
        <v>163.81239242685027</v>
      </c>
      <c r="AB4286" s="53">
        <f t="shared" si="599"/>
        <v>3.4423407917383826</v>
      </c>
    </row>
    <row r="4287" spans="1:28" x14ac:dyDescent="0.3">
      <c r="A4287" s="1">
        <v>4286</v>
      </c>
      <c r="B4287" s="48">
        <v>44062</v>
      </c>
      <c r="C4287" s="44">
        <v>15326256.68</v>
      </c>
      <c r="D4287" s="56">
        <f t="shared" si="591"/>
        <v>204767.8154101033</v>
      </c>
      <c r="E4287" s="53">
        <v>74.846999999999994</v>
      </c>
      <c r="F4287" s="53">
        <f t="shared" si="592"/>
        <v>2.0476781541010332</v>
      </c>
      <c r="G4287" s="53">
        <f>(F4287/'Yearly GDP'!$B$19)*100</f>
        <v>72.101343454261738</v>
      </c>
      <c r="H4287" s="53">
        <f t="shared" si="593"/>
        <v>1.9279672000000001</v>
      </c>
      <c r="I4287" s="53">
        <f t="shared" si="594"/>
        <v>3.116235587410408</v>
      </c>
      <c r="J4287" s="53">
        <f t="shared" si="602"/>
        <v>355.51262075412899</v>
      </c>
      <c r="K4287" s="53">
        <v>6.008</v>
      </c>
      <c r="L4287" s="53">
        <v>11408.4</v>
      </c>
      <c r="M4287" s="53">
        <v>3.21</v>
      </c>
      <c r="N4287" s="53">
        <f t="shared" si="595"/>
        <v>2.891764412589592</v>
      </c>
      <c r="O4287" s="53">
        <v>32.090000000000003</v>
      </c>
      <c r="P4287" s="53">
        <v>0.68500000000000005</v>
      </c>
      <c r="Q4287" s="53">
        <f t="shared" si="596"/>
        <v>5.3230000000000004</v>
      </c>
      <c r="R4287" s="53">
        <v>92.88</v>
      </c>
      <c r="S4287" s="53">
        <f t="shared" si="597"/>
        <v>104.93430000000001</v>
      </c>
      <c r="T4287" s="53">
        <v>3.27</v>
      </c>
      <c r="U4287" s="53">
        <v>6348.9</v>
      </c>
      <c r="V4287" s="53">
        <v>290.85000000000002</v>
      </c>
      <c r="W4287" s="53">
        <f t="shared" si="600"/>
        <v>21.82877772047447</v>
      </c>
      <c r="X4287" s="53">
        <f t="shared" si="601"/>
        <v>0.34381983840467595</v>
      </c>
      <c r="Y4287" s="53">
        <v>4821.1499999999996</v>
      </c>
      <c r="Z4287" s="53">
        <v>29.52</v>
      </c>
      <c r="AA4287" s="53">
        <f t="shared" si="598"/>
        <v>163.3180894308943</v>
      </c>
      <c r="AB4287" s="53">
        <f t="shared" si="599"/>
        <v>3.3875338753387538</v>
      </c>
    </row>
    <row r="4288" spans="1:28" x14ac:dyDescent="0.3">
      <c r="A4288" s="1">
        <v>4287</v>
      </c>
      <c r="B4288" s="48">
        <v>44063</v>
      </c>
      <c r="C4288" s="44">
        <v>15286599.42</v>
      </c>
      <c r="D4288" s="56">
        <f t="shared" si="591"/>
        <v>203786.00269286655</v>
      </c>
      <c r="E4288" s="53">
        <v>75.013000000000005</v>
      </c>
      <c r="F4288" s="53">
        <f t="shared" si="592"/>
        <v>2.0378600269286653</v>
      </c>
      <c r="G4288" s="53">
        <f>(F4288/'Yearly GDP'!$B$19)*100</f>
        <v>71.755634751009339</v>
      </c>
      <c r="H4288" s="53">
        <f t="shared" si="593"/>
        <v>1.9146000000000001</v>
      </c>
      <c r="I4288" s="53">
        <f t="shared" si="594"/>
        <v>3.1338138514572234</v>
      </c>
      <c r="J4288" s="53">
        <f t="shared" si="602"/>
        <v>354.50329050454405</v>
      </c>
      <c r="K4288" s="53">
        <v>6</v>
      </c>
      <c r="L4288" s="53">
        <v>11312.2</v>
      </c>
      <c r="M4288" s="53">
        <v>3.17</v>
      </c>
      <c r="N4288" s="53">
        <f t="shared" si="595"/>
        <v>2.8661861485427766</v>
      </c>
      <c r="O4288" s="53">
        <v>31.91</v>
      </c>
      <c r="P4288" s="53">
        <v>0.65200000000000002</v>
      </c>
      <c r="Q4288" s="53">
        <f t="shared" si="596"/>
        <v>5.3479999999999999</v>
      </c>
      <c r="R4288" s="53">
        <v>92.778000000000006</v>
      </c>
      <c r="S4288" s="53">
        <f t="shared" si="597"/>
        <v>101.15469999999999</v>
      </c>
      <c r="T4288" s="53">
        <v>3.17</v>
      </c>
      <c r="U4288" s="53">
        <v>6399.4</v>
      </c>
      <c r="V4288" s="53">
        <v>293.16000000000003</v>
      </c>
      <c r="W4288" s="53">
        <f t="shared" si="600"/>
        <v>21.829035339063989</v>
      </c>
      <c r="X4288" s="53">
        <f t="shared" si="601"/>
        <v>0.34111065629690268</v>
      </c>
      <c r="Y4288" s="53">
        <v>4844.8</v>
      </c>
      <c r="Z4288" s="53">
        <v>29.68</v>
      </c>
      <c r="AA4288" s="53">
        <f t="shared" si="598"/>
        <v>163.23450134770891</v>
      </c>
      <c r="AB4288" s="53">
        <f t="shared" si="599"/>
        <v>3.3692722371967658</v>
      </c>
    </row>
    <row r="4289" spans="1:28" x14ac:dyDescent="0.3">
      <c r="A4289" s="1">
        <v>4288</v>
      </c>
      <c r="B4289" s="48">
        <v>44064</v>
      </c>
      <c r="C4289" s="44">
        <v>15390504.26</v>
      </c>
      <c r="D4289" s="56">
        <f t="shared" si="591"/>
        <v>205420.36064173406</v>
      </c>
      <c r="E4289" s="53">
        <v>74.921999999999997</v>
      </c>
      <c r="F4289" s="53">
        <f t="shared" si="592"/>
        <v>2.0542036064173406</v>
      </c>
      <c r="G4289" s="53">
        <f>(F4289/'Yearly GDP'!$B$19)*100</f>
        <v>72.331112902019029</v>
      </c>
      <c r="H4289" s="53">
        <f t="shared" si="593"/>
        <v>1.9697119999999999</v>
      </c>
      <c r="I4289" s="53">
        <f t="shared" si="594"/>
        <v>3.117206982543641</v>
      </c>
      <c r="J4289" s="53">
        <f t="shared" si="602"/>
        <v>354.4763092269327</v>
      </c>
      <c r="K4289" s="53">
        <v>6.14</v>
      </c>
      <c r="L4289" s="53">
        <v>11371.6</v>
      </c>
      <c r="M4289" s="53">
        <v>3.18</v>
      </c>
      <c r="N4289" s="53">
        <f t="shared" si="595"/>
        <v>3.0227930174563586</v>
      </c>
      <c r="O4289" s="53">
        <v>32.08</v>
      </c>
      <c r="P4289" s="53">
        <v>0.63600000000000001</v>
      </c>
      <c r="Q4289" s="53">
        <f t="shared" si="596"/>
        <v>5.5039999999999996</v>
      </c>
      <c r="R4289" s="53">
        <v>93.24</v>
      </c>
      <c r="S4289" s="53">
        <f t="shared" si="597"/>
        <v>102.33519999999999</v>
      </c>
      <c r="T4289" s="53">
        <v>3.19</v>
      </c>
      <c r="U4289" s="53">
        <v>6446.75</v>
      </c>
      <c r="V4289" s="53">
        <v>295.33</v>
      </c>
      <c r="W4289" s="53">
        <f t="shared" si="600"/>
        <v>21.828970981613789</v>
      </c>
      <c r="X4289" s="53">
        <f t="shared" si="601"/>
        <v>0.33860427318592762</v>
      </c>
      <c r="Y4289" s="53">
        <v>4915.95</v>
      </c>
      <c r="Z4289" s="53">
        <v>30.15</v>
      </c>
      <c r="AA4289" s="53">
        <f t="shared" si="598"/>
        <v>163.04975124378109</v>
      </c>
      <c r="AB4289" s="53">
        <f t="shared" si="599"/>
        <v>3.3167495854063018</v>
      </c>
    </row>
    <row r="4290" spans="1:28" x14ac:dyDescent="0.3">
      <c r="A4290" s="1">
        <v>4289</v>
      </c>
      <c r="B4290" s="48">
        <v>44067</v>
      </c>
      <c r="C4290" s="44">
        <v>15499380.93</v>
      </c>
      <c r="D4290" s="56">
        <f t="shared" si="591"/>
        <v>208973.8425757392</v>
      </c>
      <c r="E4290" s="53">
        <v>74.168999999999997</v>
      </c>
      <c r="F4290" s="53">
        <f t="shared" si="592"/>
        <v>2.0897384257573921</v>
      </c>
      <c r="G4290" s="53">
        <f>(F4290/'Yearly GDP'!$B$19)*100</f>
        <v>73.582338935119438</v>
      </c>
      <c r="H4290" s="53">
        <f t="shared" si="593"/>
        <v>2.0162260999999999</v>
      </c>
      <c r="I4290" s="53">
        <f t="shared" si="594"/>
        <v>3.0854674483184201</v>
      </c>
      <c r="J4290" s="53">
        <f t="shared" si="602"/>
        <v>353.79358222770753</v>
      </c>
      <c r="K4290" s="53">
        <v>6.2210000000000001</v>
      </c>
      <c r="L4290" s="53">
        <v>11466.45</v>
      </c>
      <c r="M4290" s="53">
        <v>3.21</v>
      </c>
      <c r="N4290" s="53">
        <f t="shared" si="595"/>
        <v>3.13553255168158</v>
      </c>
      <c r="O4290" s="53">
        <v>32.409999999999997</v>
      </c>
      <c r="P4290" s="53">
        <v>0.65400000000000003</v>
      </c>
      <c r="Q4290" s="53">
        <f t="shared" si="596"/>
        <v>5.5670000000000002</v>
      </c>
      <c r="R4290" s="53">
        <v>93.289000000000001</v>
      </c>
      <c r="S4290" s="53">
        <f t="shared" si="597"/>
        <v>105.33249999999998</v>
      </c>
      <c r="T4290" s="53">
        <v>3.25</v>
      </c>
      <c r="U4290" s="53">
        <v>6504.45</v>
      </c>
      <c r="V4290" s="53">
        <v>297.97000000000003</v>
      </c>
      <c r="W4290" s="53">
        <f t="shared" si="600"/>
        <v>21.829210994395407</v>
      </c>
      <c r="X4290" s="53">
        <f t="shared" si="601"/>
        <v>0.33560425546195927</v>
      </c>
      <c r="Y4290" s="53">
        <v>4990.55</v>
      </c>
      <c r="Z4290" s="53">
        <v>30.7</v>
      </c>
      <c r="AA4290" s="53">
        <f t="shared" si="598"/>
        <v>162.55863192182412</v>
      </c>
      <c r="AB4290" s="53">
        <f t="shared" si="599"/>
        <v>3.2573289902280131</v>
      </c>
    </row>
    <row r="4291" spans="1:28" x14ac:dyDescent="0.3">
      <c r="A4291" s="1">
        <v>4290</v>
      </c>
      <c r="B4291" s="48">
        <v>44068</v>
      </c>
      <c r="C4291" s="44">
        <v>15519850.02</v>
      </c>
      <c r="D4291" s="56">
        <f t="shared" si="591"/>
        <v>209097.58457620954</v>
      </c>
      <c r="E4291" s="53">
        <v>74.222999999999999</v>
      </c>
      <c r="F4291" s="53">
        <f t="shared" si="592"/>
        <v>2.0909758457620953</v>
      </c>
      <c r="G4291" s="53">
        <f>(F4291/'Yearly GDP'!$B$19)*100</f>
        <v>73.625910062045605</v>
      </c>
      <c r="H4291" s="53">
        <f t="shared" si="593"/>
        <v>1.9967150999999999</v>
      </c>
      <c r="I4291" s="53">
        <f t="shared" si="594"/>
        <v>3.0835646006783843</v>
      </c>
      <c r="J4291" s="53">
        <f t="shared" si="602"/>
        <v>353.75423990132595</v>
      </c>
      <c r="K4291" s="53">
        <v>6.157</v>
      </c>
      <c r="L4291" s="53">
        <v>11472.25</v>
      </c>
      <c r="M4291" s="53">
        <v>3.21</v>
      </c>
      <c r="N4291" s="53">
        <f t="shared" si="595"/>
        <v>3.0734353993216157</v>
      </c>
      <c r="O4291" s="53">
        <v>32.43</v>
      </c>
      <c r="P4291" s="53">
        <v>0.68799999999999994</v>
      </c>
      <c r="Q4291" s="53">
        <f t="shared" si="596"/>
        <v>5.4690000000000003</v>
      </c>
      <c r="R4291" s="53">
        <v>93.019000000000005</v>
      </c>
      <c r="S4291" s="53">
        <f t="shared" si="597"/>
        <v>106.0461</v>
      </c>
      <c r="T4291" s="53">
        <v>3.27</v>
      </c>
      <c r="U4291" s="53">
        <v>6526.45</v>
      </c>
      <c r="V4291" s="53">
        <v>374.25</v>
      </c>
      <c r="W4291" s="53">
        <f t="shared" si="600"/>
        <v>17.438744154976618</v>
      </c>
      <c r="X4291" s="53">
        <f t="shared" si="601"/>
        <v>0.26720106880427519</v>
      </c>
      <c r="Y4291" s="53">
        <v>5009.3</v>
      </c>
      <c r="Z4291" s="53">
        <v>30.98</v>
      </c>
      <c r="AA4291" s="53">
        <f t="shared" si="598"/>
        <v>161.69464170432536</v>
      </c>
      <c r="AB4291" s="53">
        <f t="shared" si="599"/>
        <v>3.2278889606197541</v>
      </c>
    </row>
    <row r="4292" spans="1:28" x14ac:dyDescent="0.3">
      <c r="A4292" s="1">
        <v>4291</v>
      </c>
      <c r="B4292" s="48">
        <v>44069</v>
      </c>
      <c r="C4292" s="44">
        <v>15608732.18</v>
      </c>
      <c r="D4292" s="56">
        <f t="shared" si="591"/>
        <v>210297.9194847889</v>
      </c>
      <c r="E4292" s="53">
        <v>74.221999999999994</v>
      </c>
      <c r="F4292" s="53">
        <f t="shared" si="592"/>
        <v>2.1029791948478889</v>
      </c>
      <c r="G4292" s="53">
        <f>(F4292/'Yearly GDP'!$B$19)*100</f>
        <v>74.048563198869331</v>
      </c>
      <c r="H4292" s="53">
        <f t="shared" si="593"/>
        <v>2.0246591999999999</v>
      </c>
      <c r="I4292" s="53">
        <f t="shared" si="594"/>
        <v>3.0637254901960786</v>
      </c>
      <c r="J4292" s="53">
        <f t="shared" si="602"/>
        <v>353.8480392156863</v>
      </c>
      <c r="K4292" s="53">
        <v>6.2030000000000003</v>
      </c>
      <c r="L4292" s="53">
        <v>11549.6</v>
      </c>
      <c r="M4292" s="53">
        <v>3.23</v>
      </c>
      <c r="N4292" s="53">
        <f t="shared" si="595"/>
        <v>3.1392745098039216</v>
      </c>
      <c r="O4292" s="53">
        <v>32.64</v>
      </c>
      <c r="P4292" s="53">
        <v>0.68799999999999994</v>
      </c>
      <c r="Q4292" s="53">
        <f t="shared" si="596"/>
        <v>5.5150000000000006</v>
      </c>
      <c r="R4292" s="53">
        <v>92.995999999999995</v>
      </c>
      <c r="S4292" s="53">
        <f t="shared" si="597"/>
        <v>107.05919999999999</v>
      </c>
      <c r="T4292" s="53">
        <v>3.28</v>
      </c>
      <c r="U4292" s="53">
        <v>6559.8</v>
      </c>
      <c r="V4292" s="53">
        <v>358.11</v>
      </c>
      <c r="W4292" s="53">
        <f t="shared" si="600"/>
        <v>18.317835302002177</v>
      </c>
      <c r="X4292" s="53">
        <f t="shared" si="601"/>
        <v>0.27924380776856272</v>
      </c>
      <c r="Y4292" s="53">
        <v>5059.3500000000004</v>
      </c>
      <c r="Z4292" s="53">
        <v>31.34</v>
      </c>
      <c r="AA4292" s="53">
        <f t="shared" si="598"/>
        <v>161.43426930440333</v>
      </c>
      <c r="AB4292" s="53">
        <f t="shared" si="599"/>
        <v>3.1908104658583278</v>
      </c>
    </row>
    <row r="4293" spans="1:28" x14ac:dyDescent="0.3">
      <c r="A4293" s="1">
        <v>4292</v>
      </c>
      <c r="B4293" s="48">
        <v>44070</v>
      </c>
      <c r="C4293" s="44">
        <v>15614376.630000001</v>
      </c>
      <c r="D4293" s="56">
        <f t="shared" si="591"/>
        <v>211279.18150573719</v>
      </c>
      <c r="E4293" s="53">
        <v>73.903999999999996</v>
      </c>
      <c r="F4293" s="53">
        <f t="shared" si="592"/>
        <v>2.1127918150573719</v>
      </c>
      <c r="G4293" s="53">
        <f>(F4293/'Yearly GDP'!$B$19)*100</f>
        <v>74.394077994977891</v>
      </c>
      <c r="H4293" s="53">
        <f t="shared" si="593"/>
        <v>2.0082249000000001</v>
      </c>
      <c r="I4293" s="53">
        <f t="shared" si="594"/>
        <v>3.0609121518212428</v>
      </c>
      <c r="J4293" s="53">
        <f t="shared" si="602"/>
        <v>353.81848790939699</v>
      </c>
      <c r="K4293" s="53">
        <v>6.1470000000000002</v>
      </c>
      <c r="L4293" s="53">
        <v>11559.25</v>
      </c>
      <c r="M4293" s="53">
        <v>3.23</v>
      </c>
      <c r="N4293" s="53">
        <f t="shared" si="595"/>
        <v>3.0860878481787575</v>
      </c>
      <c r="O4293" s="53">
        <v>32.67</v>
      </c>
      <c r="P4293" s="53">
        <v>0.754</v>
      </c>
      <c r="Q4293" s="53">
        <f t="shared" si="596"/>
        <v>5.3930000000000007</v>
      </c>
      <c r="R4293" s="53">
        <v>92.991</v>
      </c>
      <c r="S4293" s="53">
        <f t="shared" si="597"/>
        <v>108.13770000000001</v>
      </c>
      <c r="T4293" s="53">
        <v>3.31</v>
      </c>
      <c r="U4293" s="53">
        <v>6570.4</v>
      </c>
      <c r="V4293" s="53">
        <v>358.69</v>
      </c>
      <c r="W4293" s="53">
        <f t="shared" si="600"/>
        <v>18.3177674314868</v>
      </c>
      <c r="X4293" s="53">
        <f t="shared" si="601"/>
        <v>0.27879227187822353</v>
      </c>
      <c r="Y4293" s="53">
        <v>5072.05</v>
      </c>
      <c r="Z4293" s="53">
        <v>31.49</v>
      </c>
      <c r="AA4293" s="53">
        <f t="shared" si="598"/>
        <v>161.06859320419181</v>
      </c>
      <c r="AB4293" s="53">
        <f t="shared" si="599"/>
        <v>3.1756113051762465</v>
      </c>
    </row>
    <row r="4294" spans="1:28" x14ac:dyDescent="0.3">
      <c r="A4294" s="1">
        <v>4293</v>
      </c>
      <c r="B4294" s="48">
        <v>44071</v>
      </c>
      <c r="C4294" s="44">
        <v>15669566.24</v>
      </c>
      <c r="D4294" s="56">
        <f t="shared" si="591"/>
        <v>214313.97442385287</v>
      </c>
      <c r="E4294" s="53">
        <v>73.114999999999995</v>
      </c>
      <c r="F4294" s="53">
        <f t="shared" si="592"/>
        <v>2.1431397442385287</v>
      </c>
      <c r="G4294" s="53">
        <f>(F4294/'Yearly GDP'!$B$19)*100</f>
        <v>75.462667050652428</v>
      </c>
      <c r="H4294" s="53">
        <f t="shared" si="593"/>
        <v>2.0071324000000001</v>
      </c>
      <c r="I4294" s="53">
        <f t="shared" si="594"/>
        <v>3.0376670716889427</v>
      </c>
      <c r="J4294" s="53">
        <f t="shared" si="602"/>
        <v>353.8153098420413</v>
      </c>
      <c r="K4294" s="53">
        <v>6.0970000000000004</v>
      </c>
      <c r="L4294" s="53">
        <v>11647.6</v>
      </c>
      <c r="M4294" s="53">
        <v>3.26</v>
      </c>
      <c r="N4294" s="53">
        <f t="shared" si="595"/>
        <v>3.0593329283110577</v>
      </c>
      <c r="O4294" s="53">
        <v>32.92</v>
      </c>
      <c r="P4294" s="53">
        <v>0.72399999999999998</v>
      </c>
      <c r="Q4294" s="53">
        <f t="shared" si="596"/>
        <v>5.3730000000000002</v>
      </c>
      <c r="R4294" s="53">
        <v>92.379000000000005</v>
      </c>
      <c r="S4294" s="53">
        <f t="shared" si="597"/>
        <v>108.96520000000001</v>
      </c>
      <c r="T4294" s="53">
        <v>3.31</v>
      </c>
      <c r="U4294" s="53">
        <v>6609.4</v>
      </c>
      <c r="V4294" s="53">
        <v>360.85</v>
      </c>
      <c r="W4294" s="53">
        <f t="shared" si="600"/>
        <v>18.316197866149366</v>
      </c>
      <c r="X4294" s="53">
        <f t="shared" si="601"/>
        <v>0.27712345850076203</v>
      </c>
      <c r="Y4294" s="53">
        <v>5061.3500000000004</v>
      </c>
      <c r="Z4294" s="53">
        <v>31.4</v>
      </c>
      <c r="AA4294" s="53">
        <f t="shared" si="598"/>
        <v>161.18949044585989</v>
      </c>
      <c r="AB4294" s="53">
        <f t="shared" si="599"/>
        <v>3.1847133757961785</v>
      </c>
    </row>
    <row r="4295" spans="1:28" x14ac:dyDescent="0.3">
      <c r="A4295" s="1">
        <v>4294</v>
      </c>
      <c r="B4295" s="48">
        <v>44074</v>
      </c>
      <c r="C4295" s="44">
        <v>15234206.699999999</v>
      </c>
      <c r="D4295" s="56">
        <f t="shared" ref="D4295:D4358" si="603">C4295/E4295</f>
        <v>207955.64519431588</v>
      </c>
      <c r="E4295" s="53">
        <v>73.257000000000005</v>
      </c>
      <c r="F4295" s="53">
        <f t="shared" ref="F4295:F4358" si="604">(D4295/100000)</f>
        <v>2.0795564519431586</v>
      </c>
      <c r="G4295" s="53">
        <f>(F4295/'Yearly GDP'!$B$19)*100</f>
        <v>73.223818730392907</v>
      </c>
      <c r="H4295" s="53">
        <f t="shared" ref="H4295:H4358" si="605">(K4295/I4295)</f>
        <v>1.9625861999999998</v>
      </c>
      <c r="I4295" s="53">
        <f t="shared" ref="I4295:I4358" si="606">(J4295/L4295)*100</f>
        <v>3.0969340353050483</v>
      </c>
      <c r="J4295" s="53">
        <f t="shared" si="602"/>
        <v>352.66336327036237</v>
      </c>
      <c r="K4295" s="53">
        <v>6.0780000000000003</v>
      </c>
      <c r="L4295" s="53">
        <v>11387.5</v>
      </c>
      <c r="M4295" s="53">
        <v>3.2</v>
      </c>
      <c r="N4295" s="53">
        <f t="shared" ref="N4295:N4358" si="607">K4295-I4295</f>
        <v>2.981065964694952</v>
      </c>
      <c r="O4295" s="53">
        <v>32.29</v>
      </c>
      <c r="P4295" s="53">
        <v>0.70599999999999996</v>
      </c>
      <c r="Q4295" s="53">
        <f t="shared" ref="Q4295:Q4358" si="608">K4295-P4295</f>
        <v>5.3719999999999999</v>
      </c>
      <c r="R4295" s="53">
        <v>92.131</v>
      </c>
      <c r="S4295" s="53">
        <f t="shared" ref="S4295:S4358" si="609">(O4295*T4295)</f>
        <v>106.2341</v>
      </c>
      <c r="T4295" s="53">
        <v>3.29</v>
      </c>
      <c r="U4295" s="53">
        <v>6362.05</v>
      </c>
      <c r="V4295" s="53">
        <v>348.41</v>
      </c>
      <c r="W4295" s="53">
        <f t="shared" si="600"/>
        <v>18.26023937315232</v>
      </c>
      <c r="X4295" s="53">
        <f t="shared" si="601"/>
        <v>0.28701816825005022</v>
      </c>
      <c r="Y4295" s="53">
        <v>4833.8</v>
      </c>
      <c r="Z4295" s="53">
        <v>30.2</v>
      </c>
      <c r="AA4295" s="53">
        <f t="shared" si="598"/>
        <v>160.05960264900662</v>
      </c>
      <c r="AB4295" s="53">
        <f t="shared" si="599"/>
        <v>3.311258278145695</v>
      </c>
    </row>
    <row r="4296" spans="1:28" x14ac:dyDescent="0.3">
      <c r="A4296" s="1">
        <v>4295</v>
      </c>
      <c r="B4296" s="48">
        <v>44075</v>
      </c>
      <c r="C4296" s="44">
        <v>15342494.119999999</v>
      </c>
      <c r="D4296" s="56">
        <f t="shared" si="603"/>
        <v>210159.63673223383</v>
      </c>
      <c r="E4296" s="53">
        <v>73.004000000000005</v>
      </c>
      <c r="F4296" s="53">
        <f t="shared" si="604"/>
        <v>2.1015963673223381</v>
      </c>
      <c r="G4296" s="53">
        <f>(F4296/'Yearly GDP'!$B$19)*100</f>
        <v>73.999872088814726</v>
      </c>
      <c r="H4296" s="53">
        <f t="shared" si="605"/>
        <v>1.9332579000000001</v>
      </c>
      <c r="I4296" s="53">
        <f t="shared" si="606"/>
        <v>3.0740854595757758</v>
      </c>
      <c r="J4296" s="53">
        <f t="shared" si="602"/>
        <v>352.60528742699046</v>
      </c>
      <c r="K4296" s="53">
        <v>5.9429999999999996</v>
      </c>
      <c r="L4296" s="53">
        <v>11470.25</v>
      </c>
      <c r="M4296" s="53">
        <v>3.22</v>
      </c>
      <c r="N4296" s="53">
        <f t="shared" si="607"/>
        <v>2.8689145404242238</v>
      </c>
      <c r="O4296" s="53">
        <v>32.53</v>
      </c>
      <c r="P4296" s="53">
        <v>0.67200000000000004</v>
      </c>
      <c r="Q4296" s="53">
        <f t="shared" si="608"/>
        <v>5.2709999999999999</v>
      </c>
      <c r="R4296" s="53">
        <v>92.337000000000003</v>
      </c>
      <c r="S4296" s="53">
        <f t="shared" si="609"/>
        <v>106.69839999999999</v>
      </c>
      <c r="T4296" s="53">
        <v>3.28</v>
      </c>
      <c r="U4296" s="53">
        <v>6410.5</v>
      </c>
      <c r="V4296" s="53">
        <v>371.27</v>
      </c>
      <c r="W4296" s="53">
        <f t="shared" si="600"/>
        <v>17.266409890376277</v>
      </c>
      <c r="X4296" s="53">
        <f t="shared" si="601"/>
        <v>0.26934575915102216</v>
      </c>
      <c r="Y4296" s="53">
        <v>4843.5</v>
      </c>
      <c r="Z4296" s="53">
        <v>30.5</v>
      </c>
      <c r="AA4296" s="53">
        <f t="shared" si="598"/>
        <v>158.80327868852459</v>
      </c>
      <c r="AB4296" s="53">
        <f t="shared" si="599"/>
        <v>3.278688524590164</v>
      </c>
    </row>
    <row r="4297" spans="1:28" x14ac:dyDescent="0.3">
      <c r="A4297" s="1">
        <v>4296</v>
      </c>
      <c r="B4297" s="48">
        <v>44076</v>
      </c>
      <c r="C4297" s="44">
        <v>15483954.210000001</v>
      </c>
      <c r="D4297" s="56">
        <f t="shared" si="603"/>
        <v>211330.22437865945</v>
      </c>
      <c r="E4297" s="53">
        <v>73.269000000000005</v>
      </c>
      <c r="F4297" s="53">
        <f t="shared" si="604"/>
        <v>2.1133022437865945</v>
      </c>
      <c r="G4297" s="53">
        <f>(F4297/'Yearly GDP'!$B$19)*100</f>
        <v>74.412050837556137</v>
      </c>
      <c r="H4297" s="53">
        <f t="shared" si="605"/>
        <v>1.9364319999999999</v>
      </c>
      <c r="I4297" s="53">
        <f t="shared" si="606"/>
        <v>3.0571690614490983</v>
      </c>
      <c r="J4297" s="53">
        <f t="shared" si="602"/>
        <v>352.64445123815347</v>
      </c>
      <c r="K4297" s="53">
        <v>5.92</v>
      </c>
      <c r="L4297" s="53">
        <v>11535</v>
      </c>
      <c r="M4297" s="53">
        <v>3.24</v>
      </c>
      <c r="N4297" s="53">
        <f t="shared" si="607"/>
        <v>2.8628309385509016</v>
      </c>
      <c r="O4297" s="53">
        <v>32.71</v>
      </c>
      <c r="P4297" s="53">
        <v>0.64800000000000002</v>
      </c>
      <c r="Q4297" s="53">
        <f t="shared" si="608"/>
        <v>5.2720000000000002</v>
      </c>
      <c r="R4297" s="53">
        <v>92.834000000000003</v>
      </c>
      <c r="S4297" s="53">
        <f t="shared" si="609"/>
        <v>106.63459999999999</v>
      </c>
      <c r="T4297" s="53">
        <v>3.26</v>
      </c>
      <c r="U4297" s="53">
        <v>6506.7</v>
      </c>
      <c r="V4297" s="53">
        <v>381.79</v>
      </c>
      <c r="W4297" s="53">
        <f t="shared" si="600"/>
        <v>17.042615050158464</v>
      </c>
      <c r="X4297" s="53">
        <f t="shared" si="601"/>
        <v>0.26192409439744363</v>
      </c>
      <c r="Y4297" s="53">
        <v>4918.6499999999996</v>
      </c>
      <c r="Z4297" s="53">
        <v>30.98</v>
      </c>
      <c r="AA4297" s="53">
        <f t="shared" ref="AA4297:AA4360" si="610">Y4297/Z4297</f>
        <v>158.76856036152356</v>
      </c>
      <c r="AB4297" s="53">
        <f t="shared" ref="AB4297:AB4360" si="611">(AA4297/Y4297)*100</f>
        <v>3.2278889606197549</v>
      </c>
    </row>
    <row r="4298" spans="1:28" x14ac:dyDescent="0.3">
      <c r="A4298" s="1">
        <v>4297</v>
      </c>
      <c r="B4298" s="48">
        <v>44077</v>
      </c>
      <c r="C4298" s="44">
        <v>15539471.539999999</v>
      </c>
      <c r="D4298" s="56">
        <f t="shared" si="603"/>
        <v>211735.38363014537</v>
      </c>
      <c r="E4298" s="53">
        <v>73.391000000000005</v>
      </c>
      <c r="F4298" s="53">
        <f t="shared" si="604"/>
        <v>2.1173538363014539</v>
      </c>
      <c r="G4298" s="53">
        <f>(F4298/'Yearly GDP'!$B$19)*100</f>
        <v>74.554712545825836</v>
      </c>
      <c r="H4298" s="53">
        <f t="shared" si="605"/>
        <v>1.9480383999999999</v>
      </c>
      <c r="I4298" s="53">
        <f t="shared" si="606"/>
        <v>3.026634382566586</v>
      </c>
      <c r="J4298" s="53">
        <f t="shared" si="602"/>
        <v>348.89376513317194</v>
      </c>
      <c r="K4298" s="53">
        <v>5.8959999999999999</v>
      </c>
      <c r="L4298" s="53">
        <v>11527.45</v>
      </c>
      <c r="M4298" s="53">
        <v>3.24</v>
      </c>
      <c r="N4298" s="53">
        <f t="shared" si="607"/>
        <v>2.8693656174334139</v>
      </c>
      <c r="O4298" s="53">
        <v>33.04</v>
      </c>
      <c r="P4298" s="53">
        <v>0.63600000000000001</v>
      </c>
      <c r="Q4298" s="53">
        <f t="shared" si="608"/>
        <v>5.26</v>
      </c>
      <c r="R4298" s="53">
        <v>92.733000000000004</v>
      </c>
      <c r="S4298" s="53">
        <f t="shared" si="609"/>
        <v>107.71039999999999</v>
      </c>
      <c r="T4298" s="53">
        <v>3.26</v>
      </c>
      <c r="U4298" s="53">
        <v>6562.15</v>
      </c>
      <c r="V4298" s="53">
        <v>385.05</v>
      </c>
      <c r="W4298" s="53">
        <f t="shared" si="600"/>
        <v>17.042332164653939</v>
      </c>
      <c r="X4298" s="53">
        <f t="shared" si="601"/>
        <v>0.25970653161927021</v>
      </c>
      <c r="Y4298" s="53">
        <v>4949.1000000000004</v>
      </c>
      <c r="Z4298" s="53">
        <v>31.18</v>
      </c>
      <c r="AA4298" s="53">
        <f t="shared" si="610"/>
        <v>158.72674791533035</v>
      </c>
      <c r="AB4298" s="53">
        <f t="shared" si="611"/>
        <v>3.2071840923669019</v>
      </c>
    </row>
    <row r="4299" spans="1:28" x14ac:dyDescent="0.3">
      <c r="A4299" s="1">
        <v>4298</v>
      </c>
      <c r="B4299" s="48">
        <v>44078</v>
      </c>
      <c r="C4299" s="44">
        <v>15303473.68</v>
      </c>
      <c r="D4299" s="56">
        <f t="shared" si="603"/>
        <v>208804.2690098375</v>
      </c>
      <c r="E4299" s="53">
        <v>73.290999999999997</v>
      </c>
      <c r="F4299" s="53">
        <f t="shared" si="604"/>
        <v>2.0880426900983751</v>
      </c>
      <c r="G4299" s="53">
        <f>(F4299/'Yearly GDP'!$B$19)*100</f>
        <v>73.522629933041387</v>
      </c>
      <c r="H4299" s="53">
        <f t="shared" si="605"/>
        <v>1.9266570000000001</v>
      </c>
      <c r="I4299" s="53">
        <f t="shared" si="606"/>
        <v>3.0778701138811941</v>
      </c>
      <c r="J4299" s="53">
        <f t="shared" si="602"/>
        <v>348.84118190212371</v>
      </c>
      <c r="K4299" s="53">
        <v>5.93</v>
      </c>
      <c r="L4299" s="53">
        <v>11333.85</v>
      </c>
      <c r="M4299" s="53">
        <v>3.18</v>
      </c>
      <c r="N4299" s="53">
        <f t="shared" si="607"/>
        <v>2.8521298861188056</v>
      </c>
      <c r="O4299" s="53">
        <v>32.49</v>
      </c>
      <c r="P4299" s="53">
        <v>0.72099999999999997</v>
      </c>
      <c r="Q4299" s="53">
        <f t="shared" si="608"/>
        <v>5.2089999999999996</v>
      </c>
      <c r="R4299" s="53">
        <v>92.718999999999994</v>
      </c>
      <c r="S4299" s="53">
        <f t="shared" si="609"/>
        <v>106.2423</v>
      </c>
      <c r="T4299" s="53">
        <v>3.27</v>
      </c>
      <c r="U4299" s="53">
        <v>6459.85</v>
      </c>
      <c r="V4299" s="53">
        <v>392.86</v>
      </c>
      <c r="W4299" s="53">
        <f t="shared" si="600"/>
        <v>16.443134959018479</v>
      </c>
      <c r="X4299" s="53">
        <f t="shared" si="601"/>
        <v>0.25454360331924858</v>
      </c>
      <c r="Y4299" s="53">
        <v>4896.1499999999996</v>
      </c>
      <c r="Z4299" s="53">
        <v>30.84</v>
      </c>
      <c r="AA4299" s="53">
        <f t="shared" si="610"/>
        <v>158.75972762645912</v>
      </c>
      <c r="AB4299" s="53">
        <f t="shared" si="611"/>
        <v>3.2425421530479892</v>
      </c>
    </row>
    <row r="4300" spans="1:28" x14ac:dyDescent="0.3">
      <c r="A4300" s="1">
        <v>4299</v>
      </c>
      <c r="B4300" s="48">
        <v>44081</v>
      </c>
      <c r="C4300" s="44">
        <v>15310768.6</v>
      </c>
      <c r="D4300" s="56">
        <f t="shared" si="603"/>
        <v>208460.09503451467</v>
      </c>
      <c r="E4300" s="53">
        <v>73.447000000000003</v>
      </c>
      <c r="F4300" s="53">
        <f t="shared" si="604"/>
        <v>2.0846009503451466</v>
      </c>
      <c r="G4300" s="53">
        <f>(F4300/'Yearly GDP'!$B$19)*100</f>
        <v>73.401441913561499</v>
      </c>
      <c r="H4300" s="53">
        <f t="shared" si="605"/>
        <v>1.9507215</v>
      </c>
      <c r="I4300" s="53">
        <f t="shared" si="606"/>
        <v>3.0721966205837177</v>
      </c>
      <c r="J4300" s="53">
        <f t="shared" si="602"/>
        <v>348.84946236559142</v>
      </c>
      <c r="K4300" s="53">
        <v>5.9930000000000003</v>
      </c>
      <c r="L4300" s="53">
        <v>11355.05</v>
      </c>
      <c r="M4300" s="53">
        <v>3.19</v>
      </c>
      <c r="N4300" s="53">
        <f t="shared" si="607"/>
        <v>2.9208033794162827</v>
      </c>
      <c r="O4300" s="53">
        <v>32.549999999999997</v>
      </c>
      <c r="P4300" s="53">
        <v>0.72</v>
      </c>
      <c r="Q4300" s="53">
        <f t="shared" si="608"/>
        <v>5.2730000000000006</v>
      </c>
      <c r="R4300" s="53">
        <v>92.718999999999994</v>
      </c>
      <c r="S4300" s="53">
        <f t="shared" si="609"/>
        <v>106.11299999999999</v>
      </c>
      <c r="T4300" s="53">
        <v>3.26</v>
      </c>
      <c r="U4300" s="53">
        <v>6414.65</v>
      </c>
      <c r="V4300" s="53">
        <v>389.48</v>
      </c>
      <c r="W4300" s="53">
        <f t="shared" si="600"/>
        <v>16.469780219780219</v>
      </c>
      <c r="X4300" s="53">
        <f t="shared" si="601"/>
        <v>0.25675259320119131</v>
      </c>
      <c r="Y4300" s="53">
        <v>4901.7</v>
      </c>
      <c r="Z4300" s="53">
        <v>30.87</v>
      </c>
      <c r="AA4300" s="53">
        <f t="shared" si="610"/>
        <v>158.7852283770651</v>
      </c>
      <c r="AB4300" s="53">
        <f t="shared" si="611"/>
        <v>3.2393909944930348</v>
      </c>
    </row>
    <row r="4301" spans="1:28" x14ac:dyDescent="0.3">
      <c r="A4301" s="1">
        <v>4300</v>
      </c>
      <c r="B4301" s="48">
        <v>44082</v>
      </c>
      <c r="C4301" s="44">
        <v>15220279.720000001</v>
      </c>
      <c r="D4301" s="56">
        <f t="shared" si="603"/>
        <v>206376.67416949154</v>
      </c>
      <c r="E4301" s="53">
        <v>73.75</v>
      </c>
      <c r="F4301" s="53">
        <f t="shared" si="604"/>
        <v>2.0637667416949155</v>
      </c>
      <c r="G4301" s="53">
        <f>(F4301/'Yearly GDP'!$B$19)*100</f>
        <v>72.667843017426605</v>
      </c>
      <c r="H4301" s="53">
        <f t="shared" si="605"/>
        <v>1.9645663999999998</v>
      </c>
      <c r="I4301" s="53">
        <f t="shared" si="606"/>
        <v>3.0826140567200988</v>
      </c>
      <c r="J4301" s="53">
        <f t="shared" si="602"/>
        <v>348.87022194821213</v>
      </c>
      <c r="K4301" s="53">
        <v>6.056</v>
      </c>
      <c r="L4301" s="53">
        <v>11317.35</v>
      </c>
      <c r="M4301" s="53">
        <v>3.18</v>
      </c>
      <c r="N4301" s="53">
        <f t="shared" si="607"/>
        <v>2.9733859432799012</v>
      </c>
      <c r="O4301" s="53">
        <v>32.44</v>
      </c>
      <c r="P4301" s="53">
        <v>0.68200000000000005</v>
      </c>
      <c r="Q4301" s="53">
        <f t="shared" si="608"/>
        <v>5.3739999999999997</v>
      </c>
      <c r="R4301" s="53">
        <v>93.441000000000003</v>
      </c>
      <c r="S4301" s="53">
        <f t="shared" si="609"/>
        <v>106.07879999999999</v>
      </c>
      <c r="T4301" s="53">
        <v>3.27</v>
      </c>
      <c r="U4301" s="53">
        <v>6336.8</v>
      </c>
      <c r="V4301" s="53">
        <v>443.42</v>
      </c>
      <c r="W4301" s="53">
        <f t="shared" si="600"/>
        <v>14.290740156059718</v>
      </c>
      <c r="X4301" s="53">
        <f t="shared" si="601"/>
        <v>0.22551982319245861</v>
      </c>
      <c r="Y4301" s="53">
        <v>4856.1000000000004</v>
      </c>
      <c r="Z4301" s="53">
        <v>30.58</v>
      </c>
      <c r="AA4301" s="53">
        <f t="shared" si="610"/>
        <v>158.79986919555267</v>
      </c>
      <c r="AB4301" s="53">
        <f t="shared" si="611"/>
        <v>3.2701111837802483</v>
      </c>
    </row>
    <row r="4302" spans="1:28" x14ac:dyDescent="0.3">
      <c r="A4302" s="1">
        <v>4301</v>
      </c>
      <c r="B4302" s="48">
        <v>44083</v>
      </c>
      <c r="C4302" s="44">
        <v>15157251.640000001</v>
      </c>
      <c r="D4302" s="56">
        <f t="shared" si="603"/>
        <v>206755.58095757742</v>
      </c>
      <c r="E4302" s="53">
        <v>73.31</v>
      </c>
      <c r="F4302" s="53">
        <f t="shared" si="604"/>
        <v>2.067555809575774</v>
      </c>
      <c r="G4302" s="53">
        <f>(F4302/'Yearly GDP'!$B$19)*100</f>
        <v>72.801260900555434</v>
      </c>
      <c r="H4302" s="53">
        <f t="shared" si="605"/>
        <v>1.9362436999999999</v>
      </c>
      <c r="I4302" s="53">
        <f t="shared" si="606"/>
        <v>3.0931023816888339</v>
      </c>
      <c r="J4302" s="53">
        <f t="shared" si="602"/>
        <v>348.84008660686669</v>
      </c>
      <c r="K4302" s="53">
        <v>5.9889999999999999</v>
      </c>
      <c r="L4302" s="53">
        <v>11278</v>
      </c>
      <c r="M4302" s="53">
        <v>3.17</v>
      </c>
      <c r="N4302" s="53">
        <f t="shared" si="607"/>
        <v>2.895897618311166</v>
      </c>
      <c r="O4302" s="53">
        <v>32.33</v>
      </c>
      <c r="P4302" s="53">
        <v>0.69799999999999995</v>
      </c>
      <c r="Q4302" s="53">
        <f t="shared" si="608"/>
        <v>5.2910000000000004</v>
      </c>
      <c r="R4302" s="53">
        <v>93.257999999999996</v>
      </c>
      <c r="S4302" s="53">
        <f t="shared" si="609"/>
        <v>105.39579999999999</v>
      </c>
      <c r="T4302" s="53">
        <v>3.26</v>
      </c>
      <c r="U4302" s="53">
        <v>6298.4</v>
      </c>
      <c r="V4302" s="53">
        <v>440.73</v>
      </c>
      <c r="W4302" s="53">
        <f t="shared" si="600"/>
        <v>14.29083565902026</v>
      </c>
      <c r="X4302" s="53">
        <f t="shared" si="601"/>
        <v>0.22689628570780296</v>
      </c>
      <c r="Y4302" s="53">
        <v>4787.7</v>
      </c>
      <c r="Z4302" s="53">
        <v>30.15</v>
      </c>
      <c r="AA4302" s="53">
        <f t="shared" si="610"/>
        <v>158.79601990049753</v>
      </c>
      <c r="AB4302" s="53">
        <f t="shared" si="611"/>
        <v>3.3167495854063018</v>
      </c>
    </row>
    <row r="4303" spans="1:28" x14ac:dyDescent="0.3">
      <c r="A4303" s="1">
        <v>4302</v>
      </c>
      <c r="B4303" s="48">
        <v>44084</v>
      </c>
      <c r="C4303" s="44">
        <v>15376505.189999999</v>
      </c>
      <c r="D4303" s="56">
        <f t="shared" si="603"/>
        <v>209375.07066993465</v>
      </c>
      <c r="E4303" s="53">
        <v>73.44</v>
      </c>
      <c r="F4303" s="53">
        <f t="shared" si="604"/>
        <v>2.0937507066993466</v>
      </c>
      <c r="G4303" s="53">
        <f>(F4303/'Yearly GDP'!$B$19)*100</f>
        <v>73.723616433075591</v>
      </c>
      <c r="H4303" s="53">
        <f t="shared" si="605"/>
        <v>1.9865945999999999</v>
      </c>
      <c r="I4303" s="53">
        <f t="shared" si="606"/>
        <v>3.0469226081657528</v>
      </c>
      <c r="J4303" s="53">
        <f t="shared" si="602"/>
        <v>348.84978671541745</v>
      </c>
      <c r="K4303" s="53">
        <v>6.0529999999999999</v>
      </c>
      <c r="L4303" s="53">
        <v>11449.25</v>
      </c>
      <c r="M4303" s="53">
        <v>3.22</v>
      </c>
      <c r="N4303" s="53">
        <f t="shared" si="607"/>
        <v>3.0060773918342472</v>
      </c>
      <c r="O4303" s="53">
        <v>32.82</v>
      </c>
      <c r="P4303" s="53">
        <v>0.68200000000000005</v>
      </c>
      <c r="Q4303" s="53">
        <f t="shared" si="608"/>
        <v>5.3709999999999996</v>
      </c>
      <c r="R4303" s="53">
        <v>93.331000000000003</v>
      </c>
      <c r="S4303" s="53">
        <f t="shared" si="609"/>
        <v>108.9624</v>
      </c>
      <c r="T4303" s="53">
        <v>3.32</v>
      </c>
      <c r="U4303" s="53">
        <v>6370</v>
      </c>
      <c r="V4303" s="53">
        <v>454.97</v>
      </c>
      <c r="W4303" s="53">
        <f t="shared" si="600"/>
        <v>14.000923137789304</v>
      </c>
      <c r="X4303" s="53">
        <f t="shared" si="601"/>
        <v>0.21979471173923554</v>
      </c>
      <c r="Y4303" s="53">
        <v>4852.2</v>
      </c>
      <c r="Z4303" s="53">
        <v>30.76</v>
      </c>
      <c r="AA4303" s="53">
        <f t="shared" si="610"/>
        <v>157.74382314694407</v>
      </c>
      <c r="AB4303" s="53">
        <f t="shared" si="611"/>
        <v>3.2509752925877757</v>
      </c>
    </row>
    <row r="4304" spans="1:28" x14ac:dyDescent="0.3">
      <c r="A4304" s="1">
        <v>4303</v>
      </c>
      <c r="B4304" s="48">
        <v>44085</v>
      </c>
      <c r="C4304" s="44">
        <v>15449136.859999999</v>
      </c>
      <c r="D4304" s="56">
        <f t="shared" si="603"/>
        <v>210364.06399782136</v>
      </c>
      <c r="E4304" s="53">
        <v>73.44</v>
      </c>
      <c r="F4304" s="53">
        <f t="shared" si="604"/>
        <v>2.1036406399782135</v>
      </c>
      <c r="G4304" s="53">
        <f>(F4304/'Yearly GDP'!$B$19)*100</f>
        <v>74.071853520359639</v>
      </c>
      <c r="H4304" s="53">
        <f t="shared" si="605"/>
        <v>1.9850725999999999</v>
      </c>
      <c r="I4304" s="53">
        <f t="shared" si="606"/>
        <v>3.043213633597079</v>
      </c>
      <c r="J4304" s="53">
        <f t="shared" si="602"/>
        <v>348.88770541692031</v>
      </c>
      <c r="K4304" s="53">
        <v>6.0410000000000004</v>
      </c>
      <c r="L4304" s="53">
        <v>11464.45</v>
      </c>
      <c r="M4304" s="53">
        <v>3.22</v>
      </c>
      <c r="N4304" s="53">
        <f t="shared" si="607"/>
        <v>2.9977863664029214</v>
      </c>
      <c r="O4304" s="53">
        <v>32.86</v>
      </c>
      <c r="P4304" s="53">
        <v>0.66900000000000004</v>
      </c>
      <c r="Q4304" s="53">
        <f t="shared" si="608"/>
        <v>5.3719999999999999</v>
      </c>
      <c r="R4304" s="53">
        <v>93.32</v>
      </c>
      <c r="S4304" s="53">
        <f t="shared" si="609"/>
        <v>109.75239999999999</v>
      </c>
      <c r="T4304" s="53">
        <v>3.34</v>
      </c>
      <c r="U4304" s="53">
        <v>6408.05</v>
      </c>
      <c r="V4304" s="53">
        <v>468.07</v>
      </c>
      <c r="W4304" s="53">
        <f t="shared" si="600"/>
        <v>13.690366825474822</v>
      </c>
      <c r="X4304" s="53">
        <f t="shared" si="601"/>
        <v>0.21364325848697843</v>
      </c>
      <c r="Y4304" s="53">
        <v>4861.2</v>
      </c>
      <c r="Z4304" s="53">
        <v>30.82</v>
      </c>
      <c r="AA4304" s="53">
        <f t="shared" si="610"/>
        <v>157.72874756651524</v>
      </c>
      <c r="AB4304" s="53">
        <f t="shared" si="611"/>
        <v>3.2446463335496429</v>
      </c>
    </row>
    <row r="4305" spans="1:28" x14ac:dyDescent="0.3">
      <c r="A4305" s="1">
        <v>4304</v>
      </c>
      <c r="B4305" s="48">
        <v>44088</v>
      </c>
      <c r="C4305" s="44">
        <v>15577110.4</v>
      </c>
      <c r="D4305" s="56">
        <f t="shared" si="603"/>
        <v>212265.59106084349</v>
      </c>
      <c r="E4305" s="53">
        <v>73.385000000000005</v>
      </c>
      <c r="F4305" s="53">
        <f t="shared" si="604"/>
        <v>2.1226559106084348</v>
      </c>
      <c r="G4305" s="53">
        <f>(F4305/'Yearly GDP'!$B$19)*100</f>
        <v>74.741405303113908</v>
      </c>
      <c r="H4305" s="53">
        <f t="shared" si="605"/>
        <v>1.9775649</v>
      </c>
      <c r="I4305" s="53">
        <f t="shared" si="606"/>
        <v>3.0497102775236353</v>
      </c>
      <c r="J4305" s="53">
        <f t="shared" si="602"/>
        <v>348.88838060384262</v>
      </c>
      <c r="K4305" s="53">
        <v>6.0309999999999997</v>
      </c>
      <c r="L4305" s="53">
        <v>11440.05</v>
      </c>
      <c r="M4305" s="53">
        <v>3.21</v>
      </c>
      <c r="N4305" s="53">
        <f t="shared" si="607"/>
        <v>2.9812897224763644</v>
      </c>
      <c r="O4305" s="53">
        <v>32.79</v>
      </c>
      <c r="P4305" s="53">
        <v>0.67600000000000005</v>
      </c>
      <c r="Q4305" s="53">
        <f t="shared" si="608"/>
        <v>5.3549999999999995</v>
      </c>
      <c r="R4305" s="53">
        <v>92.912000000000006</v>
      </c>
      <c r="S4305" s="53">
        <f t="shared" si="609"/>
        <v>109.84650000000001</v>
      </c>
      <c r="T4305" s="53">
        <v>3.35</v>
      </c>
      <c r="U4305" s="53">
        <v>6582.85</v>
      </c>
      <c r="V4305" s="53">
        <v>419.94</v>
      </c>
      <c r="W4305" s="53">
        <f t="shared" si="600"/>
        <v>15.67569176549031</v>
      </c>
      <c r="X4305" s="53">
        <f t="shared" si="601"/>
        <v>0.23812925656046102</v>
      </c>
      <c r="Y4305" s="53">
        <v>5107.8999999999996</v>
      </c>
      <c r="Z4305" s="53">
        <v>32.299999999999997</v>
      </c>
      <c r="AA4305" s="53">
        <f t="shared" si="610"/>
        <v>158.13931888544892</v>
      </c>
      <c r="AB4305" s="53">
        <f t="shared" si="611"/>
        <v>3.0959752321981426</v>
      </c>
    </row>
    <row r="4306" spans="1:28" x14ac:dyDescent="0.3">
      <c r="A4306" s="1">
        <v>4305</v>
      </c>
      <c r="B4306" s="48">
        <v>44089</v>
      </c>
      <c r="C4306" s="44">
        <v>15686733.880000001</v>
      </c>
      <c r="D4306" s="56">
        <f t="shared" si="603"/>
        <v>213106.01657383508</v>
      </c>
      <c r="E4306" s="53">
        <v>73.61</v>
      </c>
      <c r="F4306" s="53">
        <f t="shared" si="604"/>
        <v>2.1310601657383508</v>
      </c>
      <c r="G4306" s="53">
        <f>(F4306/'Yearly GDP'!$B$19)*100</f>
        <v>75.037329779519396</v>
      </c>
      <c r="H4306" s="53">
        <f t="shared" si="605"/>
        <v>1.9913786999999998</v>
      </c>
      <c r="I4306" s="53">
        <f t="shared" si="606"/>
        <v>3.0275507114744173</v>
      </c>
      <c r="J4306" s="53">
        <f t="shared" si="602"/>
        <v>348.82833787465938</v>
      </c>
      <c r="K4306" s="53">
        <v>6.0289999999999999</v>
      </c>
      <c r="L4306" s="53">
        <v>11521.8</v>
      </c>
      <c r="M4306" s="53">
        <v>3.2</v>
      </c>
      <c r="N4306" s="53">
        <f t="shared" si="607"/>
        <v>3.0014492885255826</v>
      </c>
      <c r="O4306" s="53">
        <v>33.03</v>
      </c>
      <c r="P4306" s="53">
        <v>0.68</v>
      </c>
      <c r="Q4306" s="53">
        <f t="shared" si="608"/>
        <v>5.3490000000000002</v>
      </c>
      <c r="R4306" s="53">
        <v>93.084999999999994</v>
      </c>
      <c r="S4306" s="53">
        <f t="shared" si="609"/>
        <v>109.98990000000001</v>
      </c>
      <c r="T4306" s="53">
        <v>3.33</v>
      </c>
      <c r="U4306" s="53">
        <v>6662.1</v>
      </c>
      <c r="V4306" s="53">
        <v>473.77</v>
      </c>
      <c r="W4306" s="53">
        <f t="shared" si="600"/>
        <v>14.061886569432426</v>
      </c>
      <c r="X4306" s="53">
        <f t="shared" si="601"/>
        <v>0.21107288346666103</v>
      </c>
      <c r="Y4306" s="53">
        <v>5174.05</v>
      </c>
      <c r="Z4306" s="53">
        <v>32.97</v>
      </c>
      <c r="AA4306" s="53">
        <f t="shared" si="610"/>
        <v>156.93205944798302</v>
      </c>
      <c r="AB4306" s="53">
        <f t="shared" si="611"/>
        <v>3.0330603579011224</v>
      </c>
    </row>
    <row r="4307" spans="1:28" x14ac:dyDescent="0.3">
      <c r="A4307" s="1">
        <v>4306</v>
      </c>
      <c r="B4307" s="48">
        <v>44090</v>
      </c>
      <c r="C4307" s="44">
        <v>15763153.619999999</v>
      </c>
      <c r="D4307" s="56">
        <f t="shared" si="603"/>
        <v>214333.45054048541</v>
      </c>
      <c r="E4307" s="53">
        <v>73.545000000000002</v>
      </c>
      <c r="F4307" s="53">
        <f t="shared" si="604"/>
        <v>2.1433345054048543</v>
      </c>
      <c r="G4307" s="53">
        <f>(F4307/'Yearly GDP'!$B$19)*100</f>
        <v>75.469524838199092</v>
      </c>
      <c r="H4307" s="53">
        <f t="shared" si="605"/>
        <v>1.9929391999999999</v>
      </c>
      <c r="I4307" s="53">
        <f t="shared" si="606"/>
        <v>3.0066145520144318</v>
      </c>
      <c r="J4307" s="53">
        <f t="shared" si="602"/>
        <v>348.90408899579074</v>
      </c>
      <c r="K4307" s="53">
        <v>5.992</v>
      </c>
      <c r="L4307" s="53">
        <v>11604.55</v>
      </c>
      <c r="M4307" s="53">
        <v>3.23</v>
      </c>
      <c r="N4307" s="53">
        <f t="shared" si="607"/>
        <v>2.9853854479855682</v>
      </c>
      <c r="O4307" s="53">
        <v>33.26</v>
      </c>
      <c r="P4307" s="53">
        <v>0.69799999999999995</v>
      </c>
      <c r="Q4307" s="53">
        <f t="shared" si="608"/>
        <v>5.2940000000000005</v>
      </c>
      <c r="R4307" s="53">
        <v>93.230999999999995</v>
      </c>
      <c r="S4307" s="53">
        <f t="shared" si="609"/>
        <v>111.42099999999999</v>
      </c>
      <c r="T4307" s="53">
        <v>3.35</v>
      </c>
      <c r="U4307" s="53">
        <v>6683.25</v>
      </c>
      <c r="V4307" s="53">
        <v>634.25</v>
      </c>
      <c r="W4307" s="53">
        <f t="shared" ref="W4307:W4370" si="612">U4307/V4307</f>
        <v>10.5372487189594</v>
      </c>
      <c r="X4307" s="53">
        <f t="shared" ref="X4307:X4370" si="613">(W4307/U4307)*100</f>
        <v>0.15766653527788727</v>
      </c>
      <c r="Y4307" s="53">
        <v>5193.1000000000004</v>
      </c>
      <c r="Z4307" s="53">
        <v>33.909999999999997</v>
      </c>
      <c r="AA4307" s="53">
        <f t="shared" si="610"/>
        <v>153.14361545266885</v>
      </c>
      <c r="AB4307" s="53">
        <f t="shared" si="611"/>
        <v>2.9489826010026543</v>
      </c>
    </row>
    <row r="4308" spans="1:28" x14ac:dyDescent="0.3">
      <c r="A4308" s="1">
        <v>4307</v>
      </c>
      <c r="B4308" s="48">
        <v>44091</v>
      </c>
      <c r="C4308" s="44">
        <v>15660430.720000001</v>
      </c>
      <c r="D4308" s="56">
        <f t="shared" si="603"/>
        <v>212748.68523298466</v>
      </c>
      <c r="E4308" s="53">
        <v>73.61</v>
      </c>
      <c r="F4308" s="53">
        <f t="shared" si="604"/>
        <v>2.1274868523298465</v>
      </c>
      <c r="G4308" s="53">
        <f>(F4308/'Yearly GDP'!$B$19)*100</f>
        <v>74.911508884853745</v>
      </c>
      <c r="H4308" s="53">
        <f t="shared" si="605"/>
        <v>1.9914932999999999</v>
      </c>
      <c r="I4308" s="53">
        <f t="shared" si="606"/>
        <v>3.0293850348379281</v>
      </c>
      <c r="J4308" s="53">
        <f t="shared" si="602"/>
        <v>348.86700999697064</v>
      </c>
      <c r="K4308" s="53">
        <v>6.0330000000000004</v>
      </c>
      <c r="L4308" s="53">
        <v>11516.1</v>
      </c>
      <c r="M4308" s="53">
        <v>3.2</v>
      </c>
      <c r="N4308" s="53">
        <f t="shared" si="607"/>
        <v>3.0036149651620723</v>
      </c>
      <c r="O4308" s="53">
        <v>33.01</v>
      </c>
      <c r="P4308" s="53">
        <v>0.68899999999999995</v>
      </c>
      <c r="Q4308" s="53">
        <f t="shared" si="608"/>
        <v>5.3440000000000003</v>
      </c>
      <c r="R4308" s="53">
        <v>92.968999999999994</v>
      </c>
      <c r="S4308" s="53">
        <f t="shared" si="609"/>
        <v>110.5835</v>
      </c>
      <c r="T4308" s="53">
        <v>3.35</v>
      </c>
      <c r="U4308" s="53">
        <v>6656.4</v>
      </c>
      <c r="V4308" s="53">
        <v>786.36</v>
      </c>
      <c r="W4308" s="53">
        <f t="shared" si="612"/>
        <v>8.4648252708683032</v>
      </c>
      <c r="X4308" s="53">
        <f t="shared" si="613"/>
        <v>0.1271682181189277</v>
      </c>
      <c r="Y4308" s="53">
        <v>5163.3500000000004</v>
      </c>
      <c r="Z4308" s="53">
        <v>33.619999999999997</v>
      </c>
      <c r="AA4308" s="53">
        <f t="shared" si="610"/>
        <v>153.57971445568117</v>
      </c>
      <c r="AB4308" s="53">
        <f t="shared" si="611"/>
        <v>2.9744199881023206</v>
      </c>
    </row>
    <row r="4309" spans="1:28" x14ac:dyDescent="0.3">
      <c r="A4309" s="1">
        <v>4308</v>
      </c>
      <c r="B4309" s="48">
        <v>44092</v>
      </c>
      <c r="C4309" s="44">
        <v>15652723.550000001</v>
      </c>
      <c r="D4309" s="56">
        <f t="shared" si="603"/>
        <v>212846.39039978242</v>
      </c>
      <c r="E4309" s="53">
        <v>73.540000000000006</v>
      </c>
      <c r="F4309" s="53">
        <f t="shared" si="604"/>
        <v>2.1284639039978241</v>
      </c>
      <c r="G4309" s="53">
        <f>(F4309/'Yearly GDP'!$B$19)*100</f>
        <v>74.945912112599444</v>
      </c>
      <c r="H4309" s="53">
        <f t="shared" si="605"/>
        <v>1.9834172000000001</v>
      </c>
      <c r="I4309" s="53">
        <f t="shared" si="606"/>
        <v>3.0321406913280775</v>
      </c>
      <c r="J4309" s="53">
        <f t="shared" ref="J4309:J4372" si="614">L4309/O4309</f>
        <v>348.8462704669497</v>
      </c>
      <c r="K4309" s="53">
        <v>6.0140000000000002</v>
      </c>
      <c r="L4309" s="53">
        <v>11504.95</v>
      </c>
      <c r="M4309" s="53">
        <v>3.2</v>
      </c>
      <c r="N4309" s="53">
        <f t="shared" si="607"/>
        <v>2.9818593086719227</v>
      </c>
      <c r="O4309" s="53">
        <v>32.979999999999997</v>
      </c>
      <c r="P4309" s="53">
        <v>0.69699999999999995</v>
      </c>
      <c r="Q4309" s="53">
        <f t="shared" si="608"/>
        <v>5.3170000000000002</v>
      </c>
      <c r="R4309" s="53">
        <v>92.951999999999998</v>
      </c>
      <c r="S4309" s="53">
        <f t="shared" si="609"/>
        <v>110.48299999999999</v>
      </c>
      <c r="T4309" s="53">
        <v>3.35</v>
      </c>
      <c r="U4309" s="53">
        <v>6646.2</v>
      </c>
      <c r="V4309" s="53">
        <v>813.45</v>
      </c>
      <c r="W4309" s="53">
        <f t="shared" si="612"/>
        <v>8.1703853955375241</v>
      </c>
      <c r="X4309" s="53">
        <f t="shared" si="613"/>
        <v>0.12293318581351036</v>
      </c>
      <c r="Y4309" s="53">
        <v>5151.5</v>
      </c>
      <c r="Z4309" s="53">
        <v>34.44</v>
      </c>
      <c r="AA4309" s="53">
        <f t="shared" si="610"/>
        <v>149.57897793263649</v>
      </c>
      <c r="AB4309" s="53">
        <f t="shared" si="611"/>
        <v>2.9036004645760749</v>
      </c>
    </row>
    <row r="4310" spans="1:28" x14ac:dyDescent="0.3">
      <c r="A4310" s="1">
        <v>4309</v>
      </c>
      <c r="B4310" s="48">
        <v>44095</v>
      </c>
      <c r="C4310" s="44">
        <v>15237154.83</v>
      </c>
      <c r="D4310" s="56">
        <f t="shared" si="603"/>
        <v>207082.83269910302</v>
      </c>
      <c r="E4310" s="53">
        <v>73.58</v>
      </c>
      <c r="F4310" s="53">
        <f t="shared" si="604"/>
        <v>2.0708283269910304</v>
      </c>
      <c r="G4310" s="53">
        <f>(F4310/'Yearly GDP'!$B$19)*100</f>
        <v>72.91649038700811</v>
      </c>
      <c r="H4310" s="53">
        <f t="shared" si="605"/>
        <v>1.9401599999999999</v>
      </c>
      <c r="I4310" s="53">
        <f t="shared" si="606"/>
        <v>3.1007751937984498</v>
      </c>
      <c r="J4310" s="53">
        <f t="shared" si="614"/>
        <v>348.85426356589147</v>
      </c>
      <c r="K4310" s="53">
        <v>6.016</v>
      </c>
      <c r="L4310" s="53">
        <v>11250.55</v>
      </c>
      <c r="M4310" s="53">
        <v>3.13</v>
      </c>
      <c r="N4310" s="53">
        <f t="shared" si="607"/>
        <v>2.9152248062015502</v>
      </c>
      <c r="O4310" s="53">
        <v>32.25</v>
      </c>
      <c r="P4310" s="53">
        <v>0.66900000000000004</v>
      </c>
      <c r="Q4310" s="53">
        <f t="shared" si="608"/>
        <v>5.3469999999999995</v>
      </c>
      <c r="R4310" s="53">
        <v>93.683999999999997</v>
      </c>
      <c r="S4310" s="53">
        <f t="shared" si="609"/>
        <v>108.6825</v>
      </c>
      <c r="T4310" s="53">
        <v>3.37</v>
      </c>
      <c r="U4310" s="53">
        <v>6419.75</v>
      </c>
      <c r="V4310" s="53">
        <v>785.73</v>
      </c>
      <c r="W4310" s="53">
        <f t="shared" si="612"/>
        <v>8.1704275005408977</v>
      </c>
      <c r="X4310" s="53">
        <f t="shared" si="613"/>
        <v>0.12727018186908989</v>
      </c>
      <c r="Y4310" s="53">
        <v>4956.8</v>
      </c>
      <c r="Z4310" s="53">
        <v>33.130000000000003</v>
      </c>
      <c r="AA4310" s="53">
        <f t="shared" si="610"/>
        <v>149.61666163597945</v>
      </c>
      <c r="AB4310" s="53">
        <f t="shared" si="611"/>
        <v>3.0184123151222453</v>
      </c>
    </row>
    <row r="4311" spans="1:28" x14ac:dyDescent="0.3">
      <c r="A4311" s="1">
        <v>4310</v>
      </c>
      <c r="B4311" s="48">
        <v>44096</v>
      </c>
      <c r="C4311" s="44">
        <v>15079265.35</v>
      </c>
      <c r="D4311" s="56">
        <f t="shared" si="603"/>
        <v>205104.26210554951</v>
      </c>
      <c r="E4311" s="53">
        <v>73.52</v>
      </c>
      <c r="F4311" s="53">
        <f t="shared" si="604"/>
        <v>2.0510426210554953</v>
      </c>
      <c r="G4311" s="53">
        <f>(F4311/'Yearly GDP'!$B$19)*100</f>
        <v>72.219810600545614</v>
      </c>
      <c r="H4311" s="53">
        <f t="shared" si="605"/>
        <v>1.921397</v>
      </c>
      <c r="I4311" s="53">
        <f t="shared" si="606"/>
        <v>3.1279324366593682</v>
      </c>
      <c r="J4311" s="53">
        <f t="shared" si="614"/>
        <v>348.87863622145761</v>
      </c>
      <c r="K4311" s="53">
        <v>6.01</v>
      </c>
      <c r="L4311" s="53">
        <v>11153.65</v>
      </c>
      <c r="M4311" s="53">
        <v>3.1</v>
      </c>
      <c r="N4311" s="53">
        <f t="shared" si="607"/>
        <v>2.8820675633406316</v>
      </c>
      <c r="O4311" s="53">
        <v>31.97</v>
      </c>
      <c r="P4311" s="53">
        <v>0.67100000000000004</v>
      </c>
      <c r="Q4311" s="53">
        <f t="shared" si="608"/>
        <v>5.3389999999999995</v>
      </c>
      <c r="R4311" s="53">
        <v>94.018000000000001</v>
      </c>
      <c r="S4311" s="53">
        <f t="shared" si="609"/>
        <v>108.3783</v>
      </c>
      <c r="T4311" s="53">
        <v>3.39</v>
      </c>
      <c r="U4311" s="53">
        <v>6312.75</v>
      </c>
      <c r="V4311" s="53">
        <v>772.73</v>
      </c>
      <c r="W4311" s="53">
        <f t="shared" si="612"/>
        <v>8.1694123432505528</v>
      </c>
      <c r="X4311" s="53">
        <f t="shared" si="613"/>
        <v>0.12941130796008954</v>
      </c>
      <c r="Y4311" s="53">
        <v>4865.5</v>
      </c>
      <c r="Z4311" s="53">
        <v>32.520000000000003</v>
      </c>
      <c r="AA4311" s="53">
        <f t="shared" si="610"/>
        <v>149.61562115621155</v>
      </c>
      <c r="AB4311" s="53">
        <f t="shared" si="611"/>
        <v>3.0750307503075027</v>
      </c>
    </row>
    <row r="4312" spans="1:28" x14ac:dyDescent="0.3">
      <c r="A4312" s="1">
        <v>4311</v>
      </c>
      <c r="B4312" s="48">
        <v>44097</v>
      </c>
      <c r="C4312" s="44">
        <v>15033954.74</v>
      </c>
      <c r="D4312" s="56">
        <f t="shared" si="603"/>
        <v>204321.21147050831</v>
      </c>
      <c r="E4312" s="53">
        <v>73.58</v>
      </c>
      <c r="F4312" s="53">
        <f t="shared" si="604"/>
        <v>2.0432121147050832</v>
      </c>
      <c r="G4312" s="53">
        <f>(F4312/'Yearly GDP'!$B$19)*100</f>
        <v>71.944088545953647</v>
      </c>
      <c r="H4312" s="53">
        <f t="shared" si="605"/>
        <v>1.9114090000000001</v>
      </c>
      <c r="I4312" s="53">
        <f t="shared" si="606"/>
        <v>3.1338138514572234</v>
      </c>
      <c r="J4312" s="53">
        <f t="shared" si="614"/>
        <v>348.85145722344095</v>
      </c>
      <c r="K4312" s="53">
        <v>5.99</v>
      </c>
      <c r="L4312" s="53">
        <v>11131.85</v>
      </c>
      <c r="M4312" s="53">
        <v>3.1</v>
      </c>
      <c r="N4312" s="53">
        <f t="shared" si="607"/>
        <v>2.8561861485427769</v>
      </c>
      <c r="O4312" s="53">
        <v>31.91</v>
      </c>
      <c r="P4312" s="53">
        <v>0.67700000000000005</v>
      </c>
      <c r="Q4312" s="53">
        <f t="shared" si="608"/>
        <v>5.3130000000000006</v>
      </c>
      <c r="R4312" s="53">
        <v>94.442999999999998</v>
      </c>
      <c r="S4312" s="53">
        <f t="shared" si="609"/>
        <v>107.8558</v>
      </c>
      <c r="T4312" s="53">
        <v>3.38</v>
      </c>
      <c r="U4312" s="53">
        <v>6289.35</v>
      </c>
      <c r="V4312" s="53">
        <v>769.86</v>
      </c>
      <c r="W4312" s="53">
        <f t="shared" si="612"/>
        <v>8.1694723716000315</v>
      </c>
      <c r="X4312" s="53">
        <f t="shared" si="613"/>
        <v>0.12989374691502351</v>
      </c>
      <c r="Y4312" s="53">
        <v>4865.8</v>
      </c>
      <c r="Z4312" s="53">
        <v>32.520000000000003</v>
      </c>
      <c r="AA4312" s="53">
        <f t="shared" si="610"/>
        <v>149.62484624846249</v>
      </c>
      <c r="AB4312" s="53">
        <f t="shared" si="611"/>
        <v>3.0750307503075032</v>
      </c>
    </row>
    <row r="4313" spans="1:28" x14ac:dyDescent="0.3">
      <c r="A4313" s="1">
        <v>4312</v>
      </c>
      <c r="B4313" s="48">
        <v>44098</v>
      </c>
      <c r="C4313" s="44">
        <v>14641510.25</v>
      </c>
      <c r="D4313" s="56">
        <f t="shared" si="603"/>
        <v>198099.17805439048</v>
      </c>
      <c r="E4313" s="53">
        <v>73.91</v>
      </c>
      <c r="F4313" s="53">
        <f t="shared" si="604"/>
        <v>1.9809917805439048</v>
      </c>
      <c r="G4313" s="53">
        <f>(F4313/'Yearly GDP'!$B$19)*100</f>
        <v>69.753231709292436</v>
      </c>
      <c r="H4313" s="53">
        <f t="shared" si="605"/>
        <v>1.8557223999999999</v>
      </c>
      <c r="I4313" s="53">
        <f t="shared" si="606"/>
        <v>3.2289312237649339</v>
      </c>
      <c r="J4313" s="53">
        <f t="shared" si="614"/>
        <v>348.90377784953182</v>
      </c>
      <c r="K4313" s="53">
        <v>5.992</v>
      </c>
      <c r="L4313" s="53">
        <v>10805.55</v>
      </c>
      <c r="M4313" s="53">
        <v>3.01</v>
      </c>
      <c r="N4313" s="53">
        <f t="shared" si="607"/>
        <v>2.7630687762350661</v>
      </c>
      <c r="O4313" s="53">
        <v>30.97</v>
      </c>
      <c r="P4313" s="53">
        <v>0.66800000000000004</v>
      </c>
      <c r="Q4313" s="53">
        <f t="shared" si="608"/>
        <v>5.3239999999999998</v>
      </c>
      <c r="R4313" s="53">
        <v>94.394000000000005</v>
      </c>
      <c r="S4313" s="53">
        <f t="shared" si="609"/>
        <v>104.9883</v>
      </c>
      <c r="T4313" s="53">
        <v>3.39</v>
      </c>
      <c r="U4313" s="53">
        <v>6156.7</v>
      </c>
      <c r="V4313" s="53">
        <v>753.63</v>
      </c>
      <c r="W4313" s="53">
        <f t="shared" si="612"/>
        <v>8.169393468943646</v>
      </c>
      <c r="X4313" s="53">
        <f t="shared" si="613"/>
        <v>0.13269110836882819</v>
      </c>
      <c r="Y4313" s="53">
        <v>4751.6499999999996</v>
      </c>
      <c r="Z4313" s="53">
        <v>31.76</v>
      </c>
      <c r="AA4313" s="53">
        <f t="shared" si="610"/>
        <v>149.61114609571786</v>
      </c>
      <c r="AB4313" s="53">
        <f t="shared" si="611"/>
        <v>3.148614609571788</v>
      </c>
    </row>
    <row r="4314" spans="1:28" x14ac:dyDescent="0.3">
      <c r="A4314" s="1">
        <v>4313</v>
      </c>
      <c r="B4314" s="48">
        <v>44099</v>
      </c>
      <c r="C4314" s="44">
        <v>15012373.68</v>
      </c>
      <c r="D4314" s="56">
        <f t="shared" si="603"/>
        <v>203737.17418741941</v>
      </c>
      <c r="E4314" s="53">
        <v>73.685000000000002</v>
      </c>
      <c r="F4314" s="53">
        <f t="shared" si="604"/>
        <v>2.0373717418741943</v>
      </c>
      <c r="G4314" s="53">
        <f>(F4314/'Yearly GDP'!$B$19)*100</f>
        <v>71.738441615288536</v>
      </c>
      <c r="H4314" s="53">
        <f t="shared" si="605"/>
        <v>1.9394056000000002</v>
      </c>
      <c r="I4314" s="53">
        <f t="shared" si="606"/>
        <v>3.1133250311332503</v>
      </c>
      <c r="J4314" s="53">
        <f t="shared" si="614"/>
        <v>344.03019925280199</v>
      </c>
      <c r="K4314" s="53">
        <v>6.0380000000000003</v>
      </c>
      <c r="L4314" s="53">
        <v>11050.25</v>
      </c>
      <c r="M4314" s="53">
        <v>3.13</v>
      </c>
      <c r="N4314" s="53">
        <f t="shared" si="607"/>
        <v>2.9246749688667499</v>
      </c>
      <c r="O4314" s="53">
        <v>32.119999999999997</v>
      </c>
      <c r="P4314" s="53">
        <v>0.65600000000000003</v>
      </c>
      <c r="Q4314" s="53">
        <f t="shared" si="608"/>
        <v>5.3820000000000006</v>
      </c>
      <c r="R4314" s="53">
        <v>94.682000000000002</v>
      </c>
      <c r="S4314" s="53">
        <f t="shared" si="609"/>
        <v>108.88679999999999</v>
      </c>
      <c r="T4314" s="53">
        <v>3.39</v>
      </c>
      <c r="U4314" s="53">
        <v>6309.85</v>
      </c>
      <c r="V4314" s="53" t="s">
        <v>68</v>
      </c>
      <c r="Y4314" s="53">
        <v>4873.8999999999996</v>
      </c>
      <c r="Z4314" s="53">
        <v>55.84</v>
      </c>
      <c r="AA4314" s="53">
        <f t="shared" si="610"/>
        <v>87.283309455587386</v>
      </c>
      <c r="AB4314" s="53">
        <f t="shared" si="611"/>
        <v>1.7908309455587392</v>
      </c>
    </row>
    <row r="4315" spans="1:28" x14ac:dyDescent="0.3">
      <c r="A4315" s="1">
        <v>4314</v>
      </c>
      <c r="B4315" s="48">
        <v>44102</v>
      </c>
      <c r="C4315" s="44">
        <v>15290060.710000001</v>
      </c>
      <c r="D4315" s="56">
        <f t="shared" si="603"/>
        <v>207280.69829865114</v>
      </c>
      <c r="E4315" s="53">
        <v>73.765000000000001</v>
      </c>
      <c r="F4315" s="53">
        <f t="shared" si="604"/>
        <v>2.0728069829865112</v>
      </c>
      <c r="G4315" s="53">
        <f>(F4315/'Yearly GDP'!$B$19)*100</f>
        <v>72.986161372764485</v>
      </c>
      <c r="H4315" s="53">
        <f t="shared" si="605"/>
        <v>1.9760728000000003</v>
      </c>
      <c r="I4315" s="53">
        <f t="shared" si="606"/>
        <v>3.0646644192460921</v>
      </c>
      <c r="J4315" s="53">
        <f t="shared" si="614"/>
        <v>344.08673000306459</v>
      </c>
      <c r="K4315" s="53">
        <v>6.056</v>
      </c>
      <c r="L4315" s="53">
        <v>11227.55</v>
      </c>
      <c r="M4315" s="53">
        <v>3.18</v>
      </c>
      <c r="N4315" s="53">
        <f t="shared" si="607"/>
        <v>2.9913355807539079</v>
      </c>
      <c r="O4315" s="53">
        <v>32.630000000000003</v>
      </c>
      <c r="P4315" s="53">
        <v>0.65800000000000003</v>
      </c>
      <c r="Q4315" s="53">
        <f t="shared" si="608"/>
        <v>5.3979999999999997</v>
      </c>
      <c r="R4315" s="53">
        <v>94.302000000000007</v>
      </c>
      <c r="S4315" s="53">
        <f t="shared" si="609"/>
        <v>110.2894</v>
      </c>
      <c r="T4315" s="53">
        <v>3.38</v>
      </c>
      <c r="U4315" s="53">
        <v>6481.5</v>
      </c>
      <c r="V4315" s="53" t="s">
        <v>68</v>
      </c>
      <c r="Y4315" s="53">
        <v>5016.95</v>
      </c>
      <c r="Z4315" s="53">
        <v>57.48</v>
      </c>
      <c r="AA4315" s="53">
        <f t="shared" si="610"/>
        <v>87.281663187195548</v>
      </c>
      <c r="AB4315" s="53">
        <f t="shared" si="611"/>
        <v>1.7397355601948505</v>
      </c>
    </row>
    <row r="4316" spans="1:28" x14ac:dyDescent="0.3">
      <c r="A4316" s="1">
        <v>4315</v>
      </c>
      <c r="B4316" s="48">
        <v>44103</v>
      </c>
      <c r="C4316" s="44">
        <v>15282200.23</v>
      </c>
      <c r="D4316" s="56">
        <f t="shared" si="603"/>
        <v>207188.18099240781</v>
      </c>
      <c r="E4316" s="53">
        <v>73.760000000000005</v>
      </c>
      <c r="F4316" s="53">
        <f t="shared" si="604"/>
        <v>2.0718818099240783</v>
      </c>
      <c r="G4316" s="53">
        <f>(F4316/'Yearly GDP'!$B$19)*100</f>
        <v>72.95358485648164</v>
      </c>
      <c r="H4316" s="53">
        <f t="shared" si="605"/>
        <v>1.9692693999999999</v>
      </c>
      <c r="I4316" s="53">
        <f t="shared" si="606"/>
        <v>3.0656039239730228</v>
      </c>
      <c r="J4316" s="53">
        <f t="shared" si="614"/>
        <v>344.03433476394849</v>
      </c>
      <c r="K4316" s="53">
        <v>6.0369999999999999</v>
      </c>
      <c r="L4316" s="53">
        <v>11222.4</v>
      </c>
      <c r="M4316" s="53">
        <v>3.18</v>
      </c>
      <c r="N4316" s="53">
        <f t="shared" si="607"/>
        <v>2.9713960760269771</v>
      </c>
      <c r="O4316" s="53">
        <v>32.619999999999997</v>
      </c>
      <c r="P4316" s="53">
        <v>0.65100000000000002</v>
      </c>
      <c r="Q4316" s="53">
        <f t="shared" si="608"/>
        <v>5.3860000000000001</v>
      </c>
      <c r="R4316" s="53">
        <v>93.927000000000007</v>
      </c>
      <c r="S4316" s="53">
        <f t="shared" si="609"/>
        <v>109.9294</v>
      </c>
      <c r="T4316" s="53">
        <v>3.37</v>
      </c>
      <c r="U4316" s="53">
        <v>6473.95</v>
      </c>
      <c r="V4316" s="53" t="s">
        <v>68</v>
      </c>
      <c r="Y4316" s="53">
        <v>5004.75</v>
      </c>
      <c r="Z4316" s="53">
        <v>57.34</v>
      </c>
      <c r="AA4316" s="53">
        <f t="shared" si="610"/>
        <v>87.282002092779905</v>
      </c>
      <c r="AB4316" s="53">
        <f t="shared" si="611"/>
        <v>1.7439832577607253</v>
      </c>
    </row>
    <row r="4317" spans="1:28" x14ac:dyDescent="0.3">
      <c r="A4317" s="1">
        <v>4316</v>
      </c>
      <c r="B4317" s="48">
        <v>44104</v>
      </c>
      <c r="C4317" s="44">
        <v>15304722.35</v>
      </c>
      <c r="D4317" s="56">
        <f t="shared" si="603"/>
        <v>208029.39173576186</v>
      </c>
      <c r="E4317" s="53">
        <v>73.569999999999993</v>
      </c>
      <c r="F4317" s="53">
        <f t="shared" si="604"/>
        <v>2.0802939173576185</v>
      </c>
      <c r="G4317" s="53">
        <f>(F4317/'Yearly GDP'!$B$19)*100</f>
        <v>73.249785822451358</v>
      </c>
      <c r="H4317" s="53">
        <f t="shared" si="605"/>
        <v>1.9663034999999998</v>
      </c>
      <c r="I4317" s="53">
        <f t="shared" si="606"/>
        <v>3.0590394616090548</v>
      </c>
      <c r="J4317" s="53">
        <f t="shared" si="614"/>
        <v>344.06699296420925</v>
      </c>
      <c r="K4317" s="53">
        <v>6.0149999999999997</v>
      </c>
      <c r="L4317" s="53">
        <v>11247.55</v>
      </c>
      <c r="M4317" s="53">
        <v>3.19</v>
      </c>
      <c r="N4317" s="53">
        <f t="shared" si="607"/>
        <v>2.9559605383909449</v>
      </c>
      <c r="O4317" s="53">
        <v>32.69</v>
      </c>
      <c r="P4317" s="53">
        <v>0.68600000000000005</v>
      </c>
      <c r="Q4317" s="53">
        <f t="shared" si="608"/>
        <v>5.3289999999999997</v>
      </c>
      <c r="R4317" s="53">
        <v>93.927000000000007</v>
      </c>
      <c r="S4317" s="53">
        <f t="shared" si="609"/>
        <v>108.20389999999999</v>
      </c>
      <c r="T4317" s="53">
        <v>3.31</v>
      </c>
      <c r="U4317" s="53">
        <v>6481.45</v>
      </c>
      <c r="V4317" s="53" t="s">
        <v>68</v>
      </c>
      <c r="Y4317" s="53">
        <v>5000.7</v>
      </c>
      <c r="Z4317" s="53">
        <v>57.29</v>
      </c>
      <c r="AA4317" s="53">
        <f t="shared" si="610"/>
        <v>87.28748472682841</v>
      </c>
      <c r="AB4317" s="53">
        <f t="shared" si="611"/>
        <v>1.7455053237912375</v>
      </c>
    </row>
    <row r="4318" spans="1:28" x14ac:dyDescent="0.3">
      <c r="A4318" s="1">
        <v>4317</v>
      </c>
      <c r="B4318" s="48">
        <v>44105</v>
      </c>
      <c r="C4318" s="44">
        <v>15465780.43</v>
      </c>
      <c r="D4318" s="56">
        <f t="shared" si="603"/>
        <v>211229.21180584008</v>
      </c>
      <c r="E4318" s="53">
        <v>73.218000000000004</v>
      </c>
      <c r="F4318" s="53">
        <f t="shared" si="604"/>
        <v>2.1122921180584009</v>
      </c>
      <c r="G4318" s="53">
        <f>(F4318/'Yearly GDP'!$B$19)*100</f>
        <v>74.376483030225387</v>
      </c>
      <c r="H4318" s="53">
        <f t="shared" si="605"/>
        <v>1.9894728000000004</v>
      </c>
      <c r="I4318" s="53">
        <f t="shared" si="606"/>
        <v>3.013863773357444</v>
      </c>
      <c r="J4318" s="53">
        <f t="shared" si="614"/>
        <v>344.09132007233273</v>
      </c>
      <c r="K4318" s="53">
        <v>5.9960000000000004</v>
      </c>
      <c r="L4318" s="53">
        <v>11416.95</v>
      </c>
      <c r="M4318" s="53">
        <v>3.23</v>
      </c>
      <c r="N4318" s="53">
        <f t="shared" si="607"/>
        <v>2.9821362266425564</v>
      </c>
      <c r="O4318" s="53">
        <v>33.18</v>
      </c>
      <c r="P4318" s="53">
        <v>0.67900000000000005</v>
      </c>
      <c r="Q4318" s="53">
        <f t="shared" si="608"/>
        <v>5.3170000000000002</v>
      </c>
      <c r="R4318" s="53">
        <v>93.762</v>
      </c>
      <c r="S4318" s="53">
        <f t="shared" si="609"/>
        <v>108.16679999999999</v>
      </c>
      <c r="T4318" s="53">
        <v>3.26</v>
      </c>
      <c r="U4318" s="53">
        <v>6530.1</v>
      </c>
      <c r="V4318" s="53" t="s">
        <v>68</v>
      </c>
      <c r="Y4318" s="53">
        <v>5039.55</v>
      </c>
      <c r="Z4318" s="53">
        <v>57.73</v>
      </c>
      <c r="AA4318" s="53">
        <f t="shared" si="610"/>
        <v>87.295167157457129</v>
      </c>
      <c r="AB4318" s="53">
        <f t="shared" si="611"/>
        <v>1.7322016282695303</v>
      </c>
    </row>
    <row r="4319" spans="1:28" x14ac:dyDescent="0.3">
      <c r="A4319" s="1">
        <v>4318</v>
      </c>
      <c r="B4319" s="48">
        <v>44109</v>
      </c>
      <c r="C4319" s="44">
        <v>15599598.289999999</v>
      </c>
      <c r="D4319" s="56">
        <f t="shared" si="603"/>
        <v>213351.1808471354</v>
      </c>
      <c r="E4319" s="53">
        <v>73.117000000000004</v>
      </c>
      <c r="F4319" s="53">
        <f t="shared" si="604"/>
        <v>2.1335118084713538</v>
      </c>
      <c r="G4319" s="53">
        <f>(F4319/'Yearly GDP'!$B$19)*100</f>
        <v>75.123655227864575</v>
      </c>
      <c r="H4319" s="53">
        <f t="shared" si="605"/>
        <v>2.0071371999999998</v>
      </c>
      <c r="I4319" s="53">
        <f t="shared" si="606"/>
        <v>2.9913251570445705</v>
      </c>
      <c r="J4319" s="53">
        <f t="shared" si="614"/>
        <v>344.10260245288663</v>
      </c>
      <c r="K4319" s="53">
        <v>6.0039999999999996</v>
      </c>
      <c r="L4319" s="53">
        <v>11503.35</v>
      </c>
      <c r="M4319" s="53">
        <v>3.26</v>
      </c>
      <c r="N4319" s="53">
        <f t="shared" si="607"/>
        <v>3.0126748429554291</v>
      </c>
      <c r="O4319" s="53">
        <v>33.43</v>
      </c>
      <c r="P4319" s="53">
        <v>0.77800000000000002</v>
      </c>
      <c r="Q4319" s="53">
        <f t="shared" si="608"/>
        <v>5.2259999999999991</v>
      </c>
      <c r="R4319" s="53">
        <v>93.545000000000002</v>
      </c>
      <c r="S4319" s="53">
        <f t="shared" si="609"/>
        <v>110.9876</v>
      </c>
      <c r="T4319" s="53">
        <v>3.32</v>
      </c>
      <c r="U4319" s="53">
        <v>6525</v>
      </c>
      <c r="V4319" s="53" t="s">
        <v>68</v>
      </c>
      <c r="Y4319" s="53">
        <v>5065.25</v>
      </c>
      <c r="Z4319" s="53">
        <v>58.03</v>
      </c>
      <c r="AA4319" s="53">
        <f t="shared" si="610"/>
        <v>87.286748233672242</v>
      </c>
      <c r="AB4319" s="53">
        <f t="shared" si="611"/>
        <v>1.723246596587972</v>
      </c>
    </row>
    <row r="4320" spans="1:28" x14ac:dyDescent="0.3">
      <c r="A4320" s="1">
        <v>4319</v>
      </c>
      <c r="B4320" s="48">
        <v>44110</v>
      </c>
      <c r="C4320" s="44">
        <v>15723390.560000001</v>
      </c>
      <c r="D4320" s="56">
        <f t="shared" si="603"/>
        <v>214095.54009340832</v>
      </c>
      <c r="E4320" s="53">
        <v>73.441000000000003</v>
      </c>
      <c r="F4320" s="53">
        <f t="shared" si="604"/>
        <v>2.1409554009340832</v>
      </c>
      <c r="G4320" s="53">
        <f>(F4320/'Yearly GDP'!$B$19)*100</f>
        <v>75.385753554017015</v>
      </c>
      <c r="H4320" s="53">
        <f t="shared" si="605"/>
        <v>2.0428139999999999</v>
      </c>
      <c r="I4320" s="53">
        <f t="shared" si="606"/>
        <v>2.9498525073746316</v>
      </c>
      <c r="J4320" s="53">
        <f t="shared" si="614"/>
        <v>344.02359882005902</v>
      </c>
      <c r="K4320" s="53">
        <v>6.0259999999999998</v>
      </c>
      <c r="L4320" s="53">
        <v>11662.4</v>
      </c>
      <c r="M4320" s="53">
        <v>3.3</v>
      </c>
      <c r="N4320" s="53">
        <f t="shared" si="607"/>
        <v>3.0761474926253682</v>
      </c>
      <c r="O4320" s="53">
        <v>33.9</v>
      </c>
      <c r="P4320" s="53">
        <v>0.73399999999999999</v>
      </c>
      <c r="Q4320" s="53">
        <f t="shared" si="608"/>
        <v>5.2919999999999998</v>
      </c>
      <c r="R4320" s="53">
        <v>93.744</v>
      </c>
      <c r="S4320" s="53">
        <f t="shared" si="609"/>
        <v>112.54799999999999</v>
      </c>
      <c r="T4320" s="53">
        <v>3.32</v>
      </c>
      <c r="U4320" s="53">
        <v>6560.7</v>
      </c>
      <c r="V4320" s="53" t="s">
        <v>68</v>
      </c>
      <c r="Y4320" s="53">
        <v>5092.3500000000004</v>
      </c>
      <c r="Z4320" s="53">
        <v>58.35</v>
      </c>
      <c r="AA4320" s="53">
        <f t="shared" si="610"/>
        <v>87.272493573264782</v>
      </c>
      <c r="AB4320" s="53">
        <f t="shared" si="611"/>
        <v>1.7137960582690661</v>
      </c>
    </row>
    <row r="4321" spans="1:28" x14ac:dyDescent="0.3">
      <c r="A4321" s="1">
        <v>4320</v>
      </c>
      <c r="B4321" s="48">
        <v>44111</v>
      </c>
      <c r="C4321" s="44">
        <v>15744887.66</v>
      </c>
      <c r="D4321" s="56">
        <f t="shared" si="603"/>
        <v>214698.13404240814</v>
      </c>
      <c r="E4321" s="53">
        <v>73.334999999999994</v>
      </c>
      <c r="F4321" s="53">
        <f t="shared" si="604"/>
        <v>2.1469813404240816</v>
      </c>
      <c r="G4321" s="53">
        <f>(F4321/'Yearly GDP'!$B$19)*100</f>
        <v>75.597934521974707</v>
      </c>
      <c r="H4321" s="53">
        <f t="shared" si="605"/>
        <v>2.0519767999999998</v>
      </c>
      <c r="I4321" s="53">
        <f t="shared" si="606"/>
        <v>2.9308323563892147</v>
      </c>
      <c r="J4321" s="53">
        <f t="shared" si="614"/>
        <v>344.04601406799537</v>
      </c>
      <c r="K4321" s="53">
        <v>6.0140000000000002</v>
      </c>
      <c r="L4321" s="53">
        <v>11738.85</v>
      </c>
      <c r="M4321" s="53">
        <v>3.32</v>
      </c>
      <c r="N4321" s="53">
        <f t="shared" si="607"/>
        <v>3.0831676436107855</v>
      </c>
      <c r="O4321" s="53">
        <v>34.119999999999997</v>
      </c>
      <c r="P4321" s="53">
        <v>0.78400000000000003</v>
      </c>
      <c r="Q4321" s="53">
        <f t="shared" si="608"/>
        <v>5.23</v>
      </c>
      <c r="R4321" s="53">
        <v>93.677999999999997</v>
      </c>
      <c r="S4321" s="53">
        <f t="shared" si="609"/>
        <v>111.91359999999999</v>
      </c>
      <c r="T4321" s="53">
        <v>3.28</v>
      </c>
      <c r="U4321" s="53">
        <v>6525.1</v>
      </c>
      <c r="V4321" s="53" t="s">
        <v>68</v>
      </c>
      <c r="Y4321" s="53">
        <v>5068.3999999999996</v>
      </c>
      <c r="Z4321" s="53">
        <v>58.07</v>
      </c>
      <c r="AA4321" s="53">
        <f t="shared" si="610"/>
        <v>87.280867918029955</v>
      </c>
      <c r="AB4321" s="53">
        <f t="shared" si="611"/>
        <v>1.7220595832615808</v>
      </c>
    </row>
    <row r="4322" spans="1:28" x14ac:dyDescent="0.3">
      <c r="A4322" s="1">
        <v>4321</v>
      </c>
      <c r="B4322" s="48">
        <v>44112</v>
      </c>
      <c r="C4322" s="44">
        <v>15828189.1</v>
      </c>
      <c r="D4322" s="56">
        <f t="shared" si="603"/>
        <v>215937.09549795362</v>
      </c>
      <c r="E4322" s="53">
        <v>73.3</v>
      </c>
      <c r="F4322" s="53">
        <f t="shared" si="604"/>
        <v>2.1593709549795364</v>
      </c>
      <c r="G4322" s="53">
        <f>(F4322/'Yearly GDP'!$B$19)*100</f>
        <v>76.034188555617476</v>
      </c>
      <c r="H4322" s="53">
        <f t="shared" si="605"/>
        <v>2.0691599999999997</v>
      </c>
      <c r="I4322" s="53">
        <f t="shared" si="606"/>
        <v>2.9069767441860468</v>
      </c>
      <c r="J4322" s="53">
        <f t="shared" si="614"/>
        <v>344.02906976744191</v>
      </c>
      <c r="K4322" s="53">
        <v>6.0149999999999997</v>
      </c>
      <c r="L4322" s="53">
        <v>11834.6</v>
      </c>
      <c r="M4322" s="53">
        <v>3.35</v>
      </c>
      <c r="N4322" s="53">
        <f t="shared" si="607"/>
        <v>3.1080232558139529</v>
      </c>
      <c r="O4322" s="53">
        <v>34.4</v>
      </c>
      <c r="P4322" s="53">
        <v>0.77900000000000003</v>
      </c>
      <c r="Q4322" s="53">
        <f t="shared" si="608"/>
        <v>5.2359999999999998</v>
      </c>
      <c r="R4322" s="53">
        <v>93.647999999999996</v>
      </c>
      <c r="S4322" s="53">
        <f t="shared" si="609"/>
        <v>112.83199999999999</v>
      </c>
      <c r="T4322" s="53">
        <v>3.28</v>
      </c>
      <c r="U4322" s="53">
        <v>6517.95</v>
      </c>
      <c r="V4322" s="53" t="s">
        <v>68</v>
      </c>
      <c r="Y4322" s="53">
        <v>5053.3999999999996</v>
      </c>
      <c r="Z4322" s="53">
        <v>57.9</v>
      </c>
      <c r="AA4322" s="53">
        <f t="shared" si="610"/>
        <v>87.278065630397236</v>
      </c>
      <c r="AB4322" s="53">
        <f t="shared" si="611"/>
        <v>1.7271157167530224</v>
      </c>
    </row>
    <row r="4323" spans="1:28" x14ac:dyDescent="0.3">
      <c r="A4323" s="1">
        <v>4322</v>
      </c>
      <c r="B4323" s="48">
        <v>44113</v>
      </c>
      <c r="C4323" s="44">
        <v>15855439.32</v>
      </c>
      <c r="D4323" s="56">
        <f t="shared" si="603"/>
        <v>217138.30895645032</v>
      </c>
      <c r="E4323" s="53">
        <v>73.02</v>
      </c>
      <c r="F4323" s="53">
        <f t="shared" si="604"/>
        <v>2.171383089564503</v>
      </c>
      <c r="G4323" s="53">
        <f>(F4323/'Yearly GDP'!$B$19)*100</f>
        <v>76.457151041003641</v>
      </c>
      <c r="H4323" s="53">
        <f t="shared" si="605"/>
        <v>2.0607327</v>
      </c>
      <c r="I4323" s="53">
        <f t="shared" si="606"/>
        <v>2.8810141169691734</v>
      </c>
      <c r="J4323" s="53">
        <f t="shared" si="614"/>
        <v>343.24978392394127</v>
      </c>
      <c r="K4323" s="53">
        <v>5.9370000000000003</v>
      </c>
      <c r="L4323" s="53">
        <v>11914.2</v>
      </c>
      <c r="M4323" s="53">
        <v>3.37</v>
      </c>
      <c r="N4323" s="53">
        <f t="shared" si="607"/>
        <v>3.0559858830308269</v>
      </c>
      <c r="O4323" s="53">
        <v>34.71</v>
      </c>
      <c r="P4323" s="53">
        <v>0.77900000000000003</v>
      </c>
      <c r="Q4323" s="53">
        <f t="shared" si="608"/>
        <v>5.1580000000000004</v>
      </c>
      <c r="R4323" s="53">
        <v>93.064999999999998</v>
      </c>
      <c r="S4323" s="53">
        <f t="shared" si="609"/>
        <v>114.19590000000001</v>
      </c>
      <c r="T4323" s="53">
        <v>3.29</v>
      </c>
      <c r="U4323" s="53">
        <v>6502.45</v>
      </c>
      <c r="V4323" s="53" t="s">
        <v>68</v>
      </c>
      <c r="Y4323" s="53">
        <v>5037.45</v>
      </c>
      <c r="Z4323" s="53">
        <v>57.72</v>
      </c>
      <c r="AA4323" s="53">
        <f t="shared" si="610"/>
        <v>87.273908523908517</v>
      </c>
      <c r="AB4323" s="53">
        <f t="shared" si="611"/>
        <v>1.7325017325017324</v>
      </c>
    </row>
    <row r="4324" spans="1:28" x14ac:dyDescent="0.3">
      <c r="A4324" s="1">
        <v>4323</v>
      </c>
      <c r="B4324" s="48">
        <v>44116</v>
      </c>
      <c r="C4324" s="44">
        <v>15826956.439999999</v>
      </c>
      <c r="D4324" s="56">
        <f t="shared" si="603"/>
        <v>215731.91810697343</v>
      </c>
      <c r="E4324" s="53">
        <v>73.364000000000004</v>
      </c>
      <c r="F4324" s="53">
        <f t="shared" si="604"/>
        <v>2.1573191810697345</v>
      </c>
      <c r="G4324" s="53">
        <f>(F4324/'Yearly GDP'!$B$19)*100</f>
        <v>75.961942995413196</v>
      </c>
      <c r="H4324" s="53">
        <f t="shared" si="605"/>
        <v>2.0504924</v>
      </c>
      <c r="I4324" s="53">
        <f t="shared" si="606"/>
        <v>2.8768699654775607</v>
      </c>
      <c r="J4324" s="53">
        <f t="shared" si="614"/>
        <v>343.23791714614504</v>
      </c>
      <c r="K4324" s="53">
        <v>5.899</v>
      </c>
      <c r="L4324" s="53">
        <v>11930.95</v>
      </c>
      <c r="M4324" s="53">
        <v>3.38</v>
      </c>
      <c r="N4324" s="53">
        <f t="shared" si="607"/>
        <v>3.0221300345224393</v>
      </c>
      <c r="O4324" s="53">
        <v>34.76</v>
      </c>
      <c r="P4324" s="53">
        <v>0.76400000000000001</v>
      </c>
      <c r="Q4324" s="53">
        <f t="shared" si="608"/>
        <v>5.1349999999999998</v>
      </c>
      <c r="R4324" s="53">
        <v>93.103999999999999</v>
      </c>
      <c r="S4324" s="53">
        <f t="shared" si="609"/>
        <v>114.3604</v>
      </c>
      <c r="T4324" s="53">
        <v>3.29</v>
      </c>
      <c r="U4324" s="53">
        <v>6469.65</v>
      </c>
      <c r="V4324" s="53" t="s">
        <v>68</v>
      </c>
      <c r="Y4324" s="53">
        <v>5003.1499999999996</v>
      </c>
      <c r="Z4324" s="53">
        <v>57.33</v>
      </c>
      <c r="AA4324" s="53">
        <f t="shared" si="610"/>
        <v>87.269317983603699</v>
      </c>
      <c r="AB4324" s="53">
        <f t="shared" si="611"/>
        <v>1.7442874585731731</v>
      </c>
    </row>
    <row r="4325" spans="1:28" x14ac:dyDescent="0.3">
      <c r="A4325" s="1">
        <v>4324</v>
      </c>
      <c r="B4325" s="48">
        <v>44117</v>
      </c>
      <c r="C4325" s="44">
        <v>15822452.060000001</v>
      </c>
      <c r="D4325" s="56">
        <f t="shared" si="603"/>
        <v>215535.37746900969</v>
      </c>
      <c r="E4325" s="53">
        <v>73.41</v>
      </c>
      <c r="F4325" s="53">
        <f t="shared" si="604"/>
        <v>2.1553537746900968</v>
      </c>
      <c r="G4325" s="53">
        <f>(F4325/'Yearly GDP'!$B$19)*100</f>
        <v>75.892738545425956</v>
      </c>
      <c r="H4325" s="53">
        <f t="shared" si="605"/>
        <v>2.0528208000000001</v>
      </c>
      <c r="I4325" s="53">
        <f t="shared" si="606"/>
        <v>2.8760425654299682</v>
      </c>
      <c r="J4325" s="53">
        <f t="shared" si="614"/>
        <v>343.24129997123953</v>
      </c>
      <c r="K4325" s="53">
        <v>5.9039999999999999</v>
      </c>
      <c r="L4325" s="53">
        <v>11934.5</v>
      </c>
      <c r="M4325" s="53">
        <v>3.38</v>
      </c>
      <c r="N4325" s="53">
        <f t="shared" si="607"/>
        <v>3.0279574345700317</v>
      </c>
      <c r="O4325" s="53">
        <v>34.770000000000003</v>
      </c>
      <c r="P4325" s="53">
        <v>0.72899999999999998</v>
      </c>
      <c r="Q4325" s="53">
        <f t="shared" si="608"/>
        <v>5.1749999999999998</v>
      </c>
      <c r="R4325" s="53">
        <v>93.536000000000001</v>
      </c>
      <c r="S4325" s="53">
        <f t="shared" si="609"/>
        <v>114.39330000000001</v>
      </c>
      <c r="T4325" s="53">
        <v>3.29</v>
      </c>
      <c r="U4325" s="53">
        <v>6439.25</v>
      </c>
      <c r="V4325" s="53" t="s">
        <v>68</v>
      </c>
      <c r="Y4325" s="53">
        <v>4996.6000000000004</v>
      </c>
      <c r="Z4325" s="53">
        <v>57.33</v>
      </c>
      <c r="AA4325" s="53">
        <f t="shared" si="610"/>
        <v>87.155067155067158</v>
      </c>
      <c r="AB4325" s="53">
        <f t="shared" si="611"/>
        <v>1.7442874585731727</v>
      </c>
    </row>
    <row r="4326" spans="1:28" x14ac:dyDescent="0.3">
      <c r="A4326" s="1">
        <v>4325</v>
      </c>
      <c r="B4326" s="48">
        <v>44118</v>
      </c>
      <c r="C4326" s="44">
        <v>15842612.949999999</v>
      </c>
      <c r="D4326" s="56">
        <f t="shared" si="603"/>
        <v>216266.64323254387</v>
      </c>
      <c r="E4326" s="53">
        <v>73.254999999999995</v>
      </c>
      <c r="F4326" s="53">
        <f t="shared" si="604"/>
        <v>2.1626664323254388</v>
      </c>
      <c r="G4326" s="53">
        <f>(F4326/'Yearly GDP'!$B$19)*100</f>
        <v>76.150226490332358</v>
      </c>
      <c r="H4326" s="53">
        <f t="shared" si="605"/>
        <v>2.0573299999999999</v>
      </c>
      <c r="I4326" s="53">
        <f t="shared" si="606"/>
        <v>2.8677946659019216</v>
      </c>
      <c r="J4326" s="53">
        <f t="shared" si="614"/>
        <v>343.30513335245195</v>
      </c>
      <c r="K4326" s="53">
        <v>5.9</v>
      </c>
      <c r="L4326" s="53">
        <v>11971.05</v>
      </c>
      <c r="M4326" s="53">
        <v>3.39</v>
      </c>
      <c r="N4326" s="53">
        <f t="shared" si="607"/>
        <v>3.0322053340980788</v>
      </c>
      <c r="O4326" s="53">
        <v>34.869999999999997</v>
      </c>
      <c r="P4326" s="53">
        <v>0.72699999999999998</v>
      </c>
      <c r="Q4326" s="53">
        <f t="shared" si="608"/>
        <v>5.173</v>
      </c>
      <c r="R4326" s="53">
        <v>93.366</v>
      </c>
      <c r="S4326" s="53">
        <f t="shared" si="609"/>
        <v>114.72229999999999</v>
      </c>
      <c r="T4326" s="53">
        <v>3.29</v>
      </c>
      <c r="U4326" s="53">
        <v>6429.15</v>
      </c>
      <c r="V4326" s="53" t="s">
        <v>68</v>
      </c>
      <c r="Y4326" s="53">
        <v>5000.3999999999996</v>
      </c>
      <c r="Z4326" s="53">
        <v>57.38</v>
      </c>
      <c r="AA4326" s="53">
        <f t="shared" si="610"/>
        <v>87.145346810735433</v>
      </c>
      <c r="AB4326" s="53">
        <f t="shared" si="611"/>
        <v>1.7427675148135238</v>
      </c>
    </row>
    <row r="4327" spans="1:28" x14ac:dyDescent="0.3">
      <c r="A4327" s="1">
        <v>4326</v>
      </c>
      <c r="B4327" s="48">
        <v>44119</v>
      </c>
      <c r="C4327" s="44">
        <v>15524826.59</v>
      </c>
      <c r="D4327" s="56">
        <f t="shared" si="603"/>
        <v>211409.09089671136</v>
      </c>
      <c r="E4327" s="53">
        <v>73.435000000000002</v>
      </c>
      <c r="F4327" s="53">
        <f t="shared" si="604"/>
        <v>2.1140909089671136</v>
      </c>
      <c r="G4327" s="53">
        <f>(F4327/'Yearly GDP'!$B$19)*100</f>
        <v>74.439820738278655</v>
      </c>
      <c r="H4327" s="53">
        <f t="shared" si="605"/>
        <v>2.0070893999999999</v>
      </c>
      <c r="I4327" s="53">
        <f t="shared" si="606"/>
        <v>2.9385836027034968</v>
      </c>
      <c r="J4327" s="53">
        <f t="shared" si="614"/>
        <v>343.23684983837791</v>
      </c>
      <c r="K4327" s="53">
        <v>5.8979999999999997</v>
      </c>
      <c r="L4327" s="53">
        <v>11680.35</v>
      </c>
      <c r="M4327" s="53">
        <v>3.31</v>
      </c>
      <c r="N4327" s="53">
        <f t="shared" si="607"/>
        <v>2.9594163972965029</v>
      </c>
      <c r="O4327" s="53">
        <v>34.03</v>
      </c>
      <c r="P4327" s="53">
        <v>0.73899999999999999</v>
      </c>
      <c r="Q4327" s="53">
        <f t="shared" si="608"/>
        <v>5.1589999999999998</v>
      </c>
      <c r="R4327" s="53">
        <v>93.864000000000004</v>
      </c>
      <c r="S4327" s="53">
        <f t="shared" si="609"/>
        <v>110.25720000000001</v>
      </c>
      <c r="T4327" s="53">
        <v>3.24</v>
      </c>
      <c r="U4327" s="53">
        <v>6331.65</v>
      </c>
      <c r="V4327" s="53" t="s">
        <v>68</v>
      </c>
      <c r="Y4327" s="53">
        <v>4922.2</v>
      </c>
      <c r="Z4327" s="53">
        <v>56.38</v>
      </c>
      <c r="AA4327" s="53">
        <f t="shared" si="610"/>
        <v>87.304008513657323</v>
      </c>
      <c r="AB4327" s="53">
        <f t="shared" si="611"/>
        <v>1.7736786094359702</v>
      </c>
    </row>
    <row r="4328" spans="1:28" x14ac:dyDescent="0.3">
      <c r="A4328" s="1">
        <v>4327</v>
      </c>
      <c r="B4328" s="48">
        <v>44120</v>
      </c>
      <c r="C4328" s="44">
        <v>15627508.49</v>
      </c>
      <c r="D4328" s="56">
        <f t="shared" si="603"/>
        <v>212781.28220140515</v>
      </c>
      <c r="E4328" s="53">
        <v>73.444000000000003</v>
      </c>
      <c r="F4328" s="53">
        <f t="shared" si="604"/>
        <v>2.1278128220140515</v>
      </c>
      <c r="G4328" s="53">
        <f>(F4328/'Yearly GDP'!$B$19)*100</f>
        <v>74.922986690635611</v>
      </c>
      <c r="H4328" s="53">
        <f t="shared" si="605"/>
        <v>2.0256155000000002</v>
      </c>
      <c r="I4328" s="53">
        <f t="shared" si="606"/>
        <v>2.9299736302373276</v>
      </c>
      <c r="J4328" s="53">
        <f t="shared" si="614"/>
        <v>344.63668326985055</v>
      </c>
      <c r="K4328" s="53">
        <v>5.9349999999999996</v>
      </c>
      <c r="L4328" s="53">
        <v>11762.45</v>
      </c>
      <c r="M4328" s="53">
        <v>3.33</v>
      </c>
      <c r="N4328" s="53">
        <f t="shared" si="607"/>
        <v>3.005026369762672</v>
      </c>
      <c r="O4328" s="53">
        <v>34.130000000000003</v>
      </c>
      <c r="P4328" s="53">
        <v>0.749</v>
      </c>
      <c r="Q4328" s="53">
        <f t="shared" si="608"/>
        <v>5.1859999999999999</v>
      </c>
      <c r="R4328" s="53">
        <v>93.679000000000002</v>
      </c>
      <c r="S4328" s="53">
        <f t="shared" si="609"/>
        <v>110.58120000000001</v>
      </c>
      <c r="T4328" s="53">
        <v>3.24</v>
      </c>
      <c r="U4328" s="53">
        <v>6396</v>
      </c>
      <c r="V4328" s="53" t="s">
        <v>68</v>
      </c>
      <c r="Y4328" s="53">
        <v>4987.8999999999996</v>
      </c>
      <c r="Z4328" s="53">
        <v>56.1</v>
      </c>
      <c r="AA4328" s="53">
        <f t="shared" si="610"/>
        <v>88.910873440285201</v>
      </c>
      <c r="AB4328" s="53">
        <f t="shared" si="611"/>
        <v>1.7825311942959003</v>
      </c>
    </row>
    <row r="4329" spans="1:28" x14ac:dyDescent="0.3">
      <c r="A4329" s="1">
        <v>4328</v>
      </c>
      <c r="B4329" s="48">
        <v>44123</v>
      </c>
      <c r="C4329" s="44">
        <v>15739693.390000001</v>
      </c>
      <c r="D4329" s="56">
        <f t="shared" si="603"/>
        <v>214554.16289531082</v>
      </c>
      <c r="E4329" s="53">
        <v>73.36</v>
      </c>
      <c r="F4329" s="53">
        <f t="shared" si="604"/>
        <v>2.145541628953108</v>
      </c>
      <c r="G4329" s="53">
        <f>(F4329/'Yearly GDP'!$B$19)*100</f>
        <v>75.547240456095352</v>
      </c>
      <c r="H4329" s="53">
        <f t="shared" si="605"/>
        <v>2.0451420000000002</v>
      </c>
      <c r="I4329" s="53">
        <f t="shared" si="606"/>
        <v>2.9044437990124887</v>
      </c>
      <c r="J4329" s="53">
        <f t="shared" si="614"/>
        <v>344.84606447865229</v>
      </c>
      <c r="K4329" s="53">
        <v>5.94</v>
      </c>
      <c r="L4329" s="53">
        <v>11873.05</v>
      </c>
      <c r="M4329" s="53">
        <v>3.36</v>
      </c>
      <c r="N4329" s="53">
        <f t="shared" si="607"/>
        <v>3.0355562009875117</v>
      </c>
      <c r="O4329" s="53">
        <v>34.43</v>
      </c>
      <c r="P4329" s="53">
        <v>0.77200000000000002</v>
      </c>
      <c r="Q4329" s="53">
        <f t="shared" si="608"/>
        <v>5.1680000000000001</v>
      </c>
      <c r="R4329" s="53">
        <v>93.429000000000002</v>
      </c>
      <c r="S4329" s="53">
        <f t="shared" si="609"/>
        <v>111.89749999999999</v>
      </c>
      <c r="T4329" s="53">
        <v>3.25</v>
      </c>
      <c r="U4329" s="53">
        <v>6434.55</v>
      </c>
      <c r="V4329" s="53" t="s">
        <v>68</v>
      </c>
      <c r="Y4329" s="53">
        <v>5016.3500000000004</v>
      </c>
      <c r="Z4329" s="53">
        <v>56.82</v>
      </c>
      <c r="AA4329" s="53">
        <f t="shared" si="610"/>
        <v>88.284934882083775</v>
      </c>
      <c r="AB4329" s="53">
        <f t="shared" si="611"/>
        <v>1.7599436818021823</v>
      </c>
    </row>
    <row r="4330" spans="1:28" x14ac:dyDescent="0.3">
      <c r="A4330" s="1">
        <v>4329</v>
      </c>
      <c r="B4330" s="48">
        <v>44124</v>
      </c>
      <c r="C4330" s="44">
        <v>15780684.449999999</v>
      </c>
      <c r="D4330" s="56">
        <f t="shared" si="603"/>
        <v>214849.34581347855</v>
      </c>
      <c r="E4330" s="53">
        <v>73.45</v>
      </c>
      <c r="F4330" s="53">
        <f t="shared" si="604"/>
        <v>2.1484934581347854</v>
      </c>
      <c r="G4330" s="53">
        <f>(F4330/'Yearly GDP'!$B$19)*100</f>
        <v>75.651178103337529</v>
      </c>
      <c r="H4330" s="53">
        <f t="shared" si="605"/>
        <v>2.0331468000000004</v>
      </c>
      <c r="I4330" s="53">
        <f t="shared" si="606"/>
        <v>2.9171528588098012</v>
      </c>
      <c r="J4330" s="53">
        <f t="shared" si="614"/>
        <v>347.04784130688444</v>
      </c>
      <c r="K4330" s="53">
        <v>5.931</v>
      </c>
      <c r="L4330" s="53">
        <v>11896.8</v>
      </c>
      <c r="M4330" s="53">
        <v>3.37</v>
      </c>
      <c r="N4330" s="53">
        <f t="shared" si="607"/>
        <v>3.0138471411901988</v>
      </c>
      <c r="O4330" s="53">
        <v>34.28</v>
      </c>
      <c r="P4330" s="53">
        <v>0.78600000000000003</v>
      </c>
      <c r="Q4330" s="53">
        <f t="shared" si="608"/>
        <v>5.1449999999999996</v>
      </c>
      <c r="R4330" s="53">
        <v>93.051000000000002</v>
      </c>
      <c r="S4330" s="53">
        <f t="shared" si="609"/>
        <v>111.41</v>
      </c>
      <c r="T4330" s="53">
        <v>3.25</v>
      </c>
      <c r="U4330" s="53">
        <v>6468.1</v>
      </c>
      <c r="V4330" s="53" t="s">
        <v>68</v>
      </c>
      <c r="Y4330" s="53">
        <v>5029.25</v>
      </c>
      <c r="Z4330" s="53">
        <v>57.3</v>
      </c>
      <c r="AA4330" s="53">
        <f t="shared" si="610"/>
        <v>87.770506108202454</v>
      </c>
      <c r="AB4330" s="53">
        <f t="shared" si="611"/>
        <v>1.7452006980802797</v>
      </c>
    </row>
    <row r="4331" spans="1:28" x14ac:dyDescent="0.3">
      <c r="A4331" s="1">
        <v>4330</v>
      </c>
      <c r="B4331" s="48">
        <v>44125</v>
      </c>
      <c r="C4331" s="44">
        <v>15784904.42</v>
      </c>
      <c r="D4331" s="56">
        <f t="shared" si="603"/>
        <v>214468.81005434785</v>
      </c>
      <c r="E4331" s="53">
        <v>73.599999999999994</v>
      </c>
      <c r="F4331" s="53">
        <f t="shared" si="604"/>
        <v>2.1446881005434784</v>
      </c>
      <c r="G4331" s="53">
        <f>(F4331/'Yearly GDP'!$B$19)*100</f>
        <v>75.517186638854866</v>
      </c>
      <c r="H4331" s="53">
        <f t="shared" si="605"/>
        <v>2.033728</v>
      </c>
      <c r="I4331" s="53">
        <f t="shared" si="606"/>
        <v>2.9069767441860463</v>
      </c>
      <c r="J4331" s="53">
        <f t="shared" si="614"/>
        <v>347.02470930232556</v>
      </c>
      <c r="K4331" s="53">
        <v>5.9119999999999999</v>
      </c>
      <c r="L4331" s="53">
        <v>11937.65</v>
      </c>
      <c r="M4331" s="53">
        <v>3.38</v>
      </c>
      <c r="N4331" s="53">
        <f t="shared" si="607"/>
        <v>3.0050232558139536</v>
      </c>
      <c r="O4331" s="53">
        <v>34.4</v>
      </c>
      <c r="P4331" s="53">
        <v>0.82099999999999995</v>
      </c>
      <c r="Q4331" s="53">
        <f t="shared" si="608"/>
        <v>5.0910000000000002</v>
      </c>
      <c r="R4331" s="53">
        <v>92.599000000000004</v>
      </c>
      <c r="S4331" s="53">
        <f t="shared" si="609"/>
        <v>109.73599999999999</v>
      </c>
      <c r="T4331" s="53">
        <v>3.19</v>
      </c>
      <c r="U4331" s="53">
        <v>6480.15</v>
      </c>
      <c r="V4331" s="53" t="s">
        <v>68</v>
      </c>
      <c r="Y4331" s="53">
        <v>5029.1499999999996</v>
      </c>
      <c r="Z4331" s="53">
        <v>58</v>
      </c>
      <c r="AA4331" s="53">
        <f t="shared" si="610"/>
        <v>86.70948275862068</v>
      </c>
      <c r="AB4331" s="53">
        <f t="shared" si="611"/>
        <v>1.7241379310344827</v>
      </c>
    </row>
    <row r="4332" spans="1:28" x14ac:dyDescent="0.3">
      <c r="A4332" s="1">
        <v>4331</v>
      </c>
      <c r="B4332" s="48">
        <v>44126</v>
      </c>
      <c r="C4332" s="44">
        <v>15794976.73</v>
      </c>
      <c r="D4332" s="56">
        <f t="shared" si="603"/>
        <v>214401.74738699605</v>
      </c>
      <c r="E4332" s="53">
        <v>73.67</v>
      </c>
      <c r="F4332" s="53">
        <f t="shared" si="604"/>
        <v>2.1440174738699604</v>
      </c>
      <c r="G4332" s="53">
        <f>(F4332/'Yearly GDP'!$B$19)*100</f>
        <v>75.493573023590159</v>
      </c>
      <c r="H4332" s="53">
        <f t="shared" si="605"/>
        <v>2.0270705000000002</v>
      </c>
      <c r="I4332" s="53">
        <f t="shared" si="606"/>
        <v>2.9180040852057187</v>
      </c>
      <c r="J4332" s="53">
        <f t="shared" si="614"/>
        <v>347.13889699445576</v>
      </c>
      <c r="K4332" s="53">
        <v>5.915</v>
      </c>
      <c r="L4332" s="53">
        <v>11896.45</v>
      </c>
      <c r="M4332" s="53">
        <v>3.37</v>
      </c>
      <c r="N4332" s="53">
        <f t="shared" si="607"/>
        <v>2.9969959147942813</v>
      </c>
      <c r="O4332" s="53">
        <v>34.270000000000003</v>
      </c>
      <c r="P4332" s="53">
        <v>0.86099999999999999</v>
      </c>
      <c r="Q4332" s="53">
        <f t="shared" si="608"/>
        <v>5.0540000000000003</v>
      </c>
      <c r="R4332" s="53">
        <v>92.963999999999999</v>
      </c>
      <c r="S4332" s="53">
        <f t="shared" si="609"/>
        <v>110.00670000000001</v>
      </c>
      <c r="T4332" s="53">
        <v>3.21</v>
      </c>
      <c r="U4332" s="53">
        <v>6524.6</v>
      </c>
      <c r="V4332" s="53" t="s">
        <v>68</v>
      </c>
      <c r="Y4332" s="53">
        <v>5068.1499999999996</v>
      </c>
      <c r="Z4332" s="53">
        <v>59.08</v>
      </c>
      <c r="AA4332" s="53">
        <f t="shared" si="610"/>
        <v>85.784529451591055</v>
      </c>
      <c r="AB4332" s="53">
        <f t="shared" si="611"/>
        <v>1.6926201760324981</v>
      </c>
    </row>
    <row r="4333" spans="1:28" x14ac:dyDescent="0.3">
      <c r="A4333" s="1">
        <v>4332</v>
      </c>
      <c r="B4333" s="48">
        <v>44127</v>
      </c>
      <c r="C4333" s="44">
        <v>15850963.310000001</v>
      </c>
      <c r="D4333" s="56">
        <f t="shared" si="603"/>
        <v>214660.53614474149</v>
      </c>
      <c r="E4333" s="53">
        <v>73.841999999999999</v>
      </c>
      <c r="F4333" s="53">
        <f t="shared" si="604"/>
        <v>2.1466053614474148</v>
      </c>
      <c r="G4333" s="53">
        <f>(F4333/'Yearly GDP'!$B$19)*100</f>
        <v>75.584695825613196</v>
      </c>
      <c r="H4333" s="53">
        <f t="shared" si="605"/>
        <v>2.0085828000000001</v>
      </c>
      <c r="I4333" s="53">
        <f t="shared" si="606"/>
        <v>2.9095141111434391</v>
      </c>
      <c r="J4333" s="53">
        <f t="shared" si="614"/>
        <v>347.1152167588013</v>
      </c>
      <c r="K4333" s="53">
        <v>5.8440000000000003</v>
      </c>
      <c r="L4333" s="53">
        <v>11930.35</v>
      </c>
      <c r="M4333" s="53">
        <v>3.38</v>
      </c>
      <c r="N4333" s="53">
        <f t="shared" si="607"/>
        <v>2.9344858888565613</v>
      </c>
      <c r="O4333" s="53">
        <v>34.369999999999997</v>
      </c>
      <c r="P4333" s="53">
        <v>0.84099999999999997</v>
      </c>
      <c r="Q4333" s="53">
        <f t="shared" si="608"/>
        <v>5.0030000000000001</v>
      </c>
      <c r="R4333" s="53">
        <v>92.765000000000001</v>
      </c>
      <c r="S4333" s="53">
        <f t="shared" si="609"/>
        <v>110.32769999999999</v>
      </c>
      <c r="T4333" s="53">
        <v>3.21</v>
      </c>
      <c r="U4333" s="53">
        <v>6568.75</v>
      </c>
      <c r="V4333" s="53" t="s">
        <v>68</v>
      </c>
      <c r="Y4333" s="53">
        <v>5103.95</v>
      </c>
      <c r="Z4333" s="53">
        <v>58.68</v>
      </c>
      <c r="AA4333" s="53">
        <f t="shared" si="610"/>
        <v>86.979379686434896</v>
      </c>
      <c r="AB4333" s="53">
        <f t="shared" si="611"/>
        <v>1.7041581458759372</v>
      </c>
    </row>
    <row r="4334" spans="1:28" x14ac:dyDescent="0.3">
      <c r="A4334" s="1">
        <v>4333</v>
      </c>
      <c r="B4334" s="48">
        <v>44130</v>
      </c>
      <c r="C4334" s="44">
        <v>15654701.92</v>
      </c>
      <c r="D4334" s="56">
        <f t="shared" si="603"/>
        <v>211635.82425307558</v>
      </c>
      <c r="E4334" s="53">
        <v>73.97</v>
      </c>
      <c r="F4334" s="53">
        <f t="shared" si="604"/>
        <v>2.1163582425307559</v>
      </c>
      <c r="G4334" s="53">
        <f>(F4334/'Yearly GDP'!$B$19)*100</f>
        <v>74.519656427139296</v>
      </c>
      <c r="H4334" s="53">
        <f t="shared" si="605"/>
        <v>1.9806430000000002</v>
      </c>
      <c r="I4334" s="53">
        <f t="shared" si="606"/>
        <v>2.9455081001472752</v>
      </c>
      <c r="J4334" s="53">
        <f t="shared" si="614"/>
        <v>346.62002945508095</v>
      </c>
      <c r="K4334" s="53">
        <v>5.8339999999999996</v>
      </c>
      <c r="L4334" s="53">
        <v>11767.75</v>
      </c>
      <c r="M4334" s="53">
        <v>3.33</v>
      </c>
      <c r="N4334" s="53">
        <f t="shared" si="607"/>
        <v>2.8884918998527245</v>
      </c>
      <c r="O4334" s="53">
        <v>33.950000000000003</v>
      </c>
      <c r="P4334" s="53">
        <v>0.80300000000000005</v>
      </c>
      <c r="Q4334" s="53">
        <f t="shared" si="608"/>
        <v>5.0309999999999997</v>
      </c>
      <c r="R4334" s="53">
        <v>93.043999999999997</v>
      </c>
      <c r="S4334" s="53">
        <f t="shared" si="609"/>
        <v>109.99800000000002</v>
      </c>
      <c r="T4334" s="53">
        <v>3.24</v>
      </c>
      <c r="U4334" s="53">
        <v>6473.55</v>
      </c>
      <c r="V4334" s="53" t="s">
        <v>68</v>
      </c>
      <c r="Y4334" s="53">
        <v>5048.95</v>
      </c>
      <c r="Z4334" s="53">
        <v>58.05</v>
      </c>
      <c r="AA4334" s="53">
        <f t="shared" si="610"/>
        <v>86.975882859603786</v>
      </c>
      <c r="AB4334" s="53">
        <f t="shared" si="611"/>
        <v>1.7226528854435832</v>
      </c>
    </row>
    <row r="4335" spans="1:28" x14ac:dyDescent="0.3">
      <c r="A4335" s="1">
        <v>4334</v>
      </c>
      <c r="B4335" s="48">
        <v>44131</v>
      </c>
      <c r="C4335" s="44">
        <v>15771080.59</v>
      </c>
      <c r="D4335" s="56">
        <f t="shared" si="603"/>
        <v>214211.13482016735</v>
      </c>
      <c r="E4335" s="53">
        <v>73.623999999999995</v>
      </c>
      <c r="F4335" s="53">
        <f t="shared" si="604"/>
        <v>2.1421113482016736</v>
      </c>
      <c r="G4335" s="53">
        <f>(F4335/'Yearly GDP'!$B$19)*100</f>
        <v>75.426455922594144</v>
      </c>
      <c r="H4335" s="53">
        <f t="shared" si="605"/>
        <v>2.0162854000000001</v>
      </c>
      <c r="I4335" s="53">
        <f t="shared" si="606"/>
        <v>2.8993911278631486</v>
      </c>
      <c r="J4335" s="53">
        <f t="shared" si="614"/>
        <v>344.72020875616118</v>
      </c>
      <c r="K4335" s="53">
        <v>5.8460000000000001</v>
      </c>
      <c r="L4335" s="53">
        <v>11889.4</v>
      </c>
      <c r="M4335" s="53">
        <v>3.37</v>
      </c>
      <c r="N4335" s="53">
        <f t="shared" si="607"/>
        <v>2.9466088721368515</v>
      </c>
      <c r="O4335" s="53">
        <v>34.49</v>
      </c>
      <c r="P4335" s="53">
        <v>0.77100000000000002</v>
      </c>
      <c r="Q4335" s="53">
        <f t="shared" si="608"/>
        <v>5.0750000000000002</v>
      </c>
      <c r="R4335" s="53">
        <v>92.927000000000007</v>
      </c>
      <c r="S4335" s="53">
        <f t="shared" si="609"/>
        <v>110.36800000000001</v>
      </c>
      <c r="T4335" s="53">
        <v>3.2</v>
      </c>
      <c r="U4335" s="53">
        <v>6546.65</v>
      </c>
      <c r="V4335" s="53" t="s">
        <v>68</v>
      </c>
      <c r="Y4335" s="53">
        <v>5058.8500000000004</v>
      </c>
      <c r="Z4335" s="53">
        <v>57.42</v>
      </c>
      <c r="AA4335" s="53">
        <f t="shared" si="610"/>
        <v>88.102577499129225</v>
      </c>
      <c r="AB4335" s="53">
        <f t="shared" si="611"/>
        <v>1.7415534656913967</v>
      </c>
    </row>
    <row r="4336" spans="1:28" x14ac:dyDescent="0.3">
      <c r="A4336" s="1">
        <v>4335</v>
      </c>
      <c r="B4336" s="48">
        <v>44132</v>
      </c>
      <c r="C4336" s="44">
        <v>15622553.16</v>
      </c>
      <c r="D4336" s="56">
        <f t="shared" si="603"/>
        <v>210574.91791346544</v>
      </c>
      <c r="E4336" s="53">
        <v>74.19</v>
      </c>
      <c r="F4336" s="53">
        <f t="shared" si="604"/>
        <v>2.1057491791346545</v>
      </c>
      <c r="G4336" s="53">
        <f>(F4336/'Yearly GDP'!$B$19)*100</f>
        <v>74.146097856854027</v>
      </c>
      <c r="H4336" s="53">
        <f t="shared" si="605"/>
        <v>1.9885445999999998</v>
      </c>
      <c r="I4336" s="53">
        <f t="shared" si="606"/>
        <v>2.9463759575721866</v>
      </c>
      <c r="J4336" s="53">
        <f t="shared" si="614"/>
        <v>345.59811431938721</v>
      </c>
      <c r="K4336" s="53">
        <v>5.859</v>
      </c>
      <c r="L4336" s="53">
        <v>11729.6</v>
      </c>
      <c r="M4336" s="53">
        <v>3.32</v>
      </c>
      <c r="N4336" s="53">
        <f t="shared" si="607"/>
        <v>2.9126240424278134</v>
      </c>
      <c r="O4336" s="53">
        <v>33.94</v>
      </c>
      <c r="P4336" s="53">
        <v>0.77400000000000002</v>
      </c>
      <c r="Q4336" s="53">
        <f t="shared" si="608"/>
        <v>5.085</v>
      </c>
      <c r="R4336" s="53">
        <v>93.409000000000006</v>
      </c>
      <c r="S4336" s="53">
        <f t="shared" si="609"/>
        <v>109.2868</v>
      </c>
      <c r="T4336" s="53">
        <v>3.22</v>
      </c>
      <c r="U4336" s="53">
        <v>6493.25</v>
      </c>
      <c r="V4336" s="53" t="s">
        <v>68</v>
      </c>
      <c r="Y4336" s="53">
        <v>5017.1000000000004</v>
      </c>
      <c r="Z4336" s="53">
        <v>57.17</v>
      </c>
      <c r="AA4336" s="53">
        <f t="shared" si="610"/>
        <v>87.75756515655064</v>
      </c>
      <c r="AB4336" s="53">
        <f t="shared" si="611"/>
        <v>1.749169144656288</v>
      </c>
    </row>
    <row r="4337" spans="1:28" x14ac:dyDescent="0.3">
      <c r="A4337" s="1">
        <v>4336</v>
      </c>
      <c r="B4337" s="48">
        <v>44133</v>
      </c>
      <c r="C4337" s="44">
        <v>15580480.18</v>
      </c>
      <c r="D4337" s="56">
        <f t="shared" si="603"/>
        <v>209471.36568970155</v>
      </c>
      <c r="E4337" s="53">
        <v>74.38</v>
      </c>
      <c r="F4337" s="53">
        <f t="shared" si="604"/>
        <v>2.0947136568970155</v>
      </c>
      <c r="G4337" s="53">
        <f>(F4337/'Yearly GDP'!$B$19)*100</f>
        <v>73.757523130176608</v>
      </c>
      <c r="H4337" s="53">
        <f t="shared" si="605"/>
        <v>1.8560436</v>
      </c>
      <c r="I4337" s="53">
        <f t="shared" si="606"/>
        <v>3.1685678073510775</v>
      </c>
      <c r="J4337" s="53">
        <f t="shared" si="614"/>
        <v>369.79721166032954</v>
      </c>
      <c r="K4337" s="53">
        <v>5.8810000000000002</v>
      </c>
      <c r="L4337" s="53">
        <v>11670.8</v>
      </c>
      <c r="M4337" s="53">
        <v>3.3</v>
      </c>
      <c r="N4337" s="53">
        <f t="shared" si="607"/>
        <v>2.7124321926489228</v>
      </c>
      <c r="O4337" s="53">
        <v>31.56</v>
      </c>
      <c r="P4337" s="53">
        <v>0.83099999999999996</v>
      </c>
      <c r="Q4337" s="53">
        <f t="shared" si="608"/>
        <v>5.0500000000000007</v>
      </c>
      <c r="R4337" s="53">
        <v>93.977000000000004</v>
      </c>
      <c r="S4337" s="53">
        <f t="shared" si="609"/>
        <v>101.9388</v>
      </c>
      <c r="T4337" s="53">
        <v>3.23</v>
      </c>
      <c r="U4337" s="53">
        <v>6469.3</v>
      </c>
      <c r="V4337" s="53" t="s">
        <v>68</v>
      </c>
      <c r="Y4337" s="53">
        <v>4975.45</v>
      </c>
      <c r="Z4337" s="53">
        <v>56.14</v>
      </c>
      <c r="AA4337" s="53">
        <f t="shared" si="610"/>
        <v>88.625757035981465</v>
      </c>
      <c r="AB4337" s="53">
        <f t="shared" si="611"/>
        <v>1.7812611328820802</v>
      </c>
    </row>
    <row r="4338" spans="1:28" x14ac:dyDescent="0.3">
      <c r="A4338" s="1">
        <v>4337</v>
      </c>
      <c r="B4338" s="48">
        <v>44134</v>
      </c>
      <c r="C4338" s="44">
        <v>15587902.939999999</v>
      </c>
      <c r="D4338" s="56">
        <f t="shared" si="603"/>
        <v>209045.59577292905</v>
      </c>
      <c r="E4338" s="53">
        <v>74.566999999999993</v>
      </c>
      <c r="F4338" s="53">
        <f t="shared" si="604"/>
        <v>2.0904559577292905</v>
      </c>
      <c r="G4338" s="53">
        <f>(F4338/'Yearly GDP'!$B$19)*100</f>
        <v>73.607604145397559</v>
      </c>
      <c r="H4338" s="53">
        <f t="shared" si="605"/>
        <v>1.8760390000000005</v>
      </c>
      <c r="I4338" s="53">
        <f t="shared" si="606"/>
        <v>3.1347962382445136</v>
      </c>
      <c r="J4338" s="53">
        <f t="shared" si="614"/>
        <v>364.9655172413793</v>
      </c>
      <c r="K4338" s="53">
        <v>5.8810000000000002</v>
      </c>
      <c r="L4338" s="53">
        <v>11642.4</v>
      </c>
      <c r="M4338" s="53">
        <v>3.3</v>
      </c>
      <c r="N4338" s="53">
        <f t="shared" si="607"/>
        <v>2.7462037617554866</v>
      </c>
      <c r="O4338" s="53">
        <v>31.9</v>
      </c>
      <c r="P4338" s="53">
        <v>0.874</v>
      </c>
      <c r="Q4338" s="53">
        <f t="shared" si="608"/>
        <v>5.0070000000000006</v>
      </c>
      <c r="R4338" s="53">
        <v>94.042000000000002</v>
      </c>
      <c r="S4338" s="53">
        <f t="shared" si="609"/>
        <v>103.03699999999999</v>
      </c>
      <c r="T4338" s="53">
        <v>3.23</v>
      </c>
      <c r="U4338" s="53">
        <v>6494.7</v>
      </c>
      <c r="V4338" s="53">
        <v>116.29</v>
      </c>
      <c r="W4338" s="53">
        <f t="shared" si="612"/>
        <v>55.849170178003263</v>
      </c>
      <c r="X4338" s="53">
        <f t="shared" si="613"/>
        <v>0.8599191675982456</v>
      </c>
      <c r="Y4338" s="53">
        <v>4976.7</v>
      </c>
      <c r="Z4338" s="53">
        <v>53.72</v>
      </c>
      <c r="AA4338" s="53">
        <f t="shared" si="610"/>
        <v>92.641474311243485</v>
      </c>
      <c r="AB4338" s="53">
        <f t="shared" si="611"/>
        <v>1.8615040953090096</v>
      </c>
    </row>
    <row r="4339" spans="1:28" x14ac:dyDescent="0.3">
      <c r="A4339" s="1">
        <v>4338</v>
      </c>
      <c r="B4339" s="48">
        <v>44137</v>
      </c>
      <c r="C4339" s="44">
        <v>15524005.609999999</v>
      </c>
      <c r="D4339" s="56">
        <f t="shared" si="603"/>
        <v>208347.94806066298</v>
      </c>
      <c r="E4339" s="53">
        <v>74.510000000000005</v>
      </c>
      <c r="F4339" s="53">
        <f t="shared" si="604"/>
        <v>2.0834794806066297</v>
      </c>
      <c r="G4339" s="53">
        <f>(F4339/'Yearly GDP'!$B$19)*100</f>
        <v>73.361953542486972</v>
      </c>
      <c r="H4339" s="53">
        <f t="shared" si="605"/>
        <v>1.8512270000000002</v>
      </c>
      <c r="I4339" s="53">
        <f t="shared" si="606"/>
        <v>3.1816735602927135</v>
      </c>
      <c r="J4339" s="53">
        <f t="shared" si="614"/>
        <v>371.27426026089722</v>
      </c>
      <c r="K4339" s="53">
        <v>5.89</v>
      </c>
      <c r="L4339" s="53">
        <v>11669.15</v>
      </c>
      <c r="M4339" s="53">
        <v>3.3</v>
      </c>
      <c r="N4339" s="53">
        <f t="shared" si="607"/>
        <v>2.7083264397072861</v>
      </c>
      <c r="O4339" s="53">
        <v>31.43</v>
      </c>
      <c r="P4339" s="53">
        <v>0.85199999999999998</v>
      </c>
      <c r="Q4339" s="53">
        <f t="shared" si="608"/>
        <v>5.0379999999999994</v>
      </c>
      <c r="R4339" s="53">
        <v>94.144999999999996</v>
      </c>
      <c r="S4339" s="53">
        <f t="shared" si="609"/>
        <v>101.83320000000001</v>
      </c>
      <c r="T4339" s="53">
        <v>3.24</v>
      </c>
      <c r="U4339" s="53">
        <v>6507.25</v>
      </c>
      <c r="V4339" s="53">
        <v>116.37</v>
      </c>
      <c r="W4339" s="53">
        <f t="shared" si="612"/>
        <v>55.918621637879177</v>
      </c>
      <c r="X4339" s="53">
        <f t="shared" si="613"/>
        <v>0.85932800549969912</v>
      </c>
      <c r="Y4339" s="53">
        <v>4912.75</v>
      </c>
      <c r="Z4339" s="53">
        <v>54.09</v>
      </c>
      <c r="AA4339" s="53">
        <f t="shared" si="610"/>
        <v>90.825476058421145</v>
      </c>
      <c r="AB4339" s="53">
        <f t="shared" si="611"/>
        <v>1.8487705675725643</v>
      </c>
    </row>
    <row r="4340" spans="1:28" x14ac:dyDescent="0.3">
      <c r="A4340" s="1">
        <v>4339</v>
      </c>
      <c r="B4340" s="48">
        <v>44138</v>
      </c>
      <c r="C4340" s="44">
        <v>15639581.74</v>
      </c>
      <c r="D4340" s="56">
        <f t="shared" si="603"/>
        <v>209575.63470686768</v>
      </c>
      <c r="E4340" s="53">
        <v>74.625</v>
      </c>
      <c r="F4340" s="53">
        <f t="shared" si="604"/>
        <v>2.0957563470686766</v>
      </c>
      <c r="G4340" s="53">
        <f>(F4340/'Yearly GDP'!$B$19)*100</f>
        <v>73.794237572840728</v>
      </c>
      <c r="H4340" s="53">
        <f t="shared" si="605"/>
        <v>1.8767436</v>
      </c>
      <c r="I4340" s="53">
        <f t="shared" si="606"/>
        <v>3.1426775612822122</v>
      </c>
      <c r="J4340" s="53">
        <f t="shared" si="614"/>
        <v>371.26021370207417</v>
      </c>
      <c r="K4340" s="53">
        <v>5.8979999999999997</v>
      </c>
      <c r="L4340" s="53">
        <v>11813.5</v>
      </c>
      <c r="M4340" s="53">
        <v>3.34</v>
      </c>
      <c r="N4340" s="53">
        <f t="shared" si="607"/>
        <v>2.7553224387177875</v>
      </c>
      <c r="O4340" s="53">
        <v>31.82</v>
      </c>
      <c r="P4340" s="53">
        <v>0.89600000000000002</v>
      </c>
      <c r="Q4340" s="53">
        <f t="shared" si="608"/>
        <v>5.0019999999999998</v>
      </c>
      <c r="R4340" s="53">
        <v>93.56</v>
      </c>
      <c r="S4340" s="53">
        <f t="shared" si="609"/>
        <v>102.46040000000001</v>
      </c>
      <c r="T4340" s="53">
        <v>3.22</v>
      </c>
      <c r="U4340" s="53">
        <v>6555.7</v>
      </c>
      <c r="V4340" s="53">
        <v>107.48</v>
      </c>
      <c r="W4340" s="53">
        <f t="shared" si="612"/>
        <v>60.994603647190168</v>
      </c>
      <c r="X4340" s="53">
        <f t="shared" si="613"/>
        <v>0.93040565686639365</v>
      </c>
      <c r="Y4340" s="53">
        <v>4925.1000000000004</v>
      </c>
      <c r="Z4340" s="53">
        <v>54.25</v>
      </c>
      <c r="AA4340" s="53">
        <f t="shared" si="610"/>
        <v>90.785253456221199</v>
      </c>
      <c r="AB4340" s="53">
        <f t="shared" si="611"/>
        <v>1.8433179723502304</v>
      </c>
    </row>
    <row r="4341" spans="1:28" x14ac:dyDescent="0.3">
      <c r="A4341" s="1">
        <v>4340</v>
      </c>
      <c r="B4341" s="48">
        <v>44139</v>
      </c>
      <c r="C4341" s="44">
        <v>15751702.41</v>
      </c>
      <c r="D4341" s="56">
        <f t="shared" si="603"/>
        <v>211807.53025494839</v>
      </c>
      <c r="E4341" s="53">
        <v>74.367999999999995</v>
      </c>
      <c r="F4341" s="53">
        <f t="shared" si="604"/>
        <v>2.1180753025494838</v>
      </c>
      <c r="G4341" s="53">
        <f>(F4341/'Yearly GDP'!$B$19)*100</f>
        <v>74.580116286953654</v>
      </c>
      <c r="H4341" s="53">
        <f t="shared" si="605"/>
        <v>1.8994122</v>
      </c>
      <c r="I4341" s="53">
        <f t="shared" si="606"/>
        <v>3.0988534242330337</v>
      </c>
      <c r="J4341" s="53">
        <f t="shared" si="614"/>
        <v>369.02696002479081</v>
      </c>
      <c r="K4341" s="53">
        <v>5.8860000000000001</v>
      </c>
      <c r="L4341" s="53">
        <v>11908.5</v>
      </c>
      <c r="M4341" s="53">
        <v>3.37</v>
      </c>
      <c r="N4341" s="53">
        <f t="shared" si="607"/>
        <v>2.7871465757669664</v>
      </c>
      <c r="O4341" s="53">
        <v>32.270000000000003</v>
      </c>
      <c r="P4341" s="53">
        <v>0.77100000000000002</v>
      </c>
      <c r="Q4341" s="53">
        <f t="shared" si="608"/>
        <v>5.1150000000000002</v>
      </c>
      <c r="R4341" s="53">
        <v>93.411000000000001</v>
      </c>
      <c r="S4341" s="53">
        <f t="shared" si="609"/>
        <v>104.2321</v>
      </c>
      <c r="T4341" s="53">
        <v>3.23</v>
      </c>
      <c r="U4341" s="53">
        <v>6588.35</v>
      </c>
      <c r="V4341" s="53">
        <v>107.85</v>
      </c>
      <c r="W4341" s="53">
        <f t="shared" si="612"/>
        <v>61.088085303662503</v>
      </c>
      <c r="X4341" s="53">
        <f t="shared" si="613"/>
        <v>0.92721372276309699</v>
      </c>
      <c r="Y4341" s="53">
        <v>4926.1499999999996</v>
      </c>
      <c r="Z4341" s="53">
        <v>54.99</v>
      </c>
      <c r="AA4341" s="53">
        <f t="shared" si="610"/>
        <v>89.582651391162017</v>
      </c>
      <c r="AB4341" s="53">
        <f t="shared" si="611"/>
        <v>1.818512456810329</v>
      </c>
    </row>
    <row r="4342" spans="1:28" x14ac:dyDescent="0.3">
      <c r="A4342" s="1">
        <v>4341</v>
      </c>
      <c r="B4342" s="48">
        <v>44140</v>
      </c>
      <c r="C4342" s="44">
        <v>16024910.85</v>
      </c>
      <c r="D4342" s="56">
        <f t="shared" si="603"/>
        <v>216772.55123435915</v>
      </c>
      <c r="E4342" s="53">
        <v>73.924999999999997</v>
      </c>
      <c r="F4342" s="53">
        <f t="shared" si="604"/>
        <v>2.1677255123435915</v>
      </c>
      <c r="G4342" s="53">
        <f>(F4342/'Yearly GDP'!$B$19)*100</f>
        <v>76.32836311068985</v>
      </c>
      <c r="H4342" s="53">
        <f t="shared" si="605"/>
        <v>1.9244240000000001</v>
      </c>
      <c r="I4342" s="53">
        <f t="shared" si="606"/>
        <v>3.0450669914738122</v>
      </c>
      <c r="J4342" s="53">
        <f t="shared" si="614"/>
        <v>369.07125456760042</v>
      </c>
      <c r="K4342" s="53">
        <v>5.86</v>
      </c>
      <c r="L4342" s="53">
        <v>12120.3</v>
      </c>
      <c r="M4342" s="53">
        <v>3.43</v>
      </c>
      <c r="N4342" s="53">
        <f t="shared" si="607"/>
        <v>2.8149330085261881</v>
      </c>
      <c r="O4342" s="53">
        <v>32.840000000000003</v>
      </c>
      <c r="P4342" s="53">
        <v>0.76600000000000001</v>
      </c>
      <c r="Q4342" s="53">
        <f t="shared" si="608"/>
        <v>5.0940000000000003</v>
      </c>
      <c r="R4342" s="53">
        <v>92.516000000000005</v>
      </c>
      <c r="S4342" s="53">
        <f t="shared" si="609"/>
        <v>105.41640000000001</v>
      </c>
      <c r="T4342" s="53">
        <v>3.21</v>
      </c>
      <c r="U4342" s="53">
        <v>6703.75</v>
      </c>
      <c r="V4342" s="53">
        <v>109.57</v>
      </c>
      <c r="W4342" s="53">
        <f t="shared" si="612"/>
        <v>61.182349183170579</v>
      </c>
      <c r="X4342" s="53">
        <f t="shared" si="613"/>
        <v>0.9126585744273068</v>
      </c>
      <c r="Y4342" s="53">
        <v>5006.8500000000004</v>
      </c>
      <c r="Z4342" s="53">
        <v>56.6</v>
      </c>
      <c r="AA4342" s="53">
        <f t="shared" si="610"/>
        <v>88.460247349823319</v>
      </c>
      <c r="AB4342" s="53">
        <f t="shared" si="611"/>
        <v>1.7667844522968195</v>
      </c>
    </row>
    <row r="4343" spans="1:28" x14ac:dyDescent="0.3">
      <c r="A4343" s="1">
        <v>4342</v>
      </c>
      <c r="B4343" s="48">
        <v>44141</v>
      </c>
      <c r="C4343" s="44">
        <v>16157879.02</v>
      </c>
      <c r="D4343" s="56">
        <f t="shared" si="603"/>
        <v>218420.55558559531</v>
      </c>
      <c r="E4343" s="53">
        <v>73.975999999999999</v>
      </c>
      <c r="F4343" s="53">
        <f t="shared" si="604"/>
        <v>2.1842055558559532</v>
      </c>
      <c r="G4343" s="53">
        <f>(F4343/'Yearly GDP'!$B$19)*100</f>
        <v>76.908646332956096</v>
      </c>
      <c r="H4343" s="53">
        <f t="shared" si="605"/>
        <v>1.9427139000000002</v>
      </c>
      <c r="I4343" s="53">
        <f t="shared" si="606"/>
        <v>3.0220610456331216</v>
      </c>
      <c r="J4343" s="53">
        <f t="shared" si="614"/>
        <v>370.61196736174065</v>
      </c>
      <c r="K4343" s="53">
        <v>5.8710000000000004</v>
      </c>
      <c r="L4343" s="53">
        <v>12263.55</v>
      </c>
      <c r="M4343" s="53">
        <v>3.47</v>
      </c>
      <c r="N4343" s="53">
        <f t="shared" si="607"/>
        <v>2.8489389543668788</v>
      </c>
      <c r="O4343" s="53">
        <v>33.090000000000003</v>
      </c>
      <c r="P4343" s="53">
        <v>0.82</v>
      </c>
      <c r="Q4343" s="53">
        <f t="shared" si="608"/>
        <v>5.0510000000000002</v>
      </c>
      <c r="R4343" s="53">
        <v>92.224999999999994</v>
      </c>
      <c r="S4343" s="53">
        <f t="shared" si="609"/>
        <v>104.56440000000002</v>
      </c>
      <c r="T4343" s="53">
        <v>3.16</v>
      </c>
      <c r="U4343" s="53">
        <v>6748.45</v>
      </c>
      <c r="V4343" s="53">
        <v>110.42</v>
      </c>
      <c r="W4343" s="53">
        <f t="shared" si="612"/>
        <v>61.116192718710373</v>
      </c>
      <c r="X4343" s="53">
        <f t="shared" si="613"/>
        <v>0.90563303749320767</v>
      </c>
      <c r="Y4343" s="53">
        <v>5031.55</v>
      </c>
      <c r="Z4343" s="53">
        <v>56.32</v>
      </c>
      <c r="AA4343" s="53">
        <f t="shared" si="610"/>
        <v>89.338600852272734</v>
      </c>
      <c r="AB4343" s="53">
        <f t="shared" si="611"/>
        <v>1.7755681818181819</v>
      </c>
    </row>
    <row r="4344" spans="1:28" x14ac:dyDescent="0.3">
      <c r="A4344" s="1">
        <v>4343</v>
      </c>
      <c r="B4344" s="48">
        <v>44144</v>
      </c>
      <c r="C4344" s="44">
        <v>16362040.67</v>
      </c>
      <c r="D4344" s="56">
        <f t="shared" si="603"/>
        <v>221004.12872290134</v>
      </c>
      <c r="E4344" s="53">
        <v>74.034999999999997</v>
      </c>
      <c r="F4344" s="53">
        <f t="shared" si="604"/>
        <v>2.2100412872290134</v>
      </c>
      <c r="G4344" s="53">
        <f>(F4344/'Yearly GDP'!$B$19)*100</f>
        <v>77.818355184120193</v>
      </c>
      <c r="H4344" s="53">
        <f t="shared" si="605"/>
        <v>1.9755111999999997</v>
      </c>
      <c r="I4344" s="53">
        <f t="shared" si="606"/>
        <v>2.9744199881023206</v>
      </c>
      <c r="J4344" s="53">
        <f t="shared" si="614"/>
        <v>370.64396192742419</v>
      </c>
      <c r="K4344" s="53">
        <v>5.8760000000000003</v>
      </c>
      <c r="L4344" s="53">
        <v>12461.05</v>
      </c>
      <c r="M4344" s="53">
        <v>3.53</v>
      </c>
      <c r="N4344" s="53">
        <f t="shared" si="607"/>
        <v>2.9015800118976798</v>
      </c>
      <c r="O4344" s="53">
        <v>33.619999999999997</v>
      </c>
      <c r="P4344" s="53">
        <v>0.92400000000000004</v>
      </c>
      <c r="Q4344" s="53">
        <f t="shared" si="608"/>
        <v>4.952</v>
      </c>
      <c r="R4344" s="53">
        <v>92.715000000000003</v>
      </c>
      <c r="S4344" s="53">
        <f t="shared" si="609"/>
        <v>105.90299999999999</v>
      </c>
      <c r="T4344" s="53">
        <v>3.15</v>
      </c>
      <c r="U4344" s="53">
        <v>6803.85</v>
      </c>
      <c r="V4344" s="53">
        <v>114.21</v>
      </c>
      <c r="W4344" s="53">
        <f t="shared" si="612"/>
        <v>59.573154714998694</v>
      </c>
      <c r="X4344" s="53">
        <f t="shared" si="613"/>
        <v>0.87558007179756592</v>
      </c>
      <c r="Y4344" s="53">
        <v>5052.25</v>
      </c>
      <c r="Z4344" s="53">
        <v>55.84</v>
      </c>
      <c r="AA4344" s="53">
        <f t="shared" si="610"/>
        <v>90.477256446991404</v>
      </c>
      <c r="AB4344" s="53">
        <f t="shared" si="611"/>
        <v>1.7908309455587392</v>
      </c>
    </row>
    <row r="4345" spans="1:28" x14ac:dyDescent="0.3">
      <c r="A4345" s="1">
        <v>4344</v>
      </c>
      <c r="B4345" s="48">
        <v>44145</v>
      </c>
      <c r="C4345" s="44">
        <v>16421220.35</v>
      </c>
      <c r="D4345" s="56">
        <f t="shared" si="603"/>
        <v>221042.13689594829</v>
      </c>
      <c r="E4345" s="53">
        <v>74.290000000000006</v>
      </c>
      <c r="F4345" s="53">
        <f t="shared" si="604"/>
        <v>2.2104213689594827</v>
      </c>
      <c r="G4345" s="53">
        <f>(F4345/'Yearly GDP'!$B$19)*100</f>
        <v>77.831738343643764</v>
      </c>
      <c r="H4345" s="53">
        <f t="shared" si="605"/>
        <v>2.0220888000000001</v>
      </c>
      <c r="I4345" s="53">
        <f t="shared" si="606"/>
        <v>2.9256875365710941</v>
      </c>
      <c r="J4345" s="53">
        <f t="shared" si="614"/>
        <v>369.54651843183149</v>
      </c>
      <c r="K4345" s="53">
        <v>5.9160000000000004</v>
      </c>
      <c r="L4345" s="53">
        <v>12631.1</v>
      </c>
      <c r="M4345" s="53">
        <v>3.58</v>
      </c>
      <c r="N4345" s="53">
        <f t="shared" si="607"/>
        <v>2.9903124634289062</v>
      </c>
      <c r="O4345" s="53">
        <v>34.18</v>
      </c>
      <c r="P4345" s="53">
        <v>0.96</v>
      </c>
      <c r="Q4345" s="53">
        <f t="shared" si="608"/>
        <v>4.9560000000000004</v>
      </c>
      <c r="R4345" s="53">
        <v>92.736000000000004</v>
      </c>
      <c r="S4345" s="53">
        <f t="shared" si="609"/>
        <v>110.4014</v>
      </c>
      <c r="T4345" s="53">
        <v>3.23</v>
      </c>
      <c r="U4345" s="53">
        <v>6817.1</v>
      </c>
      <c r="V4345" s="53">
        <v>108.84</v>
      </c>
      <c r="W4345" s="53">
        <f t="shared" si="612"/>
        <v>62.634141859610438</v>
      </c>
      <c r="X4345" s="53">
        <f t="shared" si="613"/>
        <v>0.91877986034546111</v>
      </c>
      <c r="Y4345" s="53">
        <v>5043.05</v>
      </c>
      <c r="Z4345" s="53">
        <v>51.87</v>
      </c>
      <c r="AA4345" s="53">
        <f t="shared" si="610"/>
        <v>97.224792751108552</v>
      </c>
      <c r="AB4345" s="53">
        <f t="shared" si="611"/>
        <v>1.9278966647387701</v>
      </c>
    </row>
    <row r="4346" spans="1:28" x14ac:dyDescent="0.3">
      <c r="A4346" s="1">
        <v>4345</v>
      </c>
      <c r="B4346" s="48">
        <v>44146</v>
      </c>
      <c r="C4346" s="44">
        <v>16539437.23</v>
      </c>
      <c r="D4346" s="56">
        <f t="shared" si="603"/>
        <v>222119.16454030244</v>
      </c>
      <c r="E4346" s="53">
        <v>74.462000000000003</v>
      </c>
      <c r="F4346" s="53">
        <f t="shared" si="604"/>
        <v>2.2211916454030245</v>
      </c>
      <c r="G4346" s="53">
        <f>(F4346/'Yearly GDP'!$B$19)*100</f>
        <v>78.21097342968396</v>
      </c>
      <c r="H4346" s="53">
        <f t="shared" si="605"/>
        <v>2.0365349999999998</v>
      </c>
      <c r="I4346" s="53">
        <f t="shared" si="606"/>
        <v>2.8985507246376812</v>
      </c>
      <c r="J4346" s="53">
        <f t="shared" si="614"/>
        <v>369.54057971014493</v>
      </c>
      <c r="K4346" s="53">
        <v>5.9029999999999996</v>
      </c>
      <c r="L4346" s="53">
        <v>12749.15</v>
      </c>
      <c r="M4346" s="53">
        <v>3.61</v>
      </c>
      <c r="N4346" s="53">
        <f t="shared" si="607"/>
        <v>3.0044492753623184</v>
      </c>
      <c r="O4346" s="53">
        <v>34.5</v>
      </c>
      <c r="P4346" s="53">
        <v>0.97699999999999998</v>
      </c>
      <c r="Q4346" s="53">
        <f t="shared" si="608"/>
        <v>4.9259999999999993</v>
      </c>
      <c r="R4346" s="53">
        <v>93.024000000000001</v>
      </c>
      <c r="S4346" s="53">
        <f t="shared" si="609"/>
        <v>110.745</v>
      </c>
      <c r="T4346" s="53">
        <v>3.21</v>
      </c>
      <c r="U4346" s="53">
        <v>6834.6</v>
      </c>
      <c r="V4346" s="53">
        <v>109.9</v>
      </c>
      <c r="W4346" s="53">
        <f t="shared" si="612"/>
        <v>62.189262966333033</v>
      </c>
      <c r="X4346" s="53">
        <f t="shared" si="613"/>
        <v>0.90991810737033663</v>
      </c>
      <c r="Y4346" s="53">
        <v>5070.95</v>
      </c>
      <c r="Z4346" s="53">
        <v>52.36</v>
      </c>
      <c r="AA4346" s="53">
        <f t="shared" si="610"/>
        <v>96.847784568372802</v>
      </c>
      <c r="AB4346" s="53">
        <f t="shared" si="611"/>
        <v>1.9098548510313216</v>
      </c>
    </row>
    <row r="4347" spans="1:28" x14ac:dyDescent="0.3">
      <c r="A4347" s="1">
        <v>4346</v>
      </c>
      <c r="B4347" s="48">
        <v>44147</v>
      </c>
      <c r="C4347" s="44">
        <v>16549169.24</v>
      </c>
      <c r="D4347" s="56">
        <f t="shared" si="603"/>
        <v>221586.25212559415</v>
      </c>
      <c r="E4347" s="53">
        <v>74.685000000000002</v>
      </c>
      <c r="F4347" s="53">
        <f t="shared" si="604"/>
        <v>2.2158625212559415</v>
      </c>
      <c r="G4347" s="53">
        <f>(F4347/'Yearly GDP'!$B$19)*100</f>
        <v>78.023328213237392</v>
      </c>
      <c r="H4347" s="53">
        <f t="shared" si="605"/>
        <v>2.0353543999999997</v>
      </c>
      <c r="I4347" s="53">
        <f t="shared" si="606"/>
        <v>2.9002320185614852</v>
      </c>
      <c r="J4347" s="53">
        <f t="shared" si="614"/>
        <v>368.06264501160092</v>
      </c>
      <c r="K4347" s="53">
        <v>5.9029999999999996</v>
      </c>
      <c r="L4347" s="53">
        <v>12690.8</v>
      </c>
      <c r="M4347" s="53">
        <v>3.59</v>
      </c>
      <c r="N4347" s="53">
        <f t="shared" si="607"/>
        <v>3.0027679814385144</v>
      </c>
      <c r="O4347" s="53">
        <v>34.479999999999997</v>
      </c>
      <c r="P4347" s="53">
        <v>0.88300000000000001</v>
      </c>
      <c r="Q4347" s="53">
        <f t="shared" si="608"/>
        <v>5.0199999999999996</v>
      </c>
      <c r="R4347" s="53">
        <v>92.956000000000003</v>
      </c>
      <c r="S4347" s="53">
        <f t="shared" si="609"/>
        <v>108.26719999999999</v>
      </c>
      <c r="T4347" s="53">
        <v>3.14</v>
      </c>
      <c r="U4347" s="53">
        <v>6870.65</v>
      </c>
      <c r="V4347" s="53">
        <v>111.44</v>
      </c>
      <c r="W4347" s="53">
        <f t="shared" si="612"/>
        <v>61.653356066044509</v>
      </c>
      <c r="X4347" s="53">
        <f t="shared" si="613"/>
        <v>0.89734386216798279</v>
      </c>
      <c r="Y4347" s="53">
        <v>5129.8500000000004</v>
      </c>
      <c r="Z4347" s="53">
        <v>54.65</v>
      </c>
      <c r="AA4347" s="53">
        <f t="shared" si="610"/>
        <v>93.867337602927734</v>
      </c>
      <c r="AB4347" s="53">
        <f t="shared" si="611"/>
        <v>1.8298261665141813</v>
      </c>
    </row>
    <row r="4348" spans="1:28" x14ac:dyDescent="0.3">
      <c r="A4348" s="1">
        <v>4347</v>
      </c>
      <c r="B4348" s="48">
        <v>44148</v>
      </c>
      <c r="C4348" s="44">
        <v>16626686.359999999</v>
      </c>
      <c r="D4348" s="56">
        <f t="shared" si="603"/>
        <v>222931.62371617818</v>
      </c>
      <c r="E4348" s="53">
        <v>74.581999999999994</v>
      </c>
      <c r="F4348" s="53">
        <f t="shared" si="604"/>
        <v>2.2293162371617816</v>
      </c>
      <c r="G4348" s="53">
        <f>(F4348/'Yearly GDP'!$B$19)*100</f>
        <v>78.497050604288091</v>
      </c>
      <c r="H4348" s="53">
        <f t="shared" si="605"/>
        <v>2.0320246000000002</v>
      </c>
      <c r="I4348" s="53">
        <f t="shared" si="606"/>
        <v>2.8926815157651142</v>
      </c>
      <c r="J4348" s="53">
        <f t="shared" si="614"/>
        <v>367.94764246456469</v>
      </c>
      <c r="K4348" s="53">
        <v>5.8780000000000001</v>
      </c>
      <c r="L4348" s="53">
        <v>12719.95</v>
      </c>
      <c r="M4348" s="53">
        <v>3.6</v>
      </c>
      <c r="N4348" s="53">
        <f t="shared" si="607"/>
        <v>2.9853184842348859</v>
      </c>
      <c r="O4348" s="53">
        <v>34.57</v>
      </c>
      <c r="P4348" s="53">
        <v>0.89800000000000002</v>
      </c>
      <c r="Q4348" s="53">
        <f t="shared" si="608"/>
        <v>4.9800000000000004</v>
      </c>
      <c r="R4348" s="53">
        <v>92.75</v>
      </c>
      <c r="S4348" s="53">
        <f t="shared" si="609"/>
        <v>108.5498</v>
      </c>
      <c r="T4348" s="53">
        <v>3.14</v>
      </c>
      <c r="U4348" s="53">
        <v>6935.2</v>
      </c>
      <c r="V4348" s="53">
        <v>117.24</v>
      </c>
      <c r="W4348" s="53">
        <f t="shared" si="612"/>
        <v>59.153872398498805</v>
      </c>
      <c r="X4348" s="53">
        <f t="shared" si="613"/>
        <v>0.85295121119071982</v>
      </c>
      <c r="Y4348" s="53">
        <v>5178.2</v>
      </c>
      <c r="Z4348" s="53">
        <v>50.86</v>
      </c>
      <c r="AA4348" s="53">
        <f t="shared" si="610"/>
        <v>101.81281950452221</v>
      </c>
      <c r="AB4348" s="53">
        <f t="shared" si="611"/>
        <v>1.9661816751867871</v>
      </c>
    </row>
    <row r="4349" spans="1:28" x14ac:dyDescent="0.3">
      <c r="A4349" s="1">
        <v>4348</v>
      </c>
      <c r="B4349" s="48">
        <v>44149</v>
      </c>
      <c r="C4349" s="44">
        <v>16722873.75</v>
      </c>
      <c r="D4349" s="56">
        <f t="shared" si="603"/>
        <v>224221.31010163313</v>
      </c>
      <c r="E4349" s="53">
        <v>74.581999999999994</v>
      </c>
      <c r="F4349" s="53">
        <f t="shared" si="604"/>
        <v>2.2422131010163313</v>
      </c>
      <c r="G4349" s="53">
        <f>(F4349/'Yearly GDP'!$B$19)*100</f>
        <v>78.951165528744056</v>
      </c>
      <c r="H4349" s="53">
        <f t="shared" si="605"/>
        <v>2.0414293999999997</v>
      </c>
      <c r="I4349" s="53">
        <f t="shared" si="606"/>
        <v>2.8793550244745183</v>
      </c>
      <c r="J4349" s="53">
        <f t="shared" si="614"/>
        <v>367.98877051540461</v>
      </c>
      <c r="K4349" s="53">
        <v>5.8780000000000001</v>
      </c>
      <c r="L4349" s="53">
        <v>12780.25</v>
      </c>
      <c r="M4349" s="53">
        <v>3.62</v>
      </c>
      <c r="N4349" s="53">
        <f t="shared" si="607"/>
        <v>2.9986449755254818</v>
      </c>
      <c r="O4349" s="53">
        <v>34.729999999999997</v>
      </c>
      <c r="P4349" s="53">
        <v>0.89800000000000002</v>
      </c>
      <c r="Q4349" s="53">
        <f t="shared" si="608"/>
        <v>4.9800000000000004</v>
      </c>
      <c r="R4349" s="53">
        <v>92.75</v>
      </c>
      <c r="S4349" s="53">
        <f t="shared" si="609"/>
        <v>109.0522</v>
      </c>
      <c r="T4349" s="53">
        <v>3.14</v>
      </c>
      <c r="U4349" s="53">
        <v>6935.2</v>
      </c>
      <c r="V4349" s="53">
        <v>117.93</v>
      </c>
      <c r="W4349" s="53">
        <f t="shared" si="612"/>
        <v>58.807767319596365</v>
      </c>
      <c r="X4349" s="53">
        <f t="shared" si="613"/>
        <v>0.84796065462562531</v>
      </c>
      <c r="Y4349" s="53">
        <v>5178.2</v>
      </c>
      <c r="Z4349" s="53">
        <v>51.33</v>
      </c>
      <c r="AA4349" s="53">
        <f t="shared" si="610"/>
        <v>100.88057666082213</v>
      </c>
      <c r="AB4349" s="53">
        <f t="shared" si="611"/>
        <v>1.9481784531463084</v>
      </c>
    </row>
    <row r="4350" spans="1:28" x14ac:dyDescent="0.3">
      <c r="A4350" s="1">
        <v>4349</v>
      </c>
      <c r="B4350" s="48">
        <v>44152</v>
      </c>
      <c r="C4350" s="44">
        <v>16848866.75</v>
      </c>
      <c r="D4350" s="56">
        <f t="shared" si="603"/>
        <v>226220.01544038666</v>
      </c>
      <c r="E4350" s="53">
        <v>74.48</v>
      </c>
      <c r="F4350" s="53">
        <f t="shared" si="604"/>
        <v>2.2622001544038666</v>
      </c>
      <c r="G4350" s="53">
        <f>(F4350/'Yearly GDP'!$B$19)*100</f>
        <v>79.654935014220669</v>
      </c>
      <c r="H4350" s="53">
        <f t="shared" si="605"/>
        <v>2.0528360999999995</v>
      </c>
      <c r="I4350" s="53">
        <f t="shared" si="606"/>
        <v>2.8628685943315206</v>
      </c>
      <c r="J4350" s="53">
        <f t="shared" si="614"/>
        <v>368.57142857142861</v>
      </c>
      <c r="K4350" s="53">
        <v>5.8769999999999998</v>
      </c>
      <c r="L4350" s="53">
        <v>12874.2</v>
      </c>
      <c r="M4350" s="53">
        <v>3.64</v>
      </c>
      <c r="N4350" s="53">
        <f t="shared" si="607"/>
        <v>3.0141314056684791</v>
      </c>
      <c r="O4350" s="53">
        <v>34.93</v>
      </c>
      <c r="P4350" s="53">
        <v>0.86199999999999999</v>
      </c>
      <c r="Q4350" s="53">
        <f t="shared" si="608"/>
        <v>5.0149999999999997</v>
      </c>
      <c r="R4350" s="53">
        <v>92.397999999999996</v>
      </c>
      <c r="S4350" s="53">
        <f t="shared" si="609"/>
        <v>109.6802</v>
      </c>
      <c r="T4350" s="53">
        <v>3.14</v>
      </c>
      <c r="U4350" s="53">
        <v>7062.35</v>
      </c>
      <c r="V4350" s="53">
        <v>121.82</v>
      </c>
      <c r="W4350" s="53">
        <f t="shared" si="612"/>
        <v>57.973649647020203</v>
      </c>
      <c r="X4350" s="53">
        <f t="shared" si="613"/>
        <v>0.82088327039894948</v>
      </c>
      <c r="Y4350" s="53">
        <v>5251.85</v>
      </c>
      <c r="Z4350" s="53">
        <v>51.47</v>
      </c>
      <c r="AA4350" s="53">
        <f t="shared" si="610"/>
        <v>102.03710899553138</v>
      </c>
      <c r="AB4350" s="53">
        <f t="shared" si="611"/>
        <v>1.9428793471925394</v>
      </c>
    </row>
    <row r="4351" spans="1:28" x14ac:dyDescent="0.3">
      <c r="A4351" s="1">
        <v>4350</v>
      </c>
      <c r="B4351" s="48">
        <v>44153</v>
      </c>
      <c r="C4351" s="44">
        <v>16937695.73</v>
      </c>
      <c r="D4351" s="56">
        <f t="shared" si="603"/>
        <v>228517.21168375606</v>
      </c>
      <c r="E4351" s="53">
        <v>74.12</v>
      </c>
      <c r="F4351" s="53">
        <f t="shared" si="604"/>
        <v>2.2851721168375607</v>
      </c>
      <c r="G4351" s="53">
        <f>(F4351/'Yearly GDP'!$B$19)*100</f>
        <v>80.463806930900034</v>
      </c>
      <c r="H4351" s="53">
        <f t="shared" si="605"/>
        <v>2.0919802000000001</v>
      </c>
      <c r="I4351" s="53">
        <f t="shared" si="606"/>
        <v>2.8097780275358244</v>
      </c>
      <c r="J4351" s="53">
        <f t="shared" si="614"/>
        <v>363.53610564765381</v>
      </c>
      <c r="K4351" s="53">
        <v>5.8780000000000001</v>
      </c>
      <c r="L4351" s="53">
        <v>12938.25</v>
      </c>
      <c r="M4351" s="53">
        <v>3.66</v>
      </c>
      <c r="N4351" s="53">
        <f t="shared" si="607"/>
        <v>3.0682219724641757</v>
      </c>
      <c r="O4351" s="53">
        <v>35.590000000000003</v>
      </c>
      <c r="P4351" s="53">
        <v>0.87</v>
      </c>
      <c r="Q4351" s="53">
        <f t="shared" si="608"/>
        <v>5.008</v>
      </c>
      <c r="R4351" s="53">
        <v>92.311000000000007</v>
      </c>
      <c r="S4351" s="53">
        <f t="shared" si="609"/>
        <v>109.9731</v>
      </c>
      <c r="T4351" s="53">
        <v>3.09</v>
      </c>
      <c r="U4351" s="53">
        <v>7163.65</v>
      </c>
      <c r="V4351" s="53">
        <v>130.94</v>
      </c>
      <c r="W4351" s="53">
        <f t="shared" si="612"/>
        <v>54.70940888956774</v>
      </c>
      <c r="X4351" s="53">
        <f t="shared" si="613"/>
        <v>0.76370856881014204</v>
      </c>
      <c r="Y4351" s="53">
        <v>5282.45</v>
      </c>
      <c r="Z4351" s="53">
        <v>40.08</v>
      </c>
      <c r="AA4351" s="53">
        <f t="shared" si="610"/>
        <v>131.79765469061877</v>
      </c>
      <c r="AB4351" s="53">
        <f t="shared" si="611"/>
        <v>2.4950099800399204</v>
      </c>
    </row>
    <row r="4352" spans="1:28" x14ac:dyDescent="0.3">
      <c r="A4352" s="1">
        <v>4351</v>
      </c>
      <c r="B4352" s="48">
        <v>44154</v>
      </c>
      <c r="C4352" s="44">
        <v>16799278.109999999</v>
      </c>
      <c r="D4352" s="56">
        <f t="shared" si="603"/>
        <v>226680.31453245177</v>
      </c>
      <c r="E4352" s="53">
        <v>74.11</v>
      </c>
      <c r="F4352" s="53">
        <f t="shared" si="604"/>
        <v>2.2668031453245177</v>
      </c>
      <c r="G4352" s="53">
        <f>(F4352/'Yearly GDP'!$B$19)*100</f>
        <v>79.817012159314004</v>
      </c>
      <c r="H4352" s="53">
        <f t="shared" si="605"/>
        <v>2.0636511999999998</v>
      </c>
      <c r="I4352" s="53">
        <f t="shared" si="606"/>
        <v>2.8473804100227795</v>
      </c>
      <c r="J4352" s="53">
        <f t="shared" si="614"/>
        <v>363.65888382687933</v>
      </c>
      <c r="K4352" s="53">
        <v>5.8760000000000003</v>
      </c>
      <c r="L4352" s="53">
        <v>12771.7</v>
      </c>
      <c r="M4352" s="53">
        <v>3.61</v>
      </c>
      <c r="N4352" s="53">
        <f t="shared" si="607"/>
        <v>3.0286195899772208</v>
      </c>
      <c r="O4352" s="53">
        <v>35.119999999999997</v>
      </c>
      <c r="P4352" s="53">
        <v>0.84199999999999997</v>
      </c>
      <c r="Q4352" s="53">
        <f t="shared" si="608"/>
        <v>5.0340000000000007</v>
      </c>
      <c r="R4352" s="53">
        <v>92.284000000000006</v>
      </c>
      <c r="S4352" s="53">
        <f t="shared" si="609"/>
        <v>104.65759999999999</v>
      </c>
      <c r="T4352" s="53">
        <v>2.98</v>
      </c>
      <c r="U4352" s="53">
        <v>7131.7</v>
      </c>
      <c r="V4352" s="53">
        <v>130.35</v>
      </c>
      <c r="W4352" s="53">
        <f t="shared" si="612"/>
        <v>54.711929420790185</v>
      </c>
      <c r="X4352" s="53">
        <f t="shared" si="613"/>
        <v>0.76716532412734961</v>
      </c>
      <c r="Y4352" s="53">
        <v>5281.95</v>
      </c>
      <c r="Z4352" s="53">
        <v>40.08</v>
      </c>
      <c r="AA4352" s="53">
        <f t="shared" si="610"/>
        <v>131.78517964071855</v>
      </c>
      <c r="AB4352" s="53">
        <f t="shared" si="611"/>
        <v>2.4950099800399204</v>
      </c>
    </row>
    <row r="4353" spans="1:28" x14ac:dyDescent="0.3">
      <c r="A4353" s="1">
        <v>4352</v>
      </c>
      <c r="B4353" s="48">
        <v>44155</v>
      </c>
      <c r="C4353" s="44">
        <v>16961314.280000001</v>
      </c>
      <c r="D4353" s="56">
        <f t="shared" si="603"/>
        <v>228835.86454398272</v>
      </c>
      <c r="E4353" s="53">
        <v>74.12</v>
      </c>
      <c r="F4353" s="53">
        <f t="shared" si="604"/>
        <v>2.288358645439827</v>
      </c>
      <c r="G4353" s="53">
        <f>(F4353/'Yearly GDP'!$B$19)*100</f>
        <v>80.57600864224743</v>
      </c>
      <c r="H4353" s="53">
        <f t="shared" si="605"/>
        <v>2.0781071999999998</v>
      </c>
      <c r="I4353" s="53">
        <f t="shared" si="606"/>
        <v>2.8280542986425341</v>
      </c>
      <c r="J4353" s="53">
        <f t="shared" si="614"/>
        <v>363.66091628959276</v>
      </c>
      <c r="K4353" s="53">
        <v>5.8769999999999998</v>
      </c>
      <c r="L4353" s="53">
        <v>12859.05</v>
      </c>
      <c r="M4353" s="53">
        <v>3.64</v>
      </c>
      <c r="N4353" s="53">
        <f t="shared" si="607"/>
        <v>3.0489457013574657</v>
      </c>
      <c r="O4353" s="53">
        <v>35.36</v>
      </c>
      <c r="P4353" s="53">
        <v>0.82399999999999995</v>
      </c>
      <c r="Q4353" s="53">
        <f t="shared" si="608"/>
        <v>5.0529999999999999</v>
      </c>
      <c r="R4353" s="53">
        <v>92.394999999999996</v>
      </c>
      <c r="S4353" s="53">
        <f t="shared" si="609"/>
        <v>105.72640000000001</v>
      </c>
      <c r="T4353" s="53">
        <v>2.99</v>
      </c>
      <c r="U4353" s="53">
        <v>7194.85</v>
      </c>
      <c r="V4353" s="53">
        <v>131.51</v>
      </c>
      <c r="W4353" s="53">
        <f t="shared" si="612"/>
        <v>54.709527792563307</v>
      </c>
      <c r="X4353" s="53">
        <f t="shared" si="613"/>
        <v>0.76039844878716456</v>
      </c>
      <c r="Y4353" s="53">
        <v>5338.35</v>
      </c>
      <c r="Z4353" s="53">
        <v>40.51</v>
      </c>
      <c r="AA4353" s="53">
        <f t="shared" si="610"/>
        <v>131.7785731918045</v>
      </c>
      <c r="AB4353" s="53">
        <f t="shared" si="611"/>
        <v>2.4685262898049865</v>
      </c>
    </row>
    <row r="4354" spans="1:28" x14ac:dyDescent="0.3">
      <c r="A4354" s="1">
        <v>4353</v>
      </c>
      <c r="B4354" s="48">
        <v>44158</v>
      </c>
      <c r="C4354" s="44">
        <v>17133087.309999999</v>
      </c>
      <c r="D4354" s="56">
        <f t="shared" si="603"/>
        <v>230717.57756531105</v>
      </c>
      <c r="E4354" s="53">
        <v>74.260000000000005</v>
      </c>
      <c r="F4354" s="53">
        <f t="shared" si="604"/>
        <v>2.3071757756531106</v>
      </c>
      <c r="G4354" s="53">
        <f>(F4354/'Yearly GDP'!$B$19)*100</f>
        <v>81.23858364975743</v>
      </c>
      <c r="H4354" s="53">
        <f t="shared" si="605"/>
        <v>2.0974499999999998</v>
      </c>
      <c r="I4354" s="53">
        <f t="shared" si="606"/>
        <v>2.8129395218002817</v>
      </c>
      <c r="J4354" s="53">
        <f t="shared" si="614"/>
        <v>363.61322081575253</v>
      </c>
      <c r="K4354" s="53">
        <v>5.9</v>
      </c>
      <c r="L4354" s="53">
        <v>12926.45</v>
      </c>
      <c r="M4354" s="53">
        <v>3.66</v>
      </c>
      <c r="N4354" s="53">
        <f t="shared" si="607"/>
        <v>3.0870604781997186</v>
      </c>
      <c r="O4354" s="53">
        <v>35.549999999999997</v>
      </c>
      <c r="P4354" s="53">
        <v>0.85899999999999999</v>
      </c>
      <c r="Q4354" s="53">
        <f t="shared" si="608"/>
        <v>5.0410000000000004</v>
      </c>
      <c r="R4354" s="53">
        <v>92.494</v>
      </c>
      <c r="S4354" s="53">
        <f t="shared" si="609"/>
        <v>106.64999999999999</v>
      </c>
      <c r="T4354" s="53">
        <v>3</v>
      </c>
      <c r="U4354" s="53">
        <v>7279.5</v>
      </c>
      <c r="V4354" s="53">
        <v>133.05000000000001</v>
      </c>
      <c r="W4354" s="53">
        <f t="shared" si="612"/>
        <v>54.712514092446447</v>
      </c>
      <c r="X4354" s="53">
        <f t="shared" si="613"/>
        <v>0.75159714393085308</v>
      </c>
      <c r="Y4354" s="53">
        <v>5427.4</v>
      </c>
      <c r="Z4354" s="53">
        <v>41.19</v>
      </c>
      <c r="AA4354" s="53">
        <f t="shared" si="610"/>
        <v>131.76499150279193</v>
      </c>
      <c r="AB4354" s="53">
        <f t="shared" si="611"/>
        <v>2.4277737314882253</v>
      </c>
    </row>
    <row r="4355" spans="1:28" x14ac:dyDescent="0.3">
      <c r="A4355" s="1">
        <v>4354</v>
      </c>
      <c r="B4355" s="48">
        <v>44159</v>
      </c>
      <c r="C4355" s="44">
        <v>17267120.079999998</v>
      </c>
      <c r="D4355" s="56">
        <f t="shared" si="603"/>
        <v>233090.62055373317</v>
      </c>
      <c r="E4355" s="53">
        <v>74.078999999999994</v>
      </c>
      <c r="F4355" s="53">
        <f t="shared" si="604"/>
        <v>2.3309062055373317</v>
      </c>
      <c r="G4355" s="53">
        <f>(F4355/'Yearly GDP'!$B$19)*100</f>
        <v>82.074162166807469</v>
      </c>
      <c r="H4355" s="53">
        <f t="shared" si="605"/>
        <v>2.1109199999999997</v>
      </c>
      <c r="I4355" s="53">
        <f t="shared" si="606"/>
        <v>2.785515320334262</v>
      </c>
      <c r="J4355" s="53">
        <f t="shared" si="614"/>
        <v>363.65320334261838</v>
      </c>
      <c r="K4355" s="53">
        <v>5.88</v>
      </c>
      <c r="L4355" s="53">
        <v>13055.15</v>
      </c>
      <c r="M4355" s="53">
        <v>3.7</v>
      </c>
      <c r="N4355" s="53">
        <f t="shared" si="607"/>
        <v>3.0944846796657379</v>
      </c>
      <c r="O4355" s="53">
        <v>35.9</v>
      </c>
      <c r="P4355" s="53">
        <v>0.88500000000000001</v>
      </c>
      <c r="Q4355" s="53">
        <f t="shared" si="608"/>
        <v>4.9950000000000001</v>
      </c>
      <c r="R4355" s="53">
        <v>92.22</v>
      </c>
      <c r="S4355" s="53">
        <f t="shared" si="609"/>
        <v>109.136</v>
      </c>
      <c r="T4355" s="53">
        <v>3.04</v>
      </c>
      <c r="U4355" s="53">
        <v>7340</v>
      </c>
      <c r="V4355" s="53">
        <v>134.16</v>
      </c>
      <c r="W4355" s="53">
        <f t="shared" si="612"/>
        <v>54.710793082886106</v>
      </c>
      <c r="X4355" s="53">
        <f t="shared" si="613"/>
        <v>0.74537865235539658</v>
      </c>
      <c r="Y4355" s="53">
        <v>5475.85</v>
      </c>
      <c r="Z4355" s="53">
        <v>41.55</v>
      </c>
      <c r="AA4355" s="53">
        <f t="shared" si="610"/>
        <v>131.78941034897716</v>
      </c>
      <c r="AB4355" s="53">
        <f t="shared" si="611"/>
        <v>2.4067388688327318</v>
      </c>
    </row>
    <row r="4356" spans="1:28" x14ac:dyDescent="0.3">
      <c r="A4356" s="1">
        <v>4355</v>
      </c>
      <c r="B4356" s="48">
        <v>44160</v>
      </c>
      <c r="C4356" s="44">
        <v>17043176.609999999</v>
      </c>
      <c r="D4356" s="56">
        <f t="shared" si="603"/>
        <v>230971.77912697013</v>
      </c>
      <c r="E4356" s="53">
        <v>73.789000000000001</v>
      </c>
      <c r="F4356" s="53">
        <f t="shared" si="604"/>
        <v>2.3097177912697013</v>
      </c>
      <c r="G4356" s="53">
        <f>(F4356/'Yearly GDP'!$B$19)*100</f>
        <v>81.328091241890903</v>
      </c>
      <c r="H4356" s="53">
        <f t="shared" si="605"/>
        <v>2.0809359999999999</v>
      </c>
      <c r="I4356" s="53">
        <f t="shared" si="606"/>
        <v>2.8280542986425341</v>
      </c>
      <c r="J4356" s="53">
        <f t="shared" si="614"/>
        <v>363.6425339366516</v>
      </c>
      <c r="K4356" s="53">
        <v>5.8849999999999998</v>
      </c>
      <c r="L4356" s="53">
        <v>12858.4</v>
      </c>
      <c r="M4356" s="53">
        <v>3.64</v>
      </c>
      <c r="N4356" s="53">
        <f t="shared" si="607"/>
        <v>3.0569457013574657</v>
      </c>
      <c r="O4356" s="53">
        <v>35.36</v>
      </c>
      <c r="P4356" s="53">
        <v>0.88200000000000001</v>
      </c>
      <c r="Q4356" s="53">
        <f t="shared" si="608"/>
        <v>5.0030000000000001</v>
      </c>
      <c r="R4356" s="53">
        <v>91.965999999999994</v>
      </c>
      <c r="S4356" s="53">
        <f t="shared" si="609"/>
        <v>105.3728</v>
      </c>
      <c r="T4356" s="53">
        <v>2.98</v>
      </c>
      <c r="U4356" s="53">
        <v>7227.55</v>
      </c>
      <c r="V4356" s="53">
        <v>133.15</v>
      </c>
      <c r="W4356" s="53">
        <f t="shared" si="612"/>
        <v>54.281261734885469</v>
      </c>
      <c r="X4356" s="53">
        <f t="shared" si="613"/>
        <v>0.75103266992114159</v>
      </c>
      <c r="Y4356" s="53">
        <v>5424.2</v>
      </c>
      <c r="Z4356" s="53">
        <v>41.14</v>
      </c>
      <c r="AA4356" s="53">
        <f t="shared" si="610"/>
        <v>131.84735051045212</v>
      </c>
      <c r="AB4356" s="53">
        <f t="shared" si="611"/>
        <v>2.4307243558580458</v>
      </c>
    </row>
    <row r="4357" spans="1:28" x14ac:dyDescent="0.3">
      <c r="A4357" s="1">
        <v>4356</v>
      </c>
      <c r="B4357" s="48">
        <v>44161</v>
      </c>
      <c r="C4357" s="44">
        <v>17195266.68</v>
      </c>
      <c r="D4357" s="56">
        <f t="shared" si="603"/>
        <v>232881.43721982202</v>
      </c>
      <c r="E4357" s="53">
        <v>73.837000000000003</v>
      </c>
      <c r="F4357" s="53">
        <f t="shared" si="604"/>
        <v>2.3288143721982202</v>
      </c>
      <c r="G4357" s="53">
        <f>(F4357/'Yearly GDP'!$B$19)*100</f>
        <v>82.000506063317616</v>
      </c>
      <c r="H4357" s="53">
        <f t="shared" si="605"/>
        <v>2.0968912</v>
      </c>
      <c r="I4357" s="53">
        <f t="shared" si="606"/>
        <v>2.8003360403248392</v>
      </c>
      <c r="J4357" s="53">
        <f t="shared" si="614"/>
        <v>363.67964155698684</v>
      </c>
      <c r="K4357" s="53">
        <v>5.8719999999999999</v>
      </c>
      <c r="L4357" s="53">
        <v>12987</v>
      </c>
      <c r="M4357" s="53">
        <v>3.68</v>
      </c>
      <c r="N4357" s="53">
        <f t="shared" si="607"/>
        <v>3.0716639596751607</v>
      </c>
      <c r="O4357" s="53">
        <v>35.71</v>
      </c>
      <c r="P4357" s="53">
        <v>0.85899999999999999</v>
      </c>
      <c r="Q4357" s="53">
        <f t="shared" si="608"/>
        <v>5.0129999999999999</v>
      </c>
      <c r="R4357" s="53">
        <v>91.965999999999994</v>
      </c>
      <c r="S4357" s="53">
        <f t="shared" si="609"/>
        <v>104.98739999999999</v>
      </c>
      <c r="T4357" s="53">
        <v>2.94</v>
      </c>
      <c r="U4357" s="53">
        <v>7278.15</v>
      </c>
      <c r="V4357" s="53">
        <v>134.08000000000001</v>
      </c>
      <c r="W4357" s="53">
        <f t="shared" si="612"/>
        <v>54.282144988066818</v>
      </c>
      <c r="X4357" s="53">
        <f t="shared" si="613"/>
        <v>0.74582338902147971</v>
      </c>
      <c r="Y4357" s="53">
        <v>5466.05</v>
      </c>
      <c r="Z4357" s="53">
        <v>41.46</v>
      </c>
      <c r="AA4357" s="53">
        <f t="shared" si="610"/>
        <v>131.83912204534491</v>
      </c>
      <c r="AB4357" s="53">
        <f t="shared" si="611"/>
        <v>2.4119633381572596</v>
      </c>
    </row>
    <row r="4358" spans="1:28" x14ac:dyDescent="0.3">
      <c r="A4358" s="1">
        <v>4357</v>
      </c>
      <c r="B4358" s="48">
        <v>44162</v>
      </c>
      <c r="C4358" s="44">
        <v>17271314.449999999</v>
      </c>
      <c r="D4358" s="56">
        <f t="shared" si="603"/>
        <v>233601.33157503212</v>
      </c>
      <c r="E4358" s="53">
        <v>73.935000000000002</v>
      </c>
      <c r="F4358" s="53">
        <f t="shared" si="604"/>
        <v>2.3360133157503213</v>
      </c>
      <c r="G4358" s="53">
        <f>(F4358/'Yearly GDP'!$B$19)*100</f>
        <v>82.253989991208499</v>
      </c>
      <c r="H4358" s="53">
        <f t="shared" si="605"/>
        <v>2.1078625999999994</v>
      </c>
      <c r="I4358" s="53">
        <f t="shared" si="606"/>
        <v>2.8042624789680319</v>
      </c>
      <c r="J4358" s="53">
        <f t="shared" si="614"/>
        <v>363.68339876612458</v>
      </c>
      <c r="K4358" s="53">
        <v>5.9109999999999996</v>
      </c>
      <c r="L4358" s="53">
        <v>12968.95</v>
      </c>
      <c r="M4358" s="53">
        <v>3.67</v>
      </c>
      <c r="N4358" s="53">
        <f t="shared" si="607"/>
        <v>3.1067375210319677</v>
      </c>
      <c r="O4358" s="53">
        <v>35.659999999999997</v>
      </c>
      <c r="P4358" s="53">
        <v>0.84199999999999997</v>
      </c>
      <c r="Q4358" s="53">
        <f t="shared" si="608"/>
        <v>5.069</v>
      </c>
      <c r="R4358" s="53">
        <v>91.801000000000002</v>
      </c>
      <c r="S4358" s="53">
        <f t="shared" si="609"/>
        <v>104.4838</v>
      </c>
      <c r="T4358" s="53">
        <v>2.93</v>
      </c>
      <c r="U4358" s="53">
        <v>7455.6</v>
      </c>
      <c r="V4358" s="53">
        <v>137.35</v>
      </c>
      <c r="W4358" s="53">
        <f t="shared" si="612"/>
        <v>54.281761922096841</v>
      </c>
      <c r="X4358" s="53">
        <f t="shared" si="613"/>
        <v>0.72806698216235899</v>
      </c>
      <c r="Y4358" s="53">
        <v>5604.3</v>
      </c>
      <c r="Z4358" s="53">
        <v>42.51</v>
      </c>
      <c r="AA4358" s="53">
        <f t="shared" si="610"/>
        <v>131.83486238532112</v>
      </c>
      <c r="AB4358" s="53">
        <f t="shared" si="611"/>
        <v>2.3523876734885913</v>
      </c>
    </row>
    <row r="4359" spans="1:28" x14ac:dyDescent="0.3">
      <c r="A4359" s="1">
        <v>4358</v>
      </c>
      <c r="B4359" s="48">
        <v>44166</v>
      </c>
      <c r="C4359" s="44">
        <v>17468700.649999999</v>
      </c>
      <c r="D4359" s="56">
        <f t="shared" ref="D4359:D4422" si="615">C4359/E4359</f>
        <v>237669.39659863943</v>
      </c>
      <c r="E4359" s="53">
        <v>73.5</v>
      </c>
      <c r="F4359" s="53">
        <f t="shared" ref="F4359:F4422" si="616">(D4359/100000)</f>
        <v>2.3766939659863944</v>
      </c>
      <c r="G4359" s="53">
        <f>(F4359/'Yearly GDP'!$B$19)*100</f>
        <v>83.686407253042063</v>
      </c>
      <c r="H4359" s="53">
        <f t="shared" ref="H4359:H4422" si="617">(K4359/I4359)</f>
        <v>2.1377649999999999</v>
      </c>
      <c r="I4359" s="53">
        <f t="shared" ref="I4359:I4422" si="618">(J4359/L4359)*100</f>
        <v>2.7739251040221915</v>
      </c>
      <c r="J4359" s="53">
        <f t="shared" si="614"/>
        <v>363.6352288488211</v>
      </c>
      <c r="K4359" s="53">
        <v>5.93</v>
      </c>
      <c r="L4359" s="53">
        <v>13109.05</v>
      </c>
      <c r="M4359" s="53">
        <v>3.71</v>
      </c>
      <c r="N4359" s="53">
        <f t="shared" ref="N4359:N4422" si="619">K4359-I4359</f>
        <v>3.1560748959778082</v>
      </c>
      <c r="O4359" s="53">
        <v>36.049999999999997</v>
      </c>
      <c r="P4359" s="53">
        <v>0.92900000000000005</v>
      </c>
      <c r="Q4359" s="53">
        <f t="shared" ref="Q4359:Q4422" si="620">K4359-P4359</f>
        <v>5.0009999999999994</v>
      </c>
      <c r="R4359" s="53">
        <v>91.296999999999997</v>
      </c>
      <c r="S4359" s="53">
        <f t="shared" ref="S4359:S4422" si="621">(O4359*T4359)</f>
        <v>106.70799999999998</v>
      </c>
      <c r="T4359" s="53">
        <v>2.96</v>
      </c>
      <c r="U4359" s="53">
        <v>7521.3</v>
      </c>
      <c r="V4359" s="53">
        <v>138.56</v>
      </c>
      <c r="W4359" s="53">
        <f t="shared" si="612"/>
        <v>54.281899538106238</v>
      </c>
      <c r="X4359" s="53">
        <f t="shared" si="613"/>
        <v>0.72170900692840645</v>
      </c>
      <c r="Y4359" s="53">
        <v>5669.5</v>
      </c>
      <c r="Z4359" s="53">
        <v>43</v>
      </c>
      <c r="AA4359" s="53">
        <f t="shared" si="610"/>
        <v>131.84883720930233</v>
      </c>
      <c r="AB4359" s="53">
        <f t="shared" si="611"/>
        <v>2.3255813953488373</v>
      </c>
    </row>
    <row r="4360" spans="1:28" x14ac:dyDescent="0.3">
      <c r="A4360" s="1">
        <v>4359</v>
      </c>
      <c r="B4360" s="48">
        <v>44167</v>
      </c>
      <c r="C4360" s="44">
        <v>17556061.629999999</v>
      </c>
      <c r="D4360" s="56">
        <f t="shared" si="615"/>
        <v>237983.75532059104</v>
      </c>
      <c r="E4360" s="53">
        <v>73.77</v>
      </c>
      <c r="F4360" s="53">
        <f t="shared" si="616"/>
        <v>2.3798375532059102</v>
      </c>
      <c r="G4360" s="53">
        <f>(F4360/'Yearly GDP'!$B$19)*100</f>
        <v>83.797096943870073</v>
      </c>
      <c r="H4360" s="53">
        <f t="shared" si="617"/>
        <v>2.1347520000000002</v>
      </c>
      <c r="I4360" s="53">
        <f t="shared" si="618"/>
        <v>2.7731558513588461</v>
      </c>
      <c r="J4360" s="53">
        <f t="shared" si="614"/>
        <v>363.66472545757068</v>
      </c>
      <c r="K4360" s="53">
        <v>5.92</v>
      </c>
      <c r="L4360" s="53">
        <v>13113.75</v>
      </c>
      <c r="M4360" s="53">
        <v>3.71</v>
      </c>
      <c r="N4360" s="53">
        <f t="shared" si="619"/>
        <v>3.1468441486411538</v>
      </c>
      <c r="O4360" s="53">
        <v>36.06</v>
      </c>
      <c r="P4360" s="53">
        <v>0.93799999999999994</v>
      </c>
      <c r="Q4360" s="53">
        <f t="shared" si="620"/>
        <v>4.9820000000000002</v>
      </c>
      <c r="R4360" s="53">
        <v>91.114999999999995</v>
      </c>
      <c r="S4360" s="53">
        <f t="shared" si="621"/>
        <v>108.9012</v>
      </c>
      <c r="T4360" s="53">
        <v>3.02</v>
      </c>
      <c r="U4360" s="53">
        <v>7566.8</v>
      </c>
      <c r="V4360" s="53">
        <v>139.4</v>
      </c>
      <c r="W4360" s="53">
        <f t="shared" si="612"/>
        <v>54.281205164992826</v>
      </c>
      <c r="X4360" s="53">
        <f t="shared" si="613"/>
        <v>0.71736011477761841</v>
      </c>
      <c r="Y4360" s="53">
        <v>5686.3</v>
      </c>
      <c r="Z4360" s="53">
        <v>43.13</v>
      </c>
      <c r="AA4360" s="53">
        <f t="shared" si="610"/>
        <v>131.84094597727798</v>
      </c>
      <c r="AB4360" s="53">
        <f t="shared" si="611"/>
        <v>2.3185717597959652</v>
      </c>
    </row>
    <row r="4361" spans="1:28" x14ac:dyDescent="0.3">
      <c r="A4361" s="1">
        <v>4360</v>
      </c>
      <c r="B4361" s="48">
        <v>44168</v>
      </c>
      <c r="C4361" s="44">
        <v>17664768.050000001</v>
      </c>
      <c r="D4361" s="56">
        <f t="shared" si="615"/>
        <v>239133.18058751861</v>
      </c>
      <c r="E4361" s="53">
        <v>73.87</v>
      </c>
      <c r="F4361" s="53">
        <f t="shared" si="616"/>
        <v>2.3913318058751862</v>
      </c>
      <c r="G4361" s="53">
        <f>(F4361/'Yearly GDP'!$B$19)*100</f>
        <v>84.201824150534733</v>
      </c>
      <c r="H4361" s="53">
        <f t="shared" si="617"/>
        <v>2.1426384000000001</v>
      </c>
      <c r="I4361" s="53">
        <f t="shared" si="618"/>
        <v>2.7685492801771874</v>
      </c>
      <c r="J4361" s="53">
        <f t="shared" si="614"/>
        <v>363.61849390919161</v>
      </c>
      <c r="K4361" s="53">
        <v>5.9320000000000004</v>
      </c>
      <c r="L4361" s="53">
        <v>13133.9</v>
      </c>
      <c r="M4361" s="53">
        <v>3.72</v>
      </c>
      <c r="N4361" s="53">
        <f t="shared" si="619"/>
        <v>3.163450719822813</v>
      </c>
      <c r="O4361" s="53">
        <v>36.119999999999997</v>
      </c>
      <c r="P4361" s="53">
        <v>0.91100000000000003</v>
      </c>
      <c r="Q4361" s="53">
        <f t="shared" si="620"/>
        <v>5.0210000000000008</v>
      </c>
      <c r="R4361" s="53">
        <v>90.718000000000004</v>
      </c>
      <c r="S4361" s="53">
        <f t="shared" si="621"/>
        <v>110.16599999999998</v>
      </c>
      <c r="T4361" s="53">
        <v>3.05</v>
      </c>
      <c r="U4361" s="53">
        <v>7597.8</v>
      </c>
      <c r="V4361" s="53">
        <v>139.97</v>
      </c>
      <c r="W4361" s="53">
        <f t="shared" si="612"/>
        <v>54.281631778238193</v>
      </c>
      <c r="X4361" s="53">
        <f t="shared" si="613"/>
        <v>0.71443880831606765</v>
      </c>
      <c r="Y4361" s="53">
        <v>5736.05</v>
      </c>
      <c r="Z4361" s="53">
        <v>43.51</v>
      </c>
      <c r="AA4361" s="53">
        <f t="shared" ref="AA4361:AA4424" si="622">Y4361/Z4361</f>
        <v>131.83291197425879</v>
      </c>
      <c r="AB4361" s="53">
        <f t="shared" ref="AB4361:AB4424" si="623">(AA4361/Y4361)*100</f>
        <v>2.2983222247759132</v>
      </c>
    </row>
    <row r="4362" spans="1:28" x14ac:dyDescent="0.3">
      <c r="A4362" s="1">
        <v>4361</v>
      </c>
      <c r="B4362" s="48">
        <v>44169</v>
      </c>
      <c r="C4362" s="44">
        <v>17790826.25</v>
      </c>
      <c r="D4362" s="56">
        <f t="shared" si="615"/>
        <v>241146.52800368684</v>
      </c>
      <c r="E4362" s="53">
        <v>73.775999999999996</v>
      </c>
      <c r="F4362" s="53">
        <f t="shared" si="616"/>
        <v>2.4114652800368686</v>
      </c>
      <c r="G4362" s="53">
        <f>(F4362/'Yearly GDP'!$B$19)*100</f>
        <v>84.91074929707284</v>
      </c>
      <c r="H4362" s="53">
        <f t="shared" si="617"/>
        <v>2.1500462000000002</v>
      </c>
      <c r="I4362" s="53">
        <f t="shared" si="618"/>
        <v>2.7427317608337902</v>
      </c>
      <c r="J4362" s="53">
        <f t="shared" si="614"/>
        <v>363.64646187602847</v>
      </c>
      <c r="K4362" s="53">
        <v>5.8970000000000002</v>
      </c>
      <c r="L4362" s="53">
        <v>13258.55</v>
      </c>
      <c r="M4362" s="53">
        <v>3.75</v>
      </c>
      <c r="N4362" s="53">
        <f t="shared" si="619"/>
        <v>3.15426823916621</v>
      </c>
      <c r="O4362" s="53">
        <v>36.46</v>
      </c>
      <c r="P4362" s="53">
        <v>0.97299999999999998</v>
      </c>
      <c r="Q4362" s="53">
        <f t="shared" si="620"/>
        <v>4.9240000000000004</v>
      </c>
      <c r="R4362" s="53">
        <v>90.694000000000003</v>
      </c>
      <c r="S4362" s="53">
        <f t="shared" si="621"/>
        <v>109.74459999999999</v>
      </c>
      <c r="T4362" s="53">
        <v>3.01</v>
      </c>
      <c r="U4362" s="53">
        <v>7625.9</v>
      </c>
      <c r="V4362" s="53">
        <v>140.49</v>
      </c>
      <c r="W4362" s="53">
        <f t="shared" si="612"/>
        <v>54.280731724677906</v>
      </c>
      <c r="X4362" s="53">
        <f t="shared" si="613"/>
        <v>0.71179443376752782</v>
      </c>
      <c r="Y4362" s="53">
        <v>5764.9</v>
      </c>
      <c r="Z4362" s="53">
        <v>43.73</v>
      </c>
      <c r="AA4362" s="53">
        <f t="shared" si="622"/>
        <v>131.82940772924766</v>
      </c>
      <c r="AB4362" s="53">
        <f t="shared" si="623"/>
        <v>2.2867596615595702</v>
      </c>
    </row>
    <row r="4363" spans="1:28" x14ac:dyDescent="0.3">
      <c r="A4363" s="1">
        <v>4362</v>
      </c>
      <c r="B4363" s="48">
        <v>44172</v>
      </c>
      <c r="C4363" s="44">
        <v>17953486.93</v>
      </c>
      <c r="D4363" s="56">
        <f t="shared" si="615"/>
        <v>243341.42411797395</v>
      </c>
      <c r="E4363" s="53">
        <v>73.778999999999996</v>
      </c>
      <c r="F4363" s="53">
        <f t="shared" si="616"/>
        <v>2.4334142411797393</v>
      </c>
      <c r="G4363" s="53">
        <f>(F4363/'Yearly GDP'!$B$19)*100</f>
        <v>85.683600041540117</v>
      </c>
      <c r="H4363" s="53">
        <f t="shared" si="617"/>
        <v>2.1758852000000002</v>
      </c>
      <c r="I4363" s="53">
        <f t="shared" si="618"/>
        <v>2.7225701061802341</v>
      </c>
      <c r="J4363" s="53">
        <f t="shared" si="614"/>
        <v>363.61965695616664</v>
      </c>
      <c r="K4363" s="53">
        <v>5.9240000000000004</v>
      </c>
      <c r="L4363" s="53">
        <v>13355.75</v>
      </c>
      <c r="M4363" s="53">
        <v>3.78</v>
      </c>
      <c r="N4363" s="53">
        <f t="shared" si="619"/>
        <v>3.2014298938197663</v>
      </c>
      <c r="O4363" s="53">
        <v>36.729999999999997</v>
      </c>
      <c r="P4363" s="53">
        <v>0.92800000000000005</v>
      </c>
      <c r="Q4363" s="53">
        <f t="shared" si="620"/>
        <v>4.9960000000000004</v>
      </c>
      <c r="R4363" s="53">
        <v>90.789000000000001</v>
      </c>
      <c r="S4363" s="53">
        <f t="shared" si="621"/>
        <v>111.29189999999998</v>
      </c>
      <c r="T4363" s="53">
        <v>3.03</v>
      </c>
      <c r="U4363" s="53">
        <v>7706.6</v>
      </c>
      <c r="V4363" s="53">
        <v>141.97</v>
      </c>
      <c r="W4363" s="53">
        <f t="shared" si="612"/>
        <v>54.2832992885821</v>
      </c>
      <c r="X4363" s="53">
        <f t="shared" si="613"/>
        <v>0.70437416355568083</v>
      </c>
      <c r="Y4363" s="53">
        <v>5844</v>
      </c>
      <c r="Z4363" s="53">
        <v>44.33</v>
      </c>
      <c r="AA4363" s="53">
        <f t="shared" si="622"/>
        <v>131.82946086171893</v>
      </c>
      <c r="AB4363" s="53">
        <f t="shared" si="623"/>
        <v>2.2558087074216107</v>
      </c>
    </row>
    <row r="4364" spans="1:28" x14ac:dyDescent="0.3">
      <c r="A4364" s="1">
        <v>4363</v>
      </c>
      <c r="B4364" s="48">
        <v>44173</v>
      </c>
      <c r="C4364" s="44">
        <v>18028466.530000001</v>
      </c>
      <c r="D4364" s="56">
        <f t="shared" si="615"/>
        <v>244536.67724652428</v>
      </c>
      <c r="E4364" s="53">
        <v>73.724999999999994</v>
      </c>
      <c r="F4364" s="53">
        <f t="shared" si="616"/>
        <v>2.4453667724652428</v>
      </c>
      <c r="G4364" s="53">
        <f>(F4364/'Yearly GDP'!$B$19)*100</f>
        <v>86.104463819198699</v>
      </c>
      <c r="H4364" s="53">
        <f t="shared" si="617"/>
        <v>2.1873336999999999</v>
      </c>
      <c r="I4364" s="53">
        <f t="shared" si="618"/>
        <v>2.7151778441487919</v>
      </c>
      <c r="J4364" s="53">
        <f t="shared" si="614"/>
        <v>363.64241107792566</v>
      </c>
      <c r="K4364" s="53">
        <v>5.9390000000000001</v>
      </c>
      <c r="L4364" s="53">
        <v>13392.95</v>
      </c>
      <c r="M4364" s="53">
        <v>3.79</v>
      </c>
      <c r="N4364" s="53">
        <f t="shared" si="619"/>
        <v>3.2238221558512081</v>
      </c>
      <c r="O4364" s="53">
        <v>36.83</v>
      </c>
      <c r="P4364" s="53">
        <v>0.92100000000000004</v>
      </c>
      <c r="Q4364" s="53">
        <f t="shared" si="620"/>
        <v>5.0179999999999998</v>
      </c>
      <c r="R4364" s="53">
        <v>90.968000000000004</v>
      </c>
      <c r="S4364" s="53">
        <f t="shared" si="621"/>
        <v>111.59489999999998</v>
      </c>
      <c r="T4364" s="53">
        <v>3.03</v>
      </c>
      <c r="U4364" s="53">
        <v>7701.55</v>
      </c>
      <c r="V4364" s="53">
        <v>142.09</v>
      </c>
      <c r="W4364" s="53">
        <f t="shared" si="612"/>
        <v>54.201914279681894</v>
      </c>
      <c r="X4364" s="53">
        <f t="shared" si="613"/>
        <v>0.70377929481314661</v>
      </c>
      <c r="Y4364" s="53">
        <v>5828.6</v>
      </c>
      <c r="Z4364" s="53">
        <v>39.43</v>
      </c>
      <c r="AA4364" s="53">
        <f t="shared" si="622"/>
        <v>147.82145574435711</v>
      </c>
      <c r="AB4364" s="53">
        <f t="shared" si="623"/>
        <v>2.5361399949277201</v>
      </c>
    </row>
    <row r="4365" spans="1:28" x14ac:dyDescent="0.3">
      <c r="A4365" s="1">
        <v>4364</v>
      </c>
      <c r="B4365" s="48">
        <v>44174</v>
      </c>
      <c r="C4365" s="44">
        <v>18151063.420000002</v>
      </c>
      <c r="D4365" s="56">
        <f t="shared" si="615"/>
        <v>246182.87562728877</v>
      </c>
      <c r="E4365" s="53">
        <v>73.73</v>
      </c>
      <c r="F4365" s="53">
        <f t="shared" si="616"/>
        <v>2.4618287562728876</v>
      </c>
      <c r="G4365" s="53">
        <f>(F4365/'Yearly GDP'!$B$19)*100</f>
        <v>86.684111136369282</v>
      </c>
      <c r="H4365" s="53">
        <f t="shared" si="617"/>
        <v>2.2011240000000001</v>
      </c>
      <c r="I4365" s="53">
        <f t="shared" si="618"/>
        <v>2.6881720430107525</v>
      </c>
      <c r="J4365" s="53">
        <f t="shared" si="614"/>
        <v>363.68548387096774</v>
      </c>
      <c r="K4365" s="53">
        <v>5.9169999999999998</v>
      </c>
      <c r="L4365" s="53">
        <v>13529.1</v>
      </c>
      <c r="M4365" s="53">
        <v>3.83</v>
      </c>
      <c r="N4365" s="53">
        <f t="shared" si="619"/>
        <v>3.2288279569892473</v>
      </c>
      <c r="O4365" s="53">
        <v>37.200000000000003</v>
      </c>
      <c r="P4365" s="53">
        <v>0.93799999999999994</v>
      </c>
      <c r="Q4365" s="53">
        <f t="shared" si="620"/>
        <v>4.9790000000000001</v>
      </c>
      <c r="R4365" s="53">
        <v>91.082999999999998</v>
      </c>
      <c r="S4365" s="53">
        <f t="shared" si="621"/>
        <v>114.20400000000001</v>
      </c>
      <c r="T4365" s="53">
        <v>3.07</v>
      </c>
      <c r="U4365" s="53">
        <v>7745.05</v>
      </c>
      <c r="V4365" s="53">
        <v>142.88999999999999</v>
      </c>
      <c r="W4365" s="53">
        <f t="shared" si="612"/>
        <v>54.202883336832535</v>
      </c>
      <c r="X4365" s="53">
        <f t="shared" si="613"/>
        <v>0.69983903702148509</v>
      </c>
      <c r="Y4365" s="53">
        <v>5872.95</v>
      </c>
      <c r="Z4365" s="53">
        <v>39.729999999999997</v>
      </c>
      <c r="AA4365" s="53">
        <f t="shared" si="622"/>
        <v>147.82154543166374</v>
      </c>
      <c r="AB4365" s="53">
        <f t="shared" si="623"/>
        <v>2.5169896803423106</v>
      </c>
    </row>
    <row r="4366" spans="1:28" x14ac:dyDescent="0.3">
      <c r="A4366" s="1">
        <v>4365</v>
      </c>
      <c r="B4366" s="48">
        <v>44175</v>
      </c>
      <c r="C4366" s="44">
        <v>18087159.710000001</v>
      </c>
      <c r="D4366" s="56">
        <f t="shared" si="615"/>
        <v>245266.25140687503</v>
      </c>
      <c r="E4366" s="53">
        <v>73.745000000000005</v>
      </c>
      <c r="F4366" s="53">
        <f t="shared" si="616"/>
        <v>2.4526625140687504</v>
      </c>
      <c r="G4366" s="53">
        <f>(F4366/'Yearly GDP'!$B$19)*100</f>
        <v>86.36135612918136</v>
      </c>
      <c r="H4366" s="53">
        <f t="shared" si="617"/>
        <v>2.1924696000000004</v>
      </c>
      <c r="I4366" s="53">
        <f t="shared" si="618"/>
        <v>2.698327037236913</v>
      </c>
      <c r="J4366" s="53">
        <f t="shared" si="614"/>
        <v>363.68861305990282</v>
      </c>
      <c r="K4366" s="53">
        <v>5.9160000000000004</v>
      </c>
      <c r="L4366" s="53">
        <v>13478.3</v>
      </c>
      <c r="M4366" s="53">
        <v>3.81</v>
      </c>
      <c r="N4366" s="53">
        <f t="shared" si="619"/>
        <v>3.2176729627630873</v>
      </c>
      <c r="O4366" s="53">
        <v>37.06</v>
      </c>
      <c r="P4366" s="53">
        <v>0.90600000000000003</v>
      </c>
      <c r="Q4366" s="53">
        <f t="shared" si="620"/>
        <v>5.0100000000000007</v>
      </c>
      <c r="R4366" s="53">
        <v>90.82</v>
      </c>
      <c r="S4366" s="53">
        <f t="shared" si="621"/>
        <v>114.1448</v>
      </c>
      <c r="T4366" s="53">
        <v>3.08</v>
      </c>
      <c r="U4366" s="53">
        <v>7688.15</v>
      </c>
      <c r="V4366" s="53">
        <v>141.84</v>
      </c>
      <c r="W4366" s="53">
        <f t="shared" si="612"/>
        <v>54.202975183305128</v>
      </c>
      <c r="X4366" s="53">
        <f t="shared" si="613"/>
        <v>0.70501974055273542</v>
      </c>
      <c r="Y4366" s="53">
        <v>5835.55</v>
      </c>
      <c r="Z4366" s="53">
        <v>39.479999999999997</v>
      </c>
      <c r="AA4366" s="53">
        <f t="shared" si="622"/>
        <v>147.81028368794327</v>
      </c>
      <c r="AB4366" s="53">
        <f t="shared" si="623"/>
        <v>2.5329280648429582</v>
      </c>
    </row>
    <row r="4367" spans="1:28" x14ac:dyDescent="0.3">
      <c r="A4367" s="1">
        <v>4366</v>
      </c>
      <c r="B4367" s="48">
        <v>44176</v>
      </c>
      <c r="C4367" s="44">
        <v>18145682.809999999</v>
      </c>
      <c r="D4367" s="56">
        <f t="shared" si="615"/>
        <v>246083.19740161111</v>
      </c>
      <c r="E4367" s="53">
        <v>73.738</v>
      </c>
      <c r="F4367" s="53">
        <f t="shared" si="616"/>
        <v>2.4608319740161111</v>
      </c>
      <c r="G4367" s="53">
        <f>(F4367/'Yearly GDP'!$B$19)*100</f>
        <v>86.64901316958138</v>
      </c>
      <c r="H4367" s="53">
        <f t="shared" si="617"/>
        <v>2.2132495999999997</v>
      </c>
      <c r="I4367" s="53">
        <f t="shared" si="618"/>
        <v>2.6910656620021531</v>
      </c>
      <c r="J4367" s="53">
        <f t="shared" si="614"/>
        <v>363.666576964478</v>
      </c>
      <c r="K4367" s="53">
        <v>5.9560000000000004</v>
      </c>
      <c r="L4367" s="53">
        <v>13513.85</v>
      </c>
      <c r="M4367" s="53">
        <v>3.82</v>
      </c>
      <c r="N4367" s="53">
        <f t="shared" si="619"/>
        <v>3.2649343379978473</v>
      </c>
      <c r="O4367" s="53">
        <v>37.159999999999997</v>
      </c>
      <c r="P4367" s="53">
        <v>0.89600000000000002</v>
      </c>
      <c r="Q4367" s="53">
        <f t="shared" si="620"/>
        <v>5.0600000000000005</v>
      </c>
      <c r="R4367" s="53">
        <v>90.97</v>
      </c>
      <c r="S4367" s="53">
        <f t="shared" si="621"/>
        <v>115.56759999999998</v>
      </c>
      <c r="T4367" s="53">
        <v>3.11</v>
      </c>
      <c r="U4367" s="53">
        <v>7705.05</v>
      </c>
      <c r="V4367" s="53">
        <v>142.15</v>
      </c>
      <c r="W4367" s="53">
        <f t="shared" si="612"/>
        <v>54.203658107632783</v>
      </c>
      <c r="X4367" s="53">
        <f t="shared" si="613"/>
        <v>0.70348223707351387</v>
      </c>
      <c r="Y4367" s="53">
        <v>5865.25</v>
      </c>
      <c r="Z4367" s="53">
        <v>39.68</v>
      </c>
      <c r="AA4367" s="53">
        <f t="shared" si="622"/>
        <v>147.81376008064515</v>
      </c>
      <c r="AB4367" s="53">
        <f t="shared" si="623"/>
        <v>2.5201612903225805</v>
      </c>
    </row>
    <row r="4368" spans="1:28" x14ac:dyDescent="0.3">
      <c r="A4368" s="1">
        <v>4367</v>
      </c>
      <c r="B4368" s="48">
        <v>44179</v>
      </c>
      <c r="C4368" s="44">
        <v>18224380.59</v>
      </c>
      <c r="D4368" s="56">
        <f t="shared" si="615"/>
        <v>247479.36705594786</v>
      </c>
      <c r="E4368" s="53">
        <v>73.64</v>
      </c>
      <c r="F4368" s="53">
        <f t="shared" si="616"/>
        <v>2.4747936705594786</v>
      </c>
      <c r="G4368" s="53">
        <f>(F4368/'Yearly GDP'!$B$19)*100</f>
        <v>87.140622202798539</v>
      </c>
      <c r="H4368" s="53">
        <f t="shared" si="617"/>
        <v>2.2166687999999999</v>
      </c>
      <c r="I4368" s="53">
        <f t="shared" si="618"/>
        <v>2.6824034334763946</v>
      </c>
      <c r="J4368" s="53">
        <f t="shared" si="614"/>
        <v>363.6842811158798</v>
      </c>
      <c r="K4368" s="53">
        <v>5.9459999999999997</v>
      </c>
      <c r="L4368" s="53">
        <v>13558.15</v>
      </c>
      <c r="M4368" s="53">
        <v>3.84</v>
      </c>
      <c r="N4368" s="53">
        <f t="shared" si="619"/>
        <v>3.2635965665236051</v>
      </c>
      <c r="O4368" s="53">
        <v>37.28</v>
      </c>
      <c r="P4368" s="53">
        <v>0.89800000000000002</v>
      </c>
      <c r="Q4368" s="53">
        <f t="shared" si="620"/>
        <v>5.048</v>
      </c>
      <c r="R4368" s="53">
        <v>90.730999999999995</v>
      </c>
      <c r="S4368" s="53">
        <f t="shared" si="621"/>
        <v>115.9408</v>
      </c>
      <c r="T4368" s="53">
        <v>3.11</v>
      </c>
      <c r="U4368" s="53">
        <v>7749.1</v>
      </c>
      <c r="V4368" s="53">
        <v>142.96</v>
      </c>
      <c r="W4368" s="53">
        <f t="shared" si="612"/>
        <v>54.204672635702295</v>
      </c>
      <c r="X4368" s="53">
        <f t="shared" si="613"/>
        <v>0.69949636261891435</v>
      </c>
      <c r="Y4368" s="53">
        <v>5912.6</v>
      </c>
      <c r="Z4368" s="53">
        <v>40</v>
      </c>
      <c r="AA4368" s="53">
        <f t="shared" si="622"/>
        <v>147.815</v>
      </c>
      <c r="AB4368" s="53">
        <f t="shared" si="623"/>
        <v>2.5</v>
      </c>
    </row>
    <row r="4369" spans="1:28" x14ac:dyDescent="0.3">
      <c r="A4369" s="1">
        <v>4368</v>
      </c>
      <c r="B4369" s="48">
        <v>44180</v>
      </c>
      <c r="C4369" s="44">
        <v>18223734.890000001</v>
      </c>
      <c r="D4369" s="56">
        <f t="shared" si="615"/>
        <v>247746.47067620108</v>
      </c>
      <c r="E4369" s="53">
        <v>73.558000000000007</v>
      </c>
      <c r="F4369" s="53">
        <f t="shared" si="616"/>
        <v>2.4774647067620106</v>
      </c>
      <c r="G4369" s="53">
        <f>(F4369/'Yearly GDP'!$B$19)*100</f>
        <v>87.234672773310237</v>
      </c>
      <c r="H4369" s="53">
        <f t="shared" si="617"/>
        <v>2.2165870999999999</v>
      </c>
      <c r="I4369" s="53">
        <f t="shared" si="618"/>
        <v>2.6802465826856072</v>
      </c>
      <c r="J4369" s="53">
        <f t="shared" si="614"/>
        <v>363.65183596890915</v>
      </c>
      <c r="K4369" s="53">
        <v>5.9409999999999998</v>
      </c>
      <c r="L4369" s="53">
        <v>13567.85</v>
      </c>
      <c r="M4369" s="53">
        <v>3.84</v>
      </c>
      <c r="N4369" s="53">
        <f t="shared" si="619"/>
        <v>3.2607534173143926</v>
      </c>
      <c r="O4369" s="53">
        <v>37.31</v>
      </c>
      <c r="P4369" s="53">
        <v>0.91100000000000003</v>
      </c>
      <c r="Q4369" s="53">
        <f t="shared" si="620"/>
        <v>5.0299999999999994</v>
      </c>
      <c r="R4369" s="53">
        <v>90.409000000000006</v>
      </c>
      <c r="S4369" s="53">
        <f t="shared" si="621"/>
        <v>116.03410000000001</v>
      </c>
      <c r="T4369" s="53">
        <v>3.11</v>
      </c>
      <c r="U4369" s="53">
        <v>7771.35</v>
      </c>
      <c r="V4369" s="53">
        <v>143.37</v>
      </c>
      <c r="W4369" s="53">
        <f t="shared" si="612"/>
        <v>54.204854572086212</v>
      </c>
      <c r="X4369" s="53">
        <f t="shared" si="613"/>
        <v>0.6974959893980609</v>
      </c>
      <c r="Y4369" s="53">
        <v>5925.1</v>
      </c>
      <c r="Z4369" s="53">
        <v>40.08</v>
      </c>
      <c r="AA4369" s="53">
        <f t="shared" si="622"/>
        <v>147.83183632734531</v>
      </c>
      <c r="AB4369" s="53">
        <f t="shared" si="623"/>
        <v>2.4950099800399204</v>
      </c>
    </row>
    <row r="4370" spans="1:28" x14ac:dyDescent="0.3">
      <c r="A4370" s="1">
        <v>4369</v>
      </c>
      <c r="B4370" s="48">
        <v>44181</v>
      </c>
      <c r="C4370" s="44">
        <v>18375329.68</v>
      </c>
      <c r="D4370" s="56">
        <f t="shared" si="615"/>
        <v>249529.19174361759</v>
      </c>
      <c r="E4370" s="53">
        <v>73.64</v>
      </c>
      <c r="F4370" s="53">
        <f t="shared" si="616"/>
        <v>2.4952919174361758</v>
      </c>
      <c r="G4370" s="53">
        <f>(F4370/'Yearly GDP'!$B$19)*100</f>
        <v>87.862391459020287</v>
      </c>
      <c r="H4370" s="53">
        <f t="shared" si="617"/>
        <v>2.2367272000000002</v>
      </c>
      <c r="I4370" s="53">
        <f t="shared" si="618"/>
        <v>2.6574541589157583</v>
      </c>
      <c r="J4370" s="53">
        <f t="shared" si="614"/>
        <v>363.61148020196651</v>
      </c>
      <c r="K4370" s="53">
        <v>5.944</v>
      </c>
      <c r="L4370" s="53">
        <v>13682.7</v>
      </c>
      <c r="M4370" s="53">
        <v>3.87</v>
      </c>
      <c r="N4370" s="53">
        <f t="shared" si="619"/>
        <v>3.2865458410842416</v>
      </c>
      <c r="O4370" s="53">
        <v>37.630000000000003</v>
      </c>
      <c r="P4370" s="53">
        <v>0.92</v>
      </c>
      <c r="Q4370" s="53">
        <f t="shared" si="620"/>
        <v>5.024</v>
      </c>
      <c r="R4370" s="53">
        <v>90.358999999999995</v>
      </c>
      <c r="S4370" s="53">
        <f t="shared" si="621"/>
        <v>117.40560000000001</v>
      </c>
      <c r="T4370" s="53">
        <v>3.12</v>
      </c>
      <c r="U4370" s="53">
        <v>7858.7</v>
      </c>
      <c r="V4370" s="53">
        <v>144.99</v>
      </c>
      <c r="W4370" s="53">
        <f t="shared" si="612"/>
        <v>54.201669080626246</v>
      </c>
      <c r="X4370" s="53">
        <f t="shared" si="613"/>
        <v>0.68970273811987026</v>
      </c>
      <c r="Y4370" s="53">
        <v>5981.8</v>
      </c>
      <c r="Z4370" s="53">
        <v>40.47</v>
      </c>
      <c r="AA4370" s="53">
        <f t="shared" si="622"/>
        <v>147.80825302693353</v>
      </c>
      <c r="AB4370" s="53">
        <f t="shared" si="623"/>
        <v>2.4709661477637757</v>
      </c>
    </row>
    <row r="4371" spans="1:28" x14ac:dyDescent="0.3">
      <c r="A4371" s="1">
        <v>4370</v>
      </c>
      <c r="B4371" s="48">
        <v>44182</v>
      </c>
      <c r="C4371" s="44">
        <v>18386010.010000002</v>
      </c>
      <c r="D4371" s="56">
        <f t="shared" si="615"/>
        <v>250064.74002040122</v>
      </c>
      <c r="E4371" s="53">
        <v>73.525000000000006</v>
      </c>
      <c r="F4371" s="53">
        <f t="shared" si="616"/>
        <v>2.5006474002040124</v>
      </c>
      <c r="G4371" s="53">
        <f>(F4371/'Yearly GDP'!$B$19)*100</f>
        <v>88.050964795915931</v>
      </c>
      <c r="H4371" s="53">
        <f t="shared" si="617"/>
        <v>2.2492608000000001</v>
      </c>
      <c r="I4371" s="53">
        <f t="shared" si="618"/>
        <v>2.6462026991267531</v>
      </c>
      <c r="J4371" s="53">
        <f t="shared" si="614"/>
        <v>363.60677427890977</v>
      </c>
      <c r="K4371" s="53">
        <v>5.952</v>
      </c>
      <c r="L4371" s="53">
        <v>13740.7</v>
      </c>
      <c r="M4371" s="53">
        <v>3.89</v>
      </c>
      <c r="N4371" s="53">
        <f t="shared" si="619"/>
        <v>3.3057973008732469</v>
      </c>
      <c r="O4371" s="53">
        <v>37.79</v>
      </c>
      <c r="P4371" s="53">
        <v>0.93500000000000005</v>
      </c>
      <c r="Q4371" s="53">
        <f t="shared" si="620"/>
        <v>5.0169999999999995</v>
      </c>
      <c r="R4371" s="53">
        <v>89.741</v>
      </c>
      <c r="S4371" s="53">
        <f t="shared" si="621"/>
        <v>118.28269999999999</v>
      </c>
      <c r="T4371" s="53">
        <v>3.13</v>
      </c>
      <c r="U4371" s="53">
        <v>7843.3</v>
      </c>
      <c r="V4371" s="53">
        <v>144.69999999999999</v>
      </c>
      <c r="W4371" s="53">
        <f t="shared" ref="W4371:W4434" si="624">U4371/V4371</f>
        <v>54.203870076019356</v>
      </c>
      <c r="X4371" s="53">
        <f t="shared" ref="X4371:X4434" si="625">(W4371/U4371)*100</f>
        <v>0.69108500345542501</v>
      </c>
      <c r="Y4371" s="53">
        <v>5980</v>
      </c>
      <c r="Z4371" s="53">
        <v>40.450000000000003</v>
      </c>
      <c r="AA4371" s="53">
        <f t="shared" si="622"/>
        <v>147.83683559950555</v>
      </c>
      <c r="AB4371" s="53">
        <f t="shared" si="623"/>
        <v>2.4721878862793569</v>
      </c>
    </row>
    <row r="4372" spans="1:28" x14ac:dyDescent="0.3">
      <c r="A4372" s="1">
        <v>4371</v>
      </c>
      <c r="B4372" s="48">
        <v>44183</v>
      </c>
      <c r="C4372" s="44">
        <v>18398283.41</v>
      </c>
      <c r="D4372" s="56">
        <f t="shared" si="615"/>
        <v>250061.61617397214</v>
      </c>
      <c r="E4372" s="53">
        <v>73.575000000000003</v>
      </c>
      <c r="F4372" s="53">
        <f t="shared" si="616"/>
        <v>2.5006161617397216</v>
      </c>
      <c r="G4372" s="53">
        <f>(F4372/'Yearly GDP'!$B$19)*100</f>
        <v>88.0498648499902</v>
      </c>
      <c r="H4372" s="53">
        <f t="shared" si="617"/>
        <v>2.2548856000000002</v>
      </c>
      <c r="I4372" s="53">
        <f t="shared" si="618"/>
        <v>2.6427061310782238</v>
      </c>
      <c r="J4372" s="53">
        <f t="shared" si="614"/>
        <v>363.65089852008452</v>
      </c>
      <c r="K4372" s="53">
        <v>5.9589999999999996</v>
      </c>
      <c r="L4372" s="53">
        <v>13760.55</v>
      </c>
      <c r="M4372" s="53">
        <v>3.89</v>
      </c>
      <c r="N4372" s="53">
        <f t="shared" si="619"/>
        <v>3.3162938689217758</v>
      </c>
      <c r="O4372" s="53">
        <v>37.840000000000003</v>
      </c>
      <c r="P4372" s="53">
        <v>0.94499999999999995</v>
      </c>
      <c r="Q4372" s="53">
        <f t="shared" si="620"/>
        <v>5.0139999999999993</v>
      </c>
      <c r="R4372" s="53">
        <v>89.953000000000003</v>
      </c>
      <c r="S4372" s="53">
        <f t="shared" si="621"/>
        <v>117.6824</v>
      </c>
      <c r="T4372" s="53">
        <v>3.11</v>
      </c>
      <c r="U4372" s="53">
        <v>7831.75</v>
      </c>
      <c r="V4372" s="53">
        <v>144.49</v>
      </c>
      <c r="W4372" s="53">
        <f t="shared" si="624"/>
        <v>54.202712990518371</v>
      </c>
      <c r="X4372" s="53">
        <f t="shared" si="625"/>
        <v>0.69208941795279943</v>
      </c>
      <c r="Y4372" s="53">
        <v>5957.85</v>
      </c>
      <c r="Z4372" s="53">
        <v>40.299999999999997</v>
      </c>
      <c r="AA4372" s="53">
        <f t="shared" si="622"/>
        <v>147.8374689826303</v>
      </c>
      <c r="AB4372" s="53">
        <f t="shared" si="623"/>
        <v>2.481389578163772</v>
      </c>
    </row>
    <row r="4373" spans="1:28" x14ac:dyDescent="0.3">
      <c r="A4373" s="1">
        <v>4372</v>
      </c>
      <c r="B4373" s="48">
        <v>44186</v>
      </c>
      <c r="C4373" s="44">
        <v>17749240.609999999</v>
      </c>
      <c r="D4373" s="56">
        <f t="shared" si="615"/>
        <v>239763.88136921162</v>
      </c>
      <c r="E4373" s="53">
        <v>74.028000000000006</v>
      </c>
      <c r="F4373" s="53">
        <f t="shared" si="616"/>
        <v>2.3976388136921161</v>
      </c>
      <c r="G4373" s="53">
        <f>(F4373/'Yearly GDP'!$B$19)*100</f>
        <v>84.423901890567478</v>
      </c>
      <c r="H4373" s="53">
        <f t="shared" si="617"/>
        <v>2.1832405000000001</v>
      </c>
      <c r="I4373" s="53">
        <f t="shared" si="618"/>
        <v>2.7285129604365621</v>
      </c>
      <c r="J4373" s="53">
        <f t="shared" ref="J4373:J4436" si="626">L4373/O4373</f>
        <v>363.66712141882675</v>
      </c>
      <c r="K4373" s="53">
        <v>5.9569999999999999</v>
      </c>
      <c r="L4373" s="53">
        <v>13328.4</v>
      </c>
      <c r="M4373" s="53">
        <v>3.77</v>
      </c>
      <c r="N4373" s="53">
        <f t="shared" si="619"/>
        <v>3.2284870395634377</v>
      </c>
      <c r="O4373" s="53">
        <v>36.65</v>
      </c>
      <c r="P4373" s="53">
        <v>0.93799999999999994</v>
      </c>
      <c r="Q4373" s="53">
        <f t="shared" si="620"/>
        <v>5.0190000000000001</v>
      </c>
      <c r="R4373" s="53">
        <v>89.948999999999998</v>
      </c>
      <c r="S4373" s="53">
        <f t="shared" si="621"/>
        <v>114.71449999999999</v>
      </c>
      <c r="T4373" s="53">
        <v>3.13</v>
      </c>
      <c r="U4373" s="53">
        <v>7492.05</v>
      </c>
      <c r="V4373" s="53">
        <v>138.22</v>
      </c>
      <c r="W4373" s="53">
        <f t="shared" si="624"/>
        <v>54.203805527420059</v>
      </c>
      <c r="X4373" s="53">
        <f t="shared" si="625"/>
        <v>0.72348430039068157</v>
      </c>
      <c r="Y4373" s="53">
        <v>5665.45</v>
      </c>
      <c r="Z4373" s="53">
        <v>38.33</v>
      </c>
      <c r="AA4373" s="53">
        <f t="shared" si="622"/>
        <v>147.80720062614139</v>
      </c>
      <c r="AB4373" s="53">
        <f t="shared" si="623"/>
        <v>2.6089225150013045</v>
      </c>
    </row>
    <row r="4374" spans="1:28" x14ac:dyDescent="0.3">
      <c r="A4374" s="1">
        <v>4373</v>
      </c>
      <c r="B4374" s="48">
        <v>44187</v>
      </c>
      <c r="C4374" s="44">
        <v>17936518.84</v>
      </c>
      <c r="D4374" s="56">
        <f t="shared" si="615"/>
        <v>242864.55493270507</v>
      </c>
      <c r="E4374" s="53">
        <v>73.853999999999999</v>
      </c>
      <c r="F4374" s="53">
        <f t="shared" si="616"/>
        <v>2.4286455493270509</v>
      </c>
      <c r="G4374" s="53">
        <f>(F4374/'Yearly GDP'!$B$19)*100</f>
        <v>85.51568835658631</v>
      </c>
      <c r="H4374" s="53">
        <f t="shared" si="617"/>
        <v>2.2036553000000003</v>
      </c>
      <c r="I4374" s="53">
        <f t="shared" si="618"/>
        <v>2.7005130974885225</v>
      </c>
      <c r="J4374" s="53">
        <f t="shared" si="626"/>
        <v>363.65919524709693</v>
      </c>
      <c r="K4374" s="53">
        <v>5.9509999999999996</v>
      </c>
      <c r="L4374" s="53">
        <v>13466.3</v>
      </c>
      <c r="M4374" s="53">
        <v>3.81</v>
      </c>
      <c r="N4374" s="53">
        <f t="shared" si="619"/>
        <v>3.2504869025114771</v>
      </c>
      <c r="O4374" s="53">
        <v>37.03</v>
      </c>
      <c r="P4374" s="53">
        <v>0.92100000000000004</v>
      </c>
      <c r="Q4374" s="53">
        <f t="shared" si="620"/>
        <v>5.0299999999999994</v>
      </c>
      <c r="R4374" s="53">
        <v>90.546000000000006</v>
      </c>
      <c r="S4374" s="53">
        <f t="shared" si="621"/>
        <v>116.27420000000001</v>
      </c>
      <c r="T4374" s="53">
        <v>3.14</v>
      </c>
      <c r="U4374" s="53">
        <v>7538.5</v>
      </c>
      <c r="V4374" s="53">
        <v>139.08000000000001</v>
      </c>
      <c r="W4374" s="53">
        <f t="shared" si="624"/>
        <v>54.202617198734536</v>
      </c>
      <c r="X4374" s="53">
        <f t="shared" si="625"/>
        <v>0.71901064135749204</v>
      </c>
      <c r="Y4374" s="53">
        <v>5718.9</v>
      </c>
      <c r="Z4374" s="53">
        <v>38.68</v>
      </c>
      <c r="AA4374" s="53">
        <f t="shared" si="622"/>
        <v>147.85160289555324</v>
      </c>
      <c r="AB4374" s="53">
        <f t="shared" si="623"/>
        <v>2.5853154084798344</v>
      </c>
    </row>
    <row r="4375" spans="1:28" x14ac:dyDescent="0.3">
      <c r="A4375" s="1">
        <v>4374</v>
      </c>
      <c r="B4375" s="48">
        <v>44188</v>
      </c>
      <c r="C4375" s="44">
        <v>18222532.510000002</v>
      </c>
      <c r="D4375" s="56">
        <f t="shared" si="615"/>
        <v>246984.71821631881</v>
      </c>
      <c r="E4375" s="53">
        <v>73.78</v>
      </c>
      <c r="F4375" s="53">
        <f t="shared" si="616"/>
        <v>2.4698471821631882</v>
      </c>
      <c r="G4375" s="53">
        <f>(F4375/'Yearly GDP'!$B$19)*100</f>
        <v>86.966450076168599</v>
      </c>
      <c r="H4375" s="53">
        <f t="shared" si="617"/>
        <v>2.2252999999999998</v>
      </c>
      <c r="I4375" s="53">
        <f t="shared" si="618"/>
        <v>2.6737967914438503</v>
      </c>
      <c r="J4375" s="53">
        <f t="shared" si="626"/>
        <v>363.66577540106954</v>
      </c>
      <c r="K4375" s="53">
        <v>5.95</v>
      </c>
      <c r="L4375" s="53">
        <v>13601.1</v>
      </c>
      <c r="M4375" s="53">
        <v>3.85</v>
      </c>
      <c r="N4375" s="53">
        <f t="shared" si="619"/>
        <v>3.2762032085561499</v>
      </c>
      <c r="O4375" s="53">
        <v>37.4</v>
      </c>
      <c r="P4375" s="53">
        <v>0.94499999999999995</v>
      </c>
      <c r="Q4375" s="53">
        <f t="shared" si="620"/>
        <v>5.0049999999999999</v>
      </c>
      <c r="R4375" s="53">
        <v>90.34</v>
      </c>
      <c r="S4375" s="53">
        <f t="shared" si="621"/>
        <v>117.062</v>
      </c>
      <c r="T4375" s="53">
        <v>3.13</v>
      </c>
      <c r="U4375" s="53">
        <v>7711.85</v>
      </c>
      <c r="V4375" s="53">
        <v>142.28</v>
      </c>
      <c r="W4375" s="53">
        <f t="shared" si="624"/>
        <v>54.201925780151818</v>
      </c>
      <c r="X4375" s="53">
        <f t="shared" si="625"/>
        <v>0.70283947146471748</v>
      </c>
      <c r="Y4375" s="53">
        <v>5881.8</v>
      </c>
      <c r="Z4375" s="53">
        <v>39.79</v>
      </c>
      <c r="AA4375" s="53">
        <f t="shared" si="622"/>
        <v>147.8210605679819</v>
      </c>
      <c r="AB4375" s="53">
        <f t="shared" si="623"/>
        <v>2.5131942699170646</v>
      </c>
    </row>
    <row r="4376" spans="1:28" x14ac:dyDescent="0.3">
      <c r="A4376" s="1">
        <v>4375</v>
      </c>
      <c r="B4376" s="48">
        <v>44189</v>
      </c>
      <c r="C4376" s="44">
        <v>18375051.059999999</v>
      </c>
      <c r="D4376" s="56">
        <f t="shared" si="615"/>
        <v>249813.75922778869</v>
      </c>
      <c r="E4376" s="53">
        <v>73.555000000000007</v>
      </c>
      <c r="F4376" s="53">
        <f t="shared" si="616"/>
        <v>2.498137592277887</v>
      </c>
      <c r="G4376" s="53">
        <f>(F4376/'Yearly GDP'!$B$19)*100</f>
        <v>87.962591277390388</v>
      </c>
      <c r="H4376" s="53">
        <f t="shared" si="617"/>
        <v>2.2417549000000001</v>
      </c>
      <c r="I4376" s="53">
        <f t="shared" si="618"/>
        <v>2.6448029621793174</v>
      </c>
      <c r="J4376" s="53">
        <f t="shared" si="626"/>
        <v>363.64057127743979</v>
      </c>
      <c r="K4376" s="53">
        <v>5.9290000000000003</v>
      </c>
      <c r="L4376" s="53">
        <v>13749.25</v>
      </c>
      <c r="M4376" s="53">
        <v>3.89</v>
      </c>
      <c r="N4376" s="53">
        <f t="shared" si="619"/>
        <v>3.2841970378206828</v>
      </c>
      <c r="O4376" s="53">
        <v>37.81</v>
      </c>
      <c r="P4376" s="53">
        <v>0.92600000000000005</v>
      </c>
      <c r="Q4376" s="53">
        <f t="shared" si="620"/>
        <v>5.0030000000000001</v>
      </c>
      <c r="R4376" s="53">
        <v>90.25</v>
      </c>
      <c r="S4376" s="53">
        <f t="shared" si="621"/>
        <v>118.34530000000001</v>
      </c>
      <c r="T4376" s="53">
        <v>3.13</v>
      </c>
      <c r="U4376" s="53">
        <v>7733.6</v>
      </c>
      <c r="V4376" s="53">
        <v>142.68</v>
      </c>
      <c r="W4376" s="53">
        <f t="shared" si="624"/>
        <v>54.20241098962714</v>
      </c>
      <c r="X4376" s="53">
        <f t="shared" si="625"/>
        <v>0.7008690776562938</v>
      </c>
      <c r="Y4376" s="53">
        <v>5926.55</v>
      </c>
      <c r="Z4376" s="53">
        <v>40.090000000000003</v>
      </c>
      <c r="AA4376" s="53">
        <f t="shared" si="622"/>
        <v>147.83112995759541</v>
      </c>
      <c r="AB4376" s="53">
        <f t="shared" si="623"/>
        <v>2.4943876278373658</v>
      </c>
    </row>
    <row r="4377" spans="1:28" x14ac:dyDescent="0.3">
      <c r="A4377" s="1">
        <v>4376</v>
      </c>
      <c r="B4377" s="48">
        <v>44193</v>
      </c>
      <c r="C4377" s="44">
        <v>18553417.98</v>
      </c>
      <c r="D4377" s="56">
        <f t="shared" si="615"/>
        <v>252262.71251427638</v>
      </c>
      <c r="E4377" s="53">
        <v>73.548000000000002</v>
      </c>
      <c r="F4377" s="53">
        <f t="shared" si="616"/>
        <v>2.5226271251427637</v>
      </c>
      <c r="G4377" s="53">
        <f>(F4377/'Yearly GDP'!$B$19)*100</f>
        <v>88.824898772632537</v>
      </c>
      <c r="H4377" s="53">
        <f t="shared" si="617"/>
        <v>2.2603874999999998</v>
      </c>
      <c r="I4377" s="53">
        <f t="shared" si="618"/>
        <v>2.6212319790301444</v>
      </c>
      <c r="J4377" s="53">
        <f t="shared" si="626"/>
        <v>363.64875491481001</v>
      </c>
      <c r="K4377" s="53">
        <v>5.9249999999999998</v>
      </c>
      <c r="L4377" s="53">
        <v>13873.2</v>
      </c>
      <c r="M4377" s="53">
        <v>3.93</v>
      </c>
      <c r="N4377" s="53">
        <f t="shared" si="619"/>
        <v>3.3037680209698554</v>
      </c>
      <c r="O4377" s="53">
        <v>38.15</v>
      </c>
      <c r="P4377" s="53">
        <v>0.92300000000000004</v>
      </c>
      <c r="Q4377" s="53">
        <f t="shared" si="620"/>
        <v>5.0019999999999998</v>
      </c>
      <c r="R4377" s="53">
        <v>90.275000000000006</v>
      </c>
      <c r="S4377" s="53">
        <f t="shared" si="621"/>
        <v>119.02800000000001</v>
      </c>
      <c r="T4377" s="53">
        <v>3.12</v>
      </c>
      <c r="U4377" s="53">
        <v>7813.85</v>
      </c>
      <c r="V4377" s="53">
        <v>144.16</v>
      </c>
      <c r="W4377" s="53">
        <f t="shared" si="624"/>
        <v>54.202622086570479</v>
      </c>
      <c r="X4377" s="53">
        <f t="shared" si="625"/>
        <v>0.69367369589345163</v>
      </c>
      <c r="Y4377" s="53">
        <v>6027.05</v>
      </c>
      <c r="Z4377" s="53">
        <v>40.770000000000003</v>
      </c>
      <c r="AA4377" s="53">
        <f t="shared" si="622"/>
        <v>147.83051263183714</v>
      </c>
      <c r="AB4377" s="53">
        <f t="shared" si="623"/>
        <v>2.4527839097375521</v>
      </c>
    </row>
    <row r="4378" spans="1:28" x14ac:dyDescent="0.3">
      <c r="A4378" s="1">
        <v>4377</v>
      </c>
      <c r="B4378" s="48">
        <v>44194</v>
      </c>
      <c r="C4378" s="44">
        <v>18572939.870000001</v>
      </c>
      <c r="D4378" s="56">
        <f t="shared" si="615"/>
        <v>253020.09222804988</v>
      </c>
      <c r="E4378" s="53">
        <v>73.405000000000001</v>
      </c>
      <c r="F4378" s="53">
        <f t="shared" si="616"/>
        <v>2.5302009222804989</v>
      </c>
      <c r="G4378" s="53">
        <f>(F4378/'Yearly GDP'!$B$19)*100</f>
        <v>89.091581770440115</v>
      </c>
      <c r="H4378" s="53">
        <f t="shared" si="617"/>
        <v>2.2706336999999999</v>
      </c>
      <c r="I4378" s="53">
        <f t="shared" si="618"/>
        <v>2.6102845210127903</v>
      </c>
      <c r="J4378" s="53">
        <f t="shared" si="626"/>
        <v>363.68050117462803</v>
      </c>
      <c r="K4378" s="53">
        <v>5.9269999999999996</v>
      </c>
      <c r="L4378" s="53">
        <v>13932.6</v>
      </c>
      <c r="M4378" s="53">
        <v>3.94</v>
      </c>
      <c r="N4378" s="53">
        <f t="shared" si="619"/>
        <v>3.3167154789872093</v>
      </c>
      <c r="O4378" s="53">
        <v>38.31</v>
      </c>
      <c r="P4378" s="53">
        <v>0.94</v>
      </c>
      <c r="Q4378" s="53">
        <f t="shared" si="620"/>
        <v>4.9870000000000001</v>
      </c>
      <c r="R4378" s="53">
        <v>89.918000000000006</v>
      </c>
      <c r="S4378" s="53">
        <f t="shared" si="621"/>
        <v>119.14410000000001</v>
      </c>
      <c r="T4378" s="53">
        <v>3.11</v>
      </c>
      <c r="U4378" s="53">
        <v>7806.95</v>
      </c>
      <c r="V4378" s="53">
        <v>144.03</v>
      </c>
      <c r="W4378" s="53">
        <f t="shared" si="624"/>
        <v>54.203638130944938</v>
      </c>
      <c r="X4378" s="53">
        <f t="shared" si="625"/>
        <v>0.69429979865305835</v>
      </c>
      <c r="Y4378" s="53">
        <v>6027.05</v>
      </c>
      <c r="Z4378" s="53">
        <v>40.770000000000003</v>
      </c>
      <c r="AA4378" s="53">
        <f t="shared" si="622"/>
        <v>147.83051263183714</v>
      </c>
      <c r="AB4378" s="53">
        <f t="shared" si="623"/>
        <v>2.4527839097375521</v>
      </c>
    </row>
    <row r="4379" spans="1:28" x14ac:dyDescent="0.3">
      <c r="A4379" s="1">
        <v>4378</v>
      </c>
      <c r="B4379" s="48">
        <v>44195</v>
      </c>
      <c r="C4379" s="44">
        <v>18646405.940000001</v>
      </c>
      <c r="D4379" s="56">
        <f t="shared" si="615"/>
        <v>254927.34797112545</v>
      </c>
      <c r="E4379" s="53">
        <v>73.144000000000005</v>
      </c>
      <c r="F4379" s="53">
        <f t="shared" si="616"/>
        <v>2.5492734797112546</v>
      </c>
      <c r="G4379" s="53">
        <f>(F4379/'Yearly GDP'!$B$19)*100</f>
        <v>89.763150694058268</v>
      </c>
      <c r="H4379" s="53">
        <f t="shared" si="617"/>
        <v>2.2681655000000003</v>
      </c>
      <c r="I4379" s="53">
        <f t="shared" si="618"/>
        <v>2.6007802340702209</v>
      </c>
      <c r="J4379" s="53">
        <f t="shared" si="626"/>
        <v>363.63979193758126</v>
      </c>
      <c r="K4379" s="53">
        <v>5.899</v>
      </c>
      <c r="L4379" s="53">
        <v>13981.95</v>
      </c>
      <c r="M4379" s="53">
        <v>3.96</v>
      </c>
      <c r="N4379" s="53">
        <f t="shared" si="619"/>
        <v>3.2982197659297792</v>
      </c>
      <c r="O4379" s="53">
        <v>38.450000000000003</v>
      </c>
      <c r="P4379" s="53">
        <v>0.92600000000000005</v>
      </c>
      <c r="Q4379" s="53">
        <f t="shared" si="620"/>
        <v>4.9729999999999999</v>
      </c>
      <c r="R4379" s="53">
        <v>89.649000000000001</v>
      </c>
      <c r="S4379" s="53">
        <f t="shared" si="621"/>
        <v>118.0415</v>
      </c>
      <c r="T4379" s="53">
        <v>3.07</v>
      </c>
      <c r="U4379" s="53">
        <v>7833.2</v>
      </c>
      <c r="V4379" s="53">
        <v>144.52000000000001</v>
      </c>
      <c r="W4379" s="53">
        <f t="shared" si="624"/>
        <v>54.201494602823132</v>
      </c>
      <c r="X4379" s="53">
        <f t="shared" si="625"/>
        <v>0.69194575145308601</v>
      </c>
      <c r="Y4379" s="53">
        <v>6062.65</v>
      </c>
      <c r="Z4379" s="53">
        <v>41.01</v>
      </c>
      <c r="AA4379" s="53">
        <f t="shared" si="622"/>
        <v>147.8334552548159</v>
      </c>
      <c r="AB4379" s="53">
        <f t="shared" si="623"/>
        <v>2.4384296513045602</v>
      </c>
    </row>
    <row r="4380" spans="1:28" x14ac:dyDescent="0.3">
      <c r="A4380" s="1">
        <v>4379</v>
      </c>
      <c r="B4380" s="48">
        <v>44196</v>
      </c>
      <c r="C4380" s="44">
        <v>18646768.600000001</v>
      </c>
      <c r="D4380" s="56">
        <f t="shared" si="615"/>
        <v>255246.37391518604</v>
      </c>
      <c r="E4380" s="53">
        <v>73.054000000000002</v>
      </c>
      <c r="F4380" s="53">
        <f t="shared" si="616"/>
        <v>2.5524637391518605</v>
      </c>
      <c r="G4380" s="53">
        <f>(F4380/'Yearly GDP'!$B$19)*100</f>
        <v>89.875483772952833</v>
      </c>
      <c r="H4380" s="53">
        <f t="shared" si="617"/>
        <v>2.2662430000000002</v>
      </c>
      <c r="I4380" s="53">
        <f t="shared" si="618"/>
        <v>2.6007802340702209</v>
      </c>
      <c r="J4380" s="53">
        <f t="shared" si="626"/>
        <v>363.63459037711311</v>
      </c>
      <c r="K4380" s="53">
        <v>5.8940000000000001</v>
      </c>
      <c r="L4380" s="53">
        <v>13981.75</v>
      </c>
      <c r="M4380" s="53">
        <v>3.96</v>
      </c>
      <c r="N4380" s="53">
        <f t="shared" si="619"/>
        <v>3.2932197659297793</v>
      </c>
      <c r="O4380" s="53">
        <v>38.450000000000003</v>
      </c>
      <c r="P4380" s="53">
        <v>0.91600000000000004</v>
      </c>
      <c r="Q4380" s="53">
        <f t="shared" si="620"/>
        <v>4.9779999999999998</v>
      </c>
      <c r="R4380" s="53">
        <v>89.894000000000005</v>
      </c>
      <c r="S4380" s="53">
        <f t="shared" si="621"/>
        <v>118.0415</v>
      </c>
      <c r="T4380" s="53">
        <v>3.07</v>
      </c>
      <c r="U4380" s="53">
        <v>7862.9</v>
      </c>
      <c r="V4380" s="53">
        <v>145.06</v>
      </c>
      <c r="W4380" s="53">
        <f t="shared" si="624"/>
        <v>54.20446711705501</v>
      </c>
      <c r="X4380" s="53">
        <f t="shared" si="625"/>
        <v>0.68936991589687024</v>
      </c>
      <c r="Y4380" s="53">
        <v>6076.2</v>
      </c>
      <c r="Z4380" s="53">
        <v>41.1</v>
      </c>
      <c r="AA4380" s="53">
        <f t="shared" si="622"/>
        <v>147.83941605839416</v>
      </c>
      <c r="AB4380" s="53">
        <f t="shared" si="623"/>
        <v>2.4330900243309004</v>
      </c>
    </row>
    <row r="4381" spans="1:28" x14ac:dyDescent="0.3">
      <c r="A4381" s="1">
        <v>4380</v>
      </c>
      <c r="B4381" s="47">
        <v>44197</v>
      </c>
      <c r="C4381" s="44">
        <v>18786979.870000001</v>
      </c>
      <c r="D4381" s="56">
        <f t="shared" si="615"/>
        <v>256915.96403418804</v>
      </c>
      <c r="E4381" s="53">
        <v>73.125</v>
      </c>
      <c r="F4381" s="53">
        <f t="shared" si="616"/>
        <v>2.5691596403418804</v>
      </c>
      <c r="G4381" s="53">
        <f>(F4381/'Yearly GDP'!$B$20)*100</f>
        <v>96.223207503441216</v>
      </c>
      <c r="H4381" s="53">
        <f t="shared" si="617"/>
        <v>2.2736789999999996</v>
      </c>
      <c r="I4381" s="53">
        <f t="shared" si="618"/>
        <v>2.5940337224383918</v>
      </c>
      <c r="J4381" s="53">
        <f t="shared" si="626"/>
        <v>363.64461738002598</v>
      </c>
      <c r="K4381" s="53">
        <v>5.8979999999999997</v>
      </c>
      <c r="L4381" s="53">
        <v>14018.5</v>
      </c>
      <c r="M4381" s="53">
        <v>3.97</v>
      </c>
      <c r="N4381" s="53">
        <f t="shared" si="619"/>
        <v>3.3039662775616079</v>
      </c>
      <c r="O4381" s="53">
        <v>38.549999999999997</v>
      </c>
      <c r="P4381" s="53">
        <v>0.91600000000000004</v>
      </c>
      <c r="Q4381" s="53">
        <f t="shared" si="620"/>
        <v>4.9819999999999993</v>
      </c>
      <c r="R4381" s="53">
        <v>89.894000000000005</v>
      </c>
      <c r="S4381" s="53">
        <f t="shared" si="621"/>
        <v>116.80649999999999</v>
      </c>
      <c r="T4381" s="53">
        <v>3.03</v>
      </c>
      <c r="U4381" s="53">
        <v>7953.3</v>
      </c>
      <c r="V4381" s="53">
        <v>253.47</v>
      </c>
      <c r="W4381" s="53">
        <f t="shared" si="624"/>
        <v>31.377677831696058</v>
      </c>
      <c r="X4381" s="53">
        <f t="shared" si="625"/>
        <v>0.3945240067858129</v>
      </c>
      <c r="Y4381" s="53">
        <v>6146.15</v>
      </c>
      <c r="Z4381" s="53">
        <v>42.69</v>
      </c>
      <c r="AA4381" s="53">
        <f t="shared" si="622"/>
        <v>143.97165612555634</v>
      </c>
      <c r="AB4381" s="53">
        <f t="shared" si="623"/>
        <v>2.34246896228625</v>
      </c>
    </row>
    <row r="4382" spans="1:28" x14ac:dyDescent="0.3">
      <c r="A4382" s="1">
        <v>4381</v>
      </c>
      <c r="B4382" s="48">
        <v>44200</v>
      </c>
      <c r="C4382" s="44">
        <v>19024714.93</v>
      </c>
      <c r="D4382" s="56">
        <f t="shared" si="615"/>
        <v>260327.24315818283</v>
      </c>
      <c r="E4382" s="53">
        <v>73.08</v>
      </c>
      <c r="F4382" s="53">
        <f t="shared" si="616"/>
        <v>2.6032724315818281</v>
      </c>
      <c r="G4382" s="53">
        <f>(F4382/'Yearly GDP'!$B$20)*100</f>
        <v>97.500840134150863</v>
      </c>
      <c r="H4382" s="53">
        <f t="shared" si="617"/>
        <v>2.2770045999999997</v>
      </c>
      <c r="I4382" s="53">
        <f t="shared" si="618"/>
        <v>2.5726781579624389</v>
      </c>
      <c r="J4382" s="53">
        <f t="shared" si="626"/>
        <v>363.59403138667352</v>
      </c>
      <c r="K4382" s="53">
        <v>5.8579999999999997</v>
      </c>
      <c r="L4382" s="53">
        <v>14132.9</v>
      </c>
      <c r="M4382" s="53">
        <v>4.01</v>
      </c>
      <c r="N4382" s="53">
        <f t="shared" si="619"/>
        <v>3.2853218420375607</v>
      </c>
      <c r="O4382" s="53">
        <v>38.869999999999997</v>
      </c>
      <c r="P4382" s="53">
        <v>0.91800000000000004</v>
      </c>
      <c r="Q4382" s="53">
        <f t="shared" si="620"/>
        <v>4.9399999999999995</v>
      </c>
      <c r="R4382" s="53">
        <v>89.844999999999999</v>
      </c>
      <c r="S4382" s="53">
        <f t="shared" si="621"/>
        <v>117.77609999999999</v>
      </c>
      <c r="T4382" s="53">
        <v>3.03</v>
      </c>
      <c r="U4382" s="53">
        <v>8068.05</v>
      </c>
      <c r="V4382" s="53">
        <v>257.12</v>
      </c>
      <c r="W4382" s="53">
        <f t="shared" si="624"/>
        <v>31.378539203484756</v>
      </c>
      <c r="X4382" s="53">
        <f t="shared" si="625"/>
        <v>0.38892345986309895</v>
      </c>
      <c r="Y4382" s="53">
        <v>6226.5</v>
      </c>
      <c r="Z4382" s="53">
        <v>43.25</v>
      </c>
      <c r="AA4382" s="53">
        <f t="shared" si="622"/>
        <v>143.96531791907515</v>
      </c>
      <c r="AB4382" s="53">
        <f t="shared" si="623"/>
        <v>2.3121387283236992</v>
      </c>
    </row>
    <row r="4383" spans="1:28" x14ac:dyDescent="0.3">
      <c r="A4383" s="1">
        <v>4382</v>
      </c>
      <c r="B4383" s="48">
        <v>44201</v>
      </c>
      <c r="C4383" s="44">
        <v>19145023.059999999</v>
      </c>
      <c r="D4383" s="56">
        <f t="shared" si="615"/>
        <v>261794.38069191849</v>
      </c>
      <c r="E4383" s="53">
        <v>73.13</v>
      </c>
      <c r="F4383" s="53">
        <f t="shared" si="616"/>
        <v>2.6179438069191847</v>
      </c>
      <c r="G4383" s="53">
        <f>(F4383/'Yearly GDP'!$B$20)*100</f>
        <v>98.050329847160484</v>
      </c>
      <c r="H4383" s="53">
        <f t="shared" si="617"/>
        <v>2.2844249999999997</v>
      </c>
      <c r="I4383" s="53">
        <f t="shared" si="618"/>
        <v>2.5608194622279132</v>
      </c>
      <c r="J4383" s="53">
        <f t="shared" si="626"/>
        <v>363.62355953905251</v>
      </c>
      <c r="K4383" s="53">
        <v>5.85</v>
      </c>
      <c r="L4383" s="53">
        <v>14199.5</v>
      </c>
      <c r="M4383" s="53">
        <v>4.0199999999999996</v>
      </c>
      <c r="N4383" s="53">
        <f t="shared" si="619"/>
        <v>3.2891805377720864</v>
      </c>
      <c r="O4383" s="53">
        <v>39.049999999999997</v>
      </c>
      <c r="P4383" s="53">
        <v>0.95499999999999996</v>
      </c>
      <c r="Q4383" s="53">
        <f t="shared" si="620"/>
        <v>4.8949999999999996</v>
      </c>
      <c r="R4383" s="53">
        <v>89.409000000000006</v>
      </c>
      <c r="S4383" s="53">
        <f t="shared" si="621"/>
        <v>119.10249999999998</v>
      </c>
      <c r="T4383" s="53">
        <v>3.05</v>
      </c>
      <c r="U4383" s="53">
        <v>8131.15</v>
      </c>
      <c r="V4383" s="53">
        <v>259.14</v>
      </c>
      <c r="W4383" s="53">
        <f t="shared" si="624"/>
        <v>31.377440765609322</v>
      </c>
      <c r="X4383" s="53">
        <f t="shared" si="625"/>
        <v>0.38589179594041834</v>
      </c>
      <c r="Y4383" s="53">
        <v>6264.5</v>
      </c>
      <c r="Z4383" s="53">
        <v>43.51</v>
      </c>
      <c r="AA4383" s="53">
        <f t="shared" si="622"/>
        <v>143.97839577108712</v>
      </c>
      <c r="AB4383" s="53">
        <f t="shared" si="623"/>
        <v>2.2983222247759136</v>
      </c>
    </row>
    <row r="4384" spans="1:28" x14ac:dyDescent="0.3">
      <c r="A4384" s="1">
        <v>4383</v>
      </c>
      <c r="B4384" s="48">
        <v>44202</v>
      </c>
      <c r="C4384" s="44">
        <v>19106603.100000001</v>
      </c>
      <c r="D4384" s="56">
        <f t="shared" si="615"/>
        <v>261247.58121855179</v>
      </c>
      <c r="E4384" s="53">
        <v>73.135999999999996</v>
      </c>
      <c r="F4384" s="53">
        <f t="shared" si="616"/>
        <v>2.6124758121855178</v>
      </c>
      <c r="G4384" s="53">
        <f>(F4384/'Yearly GDP'!$B$20)*100</f>
        <v>97.845536036910786</v>
      </c>
      <c r="H4384" s="53">
        <f t="shared" si="617"/>
        <v>2.2927659999999999</v>
      </c>
      <c r="I4384" s="53">
        <f t="shared" si="618"/>
        <v>2.5706940874035991</v>
      </c>
      <c r="J4384" s="53">
        <f t="shared" si="626"/>
        <v>363.65681233933162</v>
      </c>
      <c r="K4384" s="53">
        <v>5.8940000000000001</v>
      </c>
      <c r="L4384" s="53">
        <v>14146.25</v>
      </c>
      <c r="M4384" s="53">
        <v>4.01</v>
      </c>
      <c r="N4384" s="53">
        <f t="shared" si="619"/>
        <v>3.3233059125964011</v>
      </c>
      <c r="O4384" s="53">
        <v>38.9</v>
      </c>
      <c r="P4384" s="53">
        <v>1.0389999999999999</v>
      </c>
      <c r="Q4384" s="53">
        <f t="shared" si="620"/>
        <v>4.8550000000000004</v>
      </c>
      <c r="R4384" s="53">
        <v>89.501999999999995</v>
      </c>
      <c r="S4384" s="53">
        <f t="shared" si="621"/>
        <v>119.812</v>
      </c>
      <c r="T4384" s="53">
        <v>3.08</v>
      </c>
      <c r="U4384" s="53">
        <v>8160.6</v>
      </c>
      <c r="V4384" s="53">
        <v>260.07</v>
      </c>
      <c r="W4384" s="53">
        <f t="shared" si="624"/>
        <v>31.378475025954554</v>
      </c>
      <c r="X4384" s="53">
        <f t="shared" si="625"/>
        <v>0.38451186219094857</v>
      </c>
      <c r="Y4384" s="53">
        <v>6248.7</v>
      </c>
      <c r="Z4384" s="53">
        <v>43.4</v>
      </c>
      <c r="AA4384" s="53">
        <f t="shared" si="622"/>
        <v>143.97926267281105</v>
      </c>
      <c r="AB4384" s="53">
        <f t="shared" si="623"/>
        <v>2.3041474654377878</v>
      </c>
    </row>
    <row r="4385" spans="1:28" x14ac:dyDescent="0.3">
      <c r="A4385" s="1">
        <v>4384</v>
      </c>
      <c r="B4385" s="48">
        <v>44203</v>
      </c>
      <c r="C4385" s="44">
        <v>19170680.899999999</v>
      </c>
      <c r="D4385" s="56">
        <f t="shared" si="615"/>
        <v>261074.2326024785</v>
      </c>
      <c r="E4385" s="53">
        <v>73.430000000000007</v>
      </c>
      <c r="F4385" s="53">
        <f t="shared" si="616"/>
        <v>2.6107423260247851</v>
      </c>
      <c r="G4385" s="53">
        <f>(F4385/'Yearly GDP'!$B$20)*100</f>
        <v>97.780611461602433</v>
      </c>
      <c r="H4385" s="53">
        <f t="shared" si="617"/>
        <v>2.2908095999999998</v>
      </c>
      <c r="I4385" s="53">
        <f t="shared" si="618"/>
        <v>2.57201646090535</v>
      </c>
      <c r="J4385" s="53">
        <f t="shared" si="626"/>
        <v>363.61496913580248</v>
      </c>
      <c r="K4385" s="53">
        <v>5.8920000000000003</v>
      </c>
      <c r="L4385" s="53">
        <v>14137.35</v>
      </c>
      <c r="M4385" s="53">
        <v>4.01</v>
      </c>
      <c r="N4385" s="53">
        <f t="shared" si="619"/>
        <v>3.3199835390946504</v>
      </c>
      <c r="O4385" s="53">
        <v>38.880000000000003</v>
      </c>
      <c r="P4385" s="53">
        <v>1.081</v>
      </c>
      <c r="Q4385" s="53">
        <f t="shared" si="620"/>
        <v>4.8109999999999999</v>
      </c>
      <c r="R4385" s="53">
        <v>89.790999999999997</v>
      </c>
      <c r="S4385" s="53">
        <f t="shared" si="621"/>
        <v>118.584</v>
      </c>
      <c r="T4385" s="53">
        <v>3.05</v>
      </c>
      <c r="U4385" s="53">
        <v>8264</v>
      </c>
      <c r="V4385" s="53">
        <v>263.37</v>
      </c>
      <c r="W4385" s="53">
        <f t="shared" si="624"/>
        <v>31.377909405019555</v>
      </c>
      <c r="X4385" s="53">
        <f t="shared" si="625"/>
        <v>0.3796939666628697</v>
      </c>
      <c r="Y4385" s="53">
        <v>6319.45</v>
      </c>
      <c r="Z4385" s="53">
        <v>43.9</v>
      </c>
      <c r="AA4385" s="53">
        <f t="shared" si="622"/>
        <v>143.9510250569476</v>
      </c>
      <c r="AB4385" s="53">
        <f t="shared" si="623"/>
        <v>2.2779043280182232</v>
      </c>
    </row>
    <row r="4386" spans="1:28" x14ac:dyDescent="0.3">
      <c r="A4386" s="1">
        <v>4385</v>
      </c>
      <c r="B4386" s="48">
        <v>44204</v>
      </c>
      <c r="C4386" s="44">
        <v>19422399.640000001</v>
      </c>
      <c r="D4386" s="56">
        <f t="shared" si="615"/>
        <v>264826.82901554403</v>
      </c>
      <c r="E4386" s="53">
        <v>73.34</v>
      </c>
      <c r="F4386" s="53">
        <f t="shared" si="616"/>
        <v>2.6482682901554404</v>
      </c>
      <c r="G4386" s="53">
        <f>(F4386/'Yearly GDP'!$B$20)*100</f>
        <v>99.186078282975302</v>
      </c>
      <c r="H4386" s="53">
        <f t="shared" si="617"/>
        <v>2.3243940000000003</v>
      </c>
      <c r="I4386" s="53">
        <f t="shared" si="618"/>
        <v>2.5348542458808616</v>
      </c>
      <c r="J4386" s="53">
        <f t="shared" si="626"/>
        <v>363.68187579214191</v>
      </c>
      <c r="K4386" s="53">
        <v>5.8920000000000003</v>
      </c>
      <c r="L4386" s="53">
        <v>14347.25</v>
      </c>
      <c r="M4386" s="53">
        <v>4.07</v>
      </c>
      <c r="N4386" s="53">
        <f t="shared" si="619"/>
        <v>3.3571457541191387</v>
      </c>
      <c r="O4386" s="53">
        <v>39.450000000000003</v>
      </c>
      <c r="P4386" s="53">
        <v>1.119</v>
      </c>
      <c r="Q4386" s="53">
        <f t="shared" si="620"/>
        <v>4.7730000000000006</v>
      </c>
      <c r="R4386" s="53">
        <v>90.067999999999998</v>
      </c>
      <c r="S4386" s="53">
        <f t="shared" si="621"/>
        <v>120.71700000000001</v>
      </c>
      <c r="T4386" s="53">
        <v>3.06</v>
      </c>
      <c r="U4386" s="53">
        <v>8349.1</v>
      </c>
      <c r="V4386" s="53">
        <v>266.08</v>
      </c>
      <c r="W4386" s="53">
        <f t="shared" si="624"/>
        <v>31.378156945279617</v>
      </c>
      <c r="X4386" s="53">
        <f t="shared" si="625"/>
        <v>0.37582681900180398</v>
      </c>
      <c r="Y4386" s="53">
        <v>6364.05</v>
      </c>
      <c r="Z4386" s="53">
        <v>44.21</v>
      </c>
      <c r="AA4386" s="53">
        <f t="shared" si="622"/>
        <v>143.95046369599638</v>
      </c>
      <c r="AB4386" s="53">
        <f t="shared" si="623"/>
        <v>2.2619316896629718</v>
      </c>
    </row>
    <row r="4387" spans="1:28" x14ac:dyDescent="0.3">
      <c r="A4387" s="1">
        <v>4386</v>
      </c>
      <c r="B4387" s="48">
        <v>44207</v>
      </c>
      <c r="C4387" s="44">
        <v>19513335.52</v>
      </c>
      <c r="D4387" s="56">
        <f t="shared" si="615"/>
        <v>265581.50529438985</v>
      </c>
      <c r="E4387" s="53">
        <v>73.474000000000004</v>
      </c>
      <c r="F4387" s="53">
        <f t="shared" si="616"/>
        <v>2.6558150529438986</v>
      </c>
      <c r="G4387" s="53">
        <f>(F4387/'Yearly GDP'!$B$20)*100</f>
        <v>99.468728574677854</v>
      </c>
      <c r="H4387" s="53">
        <f t="shared" si="617"/>
        <v>2.3530128000000001</v>
      </c>
      <c r="I4387" s="53">
        <f t="shared" si="618"/>
        <v>2.5176233635448138</v>
      </c>
      <c r="J4387" s="53">
        <f t="shared" si="626"/>
        <v>364.6714501510574</v>
      </c>
      <c r="K4387" s="53">
        <v>5.9240000000000004</v>
      </c>
      <c r="L4387" s="53">
        <v>14484.75</v>
      </c>
      <c r="M4387" s="53">
        <v>4.0999999999999996</v>
      </c>
      <c r="N4387" s="53">
        <f t="shared" si="619"/>
        <v>3.4063766364551866</v>
      </c>
      <c r="O4387" s="53">
        <v>39.72</v>
      </c>
      <c r="P4387" s="53">
        <v>1.1439999999999999</v>
      </c>
      <c r="Q4387" s="53">
        <f t="shared" si="620"/>
        <v>4.78</v>
      </c>
      <c r="R4387" s="53">
        <v>90.441999999999993</v>
      </c>
      <c r="S4387" s="53">
        <f t="shared" si="621"/>
        <v>130.2816</v>
      </c>
      <c r="T4387" s="53">
        <v>3.28</v>
      </c>
      <c r="U4387" s="53">
        <v>8332.7000000000007</v>
      </c>
      <c r="V4387" s="53">
        <v>265.7</v>
      </c>
      <c r="W4387" s="53">
        <f t="shared" si="624"/>
        <v>31.361309747835911</v>
      </c>
      <c r="X4387" s="53">
        <f t="shared" si="625"/>
        <v>0.37636432066240122</v>
      </c>
      <c r="Y4387" s="53">
        <v>6359.15</v>
      </c>
      <c r="Z4387" s="53">
        <v>44.17</v>
      </c>
      <c r="AA4387" s="53">
        <f t="shared" si="622"/>
        <v>143.9698890649762</v>
      </c>
      <c r="AB4387" s="53">
        <f t="shared" si="623"/>
        <v>2.2639800769753227</v>
      </c>
    </row>
    <row r="4388" spans="1:28" x14ac:dyDescent="0.3">
      <c r="A4388" s="1">
        <v>4387</v>
      </c>
      <c r="B4388" s="48">
        <v>44208</v>
      </c>
      <c r="C4388" s="44">
        <v>19594619.760000002</v>
      </c>
      <c r="D4388" s="56">
        <f t="shared" si="615"/>
        <v>267594.67067258456</v>
      </c>
      <c r="E4388" s="53">
        <v>73.224999999999994</v>
      </c>
      <c r="F4388" s="53">
        <f t="shared" si="616"/>
        <v>2.6759467067258456</v>
      </c>
      <c r="G4388" s="53">
        <f>(F4388/'Yearly GDP'!$B$20)*100</f>
        <v>100.22272309834628</v>
      </c>
      <c r="H4388" s="53">
        <f t="shared" si="617"/>
        <v>2.3688414</v>
      </c>
      <c r="I4388" s="53">
        <f t="shared" si="618"/>
        <v>2.5037556334501754</v>
      </c>
      <c r="J4388" s="53">
        <f t="shared" si="626"/>
        <v>364.63319979969958</v>
      </c>
      <c r="K4388" s="53">
        <v>5.931</v>
      </c>
      <c r="L4388" s="53">
        <v>14563.45</v>
      </c>
      <c r="M4388" s="53">
        <v>4.13</v>
      </c>
      <c r="N4388" s="53">
        <f t="shared" si="619"/>
        <v>3.4272443665498247</v>
      </c>
      <c r="O4388" s="53">
        <v>39.94</v>
      </c>
      <c r="P4388" s="53">
        <v>1.129</v>
      </c>
      <c r="Q4388" s="53">
        <f t="shared" si="620"/>
        <v>4.8019999999999996</v>
      </c>
      <c r="R4388" s="53">
        <v>90.063999999999993</v>
      </c>
      <c r="S4388" s="53">
        <f t="shared" si="621"/>
        <v>131.00319999999999</v>
      </c>
      <c r="T4388" s="53">
        <v>3.28</v>
      </c>
      <c r="U4388" s="53">
        <v>8371.9500000000007</v>
      </c>
      <c r="V4388" s="53">
        <v>266.95</v>
      </c>
      <c r="W4388" s="53">
        <f t="shared" si="624"/>
        <v>31.361490915901857</v>
      </c>
      <c r="X4388" s="53">
        <f t="shared" si="625"/>
        <v>0.37460198539052258</v>
      </c>
      <c r="Y4388" s="53">
        <v>6377.4</v>
      </c>
      <c r="Z4388" s="53">
        <v>44.3</v>
      </c>
      <c r="AA4388" s="53">
        <f t="shared" si="622"/>
        <v>143.95936794582394</v>
      </c>
      <c r="AB4388" s="53">
        <f t="shared" si="623"/>
        <v>2.2573363431151248</v>
      </c>
    </row>
    <row r="4389" spans="1:28" x14ac:dyDescent="0.3">
      <c r="A4389" s="1">
        <v>4388</v>
      </c>
      <c r="B4389" s="48">
        <v>44209</v>
      </c>
      <c r="C4389" s="44">
        <v>19556239.969999999</v>
      </c>
      <c r="D4389" s="56">
        <f t="shared" si="615"/>
        <v>267271.28563618968</v>
      </c>
      <c r="E4389" s="53">
        <v>73.17</v>
      </c>
      <c r="F4389" s="53">
        <f t="shared" si="616"/>
        <v>2.6727128563618967</v>
      </c>
      <c r="G4389" s="53">
        <f>(F4389/'Yearly GDP'!$B$20)*100</f>
        <v>100.10160510718715</v>
      </c>
      <c r="H4389" s="53">
        <f t="shared" si="617"/>
        <v>2.3752317999999999</v>
      </c>
      <c r="I4389" s="53">
        <f t="shared" si="618"/>
        <v>2.5037556334501754</v>
      </c>
      <c r="J4389" s="53">
        <f t="shared" si="626"/>
        <v>364.6682523785679</v>
      </c>
      <c r="K4389" s="53">
        <v>5.9470000000000001</v>
      </c>
      <c r="L4389" s="53">
        <v>14564.85</v>
      </c>
      <c r="M4389" s="53">
        <v>4.13</v>
      </c>
      <c r="N4389" s="53">
        <f t="shared" si="619"/>
        <v>3.4432443665498247</v>
      </c>
      <c r="O4389" s="53">
        <v>39.94</v>
      </c>
      <c r="P4389" s="53">
        <v>1.0920000000000001</v>
      </c>
      <c r="Q4389" s="53">
        <f t="shared" si="620"/>
        <v>4.8550000000000004</v>
      </c>
      <c r="R4389" s="53">
        <v>90.334000000000003</v>
      </c>
      <c r="S4389" s="53">
        <f t="shared" si="621"/>
        <v>130.60380000000001</v>
      </c>
      <c r="T4389" s="53">
        <v>3.27</v>
      </c>
      <c r="U4389" s="53">
        <v>8328.2999999999993</v>
      </c>
      <c r="V4389" s="53">
        <v>265.56</v>
      </c>
      <c r="W4389" s="53">
        <f t="shared" si="624"/>
        <v>31.361274288296428</v>
      </c>
      <c r="X4389" s="53">
        <f t="shared" si="625"/>
        <v>0.37656273535170959</v>
      </c>
      <c r="Y4389" s="53">
        <v>6360.45</v>
      </c>
      <c r="Z4389" s="53">
        <v>44.18</v>
      </c>
      <c r="AA4389" s="53">
        <f t="shared" si="622"/>
        <v>143.96672702580352</v>
      </c>
      <c r="AB4389" s="53">
        <f t="shared" si="623"/>
        <v>2.2634676324128562</v>
      </c>
    </row>
    <row r="4390" spans="1:28" x14ac:dyDescent="0.3">
      <c r="A4390" s="1">
        <v>4389</v>
      </c>
      <c r="B4390" s="48">
        <v>44210</v>
      </c>
      <c r="C4390" s="44">
        <v>19628052.710000001</v>
      </c>
      <c r="D4390" s="56">
        <f t="shared" si="615"/>
        <v>268583.09674329503</v>
      </c>
      <c r="E4390" s="53">
        <v>73.08</v>
      </c>
      <c r="F4390" s="53">
        <f t="shared" si="616"/>
        <v>2.6858309674329504</v>
      </c>
      <c r="G4390" s="53">
        <f>(F4390/'Yearly GDP'!$B$20)*100</f>
        <v>100.59292012857493</v>
      </c>
      <c r="H4390" s="53">
        <f t="shared" si="617"/>
        <v>2.3713772</v>
      </c>
      <c r="I4390" s="53">
        <f t="shared" si="618"/>
        <v>2.498126405196103</v>
      </c>
      <c r="J4390" s="53">
        <f t="shared" si="626"/>
        <v>364.6165375968024</v>
      </c>
      <c r="K4390" s="53">
        <v>5.9240000000000004</v>
      </c>
      <c r="L4390" s="53">
        <v>14595.6</v>
      </c>
      <c r="M4390" s="53">
        <v>4.1399999999999997</v>
      </c>
      <c r="N4390" s="53">
        <f t="shared" si="619"/>
        <v>3.4258735948038974</v>
      </c>
      <c r="O4390" s="53">
        <v>40.03</v>
      </c>
      <c r="P4390" s="53">
        <v>1.129</v>
      </c>
      <c r="Q4390" s="53">
        <f t="shared" si="620"/>
        <v>4.7949999999999999</v>
      </c>
      <c r="R4390" s="53">
        <v>90.215000000000003</v>
      </c>
      <c r="S4390" s="53">
        <f t="shared" si="621"/>
        <v>132.49930000000001</v>
      </c>
      <c r="T4390" s="53">
        <v>3.31</v>
      </c>
      <c r="U4390" s="53">
        <v>8335.15</v>
      </c>
      <c r="V4390" s="53">
        <v>265.77999999999997</v>
      </c>
      <c r="W4390" s="53">
        <f t="shared" si="624"/>
        <v>31.361088117992328</v>
      </c>
      <c r="X4390" s="53">
        <f t="shared" si="625"/>
        <v>0.37625103469034543</v>
      </c>
      <c r="Y4390" s="53">
        <v>6388.4</v>
      </c>
      <c r="Z4390" s="53">
        <v>44.27</v>
      </c>
      <c r="AA4390" s="53">
        <f t="shared" si="622"/>
        <v>144.30539868985767</v>
      </c>
      <c r="AB4390" s="53">
        <f t="shared" si="623"/>
        <v>2.2588660492432795</v>
      </c>
    </row>
    <row r="4391" spans="1:28" x14ac:dyDescent="0.3">
      <c r="A4391" s="1">
        <v>4390</v>
      </c>
      <c r="B4391" s="48">
        <v>44211</v>
      </c>
      <c r="C4391" s="44">
        <v>19404712.23</v>
      </c>
      <c r="D4391" s="56">
        <f t="shared" si="615"/>
        <v>265345.44277314376</v>
      </c>
      <c r="E4391" s="53">
        <v>73.13</v>
      </c>
      <c r="F4391" s="53">
        <f t="shared" si="616"/>
        <v>2.6534544277314378</v>
      </c>
      <c r="G4391" s="53">
        <f>(F4391/'Yearly GDP'!$B$20)*100</f>
        <v>99.380315645372207</v>
      </c>
      <c r="H4391" s="53">
        <f t="shared" si="617"/>
        <v>2.3556792000000009</v>
      </c>
      <c r="I4391" s="53">
        <f t="shared" si="618"/>
        <v>2.5419420437214026</v>
      </c>
      <c r="J4391" s="53">
        <f t="shared" si="626"/>
        <v>366.89628876461614</v>
      </c>
      <c r="K4391" s="53">
        <v>5.9880000000000004</v>
      </c>
      <c r="L4391" s="53">
        <v>14433.7</v>
      </c>
      <c r="M4391" s="53">
        <v>4.09</v>
      </c>
      <c r="N4391" s="53">
        <f t="shared" si="619"/>
        <v>3.4460579562785978</v>
      </c>
      <c r="O4391" s="53">
        <v>39.340000000000003</v>
      </c>
      <c r="P4391" s="53">
        <v>1.087</v>
      </c>
      <c r="Q4391" s="53">
        <f t="shared" si="620"/>
        <v>4.9010000000000007</v>
      </c>
      <c r="R4391" s="53">
        <v>90.754000000000005</v>
      </c>
      <c r="S4391" s="53">
        <f t="shared" si="621"/>
        <v>129.42860000000002</v>
      </c>
      <c r="T4391" s="53">
        <v>3.29</v>
      </c>
      <c r="U4391" s="53">
        <v>8246.85</v>
      </c>
      <c r="V4391" s="53">
        <v>262.79000000000002</v>
      </c>
      <c r="W4391" s="53">
        <f t="shared" si="624"/>
        <v>31.381901898854597</v>
      </c>
      <c r="X4391" s="53">
        <f t="shared" si="625"/>
        <v>0.38053198371323105</v>
      </c>
      <c r="Y4391" s="53">
        <v>6320.55</v>
      </c>
      <c r="Z4391" s="53">
        <v>43.8</v>
      </c>
      <c r="AA4391" s="53">
        <f t="shared" si="622"/>
        <v>144.30479452054797</v>
      </c>
      <c r="AB4391" s="53">
        <f t="shared" si="623"/>
        <v>2.2831050228310503</v>
      </c>
    </row>
    <row r="4392" spans="1:28" x14ac:dyDescent="0.3">
      <c r="A4392" s="1">
        <v>4391</v>
      </c>
      <c r="B4392" s="48">
        <v>44214</v>
      </c>
      <c r="C4392" s="44">
        <v>19143627.969999999</v>
      </c>
      <c r="D4392" s="56">
        <f t="shared" si="615"/>
        <v>261567.85224353717</v>
      </c>
      <c r="E4392" s="53">
        <v>73.188000000000002</v>
      </c>
      <c r="F4392" s="53">
        <f t="shared" si="616"/>
        <v>2.6156785224353718</v>
      </c>
      <c r="G4392" s="53">
        <f>(F4392/'Yearly GDP'!$B$20)*100</f>
        <v>97.965487731661867</v>
      </c>
      <c r="H4392" s="53">
        <f t="shared" si="617"/>
        <v>2.3184643999999999</v>
      </c>
      <c r="I4392" s="53">
        <f t="shared" si="618"/>
        <v>2.5693730729701953</v>
      </c>
      <c r="J4392" s="53">
        <f t="shared" si="626"/>
        <v>366.93987667009247</v>
      </c>
      <c r="K4392" s="53">
        <v>5.9569999999999999</v>
      </c>
      <c r="L4392" s="53">
        <v>14281.3</v>
      </c>
      <c r="M4392" s="53">
        <v>4.05</v>
      </c>
      <c r="N4392" s="53">
        <f t="shared" si="619"/>
        <v>3.3876269270298045</v>
      </c>
      <c r="O4392" s="53">
        <v>38.92</v>
      </c>
      <c r="P4392" s="53">
        <v>1.1000000000000001</v>
      </c>
      <c r="Q4392" s="53">
        <f t="shared" si="620"/>
        <v>4.8569999999999993</v>
      </c>
      <c r="R4392" s="53">
        <v>90.754000000000005</v>
      </c>
      <c r="S4392" s="53">
        <f t="shared" si="621"/>
        <v>128.8252</v>
      </c>
      <c r="T4392" s="53">
        <v>3.31</v>
      </c>
      <c r="U4392" s="53">
        <v>8091.95</v>
      </c>
      <c r="V4392" s="53">
        <v>257.85000000000002</v>
      </c>
      <c r="W4392" s="53">
        <f t="shared" si="624"/>
        <v>31.382392864068255</v>
      </c>
      <c r="X4392" s="53">
        <f t="shared" si="625"/>
        <v>0.38782237735117314</v>
      </c>
      <c r="Y4392" s="53">
        <v>6203.9</v>
      </c>
      <c r="Z4392" s="53">
        <v>42.94</v>
      </c>
      <c r="AA4392" s="53">
        <f t="shared" si="622"/>
        <v>144.47834187238007</v>
      </c>
      <c r="AB4392" s="53">
        <f t="shared" si="623"/>
        <v>2.3288309268747089</v>
      </c>
    </row>
    <row r="4393" spans="1:28" x14ac:dyDescent="0.3">
      <c r="A4393" s="1">
        <v>4392</v>
      </c>
      <c r="B4393" s="48">
        <v>44215</v>
      </c>
      <c r="C4393" s="44">
        <v>19476351.68</v>
      </c>
      <c r="D4393" s="56">
        <f t="shared" si="615"/>
        <v>266099.46005027875</v>
      </c>
      <c r="E4393" s="53">
        <v>73.191999999999993</v>
      </c>
      <c r="F4393" s="53">
        <f t="shared" si="616"/>
        <v>2.6609946005027876</v>
      </c>
      <c r="G4393" s="53">
        <f>(F4393/'Yearly GDP'!$B$20)*100</f>
        <v>99.662719119954588</v>
      </c>
      <c r="H4393" s="53">
        <f t="shared" si="617"/>
        <v>2.3280992</v>
      </c>
      <c r="I4393" s="53">
        <f t="shared" si="618"/>
        <v>2.5497195308516063</v>
      </c>
      <c r="J4393" s="53">
        <f t="shared" si="626"/>
        <v>370.24859765425805</v>
      </c>
      <c r="K4393" s="53">
        <v>5.9359999999999999</v>
      </c>
      <c r="L4393" s="53">
        <v>14521.15</v>
      </c>
      <c r="M4393" s="53">
        <v>4.12</v>
      </c>
      <c r="N4393" s="53">
        <f t="shared" si="619"/>
        <v>3.3862804691483936</v>
      </c>
      <c r="O4393" s="53">
        <v>39.22</v>
      </c>
      <c r="P4393" s="53">
        <v>1.0920000000000001</v>
      </c>
      <c r="Q4393" s="53">
        <f t="shared" si="620"/>
        <v>4.8439999999999994</v>
      </c>
      <c r="R4393" s="53">
        <v>90.475999999999999</v>
      </c>
      <c r="S4393" s="53">
        <f t="shared" si="621"/>
        <v>130.6026</v>
      </c>
      <c r="T4393" s="53">
        <v>3.33</v>
      </c>
      <c r="U4393" s="53">
        <v>8266.15</v>
      </c>
      <c r="V4393" s="53">
        <v>263.44</v>
      </c>
      <c r="W4393" s="53">
        <f t="shared" si="624"/>
        <v>31.3777330701488</v>
      </c>
      <c r="X4393" s="53">
        <f t="shared" si="625"/>
        <v>0.37959307622228972</v>
      </c>
      <c r="Y4393" s="53">
        <v>6307.75</v>
      </c>
      <c r="Z4393" s="53">
        <v>43.85</v>
      </c>
      <c r="AA4393" s="53">
        <f t="shared" si="622"/>
        <v>143.84834663625998</v>
      </c>
      <c r="AB4393" s="53">
        <f t="shared" si="623"/>
        <v>2.2805017103762828</v>
      </c>
    </row>
    <row r="4394" spans="1:28" x14ac:dyDescent="0.3">
      <c r="A4394" s="1">
        <v>4393</v>
      </c>
      <c r="B4394" s="48">
        <v>44216</v>
      </c>
      <c r="C4394" s="44">
        <v>19631736.73</v>
      </c>
      <c r="D4394" s="56">
        <f t="shared" si="615"/>
        <v>269241.40067201533</v>
      </c>
      <c r="E4394" s="53">
        <v>72.915000000000006</v>
      </c>
      <c r="F4394" s="53">
        <f t="shared" si="616"/>
        <v>2.6924140067201532</v>
      </c>
      <c r="G4394" s="53">
        <f>(F4394/'Yearly GDP'!$B$20)*100</f>
        <v>100.83947590712184</v>
      </c>
      <c r="H4394" s="53">
        <f t="shared" si="617"/>
        <v>2.3500610000000002</v>
      </c>
      <c r="I4394" s="53">
        <f t="shared" si="618"/>
        <v>2.5284450063211126</v>
      </c>
      <c r="J4394" s="53">
        <f t="shared" si="626"/>
        <v>370.28318584070803</v>
      </c>
      <c r="K4394" s="53">
        <v>5.9420000000000002</v>
      </c>
      <c r="L4394" s="53">
        <v>14644.7</v>
      </c>
      <c r="M4394" s="53">
        <v>4.1500000000000004</v>
      </c>
      <c r="N4394" s="53">
        <f t="shared" si="619"/>
        <v>3.4135549936788876</v>
      </c>
      <c r="O4394" s="53">
        <v>39.549999999999997</v>
      </c>
      <c r="P4394" s="53">
        <v>1.077</v>
      </c>
      <c r="Q4394" s="53">
        <f t="shared" si="620"/>
        <v>4.8650000000000002</v>
      </c>
      <c r="R4394" s="53">
        <v>90.468999999999994</v>
      </c>
      <c r="S4394" s="53">
        <f t="shared" si="621"/>
        <v>131.30599999999998</v>
      </c>
      <c r="T4394" s="53">
        <v>3.32</v>
      </c>
      <c r="U4394" s="53">
        <v>8341.65</v>
      </c>
      <c r="V4394" s="53">
        <v>263.54000000000002</v>
      </c>
      <c r="W4394" s="53">
        <f t="shared" si="624"/>
        <v>31.652310844653559</v>
      </c>
      <c r="X4394" s="53">
        <f t="shared" si="625"/>
        <v>0.37944903999392882</v>
      </c>
      <c r="Y4394" s="53">
        <v>6333.55</v>
      </c>
      <c r="Z4394" s="53">
        <v>43.81</v>
      </c>
      <c r="AA4394" s="53">
        <f t="shared" si="622"/>
        <v>144.56859164574297</v>
      </c>
      <c r="AB4394" s="53">
        <f t="shared" si="623"/>
        <v>2.2825838849577718</v>
      </c>
    </row>
    <row r="4395" spans="1:28" x14ac:dyDescent="0.3">
      <c r="A4395" s="1">
        <v>4394</v>
      </c>
      <c r="B4395" s="48">
        <v>44217</v>
      </c>
      <c r="C4395" s="44">
        <v>19513390.719999999</v>
      </c>
      <c r="D4395" s="56">
        <f t="shared" si="615"/>
        <v>267416.61943264352</v>
      </c>
      <c r="E4395" s="53">
        <v>72.97</v>
      </c>
      <c r="F4395" s="53">
        <f t="shared" si="616"/>
        <v>2.6741661943264354</v>
      </c>
      <c r="G4395" s="53">
        <f>(F4395/'Yearly GDP'!$B$20)*100</f>
        <v>100.15603724069047</v>
      </c>
      <c r="H4395" s="53">
        <f t="shared" si="617"/>
        <v>2.3472596000000001</v>
      </c>
      <c r="I4395" s="53">
        <f t="shared" si="618"/>
        <v>2.5374270489723423</v>
      </c>
      <c r="J4395" s="53">
        <f t="shared" si="626"/>
        <v>370.21948743973616</v>
      </c>
      <c r="K4395" s="53">
        <v>5.9560000000000004</v>
      </c>
      <c r="L4395" s="53">
        <v>14590.35</v>
      </c>
      <c r="M4395" s="53">
        <v>4.13</v>
      </c>
      <c r="N4395" s="53">
        <f t="shared" si="619"/>
        <v>3.4185729510276581</v>
      </c>
      <c r="O4395" s="53">
        <v>39.409999999999997</v>
      </c>
      <c r="P4395" s="53">
        <v>1.109</v>
      </c>
      <c r="Q4395" s="53">
        <f t="shared" si="620"/>
        <v>4.8470000000000004</v>
      </c>
      <c r="R4395" s="53">
        <v>90.126999999999995</v>
      </c>
      <c r="S4395" s="53">
        <f t="shared" si="621"/>
        <v>130.84119999999999</v>
      </c>
      <c r="T4395" s="53">
        <v>3.32</v>
      </c>
      <c r="U4395" s="53">
        <v>8255</v>
      </c>
      <c r="V4395" s="53">
        <v>258.70999999999998</v>
      </c>
      <c r="W4395" s="53">
        <f t="shared" si="624"/>
        <v>31.908314328785128</v>
      </c>
      <c r="X4395" s="53">
        <f t="shared" si="625"/>
        <v>0.38653318387383556</v>
      </c>
      <c r="Y4395" s="53">
        <v>6306.45</v>
      </c>
      <c r="Z4395" s="53">
        <v>42.15</v>
      </c>
      <c r="AA4395" s="53">
        <f t="shared" si="622"/>
        <v>149.61921708185054</v>
      </c>
      <c r="AB4395" s="53">
        <f t="shared" si="623"/>
        <v>2.3724792408066429</v>
      </c>
    </row>
    <row r="4396" spans="1:28" x14ac:dyDescent="0.3">
      <c r="A4396" s="1">
        <v>4395</v>
      </c>
      <c r="B4396" s="48">
        <v>44218</v>
      </c>
      <c r="C4396" s="44">
        <v>19295165.469999999</v>
      </c>
      <c r="D4396" s="56">
        <f t="shared" si="615"/>
        <v>264371.65814893472</v>
      </c>
      <c r="E4396" s="53">
        <v>72.984999999999999</v>
      </c>
      <c r="F4396" s="53">
        <f t="shared" si="616"/>
        <v>2.6437165814893473</v>
      </c>
      <c r="G4396" s="53">
        <f>(F4396/'Yearly GDP'!$B$20)*100</f>
        <v>99.015602302971814</v>
      </c>
      <c r="H4396" s="53">
        <f t="shared" si="617"/>
        <v>2.3078954</v>
      </c>
      <c r="I4396" s="53">
        <f t="shared" si="618"/>
        <v>2.5733401955738548</v>
      </c>
      <c r="J4396" s="53">
        <f t="shared" si="626"/>
        <v>369.83787956767884</v>
      </c>
      <c r="K4396" s="53">
        <v>5.9390000000000001</v>
      </c>
      <c r="L4396" s="53">
        <v>14371.9</v>
      </c>
      <c r="M4396" s="53">
        <v>4.07</v>
      </c>
      <c r="N4396" s="53">
        <f t="shared" si="619"/>
        <v>3.3656598044261452</v>
      </c>
      <c r="O4396" s="53">
        <v>38.86</v>
      </c>
      <c r="P4396" s="53">
        <v>1.0860000000000001</v>
      </c>
      <c r="Q4396" s="53">
        <f t="shared" si="620"/>
        <v>4.8529999999999998</v>
      </c>
      <c r="R4396" s="53">
        <v>90.212000000000003</v>
      </c>
      <c r="S4396" s="53">
        <f t="shared" si="621"/>
        <v>129.01519999999999</v>
      </c>
      <c r="T4396" s="53">
        <v>3.32</v>
      </c>
      <c r="U4396" s="53">
        <v>8151.2</v>
      </c>
      <c r="V4396" s="53">
        <v>257.52999999999997</v>
      </c>
      <c r="W4396" s="53">
        <f t="shared" si="624"/>
        <v>31.651458082553493</v>
      </c>
      <c r="X4396" s="53">
        <f t="shared" si="625"/>
        <v>0.38830427523007033</v>
      </c>
      <c r="Y4396" s="53">
        <v>6262.7</v>
      </c>
      <c r="Z4396" s="53">
        <v>41.76</v>
      </c>
      <c r="AA4396" s="53">
        <f t="shared" si="622"/>
        <v>149.96886973180077</v>
      </c>
      <c r="AB4396" s="53">
        <f t="shared" si="623"/>
        <v>2.3946360153256707</v>
      </c>
    </row>
    <row r="4397" spans="1:28" x14ac:dyDescent="0.3">
      <c r="A4397" s="1">
        <v>4396</v>
      </c>
      <c r="B4397" s="48">
        <v>44221</v>
      </c>
      <c r="C4397" s="44">
        <v>19094689.57</v>
      </c>
      <c r="D4397" s="56">
        <f t="shared" si="615"/>
        <v>261678.62916266959</v>
      </c>
      <c r="E4397" s="53">
        <v>72.97</v>
      </c>
      <c r="F4397" s="53">
        <f t="shared" si="616"/>
        <v>2.616786291626696</v>
      </c>
      <c r="G4397" s="53">
        <f>(F4397/'Yearly GDP'!$B$20)*100</f>
        <v>98.006977214482987</v>
      </c>
      <c r="H4397" s="53">
        <f t="shared" si="617"/>
        <v>2.2875267999999997</v>
      </c>
      <c r="I4397" s="53">
        <f t="shared" si="618"/>
        <v>2.6028110359187924</v>
      </c>
      <c r="J4397" s="53">
        <f t="shared" si="626"/>
        <v>370.61166059344089</v>
      </c>
      <c r="K4397" s="53">
        <v>5.9539999999999997</v>
      </c>
      <c r="L4397" s="53">
        <v>14238.9</v>
      </c>
      <c r="M4397" s="53">
        <v>4.04</v>
      </c>
      <c r="N4397" s="53">
        <f t="shared" si="619"/>
        <v>3.3511889640812074</v>
      </c>
      <c r="O4397" s="53">
        <v>38.42</v>
      </c>
      <c r="P4397" s="53">
        <v>1.0329999999999999</v>
      </c>
      <c r="Q4397" s="53">
        <f t="shared" si="620"/>
        <v>4.9209999999999994</v>
      </c>
      <c r="R4397" s="53">
        <v>90.373000000000005</v>
      </c>
      <c r="S4397" s="53">
        <f t="shared" si="621"/>
        <v>129.47540000000001</v>
      </c>
      <c r="T4397" s="53">
        <v>3.37</v>
      </c>
      <c r="U4397" s="53">
        <v>8064.3</v>
      </c>
      <c r="V4397" s="53">
        <v>216.4</v>
      </c>
      <c r="W4397" s="53">
        <f t="shared" si="624"/>
        <v>37.265711645101661</v>
      </c>
      <c r="X4397" s="53">
        <f t="shared" si="625"/>
        <v>0.46210720887245837</v>
      </c>
      <c r="Y4397" s="53">
        <v>6199.7</v>
      </c>
      <c r="Z4397" s="53">
        <v>41.51</v>
      </c>
      <c r="AA4397" s="53">
        <f t="shared" si="622"/>
        <v>149.35437244037581</v>
      </c>
      <c r="AB4397" s="53">
        <f t="shared" si="623"/>
        <v>2.4090580582992049</v>
      </c>
    </row>
    <row r="4398" spans="1:28" x14ac:dyDescent="0.3">
      <c r="A4398" s="1">
        <v>4397</v>
      </c>
      <c r="B4398" s="48">
        <v>44223</v>
      </c>
      <c r="C4398" s="44">
        <v>18830435.359999999</v>
      </c>
      <c r="D4398" s="56">
        <f t="shared" si="615"/>
        <v>257704.05583686876</v>
      </c>
      <c r="E4398" s="53">
        <v>73.069999999999993</v>
      </c>
      <c r="F4398" s="53">
        <f t="shared" si="616"/>
        <v>2.5770405583686875</v>
      </c>
      <c r="G4398" s="53">
        <f>(F4398/'Yearly GDP'!$B$20)*100</f>
        <v>96.518372972610024</v>
      </c>
      <c r="H4398" s="53">
        <f t="shared" si="617"/>
        <v>2.2339408000000001</v>
      </c>
      <c r="I4398" s="53">
        <f t="shared" si="618"/>
        <v>2.6652452025586353</v>
      </c>
      <c r="J4398" s="53">
        <f t="shared" si="626"/>
        <v>372.26812366737738</v>
      </c>
      <c r="K4398" s="53">
        <v>5.9539999999999997</v>
      </c>
      <c r="L4398" s="53">
        <v>13967.5</v>
      </c>
      <c r="M4398" s="53">
        <v>3.96</v>
      </c>
      <c r="N4398" s="53">
        <f t="shared" si="619"/>
        <v>3.2887547974413645</v>
      </c>
      <c r="O4398" s="53">
        <v>37.520000000000003</v>
      </c>
      <c r="P4398" s="53">
        <v>1.0129999999999999</v>
      </c>
      <c r="Q4398" s="53">
        <f t="shared" si="620"/>
        <v>4.9409999999999998</v>
      </c>
      <c r="R4398" s="53">
        <v>90.64</v>
      </c>
      <c r="S4398" s="53">
        <f t="shared" si="621"/>
        <v>124.94160000000001</v>
      </c>
      <c r="T4398" s="53">
        <v>3.33</v>
      </c>
      <c r="U4398" s="53">
        <v>7948.9</v>
      </c>
      <c r="V4398" s="53">
        <v>77.03</v>
      </c>
      <c r="W4398" s="53">
        <f t="shared" si="624"/>
        <v>103.19226275477087</v>
      </c>
      <c r="X4398" s="53">
        <f t="shared" si="625"/>
        <v>1.2981955082435415</v>
      </c>
      <c r="Y4398" s="53">
        <v>6186.15</v>
      </c>
      <c r="Z4398" s="53">
        <v>41.23</v>
      </c>
      <c r="AA4398" s="53">
        <f t="shared" si="622"/>
        <v>150.04001940334709</v>
      </c>
      <c r="AB4398" s="53">
        <f t="shared" si="623"/>
        <v>2.4254183846713562</v>
      </c>
    </row>
    <row r="4399" spans="1:28" x14ac:dyDescent="0.3">
      <c r="A4399" s="1">
        <v>4398</v>
      </c>
      <c r="B4399" s="48">
        <v>44224</v>
      </c>
      <c r="C4399" s="44">
        <v>18678324.170000002</v>
      </c>
      <c r="D4399" s="56">
        <f t="shared" si="615"/>
        <v>256063.88695437598</v>
      </c>
      <c r="E4399" s="53">
        <v>72.944000000000003</v>
      </c>
      <c r="F4399" s="53">
        <f t="shared" si="616"/>
        <v>2.5606388695437596</v>
      </c>
      <c r="G4399" s="53">
        <f>(F4399/'Yearly GDP'!$B$20)*100</f>
        <v>95.904077511002242</v>
      </c>
      <c r="H4399" s="53">
        <f t="shared" si="617"/>
        <v>2.1928368000000003</v>
      </c>
      <c r="I4399" s="53">
        <f t="shared" si="618"/>
        <v>2.7056277056277054</v>
      </c>
      <c r="J4399" s="53">
        <f t="shared" si="626"/>
        <v>373.85146103896102</v>
      </c>
      <c r="K4399" s="53">
        <v>5.9329999999999998</v>
      </c>
      <c r="L4399" s="53">
        <v>13817.55</v>
      </c>
      <c r="M4399" s="53">
        <v>3.92</v>
      </c>
      <c r="N4399" s="53">
        <f t="shared" si="619"/>
        <v>3.2273722943722944</v>
      </c>
      <c r="O4399" s="53">
        <v>36.96</v>
      </c>
      <c r="P4399" s="53">
        <v>1.052</v>
      </c>
      <c r="Q4399" s="53">
        <f t="shared" si="620"/>
        <v>4.8810000000000002</v>
      </c>
      <c r="R4399" s="53">
        <v>90.427000000000007</v>
      </c>
      <c r="S4399" s="53">
        <f t="shared" si="621"/>
        <v>124.18559999999999</v>
      </c>
      <c r="T4399" s="53">
        <v>3.36</v>
      </c>
      <c r="U4399" s="53">
        <v>7900.75</v>
      </c>
      <c r="V4399" s="53">
        <v>76.349999999999994</v>
      </c>
      <c r="W4399" s="53">
        <f t="shared" si="624"/>
        <v>103.48068107400131</v>
      </c>
      <c r="X4399" s="53">
        <f t="shared" si="625"/>
        <v>1.3097576948264571</v>
      </c>
      <c r="Y4399" s="53">
        <v>6160.05</v>
      </c>
      <c r="Z4399" s="53">
        <v>41.33</v>
      </c>
      <c r="AA4399" s="53">
        <f t="shared" si="622"/>
        <v>149.04548753931769</v>
      </c>
      <c r="AB4399" s="53">
        <f t="shared" si="623"/>
        <v>2.4195499637067504</v>
      </c>
    </row>
    <row r="4400" spans="1:28" x14ac:dyDescent="0.3">
      <c r="A4400" s="1">
        <v>4399</v>
      </c>
      <c r="B4400" s="48">
        <v>44225</v>
      </c>
      <c r="C4400" s="44">
        <v>18474450.219999999</v>
      </c>
      <c r="D4400" s="56">
        <f t="shared" si="615"/>
        <v>253400.95767152219</v>
      </c>
      <c r="E4400" s="53">
        <v>72.906000000000006</v>
      </c>
      <c r="F4400" s="53">
        <f t="shared" si="616"/>
        <v>2.534009576715222</v>
      </c>
      <c r="G4400" s="53">
        <f>(F4400/'Yearly GDP'!$B$20)*100</f>
        <v>94.906725719671243</v>
      </c>
      <c r="H4400" s="53">
        <f t="shared" si="617"/>
        <v>2.1755493000000001</v>
      </c>
      <c r="I4400" s="53">
        <f t="shared" si="618"/>
        <v>2.7344818156959256</v>
      </c>
      <c r="J4400" s="53">
        <f t="shared" si="626"/>
        <v>372.8356576428767</v>
      </c>
      <c r="K4400" s="53">
        <v>5.9489999999999998</v>
      </c>
      <c r="L4400" s="53">
        <v>13634.6</v>
      </c>
      <c r="M4400" s="53">
        <v>3.86</v>
      </c>
      <c r="N4400" s="53">
        <f t="shared" si="619"/>
        <v>3.2145181843040742</v>
      </c>
      <c r="O4400" s="53">
        <v>36.57</v>
      </c>
      <c r="P4400" s="53">
        <v>1.071</v>
      </c>
      <c r="Q4400" s="53">
        <f t="shared" si="620"/>
        <v>4.8780000000000001</v>
      </c>
      <c r="R4400" s="53">
        <v>90.569000000000003</v>
      </c>
      <c r="S4400" s="53">
        <f t="shared" si="621"/>
        <v>123.24090000000001</v>
      </c>
      <c r="T4400" s="53">
        <v>3.37</v>
      </c>
      <c r="U4400" s="53">
        <v>7883.4</v>
      </c>
      <c r="V4400" s="53">
        <v>75.430000000000007</v>
      </c>
      <c r="W4400" s="53">
        <f t="shared" si="624"/>
        <v>104.51279331830835</v>
      </c>
      <c r="X4400" s="53">
        <f t="shared" si="625"/>
        <v>1.3257324671881212</v>
      </c>
      <c r="Y4400" s="53">
        <v>6139.65</v>
      </c>
      <c r="Z4400" s="53">
        <v>40.950000000000003</v>
      </c>
      <c r="AA4400" s="53">
        <f t="shared" si="622"/>
        <v>149.93040293040292</v>
      </c>
      <c r="AB4400" s="53">
        <f t="shared" si="623"/>
        <v>2.4420024420024422</v>
      </c>
    </row>
    <row r="4401" spans="1:28" x14ac:dyDescent="0.3">
      <c r="A4401" s="1">
        <v>4400</v>
      </c>
      <c r="B4401" s="48">
        <v>44228</v>
      </c>
      <c r="C4401" s="44">
        <v>19107876.800000001</v>
      </c>
      <c r="D4401" s="56">
        <f t="shared" si="615"/>
        <v>261322.16630196935</v>
      </c>
      <c r="E4401" s="53">
        <v>73.12</v>
      </c>
      <c r="F4401" s="53">
        <f t="shared" si="616"/>
        <v>2.6132216630196936</v>
      </c>
      <c r="G4401" s="53">
        <f>(F4401/'Yearly GDP'!$B$20)*100</f>
        <v>97.873470525082169</v>
      </c>
      <c r="H4401" s="53">
        <f t="shared" si="617"/>
        <v>2.3185560000000001</v>
      </c>
      <c r="I4401" s="53">
        <f t="shared" si="618"/>
        <v>2.6136957658128592</v>
      </c>
      <c r="J4401" s="53">
        <f t="shared" si="626"/>
        <v>373.26711970726609</v>
      </c>
      <c r="K4401" s="53">
        <v>6.06</v>
      </c>
      <c r="L4401" s="53">
        <v>14281.2</v>
      </c>
      <c r="M4401" s="53">
        <v>4.05</v>
      </c>
      <c r="N4401" s="53">
        <f t="shared" si="619"/>
        <v>3.4463042341871404</v>
      </c>
      <c r="O4401" s="53">
        <v>38.26</v>
      </c>
      <c r="P4401" s="53">
        <v>1.079</v>
      </c>
      <c r="Q4401" s="53">
        <f t="shared" si="620"/>
        <v>4.9809999999999999</v>
      </c>
      <c r="R4401" s="53">
        <v>90.974999999999994</v>
      </c>
      <c r="S4401" s="53">
        <f t="shared" si="621"/>
        <v>128.17099999999999</v>
      </c>
      <c r="T4401" s="53">
        <v>3.35</v>
      </c>
      <c r="U4401" s="53">
        <v>8118.05</v>
      </c>
      <c r="V4401" s="53">
        <v>78.209999999999994</v>
      </c>
      <c r="W4401" s="53">
        <f t="shared" si="624"/>
        <v>103.79810765886717</v>
      </c>
      <c r="X4401" s="53">
        <f t="shared" si="625"/>
        <v>1.2786088735455825</v>
      </c>
      <c r="Y4401" s="53">
        <v>6262.4</v>
      </c>
      <c r="Z4401" s="53">
        <v>40.42</v>
      </c>
      <c r="AA4401" s="53">
        <f t="shared" si="622"/>
        <v>154.93320138545272</v>
      </c>
      <c r="AB4401" s="53">
        <f t="shared" si="623"/>
        <v>2.474022761009401</v>
      </c>
    </row>
    <row r="4402" spans="1:28" x14ac:dyDescent="0.3">
      <c r="A4402" s="1">
        <v>4401</v>
      </c>
      <c r="B4402" s="48">
        <v>44229</v>
      </c>
      <c r="C4402" s="44">
        <v>19524879.390000001</v>
      </c>
      <c r="D4402" s="56">
        <f t="shared" si="615"/>
        <v>267768.55040662672</v>
      </c>
      <c r="E4402" s="53">
        <v>72.917000000000002</v>
      </c>
      <c r="F4402" s="53">
        <f t="shared" si="616"/>
        <v>2.6776855040662673</v>
      </c>
      <c r="G4402" s="53">
        <f>(F4402/'Yearly GDP'!$B$20)*100</f>
        <v>100.28784659424221</v>
      </c>
      <c r="H4402" s="53">
        <f t="shared" si="617"/>
        <v>2.3766632999999997</v>
      </c>
      <c r="I4402" s="53">
        <f t="shared" si="618"/>
        <v>2.5779840164990979</v>
      </c>
      <c r="J4402" s="53">
        <f t="shared" si="626"/>
        <v>377.61923176076311</v>
      </c>
      <c r="K4402" s="53">
        <v>6.1269999999999998</v>
      </c>
      <c r="L4402" s="53">
        <v>14647.85</v>
      </c>
      <c r="M4402" s="53">
        <v>4.1500000000000004</v>
      </c>
      <c r="N4402" s="53">
        <f t="shared" si="619"/>
        <v>3.5490159835009019</v>
      </c>
      <c r="O4402" s="53">
        <v>38.79</v>
      </c>
      <c r="P4402" s="53">
        <v>1.095</v>
      </c>
      <c r="Q4402" s="53">
        <f t="shared" si="620"/>
        <v>5.032</v>
      </c>
      <c r="R4402" s="53">
        <v>91.188999999999993</v>
      </c>
      <c r="S4402" s="53">
        <f t="shared" si="621"/>
        <v>130.33439999999999</v>
      </c>
      <c r="T4402" s="53">
        <v>3.36</v>
      </c>
      <c r="U4402" s="53">
        <v>8305.1</v>
      </c>
      <c r="V4402" s="53">
        <v>72.849999999999994</v>
      </c>
      <c r="W4402" s="53">
        <f t="shared" si="624"/>
        <v>114.00274536719287</v>
      </c>
      <c r="X4402" s="53">
        <f t="shared" si="625"/>
        <v>1.3726835964310227</v>
      </c>
      <c r="Y4402" s="53">
        <v>6339.95</v>
      </c>
      <c r="Z4402" s="53">
        <v>40.770000000000003</v>
      </c>
      <c r="AA4402" s="53">
        <f t="shared" si="622"/>
        <v>155.50527348540592</v>
      </c>
      <c r="AB4402" s="53">
        <f t="shared" si="623"/>
        <v>2.4527839097375521</v>
      </c>
    </row>
    <row r="4403" spans="1:28" x14ac:dyDescent="0.3">
      <c r="A4403" s="1">
        <v>4402</v>
      </c>
      <c r="B4403" s="48">
        <v>44230</v>
      </c>
      <c r="C4403" s="44">
        <v>19707492.789999999</v>
      </c>
      <c r="D4403" s="56">
        <f t="shared" si="615"/>
        <v>270651.55242738448</v>
      </c>
      <c r="E4403" s="53">
        <v>72.814999999999998</v>
      </c>
      <c r="F4403" s="53">
        <f t="shared" si="616"/>
        <v>2.7065155242738448</v>
      </c>
      <c r="G4403" s="53">
        <f>(F4403/'Yearly GDP'!$B$20)*100</f>
        <v>101.3676226319792</v>
      </c>
      <c r="H4403" s="53">
        <f t="shared" si="617"/>
        <v>2.3824943999999997</v>
      </c>
      <c r="I4403" s="53">
        <f t="shared" si="618"/>
        <v>2.5536261491317673</v>
      </c>
      <c r="J4403" s="53">
        <f t="shared" si="626"/>
        <v>377.68003064351382</v>
      </c>
      <c r="K4403" s="53">
        <v>6.0839999999999996</v>
      </c>
      <c r="L4403" s="53">
        <v>14789.95</v>
      </c>
      <c r="M4403" s="53">
        <v>4.1900000000000004</v>
      </c>
      <c r="N4403" s="53">
        <f t="shared" si="619"/>
        <v>3.5303738508682323</v>
      </c>
      <c r="O4403" s="53">
        <v>39.159999999999997</v>
      </c>
      <c r="P4403" s="53">
        <v>1.139</v>
      </c>
      <c r="Q4403" s="53">
        <f t="shared" si="620"/>
        <v>4.9449999999999994</v>
      </c>
      <c r="R4403" s="53">
        <v>91.147999999999996</v>
      </c>
      <c r="S4403" s="53">
        <f t="shared" si="621"/>
        <v>132.36079999999998</v>
      </c>
      <c r="T4403" s="53">
        <v>3.38</v>
      </c>
      <c r="U4403" s="53">
        <v>8420.2000000000007</v>
      </c>
      <c r="V4403" s="53">
        <v>73.81</v>
      </c>
      <c r="W4403" s="53">
        <f t="shared" si="624"/>
        <v>114.07939303617397</v>
      </c>
      <c r="X4403" s="53">
        <f t="shared" si="625"/>
        <v>1.3548299688389107</v>
      </c>
      <c r="Y4403" s="53">
        <v>6429.75</v>
      </c>
      <c r="Z4403" s="53">
        <v>41.28</v>
      </c>
      <c r="AA4403" s="53">
        <f t="shared" si="622"/>
        <v>155.7594476744186</v>
      </c>
      <c r="AB4403" s="53">
        <f t="shared" si="623"/>
        <v>2.4224806201550386</v>
      </c>
    </row>
    <row r="4404" spans="1:28" x14ac:dyDescent="0.3">
      <c r="A4404" s="1">
        <v>4403</v>
      </c>
      <c r="B4404" s="48">
        <v>44231</v>
      </c>
      <c r="C4404" s="44">
        <v>19910078.559999999</v>
      </c>
      <c r="D4404" s="56">
        <f t="shared" si="615"/>
        <v>272909.03378795146</v>
      </c>
      <c r="E4404" s="53">
        <v>72.954999999999998</v>
      </c>
      <c r="F4404" s="53">
        <f t="shared" si="616"/>
        <v>2.7290903378795144</v>
      </c>
      <c r="G4404" s="53">
        <f>(F4404/'Yearly GDP'!$B$20)*100</f>
        <v>102.21312126889568</v>
      </c>
      <c r="H4404" s="53">
        <f t="shared" si="617"/>
        <v>2.4787994000000002</v>
      </c>
      <c r="I4404" s="53">
        <f t="shared" si="618"/>
        <v>2.4503798088703745</v>
      </c>
      <c r="J4404" s="53">
        <f t="shared" si="626"/>
        <v>364.99999999999994</v>
      </c>
      <c r="K4404" s="53">
        <v>6.0739999999999998</v>
      </c>
      <c r="L4404" s="53">
        <v>14895.65</v>
      </c>
      <c r="M4404" s="53">
        <v>4.22</v>
      </c>
      <c r="N4404" s="53">
        <f t="shared" si="619"/>
        <v>3.6236201911296253</v>
      </c>
      <c r="O4404" s="53">
        <v>40.81</v>
      </c>
      <c r="P4404" s="53">
        <v>1.1359999999999999</v>
      </c>
      <c r="Q4404" s="53">
        <f t="shared" si="620"/>
        <v>4.9379999999999997</v>
      </c>
      <c r="R4404" s="53">
        <v>91.52</v>
      </c>
      <c r="S4404" s="53">
        <f t="shared" si="621"/>
        <v>137.93780000000001</v>
      </c>
      <c r="T4404" s="53">
        <v>3.38</v>
      </c>
      <c r="U4404" s="53">
        <v>8525.9500000000007</v>
      </c>
      <c r="V4404" s="53">
        <v>74.5</v>
      </c>
      <c r="W4404" s="53">
        <f t="shared" si="624"/>
        <v>114.44228187919464</v>
      </c>
      <c r="X4404" s="53">
        <f t="shared" si="625"/>
        <v>1.3422818791946309</v>
      </c>
      <c r="Y4404" s="53">
        <v>6518.15</v>
      </c>
      <c r="Z4404" s="53">
        <v>41.39</v>
      </c>
      <c r="AA4404" s="53">
        <f t="shared" si="622"/>
        <v>157.48127567045179</v>
      </c>
      <c r="AB4404" s="53">
        <f t="shared" si="623"/>
        <v>2.416042522348393</v>
      </c>
    </row>
    <row r="4405" spans="1:28" x14ac:dyDescent="0.3">
      <c r="A4405" s="1">
        <v>4404</v>
      </c>
      <c r="B4405" s="48">
        <v>44232</v>
      </c>
      <c r="C4405" s="44">
        <v>19894649.399999999</v>
      </c>
      <c r="D4405" s="56">
        <f t="shared" si="615"/>
        <v>273221.85538693948</v>
      </c>
      <c r="E4405" s="53">
        <v>72.814999999999998</v>
      </c>
      <c r="F4405" s="53">
        <f t="shared" si="616"/>
        <v>2.7322185538693948</v>
      </c>
      <c r="G4405" s="53">
        <f>(F4405/'Yearly GDP'!$B$20)*100</f>
        <v>102.33028291645674</v>
      </c>
      <c r="H4405" s="53">
        <f t="shared" si="617"/>
        <v>2.5170366000000004</v>
      </c>
      <c r="I4405" s="53">
        <f t="shared" si="618"/>
        <v>2.4119633381572596</v>
      </c>
      <c r="J4405" s="53">
        <f t="shared" si="626"/>
        <v>359.96743849493487</v>
      </c>
      <c r="K4405" s="53">
        <v>6.0709999999999997</v>
      </c>
      <c r="L4405" s="53">
        <v>14924.25</v>
      </c>
      <c r="M4405" s="53">
        <v>4.2300000000000004</v>
      </c>
      <c r="N4405" s="53">
        <f t="shared" si="619"/>
        <v>3.6590366618427401</v>
      </c>
      <c r="O4405" s="53">
        <v>41.46</v>
      </c>
      <c r="P4405" s="53">
        <v>1.169</v>
      </c>
      <c r="Q4405" s="53">
        <f t="shared" si="620"/>
        <v>4.9019999999999992</v>
      </c>
      <c r="R4405" s="53">
        <v>91.031999999999996</v>
      </c>
      <c r="S4405" s="53">
        <f t="shared" si="621"/>
        <v>139.72020000000001</v>
      </c>
      <c r="T4405" s="53">
        <v>3.37</v>
      </c>
      <c r="U4405" s="53">
        <v>8448.35</v>
      </c>
      <c r="V4405" s="53">
        <v>73.63</v>
      </c>
      <c r="W4405" s="53">
        <f t="shared" si="624"/>
        <v>114.74059486622302</v>
      </c>
      <c r="X4405" s="53">
        <f t="shared" si="625"/>
        <v>1.3581420616596496</v>
      </c>
      <c r="Y4405" s="53">
        <v>6533.75</v>
      </c>
      <c r="Z4405" s="53">
        <v>41.56</v>
      </c>
      <c r="AA4405" s="53">
        <f t="shared" si="622"/>
        <v>157.21246390760345</v>
      </c>
      <c r="AB4405" s="53">
        <f t="shared" si="623"/>
        <v>2.4061597690086622</v>
      </c>
    </row>
    <row r="4406" spans="1:28" x14ac:dyDescent="0.3">
      <c r="A4406" s="1">
        <v>4405</v>
      </c>
      <c r="B4406" s="48">
        <v>44235</v>
      </c>
      <c r="C4406" s="44">
        <v>20139420.25</v>
      </c>
      <c r="D4406" s="56">
        <f t="shared" si="615"/>
        <v>276128.33687529992</v>
      </c>
      <c r="E4406" s="53">
        <v>72.935000000000002</v>
      </c>
      <c r="F4406" s="53">
        <f t="shared" si="616"/>
        <v>2.7612833687529994</v>
      </c>
      <c r="G4406" s="53">
        <f>(F4406/'Yearly GDP'!$B$20)*100</f>
        <v>103.41885276228462</v>
      </c>
      <c r="H4406" s="53">
        <f t="shared" si="617"/>
        <v>2.5367999999999999</v>
      </c>
      <c r="I4406" s="53">
        <f t="shared" si="618"/>
        <v>2.3809523809523809</v>
      </c>
      <c r="J4406" s="53">
        <f t="shared" si="626"/>
        <v>359.9</v>
      </c>
      <c r="K4406" s="53">
        <v>6.04</v>
      </c>
      <c r="L4406" s="53">
        <v>15115.8</v>
      </c>
      <c r="M4406" s="53">
        <v>4.28</v>
      </c>
      <c r="N4406" s="53">
        <f t="shared" si="619"/>
        <v>3.6590476190476191</v>
      </c>
      <c r="O4406" s="53">
        <v>42</v>
      </c>
      <c r="P4406" s="53">
        <v>1.1759999999999999</v>
      </c>
      <c r="Q4406" s="53">
        <f t="shared" si="620"/>
        <v>4.8639999999999999</v>
      </c>
      <c r="R4406" s="53">
        <v>90.918999999999997</v>
      </c>
      <c r="S4406" s="53">
        <f t="shared" si="621"/>
        <v>141.54</v>
      </c>
      <c r="T4406" s="53">
        <v>3.37</v>
      </c>
      <c r="U4406" s="53">
        <v>8576.1</v>
      </c>
      <c r="V4406" s="53">
        <v>71.650000000000006</v>
      </c>
      <c r="W4406" s="53">
        <f t="shared" si="624"/>
        <v>119.69434752267969</v>
      </c>
      <c r="X4406" s="53">
        <f t="shared" si="625"/>
        <v>1.3956734124214933</v>
      </c>
      <c r="Y4406" s="53">
        <v>6633.1</v>
      </c>
      <c r="Z4406" s="53">
        <v>41.76</v>
      </c>
      <c r="AA4406" s="53">
        <f t="shared" si="622"/>
        <v>158.83860153256705</v>
      </c>
      <c r="AB4406" s="53">
        <f t="shared" si="623"/>
        <v>2.3946360153256707</v>
      </c>
    </row>
    <row r="4407" spans="1:28" x14ac:dyDescent="0.3">
      <c r="A4407" s="1">
        <v>4406</v>
      </c>
      <c r="B4407" s="48">
        <v>44236</v>
      </c>
      <c r="C4407" s="44">
        <v>20104320.93</v>
      </c>
      <c r="D4407" s="56">
        <f t="shared" si="615"/>
        <v>275945.98838805314</v>
      </c>
      <c r="E4407" s="53">
        <v>72.855999999999995</v>
      </c>
      <c r="F4407" s="53">
        <f t="shared" si="616"/>
        <v>2.7594598838805315</v>
      </c>
      <c r="G4407" s="53">
        <f>(F4407/'Yearly GDP'!$B$20)*100</f>
        <v>103.35055744870904</v>
      </c>
      <c r="H4407" s="53">
        <f t="shared" si="617"/>
        <v>2.5492577999999999</v>
      </c>
      <c r="I4407" s="53">
        <f t="shared" si="618"/>
        <v>2.382654276864427</v>
      </c>
      <c r="J4407" s="53">
        <f t="shared" si="626"/>
        <v>360.00238265427686</v>
      </c>
      <c r="K4407" s="53">
        <v>6.0739999999999998</v>
      </c>
      <c r="L4407" s="53">
        <v>15109.3</v>
      </c>
      <c r="M4407" s="53">
        <v>4.28</v>
      </c>
      <c r="N4407" s="53">
        <f t="shared" si="619"/>
        <v>3.6913457231355729</v>
      </c>
      <c r="O4407" s="53">
        <v>41.97</v>
      </c>
      <c r="P4407" s="53">
        <v>1.1599999999999999</v>
      </c>
      <c r="Q4407" s="53">
        <f t="shared" si="620"/>
        <v>4.9139999999999997</v>
      </c>
      <c r="R4407" s="53">
        <v>90.429000000000002</v>
      </c>
      <c r="S4407" s="53">
        <f t="shared" si="621"/>
        <v>141.8586</v>
      </c>
      <c r="T4407" s="53">
        <v>3.38</v>
      </c>
      <c r="U4407" s="53">
        <v>8579.85</v>
      </c>
      <c r="V4407" s="53">
        <v>71</v>
      </c>
      <c r="W4407" s="53">
        <f t="shared" si="624"/>
        <v>120.84295774647887</v>
      </c>
      <c r="X4407" s="53">
        <f t="shared" si="625"/>
        <v>1.408450704225352</v>
      </c>
      <c r="Y4407" s="53">
        <v>6604</v>
      </c>
      <c r="Z4407" s="53">
        <v>40.4</v>
      </c>
      <c r="AA4407" s="53">
        <f t="shared" si="622"/>
        <v>163.46534653465346</v>
      </c>
      <c r="AB4407" s="53">
        <f t="shared" si="623"/>
        <v>2.4752475247524752</v>
      </c>
    </row>
    <row r="4408" spans="1:28" x14ac:dyDescent="0.3">
      <c r="A4408" s="1">
        <v>4407</v>
      </c>
      <c r="B4408" s="48">
        <v>44237</v>
      </c>
      <c r="C4408" s="44">
        <v>20158989.440000001</v>
      </c>
      <c r="D4408" s="56">
        <f t="shared" si="615"/>
        <v>276928.2153994093</v>
      </c>
      <c r="E4408" s="53">
        <v>72.795000000000002</v>
      </c>
      <c r="F4408" s="53">
        <f t="shared" si="616"/>
        <v>2.7692821539940931</v>
      </c>
      <c r="G4408" s="53">
        <f>(F4408/'Yearly GDP'!$B$20)*100</f>
        <v>103.71843273386116</v>
      </c>
      <c r="H4408" s="53">
        <f t="shared" si="617"/>
        <v>2.5127809999999999</v>
      </c>
      <c r="I4408" s="53">
        <f t="shared" si="618"/>
        <v>2.3917723032767282</v>
      </c>
      <c r="J4408" s="53">
        <f t="shared" si="626"/>
        <v>361.31308299449893</v>
      </c>
      <c r="K4408" s="53">
        <v>6.01</v>
      </c>
      <c r="L4408" s="53">
        <v>15106.5</v>
      </c>
      <c r="M4408" s="53">
        <v>4.28</v>
      </c>
      <c r="N4408" s="53">
        <f t="shared" si="619"/>
        <v>3.6182276967232716</v>
      </c>
      <c r="O4408" s="53">
        <v>41.81</v>
      </c>
      <c r="P4408" s="53">
        <v>1.1240000000000001</v>
      </c>
      <c r="Q4408" s="53">
        <f t="shared" si="620"/>
        <v>4.8859999999999992</v>
      </c>
      <c r="R4408" s="53">
        <v>90.363</v>
      </c>
      <c r="S4408" s="53">
        <f t="shared" si="621"/>
        <v>141.31780000000001</v>
      </c>
      <c r="T4408" s="53">
        <v>3.38</v>
      </c>
      <c r="U4408" s="53">
        <v>8639.85</v>
      </c>
      <c r="V4408" s="53">
        <v>70.94</v>
      </c>
      <c r="W4408" s="53">
        <f t="shared" si="624"/>
        <v>121.79095009867494</v>
      </c>
      <c r="X4408" s="53">
        <f t="shared" si="625"/>
        <v>1.4096419509444602</v>
      </c>
      <c r="Y4408" s="53">
        <v>6631.2</v>
      </c>
      <c r="Z4408" s="53">
        <v>40.380000000000003</v>
      </c>
      <c r="AA4408" s="53">
        <f t="shared" si="622"/>
        <v>164.21991084695392</v>
      </c>
      <c r="AB4408" s="53">
        <f t="shared" si="623"/>
        <v>2.4764735017335315</v>
      </c>
    </row>
    <row r="4409" spans="1:28" x14ac:dyDescent="0.3">
      <c r="A4409" s="1">
        <v>4408</v>
      </c>
      <c r="B4409" s="48">
        <v>44238</v>
      </c>
      <c r="C4409" s="44">
        <v>20275971.84</v>
      </c>
      <c r="D4409" s="56">
        <f t="shared" si="615"/>
        <v>278860.84225003439</v>
      </c>
      <c r="E4409" s="53">
        <v>72.709999999999994</v>
      </c>
      <c r="F4409" s="53">
        <f t="shared" si="616"/>
        <v>2.788608422500344</v>
      </c>
      <c r="G4409" s="53">
        <f>(F4409/'Yearly GDP'!$B$20)*100</f>
        <v>104.44226301499415</v>
      </c>
      <c r="H4409" s="53">
        <f t="shared" si="617"/>
        <v>2.4831729999999999</v>
      </c>
      <c r="I4409" s="53">
        <f t="shared" si="618"/>
        <v>2.4009603841536613</v>
      </c>
      <c r="J4409" s="53">
        <f t="shared" si="626"/>
        <v>364.30492196878748</v>
      </c>
      <c r="K4409" s="53">
        <v>5.9619999999999997</v>
      </c>
      <c r="L4409" s="53">
        <v>15173.3</v>
      </c>
      <c r="M4409" s="53">
        <v>4.3</v>
      </c>
      <c r="N4409" s="53">
        <f t="shared" si="619"/>
        <v>3.5610396158463384</v>
      </c>
      <c r="O4409" s="53">
        <v>41.65</v>
      </c>
      <c r="P4409" s="53">
        <v>1.165</v>
      </c>
      <c r="Q4409" s="53">
        <f t="shared" si="620"/>
        <v>4.7969999999999997</v>
      </c>
      <c r="R4409" s="53">
        <v>90.412999999999997</v>
      </c>
      <c r="S4409" s="53">
        <f t="shared" si="621"/>
        <v>139.5275</v>
      </c>
      <c r="T4409" s="53">
        <v>3.35</v>
      </c>
      <c r="U4409" s="53">
        <v>8655.2999999999993</v>
      </c>
      <c r="V4409" s="53">
        <v>73.28</v>
      </c>
      <c r="W4409" s="53">
        <f t="shared" si="624"/>
        <v>118.11271834061134</v>
      </c>
      <c r="X4409" s="53">
        <f t="shared" si="625"/>
        <v>1.3646288209606985</v>
      </c>
      <c r="Y4409" s="53">
        <v>6723.3</v>
      </c>
      <c r="Z4409" s="53">
        <v>40.6</v>
      </c>
      <c r="AA4409" s="53">
        <f t="shared" si="622"/>
        <v>165.59852216748769</v>
      </c>
      <c r="AB4409" s="53">
        <f t="shared" si="623"/>
        <v>2.4630541871921183</v>
      </c>
    </row>
    <row r="4410" spans="1:28" x14ac:dyDescent="0.3">
      <c r="A4410" s="1">
        <v>4409</v>
      </c>
      <c r="B4410" s="48">
        <v>44239</v>
      </c>
      <c r="C4410" s="44">
        <v>20247589.329999998</v>
      </c>
      <c r="D4410" s="56">
        <f t="shared" si="615"/>
        <v>278911.62380329223</v>
      </c>
      <c r="E4410" s="53">
        <v>72.594999999999999</v>
      </c>
      <c r="F4410" s="53">
        <f t="shared" si="616"/>
        <v>2.7891162380329222</v>
      </c>
      <c r="G4410" s="53">
        <f>(F4410/'Yearly GDP'!$B$20)*100</f>
        <v>104.46128232333042</v>
      </c>
      <c r="H4410" s="53">
        <f t="shared" si="617"/>
        <v>2.4906419999999998</v>
      </c>
      <c r="I4410" s="53">
        <f t="shared" si="618"/>
        <v>2.4050024050024055</v>
      </c>
      <c r="J4410" s="53">
        <f t="shared" si="626"/>
        <v>364.6777296777297</v>
      </c>
      <c r="K4410" s="53">
        <v>5.99</v>
      </c>
      <c r="L4410" s="53">
        <v>15163.3</v>
      </c>
      <c r="M4410" s="53">
        <v>4.3</v>
      </c>
      <c r="N4410" s="53">
        <f t="shared" si="619"/>
        <v>3.5849975949975947</v>
      </c>
      <c r="O4410" s="53">
        <v>41.58</v>
      </c>
      <c r="P4410" s="53">
        <v>1.21</v>
      </c>
      <c r="Q4410" s="53">
        <f t="shared" si="620"/>
        <v>4.78</v>
      </c>
      <c r="R4410" s="53">
        <v>90.47</v>
      </c>
      <c r="S4410" s="53">
        <f t="shared" si="621"/>
        <v>138.4614</v>
      </c>
      <c r="T4410" s="53">
        <v>3.33</v>
      </c>
      <c r="U4410" s="53">
        <v>8646</v>
      </c>
      <c r="V4410" s="53">
        <v>73.12</v>
      </c>
      <c r="W4410" s="53">
        <f t="shared" si="624"/>
        <v>118.24398249452953</v>
      </c>
      <c r="X4410" s="53">
        <f t="shared" si="625"/>
        <v>1.3676148796498906</v>
      </c>
      <c r="Y4410" s="53">
        <v>6713.8</v>
      </c>
      <c r="Z4410" s="53">
        <v>40.47</v>
      </c>
      <c r="AA4410" s="53">
        <f t="shared" si="622"/>
        <v>165.89572522856437</v>
      </c>
      <c r="AB4410" s="53">
        <f t="shared" si="623"/>
        <v>2.4709661477637757</v>
      </c>
    </row>
    <row r="4411" spans="1:28" x14ac:dyDescent="0.3">
      <c r="A4411" s="1">
        <v>4410</v>
      </c>
      <c r="B4411" s="48">
        <v>44242</v>
      </c>
      <c r="C4411" s="44">
        <v>20386195.57</v>
      </c>
      <c r="D4411" s="56">
        <f t="shared" si="615"/>
        <v>280708.79557721969</v>
      </c>
      <c r="E4411" s="53">
        <v>72.623999999999995</v>
      </c>
      <c r="F4411" s="53">
        <f t="shared" si="616"/>
        <v>2.8070879557721971</v>
      </c>
      <c r="G4411" s="53">
        <f>(F4411/'Yearly GDP'!$B$20)*100</f>
        <v>105.13438036599989</v>
      </c>
      <c r="H4411" s="53">
        <f t="shared" si="617"/>
        <v>2.5045498000000004</v>
      </c>
      <c r="I4411" s="53">
        <f t="shared" si="618"/>
        <v>2.4044241404183695</v>
      </c>
      <c r="J4411" s="53">
        <f t="shared" si="626"/>
        <v>368.23034383265207</v>
      </c>
      <c r="K4411" s="53">
        <v>6.0220000000000002</v>
      </c>
      <c r="L4411" s="53">
        <v>15314.7</v>
      </c>
      <c r="M4411" s="53">
        <v>4.34</v>
      </c>
      <c r="N4411" s="53">
        <f t="shared" si="619"/>
        <v>3.6175758595816307</v>
      </c>
      <c r="O4411" s="53">
        <v>41.59</v>
      </c>
      <c r="P4411" s="53">
        <v>1.25</v>
      </c>
      <c r="Q4411" s="53">
        <f t="shared" si="620"/>
        <v>4.7720000000000002</v>
      </c>
      <c r="R4411" s="53">
        <v>90.47</v>
      </c>
      <c r="S4411" s="53">
        <f t="shared" si="621"/>
        <v>138.0788</v>
      </c>
      <c r="T4411" s="53">
        <v>3.32</v>
      </c>
      <c r="U4411" s="53">
        <v>8748.7999999999993</v>
      </c>
      <c r="V4411" s="53">
        <v>72.959999999999994</v>
      </c>
      <c r="W4411" s="53">
        <f t="shared" si="624"/>
        <v>119.91228070175438</v>
      </c>
      <c r="X4411" s="53">
        <f t="shared" si="625"/>
        <v>1.3706140350877194</v>
      </c>
      <c r="Y4411" s="53">
        <v>6732.8</v>
      </c>
      <c r="Z4411" s="53">
        <v>40.549999999999997</v>
      </c>
      <c r="AA4411" s="53">
        <f t="shared" si="622"/>
        <v>166.03699136868065</v>
      </c>
      <c r="AB4411" s="53">
        <f t="shared" si="623"/>
        <v>2.466091245376079</v>
      </c>
    </row>
    <row r="4412" spans="1:28" x14ac:dyDescent="0.3">
      <c r="A4412" s="1">
        <v>4411</v>
      </c>
      <c r="B4412" s="48">
        <v>44243</v>
      </c>
      <c r="C4412" s="44">
        <v>20451156.940000001</v>
      </c>
      <c r="D4412" s="56">
        <f t="shared" si="615"/>
        <v>280652.62714422942</v>
      </c>
      <c r="E4412" s="53">
        <v>72.87</v>
      </c>
      <c r="F4412" s="53">
        <f t="shared" si="616"/>
        <v>2.8065262714422943</v>
      </c>
      <c r="G4412" s="53">
        <f>(F4412/'Yearly GDP'!$B$20)*100</f>
        <v>105.11334349971139</v>
      </c>
      <c r="H4412" s="53">
        <f t="shared" si="617"/>
        <v>2.5159916000000004</v>
      </c>
      <c r="I4412" s="53">
        <f t="shared" si="618"/>
        <v>2.3934897079942554</v>
      </c>
      <c r="J4412" s="53">
        <f t="shared" si="626"/>
        <v>366.52584968884634</v>
      </c>
      <c r="K4412" s="53">
        <v>6.0220000000000002</v>
      </c>
      <c r="L4412" s="53">
        <v>15313.45</v>
      </c>
      <c r="M4412" s="53">
        <v>4.34</v>
      </c>
      <c r="N4412" s="53">
        <f t="shared" si="619"/>
        <v>3.6285102920057448</v>
      </c>
      <c r="O4412" s="53">
        <v>41.78</v>
      </c>
      <c r="P4412" s="53">
        <v>1.3109999999999999</v>
      </c>
      <c r="Q4412" s="53">
        <f t="shared" si="620"/>
        <v>4.7110000000000003</v>
      </c>
      <c r="R4412" s="53">
        <v>90.503</v>
      </c>
      <c r="S4412" s="53">
        <f t="shared" si="621"/>
        <v>138.29179999999999</v>
      </c>
      <c r="T4412" s="53">
        <v>3.31</v>
      </c>
      <c r="U4412" s="53">
        <v>8794.2999999999993</v>
      </c>
      <c r="V4412" s="53">
        <v>72.349999999999994</v>
      </c>
      <c r="W4412" s="53">
        <f t="shared" si="624"/>
        <v>121.55217691776089</v>
      </c>
      <c r="X4412" s="53">
        <f t="shared" si="625"/>
        <v>1.38217000691085</v>
      </c>
      <c r="Y4412" s="53">
        <v>6748.15</v>
      </c>
      <c r="Z4412" s="53">
        <v>41.02</v>
      </c>
      <c r="AA4412" s="53">
        <f t="shared" si="622"/>
        <v>164.50877620672841</v>
      </c>
      <c r="AB4412" s="53">
        <f t="shared" si="623"/>
        <v>2.4378352023403216</v>
      </c>
    </row>
    <row r="4413" spans="1:28" x14ac:dyDescent="0.3">
      <c r="A4413" s="1">
        <v>4412</v>
      </c>
      <c r="B4413" s="48">
        <v>44244</v>
      </c>
      <c r="C4413" s="44">
        <v>20430606.309999999</v>
      </c>
      <c r="D4413" s="56">
        <f t="shared" si="615"/>
        <v>280505.33823024645</v>
      </c>
      <c r="E4413" s="53">
        <v>72.834999999999994</v>
      </c>
      <c r="F4413" s="53">
        <f t="shared" si="616"/>
        <v>2.8050533823024644</v>
      </c>
      <c r="G4413" s="53">
        <f>(F4413/'Yearly GDP'!$B$20)*100</f>
        <v>105.05817911245185</v>
      </c>
      <c r="H4413" s="53">
        <f t="shared" si="617"/>
        <v>2.5018470000000006</v>
      </c>
      <c r="I4413" s="53">
        <f t="shared" si="618"/>
        <v>2.410219329959026</v>
      </c>
      <c r="J4413" s="53">
        <f t="shared" si="626"/>
        <v>366.56784767413831</v>
      </c>
      <c r="K4413" s="53">
        <v>6.03</v>
      </c>
      <c r="L4413" s="53">
        <v>15208.9</v>
      </c>
      <c r="M4413" s="53">
        <v>4.3099999999999996</v>
      </c>
      <c r="N4413" s="53">
        <f t="shared" si="619"/>
        <v>3.6197806700409743</v>
      </c>
      <c r="O4413" s="53">
        <v>41.49</v>
      </c>
      <c r="P4413" s="53">
        <v>1.282</v>
      </c>
      <c r="Q4413" s="53">
        <f t="shared" si="620"/>
        <v>4.7480000000000002</v>
      </c>
      <c r="R4413" s="53">
        <v>90.948999999999998</v>
      </c>
      <c r="S4413" s="53">
        <f t="shared" si="621"/>
        <v>137.33190000000002</v>
      </c>
      <c r="T4413" s="53">
        <v>3.31</v>
      </c>
      <c r="U4413" s="53">
        <v>8819.9500000000007</v>
      </c>
      <c r="V4413" s="53">
        <v>72.61</v>
      </c>
      <c r="W4413" s="53">
        <f t="shared" si="624"/>
        <v>121.47018317036222</v>
      </c>
      <c r="X4413" s="53">
        <f t="shared" si="625"/>
        <v>1.3772207684891888</v>
      </c>
      <c r="Y4413" s="53">
        <v>6773.9</v>
      </c>
      <c r="Z4413" s="53">
        <v>41.17</v>
      </c>
      <c r="AA4413" s="53">
        <f t="shared" si="622"/>
        <v>164.53485547728928</v>
      </c>
      <c r="AB4413" s="53">
        <f t="shared" si="623"/>
        <v>2.4289531212047608</v>
      </c>
    </row>
    <row r="4414" spans="1:28" x14ac:dyDescent="0.3">
      <c r="A4414" s="1">
        <v>4413</v>
      </c>
      <c r="B4414" s="48">
        <v>44245</v>
      </c>
      <c r="C4414" s="44">
        <v>20463144.27</v>
      </c>
      <c r="D4414" s="56">
        <f t="shared" si="615"/>
        <v>281919.73920231452</v>
      </c>
      <c r="E4414" s="53">
        <v>72.584999999999994</v>
      </c>
      <c r="F4414" s="53">
        <f t="shared" si="616"/>
        <v>2.819197392023145</v>
      </c>
      <c r="G4414" s="53">
        <f>(F4414/'Yearly GDP'!$B$20)*100</f>
        <v>105.58791730423765</v>
      </c>
      <c r="H4414" s="53">
        <f t="shared" si="617"/>
        <v>2.5300631999999998</v>
      </c>
      <c r="I4414" s="53">
        <f t="shared" si="618"/>
        <v>2.423654871546292</v>
      </c>
      <c r="J4414" s="53">
        <f t="shared" si="626"/>
        <v>366.43116820164812</v>
      </c>
      <c r="K4414" s="53">
        <v>6.1319999999999997</v>
      </c>
      <c r="L4414" s="53">
        <v>15118.95</v>
      </c>
      <c r="M4414" s="53">
        <v>4.28</v>
      </c>
      <c r="N4414" s="53">
        <f t="shared" si="619"/>
        <v>3.7083451284537077</v>
      </c>
      <c r="O4414" s="53">
        <v>41.26</v>
      </c>
      <c r="P4414" s="53">
        <v>1.2969999999999999</v>
      </c>
      <c r="Q4414" s="53">
        <f t="shared" si="620"/>
        <v>4.835</v>
      </c>
      <c r="R4414" s="53">
        <v>90.6</v>
      </c>
      <c r="S4414" s="53">
        <f t="shared" si="621"/>
        <v>133.2698</v>
      </c>
      <c r="T4414" s="53">
        <v>3.23</v>
      </c>
      <c r="U4414" s="53">
        <v>8856.65</v>
      </c>
      <c r="V4414" s="53">
        <v>72.819999999999993</v>
      </c>
      <c r="W4414" s="53">
        <f t="shared" si="624"/>
        <v>121.62386706948641</v>
      </c>
      <c r="X4414" s="53">
        <f t="shared" si="625"/>
        <v>1.3732491073880804</v>
      </c>
      <c r="Y4414" s="53">
        <v>6832.25</v>
      </c>
      <c r="Z4414" s="53">
        <v>41.52</v>
      </c>
      <c r="AA4414" s="53">
        <f t="shared" si="622"/>
        <v>164.55322736030828</v>
      </c>
      <c r="AB4414" s="53">
        <f t="shared" si="623"/>
        <v>2.4084778420038537</v>
      </c>
    </row>
    <row r="4415" spans="1:28" x14ac:dyDescent="0.3">
      <c r="A4415" s="1">
        <v>4414</v>
      </c>
      <c r="B4415" s="48">
        <v>44246</v>
      </c>
      <c r="C4415" s="44">
        <v>20271726.66</v>
      </c>
      <c r="D4415" s="56">
        <f t="shared" si="615"/>
        <v>279378.81284454244</v>
      </c>
      <c r="E4415" s="53">
        <v>72.56</v>
      </c>
      <c r="F4415" s="53">
        <f t="shared" si="616"/>
        <v>2.7937881284454242</v>
      </c>
      <c r="G4415" s="53">
        <f>(F4415/'Yearly GDP'!$B$20)*100</f>
        <v>104.63625949233798</v>
      </c>
      <c r="H4415" s="53">
        <f t="shared" si="617"/>
        <v>2.5067615999999999</v>
      </c>
      <c r="I4415" s="53">
        <f t="shared" si="618"/>
        <v>2.4461839530332679</v>
      </c>
      <c r="J4415" s="53">
        <f t="shared" si="626"/>
        <v>366.48116438356163</v>
      </c>
      <c r="K4415" s="53">
        <v>6.1319999999999997</v>
      </c>
      <c r="L4415" s="53">
        <v>14981.75</v>
      </c>
      <c r="M4415" s="53">
        <v>4.24</v>
      </c>
      <c r="N4415" s="53">
        <f t="shared" si="619"/>
        <v>3.6858160469667318</v>
      </c>
      <c r="O4415" s="53">
        <v>40.880000000000003</v>
      </c>
      <c r="P4415" s="53">
        <v>1.34</v>
      </c>
      <c r="Q4415" s="53">
        <f t="shared" si="620"/>
        <v>4.7919999999999998</v>
      </c>
      <c r="R4415" s="53">
        <v>90.363</v>
      </c>
      <c r="S4415" s="53">
        <f t="shared" si="621"/>
        <v>132.04240000000001</v>
      </c>
      <c r="T4415" s="53">
        <v>3.23</v>
      </c>
      <c r="U4415" s="53">
        <v>8737.65</v>
      </c>
      <c r="V4415" s="53">
        <v>71.849999999999994</v>
      </c>
      <c r="W4415" s="53">
        <f t="shared" si="624"/>
        <v>121.60960334029228</v>
      </c>
      <c r="X4415" s="53">
        <f t="shared" si="625"/>
        <v>1.3917884481558804</v>
      </c>
      <c r="Y4415" s="53">
        <v>6775.65</v>
      </c>
      <c r="Z4415" s="53">
        <v>41.18</v>
      </c>
      <c r="AA4415" s="53">
        <f t="shared" si="622"/>
        <v>164.53739679456046</v>
      </c>
      <c r="AB4415" s="53">
        <f t="shared" si="623"/>
        <v>2.4283632831471591</v>
      </c>
    </row>
    <row r="4416" spans="1:28" x14ac:dyDescent="0.3">
      <c r="A4416" s="1">
        <v>4415</v>
      </c>
      <c r="B4416" s="48">
        <v>44249</v>
      </c>
      <c r="C4416" s="44">
        <v>19922997.129999999</v>
      </c>
      <c r="D4416" s="56">
        <f t="shared" si="615"/>
        <v>274989.60841959971</v>
      </c>
      <c r="E4416" s="53">
        <v>72.45</v>
      </c>
      <c r="F4416" s="53">
        <f t="shared" si="616"/>
        <v>2.749896084195997</v>
      </c>
      <c r="G4416" s="53">
        <f>(F4416/'Yearly GDP'!$B$20)*100</f>
        <v>102.99236270396992</v>
      </c>
      <c r="H4416" s="53">
        <f t="shared" si="617"/>
        <v>2.4839009999999995</v>
      </c>
      <c r="I4416" s="53">
        <f t="shared" si="618"/>
        <v>2.4968789013732837</v>
      </c>
      <c r="J4416" s="53">
        <f t="shared" si="626"/>
        <v>366.43445692883898</v>
      </c>
      <c r="K4416" s="53">
        <v>6.202</v>
      </c>
      <c r="L4416" s="53">
        <v>14675.7</v>
      </c>
      <c r="M4416" s="53">
        <v>4.16</v>
      </c>
      <c r="N4416" s="53">
        <f t="shared" si="619"/>
        <v>3.7051210986267162</v>
      </c>
      <c r="O4416" s="53">
        <v>40.049999999999997</v>
      </c>
      <c r="P4416" s="53">
        <v>1.369</v>
      </c>
      <c r="Q4416" s="53">
        <f t="shared" si="620"/>
        <v>4.8330000000000002</v>
      </c>
      <c r="R4416" s="53">
        <v>89.998999999999995</v>
      </c>
      <c r="S4416" s="53">
        <f t="shared" si="621"/>
        <v>128.56049999999999</v>
      </c>
      <c r="T4416" s="53">
        <v>3.21</v>
      </c>
      <c r="U4416" s="53">
        <v>8632.0499999999993</v>
      </c>
      <c r="V4416" s="53">
        <v>70.959999999999994</v>
      </c>
      <c r="W4416" s="53">
        <f t="shared" si="624"/>
        <v>121.64670236753101</v>
      </c>
      <c r="X4416" s="53">
        <f t="shared" si="625"/>
        <v>1.4092446448703495</v>
      </c>
      <c r="Y4416" s="53">
        <v>6709.55</v>
      </c>
      <c r="Z4416" s="53">
        <v>40.78</v>
      </c>
      <c r="AA4416" s="53">
        <f t="shared" si="622"/>
        <v>164.53040706228543</v>
      </c>
      <c r="AB4416" s="53">
        <f t="shared" si="623"/>
        <v>2.4521824423737124</v>
      </c>
    </row>
    <row r="4417" spans="1:28" x14ac:dyDescent="0.3">
      <c r="A4417" s="1">
        <v>4416</v>
      </c>
      <c r="B4417" s="48">
        <v>44250</v>
      </c>
      <c r="C4417" s="44">
        <v>20031621.210000001</v>
      </c>
      <c r="D4417" s="56">
        <f t="shared" si="615"/>
        <v>276748.65588129644</v>
      </c>
      <c r="E4417" s="53">
        <v>72.382000000000005</v>
      </c>
      <c r="F4417" s="53">
        <f t="shared" si="616"/>
        <v>2.7674865588129642</v>
      </c>
      <c r="G4417" s="53">
        <f>(F4417/'Yearly GDP'!$B$20)*100</f>
        <v>103.65118197801364</v>
      </c>
      <c r="H4417" s="53">
        <f t="shared" si="617"/>
        <v>2.4774408000000006</v>
      </c>
      <c r="I4417" s="53">
        <f t="shared" si="618"/>
        <v>2.4912805181863473</v>
      </c>
      <c r="J4417" s="53">
        <f t="shared" si="626"/>
        <v>366.41255605381161</v>
      </c>
      <c r="K4417" s="53">
        <v>6.1719999999999997</v>
      </c>
      <c r="L4417" s="53">
        <v>14707.8</v>
      </c>
      <c r="M4417" s="53">
        <v>4.17</v>
      </c>
      <c r="N4417" s="53">
        <f t="shared" si="619"/>
        <v>3.6807194818136524</v>
      </c>
      <c r="O4417" s="53">
        <v>40.14</v>
      </c>
      <c r="P4417" s="53">
        <v>1.343</v>
      </c>
      <c r="Q4417" s="53">
        <f t="shared" si="620"/>
        <v>4.8289999999999997</v>
      </c>
      <c r="R4417" s="53">
        <v>90.167000000000002</v>
      </c>
      <c r="S4417" s="53">
        <f t="shared" si="621"/>
        <v>129.2508</v>
      </c>
      <c r="T4417" s="53">
        <v>3.22</v>
      </c>
      <c r="U4417" s="53">
        <v>8715.85</v>
      </c>
      <c r="V4417" s="53">
        <v>71.64</v>
      </c>
      <c r="W4417" s="53">
        <f t="shared" si="624"/>
        <v>121.66178112786153</v>
      </c>
      <c r="X4417" s="53">
        <f t="shared" si="625"/>
        <v>1.3958682300390843</v>
      </c>
      <c r="Y4417" s="53">
        <v>6769.1</v>
      </c>
      <c r="Z4417" s="53">
        <v>41.14</v>
      </c>
      <c r="AA4417" s="53">
        <f t="shared" si="622"/>
        <v>164.53816237238698</v>
      </c>
      <c r="AB4417" s="53">
        <f t="shared" si="623"/>
        <v>2.4307243558580454</v>
      </c>
    </row>
    <row r="4418" spans="1:28" x14ac:dyDescent="0.3">
      <c r="A4418" s="1">
        <v>4417</v>
      </c>
      <c r="B4418" s="48">
        <v>44251</v>
      </c>
      <c r="C4418" s="44">
        <v>20277258.289999999</v>
      </c>
      <c r="D4418" s="56">
        <f t="shared" si="615"/>
        <v>280111.31772344245</v>
      </c>
      <c r="E4418" s="53">
        <v>72.39</v>
      </c>
      <c r="F4418" s="53">
        <f t="shared" si="616"/>
        <v>2.8011131772344244</v>
      </c>
      <c r="G4418" s="53">
        <f>(F4418/'Yearly GDP'!$B$20)*100</f>
        <v>104.91060588892975</v>
      </c>
      <c r="H4418" s="53">
        <f t="shared" si="617"/>
        <v>2.5128936000000004</v>
      </c>
      <c r="I4418" s="53">
        <f t="shared" si="618"/>
        <v>2.4461839530332679</v>
      </c>
      <c r="J4418" s="53">
        <f t="shared" si="626"/>
        <v>366.48727984344418</v>
      </c>
      <c r="K4418" s="53">
        <v>6.1470000000000002</v>
      </c>
      <c r="L4418" s="53">
        <v>14982</v>
      </c>
      <c r="M4418" s="53">
        <v>4.24</v>
      </c>
      <c r="N4418" s="53">
        <f t="shared" si="619"/>
        <v>3.7008160469667324</v>
      </c>
      <c r="O4418" s="53">
        <v>40.880000000000003</v>
      </c>
      <c r="P4418" s="53">
        <v>1.3720000000000001</v>
      </c>
      <c r="Q4418" s="53">
        <f t="shared" si="620"/>
        <v>4.7750000000000004</v>
      </c>
      <c r="R4418" s="53">
        <v>90.17</v>
      </c>
      <c r="S4418" s="53">
        <f t="shared" si="621"/>
        <v>131.22480000000002</v>
      </c>
      <c r="T4418" s="53">
        <v>3.21</v>
      </c>
      <c r="U4418" s="53">
        <v>8800.25</v>
      </c>
      <c r="V4418" s="53">
        <v>72.34</v>
      </c>
      <c r="W4418" s="53">
        <f t="shared" si="624"/>
        <v>121.6512303013547</v>
      </c>
      <c r="X4418" s="53">
        <f t="shared" si="625"/>
        <v>1.3823610727121924</v>
      </c>
      <c r="Y4418" s="53">
        <v>6855.8</v>
      </c>
      <c r="Z4418" s="53">
        <v>41.66</v>
      </c>
      <c r="AA4418" s="53">
        <f t="shared" si="622"/>
        <v>164.5655304848776</v>
      </c>
      <c r="AB4418" s="53">
        <f t="shared" si="623"/>
        <v>2.4003840614498322</v>
      </c>
    </row>
    <row r="4419" spans="1:28" x14ac:dyDescent="0.3">
      <c r="A4419" s="1">
        <v>4418</v>
      </c>
      <c r="B4419" s="48">
        <v>44252</v>
      </c>
      <c r="C4419" s="44">
        <v>20500460.440000001</v>
      </c>
      <c r="D4419" s="56">
        <f t="shared" si="615"/>
        <v>281812.63921919034</v>
      </c>
      <c r="E4419" s="53">
        <v>72.745000000000005</v>
      </c>
      <c r="F4419" s="53">
        <f t="shared" si="616"/>
        <v>2.8181263921919033</v>
      </c>
      <c r="G4419" s="53">
        <f>(F4419/'Yearly GDP'!$B$20)*100</f>
        <v>105.54780495100762</v>
      </c>
      <c r="H4419" s="53">
        <f t="shared" si="617"/>
        <v>2.5469840000000001</v>
      </c>
      <c r="I4419" s="53">
        <f t="shared" si="618"/>
        <v>2.4271844660194173</v>
      </c>
      <c r="J4419" s="53">
        <f t="shared" si="626"/>
        <v>366.44053398058253</v>
      </c>
      <c r="K4419" s="53">
        <v>6.1820000000000004</v>
      </c>
      <c r="L4419" s="53">
        <v>15097.35</v>
      </c>
      <c r="M4419" s="53">
        <v>4.28</v>
      </c>
      <c r="N4419" s="53">
        <f t="shared" si="619"/>
        <v>3.7548155339805831</v>
      </c>
      <c r="O4419" s="53">
        <v>41.2</v>
      </c>
      <c r="P4419" s="53">
        <v>1.53</v>
      </c>
      <c r="Q4419" s="53">
        <f t="shared" si="620"/>
        <v>4.6520000000000001</v>
      </c>
      <c r="R4419" s="53">
        <v>90.135000000000005</v>
      </c>
      <c r="S4419" s="53">
        <f t="shared" si="621"/>
        <v>131.01600000000002</v>
      </c>
      <c r="T4419" s="53">
        <v>3.18</v>
      </c>
      <c r="U4419" s="53">
        <v>8925.25</v>
      </c>
      <c r="V4419" s="53">
        <v>73.319999999999993</v>
      </c>
      <c r="W4419" s="53">
        <f t="shared" si="624"/>
        <v>121.73008728859794</v>
      </c>
      <c r="X4419" s="53">
        <f t="shared" si="625"/>
        <v>1.3638843426077469</v>
      </c>
      <c r="Y4419" s="53">
        <v>6967.3</v>
      </c>
      <c r="Z4419" s="53">
        <v>42.34</v>
      </c>
      <c r="AA4419" s="53">
        <f t="shared" si="622"/>
        <v>164.55597543693906</v>
      </c>
      <c r="AB4419" s="53">
        <f t="shared" si="623"/>
        <v>2.3618327822390173</v>
      </c>
    </row>
    <row r="4420" spans="1:28" x14ac:dyDescent="0.3">
      <c r="A4420" s="1">
        <v>4419</v>
      </c>
      <c r="B4420" s="48">
        <v>44253</v>
      </c>
      <c r="C4420" s="44">
        <v>19963825.620000001</v>
      </c>
      <c r="D4420" s="56">
        <f t="shared" si="615"/>
        <v>270011.30178395123</v>
      </c>
      <c r="E4420" s="53">
        <v>73.936999999999998</v>
      </c>
      <c r="F4420" s="53">
        <f t="shared" si="616"/>
        <v>2.7001130178395125</v>
      </c>
      <c r="G4420" s="53">
        <f>(F4420/'Yearly GDP'!$B$20)*100</f>
        <v>101.12782838350233</v>
      </c>
      <c r="H4420" s="53">
        <f t="shared" si="617"/>
        <v>2.4697985</v>
      </c>
      <c r="I4420" s="53">
        <f t="shared" si="618"/>
        <v>2.5220680958385877</v>
      </c>
      <c r="J4420" s="53">
        <f t="shared" si="626"/>
        <v>366.43505674653215</v>
      </c>
      <c r="K4420" s="53">
        <v>6.2290000000000001</v>
      </c>
      <c r="L4420" s="53">
        <v>14529.15</v>
      </c>
      <c r="M4420" s="53">
        <v>4.12</v>
      </c>
      <c r="N4420" s="53">
        <f t="shared" si="619"/>
        <v>3.7069319041614124</v>
      </c>
      <c r="O4420" s="53">
        <v>39.65</v>
      </c>
      <c r="P4420" s="53">
        <v>1.407</v>
      </c>
      <c r="Q4420" s="53">
        <f t="shared" si="620"/>
        <v>4.8220000000000001</v>
      </c>
      <c r="R4420" s="53">
        <v>90.882000000000005</v>
      </c>
      <c r="S4420" s="53">
        <f t="shared" si="621"/>
        <v>125.69049999999999</v>
      </c>
      <c r="T4420" s="53">
        <v>3.17</v>
      </c>
      <c r="U4420" s="53">
        <v>8816.0499999999993</v>
      </c>
      <c r="V4420" s="53">
        <v>72.430000000000007</v>
      </c>
      <c r="W4420" s="53">
        <f t="shared" si="624"/>
        <v>121.71821068617975</v>
      </c>
      <c r="X4420" s="53">
        <f t="shared" si="625"/>
        <v>1.3806433798149937</v>
      </c>
      <c r="Y4420" s="53">
        <v>6892.75</v>
      </c>
      <c r="Z4420" s="53">
        <v>41.95</v>
      </c>
      <c r="AA4420" s="53">
        <f t="shared" si="622"/>
        <v>164.30870083432657</v>
      </c>
      <c r="AB4420" s="53">
        <f t="shared" si="623"/>
        <v>2.3837902264600714</v>
      </c>
    </row>
    <row r="4421" spans="1:28" x14ac:dyDescent="0.3">
      <c r="A4421" s="1">
        <v>4420</v>
      </c>
      <c r="B4421" s="48">
        <v>44256</v>
      </c>
      <c r="C4421" s="44">
        <v>20252811.289999999</v>
      </c>
      <c r="D4421" s="56">
        <f t="shared" si="615"/>
        <v>275905.06491383421</v>
      </c>
      <c r="E4421" s="53">
        <v>73.405000000000001</v>
      </c>
      <c r="F4421" s="53">
        <f t="shared" si="616"/>
        <v>2.759050649138342</v>
      </c>
      <c r="G4421" s="53">
        <f>(F4421/'Yearly GDP'!$B$20)*100</f>
        <v>103.33523030480683</v>
      </c>
      <c r="H4421" s="53">
        <f t="shared" si="617"/>
        <v>2.5009852000000001</v>
      </c>
      <c r="I4421" s="53">
        <f t="shared" si="618"/>
        <v>2.4826216484607744</v>
      </c>
      <c r="J4421" s="53">
        <f t="shared" si="626"/>
        <v>366.47343594836144</v>
      </c>
      <c r="K4421" s="53">
        <v>6.2089999999999996</v>
      </c>
      <c r="L4421" s="53">
        <v>14761.55</v>
      </c>
      <c r="M4421" s="53">
        <v>4.18</v>
      </c>
      <c r="N4421" s="53">
        <f t="shared" si="619"/>
        <v>3.7263783515392253</v>
      </c>
      <c r="O4421" s="53">
        <v>40.28</v>
      </c>
      <c r="P4421" s="53">
        <v>1.4259999999999999</v>
      </c>
      <c r="Q4421" s="53">
        <f t="shared" si="620"/>
        <v>4.7829999999999995</v>
      </c>
      <c r="R4421" s="53">
        <v>91.036000000000001</v>
      </c>
      <c r="S4421" s="53">
        <f t="shared" si="621"/>
        <v>129.70160000000001</v>
      </c>
      <c r="T4421" s="53">
        <v>3.22</v>
      </c>
      <c r="U4421" s="53">
        <v>8950.15</v>
      </c>
      <c r="V4421" s="53">
        <v>73.53</v>
      </c>
      <c r="W4421" s="53">
        <f t="shared" si="624"/>
        <v>121.72106623147015</v>
      </c>
      <c r="X4421" s="53">
        <f t="shared" si="625"/>
        <v>1.3599891200870393</v>
      </c>
      <c r="Y4421" s="53">
        <v>7017.45</v>
      </c>
      <c r="Z4421" s="53">
        <v>42.72</v>
      </c>
      <c r="AA4421" s="53">
        <f t="shared" si="622"/>
        <v>164.26615168539325</v>
      </c>
      <c r="AB4421" s="53">
        <f t="shared" si="623"/>
        <v>2.3408239700374533</v>
      </c>
    </row>
    <row r="4422" spans="1:28" x14ac:dyDescent="0.3">
      <c r="A4422" s="1">
        <v>4421</v>
      </c>
      <c r="B4422" s="48">
        <v>44257</v>
      </c>
      <c r="C4422" s="44">
        <v>20532807.609999999</v>
      </c>
      <c r="D4422" s="56">
        <f t="shared" si="615"/>
        <v>280273.1041496041</v>
      </c>
      <c r="E4422" s="53">
        <v>73.260000000000005</v>
      </c>
      <c r="F4422" s="53">
        <f t="shared" si="616"/>
        <v>2.8027310414960409</v>
      </c>
      <c r="G4422" s="53">
        <f>(F4422/'Yearly GDP'!$B$20)*100</f>
        <v>104.97120005603149</v>
      </c>
      <c r="H4422" s="53">
        <f t="shared" si="617"/>
        <v>2.5386755999999999</v>
      </c>
      <c r="I4422" s="53">
        <f t="shared" si="618"/>
        <v>2.4563989191844757</v>
      </c>
      <c r="J4422" s="53">
        <f t="shared" si="626"/>
        <v>366.47261115205112</v>
      </c>
      <c r="K4422" s="53">
        <v>6.2359999999999998</v>
      </c>
      <c r="L4422" s="53">
        <v>14919.1</v>
      </c>
      <c r="M4422" s="53">
        <v>4.2300000000000004</v>
      </c>
      <c r="N4422" s="53">
        <f t="shared" si="619"/>
        <v>3.779601080815524</v>
      </c>
      <c r="O4422" s="53">
        <v>40.71</v>
      </c>
      <c r="P4422" s="53">
        <v>1.3979999999999999</v>
      </c>
      <c r="Q4422" s="53">
        <f t="shared" si="620"/>
        <v>4.8380000000000001</v>
      </c>
      <c r="R4422" s="53">
        <v>90.79</v>
      </c>
      <c r="S4422" s="53">
        <f t="shared" si="621"/>
        <v>131.08620000000002</v>
      </c>
      <c r="T4422" s="53">
        <v>3.22</v>
      </c>
      <c r="U4422" s="53">
        <v>9091</v>
      </c>
      <c r="V4422" s="53">
        <v>74.680000000000007</v>
      </c>
      <c r="W4422" s="53">
        <f t="shared" si="624"/>
        <v>121.73272629887519</v>
      </c>
      <c r="X4422" s="53">
        <f t="shared" si="625"/>
        <v>1.3390465988216389</v>
      </c>
      <c r="Y4422" s="53">
        <v>7102.85</v>
      </c>
      <c r="Z4422" s="53">
        <v>43.22</v>
      </c>
      <c r="AA4422" s="53">
        <f t="shared" si="622"/>
        <v>164.3417399352152</v>
      </c>
      <c r="AB4422" s="53">
        <f t="shared" si="623"/>
        <v>2.3137436372049978</v>
      </c>
    </row>
    <row r="4423" spans="1:28" x14ac:dyDescent="0.3">
      <c r="A4423" s="1">
        <v>4422</v>
      </c>
      <c r="B4423" s="48">
        <v>44258</v>
      </c>
      <c r="C4423" s="44">
        <v>20901662.350000001</v>
      </c>
      <c r="D4423" s="56">
        <f t="shared" ref="D4423:D4486" si="627">C4423/E4423</f>
        <v>286559.67027693999</v>
      </c>
      <c r="E4423" s="53">
        <v>72.94</v>
      </c>
      <c r="F4423" s="53">
        <f t="shared" ref="F4423:F4486" si="628">(D4423/100000)</f>
        <v>2.8655967027694</v>
      </c>
      <c r="G4423" s="53">
        <f>(F4423/'Yearly GDP'!$B$20)*100</f>
        <v>107.32571920484644</v>
      </c>
      <c r="H4423" s="53">
        <f t="shared" ref="H4423:H4486" si="629">(K4423/I4423)</f>
        <v>2.5950080000000004</v>
      </c>
      <c r="I4423" s="53">
        <f t="shared" ref="I4423:I4486" si="630">(J4423/L4423)*100</f>
        <v>2.4038461538461537</v>
      </c>
      <c r="J4423" s="53">
        <f t="shared" si="626"/>
        <v>366.48076923076923</v>
      </c>
      <c r="K4423" s="53">
        <v>6.2380000000000004</v>
      </c>
      <c r="L4423" s="53">
        <v>15245.6</v>
      </c>
      <c r="M4423" s="53">
        <v>4.32</v>
      </c>
      <c r="N4423" s="53">
        <f t="shared" ref="N4423:N4486" si="631">K4423-I4423</f>
        <v>3.8341538461538467</v>
      </c>
      <c r="O4423" s="53">
        <v>41.6</v>
      </c>
      <c r="P4423" s="53">
        <v>1.484</v>
      </c>
      <c r="Q4423" s="53">
        <f t="shared" ref="Q4423:Q4486" si="632">K4423-P4423</f>
        <v>4.7540000000000004</v>
      </c>
      <c r="R4423" s="53">
        <v>90.941999999999993</v>
      </c>
      <c r="S4423" s="53">
        <f t="shared" ref="S4423:S4486" si="633">(O4423*T4423)</f>
        <v>135.61599999999999</v>
      </c>
      <c r="T4423" s="53">
        <v>3.26</v>
      </c>
      <c r="U4423" s="53">
        <v>9235.7000000000007</v>
      </c>
      <c r="V4423" s="53">
        <v>75.87</v>
      </c>
      <c r="W4423" s="53">
        <f t="shared" si="624"/>
        <v>121.73059180176618</v>
      </c>
      <c r="X4423" s="53">
        <f t="shared" si="625"/>
        <v>1.3180440226703571</v>
      </c>
      <c r="Y4423" s="53">
        <v>7169.15</v>
      </c>
      <c r="Z4423" s="53">
        <v>44.08</v>
      </c>
      <c r="AA4423" s="53">
        <f t="shared" si="622"/>
        <v>162.63951905626135</v>
      </c>
      <c r="AB4423" s="53">
        <f t="shared" si="623"/>
        <v>2.2686025408348458</v>
      </c>
    </row>
    <row r="4424" spans="1:28" x14ac:dyDescent="0.3">
      <c r="A4424" s="1">
        <v>4423</v>
      </c>
      <c r="B4424" s="48">
        <v>44259</v>
      </c>
      <c r="C4424" s="44">
        <v>20851638.780000001</v>
      </c>
      <c r="D4424" s="56">
        <f t="shared" si="627"/>
        <v>286663.80868584942</v>
      </c>
      <c r="E4424" s="53">
        <v>72.739000000000004</v>
      </c>
      <c r="F4424" s="53">
        <f t="shared" si="628"/>
        <v>2.8666380868584942</v>
      </c>
      <c r="G4424" s="53">
        <f>(F4424/'Yearly GDP'!$B$20)*100</f>
        <v>107.36472235425072</v>
      </c>
      <c r="H4424" s="53">
        <f t="shared" si="629"/>
        <v>2.5562379999999996</v>
      </c>
      <c r="I4424" s="53">
        <f t="shared" si="630"/>
        <v>2.4301336573511545</v>
      </c>
      <c r="J4424" s="53">
        <f t="shared" si="626"/>
        <v>366.48238153098424</v>
      </c>
      <c r="K4424" s="53">
        <v>6.2119999999999997</v>
      </c>
      <c r="L4424" s="53">
        <v>15080.75</v>
      </c>
      <c r="M4424" s="53">
        <v>4.2699999999999996</v>
      </c>
      <c r="N4424" s="53">
        <f t="shared" si="631"/>
        <v>3.7818663426488452</v>
      </c>
      <c r="O4424" s="53">
        <v>41.15</v>
      </c>
      <c r="P4424" s="53">
        <v>1.5569999999999999</v>
      </c>
      <c r="Q4424" s="53">
        <f t="shared" si="632"/>
        <v>4.6549999999999994</v>
      </c>
      <c r="R4424" s="53">
        <v>91.644000000000005</v>
      </c>
      <c r="S4424" s="53">
        <f t="shared" si="633"/>
        <v>133.73749999999998</v>
      </c>
      <c r="T4424" s="53">
        <v>3.25</v>
      </c>
      <c r="U4424" s="53">
        <v>9281.25</v>
      </c>
      <c r="V4424" s="53">
        <v>76.25</v>
      </c>
      <c r="W4424" s="53">
        <f t="shared" si="624"/>
        <v>121.72131147540983</v>
      </c>
      <c r="X4424" s="53">
        <f t="shared" si="625"/>
        <v>1.3114754098360655</v>
      </c>
      <c r="Y4424" s="53">
        <v>7238.95</v>
      </c>
      <c r="Z4424" s="53">
        <v>44.5</v>
      </c>
      <c r="AA4424" s="53">
        <f t="shared" si="622"/>
        <v>162.67303370786516</v>
      </c>
      <c r="AB4424" s="53">
        <f t="shared" si="623"/>
        <v>2.2471910112359552</v>
      </c>
    </row>
    <row r="4425" spans="1:28" x14ac:dyDescent="0.3">
      <c r="A4425" s="1">
        <v>4424</v>
      </c>
      <c r="B4425" s="48">
        <v>44260</v>
      </c>
      <c r="C4425" s="44">
        <v>20609304.829999998</v>
      </c>
      <c r="D4425" s="56">
        <f t="shared" si="627"/>
        <v>281586.3482716218</v>
      </c>
      <c r="E4425" s="53">
        <v>73.19</v>
      </c>
      <c r="F4425" s="53">
        <f t="shared" si="628"/>
        <v>2.8158634827162179</v>
      </c>
      <c r="G4425" s="53">
        <f>(F4425/'Yearly GDP'!$B$20)*100</f>
        <v>105.46305178712427</v>
      </c>
      <c r="H4425" s="53">
        <f t="shared" si="629"/>
        <v>2.5401631999999998</v>
      </c>
      <c r="I4425" s="53">
        <f t="shared" si="630"/>
        <v>2.4533856722276743</v>
      </c>
      <c r="J4425" s="53">
        <f t="shared" si="626"/>
        <v>366.48920510304225</v>
      </c>
      <c r="K4425" s="53">
        <v>6.2320000000000002</v>
      </c>
      <c r="L4425" s="53">
        <v>14938.1</v>
      </c>
      <c r="M4425" s="53">
        <v>4.2300000000000004</v>
      </c>
      <c r="N4425" s="53">
        <f t="shared" si="631"/>
        <v>3.7786143277723259</v>
      </c>
      <c r="O4425" s="53">
        <v>40.76</v>
      </c>
      <c r="P4425" s="53">
        <v>1.577</v>
      </c>
      <c r="Q4425" s="53">
        <f t="shared" si="632"/>
        <v>4.6550000000000002</v>
      </c>
      <c r="R4425" s="53">
        <v>91.99</v>
      </c>
      <c r="S4425" s="53">
        <f t="shared" si="633"/>
        <v>133.69279999999998</v>
      </c>
      <c r="T4425" s="53">
        <v>3.28</v>
      </c>
      <c r="U4425" s="53">
        <v>9100.75</v>
      </c>
      <c r="V4425" s="53">
        <v>74.760000000000005</v>
      </c>
      <c r="W4425" s="53">
        <f t="shared" si="624"/>
        <v>121.73287854467628</v>
      </c>
      <c r="X4425" s="53">
        <f t="shared" si="625"/>
        <v>1.3376136971642587</v>
      </c>
      <c r="Y4425" s="53">
        <v>7128.95</v>
      </c>
      <c r="Z4425" s="53">
        <v>43.83</v>
      </c>
      <c r="AA4425" s="53">
        <f t="shared" ref="AA4425:AA4488" si="634">Y4425/Z4425</f>
        <v>162.65001140771162</v>
      </c>
      <c r="AB4425" s="53">
        <f t="shared" ref="AB4425:AB4488" si="635">(AA4425/Y4425)*100</f>
        <v>2.2815423226100844</v>
      </c>
    </row>
    <row r="4426" spans="1:28" x14ac:dyDescent="0.3">
      <c r="A4426" s="1">
        <v>4425</v>
      </c>
      <c r="B4426" s="48">
        <v>44263</v>
      </c>
      <c r="C4426" s="44">
        <v>20663070.16</v>
      </c>
      <c r="D4426" s="56">
        <f t="shared" si="627"/>
        <v>281666.71428571432</v>
      </c>
      <c r="E4426" s="53">
        <v>73.36</v>
      </c>
      <c r="F4426" s="53">
        <f t="shared" si="628"/>
        <v>2.8166671428571433</v>
      </c>
      <c r="G4426" s="53">
        <f>(F4426/'Yearly GDP'!$B$20)*100</f>
        <v>105.49315141787055</v>
      </c>
      <c r="H4426" s="53">
        <f t="shared" si="629"/>
        <v>2.5352502000000001</v>
      </c>
      <c r="I4426" s="53">
        <f t="shared" si="630"/>
        <v>2.4545900834560626</v>
      </c>
      <c r="J4426" s="53">
        <f t="shared" si="626"/>
        <v>367.11340206185565</v>
      </c>
      <c r="K4426" s="53">
        <v>6.2229999999999999</v>
      </c>
      <c r="L4426" s="53">
        <v>14956.2</v>
      </c>
      <c r="M4426" s="53">
        <v>4.24</v>
      </c>
      <c r="N4426" s="53">
        <f t="shared" si="631"/>
        <v>3.7684099165439373</v>
      </c>
      <c r="O4426" s="53">
        <v>40.74</v>
      </c>
      <c r="P4426" s="53">
        <v>1.603</v>
      </c>
      <c r="Q4426" s="53">
        <f t="shared" si="632"/>
        <v>4.62</v>
      </c>
      <c r="R4426" s="53">
        <v>92.334000000000003</v>
      </c>
      <c r="S4426" s="53">
        <f t="shared" si="633"/>
        <v>134.8494</v>
      </c>
      <c r="T4426" s="53">
        <v>3.31</v>
      </c>
      <c r="U4426" s="53">
        <v>9134.4</v>
      </c>
      <c r="V4426" s="53">
        <v>75.040000000000006</v>
      </c>
      <c r="W4426" s="53">
        <f t="shared" si="624"/>
        <v>121.72707889125797</v>
      </c>
      <c r="X4426" s="53">
        <f t="shared" si="625"/>
        <v>1.3326226012793174</v>
      </c>
      <c r="Y4426" s="53">
        <v>7173.05</v>
      </c>
      <c r="Z4426" s="53">
        <v>44.13</v>
      </c>
      <c r="AA4426" s="53">
        <f t="shared" si="634"/>
        <v>162.5436211194199</v>
      </c>
      <c r="AB4426" s="53">
        <f t="shared" si="635"/>
        <v>2.2660321776569226</v>
      </c>
    </row>
    <row r="4427" spans="1:28" x14ac:dyDescent="0.3">
      <c r="A4427" s="1">
        <v>4426</v>
      </c>
      <c r="B4427" s="48">
        <v>44264</v>
      </c>
      <c r="C4427" s="44">
        <v>20691212.559999999</v>
      </c>
      <c r="D4427" s="56">
        <f t="shared" si="627"/>
        <v>284313.6825327031</v>
      </c>
      <c r="E4427" s="53">
        <v>72.775999999999996</v>
      </c>
      <c r="F4427" s="53">
        <f t="shared" si="628"/>
        <v>2.843136825327031</v>
      </c>
      <c r="G4427" s="53">
        <f>(F4427/'Yearly GDP'!$B$20)*100</f>
        <v>106.48452529314723</v>
      </c>
      <c r="H4427" s="53">
        <f t="shared" si="629"/>
        <v>2.5519072</v>
      </c>
      <c r="I4427" s="53">
        <f t="shared" si="630"/>
        <v>2.4319066147859925</v>
      </c>
      <c r="J4427" s="53">
        <f t="shared" si="626"/>
        <v>367.17898832684824</v>
      </c>
      <c r="K4427" s="53">
        <v>6.2060000000000004</v>
      </c>
      <c r="L4427" s="53">
        <v>15098.4</v>
      </c>
      <c r="M4427" s="53">
        <v>4.28</v>
      </c>
      <c r="N4427" s="53">
        <f t="shared" si="631"/>
        <v>3.7740933852140079</v>
      </c>
      <c r="O4427" s="53">
        <v>41.12</v>
      </c>
      <c r="P4427" s="53">
        <v>1.528</v>
      </c>
      <c r="Q4427" s="53">
        <f t="shared" si="632"/>
        <v>4.6780000000000008</v>
      </c>
      <c r="R4427" s="53">
        <v>91.963999999999999</v>
      </c>
      <c r="S4427" s="53">
        <f t="shared" si="633"/>
        <v>136.51839999999999</v>
      </c>
      <c r="T4427" s="53">
        <v>3.32</v>
      </c>
      <c r="U4427" s="53">
        <v>9100.5499999999993</v>
      </c>
      <c r="V4427" s="53">
        <v>74.760000000000005</v>
      </c>
      <c r="W4427" s="53">
        <f t="shared" si="624"/>
        <v>121.73020331728195</v>
      </c>
      <c r="X4427" s="53">
        <f t="shared" si="625"/>
        <v>1.3376136971642587</v>
      </c>
      <c r="Y4427" s="53">
        <v>7112.4</v>
      </c>
      <c r="Z4427" s="53">
        <v>43.75</v>
      </c>
      <c r="AA4427" s="53">
        <f t="shared" si="634"/>
        <v>162.56914285714285</v>
      </c>
      <c r="AB4427" s="53">
        <f t="shared" si="635"/>
        <v>2.2857142857142856</v>
      </c>
    </row>
    <row r="4428" spans="1:28" x14ac:dyDescent="0.3">
      <c r="A4428" s="1">
        <v>4427</v>
      </c>
      <c r="B4428" s="48">
        <v>44265</v>
      </c>
      <c r="C4428" s="44">
        <v>20808441.960000001</v>
      </c>
      <c r="D4428" s="56">
        <f t="shared" si="627"/>
        <v>286105.34799944999</v>
      </c>
      <c r="E4428" s="53">
        <v>72.73</v>
      </c>
      <c r="F4428" s="53">
        <f t="shared" si="628"/>
        <v>2.8610534799944998</v>
      </c>
      <c r="G4428" s="53">
        <f>(F4428/'Yearly GDP'!$B$20)*100</f>
        <v>107.15556104848314</v>
      </c>
      <c r="H4428" s="53">
        <f t="shared" si="629"/>
        <v>2.5818850999999996</v>
      </c>
      <c r="I4428" s="53">
        <f t="shared" si="630"/>
        <v>2.4195499637067508</v>
      </c>
      <c r="J4428" s="53">
        <f t="shared" si="626"/>
        <v>367.16186789257199</v>
      </c>
      <c r="K4428" s="53">
        <v>6.2469999999999999</v>
      </c>
      <c r="L4428" s="53">
        <v>15174.8</v>
      </c>
      <c r="M4428" s="53">
        <v>4.3</v>
      </c>
      <c r="N4428" s="53">
        <f t="shared" si="631"/>
        <v>3.8274500362932491</v>
      </c>
      <c r="O4428" s="53">
        <v>41.33</v>
      </c>
      <c r="P4428" s="53">
        <v>1.5209999999999999</v>
      </c>
      <c r="Q4428" s="53">
        <f t="shared" si="632"/>
        <v>4.726</v>
      </c>
      <c r="R4428" s="53">
        <v>91.828000000000003</v>
      </c>
      <c r="S4428" s="53">
        <f t="shared" si="633"/>
        <v>137.21559999999999</v>
      </c>
      <c r="T4428" s="53">
        <v>3.32</v>
      </c>
      <c r="U4428" s="53">
        <v>9169.25</v>
      </c>
      <c r="V4428" s="53">
        <v>75.33</v>
      </c>
      <c r="W4428" s="53">
        <f t="shared" si="624"/>
        <v>121.72109385371034</v>
      </c>
      <c r="X4428" s="53">
        <f t="shared" si="625"/>
        <v>1.3274923669188903</v>
      </c>
      <c r="Y4428" s="53">
        <v>7187.95</v>
      </c>
      <c r="Z4428" s="53">
        <v>44.22</v>
      </c>
      <c r="AA4428" s="53">
        <f t="shared" si="634"/>
        <v>162.54975124378109</v>
      </c>
      <c r="AB4428" s="53">
        <f t="shared" si="635"/>
        <v>2.261420171867933</v>
      </c>
    </row>
    <row r="4429" spans="1:28" x14ac:dyDescent="0.3">
      <c r="A4429" s="1">
        <v>4428</v>
      </c>
      <c r="B4429" s="48">
        <v>44267</v>
      </c>
      <c r="C4429" s="44">
        <v>20667769.699999999</v>
      </c>
      <c r="D4429" s="56">
        <f t="shared" si="627"/>
        <v>284327.55124501308</v>
      </c>
      <c r="E4429" s="53">
        <v>72.69</v>
      </c>
      <c r="F4429" s="53">
        <f t="shared" si="628"/>
        <v>2.843275512450131</v>
      </c>
      <c r="G4429" s="53">
        <f>(F4429/'Yearly GDP'!$B$20)*100</f>
        <v>106.48971956742064</v>
      </c>
      <c r="H4429" s="53">
        <f t="shared" si="629"/>
        <v>2.5513808000000004</v>
      </c>
      <c r="I4429" s="53">
        <f t="shared" si="630"/>
        <v>2.4425989252564726</v>
      </c>
      <c r="J4429" s="53">
        <f t="shared" si="626"/>
        <v>367.14582315583783</v>
      </c>
      <c r="K4429" s="53">
        <v>6.2320000000000002</v>
      </c>
      <c r="L4429" s="53">
        <v>15030.95</v>
      </c>
      <c r="M4429" s="53">
        <v>4.26</v>
      </c>
      <c r="N4429" s="53">
        <f t="shared" si="631"/>
        <v>3.7894010747435276</v>
      </c>
      <c r="O4429" s="53">
        <v>40.94</v>
      </c>
      <c r="P4429" s="53">
        <v>1.625</v>
      </c>
      <c r="Q4429" s="53">
        <f t="shared" si="632"/>
        <v>4.6070000000000002</v>
      </c>
      <c r="R4429" s="53">
        <v>91.677999999999997</v>
      </c>
      <c r="S4429" s="53">
        <f t="shared" si="633"/>
        <v>135.10199999999998</v>
      </c>
      <c r="T4429" s="53">
        <v>3.3</v>
      </c>
      <c r="U4429" s="53">
        <v>9144.4</v>
      </c>
      <c r="V4429" s="53">
        <v>75.12</v>
      </c>
      <c r="W4429" s="53">
        <f t="shared" si="624"/>
        <v>121.73056443024493</v>
      </c>
      <c r="X4429" s="53">
        <f t="shared" si="625"/>
        <v>1.331203407880724</v>
      </c>
      <c r="Y4429" s="53">
        <v>7212.8</v>
      </c>
      <c r="Z4429" s="53">
        <v>44.37</v>
      </c>
      <c r="AA4429" s="53">
        <f t="shared" si="634"/>
        <v>162.56028848320938</v>
      </c>
      <c r="AB4429" s="53">
        <f t="shared" si="635"/>
        <v>2.2537750732476898</v>
      </c>
    </row>
    <row r="4430" spans="1:28" x14ac:dyDescent="0.3">
      <c r="A4430" s="1">
        <v>4429</v>
      </c>
      <c r="B4430" s="48">
        <v>44270</v>
      </c>
      <c r="C4430" s="44">
        <v>20565517.960000001</v>
      </c>
      <c r="D4430" s="56">
        <f t="shared" si="627"/>
        <v>283525.4423381816</v>
      </c>
      <c r="E4430" s="53">
        <v>72.534999999999997</v>
      </c>
      <c r="F4430" s="53">
        <f t="shared" si="628"/>
        <v>2.8352544233818162</v>
      </c>
      <c r="G4430" s="53">
        <f>(F4430/'Yearly GDP'!$B$20)*100</f>
        <v>106.18930424650996</v>
      </c>
      <c r="H4430" s="53">
        <f t="shared" si="629"/>
        <v>2.5213265999999992</v>
      </c>
      <c r="I4430" s="53">
        <f t="shared" si="630"/>
        <v>2.4594195769798333</v>
      </c>
      <c r="J4430" s="53">
        <f t="shared" si="626"/>
        <v>367.17904574520418</v>
      </c>
      <c r="K4430" s="53">
        <v>6.2009999999999996</v>
      </c>
      <c r="L4430" s="53">
        <v>14929.5</v>
      </c>
      <c r="M4430" s="53">
        <v>4.2300000000000004</v>
      </c>
      <c r="N4430" s="53">
        <f t="shared" si="631"/>
        <v>3.7415804230201664</v>
      </c>
      <c r="O4430" s="53">
        <v>40.659999999999997</v>
      </c>
      <c r="P4430" s="53">
        <v>1.607</v>
      </c>
      <c r="Q4430" s="53">
        <f t="shared" si="632"/>
        <v>4.5939999999999994</v>
      </c>
      <c r="R4430" s="53">
        <v>91.852000000000004</v>
      </c>
      <c r="S4430" s="53">
        <f t="shared" si="633"/>
        <v>135.39779999999999</v>
      </c>
      <c r="T4430" s="53">
        <v>3.33</v>
      </c>
      <c r="U4430" s="53">
        <v>9081.9500000000007</v>
      </c>
      <c r="V4430" s="53">
        <v>74.61</v>
      </c>
      <c r="W4430" s="53">
        <f t="shared" si="624"/>
        <v>121.7256399946388</v>
      </c>
      <c r="X4430" s="53">
        <f t="shared" si="625"/>
        <v>1.3403029084573113</v>
      </c>
      <c r="Y4430" s="53">
        <v>7159.7</v>
      </c>
      <c r="Z4430" s="53">
        <v>44.04</v>
      </c>
      <c r="AA4430" s="53">
        <f t="shared" si="634"/>
        <v>162.57266121707539</v>
      </c>
      <c r="AB4430" s="53">
        <f t="shared" si="635"/>
        <v>2.2706630336058131</v>
      </c>
    </row>
    <row r="4431" spans="1:28" x14ac:dyDescent="0.3">
      <c r="A4431" s="1">
        <v>4430</v>
      </c>
      <c r="B4431" s="48">
        <v>44271</v>
      </c>
      <c r="C4431" s="44">
        <v>20608428.420000002</v>
      </c>
      <c r="D4431" s="56">
        <f t="shared" si="627"/>
        <v>284195.38605805696</v>
      </c>
      <c r="E4431" s="53">
        <v>72.515000000000001</v>
      </c>
      <c r="F4431" s="53">
        <f t="shared" si="628"/>
        <v>2.8419538605805696</v>
      </c>
      <c r="G4431" s="53">
        <f>(F4431/'Yearly GDP'!$B$20)*100</f>
        <v>106.44021949739961</v>
      </c>
      <c r="H4431" s="53">
        <f t="shared" si="629"/>
        <v>2.5096980000000002</v>
      </c>
      <c r="I4431" s="53">
        <f t="shared" si="630"/>
        <v>2.4624476729869489</v>
      </c>
      <c r="J4431" s="53">
        <f t="shared" si="626"/>
        <v>367.16202905688255</v>
      </c>
      <c r="K4431" s="53">
        <v>6.18</v>
      </c>
      <c r="L4431" s="53">
        <v>14910.45</v>
      </c>
      <c r="M4431" s="53">
        <v>4.2300000000000004</v>
      </c>
      <c r="N4431" s="53">
        <f t="shared" si="631"/>
        <v>3.7175523270130508</v>
      </c>
      <c r="O4431" s="53">
        <v>40.61</v>
      </c>
      <c r="P4431" s="53">
        <v>1.621</v>
      </c>
      <c r="Q4431" s="53">
        <f t="shared" si="632"/>
        <v>4.5589999999999993</v>
      </c>
      <c r="R4431" s="53">
        <v>91.88</v>
      </c>
      <c r="S4431" s="53">
        <f t="shared" si="633"/>
        <v>136.04349999999999</v>
      </c>
      <c r="T4431" s="53">
        <v>3.35</v>
      </c>
      <c r="U4431" s="53">
        <v>9109.2999999999993</v>
      </c>
      <c r="V4431" s="53">
        <v>74.83</v>
      </c>
      <c r="W4431" s="53">
        <f t="shared" si="624"/>
        <v>121.73326206067085</v>
      </c>
      <c r="X4431" s="53">
        <f t="shared" si="625"/>
        <v>1.3363624214887078</v>
      </c>
      <c r="Y4431" s="53">
        <v>7178.65</v>
      </c>
      <c r="Z4431" s="53">
        <v>44.16</v>
      </c>
      <c r="AA4431" s="53">
        <f t="shared" si="634"/>
        <v>162.56000905797103</v>
      </c>
      <c r="AB4431" s="53">
        <f t="shared" si="635"/>
        <v>2.2644927536231889</v>
      </c>
    </row>
    <row r="4432" spans="1:28" x14ac:dyDescent="0.3">
      <c r="A4432" s="1">
        <v>4431</v>
      </c>
      <c r="B4432" s="48">
        <v>44272</v>
      </c>
      <c r="C4432" s="44">
        <v>20248407.449999999</v>
      </c>
      <c r="D4432" s="56">
        <f t="shared" si="627"/>
        <v>279018.98098387767</v>
      </c>
      <c r="E4432" s="53">
        <v>72.569999999999993</v>
      </c>
      <c r="F4432" s="53">
        <f t="shared" si="628"/>
        <v>2.7901898098387767</v>
      </c>
      <c r="G4432" s="53">
        <f>(F4432/'Yearly GDP'!$B$20)*100</f>
        <v>104.50149100519764</v>
      </c>
      <c r="H4432" s="53">
        <f t="shared" si="629"/>
        <v>2.4801850000000001</v>
      </c>
      <c r="I4432" s="53">
        <f t="shared" si="630"/>
        <v>2.4937655860349124</v>
      </c>
      <c r="J4432" s="53">
        <f t="shared" si="626"/>
        <v>367.11471321695757</v>
      </c>
      <c r="K4432" s="53">
        <v>6.1849999999999996</v>
      </c>
      <c r="L4432" s="53">
        <v>14721.3</v>
      </c>
      <c r="M4432" s="53">
        <v>4.17</v>
      </c>
      <c r="N4432" s="53">
        <f t="shared" si="631"/>
        <v>3.6912344139650872</v>
      </c>
      <c r="O4432" s="53">
        <v>40.1</v>
      </c>
      <c r="P4432" s="53">
        <v>1.6459999999999999</v>
      </c>
      <c r="Q4432" s="53">
        <f t="shared" si="632"/>
        <v>4.5389999999999997</v>
      </c>
      <c r="R4432" s="53">
        <v>91.435000000000002</v>
      </c>
      <c r="S4432" s="53">
        <f t="shared" si="633"/>
        <v>134.33500000000001</v>
      </c>
      <c r="T4432" s="53">
        <v>3.35</v>
      </c>
      <c r="U4432" s="53">
        <v>8907.4500000000007</v>
      </c>
      <c r="V4432" s="53">
        <v>73.180000000000007</v>
      </c>
      <c r="W4432" s="53">
        <f t="shared" si="624"/>
        <v>121.71973216725881</v>
      </c>
      <c r="X4432" s="53">
        <f t="shared" si="625"/>
        <v>1.3664935774801859</v>
      </c>
      <c r="Y4432" s="53">
        <v>7018.6</v>
      </c>
      <c r="Z4432" s="53">
        <v>43.18</v>
      </c>
      <c r="AA4432" s="53">
        <f t="shared" si="634"/>
        <v>162.54284390921725</v>
      </c>
      <c r="AB4432" s="53">
        <f t="shared" si="635"/>
        <v>2.3158869847151462</v>
      </c>
    </row>
    <row r="4433" spans="1:28" x14ac:dyDescent="0.3">
      <c r="A4433" s="1">
        <v>4432</v>
      </c>
      <c r="B4433" s="48">
        <v>44273</v>
      </c>
      <c r="C4433" s="44">
        <v>19993524.75</v>
      </c>
      <c r="D4433" s="56">
        <f t="shared" si="627"/>
        <v>275014.09559834935</v>
      </c>
      <c r="E4433" s="53">
        <v>72.7</v>
      </c>
      <c r="F4433" s="53">
        <f t="shared" si="628"/>
        <v>2.7501409559834933</v>
      </c>
      <c r="G4433" s="53">
        <f>(F4433/'Yearly GDP'!$B$20)*100</f>
        <v>103.00153393196605</v>
      </c>
      <c r="H4433" s="53">
        <f t="shared" si="629"/>
        <v>2.4590929999999998</v>
      </c>
      <c r="I4433" s="53">
        <f t="shared" si="630"/>
        <v>2.5220680958385877</v>
      </c>
      <c r="J4433" s="53">
        <f t="shared" si="626"/>
        <v>367.15889029003785</v>
      </c>
      <c r="K4433" s="53">
        <v>6.202</v>
      </c>
      <c r="L4433" s="53">
        <v>14557.85</v>
      </c>
      <c r="M4433" s="53">
        <v>4.13</v>
      </c>
      <c r="N4433" s="53">
        <f t="shared" si="631"/>
        <v>3.6799319041614122</v>
      </c>
      <c r="O4433" s="53">
        <v>39.65</v>
      </c>
      <c r="P4433" s="53">
        <v>1.706</v>
      </c>
      <c r="Q4433" s="53">
        <f t="shared" si="632"/>
        <v>4.4960000000000004</v>
      </c>
      <c r="R4433" s="53">
        <v>91.87</v>
      </c>
      <c r="S4433" s="53">
        <f t="shared" si="633"/>
        <v>131.63799999999998</v>
      </c>
      <c r="T4433" s="53">
        <v>3.32</v>
      </c>
      <c r="U4433" s="53">
        <v>8783.1</v>
      </c>
      <c r="V4433" s="53">
        <v>72.16</v>
      </c>
      <c r="W4433" s="53">
        <f t="shared" si="624"/>
        <v>121.71701773835922</v>
      </c>
      <c r="X4433" s="53">
        <f t="shared" si="625"/>
        <v>1.3858093126385811</v>
      </c>
      <c r="Y4433" s="53">
        <v>6918.35</v>
      </c>
      <c r="Z4433" s="53">
        <v>42.56</v>
      </c>
      <c r="AA4433" s="53">
        <f t="shared" si="634"/>
        <v>162.55521616541353</v>
      </c>
      <c r="AB4433" s="53">
        <f t="shared" si="635"/>
        <v>2.3496240601503757</v>
      </c>
    </row>
    <row r="4434" spans="1:28" x14ac:dyDescent="0.3">
      <c r="A4434" s="1">
        <v>4433</v>
      </c>
      <c r="B4434" s="48">
        <v>44274</v>
      </c>
      <c r="C4434" s="44">
        <v>20217266.079999998</v>
      </c>
      <c r="D4434" s="56">
        <f t="shared" si="627"/>
        <v>279193.87513291813</v>
      </c>
      <c r="E4434" s="53">
        <v>72.412999999999997</v>
      </c>
      <c r="F4434" s="53">
        <f t="shared" si="628"/>
        <v>2.7919387513291811</v>
      </c>
      <c r="G4434" s="53">
        <f>(F4434/'Yearly GDP'!$B$20)*100</f>
        <v>104.56699443180455</v>
      </c>
      <c r="H4434" s="53">
        <f t="shared" si="629"/>
        <v>2.4871087999999997</v>
      </c>
      <c r="I4434" s="53">
        <f t="shared" si="630"/>
        <v>2.4900398406374502</v>
      </c>
      <c r="J4434" s="53">
        <f t="shared" si="626"/>
        <v>367.13147410358567</v>
      </c>
      <c r="K4434" s="53">
        <v>6.1929999999999996</v>
      </c>
      <c r="L4434" s="53">
        <v>14744</v>
      </c>
      <c r="M4434" s="53">
        <v>4.18</v>
      </c>
      <c r="N4434" s="53">
        <f t="shared" si="631"/>
        <v>3.7029601593625494</v>
      </c>
      <c r="O4434" s="53">
        <v>40.159999999999997</v>
      </c>
      <c r="P4434" s="53">
        <v>1.73</v>
      </c>
      <c r="Q4434" s="53">
        <f t="shared" si="632"/>
        <v>4.4629999999999992</v>
      </c>
      <c r="R4434" s="53">
        <v>91.924999999999997</v>
      </c>
      <c r="S4434" s="53">
        <f t="shared" si="633"/>
        <v>133.7328</v>
      </c>
      <c r="T4434" s="53">
        <v>3.33</v>
      </c>
      <c r="U4434" s="53">
        <v>8857.2999999999993</v>
      </c>
      <c r="V4434" s="53">
        <v>72.760000000000005</v>
      </c>
      <c r="W4434" s="53">
        <f t="shared" si="624"/>
        <v>121.73309510720173</v>
      </c>
      <c r="X4434" s="53">
        <f t="shared" si="625"/>
        <v>1.3743815283122593</v>
      </c>
      <c r="Y4434" s="53">
        <v>6948.8</v>
      </c>
      <c r="Z4434" s="53">
        <v>42.75</v>
      </c>
      <c r="AA4434" s="53">
        <f t="shared" si="634"/>
        <v>162.54502923976608</v>
      </c>
      <c r="AB4434" s="53">
        <f t="shared" si="635"/>
        <v>2.3391812865497075</v>
      </c>
    </row>
    <row r="4435" spans="1:28" x14ac:dyDescent="0.3">
      <c r="A4435" s="1">
        <v>4434</v>
      </c>
      <c r="B4435" s="48">
        <v>44277</v>
      </c>
      <c r="C4435" s="44">
        <v>20311644.09</v>
      </c>
      <c r="D4435" s="56">
        <f t="shared" si="627"/>
        <v>280625.09104725067</v>
      </c>
      <c r="E4435" s="53">
        <v>72.38</v>
      </c>
      <c r="F4435" s="53">
        <f t="shared" si="628"/>
        <v>2.8062509104725066</v>
      </c>
      <c r="G4435" s="53">
        <f>(F4435/'Yearly GDP'!$B$20)*100</f>
        <v>105.10303035477553</v>
      </c>
      <c r="H4435" s="53">
        <f t="shared" si="629"/>
        <v>2.4806520000000001</v>
      </c>
      <c r="I4435" s="53">
        <f t="shared" si="630"/>
        <v>2.4912805181863478</v>
      </c>
      <c r="J4435" s="53">
        <f t="shared" si="626"/>
        <v>367.12506228201295</v>
      </c>
      <c r="K4435" s="53">
        <v>6.18</v>
      </c>
      <c r="L4435" s="53">
        <v>14736.4</v>
      </c>
      <c r="M4435" s="53">
        <v>4.18</v>
      </c>
      <c r="N4435" s="53">
        <f t="shared" si="631"/>
        <v>3.6887194818136519</v>
      </c>
      <c r="O4435" s="53">
        <v>40.14</v>
      </c>
      <c r="P4435" s="53">
        <v>1.6950000000000001</v>
      </c>
      <c r="Q4435" s="53">
        <f t="shared" si="632"/>
        <v>4.4849999999999994</v>
      </c>
      <c r="R4435" s="53">
        <v>91.741</v>
      </c>
      <c r="S4435" s="53">
        <f t="shared" si="633"/>
        <v>133.6662</v>
      </c>
      <c r="T4435" s="53">
        <v>3.33</v>
      </c>
      <c r="U4435" s="53">
        <v>8929</v>
      </c>
      <c r="V4435" s="53">
        <v>73.349999999999994</v>
      </c>
      <c r="W4435" s="53">
        <f t="shared" ref="W4435:W4498" si="636">U4435/V4435</f>
        <v>121.73142467620997</v>
      </c>
      <c r="X4435" s="53">
        <f t="shared" ref="X4435:X4498" si="637">(W4435/U4435)*100</f>
        <v>1.36332651670075</v>
      </c>
      <c r="Y4435" s="53">
        <v>6966.45</v>
      </c>
      <c r="Z4435" s="53">
        <v>42.85</v>
      </c>
      <c r="AA4435" s="53">
        <f t="shared" si="634"/>
        <v>162.57759626604434</v>
      </c>
      <c r="AB4435" s="53">
        <f t="shared" si="635"/>
        <v>2.3337222870478413</v>
      </c>
    </row>
    <row r="4436" spans="1:28" x14ac:dyDescent="0.3">
      <c r="A4436" s="1">
        <v>4435</v>
      </c>
      <c r="B4436" s="48">
        <v>44278</v>
      </c>
      <c r="C4436" s="44">
        <v>20453010.77</v>
      </c>
      <c r="D4436" s="56">
        <f t="shared" si="627"/>
        <v>281896.64075528906</v>
      </c>
      <c r="E4436" s="53">
        <v>72.555000000000007</v>
      </c>
      <c r="F4436" s="53">
        <f t="shared" si="628"/>
        <v>2.8189664075528906</v>
      </c>
      <c r="G4436" s="53">
        <f>(F4436/'Yearly GDP'!$B$20)*100</f>
        <v>105.57926620048279</v>
      </c>
      <c r="H4436" s="53">
        <f t="shared" si="629"/>
        <v>2.4791040000000004</v>
      </c>
      <c r="I4436" s="53">
        <f t="shared" si="630"/>
        <v>2.4783147459727384</v>
      </c>
      <c r="J4436" s="53">
        <f t="shared" si="626"/>
        <v>367.15613382899625</v>
      </c>
      <c r="K4436" s="53">
        <v>6.1440000000000001</v>
      </c>
      <c r="L4436" s="53">
        <v>14814.75</v>
      </c>
      <c r="M4436" s="53">
        <v>4.2</v>
      </c>
      <c r="N4436" s="53">
        <f t="shared" si="631"/>
        <v>3.6656852540272618</v>
      </c>
      <c r="O4436" s="53">
        <v>40.35</v>
      </c>
      <c r="P4436" s="53">
        <v>1.6220000000000001</v>
      </c>
      <c r="Q4436" s="53">
        <f t="shared" si="632"/>
        <v>4.5220000000000002</v>
      </c>
      <c r="R4436" s="53">
        <v>92.346999999999994</v>
      </c>
      <c r="S4436" s="53">
        <f t="shared" si="633"/>
        <v>134.3655</v>
      </c>
      <c r="T4436" s="53">
        <v>3.33</v>
      </c>
      <c r="U4436" s="53">
        <v>8991.2999999999993</v>
      </c>
      <c r="V4436" s="53">
        <v>73.87</v>
      </c>
      <c r="W4436" s="53">
        <f t="shared" si="636"/>
        <v>121.71788276702313</v>
      </c>
      <c r="X4436" s="53">
        <f t="shared" si="637"/>
        <v>1.3537295248409367</v>
      </c>
      <c r="Y4436" s="53">
        <v>7014.6</v>
      </c>
      <c r="Z4436" s="53">
        <v>43.15</v>
      </c>
      <c r="AA4436" s="53">
        <f t="shared" si="634"/>
        <v>162.56315179606028</v>
      </c>
      <c r="AB4436" s="53">
        <f t="shared" si="635"/>
        <v>2.3174971031286211</v>
      </c>
    </row>
    <row r="4437" spans="1:28" x14ac:dyDescent="0.3">
      <c r="A4437" s="1">
        <v>4436</v>
      </c>
      <c r="B4437" s="48">
        <v>44279</v>
      </c>
      <c r="C4437" s="44">
        <v>20125290.300000001</v>
      </c>
      <c r="D4437" s="56">
        <f t="shared" si="627"/>
        <v>277226.94813692407</v>
      </c>
      <c r="E4437" s="53">
        <v>72.594999999999999</v>
      </c>
      <c r="F4437" s="53">
        <f t="shared" si="628"/>
        <v>2.7722694813692406</v>
      </c>
      <c r="G4437" s="53">
        <f>(F4437/'Yearly GDP'!$B$20)*100</f>
        <v>103.83031765427869</v>
      </c>
      <c r="H4437" s="53">
        <f t="shared" si="629"/>
        <v>2.4380375999999999</v>
      </c>
      <c r="I4437" s="53">
        <f t="shared" si="630"/>
        <v>2.5233409033560434</v>
      </c>
      <c r="J4437" s="53">
        <f t="shared" ref="J4437:J4500" si="638">L4437/O4437</f>
        <v>367.13096139288416</v>
      </c>
      <c r="K4437" s="53">
        <v>6.1520000000000001</v>
      </c>
      <c r="L4437" s="53">
        <v>14549.4</v>
      </c>
      <c r="M4437" s="53">
        <v>4.12</v>
      </c>
      <c r="N4437" s="53">
        <f t="shared" si="631"/>
        <v>3.6286590966439567</v>
      </c>
      <c r="O4437" s="53">
        <v>39.630000000000003</v>
      </c>
      <c r="P4437" s="53">
        <v>1.6140000000000001</v>
      </c>
      <c r="Q4437" s="53">
        <f t="shared" si="632"/>
        <v>4.5380000000000003</v>
      </c>
      <c r="R4437" s="53">
        <v>92.53</v>
      </c>
      <c r="S4437" s="53">
        <f t="shared" si="633"/>
        <v>131.96790000000001</v>
      </c>
      <c r="T4437" s="53">
        <v>3.33</v>
      </c>
      <c r="U4437" s="53">
        <v>8828.4500000000007</v>
      </c>
      <c r="V4437" s="53">
        <v>72.53</v>
      </c>
      <c r="W4437" s="53">
        <f t="shared" si="636"/>
        <v>121.7213566799945</v>
      </c>
      <c r="X4437" s="53">
        <f t="shared" si="637"/>
        <v>1.3787398317937407</v>
      </c>
      <c r="Y4437" s="53">
        <v>6881.35</v>
      </c>
      <c r="Z4437" s="53">
        <v>42.33</v>
      </c>
      <c r="AA4437" s="53">
        <f t="shared" si="634"/>
        <v>162.56437514764943</v>
      </c>
      <c r="AB4437" s="53">
        <f t="shared" si="635"/>
        <v>2.3623907394283017</v>
      </c>
    </row>
    <row r="4438" spans="1:28" x14ac:dyDescent="0.3">
      <c r="A4438" s="1">
        <v>4437</v>
      </c>
      <c r="B4438" s="48">
        <v>44280</v>
      </c>
      <c r="C4438" s="44">
        <v>19751860.850000001</v>
      </c>
      <c r="D4438" s="56">
        <f t="shared" si="627"/>
        <v>271820.83327599254</v>
      </c>
      <c r="E4438" s="53">
        <v>72.665000000000006</v>
      </c>
      <c r="F4438" s="53">
        <f t="shared" si="628"/>
        <v>2.7182083327599256</v>
      </c>
      <c r="G4438" s="53">
        <f>(F4438/'Yearly GDP'!$B$20)*100</f>
        <v>101.80555553407962</v>
      </c>
      <c r="H4438" s="53">
        <f t="shared" si="629"/>
        <v>2.3923162000000002</v>
      </c>
      <c r="I4438" s="53">
        <f t="shared" si="630"/>
        <v>2.5627883136852896</v>
      </c>
      <c r="J4438" s="53">
        <f t="shared" si="638"/>
        <v>367.11686314710403</v>
      </c>
      <c r="K4438" s="53">
        <v>6.1310000000000002</v>
      </c>
      <c r="L4438" s="53">
        <v>14324.9</v>
      </c>
      <c r="M4438" s="53">
        <v>4.0599999999999996</v>
      </c>
      <c r="N4438" s="53">
        <f t="shared" si="631"/>
        <v>3.5682116863147106</v>
      </c>
      <c r="O4438" s="53">
        <v>39.020000000000003</v>
      </c>
      <c r="P4438" s="53">
        <v>1.633</v>
      </c>
      <c r="Q4438" s="53">
        <f t="shared" si="632"/>
        <v>4.4980000000000002</v>
      </c>
      <c r="R4438" s="53">
        <v>92.825999999999993</v>
      </c>
      <c r="S4438" s="53">
        <f t="shared" si="633"/>
        <v>129.54640000000001</v>
      </c>
      <c r="T4438" s="53">
        <v>3.32</v>
      </c>
      <c r="U4438" s="53">
        <v>8669.85</v>
      </c>
      <c r="V4438" s="53">
        <v>71.22</v>
      </c>
      <c r="W4438" s="53">
        <f t="shared" si="636"/>
        <v>121.73336141533278</v>
      </c>
      <c r="X4438" s="53">
        <f t="shared" si="637"/>
        <v>1.4040999719180005</v>
      </c>
      <c r="Y4438" s="53">
        <v>6749.85</v>
      </c>
      <c r="Z4438" s="53">
        <v>41.52</v>
      </c>
      <c r="AA4438" s="53">
        <f t="shared" si="634"/>
        <v>162.56864161849711</v>
      </c>
      <c r="AB4438" s="53">
        <f t="shared" si="635"/>
        <v>2.4084778420038533</v>
      </c>
    </row>
    <row r="4439" spans="1:28" x14ac:dyDescent="0.3">
      <c r="A4439" s="1">
        <v>4438</v>
      </c>
      <c r="B4439" s="48">
        <v>44281</v>
      </c>
      <c r="C4439" s="44">
        <v>20010029.539999999</v>
      </c>
      <c r="D4439" s="56">
        <f t="shared" si="627"/>
        <v>275563.30703022791</v>
      </c>
      <c r="E4439" s="53">
        <v>72.614999999999995</v>
      </c>
      <c r="F4439" s="53">
        <f t="shared" si="628"/>
        <v>2.7556330703022791</v>
      </c>
      <c r="G4439" s="53">
        <f>(F4439/'Yearly GDP'!$B$20)*100</f>
        <v>103.20723109746363</v>
      </c>
      <c r="H4439" s="53">
        <f t="shared" si="629"/>
        <v>2.4191972999999996</v>
      </c>
      <c r="I4439" s="53">
        <f t="shared" si="630"/>
        <v>2.5310048089091373</v>
      </c>
      <c r="J4439" s="53">
        <f t="shared" si="638"/>
        <v>367.18046064287523</v>
      </c>
      <c r="K4439" s="53">
        <v>6.1230000000000002</v>
      </c>
      <c r="L4439" s="53">
        <v>14507.3</v>
      </c>
      <c r="M4439" s="53">
        <v>4.1100000000000003</v>
      </c>
      <c r="N4439" s="53">
        <f t="shared" si="631"/>
        <v>3.591995191090863</v>
      </c>
      <c r="O4439" s="53">
        <v>39.51</v>
      </c>
      <c r="P4439" s="53">
        <v>1.6739999999999999</v>
      </c>
      <c r="Q4439" s="53">
        <f t="shared" si="632"/>
        <v>4.4489999999999998</v>
      </c>
      <c r="R4439" s="53">
        <v>92.775000000000006</v>
      </c>
      <c r="S4439" s="53">
        <f t="shared" si="633"/>
        <v>130.77809999999999</v>
      </c>
      <c r="T4439" s="53">
        <v>3.31</v>
      </c>
      <c r="U4439" s="53">
        <v>8802.25</v>
      </c>
      <c r="V4439" s="53">
        <v>72.31</v>
      </c>
      <c r="W4439" s="53">
        <f t="shared" si="636"/>
        <v>121.72935970128613</v>
      </c>
      <c r="X4439" s="53">
        <f t="shared" si="637"/>
        <v>1.3829345871940257</v>
      </c>
      <c r="Y4439" s="53">
        <v>6828.5</v>
      </c>
      <c r="Z4439" s="53">
        <v>42.01</v>
      </c>
      <c r="AA4439" s="53">
        <f t="shared" si="634"/>
        <v>162.54463223042134</v>
      </c>
      <c r="AB4439" s="53">
        <f t="shared" si="635"/>
        <v>2.3803856224708406</v>
      </c>
    </row>
    <row r="4440" spans="1:28" x14ac:dyDescent="0.3">
      <c r="A4440" s="1">
        <v>4439</v>
      </c>
      <c r="B4440" s="48">
        <v>44285</v>
      </c>
      <c r="C4440" s="44">
        <v>20354769.52</v>
      </c>
      <c r="D4440" s="56">
        <f t="shared" si="627"/>
        <v>277143.025665464</v>
      </c>
      <c r="E4440" s="53">
        <v>73.444999999999993</v>
      </c>
      <c r="F4440" s="53">
        <f t="shared" si="628"/>
        <v>2.7714302566546398</v>
      </c>
      <c r="G4440" s="53">
        <f>(F4440/'Yearly GDP'!$B$20)*100</f>
        <v>103.79888601702771</v>
      </c>
      <c r="H4440" s="53">
        <f t="shared" si="629"/>
        <v>2.4836149000000001</v>
      </c>
      <c r="I4440" s="53">
        <f t="shared" si="630"/>
        <v>2.4734108335394507</v>
      </c>
      <c r="J4440" s="53">
        <f t="shared" si="638"/>
        <v>367.18031164976503</v>
      </c>
      <c r="K4440" s="53">
        <v>6.1429999999999998</v>
      </c>
      <c r="L4440" s="53">
        <v>14845.1</v>
      </c>
      <c r="M4440" s="53">
        <v>4.21</v>
      </c>
      <c r="N4440" s="53">
        <f t="shared" si="631"/>
        <v>3.6695891664605491</v>
      </c>
      <c r="O4440" s="53">
        <v>40.43</v>
      </c>
      <c r="P4440" s="53">
        <v>1.71</v>
      </c>
      <c r="Q4440" s="53">
        <f t="shared" si="632"/>
        <v>4.4329999999999998</v>
      </c>
      <c r="R4440" s="53">
        <v>93.320999999999998</v>
      </c>
      <c r="S4440" s="53">
        <f t="shared" si="633"/>
        <v>133.82329999999999</v>
      </c>
      <c r="T4440" s="53">
        <v>3.31</v>
      </c>
      <c r="U4440" s="53">
        <v>8954.0499999999993</v>
      </c>
      <c r="V4440" s="53">
        <v>73.56</v>
      </c>
      <c r="W4440" s="53">
        <f t="shared" si="636"/>
        <v>121.72444263186513</v>
      </c>
      <c r="X4440" s="53">
        <f t="shared" si="637"/>
        <v>1.3594344752582925</v>
      </c>
      <c r="Y4440" s="53">
        <v>6916</v>
      </c>
      <c r="Z4440" s="53">
        <v>42.54</v>
      </c>
      <c r="AA4440" s="53">
        <f t="shared" si="634"/>
        <v>162.57639868359192</v>
      </c>
      <c r="AB4440" s="53">
        <f t="shared" si="635"/>
        <v>2.3507287259050309</v>
      </c>
    </row>
    <row r="4441" spans="1:28" x14ac:dyDescent="0.3">
      <c r="A4441" s="1">
        <v>4440</v>
      </c>
      <c r="B4441" s="48">
        <v>44286</v>
      </c>
      <c r="C4441" s="44">
        <v>20295812.59</v>
      </c>
      <c r="D4441" s="56">
        <f t="shared" si="627"/>
        <v>277462.30368567834</v>
      </c>
      <c r="E4441" s="53">
        <v>73.147999999999996</v>
      </c>
      <c r="F4441" s="53">
        <f t="shared" si="628"/>
        <v>2.7746230368567835</v>
      </c>
      <c r="G4441" s="53">
        <f>(F4441/'Yearly GDP'!$B$20)*100</f>
        <v>103.91846579987953</v>
      </c>
      <c r="H4441" s="53">
        <f t="shared" si="629"/>
        <v>2.0507639999999996</v>
      </c>
      <c r="I4441" s="53">
        <f t="shared" si="630"/>
        <v>3.0120481927710845</v>
      </c>
      <c r="J4441" s="53">
        <f t="shared" si="638"/>
        <v>442.49096385542168</v>
      </c>
      <c r="K4441" s="53">
        <v>6.1769999999999996</v>
      </c>
      <c r="L4441" s="53">
        <v>14690.7</v>
      </c>
      <c r="M4441" s="53">
        <v>4.2</v>
      </c>
      <c r="N4441" s="53">
        <f t="shared" si="631"/>
        <v>3.1649518072289151</v>
      </c>
      <c r="O4441" s="53">
        <v>33.200000000000003</v>
      </c>
      <c r="P4441" s="53">
        <v>1.744</v>
      </c>
      <c r="Q4441" s="53">
        <f t="shared" si="632"/>
        <v>4.4329999999999998</v>
      </c>
      <c r="R4441" s="53">
        <v>93.236000000000004</v>
      </c>
      <c r="S4441" s="53">
        <f t="shared" si="633"/>
        <v>108.56400000000001</v>
      </c>
      <c r="T4441" s="53">
        <v>3.27</v>
      </c>
      <c r="U4441" s="53">
        <v>8988.9</v>
      </c>
      <c r="V4441" s="53">
        <v>40.58</v>
      </c>
      <c r="W4441" s="53">
        <f t="shared" si="636"/>
        <v>221.5105963528832</v>
      </c>
      <c r="X4441" s="53">
        <f t="shared" si="637"/>
        <v>2.4642681123706258</v>
      </c>
      <c r="Y4441" s="53">
        <v>6952.55</v>
      </c>
      <c r="Z4441" s="53">
        <v>43.3</v>
      </c>
      <c r="AA4441" s="53">
        <f t="shared" si="634"/>
        <v>160.56697459584296</v>
      </c>
      <c r="AB4441" s="53">
        <f t="shared" si="635"/>
        <v>2.3094688221709005</v>
      </c>
    </row>
    <row r="4442" spans="1:28" x14ac:dyDescent="0.3">
      <c r="A4442" s="1">
        <v>4441</v>
      </c>
      <c r="B4442" s="48">
        <v>44287</v>
      </c>
      <c r="C4442" s="44">
        <v>20589142.760000002</v>
      </c>
      <c r="D4442" s="56">
        <f t="shared" si="627"/>
        <v>280766.14247531776</v>
      </c>
      <c r="E4442" s="53">
        <v>73.331999999999994</v>
      </c>
      <c r="F4442" s="53">
        <f t="shared" si="628"/>
        <v>2.8076614247531775</v>
      </c>
      <c r="G4442" s="53">
        <f>(F4442/'Yearly GDP'!$B$20)*100</f>
        <v>105.15585860498793</v>
      </c>
      <c r="H4442" s="53">
        <f t="shared" si="629"/>
        <v>2.075472</v>
      </c>
      <c r="I4442" s="53">
        <f t="shared" si="630"/>
        <v>2.9761904761904758</v>
      </c>
      <c r="J4442" s="53">
        <f t="shared" si="638"/>
        <v>442.48065476190476</v>
      </c>
      <c r="K4442" s="53">
        <v>6.1769999999999996</v>
      </c>
      <c r="L4442" s="53">
        <v>14867.35</v>
      </c>
      <c r="M4442" s="53">
        <v>4.25</v>
      </c>
      <c r="N4442" s="53">
        <f t="shared" si="631"/>
        <v>3.2008095238095238</v>
      </c>
      <c r="O4442" s="53">
        <v>33.6</v>
      </c>
      <c r="P4442" s="53">
        <v>1.673</v>
      </c>
      <c r="Q4442" s="53">
        <f t="shared" si="632"/>
        <v>4.5039999999999996</v>
      </c>
      <c r="R4442" s="53">
        <v>92.947000000000003</v>
      </c>
      <c r="S4442" s="53">
        <f t="shared" si="633"/>
        <v>109.872</v>
      </c>
      <c r="T4442" s="53">
        <v>3.27</v>
      </c>
      <c r="U4442" s="53">
        <v>9129.65</v>
      </c>
      <c r="V4442" s="53">
        <v>41.21</v>
      </c>
      <c r="W4442" s="53">
        <f t="shared" si="636"/>
        <v>221.5396748362048</v>
      </c>
      <c r="X4442" s="53">
        <f t="shared" si="637"/>
        <v>2.4265954865323951</v>
      </c>
      <c r="Y4442" s="53">
        <v>7089.2</v>
      </c>
      <c r="Z4442" s="53">
        <v>44.16</v>
      </c>
      <c r="AA4442" s="53">
        <f t="shared" si="634"/>
        <v>160.53442028985509</v>
      </c>
      <c r="AB4442" s="53">
        <f t="shared" si="635"/>
        <v>2.2644927536231889</v>
      </c>
    </row>
    <row r="4443" spans="1:28" x14ac:dyDescent="0.3">
      <c r="A4443" s="1">
        <v>4442</v>
      </c>
      <c r="B4443" s="48">
        <v>44291</v>
      </c>
      <c r="C4443" s="44">
        <v>20367497.960000001</v>
      </c>
      <c r="D4443" s="56">
        <f t="shared" si="627"/>
        <v>277792.90443132067</v>
      </c>
      <c r="E4443" s="53">
        <v>73.319000000000003</v>
      </c>
      <c r="F4443" s="53">
        <f t="shared" si="628"/>
        <v>2.7779290443132068</v>
      </c>
      <c r="G4443" s="53">
        <f>(F4443/'Yearly GDP'!$B$20)*100</f>
        <v>104.04228630386542</v>
      </c>
      <c r="H4443" s="53">
        <f t="shared" si="629"/>
        <v>2.0254884</v>
      </c>
      <c r="I4443" s="53">
        <f t="shared" si="630"/>
        <v>3.0229746070133015</v>
      </c>
      <c r="J4443" s="53">
        <f t="shared" si="638"/>
        <v>442.49697702539299</v>
      </c>
      <c r="K4443" s="53">
        <v>6.1230000000000002</v>
      </c>
      <c r="L4443" s="53">
        <v>14637.8</v>
      </c>
      <c r="M4443" s="53">
        <v>4.1900000000000004</v>
      </c>
      <c r="N4443" s="53">
        <f t="shared" si="631"/>
        <v>3.1000253929866988</v>
      </c>
      <c r="O4443" s="53">
        <v>33.08</v>
      </c>
      <c r="P4443" s="53">
        <v>1.7070000000000001</v>
      </c>
      <c r="Q4443" s="53">
        <f t="shared" si="632"/>
        <v>4.4160000000000004</v>
      </c>
      <c r="R4443" s="53">
        <v>92.594999999999999</v>
      </c>
      <c r="S4443" s="53">
        <f t="shared" si="633"/>
        <v>107.50999999999999</v>
      </c>
      <c r="T4443" s="53">
        <v>3.25</v>
      </c>
      <c r="U4443" s="53">
        <v>9004.6</v>
      </c>
      <c r="V4443" s="53">
        <v>40.65</v>
      </c>
      <c r="W4443" s="53">
        <f t="shared" si="636"/>
        <v>221.51537515375156</v>
      </c>
      <c r="X4443" s="53">
        <f t="shared" si="637"/>
        <v>2.4600246002460029</v>
      </c>
      <c r="Y4443" s="53">
        <v>6976.85</v>
      </c>
      <c r="Z4443" s="53">
        <v>43.46</v>
      </c>
      <c r="AA4443" s="53">
        <f t="shared" si="634"/>
        <v>160.53497468936953</v>
      </c>
      <c r="AB4443" s="53">
        <f t="shared" si="635"/>
        <v>2.300966405890474</v>
      </c>
    </row>
    <row r="4444" spans="1:28" x14ac:dyDescent="0.3">
      <c r="A4444" s="1">
        <v>4443</v>
      </c>
      <c r="B4444" s="48">
        <v>44292</v>
      </c>
      <c r="C4444" s="44">
        <v>20499290.379999999</v>
      </c>
      <c r="D4444" s="56">
        <f t="shared" si="627"/>
        <v>278939.86093346035</v>
      </c>
      <c r="E4444" s="53">
        <v>73.489999999999995</v>
      </c>
      <c r="F4444" s="53">
        <f t="shared" si="628"/>
        <v>2.7893986093346035</v>
      </c>
      <c r="G4444" s="53">
        <f>(F4444/'Yearly GDP'!$B$20)*100</f>
        <v>104.47185802751324</v>
      </c>
      <c r="H4444" s="53">
        <f t="shared" si="629"/>
        <v>2.0312796</v>
      </c>
      <c r="I4444" s="53">
        <f t="shared" si="630"/>
        <v>3.013863773357444</v>
      </c>
      <c r="J4444" s="53">
        <f t="shared" si="638"/>
        <v>442.54068716094031</v>
      </c>
      <c r="K4444" s="53">
        <v>6.1219999999999999</v>
      </c>
      <c r="L4444" s="53">
        <v>14683.5</v>
      </c>
      <c r="M4444" s="53">
        <v>4.2</v>
      </c>
      <c r="N4444" s="53">
        <f t="shared" si="631"/>
        <v>3.1081362266425558</v>
      </c>
      <c r="O4444" s="53">
        <v>33.18</v>
      </c>
      <c r="P4444" s="53">
        <v>1.6579999999999999</v>
      </c>
      <c r="Q4444" s="53">
        <f t="shared" si="632"/>
        <v>4.4640000000000004</v>
      </c>
      <c r="R4444" s="53">
        <v>92.347999999999999</v>
      </c>
      <c r="S4444" s="53">
        <f t="shared" si="633"/>
        <v>108.8304</v>
      </c>
      <c r="T4444" s="53">
        <v>3.28</v>
      </c>
      <c r="U4444" s="53">
        <v>9062</v>
      </c>
      <c r="V4444" s="53">
        <v>40.909999999999997</v>
      </c>
      <c r="W4444" s="53">
        <f t="shared" si="636"/>
        <v>221.5106330970423</v>
      </c>
      <c r="X4444" s="53">
        <f t="shared" si="637"/>
        <v>2.4443901246638968</v>
      </c>
      <c r="Y4444" s="53">
        <v>7051.85</v>
      </c>
      <c r="Z4444" s="53">
        <v>43.93</v>
      </c>
      <c r="AA4444" s="53">
        <f t="shared" si="634"/>
        <v>160.52469838379241</v>
      </c>
      <c r="AB4444" s="53">
        <f t="shared" si="635"/>
        <v>2.2763487366264514</v>
      </c>
    </row>
    <row r="4445" spans="1:28" x14ac:dyDescent="0.3">
      <c r="A4445" s="1">
        <v>4444</v>
      </c>
      <c r="B4445" s="48">
        <v>44293</v>
      </c>
      <c r="C4445" s="44">
        <v>20687046.780000001</v>
      </c>
      <c r="D4445" s="56">
        <f t="shared" si="627"/>
        <v>278171.34762263345</v>
      </c>
      <c r="E4445" s="53">
        <v>74.367999999999995</v>
      </c>
      <c r="F4445" s="53">
        <f t="shared" si="628"/>
        <v>2.7817134762263342</v>
      </c>
      <c r="G4445" s="53">
        <f>(F4445/'Yearly GDP'!$B$20)*100</f>
        <v>104.184025326829</v>
      </c>
      <c r="H4445" s="53">
        <f t="shared" si="629"/>
        <v>2.0368617999999996</v>
      </c>
      <c r="I4445" s="53">
        <f t="shared" si="630"/>
        <v>2.9859659599880564</v>
      </c>
      <c r="J4445" s="53">
        <f t="shared" si="638"/>
        <v>442.49178859361001</v>
      </c>
      <c r="K4445" s="53">
        <v>6.0819999999999999</v>
      </c>
      <c r="L4445" s="53">
        <v>14819.05</v>
      </c>
      <c r="M4445" s="53">
        <v>4.24</v>
      </c>
      <c r="N4445" s="53">
        <f t="shared" si="631"/>
        <v>3.0960340400119435</v>
      </c>
      <c r="O4445" s="53">
        <v>33.49</v>
      </c>
      <c r="P4445" s="53">
        <v>1.679</v>
      </c>
      <c r="Q4445" s="53">
        <f t="shared" si="632"/>
        <v>4.4029999999999996</v>
      </c>
      <c r="R4445" s="53">
        <v>92.471999999999994</v>
      </c>
      <c r="S4445" s="53">
        <f t="shared" si="633"/>
        <v>108.8425</v>
      </c>
      <c r="T4445" s="53">
        <v>3.25</v>
      </c>
      <c r="U4445" s="53">
        <v>9171.85</v>
      </c>
      <c r="V4445" s="53">
        <v>41.4</v>
      </c>
      <c r="W4445" s="53">
        <f t="shared" si="636"/>
        <v>221.54227053140099</v>
      </c>
      <c r="X4445" s="53">
        <f t="shared" si="637"/>
        <v>2.4154589371980677</v>
      </c>
      <c r="Y4445" s="53">
        <v>7149.35</v>
      </c>
      <c r="Z4445" s="53">
        <v>44.54</v>
      </c>
      <c r="AA4445" s="53">
        <f t="shared" si="634"/>
        <v>160.51526717557252</v>
      </c>
      <c r="AB4445" s="53">
        <f t="shared" si="635"/>
        <v>2.2451728783116298</v>
      </c>
    </row>
    <row r="4446" spans="1:28" x14ac:dyDescent="0.3">
      <c r="A4446" s="1">
        <v>4445</v>
      </c>
      <c r="B4446" s="48">
        <v>44294</v>
      </c>
      <c r="C4446" s="44">
        <v>20804582.300000001</v>
      </c>
      <c r="D4446" s="56">
        <f t="shared" si="627"/>
        <v>278967.80911004735</v>
      </c>
      <c r="E4446" s="53">
        <v>74.576999999999998</v>
      </c>
      <c r="F4446" s="53">
        <f t="shared" si="628"/>
        <v>2.7896780911004737</v>
      </c>
      <c r="G4446" s="53">
        <f>(F4446/'Yearly GDP'!$B$20)*100</f>
        <v>104.48232550938104</v>
      </c>
      <c r="H4446" s="53">
        <f t="shared" si="629"/>
        <v>2.0270191</v>
      </c>
      <c r="I4446" s="53">
        <f t="shared" si="630"/>
        <v>2.9753049687592976</v>
      </c>
      <c r="J4446" s="53">
        <f t="shared" si="638"/>
        <v>442.5409104433204</v>
      </c>
      <c r="K4446" s="53">
        <v>6.0309999999999997</v>
      </c>
      <c r="L4446" s="53">
        <v>14873.8</v>
      </c>
      <c r="M4446" s="53">
        <v>4.25</v>
      </c>
      <c r="N4446" s="53">
        <f t="shared" si="631"/>
        <v>3.0556950312407021</v>
      </c>
      <c r="O4446" s="53">
        <v>33.61</v>
      </c>
      <c r="P4446" s="53">
        <v>1.6259999999999999</v>
      </c>
      <c r="Q4446" s="53">
        <f t="shared" si="632"/>
        <v>4.4049999999999994</v>
      </c>
      <c r="R4446" s="53">
        <v>92.069000000000003</v>
      </c>
      <c r="S4446" s="53">
        <f t="shared" si="633"/>
        <v>112.25739999999999</v>
      </c>
      <c r="T4446" s="53">
        <v>3.34</v>
      </c>
      <c r="U4446" s="53">
        <v>9226.9500000000007</v>
      </c>
      <c r="V4446" s="53">
        <v>41.65</v>
      </c>
      <c r="W4446" s="53">
        <f t="shared" si="636"/>
        <v>221.53541416566628</v>
      </c>
      <c r="X4446" s="53">
        <f t="shared" si="637"/>
        <v>2.4009603841536618</v>
      </c>
      <c r="Y4446" s="53">
        <v>7225.2</v>
      </c>
      <c r="Z4446" s="53">
        <v>45.01</v>
      </c>
      <c r="AA4446" s="53">
        <f t="shared" si="634"/>
        <v>160.5243279271273</v>
      </c>
      <c r="AB4446" s="53">
        <f t="shared" si="635"/>
        <v>2.2217285047767161</v>
      </c>
    </row>
    <row r="4447" spans="1:28" x14ac:dyDescent="0.3">
      <c r="A4447" s="1">
        <v>4446</v>
      </c>
      <c r="B4447" s="48">
        <v>44295</v>
      </c>
      <c r="C4447" s="44">
        <v>20819559.359999999</v>
      </c>
      <c r="D4447" s="56">
        <f t="shared" si="627"/>
        <v>278582.16287098243</v>
      </c>
      <c r="E4447" s="53">
        <v>74.733999999999995</v>
      </c>
      <c r="F4447" s="53">
        <f t="shared" si="628"/>
        <v>2.7858216287098241</v>
      </c>
      <c r="G4447" s="53">
        <f>(F4447/'Yearly GDP'!$B$20)*100</f>
        <v>104.33788871572376</v>
      </c>
      <c r="H4447" s="53">
        <f t="shared" si="629"/>
        <v>2.0175001000000004</v>
      </c>
      <c r="I4447" s="53">
        <f t="shared" si="630"/>
        <v>2.9824038174768863</v>
      </c>
      <c r="J4447" s="53">
        <f t="shared" si="638"/>
        <v>442.43513271696986</v>
      </c>
      <c r="K4447" s="53">
        <v>6.0170000000000003</v>
      </c>
      <c r="L4447" s="53">
        <v>14834.85</v>
      </c>
      <c r="M4447" s="53">
        <v>4.24</v>
      </c>
      <c r="N4447" s="53">
        <f t="shared" si="631"/>
        <v>3.034596182523114</v>
      </c>
      <c r="O4447" s="53">
        <v>33.53</v>
      </c>
      <c r="P4447" s="53">
        <v>1.6619999999999999</v>
      </c>
      <c r="Q4447" s="53">
        <f t="shared" si="632"/>
        <v>4.3550000000000004</v>
      </c>
      <c r="R4447" s="53">
        <v>92.16</v>
      </c>
      <c r="S4447" s="53">
        <f t="shared" si="633"/>
        <v>111.9902</v>
      </c>
      <c r="T4447" s="53">
        <v>3.34</v>
      </c>
      <c r="U4447" s="53">
        <v>9240.75</v>
      </c>
      <c r="V4447" s="53">
        <v>41.71</v>
      </c>
      <c r="W4447" s="53">
        <f t="shared" si="636"/>
        <v>221.5475905058739</v>
      </c>
      <c r="X4447" s="53">
        <f t="shared" si="637"/>
        <v>2.397506593143131</v>
      </c>
      <c r="Y4447" s="53">
        <v>7264</v>
      </c>
      <c r="Z4447" s="53">
        <v>45.25</v>
      </c>
      <c r="AA4447" s="53">
        <f t="shared" si="634"/>
        <v>160.53038674033149</v>
      </c>
      <c r="AB4447" s="53">
        <f t="shared" si="635"/>
        <v>2.2099447513812152</v>
      </c>
    </row>
    <row r="4448" spans="1:28" x14ac:dyDescent="0.3">
      <c r="A4448" s="1">
        <v>4447</v>
      </c>
      <c r="B4448" s="48">
        <v>44298</v>
      </c>
      <c r="C4448" s="44">
        <v>19946055.829999998</v>
      </c>
      <c r="D4448" s="56">
        <f t="shared" si="627"/>
        <v>265982.87545006</v>
      </c>
      <c r="E4448" s="53">
        <v>74.989999999999995</v>
      </c>
      <c r="F4448" s="53">
        <f t="shared" si="628"/>
        <v>2.6598287545005999</v>
      </c>
      <c r="G4448" s="53">
        <f>(F4448/'Yearly GDP'!$B$20)*100</f>
        <v>99.619054475677899</v>
      </c>
      <c r="H4448" s="53">
        <f t="shared" si="629"/>
        <v>1.9439574000000002</v>
      </c>
      <c r="I4448" s="53">
        <f t="shared" si="630"/>
        <v>3.0921459492888062</v>
      </c>
      <c r="J4448" s="53">
        <f t="shared" si="638"/>
        <v>442.51082251082244</v>
      </c>
      <c r="K4448" s="53">
        <v>6.0110000000000001</v>
      </c>
      <c r="L4448" s="53">
        <v>14310.8</v>
      </c>
      <c r="M4448" s="53">
        <v>4.09</v>
      </c>
      <c r="N4448" s="53">
        <f t="shared" si="631"/>
        <v>2.918854050711194</v>
      </c>
      <c r="O4448" s="53">
        <v>32.340000000000003</v>
      </c>
      <c r="P4448" s="53">
        <v>1.669</v>
      </c>
      <c r="Q4448" s="53">
        <f t="shared" si="632"/>
        <v>4.3420000000000005</v>
      </c>
      <c r="R4448" s="53">
        <v>92.144000000000005</v>
      </c>
      <c r="S4448" s="53">
        <f t="shared" si="633"/>
        <v>108.33900000000001</v>
      </c>
      <c r="T4448" s="53">
        <v>3.35</v>
      </c>
      <c r="U4448" s="53">
        <v>8762.2999999999993</v>
      </c>
      <c r="V4448" s="53">
        <v>39.549999999999997</v>
      </c>
      <c r="W4448" s="53">
        <f t="shared" si="636"/>
        <v>221.54993678887485</v>
      </c>
      <c r="X4448" s="53">
        <f t="shared" si="637"/>
        <v>2.5284450063211126</v>
      </c>
      <c r="Y4448" s="53">
        <v>6872.25</v>
      </c>
      <c r="Z4448" s="53">
        <v>42.81</v>
      </c>
      <c r="AA4448" s="53">
        <f t="shared" si="634"/>
        <v>160.52908199018921</v>
      </c>
      <c r="AB4448" s="53">
        <f t="shared" si="635"/>
        <v>2.3359028264424202</v>
      </c>
    </row>
    <row r="4449" spans="1:28" x14ac:dyDescent="0.3">
      <c r="A4449" s="1">
        <v>4448</v>
      </c>
      <c r="B4449" s="48">
        <v>44299</v>
      </c>
      <c r="C4449" s="44">
        <v>20167246.91</v>
      </c>
      <c r="D4449" s="56">
        <f t="shared" si="627"/>
        <v>267932.07001461409</v>
      </c>
      <c r="E4449" s="53">
        <v>75.27</v>
      </c>
      <c r="F4449" s="53">
        <f t="shared" si="628"/>
        <v>2.6793207001461408</v>
      </c>
      <c r="G4449" s="53">
        <f>(F4449/'Yearly GDP'!$B$20)*100</f>
        <v>100.34908989311388</v>
      </c>
      <c r="H4449" s="53">
        <f t="shared" si="629"/>
        <v>1.9667992000000001</v>
      </c>
      <c r="I4449" s="53">
        <f t="shared" si="630"/>
        <v>3.0562347188264058</v>
      </c>
      <c r="J4449" s="53">
        <f t="shared" si="638"/>
        <v>443.3007334963325</v>
      </c>
      <c r="K4449" s="53">
        <v>6.0110000000000001</v>
      </c>
      <c r="L4449" s="53">
        <v>14504.8</v>
      </c>
      <c r="M4449" s="53">
        <v>4.1500000000000004</v>
      </c>
      <c r="N4449" s="53">
        <f t="shared" si="631"/>
        <v>2.9547652811735943</v>
      </c>
      <c r="O4449" s="53">
        <v>32.72</v>
      </c>
      <c r="P4449" s="53">
        <v>1.62</v>
      </c>
      <c r="Q4449" s="53">
        <f t="shared" si="632"/>
        <v>4.391</v>
      </c>
      <c r="R4449" s="53">
        <v>91.843999999999994</v>
      </c>
      <c r="S4449" s="53">
        <f t="shared" si="633"/>
        <v>109.61199999999999</v>
      </c>
      <c r="T4449" s="53">
        <v>3.35</v>
      </c>
      <c r="U4449" s="53">
        <v>8887.35</v>
      </c>
      <c r="V4449" s="53">
        <v>40.119999999999997</v>
      </c>
      <c r="W4449" s="53">
        <f t="shared" si="636"/>
        <v>221.51919242273183</v>
      </c>
      <c r="X4449" s="53">
        <f t="shared" si="637"/>
        <v>2.4925224327018944</v>
      </c>
      <c r="Y4449" s="53">
        <v>6987.55</v>
      </c>
      <c r="Z4449" s="53">
        <v>43.53</v>
      </c>
      <c r="AA4449" s="53">
        <f t="shared" si="634"/>
        <v>160.52262807259362</v>
      </c>
      <c r="AB4449" s="53">
        <f t="shared" si="635"/>
        <v>2.2972662531587411</v>
      </c>
    </row>
    <row r="4450" spans="1:28" x14ac:dyDescent="0.3">
      <c r="A4450" s="1">
        <v>4449</v>
      </c>
      <c r="B4450" s="48">
        <v>44301</v>
      </c>
      <c r="C4450" s="44">
        <v>20255876.809999999</v>
      </c>
      <c r="D4450" s="56">
        <f t="shared" si="627"/>
        <v>271054.15241536195</v>
      </c>
      <c r="E4450" s="53">
        <v>74.73</v>
      </c>
      <c r="F4450" s="53">
        <f t="shared" si="628"/>
        <v>2.7105415241536197</v>
      </c>
      <c r="G4450" s="53">
        <f>(F4450/'Yearly GDP'!$B$20)*100</f>
        <v>101.51840914433032</v>
      </c>
      <c r="H4450" s="53">
        <f t="shared" si="629"/>
        <v>2.0081028000000001</v>
      </c>
      <c r="I4450" s="53">
        <f t="shared" si="630"/>
        <v>3.0506406345332517</v>
      </c>
      <c r="J4450" s="53">
        <f t="shared" si="638"/>
        <v>444.82763880414888</v>
      </c>
      <c r="K4450" s="53">
        <v>6.1260000000000003</v>
      </c>
      <c r="L4450" s="53">
        <v>14581.45</v>
      </c>
      <c r="M4450" s="53">
        <v>4.17</v>
      </c>
      <c r="N4450" s="53">
        <f t="shared" si="631"/>
        <v>3.0753593654667486</v>
      </c>
      <c r="O4450" s="53">
        <v>32.78</v>
      </c>
      <c r="P4450" s="53">
        <v>1.5740000000000001</v>
      </c>
      <c r="Q4450" s="53">
        <f t="shared" si="632"/>
        <v>4.5520000000000005</v>
      </c>
      <c r="R4450" s="53">
        <v>91.617999999999995</v>
      </c>
      <c r="S4450" s="53">
        <f t="shared" si="633"/>
        <v>109.48520000000001</v>
      </c>
      <c r="T4450" s="53">
        <v>3.34</v>
      </c>
      <c r="U4450" s="53">
        <v>8890.2999999999993</v>
      </c>
      <c r="V4450" s="53">
        <v>40.130000000000003</v>
      </c>
      <c r="W4450" s="53">
        <f t="shared" si="636"/>
        <v>221.53750311487661</v>
      </c>
      <c r="X4450" s="53">
        <f t="shared" si="637"/>
        <v>2.4919013207076999</v>
      </c>
      <c r="Y4450" s="53">
        <v>6965.35</v>
      </c>
      <c r="Z4450" s="53">
        <v>43.39</v>
      </c>
      <c r="AA4450" s="53">
        <f t="shared" si="634"/>
        <v>160.52892371514176</v>
      </c>
      <c r="AB4450" s="53">
        <f t="shared" si="635"/>
        <v>2.3046784973496197</v>
      </c>
    </row>
    <row r="4451" spans="1:28" x14ac:dyDescent="0.3">
      <c r="A4451" s="1">
        <v>4450</v>
      </c>
      <c r="B4451" s="48">
        <v>44302</v>
      </c>
      <c r="C4451" s="44">
        <v>20389548.890000001</v>
      </c>
      <c r="D4451" s="56">
        <f t="shared" si="627"/>
        <v>273538.35376978799</v>
      </c>
      <c r="E4451" s="53">
        <v>74.540000000000006</v>
      </c>
      <c r="F4451" s="53">
        <f t="shared" si="628"/>
        <v>2.7353835376978801</v>
      </c>
      <c r="G4451" s="53">
        <f>(F4451/'Yearly GDP'!$B$20)*100</f>
        <v>102.44882163662471</v>
      </c>
      <c r="H4451" s="53">
        <f t="shared" si="629"/>
        <v>1.9992992000000001</v>
      </c>
      <c r="I4451" s="53">
        <f t="shared" si="630"/>
        <v>3.0450669914738122</v>
      </c>
      <c r="J4451" s="53">
        <f t="shared" si="638"/>
        <v>445.12332521315466</v>
      </c>
      <c r="K4451" s="53">
        <v>6.0880000000000001</v>
      </c>
      <c r="L4451" s="53">
        <v>14617.85</v>
      </c>
      <c r="M4451" s="53">
        <v>4.18</v>
      </c>
      <c r="N4451" s="53">
        <f t="shared" si="631"/>
        <v>3.0429330085261879</v>
      </c>
      <c r="O4451" s="53">
        <v>32.840000000000003</v>
      </c>
      <c r="P4451" s="53">
        <v>1.59</v>
      </c>
      <c r="Q4451" s="53">
        <f t="shared" si="632"/>
        <v>4.4980000000000002</v>
      </c>
      <c r="R4451" s="53">
        <v>91.543999999999997</v>
      </c>
      <c r="S4451" s="53">
        <f t="shared" si="633"/>
        <v>109.68560000000001</v>
      </c>
      <c r="T4451" s="53">
        <v>3.34</v>
      </c>
      <c r="U4451" s="53">
        <v>8982.1</v>
      </c>
      <c r="V4451" s="53">
        <v>40.549999999999997</v>
      </c>
      <c r="W4451" s="53">
        <f t="shared" si="636"/>
        <v>221.5067817509248</v>
      </c>
      <c r="X4451" s="53">
        <f t="shared" si="637"/>
        <v>2.466091245376079</v>
      </c>
      <c r="Y4451" s="53">
        <v>7024.75</v>
      </c>
      <c r="Z4451" s="53">
        <v>43.76</v>
      </c>
      <c r="AA4451" s="53">
        <f t="shared" si="634"/>
        <v>160.5290219378428</v>
      </c>
      <c r="AB4451" s="53">
        <f t="shared" si="635"/>
        <v>2.2851919561243146</v>
      </c>
    </row>
    <row r="4452" spans="1:28" x14ac:dyDescent="0.3">
      <c r="A4452" s="1">
        <v>4451</v>
      </c>
      <c r="B4452" s="48">
        <v>44305</v>
      </c>
      <c r="C4452" s="44">
        <v>20043988.25</v>
      </c>
      <c r="D4452" s="56">
        <f t="shared" si="627"/>
        <v>267752.98223350255</v>
      </c>
      <c r="E4452" s="53">
        <v>74.86</v>
      </c>
      <c r="F4452" s="53">
        <f t="shared" si="628"/>
        <v>2.6775298223350257</v>
      </c>
      <c r="G4452" s="53">
        <f>(F4452/'Yearly GDP'!$B$20)*100</f>
        <v>100.28201581779123</v>
      </c>
      <c r="H4452" s="53">
        <f t="shared" si="629"/>
        <v>1.9532171999999999</v>
      </c>
      <c r="I4452" s="53">
        <f t="shared" si="630"/>
        <v>3.1133250311332508</v>
      </c>
      <c r="J4452" s="53">
        <f t="shared" si="638"/>
        <v>447.05635118306355</v>
      </c>
      <c r="K4452" s="53">
        <v>6.0810000000000004</v>
      </c>
      <c r="L4452" s="53">
        <v>14359.45</v>
      </c>
      <c r="M4452" s="53">
        <v>4.1100000000000003</v>
      </c>
      <c r="N4452" s="53">
        <f t="shared" si="631"/>
        <v>2.9676749688667496</v>
      </c>
      <c r="O4452" s="53">
        <v>32.119999999999997</v>
      </c>
      <c r="P4452" s="53">
        <v>1.61</v>
      </c>
      <c r="Q4452" s="53">
        <f t="shared" si="632"/>
        <v>4.4710000000000001</v>
      </c>
      <c r="R4452" s="53">
        <v>91.05</v>
      </c>
      <c r="S4452" s="53">
        <f t="shared" si="633"/>
        <v>107.60199999999999</v>
      </c>
      <c r="T4452" s="53">
        <v>3.35</v>
      </c>
      <c r="U4452" s="53">
        <v>8808.85</v>
      </c>
      <c r="V4452" s="53">
        <v>39.770000000000003</v>
      </c>
      <c r="W4452" s="53">
        <f t="shared" si="636"/>
        <v>221.49484536082474</v>
      </c>
      <c r="X4452" s="53">
        <f t="shared" si="637"/>
        <v>2.5144581342720644</v>
      </c>
      <c r="Y4452" s="53">
        <v>6883.9</v>
      </c>
      <c r="Z4452" s="53">
        <v>43.14</v>
      </c>
      <c r="AA4452" s="53">
        <f t="shared" si="634"/>
        <v>159.57116365322204</v>
      </c>
      <c r="AB4452" s="53">
        <f t="shared" si="635"/>
        <v>2.3180343069077418</v>
      </c>
    </row>
    <row r="4453" spans="1:28" x14ac:dyDescent="0.3">
      <c r="A4453" s="1">
        <v>4452</v>
      </c>
      <c r="B4453" s="48">
        <v>44306</v>
      </c>
      <c r="C4453" s="44">
        <v>20036353.559999999</v>
      </c>
      <c r="D4453" s="56">
        <f t="shared" si="627"/>
        <v>265751.75489090791</v>
      </c>
      <c r="E4453" s="53">
        <v>75.394999999999996</v>
      </c>
      <c r="F4453" s="53">
        <f t="shared" si="628"/>
        <v>2.657517548909079</v>
      </c>
      <c r="G4453" s="53">
        <f>(F4453/'Yearly GDP'!$B$20)*100</f>
        <v>99.532492468504827</v>
      </c>
      <c r="H4453" s="53">
        <f t="shared" si="629"/>
        <v>1.9418578</v>
      </c>
      <c r="I4453" s="53">
        <f t="shared" si="630"/>
        <v>3.1279324366593682</v>
      </c>
      <c r="J4453" s="53">
        <f t="shared" si="638"/>
        <v>447.18173287456989</v>
      </c>
      <c r="K4453" s="53">
        <v>6.0739999999999998</v>
      </c>
      <c r="L4453" s="53">
        <v>14296.4</v>
      </c>
      <c r="M4453" s="53">
        <v>4.09</v>
      </c>
      <c r="N4453" s="53">
        <f t="shared" si="631"/>
        <v>2.9460675633406317</v>
      </c>
      <c r="O4453" s="53">
        <v>31.97</v>
      </c>
      <c r="P4453" s="53">
        <v>1.5660000000000001</v>
      </c>
      <c r="Q4453" s="53">
        <f t="shared" si="632"/>
        <v>4.508</v>
      </c>
      <c r="R4453" s="53">
        <v>91.227000000000004</v>
      </c>
      <c r="S4453" s="53">
        <f t="shared" si="633"/>
        <v>106.77979999999999</v>
      </c>
      <c r="T4453" s="53">
        <v>3.34</v>
      </c>
      <c r="U4453" s="53">
        <v>8828.4</v>
      </c>
      <c r="V4453" s="53">
        <v>39.86</v>
      </c>
      <c r="W4453" s="53">
        <f t="shared" si="636"/>
        <v>221.48519819367786</v>
      </c>
      <c r="X4453" s="53">
        <f t="shared" si="637"/>
        <v>2.5087807325639737</v>
      </c>
      <c r="Y4453" s="53">
        <v>6936.2</v>
      </c>
      <c r="Z4453" s="53">
        <v>43.42</v>
      </c>
      <c r="AA4453" s="53">
        <f t="shared" si="634"/>
        <v>159.74666052510364</v>
      </c>
      <c r="AB4453" s="53">
        <f t="shared" si="635"/>
        <v>2.3030861354214647</v>
      </c>
    </row>
    <row r="4454" spans="1:28" x14ac:dyDescent="0.3">
      <c r="A4454" s="1">
        <v>4453</v>
      </c>
      <c r="B4454" s="48">
        <v>44308</v>
      </c>
      <c r="C4454" s="44">
        <v>20131042.530000001</v>
      </c>
      <c r="D4454" s="56">
        <f t="shared" si="627"/>
        <v>267985.12420127797</v>
      </c>
      <c r="E4454" s="53">
        <v>75.12</v>
      </c>
      <c r="F4454" s="53">
        <f t="shared" si="628"/>
        <v>2.6798512420127798</v>
      </c>
      <c r="G4454" s="53">
        <f>(F4454/'Yearly GDP'!$B$20)*100</f>
        <v>100.36896037501049</v>
      </c>
      <c r="H4454" s="53">
        <f t="shared" si="629"/>
        <v>1.9493099999999999</v>
      </c>
      <c r="I4454" s="53">
        <f t="shared" si="630"/>
        <v>3.1036623215394168</v>
      </c>
      <c r="J4454" s="53">
        <f t="shared" si="638"/>
        <v>447.11824953445068</v>
      </c>
      <c r="K4454" s="53">
        <v>6.05</v>
      </c>
      <c r="L4454" s="53">
        <v>14406.15</v>
      </c>
      <c r="M4454" s="53">
        <v>4.12</v>
      </c>
      <c r="N4454" s="53">
        <f t="shared" si="631"/>
        <v>2.946337678460583</v>
      </c>
      <c r="O4454" s="53">
        <v>32.22</v>
      </c>
      <c r="P4454" s="53">
        <v>1.542</v>
      </c>
      <c r="Q4454" s="53">
        <f t="shared" si="632"/>
        <v>4.508</v>
      </c>
      <c r="R4454" s="53">
        <v>91.320999999999998</v>
      </c>
      <c r="S4454" s="53">
        <f t="shared" si="633"/>
        <v>107.937</v>
      </c>
      <c r="T4454" s="53">
        <v>3.35</v>
      </c>
      <c r="U4454" s="53">
        <v>8863.7000000000007</v>
      </c>
      <c r="V4454" s="53">
        <v>40.020000000000003</v>
      </c>
      <c r="W4454" s="53">
        <f t="shared" si="636"/>
        <v>221.48175912043979</v>
      </c>
      <c r="X4454" s="53">
        <f t="shared" si="637"/>
        <v>2.4987506246876561</v>
      </c>
      <c r="Y4454" s="53">
        <v>6987.25</v>
      </c>
      <c r="Z4454" s="53">
        <v>43.74</v>
      </c>
      <c r="AA4454" s="53">
        <f t="shared" si="634"/>
        <v>159.74508459076358</v>
      </c>
      <c r="AB4454" s="53">
        <f t="shared" si="635"/>
        <v>2.2862368541380884</v>
      </c>
    </row>
    <row r="4455" spans="1:28" x14ac:dyDescent="0.3">
      <c r="A4455" s="1">
        <v>4454</v>
      </c>
      <c r="B4455" s="48">
        <v>44309</v>
      </c>
      <c r="C4455" s="44">
        <v>20103744.219999999</v>
      </c>
      <c r="D4455" s="56">
        <f t="shared" si="627"/>
        <v>268300.33658080874</v>
      </c>
      <c r="E4455" s="53">
        <v>74.930000000000007</v>
      </c>
      <c r="F4455" s="53">
        <f t="shared" si="628"/>
        <v>2.6830033658080872</v>
      </c>
      <c r="G4455" s="53">
        <f>(F4455/'Yearly GDP'!$B$20)*100</f>
        <v>100.48701744599578</v>
      </c>
      <c r="H4455" s="53">
        <f t="shared" si="629"/>
        <v>1.9354245000000001</v>
      </c>
      <c r="I4455" s="53">
        <f t="shared" si="630"/>
        <v>3.1181789834736513</v>
      </c>
      <c r="J4455" s="53">
        <f t="shared" si="638"/>
        <v>447.18896164639852</v>
      </c>
      <c r="K4455" s="53">
        <v>6.0350000000000001</v>
      </c>
      <c r="L4455" s="53">
        <v>14341.35</v>
      </c>
      <c r="M4455" s="53">
        <v>4.1100000000000003</v>
      </c>
      <c r="N4455" s="53">
        <f t="shared" si="631"/>
        <v>2.9168210165263488</v>
      </c>
      <c r="O4455" s="53">
        <v>32.07</v>
      </c>
      <c r="P4455" s="53">
        <v>1.5589999999999999</v>
      </c>
      <c r="Q4455" s="53">
        <f t="shared" si="632"/>
        <v>4.476</v>
      </c>
      <c r="R4455" s="53">
        <v>90.838999999999999</v>
      </c>
      <c r="S4455" s="53">
        <f t="shared" si="633"/>
        <v>106.79310000000001</v>
      </c>
      <c r="T4455" s="53">
        <v>3.33</v>
      </c>
      <c r="U4455" s="53">
        <v>8892.85</v>
      </c>
      <c r="V4455" s="53">
        <v>40.1</v>
      </c>
      <c r="W4455" s="53">
        <f t="shared" si="636"/>
        <v>221.76683291770573</v>
      </c>
      <c r="X4455" s="53">
        <f t="shared" si="637"/>
        <v>2.4937655860349124</v>
      </c>
      <c r="Y4455" s="53">
        <v>7015.95</v>
      </c>
      <c r="Z4455" s="53">
        <v>41.97</v>
      </c>
      <c r="AA4455" s="53">
        <f t="shared" si="634"/>
        <v>167.16583273766977</v>
      </c>
      <c r="AB4455" s="53">
        <f t="shared" si="635"/>
        <v>2.3826542768644274</v>
      </c>
    </row>
    <row r="4456" spans="1:28" x14ac:dyDescent="0.3">
      <c r="A4456" s="1">
        <v>4455</v>
      </c>
      <c r="B4456" s="48">
        <v>44312</v>
      </c>
      <c r="C4456" s="44">
        <v>20279197.91</v>
      </c>
      <c r="D4456" s="56">
        <f t="shared" si="627"/>
        <v>271268.214481587</v>
      </c>
      <c r="E4456" s="53">
        <v>74.757000000000005</v>
      </c>
      <c r="F4456" s="53">
        <f t="shared" si="628"/>
        <v>2.71268214481587</v>
      </c>
      <c r="G4456" s="53">
        <f>(F4456/'Yearly GDP'!$B$20)*100</f>
        <v>101.59858220284157</v>
      </c>
      <c r="H4456" s="53">
        <f t="shared" si="629"/>
        <v>1.9557081999999999</v>
      </c>
      <c r="I4456" s="53">
        <f t="shared" si="630"/>
        <v>3.0873726458783577</v>
      </c>
      <c r="J4456" s="53">
        <f t="shared" si="638"/>
        <v>447.2059277554801</v>
      </c>
      <c r="K4456" s="53">
        <v>6.0380000000000003</v>
      </c>
      <c r="L4456" s="53">
        <v>14485</v>
      </c>
      <c r="M4456" s="53">
        <v>4.1500000000000004</v>
      </c>
      <c r="N4456" s="53">
        <f t="shared" si="631"/>
        <v>2.9506273541216426</v>
      </c>
      <c r="O4456" s="53">
        <v>32.39</v>
      </c>
      <c r="P4456" s="53">
        <v>1.5680000000000001</v>
      </c>
      <c r="Q4456" s="53">
        <f t="shared" si="632"/>
        <v>4.4700000000000006</v>
      </c>
      <c r="R4456" s="53">
        <v>90.78</v>
      </c>
      <c r="S4456" s="53">
        <f t="shared" si="633"/>
        <v>107.8587</v>
      </c>
      <c r="T4456" s="53">
        <v>3.33</v>
      </c>
      <c r="U4456" s="53">
        <v>8963.15</v>
      </c>
      <c r="V4456" s="53">
        <v>40.4</v>
      </c>
      <c r="W4456" s="53">
        <f t="shared" si="636"/>
        <v>221.86014851485149</v>
      </c>
      <c r="X4456" s="53">
        <f t="shared" si="637"/>
        <v>2.4752475247524752</v>
      </c>
      <c r="Y4456" s="53">
        <v>7092.45</v>
      </c>
      <c r="Z4456" s="53">
        <v>42.29</v>
      </c>
      <c r="AA4456" s="53">
        <f t="shared" si="634"/>
        <v>167.70986048711279</v>
      </c>
      <c r="AB4456" s="53">
        <f t="shared" si="635"/>
        <v>2.3646252069047056</v>
      </c>
    </row>
    <row r="4457" spans="1:28" x14ac:dyDescent="0.3">
      <c r="A4457" s="1">
        <v>4456</v>
      </c>
      <c r="B4457" s="48">
        <v>44313</v>
      </c>
      <c r="C4457" s="44">
        <v>20518418.859999999</v>
      </c>
      <c r="D4457" s="56">
        <f t="shared" si="627"/>
        <v>275082.7035795683</v>
      </c>
      <c r="E4457" s="53">
        <v>74.59</v>
      </c>
      <c r="F4457" s="53">
        <f t="shared" si="628"/>
        <v>2.750827035795683</v>
      </c>
      <c r="G4457" s="53">
        <f>(F4457/'Yearly GDP'!$B$20)*100</f>
        <v>103.02722980508176</v>
      </c>
      <c r="H4457" s="53">
        <f t="shared" si="629"/>
        <v>1.9545539999999999</v>
      </c>
      <c r="I4457" s="53">
        <f t="shared" si="630"/>
        <v>3.0978934324659231</v>
      </c>
      <c r="J4457" s="53">
        <f t="shared" si="638"/>
        <v>453.9358736059479</v>
      </c>
      <c r="K4457" s="53">
        <v>6.0549999999999997</v>
      </c>
      <c r="L4457" s="53">
        <v>14653.05</v>
      </c>
      <c r="M4457" s="53">
        <v>4.2</v>
      </c>
      <c r="N4457" s="53">
        <f t="shared" si="631"/>
        <v>2.9571065675340766</v>
      </c>
      <c r="O4457" s="53">
        <v>32.28</v>
      </c>
      <c r="P4457" s="53">
        <v>1.625</v>
      </c>
      <c r="Q4457" s="53">
        <f t="shared" si="632"/>
        <v>4.43</v>
      </c>
      <c r="R4457" s="53">
        <v>90.891999999999996</v>
      </c>
      <c r="S4457" s="53">
        <f t="shared" si="633"/>
        <v>107.4924</v>
      </c>
      <c r="T4457" s="53">
        <v>3.33</v>
      </c>
      <c r="U4457" s="53">
        <v>9092.85</v>
      </c>
      <c r="V4457" s="53">
        <v>40.99</v>
      </c>
      <c r="W4457" s="53">
        <f t="shared" si="636"/>
        <v>221.83093437423761</v>
      </c>
      <c r="X4457" s="53">
        <f t="shared" si="637"/>
        <v>2.4396194193705778</v>
      </c>
      <c r="Y4457" s="53">
        <v>7213.55</v>
      </c>
      <c r="Z4457" s="53">
        <v>42.62</v>
      </c>
      <c r="AA4457" s="53">
        <f t="shared" si="634"/>
        <v>169.25269826372596</v>
      </c>
      <c r="AB4457" s="53">
        <f t="shared" si="635"/>
        <v>2.3463162834350069</v>
      </c>
    </row>
    <row r="4458" spans="1:28" x14ac:dyDescent="0.3">
      <c r="A4458" s="1">
        <v>4457</v>
      </c>
      <c r="B4458" s="48">
        <v>44314</v>
      </c>
      <c r="C4458" s="44">
        <v>20738352.920000002</v>
      </c>
      <c r="D4458" s="56">
        <f t="shared" si="627"/>
        <v>278393.31104936037</v>
      </c>
      <c r="E4458" s="53">
        <v>74.492999999999995</v>
      </c>
      <c r="F4458" s="53">
        <f t="shared" si="628"/>
        <v>2.7839331104936038</v>
      </c>
      <c r="G4458" s="53">
        <f>(F4458/'Yearly GDP'!$B$20)*100</f>
        <v>104.26715769638966</v>
      </c>
      <c r="H4458" s="53">
        <f t="shared" si="629"/>
        <v>1.9805415999999998</v>
      </c>
      <c r="I4458" s="53">
        <f t="shared" si="630"/>
        <v>3.0562347188264063</v>
      </c>
      <c r="J4458" s="53">
        <f t="shared" si="638"/>
        <v>454.29553789731051</v>
      </c>
      <c r="K4458" s="53">
        <v>6.0529999999999999</v>
      </c>
      <c r="L4458" s="53">
        <v>14864.55</v>
      </c>
      <c r="M4458" s="53">
        <v>4.26</v>
      </c>
      <c r="N4458" s="53">
        <f t="shared" si="631"/>
        <v>2.9967652811735936</v>
      </c>
      <c r="O4458" s="53">
        <v>32.72</v>
      </c>
      <c r="P4458" s="53">
        <v>1.611</v>
      </c>
      <c r="Q4458" s="53">
        <f t="shared" si="632"/>
        <v>4.4420000000000002</v>
      </c>
      <c r="R4458" s="53">
        <v>90.593000000000004</v>
      </c>
      <c r="S4458" s="53">
        <f t="shared" si="633"/>
        <v>108.9576</v>
      </c>
      <c r="T4458" s="53">
        <v>3.33</v>
      </c>
      <c r="U4458" s="53">
        <v>9189.2999999999993</v>
      </c>
      <c r="V4458" s="53">
        <v>41.33</v>
      </c>
      <c r="W4458" s="53">
        <f t="shared" si="636"/>
        <v>222.33970481490442</v>
      </c>
      <c r="X4458" s="53">
        <f t="shared" si="637"/>
        <v>2.4195499637067504</v>
      </c>
      <c r="Y4458" s="53">
        <v>7270.8</v>
      </c>
      <c r="Z4458" s="53">
        <v>42.9</v>
      </c>
      <c r="AA4458" s="53">
        <f t="shared" si="634"/>
        <v>169.48251748251749</v>
      </c>
      <c r="AB4458" s="53">
        <f t="shared" si="635"/>
        <v>2.3310023310023311</v>
      </c>
    </row>
    <row r="4459" spans="1:28" x14ac:dyDescent="0.3">
      <c r="A4459" s="1">
        <v>4458</v>
      </c>
      <c r="B4459" s="48">
        <v>44315</v>
      </c>
      <c r="C4459" s="44">
        <v>20767473.780000001</v>
      </c>
      <c r="D4459" s="56">
        <f t="shared" si="627"/>
        <v>280262.80404858303</v>
      </c>
      <c r="E4459" s="53">
        <v>74.099999999999994</v>
      </c>
      <c r="F4459" s="53">
        <f t="shared" si="628"/>
        <v>2.8026280404858301</v>
      </c>
      <c r="G4459" s="53">
        <f>(F4459/'Yearly GDP'!$B$20)*100</f>
        <v>104.96734234029326</v>
      </c>
      <c r="H4459" s="53">
        <f t="shared" si="629"/>
        <v>1.9867461</v>
      </c>
      <c r="I4459" s="53">
        <f t="shared" si="630"/>
        <v>3.0497102775236353</v>
      </c>
      <c r="J4459" s="53">
        <f t="shared" si="638"/>
        <v>454.25129612686794</v>
      </c>
      <c r="K4459" s="53">
        <v>6.0590000000000002</v>
      </c>
      <c r="L4459" s="53">
        <v>14894.9</v>
      </c>
      <c r="M4459" s="53">
        <v>4.26</v>
      </c>
      <c r="N4459" s="53">
        <f t="shared" si="631"/>
        <v>3.0092897224763648</v>
      </c>
      <c r="O4459" s="53">
        <v>32.79</v>
      </c>
      <c r="P4459" s="53">
        <v>1.641</v>
      </c>
      <c r="Q4459" s="53">
        <f t="shared" si="632"/>
        <v>4.4180000000000001</v>
      </c>
      <c r="R4459" s="53">
        <v>90.593000000000004</v>
      </c>
      <c r="S4459" s="53">
        <f t="shared" si="633"/>
        <v>109.51859999999999</v>
      </c>
      <c r="T4459" s="53">
        <v>3.34</v>
      </c>
      <c r="U4459" s="53">
        <v>9168.2999999999993</v>
      </c>
      <c r="V4459" s="53">
        <v>41.13</v>
      </c>
      <c r="W4459" s="53">
        <f t="shared" si="636"/>
        <v>222.91028446389493</v>
      </c>
      <c r="X4459" s="53">
        <f t="shared" si="637"/>
        <v>2.4313153415998054</v>
      </c>
      <c r="Y4459" s="53">
        <v>7293.05</v>
      </c>
      <c r="Z4459" s="53">
        <v>48.15</v>
      </c>
      <c r="AA4459" s="53">
        <f t="shared" si="634"/>
        <v>151.46521287642784</v>
      </c>
      <c r="AB4459" s="53">
        <f t="shared" si="635"/>
        <v>2.0768431983385254</v>
      </c>
    </row>
    <row r="4460" spans="1:28" x14ac:dyDescent="0.3">
      <c r="A4460" s="1">
        <v>4459</v>
      </c>
      <c r="B4460" s="48">
        <v>44316</v>
      </c>
      <c r="C4460" s="44">
        <v>20556970.899999999</v>
      </c>
      <c r="D4460" s="56">
        <f t="shared" si="627"/>
        <v>277590.58672608191</v>
      </c>
      <c r="E4460" s="53">
        <v>74.055000000000007</v>
      </c>
      <c r="F4460" s="53">
        <f t="shared" si="628"/>
        <v>2.775905867260819</v>
      </c>
      <c r="G4460" s="53">
        <f>(F4460/'Yearly GDP'!$B$20)*100</f>
        <v>103.96651188242767</v>
      </c>
      <c r="H4460" s="53">
        <f t="shared" si="629"/>
        <v>1.9422630000000001</v>
      </c>
      <c r="I4460" s="53">
        <f t="shared" si="630"/>
        <v>3.1046258925799441</v>
      </c>
      <c r="J4460" s="53">
        <f t="shared" si="638"/>
        <v>454.24091896926421</v>
      </c>
      <c r="K4460" s="53">
        <v>6.03</v>
      </c>
      <c r="L4460" s="53">
        <v>14631.1</v>
      </c>
      <c r="M4460" s="53">
        <v>4.1900000000000004</v>
      </c>
      <c r="N4460" s="53">
        <f t="shared" si="631"/>
        <v>2.9253741074200561</v>
      </c>
      <c r="O4460" s="53">
        <v>32.21</v>
      </c>
      <c r="P4460" s="53">
        <v>1.6259999999999999</v>
      </c>
      <c r="Q4460" s="53">
        <f t="shared" si="632"/>
        <v>4.4039999999999999</v>
      </c>
      <c r="R4460" s="53">
        <v>91.27</v>
      </c>
      <c r="S4460" s="53">
        <f t="shared" si="633"/>
        <v>107.25930000000001</v>
      </c>
      <c r="T4460" s="53">
        <v>3.33</v>
      </c>
      <c r="U4460" s="53">
        <v>9128.7000000000007</v>
      </c>
      <c r="V4460" s="53">
        <v>40.950000000000003</v>
      </c>
      <c r="W4460" s="53">
        <f t="shared" si="636"/>
        <v>222.92307692307693</v>
      </c>
      <c r="X4460" s="53">
        <f t="shared" si="637"/>
        <v>2.4420024420024422</v>
      </c>
      <c r="Y4460" s="53">
        <v>7271.15</v>
      </c>
      <c r="Z4460" s="53">
        <v>48.01</v>
      </c>
      <c r="AA4460" s="53">
        <f t="shared" si="634"/>
        <v>151.45073942928556</v>
      </c>
      <c r="AB4460" s="53">
        <f t="shared" si="635"/>
        <v>2.0828993959591755</v>
      </c>
    </row>
    <row r="4461" spans="1:28" x14ac:dyDescent="0.3">
      <c r="A4461" s="1">
        <v>4460</v>
      </c>
      <c r="B4461" s="48">
        <v>44319</v>
      </c>
      <c r="C4461" s="44">
        <v>20662390.84</v>
      </c>
      <c r="D4461" s="56">
        <f t="shared" si="627"/>
        <v>279902.3413709022</v>
      </c>
      <c r="E4461" s="53">
        <v>73.819999999999993</v>
      </c>
      <c r="F4461" s="53">
        <f t="shared" si="628"/>
        <v>2.7990234137090222</v>
      </c>
      <c r="G4461" s="53">
        <f>(F4461/'Yearly GDP'!$B$20)*100</f>
        <v>104.8323375920982</v>
      </c>
      <c r="H4461" s="53">
        <f t="shared" si="629"/>
        <v>1.8927153999999997</v>
      </c>
      <c r="I4461" s="53">
        <f t="shared" si="630"/>
        <v>3.1705770450221946</v>
      </c>
      <c r="J4461" s="53">
        <f t="shared" si="638"/>
        <v>463.98700063411542</v>
      </c>
      <c r="K4461" s="53">
        <v>6.0010000000000003</v>
      </c>
      <c r="L4461" s="53">
        <v>14634.15</v>
      </c>
      <c r="M4461" s="53">
        <v>4.1900000000000004</v>
      </c>
      <c r="N4461" s="53">
        <f t="shared" si="631"/>
        <v>2.8304229549778057</v>
      </c>
      <c r="O4461" s="53">
        <v>31.54</v>
      </c>
      <c r="P4461" s="53">
        <v>1.599</v>
      </c>
      <c r="Q4461" s="53">
        <f t="shared" si="632"/>
        <v>4.4020000000000001</v>
      </c>
      <c r="R4461" s="53">
        <v>90.927000000000007</v>
      </c>
      <c r="S4461" s="53">
        <f t="shared" si="633"/>
        <v>105.3436</v>
      </c>
      <c r="T4461" s="53">
        <v>3.34</v>
      </c>
      <c r="U4461" s="53">
        <v>9165.9</v>
      </c>
      <c r="V4461" s="53">
        <v>39.729999999999997</v>
      </c>
      <c r="W4461" s="53">
        <f t="shared" si="636"/>
        <v>230.70475711049585</v>
      </c>
      <c r="X4461" s="53">
        <f t="shared" si="637"/>
        <v>2.5169896803423106</v>
      </c>
      <c r="Y4461" s="53">
        <v>7364.85</v>
      </c>
      <c r="Z4461" s="53">
        <v>47.41</v>
      </c>
      <c r="AA4461" s="53">
        <f t="shared" si="634"/>
        <v>155.34380932292768</v>
      </c>
      <c r="AB4461" s="53">
        <f t="shared" si="635"/>
        <v>2.1092596498628984</v>
      </c>
    </row>
    <row r="4462" spans="1:28" x14ac:dyDescent="0.3">
      <c r="A4462" s="1">
        <v>4461</v>
      </c>
      <c r="B4462" s="48">
        <v>44320</v>
      </c>
      <c r="C4462" s="44">
        <v>20541031.489999998</v>
      </c>
      <c r="D4462" s="56">
        <f t="shared" si="627"/>
        <v>278446.94984411006</v>
      </c>
      <c r="E4462" s="53">
        <v>73.77</v>
      </c>
      <c r="F4462" s="53">
        <f t="shared" si="628"/>
        <v>2.7844694984411005</v>
      </c>
      <c r="G4462" s="53">
        <f>(F4462/'Yearly GDP'!$B$20)*100</f>
        <v>104.2872471326255</v>
      </c>
      <c r="H4462" s="53">
        <f t="shared" si="629"/>
        <v>1.8327704999999999</v>
      </c>
      <c r="I4462" s="53">
        <f t="shared" si="630"/>
        <v>3.2819166393173616</v>
      </c>
      <c r="J4462" s="53">
        <f t="shared" si="638"/>
        <v>475.76304561864129</v>
      </c>
      <c r="K4462" s="53">
        <v>6.0149999999999997</v>
      </c>
      <c r="L4462" s="53">
        <v>14496.5</v>
      </c>
      <c r="M4462" s="53">
        <v>4.1500000000000004</v>
      </c>
      <c r="N4462" s="53">
        <f t="shared" si="631"/>
        <v>2.7330833606826381</v>
      </c>
      <c r="O4462" s="53">
        <v>30.47</v>
      </c>
      <c r="P4462" s="53">
        <v>1.591</v>
      </c>
      <c r="Q4462" s="53">
        <f t="shared" si="632"/>
        <v>4.4239999999999995</v>
      </c>
      <c r="R4462" s="53">
        <v>91.275000000000006</v>
      </c>
      <c r="S4462" s="53">
        <f t="shared" si="633"/>
        <v>101.46509999999999</v>
      </c>
      <c r="T4462" s="53">
        <v>3.33</v>
      </c>
      <c r="U4462" s="53">
        <v>9137.85</v>
      </c>
      <c r="V4462" s="53">
        <v>39.369999999999997</v>
      </c>
      <c r="W4462" s="53">
        <f t="shared" si="636"/>
        <v>232.10185420370843</v>
      </c>
      <c r="X4462" s="53">
        <f t="shared" si="637"/>
        <v>2.5400050800101601</v>
      </c>
      <c r="Y4462" s="53">
        <v>7317.65</v>
      </c>
      <c r="Z4462" s="53">
        <v>46.47</v>
      </c>
      <c r="AA4462" s="53">
        <f t="shared" si="634"/>
        <v>157.47041101786098</v>
      </c>
      <c r="AB4462" s="53">
        <f t="shared" si="635"/>
        <v>2.1519259737465033</v>
      </c>
    </row>
    <row r="4463" spans="1:28" x14ac:dyDescent="0.3">
      <c r="A4463" s="1">
        <v>4462</v>
      </c>
      <c r="B4463" s="48">
        <v>44321</v>
      </c>
      <c r="C4463" s="44">
        <v>20724714.43</v>
      </c>
      <c r="D4463" s="56">
        <f t="shared" si="627"/>
        <v>280784.64205392223</v>
      </c>
      <c r="E4463" s="53">
        <v>73.81</v>
      </c>
      <c r="F4463" s="53">
        <f t="shared" si="628"/>
        <v>2.8078464205392222</v>
      </c>
      <c r="G4463" s="53">
        <f>(F4463/'Yearly GDP'!$B$20)*100</f>
        <v>105.16278728611319</v>
      </c>
      <c r="H4463" s="53">
        <f t="shared" si="629"/>
        <v>1.8322569999999998</v>
      </c>
      <c r="I4463" s="53">
        <f t="shared" si="630"/>
        <v>3.2626427406199023</v>
      </c>
      <c r="J4463" s="53">
        <f t="shared" si="638"/>
        <v>476.92822185970641</v>
      </c>
      <c r="K4463" s="53">
        <v>5.9779999999999998</v>
      </c>
      <c r="L4463" s="53">
        <v>14617.85</v>
      </c>
      <c r="M4463" s="53">
        <v>4.1900000000000004</v>
      </c>
      <c r="N4463" s="53">
        <f t="shared" si="631"/>
        <v>2.7153572593800974</v>
      </c>
      <c r="O4463" s="53">
        <v>30.65</v>
      </c>
      <c r="P4463" s="53">
        <v>1.571</v>
      </c>
      <c r="Q4463" s="53">
        <f t="shared" si="632"/>
        <v>4.407</v>
      </c>
      <c r="R4463" s="53">
        <v>91.293000000000006</v>
      </c>
      <c r="S4463" s="53">
        <f t="shared" si="633"/>
        <v>102.371</v>
      </c>
      <c r="T4463" s="53">
        <v>3.34</v>
      </c>
      <c r="U4463" s="53">
        <v>9214.7999999999993</v>
      </c>
      <c r="V4463" s="53">
        <v>39.72</v>
      </c>
      <c r="W4463" s="53">
        <f t="shared" si="636"/>
        <v>231.99395770392749</v>
      </c>
      <c r="X4463" s="53">
        <f t="shared" si="637"/>
        <v>2.5176233635448138</v>
      </c>
      <c r="Y4463" s="53">
        <v>7365.75</v>
      </c>
      <c r="Z4463" s="53">
        <v>46.6</v>
      </c>
      <c r="AA4463" s="53">
        <f t="shared" si="634"/>
        <v>158.06330472103005</v>
      </c>
      <c r="AB4463" s="53">
        <f t="shared" si="635"/>
        <v>2.1459227467811157</v>
      </c>
    </row>
    <row r="4464" spans="1:28" x14ac:dyDescent="0.3">
      <c r="A4464" s="1">
        <v>4463</v>
      </c>
      <c r="B4464" s="48">
        <v>44322</v>
      </c>
      <c r="C4464" s="44">
        <v>20870662.359999999</v>
      </c>
      <c r="D4464" s="56">
        <f t="shared" si="627"/>
        <v>283549.51919027237</v>
      </c>
      <c r="E4464" s="53">
        <v>73.605000000000004</v>
      </c>
      <c r="F4464" s="53">
        <f t="shared" si="628"/>
        <v>2.8354951919027238</v>
      </c>
      <c r="G4464" s="53">
        <f>(F4464/'Yearly GDP'!$B$20)*100</f>
        <v>106.1983217941095</v>
      </c>
      <c r="H4464" s="53">
        <f t="shared" si="629"/>
        <v>1.8411868000000002</v>
      </c>
      <c r="I4464" s="53">
        <f t="shared" si="630"/>
        <v>3.2446463335496429</v>
      </c>
      <c r="J4464" s="53">
        <f t="shared" si="638"/>
        <v>477.76768332251783</v>
      </c>
      <c r="K4464" s="53">
        <v>5.9740000000000002</v>
      </c>
      <c r="L4464" s="53">
        <v>14724.8</v>
      </c>
      <c r="M4464" s="53">
        <v>4.22</v>
      </c>
      <c r="N4464" s="53">
        <f t="shared" si="631"/>
        <v>2.7293536664503573</v>
      </c>
      <c r="O4464" s="53">
        <v>30.82</v>
      </c>
      <c r="P4464" s="53">
        <v>1.57</v>
      </c>
      <c r="Q4464" s="53">
        <f t="shared" si="632"/>
        <v>4.4039999999999999</v>
      </c>
      <c r="R4464" s="53">
        <v>90.936000000000007</v>
      </c>
      <c r="S4464" s="53">
        <f t="shared" si="633"/>
        <v>103.8634</v>
      </c>
      <c r="T4464" s="53">
        <v>3.37</v>
      </c>
      <c r="U4464" s="53">
        <v>9280.0499999999993</v>
      </c>
      <c r="V4464" s="53">
        <v>40.01</v>
      </c>
      <c r="W4464" s="53">
        <f t="shared" si="636"/>
        <v>231.943264183954</v>
      </c>
      <c r="X4464" s="53">
        <f t="shared" si="637"/>
        <v>2.499375156210947</v>
      </c>
      <c r="Y4464" s="53">
        <v>7422</v>
      </c>
      <c r="Z4464" s="53">
        <v>46.91</v>
      </c>
      <c r="AA4464" s="53">
        <f t="shared" si="634"/>
        <v>158.21786399488383</v>
      </c>
      <c r="AB4464" s="53">
        <f t="shared" si="635"/>
        <v>2.1317416329140908</v>
      </c>
    </row>
    <row r="4465" spans="1:28" x14ac:dyDescent="0.3">
      <c r="A4465" s="1">
        <v>4464</v>
      </c>
      <c r="B4465" s="48">
        <v>44323</v>
      </c>
      <c r="C4465" s="44">
        <v>20984781.350000001</v>
      </c>
      <c r="D4465" s="56">
        <f t="shared" si="627"/>
        <v>286466.01346001582</v>
      </c>
      <c r="E4465" s="53">
        <v>73.254000000000005</v>
      </c>
      <c r="F4465" s="53">
        <f t="shared" si="628"/>
        <v>2.8646601346001583</v>
      </c>
      <c r="G4465" s="53">
        <f>(F4465/'Yearly GDP'!$B$20)*100</f>
        <v>107.29064174532428</v>
      </c>
      <c r="H4465" s="53">
        <f t="shared" si="629"/>
        <v>1.8183345</v>
      </c>
      <c r="I4465" s="53">
        <f t="shared" si="630"/>
        <v>3.3079722130334104</v>
      </c>
      <c r="J4465" s="53">
        <f t="shared" si="638"/>
        <v>490.34568309626195</v>
      </c>
      <c r="K4465" s="53">
        <v>6.0149999999999997</v>
      </c>
      <c r="L4465" s="53">
        <v>14823.15</v>
      </c>
      <c r="M4465" s="53">
        <v>4.24</v>
      </c>
      <c r="N4465" s="53">
        <f t="shared" si="631"/>
        <v>2.7070277869665893</v>
      </c>
      <c r="O4465" s="53">
        <v>30.23</v>
      </c>
      <c r="P4465" s="53">
        <v>1.579</v>
      </c>
      <c r="Q4465" s="53">
        <f t="shared" si="632"/>
        <v>4.4359999999999999</v>
      </c>
      <c r="R4465" s="53">
        <v>90.215999999999994</v>
      </c>
      <c r="S4465" s="53">
        <f t="shared" si="633"/>
        <v>101.5728</v>
      </c>
      <c r="T4465" s="53">
        <v>3.36</v>
      </c>
      <c r="U4465" s="53">
        <v>9249.65</v>
      </c>
      <c r="V4465" s="53">
        <v>39.590000000000003</v>
      </c>
      <c r="W4465" s="53">
        <f t="shared" si="636"/>
        <v>233.63601919676682</v>
      </c>
      <c r="X4465" s="53">
        <f t="shared" si="637"/>
        <v>2.5258903763576659</v>
      </c>
      <c r="Y4465" s="53">
        <v>7474.2</v>
      </c>
      <c r="Z4465" s="53">
        <v>46.89</v>
      </c>
      <c r="AA4465" s="53">
        <f t="shared" si="634"/>
        <v>159.39859245041586</v>
      </c>
      <c r="AB4465" s="53">
        <f t="shared" si="635"/>
        <v>2.1326508850501176</v>
      </c>
    </row>
    <row r="4466" spans="1:28" x14ac:dyDescent="0.3">
      <c r="A4466" s="1">
        <v>4465</v>
      </c>
      <c r="B4466" s="48">
        <v>44326</v>
      </c>
      <c r="C4466" s="44">
        <v>21189287.5</v>
      </c>
      <c r="D4466" s="56">
        <f t="shared" si="627"/>
        <v>288446.60359379259</v>
      </c>
      <c r="E4466" s="53">
        <v>73.459999999999994</v>
      </c>
      <c r="F4466" s="53">
        <f t="shared" si="628"/>
        <v>2.8844660359379257</v>
      </c>
      <c r="G4466" s="53">
        <f>(F4466/'Yearly GDP'!$B$20)*100</f>
        <v>108.03243580291857</v>
      </c>
      <c r="H4466" s="53">
        <f t="shared" si="629"/>
        <v>1.8300602000000001</v>
      </c>
      <c r="I4466" s="53">
        <f t="shared" si="630"/>
        <v>3.2862306933946761</v>
      </c>
      <c r="J4466" s="53">
        <f t="shared" si="638"/>
        <v>491.04009201445945</v>
      </c>
      <c r="K4466" s="53">
        <v>6.0140000000000002</v>
      </c>
      <c r="L4466" s="53">
        <v>14942.35</v>
      </c>
      <c r="M4466" s="53">
        <v>4.28</v>
      </c>
      <c r="N4466" s="53">
        <f t="shared" si="631"/>
        <v>2.7277693066053241</v>
      </c>
      <c r="O4466" s="53">
        <v>30.43</v>
      </c>
      <c r="P4466" s="53">
        <v>1.6040000000000001</v>
      </c>
      <c r="Q4466" s="53">
        <f t="shared" si="632"/>
        <v>4.41</v>
      </c>
      <c r="R4466" s="53">
        <v>90.185000000000002</v>
      </c>
      <c r="S4466" s="53">
        <f t="shared" si="633"/>
        <v>102.85339999999999</v>
      </c>
      <c r="T4466" s="53">
        <v>3.38</v>
      </c>
      <c r="U4466" s="53">
        <v>9308.2000000000007</v>
      </c>
      <c r="V4466" s="53">
        <v>39.81</v>
      </c>
      <c r="W4466" s="53">
        <f t="shared" si="636"/>
        <v>233.81562421502136</v>
      </c>
      <c r="X4466" s="53">
        <f t="shared" si="637"/>
        <v>2.5119316754584271</v>
      </c>
      <c r="Y4466" s="53">
        <v>7588</v>
      </c>
      <c r="Z4466" s="53">
        <v>47.04</v>
      </c>
      <c r="AA4466" s="53">
        <f t="shared" si="634"/>
        <v>161.30952380952382</v>
      </c>
      <c r="AB4466" s="53">
        <f t="shared" si="635"/>
        <v>2.1258503401360547</v>
      </c>
    </row>
    <row r="4467" spans="1:28" x14ac:dyDescent="0.3">
      <c r="A4467" s="1">
        <v>4466</v>
      </c>
      <c r="B4467" s="48">
        <v>44327</v>
      </c>
      <c r="C4467" s="44">
        <v>21203062.07</v>
      </c>
      <c r="D4467" s="56">
        <f t="shared" si="627"/>
        <v>288968.477955707</v>
      </c>
      <c r="E4467" s="53">
        <v>73.375</v>
      </c>
      <c r="F4467" s="53">
        <f t="shared" si="628"/>
        <v>2.8896847795570699</v>
      </c>
      <c r="G4467" s="53">
        <f>(F4467/'Yearly GDP'!$B$20)*100</f>
        <v>108.22789436543334</v>
      </c>
      <c r="H4467" s="53">
        <f t="shared" si="629"/>
        <v>1.8108112000000001</v>
      </c>
      <c r="I4467" s="53">
        <f t="shared" si="630"/>
        <v>3.3178500331785004</v>
      </c>
      <c r="J4467" s="53">
        <f t="shared" si="638"/>
        <v>492.72561380225613</v>
      </c>
      <c r="K4467" s="53">
        <v>6.008</v>
      </c>
      <c r="L4467" s="53">
        <v>14850.75</v>
      </c>
      <c r="M4467" s="53">
        <v>4.25</v>
      </c>
      <c r="N4467" s="53">
        <f t="shared" si="631"/>
        <v>2.6901499668214996</v>
      </c>
      <c r="O4467" s="53">
        <v>30.14</v>
      </c>
      <c r="P4467" s="53">
        <v>1.6220000000000001</v>
      </c>
      <c r="Q4467" s="53">
        <f t="shared" si="632"/>
        <v>4.3860000000000001</v>
      </c>
      <c r="R4467" s="53">
        <v>90.123999999999995</v>
      </c>
      <c r="S4467" s="53">
        <f t="shared" si="633"/>
        <v>101.8732</v>
      </c>
      <c r="T4467" s="53">
        <v>3.38</v>
      </c>
      <c r="U4467" s="53">
        <v>9384.0499999999993</v>
      </c>
      <c r="V4467" s="53">
        <v>40.17</v>
      </c>
      <c r="W4467" s="53">
        <f t="shared" si="636"/>
        <v>233.60841423948219</v>
      </c>
      <c r="X4467" s="53">
        <f t="shared" si="637"/>
        <v>2.4894199651481204</v>
      </c>
      <c r="Y4467" s="53">
        <v>7650.3</v>
      </c>
      <c r="Z4467" s="53">
        <v>47.18</v>
      </c>
      <c r="AA4467" s="53">
        <f t="shared" si="634"/>
        <v>162.15133531157269</v>
      </c>
      <c r="AB4467" s="53">
        <f t="shared" si="635"/>
        <v>2.1195421788893598</v>
      </c>
    </row>
    <row r="4468" spans="1:28" x14ac:dyDescent="0.3">
      <c r="A4468" s="1">
        <v>4467</v>
      </c>
      <c r="B4468" s="48">
        <v>44328</v>
      </c>
      <c r="C4468" s="44">
        <v>21058036.809999999</v>
      </c>
      <c r="D4468" s="56">
        <f t="shared" si="627"/>
        <v>286355.85425222333</v>
      </c>
      <c r="E4468" s="53">
        <v>73.537999999999997</v>
      </c>
      <c r="F4468" s="53">
        <f t="shared" si="628"/>
        <v>2.8635585425222332</v>
      </c>
      <c r="G4468" s="53">
        <f>(F4468/'Yearly GDP'!$B$20)*100</f>
        <v>107.24938361506491</v>
      </c>
      <c r="H4468" s="53">
        <f t="shared" si="629"/>
        <v>1.792783</v>
      </c>
      <c r="I4468" s="53">
        <f t="shared" si="630"/>
        <v>3.352329869259135</v>
      </c>
      <c r="J4468" s="53">
        <f t="shared" si="638"/>
        <v>492.67515923566884</v>
      </c>
      <c r="K4468" s="53">
        <v>6.01</v>
      </c>
      <c r="L4468" s="53">
        <v>14696.5</v>
      </c>
      <c r="M4468" s="53">
        <v>4.21</v>
      </c>
      <c r="N4468" s="53">
        <f t="shared" si="631"/>
        <v>2.6576701307408648</v>
      </c>
      <c r="O4468" s="53">
        <v>29.83</v>
      </c>
      <c r="P4468" s="53">
        <v>1.6930000000000001</v>
      </c>
      <c r="Q4468" s="53">
        <f t="shared" si="632"/>
        <v>4.3170000000000002</v>
      </c>
      <c r="R4468" s="53">
        <v>90.686000000000007</v>
      </c>
      <c r="S4468" s="53">
        <f t="shared" si="633"/>
        <v>101.1237</v>
      </c>
      <c r="T4468" s="53">
        <v>3.39</v>
      </c>
      <c r="U4468" s="53">
        <v>9323.9500000000007</v>
      </c>
      <c r="V4468" s="53">
        <v>39.86</v>
      </c>
      <c r="W4468" s="53">
        <f t="shared" si="636"/>
        <v>233.91746111389867</v>
      </c>
      <c r="X4468" s="53">
        <f t="shared" si="637"/>
        <v>2.5087807325639742</v>
      </c>
      <c r="Y4468" s="53">
        <v>7597.4</v>
      </c>
      <c r="Z4468" s="53">
        <v>45.71</v>
      </c>
      <c r="AA4468" s="53">
        <f t="shared" si="634"/>
        <v>166.20870706628745</v>
      </c>
      <c r="AB4468" s="53">
        <f t="shared" si="635"/>
        <v>2.1877050973528767</v>
      </c>
    </row>
    <row r="4469" spans="1:28" x14ac:dyDescent="0.3">
      <c r="A4469" s="1">
        <v>4468</v>
      </c>
      <c r="B4469" s="48">
        <v>44330</v>
      </c>
      <c r="C4469" s="44">
        <v>20924698.629999999</v>
      </c>
      <c r="D4469" s="56">
        <f t="shared" si="627"/>
        <v>285466.55702592089</v>
      </c>
      <c r="E4469" s="53">
        <v>73.3</v>
      </c>
      <c r="F4469" s="53">
        <f t="shared" si="628"/>
        <v>2.854665570259209</v>
      </c>
      <c r="G4469" s="53">
        <f>(F4469/'Yearly GDP'!$B$20)*100</f>
        <v>106.91631349285427</v>
      </c>
      <c r="H4469" s="53">
        <f t="shared" si="629"/>
        <v>1.7832294000000002</v>
      </c>
      <c r="I4469" s="53">
        <f t="shared" si="630"/>
        <v>3.3568311513930844</v>
      </c>
      <c r="J4469" s="53">
        <f t="shared" si="638"/>
        <v>492.70896273917418</v>
      </c>
      <c r="K4469" s="53">
        <v>5.9859999999999998</v>
      </c>
      <c r="L4469" s="53">
        <v>14677.8</v>
      </c>
      <c r="M4469" s="53">
        <v>4.2</v>
      </c>
      <c r="N4469" s="53">
        <f t="shared" si="631"/>
        <v>2.6291688486069154</v>
      </c>
      <c r="O4469" s="53">
        <v>29.79</v>
      </c>
      <c r="P4469" s="53">
        <v>1.635</v>
      </c>
      <c r="Q4469" s="53">
        <f t="shared" si="632"/>
        <v>4.351</v>
      </c>
      <c r="R4469" s="53">
        <v>90.317999999999998</v>
      </c>
      <c r="S4469" s="53">
        <f t="shared" si="633"/>
        <v>100.9881</v>
      </c>
      <c r="T4469" s="53">
        <v>3.39</v>
      </c>
      <c r="U4469" s="53">
        <v>9188.35</v>
      </c>
      <c r="V4469" s="53">
        <v>39.28</v>
      </c>
      <c r="W4469" s="53">
        <f t="shared" si="636"/>
        <v>233.91929735234217</v>
      </c>
      <c r="X4469" s="53">
        <f t="shared" si="637"/>
        <v>2.5458248472505094</v>
      </c>
      <c r="Y4469" s="53">
        <v>7523.1</v>
      </c>
      <c r="Z4469" s="53">
        <v>44.84</v>
      </c>
      <c r="AA4469" s="53">
        <f t="shared" si="634"/>
        <v>167.7765388046387</v>
      </c>
      <c r="AB4469" s="53">
        <f t="shared" si="635"/>
        <v>2.2301516503122212</v>
      </c>
    </row>
    <row r="4470" spans="1:28" x14ac:dyDescent="0.3">
      <c r="A4470" s="1">
        <v>4469</v>
      </c>
      <c r="B4470" s="48">
        <v>44333</v>
      </c>
      <c r="C4470" s="44">
        <v>21223655.600000001</v>
      </c>
      <c r="D4470" s="56">
        <f t="shared" si="627"/>
        <v>289406.90802481765</v>
      </c>
      <c r="E4470" s="53">
        <v>73.334999999999994</v>
      </c>
      <c r="F4470" s="53">
        <f t="shared" si="628"/>
        <v>2.8940690802481766</v>
      </c>
      <c r="G4470" s="53">
        <f>(F4470/'Yearly GDP'!$B$20)*100</f>
        <v>108.39210038382686</v>
      </c>
      <c r="H4470" s="53">
        <f t="shared" si="629"/>
        <v>1.803544</v>
      </c>
      <c r="I4470" s="53">
        <f t="shared" si="630"/>
        <v>3.3112582781456954</v>
      </c>
      <c r="J4470" s="53">
        <f t="shared" si="638"/>
        <v>494.14403973509934</v>
      </c>
      <c r="K4470" s="53">
        <v>5.9720000000000004</v>
      </c>
      <c r="L4470" s="53">
        <v>14923.15</v>
      </c>
      <c r="M4470" s="53">
        <v>4.2699999999999996</v>
      </c>
      <c r="N4470" s="53">
        <f t="shared" si="631"/>
        <v>2.660741721854305</v>
      </c>
      <c r="O4470" s="53">
        <v>30.2</v>
      </c>
      <c r="P4470" s="53">
        <v>1.6519999999999999</v>
      </c>
      <c r="Q4470" s="53">
        <f t="shared" si="632"/>
        <v>4.32</v>
      </c>
      <c r="R4470" s="53">
        <v>90.141999999999996</v>
      </c>
      <c r="S4470" s="53">
        <f t="shared" si="633"/>
        <v>102.67999999999999</v>
      </c>
      <c r="T4470" s="53">
        <v>3.4</v>
      </c>
      <c r="U4470" s="53">
        <v>9340.6</v>
      </c>
      <c r="V4470" s="53">
        <v>39.17</v>
      </c>
      <c r="W4470" s="53">
        <f t="shared" si="636"/>
        <v>238.46310952259381</v>
      </c>
      <c r="X4470" s="53">
        <f t="shared" si="637"/>
        <v>2.5529742149604289</v>
      </c>
      <c r="Y4470" s="53">
        <v>7620.3</v>
      </c>
      <c r="Z4470" s="53">
        <v>45.11</v>
      </c>
      <c r="AA4470" s="53">
        <f t="shared" si="634"/>
        <v>168.92706716914211</v>
      </c>
      <c r="AB4470" s="53">
        <f t="shared" si="635"/>
        <v>2.2168033695411218</v>
      </c>
    </row>
    <row r="4471" spans="1:28" x14ac:dyDescent="0.3">
      <c r="A4471" s="1">
        <v>4470</v>
      </c>
      <c r="B4471" s="48">
        <v>44334</v>
      </c>
      <c r="C4471" s="44">
        <v>21502566.829999998</v>
      </c>
      <c r="D4471" s="56">
        <f t="shared" si="627"/>
        <v>294333.95154335769</v>
      </c>
      <c r="E4471" s="53">
        <v>73.055000000000007</v>
      </c>
      <c r="F4471" s="53">
        <f t="shared" si="628"/>
        <v>2.9433395154335771</v>
      </c>
      <c r="G4471" s="53">
        <f>(F4471/'Yearly GDP'!$B$20)*100</f>
        <v>110.23743503496544</v>
      </c>
      <c r="H4471" s="53">
        <f t="shared" si="629"/>
        <v>1.8244727999999999</v>
      </c>
      <c r="I4471" s="53">
        <f t="shared" si="630"/>
        <v>3.2754667540124469</v>
      </c>
      <c r="J4471" s="53">
        <f t="shared" si="638"/>
        <v>494.86079266295445</v>
      </c>
      <c r="K4471" s="53">
        <v>5.976</v>
      </c>
      <c r="L4471" s="53">
        <v>15108.1</v>
      </c>
      <c r="M4471" s="53">
        <v>4.33</v>
      </c>
      <c r="N4471" s="53">
        <f t="shared" si="631"/>
        <v>2.7005332459875531</v>
      </c>
      <c r="O4471" s="53">
        <v>30.53</v>
      </c>
      <c r="P4471" s="53">
        <v>1.64</v>
      </c>
      <c r="Q4471" s="53">
        <f t="shared" si="632"/>
        <v>4.3360000000000003</v>
      </c>
      <c r="R4471" s="53">
        <v>89.733999999999995</v>
      </c>
      <c r="S4471" s="53">
        <f t="shared" si="633"/>
        <v>103.1914</v>
      </c>
      <c r="T4471" s="53">
        <v>3.38</v>
      </c>
      <c r="U4471" s="53">
        <v>9494.85</v>
      </c>
      <c r="V4471" s="53">
        <v>39.520000000000003</v>
      </c>
      <c r="W4471" s="53">
        <f t="shared" si="636"/>
        <v>240.25430161943319</v>
      </c>
      <c r="X4471" s="53">
        <f t="shared" si="637"/>
        <v>2.5303643724696356</v>
      </c>
      <c r="Y4471" s="53">
        <v>7715.7</v>
      </c>
      <c r="Z4471" s="53">
        <v>45.38</v>
      </c>
      <c r="AA4471" s="53">
        <f t="shared" si="634"/>
        <v>170.02423975319522</v>
      </c>
      <c r="AB4471" s="53">
        <f t="shared" si="635"/>
        <v>2.2036139268400174</v>
      </c>
    </row>
    <row r="4472" spans="1:28" x14ac:dyDescent="0.3">
      <c r="A4472" s="1">
        <v>4471</v>
      </c>
      <c r="B4472" s="48">
        <v>44335</v>
      </c>
      <c r="C4472" s="44">
        <v>21510761.370000001</v>
      </c>
      <c r="D4472" s="56">
        <f t="shared" si="627"/>
        <v>293782.59177820268</v>
      </c>
      <c r="E4472" s="53">
        <v>73.22</v>
      </c>
      <c r="F4472" s="53">
        <f t="shared" si="628"/>
        <v>2.937825917782027</v>
      </c>
      <c r="G4472" s="53">
        <f>(F4472/'Yearly GDP'!$B$20)*100</f>
        <v>110.03093325026319</v>
      </c>
      <c r="H4472" s="53">
        <f t="shared" si="629"/>
        <v>1.7913049999999997</v>
      </c>
      <c r="I4472" s="53">
        <f t="shared" si="630"/>
        <v>3.3355570380253505</v>
      </c>
      <c r="J4472" s="53">
        <f t="shared" si="638"/>
        <v>501.33922615076716</v>
      </c>
      <c r="K4472" s="53">
        <v>5.9749999999999996</v>
      </c>
      <c r="L4472" s="53">
        <v>15030.15</v>
      </c>
      <c r="M4472" s="53">
        <v>4.3</v>
      </c>
      <c r="N4472" s="53">
        <f t="shared" si="631"/>
        <v>2.6394429619746491</v>
      </c>
      <c r="O4472" s="53">
        <v>29.98</v>
      </c>
      <c r="P4472" s="53">
        <v>1.6759999999999999</v>
      </c>
      <c r="Q4472" s="53">
        <f t="shared" si="632"/>
        <v>4.2989999999999995</v>
      </c>
      <c r="R4472" s="53">
        <v>90.191000000000003</v>
      </c>
      <c r="S4472" s="53">
        <f t="shared" si="633"/>
        <v>101.63220000000001</v>
      </c>
      <c r="T4472" s="53">
        <v>3.39</v>
      </c>
      <c r="U4472" s="53">
        <v>9495</v>
      </c>
      <c r="V4472" s="53">
        <v>39.31</v>
      </c>
      <c r="W4472" s="53">
        <f t="shared" si="636"/>
        <v>241.54159247010938</v>
      </c>
      <c r="X4472" s="53">
        <f t="shared" si="637"/>
        <v>2.5438819638768759</v>
      </c>
      <c r="Y4472" s="53">
        <v>7760.25</v>
      </c>
      <c r="Z4472" s="53">
        <v>44.43</v>
      </c>
      <c r="AA4472" s="53">
        <f t="shared" si="634"/>
        <v>174.66239027683997</v>
      </c>
      <c r="AB4472" s="53">
        <f t="shared" si="635"/>
        <v>2.2507314877335132</v>
      </c>
    </row>
    <row r="4473" spans="1:28" x14ac:dyDescent="0.3">
      <c r="A4473" s="1">
        <v>4472</v>
      </c>
      <c r="B4473" s="48">
        <v>44336</v>
      </c>
      <c r="C4473" s="44">
        <v>21414521.629999999</v>
      </c>
      <c r="D4473" s="56">
        <f t="shared" si="627"/>
        <v>293289.34643566387</v>
      </c>
      <c r="E4473" s="53">
        <v>73.015000000000001</v>
      </c>
      <c r="F4473" s="53">
        <f t="shared" si="628"/>
        <v>2.9328934643566389</v>
      </c>
      <c r="G4473" s="53">
        <f>(F4473/'Yearly GDP'!$B$20)*100</f>
        <v>109.84619716691533</v>
      </c>
      <c r="H4473" s="53">
        <f t="shared" si="629"/>
        <v>1.7659311999999998</v>
      </c>
      <c r="I4473" s="53">
        <f t="shared" si="630"/>
        <v>3.3795201081446438</v>
      </c>
      <c r="J4473" s="53">
        <f t="shared" si="638"/>
        <v>503.75295708009463</v>
      </c>
      <c r="K4473" s="53">
        <v>5.968</v>
      </c>
      <c r="L4473" s="53">
        <v>14906.05</v>
      </c>
      <c r="M4473" s="53">
        <v>4.2699999999999996</v>
      </c>
      <c r="N4473" s="53">
        <f t="shared" si="631"/>
        <v>2.5884798918553562</v>
      </c>
      <c r="O4473" s="53">
        <v>29.59</v>
      </c>
      <c r="P4473" s="53">
        <v>1.6279999999999999</v>
      </c>
      <c r="Q4473" s="53">
        <f t="shared" si="632"/>
        <v>4.34</v>
      </c>
      <c r="R4473" s="53">
        <v>89.795000000000002</v>
      </c>
      <c r="S4473" s="53">
        <f t="shared" si="633"/>
        <v>100.60599999999999</v>
      </c>
      <c r="T4473" s="53">
        <v>3.4</v>
      </c>
      <c r="U4473" s="53">
        <v>9482</v>
      </c>
      <c r="V4473" s="53">
        <v>37.74</v>
      </c>
      <c r="W4473" s="53">
        <f t="shared" si="636"/>
        <v>251.24536301006887</v>
      </c>
      <c r="X4473" s="53">
        <f t="shared" si="637"/>
        <v>2.6497085320614731</v>
      </c>
      <c r="Y4473" s="53">
        <v>7775.3</v>
      </c>
      <c r="Z4473" s="53">
        <v>43.75</v>
      </c>
      <c r="AA4473" s="53">
        <f t="shared" si="634"/>
        <v>177.72114285714287</v>
      </c>
      <c r="AB4473" s="53">
        <f t="shared" si="635"/>
        <v>2.2857142857142856</v>
      </c>
    </row>
    <row r="4474" spans="1:28" x14ac:dyDescent="0.3">
      <c r="A4474" s="1">
        <v>4473</v>
      </c>
      <c r="B4474" s="48">
        <v>44337</v>
      </c>
      <c r="C4474" s="44">
        <v>21656595.539999999</v>
      </c>
      <c r="D4474" s="56">
        <f t="shared" si="627"/>
        <v>297370.41948727809</v>
      </c>
      <c r="E4474" s="53">
        <v>72.826999999999998</v>
      </c>
      <c r="F4474" s="53">
        <f t="shared" si="628"/>
        <v>2.9737041948727811</v>
      </c>
      <c r="G4474" s="53">
        <f>(F4474/'Yearly GDP'!$B$20)*100</f>
        <v>111.37468894654612</v>
      </c>
      <c r="H4474" s="53">
        <f t="shared" si="629"/>
        <v>1.7620196000000004</v>
      </c>
      <c r="I4474" s="53">
        <f t="shared" si="630"/>
        <v>3.3921302578018993</v>
      </c>
      <c r="J4474" s="53">
        <f t="shared" si="638"/>
        <v>514.76594301221166</v>
      </c>
      <c r="K4474" s="53">
        <v>5.9770000000000003</v>
      </c>
      <c r="L4474" s="53">
        <v>15175.3</v>
      </c>
      <c r="M4474" s="53">
        <v>4.34</v>
      </c>
      <c r="N4474" s="53">
        <f t="shared" si="631"/>
        <v>2.5848697421981011</v>
      </c>
      <c r="O4474" s="53">
        <v>29.48</v>
      </c>
      <c r="P4474" s="53">
        <v>1.623</v>
      </c>
      <c r="Q4474" s="53">
        <f t="shared" si="632"/>
        <v>4.3540000000000001</v>
      </c>
      <c r="R4474" s="53">
        <v>90.004999999999995</v>
      </c>
      <c r="S4474" s="53">
        <f t="shared" si="633"/>
        <v>99.937200000000004</v>
      </c>
      <c r="T4474" s="53">
        <v>3.39</v>
      </c>
      <c r="U4474" s="53">
        <v>9551.5</v>
      </c>
      <c r="V4474" s="53">
        <v>37.86</v>
      </c>
      <c r="W4474" s="53">
        <f t="shared" si="636"/>
        <v>252.28473322768093</v>
      </c>
      <c r="X4474" s="53">
        <f t="shared" si="637"/>
        <v>2.6413100898045432</v>
      </c>
      <c r="Y4474" s="53">
        <v>7834.1</v>
      </c>
      <c r="Z4474" s="53">
        <v>43.26</v>
      </c>
      <c r="AA4474" s="53">
        <f t="shared" si="634"/>
        <v>181.09338881183544</v>
      </c>
      <c r="AB4474" s="53">
        <f t="shared" si="635"/>
        <v>2.3116042533518266</v>
      </c>
    </row>
    <row r="4475" spans="1:28" x14ac:dyDescent="0.3">
      <c r="A4475" s="1">
        <v>4474</v>
      </c>
      <c r="B4475" s="48">
        <v>44340</v>
      </c>
      <c r="C4475" s="44">
        <v>21922943.18</v>
      </c>
      <c r="D4475" s="56">
        <f t="shared" si="627"/>
        <v>300994.62044346816</v>
      </c>
      <c r="E4475" s="53">
        <v>72.834999999999994</v>
      </c>
      <c r="F4475" s="53">
        <f t="shared" si="628"/>
        <v>3.0099462044346814</v>
      </c>
      <c r="G4475" s="53">
        <f>(F4475/'Yearly GDP'!$B$20)*100</f>
        <v>112.73206758182329</v>
      </c>
      <c r="H4475" s="53">
        <f t="shared" si="629"/>
        <v>1.7629343999999998</v>
      </c>
      <c r="I4475" s="53">
        <f t="shared" si="630"/>
        <v>3.3875338753387538</v>
      </c>
      <c r="J4475" s="53">
        <f t="shared" si="638"/>
        <v>514.82723577235777</v>
      </c>
      <c r="K4475" s="53">
        <v>5.9720000000000004</v>
      </c>
      <c r="L4475" s="53">
        <v>15197.7</v>
      </c>
      <c r="M4475" s="53">
        <v>4.3499999999999996</v>
      </c>
      <c r="N4475" s="53">
        <f t="shared" si="631"/>
        <v>2.5844661246612466</v>
      </c>
      <c r="O4475" s="53">
        <v>29.52</v>
      </c>
      <c r="P4475" s="53">
        <v>1.603</v>
      </c>
      <c r="Q4475" s="53">
        <f t="shared" si="632"/>
        <v>4.3690000000000007</v>
      </c>
      <c r="R4475" s="53">
        <v>89.84</v>
      </c>
      <c r="S4475" s="53">
        <f t="shared" si="633"/>
        <v>99.777599999999993</v>
      </c>
      <c r="T4475" s="53">
        <v>3.38</v>
      </c>
      <c r="U4475" s="53">
        <v>9621.35</v>
      </c>
      <c r="V4475" s="53">
        <v>36.92</v>
      </c>
      <c r="W4475" s="53">
        <f t="shared" si="636"/>
        <v>260.59994582881905</v>
      </c>
      <c r="X4475" s="53">
        <f t="shared" si="637"/>
        <v>2.7085590465872151</v>
      </c>
      <c r="Y4475" s="53">
        <v>7894.5</v>
      </c>
      <c r="Z4475" s="53">
        <v>43.46</v>
      </c>
      <c r="AA4475" s="53">
        <f t="shared" si="634"/>
        <v>181.64979291302348</v>
      </c>
      <c r="AB4475" s="53">
        <f t="shared" si="635"/>
        <v>2.300966405890474</v>
      </c>
    </row>
    <row r="4476" spans="1:28" x14ac:dyDescent="0.3">
      <c r="A4476" s="1">
        <v>4475</v>
      </c>
      <c r="B4476" s="48">
        <v>44341</v>
      </c>
      <c r="C4476" s="44">
        <v>21939849.75</v>
      </c>
      <c r="D4476" s="56">
        <f t="shared" si="627"/>
        <v>301392.26251803007</v>
      </c>
      <c r="E4476" s="53">
        <v>72.795000000000002</v>
      </c>
      <c r="F4476" s="53">
        <f t="shared" si="628"/>
        <v>3.0139226251803009</v>
      </c>
      <c r="G4476" s="53">
        <f>(F4476/'Yearly GDP'!$B$20)*100</f>
        <v>112.88099719776407</v>
      </c>
      <c r="H4476" s="53">
        <f t="shared" si="629"/>
        <v>1.7468100000000002</v>
      </c>
      <c r="I4476" s="53">
        <f t="shared" si="630"/>
        <v>3.4188034188034186</v>
      </c>
      <c r="J4476" s="53">
        <f t="shared" si="638"/>
        <v>519.94700854700852</v>
      </c>
      <c r="K4476" s="53">
        <v>5.9720000000000004</v>
      </c>
      <c r="L4476" s="53">
        <v>15208.45</v>
      </c>
      <c r="M4476" s="53">
        <v>4.3499999999999996</v>
      </c>
      <c r="N4476" s="53">
        <f t="shared" si="631"/>
        <v>2.5531965811965818</v>
      </c>
      <c r="O4476" s="53">
        <v>29.25</v>
      </c>
      <c r="P4476" s="53">
        <v>1.56</v>
      </c>
      <c r="Q4476" s="53">
        <f t="shared" si="632"/>
        <v>4.4120000000000008</v>
      </c>
      <c r="R4476" s="53">
        <v>89.64</v>
      </c>
      <c r="S4476" s="53">
        <f t="shared" si="633"/>
        <v>99.742500000000007</v>
      </c>
      <c r="T4476" s="53">
        <v>3.41</v>
      </c>
      <c r="U4476" s="53">
        <v>9616</v>
      </c>
      <c r="V4476" s="53">
        <v>36.9</v>
      </c>
      <c r="W4476" s="53">
        <f t="shared" si="636"/>
        <v>260.59620596205963</v>
      </c>
      <c r="X4476" s="53">
        <f t="shared" si="637"/>
        <v>2.7100271002710028</v>
      </c>
      <c r="Y4476" s="53">
        <v>7906.6</v>
      </c>
      <c r="Z4476" s="53">
        <v>43.31</v>
      </c>
      <c r="AA4476" s="53">
        <f t="shared" si="634"/>
        <v>182.55830062341261</v>
      </c>
      <c r="AB4476" s="53">
        <f t="shared" si="635"/>
        <v>2.3089355806972982</v>
      </c>
    </row>
    <row r="4477" spans="1:28" x14ac:dyDescent="0.3">
      <c r="A4477" s="1">
        <v>4476</v>
      </c>
      <c r="B4477" s="48">
        <v>44342</v>
      </c>
      <c r="C4477" s="44">
        <v>22028866.760000002</v>
      </c>
      <c r="D4477" s="56">
        <f t="shared" si="627"/>
        <v>302906.38377449301</v>
      </c>
      <c r="E4477" s="53">
        <v>72.724999999999994</v>
      </c>
      <c r="F4477" s="53">
        <f t="shared" si="628"/>
        <v>3.0290638377449302</v>
      </c>
      <c r="G4477" s="53">
        <f>(F4477/'Yearly GDP'!$B$20)*100</f>
        <v>113.44808381067155</v>
      </c>
      <c r="H4477" s="53">
        <f t="shared" si="629"/>
        <v>1.7563652000000001</v>
      </c>
      <c r="I4477" s="53">
        <f t="shared" si="630"/>
        <v>3.4002040122407347</v>
      </c>
      <c r="J4477" s="53">
        <f t="shared" si="638"/>
        <v>520.28051683100989</v>
      </c>
      <c r="K4477" s="53">
        <v>5.9720000000000004</v>
      </c>
      <c r="L4477" s="53">
        <v>15301.45</v>
      </c>
      <c r="M4477" s="53">
        <v>4.38</v>
      </c>
      <c r="N4477" s="53">
        <f t="shared" si="631"/>
        <v>2.5717959877592658</v>
      </c>
      <c r="O4477" s="53">
        <v>29.41</v>
      </c>
      <c r="P4477" s="53">
        <v>1.581</v>
      </c>
      <c r="Q4477" s="53">
        <f t="shared" si="632"/>
        <v>4.391</v>
      </c>
      <c r="R4477" s="53">
        <v>90.04</v>
      </c>
      <c r="S4477" s="53">
        <f t="shared" si="633"/>
        <v>100.2881</v>
      </c>
      <c r="T4477" s="53">
        <v>3.41</v>
      </c>
      <c r="U4477" s="53">
        <v>9631.25</v>
      </c>
      <c r="V4477" s="53">
        <v>36.89</v>
      </c>
      <c r="W4477" s="53">
        <f t="shared" si="636"/>
        <v>261.08023854703168</v>
      </c>
      <c r="X4477" s="53">
        <f t="shared" si="637"/>
        <v>2.7107617240444561</v>
      </c>
      <c r="Y4477" s="53">
        <v>7959.55</v>
      </c>
      <c r="Z4477" s="53">
        <v>43.35</v>
      </c>
      <c r="AA4477" s="53">
        <f t="shared" si="634"/>
        <v>183.61130334486737</v>
      </c>
      <c r="AB4477" s="53">
        <f t="shared" si="635"/>
        <v>2.306805074971165</v>
      </c>
    </row>
    <row r="4478" spans="1:28" x14ac:dyDescent="0.3">
      <c r="A4478" s="1">
        <v>4477</v>
      </c>
      <c r="B4478" s="48">
        <v>44343</v>
      </c>
      <c r="C4478" s="44">
        <v>22107022.050000001</v>
      </c>
      <c r="D4478" s="56">
        <f t="shared" si="627"/>
        <v>304043.76358135062</v>
      </c>
      <c r="E4478" s="53">
        <v>72.709999999999994</v>
      </c>
      <c r="F4478" s="53">
        <f t="shared" si="628"/>
        <v>3.0404376358135061</v>
      </c>
      <c r="G4478" s="53">
        <f>(F4478/'Yearly GDP'!$B$20)*100</f>
        <v>113.87406875706017</v>
      </c>
      <c r="H4478" s="53">
        <f t="shared" si="629"/>
        <v>1.7649676000000003</v>
      </c>
      <c r="I4478" s="53">
        <f t="shared" si="630"/>
        <v>3.3921302578018993</v>
      </c>
      <c r="J4478" s="53">
        <f t="shared" si="638"/>
        <v>520.27985074626861</v>
      </c>
      <c r="K4478" s="53">
        <v>5.9870000000000001</v>
      </c>
      <c r="L4478" s="53">
        <v>15337.85</v>
      </c>
      <c r="M4478" s="53">
        <v>4.3899999999999997</v>
      </c>
      <c r="N4478" s="53">
        <f t="shared" si="631"/>
        <v>2.5948697421981008</v>
      </c>
      <c r="O4478" s="53">
        <v>29.48</v>
      </c>
      <c r="P4478" s="53">
        <v>1.6060000000000001</v>
      </c>
      <c r="Q4478" s="53">
        <f t="shared" si="632"/>
        <v>4.3810000000000002</v>
      </c>
      <c r="R4478" s="53">
        <v>89.97</v>
      </c>
      <c r="S4478" s="53">
        <f t="shared" si="633"/>
        <v>100.52680000000001</v>
      </c>
      <c r="T4478" s="53">
        <v>3.41</v>
      </c>
      <c r="U4478" s="53">
        <v>9683.0499999999993</v>
      </c>
      <c r="V4478" s="53">
        <v>37.01</v>
      </c>
      <c r="W4478" s="53">
        <f t="shared" si="636"/>
        <v>261.63334233990815</v>
      </c>
      <c r="X4478" s="53">
        <f t="shared" si="637"/>
        <v>2.7019724398811134</v>
      </c>
      <c r="Y4478" s="53">
        <v>8012.8</v>
      </c>
      <c r="Z4478" s="53">
        <v>43.13</v>
      </c>
      <c r="AA4478" s="53">
        <f t="shared" si="634"/>
        <v>185.78251796893113</v>
      </c>
      <c r="AB4478" s="53">
        <f t="shared" si="635"/>
        <v>2.3185717597959656</v>
      </c>
    </row>
    <row r="4479" spans="1:28" x14ac:dyDescent="0.3">
      <c r="A4479" s="1">
        <v>4478</v>
      </c>
      <c r="B4479" s="48">
        <v>44344</v>
      </c>
      <c r="C4479" s="44">
        <v>22154687.57</v>
      </c>
      <c r="D4479" s="56">
        <f t="shared" si="627"/>
        <v>305961.71205634583</v>
      </c>
      <c r="E4479" s="53">
        <v>72.41</v>
      </c>
      <c r="F4479" s="53">
        <f t="shared" si="628"/>
        <v>3.0596171205634581</v>
      </c>
      <c r="G4479" s="53">
        <f>(F4479/'Yearly GDP'!$B$20)*100</f>
        <v>114.59240151923065</v>
      </c>
      <c r="H4479" s="53">
        <f t="shared" si="629"/>
        <v>1.7396693999999999</v>
      </c>
      <c r="I4479" s="53">
        <f t="shared" si="630"/>
        <v>3.4506556245686681</v>
      </c>
      <c r="J4479" s="53">
        <f t="shared" si="638"/>
        <v>532.63112491373363</v>
      </c>
      <c r="K4479" s="53">
        <v>6.0030000000000001</v>
      </c>
      <c r="L4479" s="53">
        <v>15435.65</v>
      </c>
      <c r="M4479" s="53">
        <v>4.42</v>
      </c>
      <c r="N4479" s="53">
        <f t="shared" si="631"/>
        <v>2.552344375431332</v>
      </c>
      <c r="O4479" s="53">
        <v>28.98</v>
      </c>
      <c r="P4479" s="53">
        <v>1.581</v>
      </c>
      <c r="Q4479" s="53">
        <f t="shared" si="632"/>
        <v>4.4220000000000006</v>
      </c>
      <c r="R4479" s="53">
        <v>90.03</v>
      </c>
      <c r="S4479" s="53">
        <f t="shared" si="633"/>
        <v>98.82180000000001</v>
      </c>
      <c r="T4479" s="53">
        <v>3.41</v>
      </c>
      <c r="U4479" s="53">
        <v>9675.4500000000007</v>
      </c>
      <c r="V4479" s="53">
        <v>36.93</v>
      </c>
      <c r="W4479" s="53">
        <f t="shared" si="636"/>
        <v>261.99431356620636</v>
      </c>
      <c r="X4479" s="53">
        <f t="shared" si="637"/>
        <v>2.7078256160303278</v>
      </c>
      <c r="Y4479" s="53">
        <v>7971.9</v>
      </c>
      <c r="Z4479" s="53">
        <v>42.89</v>
      </c>
      <c r="AA4479" s="53">
        <f t="shared" si="634"/>
        <v>185.86850081604103</v>
      </c>
      <c r="AB4479" s="53">
        <f t="shared" si="635"/>
        <v>2.3315458148752626</v>
      </c>
    </row>
    <row r="4480" spans="1:28" x14ac:dyDescent="0.3">
      <c r="A4480" s="1">
        <v>4479</v>
      </c>
      <c r="B4480" s="48">
        <v>44347</v>
      </c>
      <c r="C4480" s="44">
        <v>22331593.66</v>
      </c>
      <c r="D4480" s="56">
        <f t="shared" si="627"/>
        <v>307945.52607628453</v>
      </c>
      <c r="E4480" s="53">
        <v>72.518000000000001</v>
      </c>
      <c r="F4480" s="53">
        <f t="shared" si="628"/>
        <v>3.0794552607628454</v>
      </c>
      <c r="G4480" s="53">
        <f>(F4480/'Yearly GDP'!$B$20)*100</f>
        <v>115.33540302482568</v>
      </c>
      <c r="H4480" s="53">
        <f t="shared" si="629"/>
        <v>1.7596283999999998</v>
      </c>
      <c r="I4480" s="53">
        <f t="shared" si="630"/>
        <v>3.422313483915127</v>
      </c>
      <c r="J4480" s="53">
        <f t="shared" si="638"/>
        <v>533.2922655715264</v>
      </c>
      <c r="K4480" s="53">
        <v>6.0220000000000002</v>
      </c>
      <c r="L4480" s="53">
        <v>15582.8</v>
      </c>
      <c r="M4480" s="53">
        <v>4.3899999999999997</v>
      </c>
      <c r="N4480" s="53">
        <f t="shared" si="631"/>
        <v>2.5996865160848732</v>
      </c>
      <c r="O4480" s="53">
        <v>29.22</v>
      </c>
      <c r="P4480" s="53">
        <v>1.61</v>
      </c>
      <c r="Q4480" s="53">
        <f t="shared" si="632"/>
        <v>4.4119999999999999</v>
      </c>
      <c r="R4480" s="53">
        <v>90.03</v>
      </c>
      <c r="S4480" s="53">
        <f t="shared" si="633"/>
        <v>99.640200000000007</v>
      </c>
      <c r="T4480" s="53">
        <v>3.41</v>
      </c>
      <c r="U4480" s="53">
        <v>9714.9500000000007</v>
      </c>
      <c r="V4480" s="53">
        <v>36.979999999999997</v>
      </c>
      <c r="W4480" s="53">
        <f t="shared" si="636"/>
        <v>262.70822065981616</v>
      </c>
      <c r="X4480" s="53">
        <f t="shared" si="637"/>
        <v>2.7041644131963225</v>
      </c>
      <c r="Y4480" s="53">
        <v>8004.75</v>
      </c>
      <c r="Z4480" s="53">
        <v>41.78</v>
      </c>
      <c r="AA4480" s="53">
        <f t="shared" si="634"/>
        <v>191.59286740067017</v>
      </c>
      <c r="AB4480" s="53">
        <f t="shared" si="635"/>
        <v>2.3934897079942554</v>
      </c>
    </row>
    <row r="4481" spans="1:28" x14ac:dyDescent="0.3">
      <c r="A4481" s="1">
        <v>4480</v>
      </c>
      <c r="B4481" s="48">
        <v>44348</v>
      </c>
      <c r="C4481" s="44">
        <v>22319366.129999999</v>
      </c>
      <c r="D4481" s="56">
        <f t="shared" si="627"/>
        <v>306311.20743841352</v>
      </c>
      <c r="E4481" s="53">
        <v>72.864999999999995</v>
      </c>
      <c r="F4481" s="53">
        <f t="shared" si="628"/>
        <v>3.0631120743841351</v>
      </c>
      <c r="G4481" s="53">
        <f>(F4481/'Yearly GDP'!$B$20)*100</f>
        <v>114.72329866607247</v>
      </c>
      <c r="H4481" s="53">
        <f t="shared" si="629"/>
        <v>1.7394175000000001</v>
      </c>
      <c r="I4481" s="53">
        <f t="shared" si="630"/>
        <v>3.4638032559750607</v>
      </c>
      <c r="J4481" s="53">
        <f t="shared" si="638"/>
        <v>539.48216141323178</v>
      </c>
      <c r="K4481" s="53">
        <v>6.0250000000000004</v>
      </c>
      <c r="L4481" s="53">
        <v>15574.85</v>
      </c>
      <c r="M4481" s="53">
        <v>4.3899999999999997</v>
      </c>
      <c r="N4481" s="53">
        <f t="shared" si="631"/>
        <v>2.5611967440249397</v>
      </c>
      <c r="O4481" s="53">
        <v>28.87</v>
      </c>
      <c r="P4481" s="53">
        <v>1.6060000000000001</v>
      </c>
      <c r="Q4481" s="53">
        <f t="shared" si="632"/>
        <v>4.4190000000000005</v>
      </c>
      <c r="R4481" s="53">
        <v>89.83</v>
      </c>
      <c r="S4481" s="53">
        <f t="shared" si="633"/>
        <v>98.735399999999998</v>
      </c>
      <c r="T4481" s="53">
        <v>3.42</v>
      </c>
      <c r="U4481" s="53">
        <v>9696.5</v>
      </c>
      <c r="V4481" s="53">
        <v>36.21</v>
      </c>
      <c r="W4481" s="53">
        <f t="shared" si="636"/>
        <v>267.78514222590445</v>
      </c>
      <c r="X4481" s="53">
        <f t="shared" si="637"/>
        <v>2.7616680475006903</v>
      </c>
      <c r="Y4481" s="53">
        <v>7951.3</v>
      </c>
      <c r="Z4481" s="53">
        <v>40.32</v>
      </c>
      <c r="AA4481" s="53">
        <f t="shared" si="634"/>
        <v>197.20486111111111</v>
      </c>
      <c r="AB4481" s="53">
        <f t="shared" si="635"/>
        <v>2.4801587301587302</v>
      </c>
    </row>
    <row r="4482" spans="1:28" x14ac:dyDescent="0.3">
      <c r="A4482" s="1">
        <v>4481</v>
      </c>
      <c r="B4482" s="48">
        <v>44349</v>
      </c>
      <c r="C4482" s="44">
        <v>22498095.449999999</v>
      </c>
      <c r="D4482" s="56">
        <f t="shared" si="627"/>
        <v>308362.05386513157</v>
      </c>
      <c r="E4482" s="53">
        <v>72.959999999999994</v>
      </c>
      <c r="F4482" s="53">
        <f t="shared" si="628"/>
        <v>3.0836205386513158</v>
      </c>
      <c r="G4482" s="53">
        <f>(F4482/'Yearly GDP'!$B$20)*100</f>
        <v>115.49140594199685</v>
      </c>
      <c r="H4482" s="53">
        <f t="shared" si="629"/>
        <v>1.7342439999999999</v>
      </c>
      <c r="I4482" s="53">
        <f t="shared" si="630"/>
        <v>3.4626038781163437</v>
      </c>
      <c r="J4482" s="53">
        <f t="shared" si="638"/>
        <v>539.34210526315792</v>
      </c>
      <c r="K4482" s="53">
        <v>6.0049999999999999</v>
      </c>
      <c r="L4482" s="53">
        <v>15576.2</v>
      </c>
      <c r="M4482" s="53">
        <v>4.3899999999999997</v>
      </c>
      <c r="N4482" s="53">
        <f t="shared" si="631"/>
        <v>2.5423961218836562</v>
      </c>
      <c r="O4482" s="53">
        <v>28.88</v>
      </c>
      <c r="P4482" s="53">
        <v>1.589</v>
      </c>
      <c r="Q4482" s="53">
        <f t="shared" si="632"/>
        <v>4.4160000000000004</v>
      </c>
      <c r="R4482" s="53">
        <v>89.91</v>
      </c>
      <c r="S4482" s="53">
        <f t="shared" si="633"/>
        <v>98.769599999999997</v>
      </c>
      <c r="T4482" s="53">
        <v>3.42</v>
      </c>
      <c r="U4482" s="53">
        <v>9822</v>
      </c>
      <c r="V4482" s="53">
        <v>36.700000000000003</v>
      </c>
      <c r="W4482" s="53">
        <f t="shared" si="636"/>
        <v>267.62942779291552</v>
      </c>
      <c r="X4482" s="53">
        <f t="shared" si="637"/>
        <v>2.7247956403269753</v>
      </c>
      <c r="Y4482" s="53">
        <v>8048.6</v>
      </c>
      <c r="Z4482" s="53">
        <v>40.74</v>
      </c>
      <c r="AA4482" s="53">
        <f t="shared" si="634"/>
        <v>197.56013745704468</v>
      </c>
      <c r="AB4482" s="53">
        <f t="shared" si="635"/>
        <v>2.454590083456063</v>
      </c>
    </row>
    <row r="4483" spans="1:28" x14ac:dyDescent="0.3">
      <c r="A4483" s="1">
        <v>4482</v>
      </c>
      <c r="B4483" s="48">
        <v>44350</v>
      </c>
      <c r="C4483" s="44">
        <v>22687142.640000001</v>
      </c>
      <c r="D4483" s="56">
        <f t="shared" si="627"/>
        <v>310591.31549045112</v>
      </c>
      <c r="E4483" s="53">
        <v>73.045000000000002</v>
      </c>
      <c r="F4483" s="53">
        <f t="shared" si="628"/>
        <v>3.1059131549045111</v>
      </c>
      <c r="G4483" s="53">
        <f>(F4483/'Yearly GDP'!$B$20)*100</f>
        <v>116.32633538968207</v>
      </c>
      <c r="H4483" s="53">
        <f t="shared" si="629"/>
        <v>1.7451270000000001</v>
      </c>
      <c r="I4483" s="53">
        <f t="shared" si="630"/>
        <v>3.4364261168384878</v>
      </c>
      <c r="J4483" s="53">
        <f t="shared" si="638"/>
        <v>539.18728522336767</v>
      </c>
      <c r="K4483" s="53">
        <v>5.9969999999999999</v>
      </c>
      <c r="L4483" s="53">
        <v>15690.35</v>
      </c>
      <c r="M4483" s="53">
        <v>4.43</v>
      </c>
      <c r="N4483" s="53">
        <f t="shared" si="631"/>
        <v>2.5605738831615121</v>
      </c>
      <c r="O4483" s="53">
        <v>29.1</v>
      </c>
      <c r="P4483" s="53">
        <v>1.625</v>
      </c>
      <c r="Q4483" s="53">
        <f t="shared" si="632"/>
        <v>4.3719999999999999</v>
      </c>
      <c r="R4483" s="53">
        <v>90.51</v>
      </c>
      <c r="S4483" s="53">
        <f t="shared" si="633"/>
        <v>100.104</v>
      </c>
      <c r="T4483" s="53">
        <v>3.44</v>
      </c>
      <c r="U4483" s="53">
        <v>9907.5499999999993</v>
      </c>
      <c r="V4483" s="53">
        <v>36.99</v>
      </c>
      <c r="W4483" s="53">
        <f t="shared" si="636"/>
        <v>267.84401189510675</v>
      </c>
      <c r="X4483" s="53">
        <f t="shared" si="637"/>
        <v>2.7034333603676668</v>
      </c>
      <c r="Y4483" s="53">
        <v>8138.8</v>
      </c>
      <c r="Z4483" s="53">
        <v>41.15</v>
      </c>
      <c r="AA4483" s="53">
        <f t="shared" si="634"/>
        <v>197.78371810449576</v>
      </c>
      <c r="AB4483" s="53">
        <f t="shared" si="635"/>
        <v>2.4301336573511545</v>
      </c>
    </row>
    <row r="4484" spans="1:28" x14ac:dyDescent="0.3">
      <c r="A4484" s="1">
        <v>4483</v>
      </c>
      <c r="B4484" s="48">
        <v>44351</v>
      </c>
      <c r="C4484" s="44">
        <v>22755419.84</v>
      </c>
      <c r="D4484" s="56">
        <f t="shared" si="627"/>
        <v>312274.18471250171</v>
      </c>
      <c r="E4484" s="53">
        <v>72.87</v>
      </c>
      <c r="F4484" s="53">
        <f t="shared" si="628"/>
        <v>3.1227418471250172</v>
      </c>
      <c r="G4484" s="53">
        <f>(F4484/'Yearly GDP'!$B$20)*100</f>
        <v>116.95662348782835</v>
      </c>
      <c r="H4484" s="53">
        <f t="shared" si="629"/>
        <v>1.7517367999999998</v>
      </c>
      <c r="I4484" s="53">
        <f t="shared" si="630"/>
        <v>3.4411562284927739</v>
      </c>
      <c r="J4484" s="53">
        <f t="shared" si="638"/>
        <v>539.23778389538893</v>
      </c>
      <c r="K4484" s="53">
        <v>6.0279999999999996</v>
      </c>
      <c r="L4484" s="53">
        <v>15670.25</v>
      </c>
      <c r="M4484" s="53">
        <v>4.42</v>
      </c>
      <c r="N4484" s="53">
        <f t="shared" si="631"/>
        <v>2.5868437715072257</v>
      </c>
      <c r="O4484" s="53">
        <v>29.06</v>
      </c>
      <c r="P4484" s="53">
        <v>1.5569999999999999</v>
      </c>
      <c r="Q4484" s="53">
        <f t="shared" si="632"/>
        <v>4.4710000000000001</v>
      </c>
      <c r="R4484" s="53">
        <v>90.14</v>
      </c>
      <c r="S4484" s="53">
        <f t="shared" si="633"/>
        <v>99.675799999999995</v>
      </c>
      <c r="T4484" s="53">
        <v>3.43</v>
      </c>
      <c r="U4484" s="53">
        <v>9974</v>
      </c>
      <c r="V4484" s="53">
        <v>37.24</v>
      </c>
      <c r="W4484" s="53">
        <f t="shared" si="636"/>
        <v>267.83029001074112</v>
      </c>
      <c r="X4484" s="53">
        <f t="shared" si="637"/>
        <v>2.685284640171858</v>
      </c>
      <c r="Y4484" s="53">
        <v>8181</v>
      </c>
      <c r="Z4484" s="53">
        <v>41.7</v>
      </c>
      <c r="AA4484" s="53">
        <f t="shared" si="634"/>
        <v>196.18705035971223</v>
      </c>
      <c r="AB4484" s="53">
        <f t="shared" si="635"/>
        <v>2.3980815347721824</v>
      </c>
    </row>
    <row r="4485" spans="1:28" x14ac:dyDescent="0.3">
      <c r="A4485" s="1">
        <v>4484</v>
      </c>
      <c r="B4485" s="48">
        <v>44354</v>
      </c>
      <c r="C4485" s="44">
        <v>22932281.859999999</v>
      </c>
      <c r="D4485" s="56">
        <f t="shared" si="627"/>
        <v>314956.28215516882</v>
      </c>
      <c r="E4485" s="53">
        <v>72.811000000000007</v>
      </c>
      <c r="F4485" s="53">
        <f t="shared" si="628"/>
        <v>3.1495628215516884</v>
      </c>
      <c r="G4485" s="53">
        <f>(F4485/'Yearly GDP'!$B$20)*100</f>
        <v>117.96115436523178</v>
      </c>
      <c r="H4485" s="53">
        <f t="shared" si="629"/>
        <v>1.7590262000000003</v>
      </c>
      <c r="I4485" s="53">
        <f t="shared" si="630"/>
        <v>3.4234851078397806</v>
      </c>
      <c r="J4485" s="53">
        <f t="shared" si="638"/>
        <v>539.25539198904482</v>
      </c>
      <c r="K4485" s="53">
        <v>6.0220000000000002</v>
      </c>
      <c r="L4485" s="53">
        <v>15751.65</v>
      </c>
      <c r="M4485" s="53">
        <v>4.4400000000000004</v>
      </c>
      <c r="N4485" s="53">
        <f t="shared" si="631"/>
        <v>2.5985148921602197</v>
      </c>
      <c r="O4485" s="53">
        <v>29.21</v>
      </c>
      <c r="P4485" s="53">
        <v>1.569</v>
      </c>
      <c r="Q4485" s="53">
        <f t="shared" si="632"/>
        <v>4.4530000000000003</v>
      </c>
      <c r="R4485" s="53">
        <v>89.95</v>
      </c>
      <c r="S4485" s="53">
        <f t="shared" si="633"/>
        <v>99.898200000000003</v>
      </c>
      <c r="T4485" s="53">
        <v>3.42</v>
      </c>
      <c r="U4485" s="53">
        <v>10097.950000000001</v>
      </c>
      <c r="V4485" s="53">
        <v>37.67</v>
      </c>
      <c r="W4485" s="53">
        <f t="shared" si="636"/>
        <v>268.06344571276878</v>
      </c>
      <c r="X4485" s="53">
        <f t="shared" si="637"/>
        <v>2.6546323334218207</v>
      </c>
      <c r="Y4485" s="53">
        <v>8300.7000000000007</v>
      </c>
      <c r="Z4485" s="53">
        <v>42.21</v>
      </c>
      <c r="AA4485" s="53">
        <f t="shared" si="634"/>
        <v>196.65245202558637</v>
      </c>
      <c r="AB4485" s="53">
        <f t="shared" si="635"/>
        <v>2.369106846718787</v>
      </c>
    </row>
    <row r="4486" spans="1:28" x14ac:dyDescent="0.3">
      <c r="A4486" s="1">
        <v>4485</v>
      </c>
      <c r="B4486" s="48">
        <v>44355</v>
      </c>
      <c r="C4486" s="44">
        <v>22992953.350000001</v>
      </c>
      <c r="D4486" s="56">
        <f t="shared" si="627"/>
        <v>315166.24426016043</v>
      </c>
      <c r="E4486" s="53">
        <v>72.954999999999998</v>
      </c>
      <c r="F4486" s="53">
        <f t="shared" si="628"/>
        <v>3.1516624426016042</v>
      </c>
      <c r="G4486" s="53">
        <f>(F4486/'Yearly GDP'!$B$20)*100</f>
        <v>118.03979185773798</v>
      </c>
      <c r="H4486" s="53">
        <f t="shared" si="629"/>
        <v>1.7531514000000001</v>
      </c>
      <c r="I4486" s="53">
        <f t="shared" si="630"/>
        <v>3.4258307639602603</v>
      </c>
      <c r="J4486" s="53">
        <f t="shared" si="638"/>
        <v>539.2291880781089</v>
      </c>
      <c r="K4486" s="53">
        <v>6.0060000000000002</v>
      </c>
      <c r="L4486" s="53">
        <v>15740.1</v>
      </c>
      <c r="M4486" s="53">
        <v>4.4400000000000004</v>
      </c>
      <c r="N4486" s="53">
        <f t="shared" si="631"/>
        <v>2.5801692360397399</v>
      </c>
      <c r="O4486" s="53">
        <v>29.19</v>
      </c>
      <c r="P4486" s="53">
        <v>1.538</v>
      </c>
      <c r="Q4486" s="53">
        <f t="shared" si="632"/>
        <v>4.468</v>
      </c>
      <c r="R4486" s="53">
        <v>90.08</v>
      </c>
      <c r="S4486" s="53">
        <f t="shared" si="633"/>
        <v>100.1217</v>
      </c>
      <c r="T4486" s="53">
        <v>3.43</v>
      </c>
      <c r="U4486" s="53">
        <v>10162.6</v>
      </c>
      <c r="V4486" s="53">
        <v>37.39</v>
      </c>
      <c r="W4486" s="53">
        <f t="shared" si="636"/>
        <v>271.79994650976198</v>
      </c>
      <c r="X4486" s="53">
        <f t="shared" si="637"/>
        <v>2.6745119015779624</v>
      </c>
      <c r="Y4486" s="53">
        <v>8343.0499999999993</v>
      </c>
      <c r="Z4486" s="53">
        <v>41.77</v>
      </c>
      <c r="AA4486" s="53">
        <f t="shared" si="634"/>
        <v>199.73785013167341</v>
      </c>
      <c r="AB4486" s="53">
        <f t="shared" si="635"/>
        <v>2.3940627244433803</v>
      </c>
    </row>
    <row r="4487" spans="1:28" x14ac:dyDescent="0.3">
      <c r="A4487" s="1">
        <v>4486</v>
      </c>
      <c r="B4487" s="48">
        <v>44356</v>
      </c>
      <c r="C4487" s="44">
        <v>22818706.649999999</v>
      </c>
      <c r="D4487" s="56">
        <f t="shared" ref="D4487:D4550" si="639">C4487/E4487</f>
        <v>312649.26560252107</v>
      </c>
      <c r="E4487" s="53">
        <v>72.984999999999999</v>
      </c>
      <c r="F4487" s="53">
        <f t="shared" ref="F4487:F4550" si="640">(D4487/100000)</f>
        <v>3.1264926560252109</v>
      </c>
      <c r="G4487" s="53">
        <f>(F4487/'Yearly GDP'!$B$20)*100</f>
        <v>117.09710322191802</v>
      </c>
      <c r="H4487" s="53">
        <f t="shared" ref="H4487:H4550" si="641">(K4487/I4487)</f>
        <v>1.7440384</v>
      </c>
      <c r="I4487" s="53">
        <f t="shared" ref="I4487:I4550" si="642">(J4487/L4487)*100</f>
        <v>3.4494653328734048</v>
      </c>
      <c r="J4487" s="53">
        <f t="shared" si="638"/>
        <v>539.33597792342186</v>
      </c>
      <c r="K4487" s="53">
        <v>6.016</v>
      </c>
      <c r="L4487" s="53">
        <v>15635.35</v>
      </c>
      <c r="M4487" s="53">
        <v>4.41</v>
      </c>
      <c r="N4487" s="53">
        <f t="shared" ref="N4487:N4550" si="643">K4487-I4487</f>
        <v>2.5665346671265952</v>
      </c>
      <c r="O4487" s="53">
        <v>28.99</v>
      </c>
      <c r="P4487" s="53">
        <v>1.492</v>
      </c>
      <c r="Q4487" s="53">
        <f t="shared" ref="Q4487:Q4550" si="644">K4487-P4487</f>
        <v>4.524</v>
      </c>
      <c r="R4487" s="53">
        <v>90.12</v>
      </c>
      <c r="S4487" s="53">
        <f t="shared" ref="S4487:S4550" si="645">(O4487*T4487)</f>
        <v>98.855900000000005</v>
      </c>
      <c r="T4487" s="53">
        <v>3.41</v>
      </c>
      <c r="U4487" s="53">
        <v>10088.950000000001</v>
      </c>
      <c r="V4487" s="53">
        <v>36.76</v>
      </c>
      <c r="W4487" s="53">
        <f t="shared" si="636"/>
        <v>274.45457018498371</v>
      </c>
      <c r="X4487" s="53">
        <f t="shared" si="637"/>
        <v>2.7203482045701848</v>
      </c>
      <c r="Y4487" s="53">
        <v>8240.0499999999993</v>
      </c>
      <c r="Z4487" s="53">
        <v>41.2</v>
      </c>
      <c r="AA4487" s="53">
        <f t="shared" si="634"/>
        <v>200.00121359223297</v>
      </c>
      <c r="AB4487" s="53">
        <f t="shared" si="635"/>
        <v>2.4271844660194173</v>
      </c>
    </row>
    <row r="4488" spans="1:28" x14ac:dyDescent="0.3">
      <c r="A4488" s="1">
        <v>4487</v>
      </c>
      <c r="B4488" s="48">
        <v>44357</v>
      </c>
      <c r="C4488" s="44">
        <v>23055436.120000001</v>
      </c>
      <c r="D4488" s="56">
        <f t="shared" si="639"/>
        <v>315482.15818281338</v>
      </c>
      <c r="E4488" s="53">
        <v>73.08</v>
      </c>
      <c r="F4488" s="53">
        <f t="shared" si="640"/>
        <v>3.1548215818281338</v>
      </c>
      <c r="G4488" s="53">
        <f>(F4488/'Yearly GDP'!$B$20)*100</f>
        <v>118.15811167895633</v>
      </c>
      <c r="H4488" s="53">
        <f t="shared" si="641"/>
        <v>1.7563441999999998</v>
      </c>
      <c r="I4488" s="53">
        <f t="shared" si="642"/>
        <v>3.4270047978067173</v>
      </c>
      <c r="J4488" s="53">
        <f t="shared" si="638"/>
        <v>539.33344756682664</v>
      </c>
      <c r="K4488" s="53">
        <v>6.0190000000000001</v>
      </c>
      <c r="L4488" s="53">
        <v>15737.75</v>
      </c>
      <c r="M4488" s="53">
        <v>4.4400000000000004</v>
      </c>
      <c r="N4488" s="53">
        <f t="shared" si="643"/>
        <v>2.5919952021932828</v>
      </c>
      <c r="O4488" s="53">
        <v>29.18</v>
      </c>
      <c r="P4488" s="53">
        <v>1.4370000000000001</v>
      </c>
      <c r="Q4488" s="53">
        <f t="shared" si="644"/>
        <v>4.5819999999999999</v>
      </c>
      <c r="R4488" s="53">
        <v>90.07</v>
      </c>
      <c r="S4488" s="53">
        <f t="shared" si="645"/>
        <v>99.503799999999998</v>
      </c>
      <c r="T4488" s="53">
        <v>3.41</v>
      </c>
      <c r="U4488" s="53">
        <v>10236.950000000001</v>
      </c>
      <c r="V4488" s="53">
        <v>37.26</v>
      </c>
      <c r="W4488" s="53">
        <f t="shared" si="636"/>
        <v>274.74369296833066</v>
      </c>
      <c r="X4488" s="53">
        <f t="shared" si="637"/>
        <v>2.6838432635534084</v>
      </c>
      <c r="Y4488" s="53">
        <v>8373.1</v>
      </c>
      <c r="Z4488" s="53">
        <v>41.97</v>
      </c>
      <c r="AA4488" s="53">
        <f t="shared" si="634"/>
        <v>199.50202525613534</v>
      </c>
      <c r="AB4488" s="53">
        <f t="shared" si="635"/>
        <v>2.382654276864427</v>
      </c>
    </row>
    <row r="4489" spans="1:28" x14ac:dyDescent="0.3">
      <c r="A4489" s="1">
        <v>4488</v>
      </c>
      <c r="B4489" s="48">
        <v>44358</v>
      </c>
      <c r="C4489" s="44">
        <v>23143028.809999999</v>
      </c>
      <c r="D4489" s="56">
        <f t="shared" si="639"/>
        <v>315967.35353949072</v>
      </c>
      <c r="E4489" s="53">
        <v>73.245000000000005</v>
      </c>
      <c r="F4489" s="53">
        <f t="shared" si="640"/>
        <v>3.1596735353949073</v>
      </c>
      <c r="G4489" s="53">
        <f>(F4489/'Yearly GDP'!$B$20)*100</f>
        <v>118.33983278632611</v>
      </c>
      <c r="H4489" s="53">
        <f t="shared" si="641"/>
        <v>1.7597579999999999</v>
      </c>
      <c r="I4489" s="53">
        <f t="shared" si="642"/>
        <v>3.4129692832764507</v>
      </c>
      <c r="J4489" s="53">
        <f t="shared" si="638"/>
        <v>539.22696245733789</v>
      </c>
      <c r="K4489" s="53">
        <v>6.0060000000000002</v>
      </c>
      <c r="L4489" s="53">
        <v>15799.35</v>
      </c>
      <c r="M4489" s="53">
        <v>4.46</v>
      </c>
      <c r="N4489" s="53">
        <f t="shared" si="643"/>
        <v>2.5930307167235496</v>
      </c>
      <c r="O4489" s="53">
        <v>29.3</v>
      </c>
      <c r="P4489" s="53">
        <v>1.454</v>
      </c>
      <c r="Q4489" s="53">
        <f t="shared" si="644"/>
        <v>4.5520000000000005</v>
      </c>
      <c r="R4489" s="53">
        <v>90.56</v>
      </c>
      <c r="S4489" s="53">
        <f t="shared" si="645"/>
        <v>99.913000000000011</v>
      </c>
      <c r="T4489" s="53">
        <v>3.41</v>
      </c>
      <c r="U4489" s="53">
        <v>10262.4</v>
      </c>
      <c r="V4489" s="53">
        <v>36.99</v>
      </c>
      <c r="W4489" s="53">
        <f t="shared" si="636"/>
        <v>277.43714517437144</v>
      </c>
      <c r="X4489" s="53">
        <f t="shared" si="637"/>
        <v>2.7034333603676668</v>
      </c>
      <c r="Y4489" s="53">
        <v>8402.9</v>
      </c>
      <c r="Z4489" s="53">
        <v>42.04</v>
      </c>
      <c r="AA4489" s="53">
        <f t="shared" ref="AA4489:AA4552" si="646">Y4489/Z4489</f>
        <v>199.87868696479543</v>
      </c>
      <c r="AB4489" s="53">
        <f t="shared" ref="AB4489:AB4552" si="647">(AA4489/Y4489)*100</f>
        <v>2.378686964795433</v>
      </c>
    </row>
    <row r="4490" spans="1:28" x14ac:dyDescent="0.3">
      <c r="A4490" s="1">
        <v>4489</v>
      </c>
      <c r="B4490" s="48">
        <v>44361</v>
      </c>
      <c r="C4490" s="44">
        <v>23113034.949999999</v>
      </c>
      <c r="D4490" s="56">
        <f t="shared" si="639"/>
        <v>315816.56008744962</v>
      </c>
      <c r="E4490" s="53">
        <v>73.185000000000002</v>
      </c>
      <c r="F4490" s="53">
        <f t="shared" si="640"/>
        <v>3.1581656008744963</v>
      </c>
      <c r="G4490" s="53">
        <f>(F4490/'Yearly GDP'!$B$20)*100</f>
        <v>118.28335583799611</v>
      </c>
      <c r="H4490" s="53">
        <f t="shared" si="641"/>
        <v>1.7603727999999998</v>
      </c>
      <c r="I4490" s="53">
        <f t="shared" si="642"/>
        <v>3.4106412005457027</v>
      </c>
      <c r="J4490" s="53">
        <f t="shared" si="638"/>
        <v>539.28547066848569</v>
      </c>
      <c r="K4490" s="53">
        <v>6.0039999999999996</v>
      </c>
      <c r="L4490" s="53">
        <v>15811.85</v>
      </c>
      <c r="M4490" s="53">
        <v>4.46</v>
      </c>
      <c r="N4490" s="53">
        <f t="shared" si="643"/>
        <v>2.5933587994542968</v>
      </c>
      <c r="O4490" s="53">
        <v>29.32</v>
      </c>
      <c r="P4490" s="53">
        <v>1.4970000000000001</v>
      </c>
      <c r="Q4490" s="53">
        <f t="shared" si="644"/>
        <v>4.5069999999999997</v>
      </c>
      <c r="R4490" s="53">
        <v>90.52</v>
      </c>
      <c r="S4490" s="53">
        <f t="shared" si="645"/>
        <v>100.2744</v>
      </c>
      <c r="T4490" s="53">
        <v>3.42</v>
      </c>
      <c r="U4490" s="53">
        <v>10233.450000000001</v>
      </c>
      <c r="V4490" s="53">
        <v>36.840000000000003</v>
      </c>
      <c r="W4490" s="53">
        <f t="shared" si="636"/>
        <v>277.78094462540719</v>
      </c>
      <c r="X4490" s="53">
        <f t="shared" si="637"/>
        <v>2.7144408251900112</v>
      </c>
      <c r="Y4490" s="53">
        <v>8362.7999999999993</v>
      </c>
      <c r="Z4490" s="53">
        <v>41.52</v>
      </c>
      <c r="AA4490" s="53">
        <f t="shared" si="646"/>
        <v>201.41618497109823</v>
      </c>
      <c r="AB4490" s="53">
        <f t="shared" si="647"/>
        <v>2.4084778420038533</v>
      </c>
    </row>
    <row r="4491" spans="1:28" x14ac:dyDescent="0.3">
      <c r="A4491" s="1">
        <v>4490</v>
      </c>
      <c r="B4491" s="48">
        <v>44362</v>
      </c>
      <c r="C4491" s="44">
        <v>23191788.890000001</v>
      </c>
      <c r="D4491" s="56">
        <f t="shared" si="639"/>
        <v>316136.70787895314</v>
      </c>
      <c r="E4491" s="53">
        <v>73.36</v>
      </c>
      <c r="F4491" s="53">
        <f t="shared" si="640"/>
        <v>3.1613670787895312</v>
      </c>
      <c r="G4491" s="53">
        <f>(F4491/'Yearly GDP'!$B$20)*100</f>
        <v>118.40326137788506</v>
      </c>
      <c r="H4491" s="53">
        <f t="shared" si="641"/>
        <v>1.7775720000000002</v>
      </c>
      <c r="I4491" s="53">
        <f t="shared" si="642"/>
        <v>3.3978933061501868</v>
      </c>
      <c r="J4491" s="53">
        <f t="shared" si="638"/>
        <v>539.22018348623851</v>
      </c>
      <c r="K4491" s="53">
        <v>6.04</v>
      </c>
      <c r="L4491" s="53">
        <v>15869.25</v>
      </c>
      <c r="M4491" s="53">
        <v>4.4800000000000004</v>
      </c>
      <c r="N4491" s="53">
        <f t="shared" si="643"/>
        <v>2.6421066938498132</v>
      </c>
      <c r="O4491" s="53">
        <v>29.43</v>
      </c>
      <c r="P4491" s="53">
        <v>1.4890000000000001</v>
      </c>
      <c r="Q4491" s="53">
        <f t="shared" si="644"/>
        <v>4.5510000000000002</v>
      </c>
      <c r="R4491" s="53">
        <v>90.54</v>
      </c>
      <c r="S4491" s="53">
        <f t="shared" si="645"/>
        <v>100.3563</v>
      </c>
      <c r="T4491" s="53">
        <v>3.41</v>
      </c>
      <c r="U4491" s="53">
        <v>10292.1</v>
      </c>
      <c r="V4491" s="53">
        <v>36.56</v>
      </c>
      <c r="W4491" s="53">
        <f t="shared" si="636"/>
        <v>281.51258205689277</v>
      </c>
      <c r="X4491" s="53">
        <f t="shared" si="637"/>
        <v>2.7352297592997807</v>
      </c>
      <c r="Y4491" s="53">
        <v>8404.4500000000007</v>
      </c>
      <c r="Z4491" s="53">
        <v>37.93</v>
      </c>
      <c r="AA4491" s="53">
        <f t="shared" si="646"/>
        <v>221.57790667018193</v>
      </c>
      <c r="AB4491" s="53">
        <f t="shared" si="647"/>
        <v>2.6364355391510679</v>
      </c>
    </row>
    <row r="4492" spans="1:28" x14ac:dyDescent="0.3">
      <c r="A4492" s="1">
        <v>4491</v>
      </c>
      <c r="B4492" s="48">
        <v>44363</v>
      </c>
      <c r="C4492" s="44">
        <v>23202392.190000001</v>
      </c>
      <c r="D4492" s="56">
        <f t="shared" si="639"/>
        <v>316648.13633572159</v>
      </c>
      <c r="E4492" s="53">
        <v>73.275000000000006</v>
      </c>
      <c r="F4492" s="53">
        <f t="shared" si="640"/>
        <v>3.166481363357216</v>
      </c>
      <c r="G4492" s="53">
        <f>(F4492/'Yearly GDP'!$B$20)*100</f>
        <v>118.59480761637514</v>
      </c>
      <c r="H4492" s="53">
        <f t="shared" si="641"/>
        <v>1.767558</v>
      </c>
      <c r="I4492" s="53">
        <f t="shared" si="642"/>
        <v>3.4199726402188784</v>
      </c>
      <c r="J4492" s="53">
        <f t="shared" si="638"/>
        <v>539.24589603283175</v>
      </c>
      <c r="K4492" s="53">
        <v>6.0449999999999999</v>
      </c>
      <c r="L4492" s="53">
        <v>15767.55</v>
      </c>
      <c r="M4492" s="53">
        <v>4.45</v>
      </c>
      <c r="N4492" s="53">
        <f t="shared" si="643"/>
        <v>2.6250273597811216</v>
      </c>
      <c r="O4492" s="53">
        <v>29.24</v>
      </c>
      <c r="P4492" s="53">
        <v>1.581</v>
      </c>
      <c r="Q4492" s="53">
        <f t="shared" si="644"/>
        <v>4.4640000000000004</v>
      </c>
      <c r="R4492" s="53">
        <v>91.13</v>
      </c>
      <c r="S4492" s="53">
        <f t="shared" si="645"/>
        <v>100.5856</v>
      </c>
      <c r="T4492" s="53">
        <v>3.44</v>
      </c>
      <c r="U4492" s="53">
        <v>10200.75</v>
      </c>
      <c r="V4492" s="53">
        <v>36.200000000000003</v>
      </c>
      <c r="W4492" s="53">
        <f t="shared" si="636"/>
        <v>281.78867403314916</v>
      </c>
      <c r="X4492" s="53">
        <f t="shared" si="637"/>
        <v>2.7624309392265194</v>
      </c>
      <c r="Y4492" s="53">
        <v>8352.75</v>
      </c>
      <c r="Z4492" s="53">
        <v>37.06</v>
      </c>
      <c r="AA4492" s="53">
        <f t="shared" si="646"/>
        <v>225.38451160280624</v>
      </c>
      <c r="AB4492" s="53">
        <f t="shared" si="647"/>
        <v>2.698327037236913</v>
      </c>
    </row>
    <row r="4493" spans="1:28" x14ac:dyDescent="0.3">
      <c r="A4493" s="1">
        <v>4492</v>
      </c>
      <c r="B4493" s="48">
        <v>44364</v>
      </c>
      <c r="C4493" s="44">
        <v>23056128.32</v>
      </c>
      <c r="D4493" s="56">
        <f t="shared" si="639"/>
        <v>310788.13145337394</v>
      </c>
      <c r="E4493" s="53">
        <v>74.186000000000007</v>
      </c>
      <c r="F4493" s="53">
        <f t="shared" si="640"/>
        <v>3.1078813145337394</v>
      </c>
      <c r="G4493" s="53">
        <f>(F4493/'Yearly GDP'!$B$20)*100</f>
        <v>116.40004923347338</v>
      </c>
      <c r="H4493" s="53">
        <f t="shared" si="641"/>
        <v>1.7515290000000001</v>
      </c>
      <c r="I4493" s="53">
        <f t="shared" si="642"/>
        <v>3.4364261168384878</v>
      </c>
      <c r="J4493" s="53">
        <f t="shared" si="638"/>
        <v>539.22336769759443</v>
      </c>
      <c r="K4493" s="53">
        <v>6.0190000000000001</v>
      </c>
      <c r="L4493" s="53">
        <v>15691.4</v>
      </c>
      <c r="M4493" s="53">
        <v>4.43</v>
      </c>
      <c r="N4493" s="53">
        <f t="shared" si="643"/>
        <v>2.5825738831615124</v>
      </c>
      <c r="O4493" s="53">
        <v>29.1</v>
      </c>
      <c r="P4493" s="53">
        <v>1.5109999999999999</v>
      </c>
      <c r="Q4493" s="53">
        <f t="shared" si="644"/>
        <v>4.508</v>
      </c>
      <c r="R4493" s="53">
        <v>91.89</v>
      </c>
      <c r="S4493" s="53">
        <f t="shared" si="645"/>
        <v>100.977</v>
      </c>
      <c r="T4493" s="53">
        <v>3.47</v>
      </c>
      <c r="U4493" s="53">
        <v>10096</v>
      </c>
      <c r="V4493" s="53">
        <v>34.68</v>
      </c>
      <c r="W4493" s="53">
        <f t="shared" si="636"/>
        <v>291.11880046136099</v>
      </c>
      <c r="X4493" s="53">
        <f t="shared" si="637"/>
        <v>2.8835063437139556</v>
      </c>
      <c r="Y4493" s="53">
        <v>8300.9</v>
      </c>
      <c r="Z4493" s="53">
        <v>36.840000000000003</v>
      </c>
      <c r="AA4493" s="53">
        <f t="shared" si="646"/>
        <v>225.32301845819757</v>
      </c>
      <c r="AB4493" s="53">
        <f t="shared" si="647"/>
        <v>2.7144408251900103</v>
      </c>
    </row>
    <row r="4494" spans="1:28" x14ac:dyDescent="0.3">
      <c r="A4494" s="1">
        <v>4493</v>
      </c>
      <c r="B4494" s="48">
        <v>44365</v>
      </c>
      <c r="C4494" s="44">
        <v>22770326.59</v>
      </c>
      <c r="D4494" s="56">
        <f t="shared" si="639"/>
        <v>307208.939422558</v>
      </c>
      <c r="E4494" s="53">
        <v>74.12</v>
      </c>
      <c r="F4494" s="53">
        <f t="shared" si="640"/>
        <v>3.0720893942255803</v>
      </c>
      <c r="G4494" s="53">
        <f>(F4494/'Yearly GDP'!$B$20)*100</f>
        <v>115.05952787361724</v>
      </c>
      <c r="H4494" s="53">
        <f t="shared" si="641"/>
        <v>1.7465448000000001</v>
      </c>
      <c r="I4494" s="53">
        <f t="shared" si="642"/>
        <v>3.4387895460797799</v>
      </c>
      <c r="J4494" s="53">
        <f t="shared" si="638"/>
        <v>539.31740027510318</v>
      </c>
      <c r="K4494" s="53">
        <v>6.0060000000000002</v>
      </c>
      <c r="L4494" s="53">
        <v>15683.35</v>
      </c>
      <c r="M4494" s="53">
        <v>4.32</v>
      </c>
      <c r="N4494" s="53">
        <f t="shared" si="643"/>
        <v>2.5672104539202203</v>
      </c>
      <c r="O4494" s="53">
        <v>29.08</v>
      </c>
      <c r="P4494" s="53">
        <v>1.4430000000000001</v>
      </c>
      <c r="Q4494" s="53">
        <f t="shared" si="644"/>
        <v>4.5630000000000006</v>
      </c>
      <c r="R4494" s="53">
        <v>92.22</v>
      </c>
      <c r="S4494" s="53">
        <f t="shared" si="645"/>
        <v>101.19839999999999</v>
      </c>
      <c r="T4494" s="53">
        <v>3.48</v>
      </c>
      <c r="U4494" s="53">
        <v>10004.4</v>
      </c>
      <c r="V4494" s="53">
        <v>34.369999999999997</v>
      </c>
      <c r="W4494" s="53">
        <f t="shared" si="636"/>
        <v>291.07942973523421</v>
      </c>
      <c r="X4494" s="53">
        <f t="shared" si="637"/>
        <v>2.9095141111434391</v>
      </c>
      <c r="Y4494" s="53">
        <v>8241.25</v>
      </c>
      <c r="Z4494" s="53">
        <v>36.549999999999997</v>
      </c>
      <c r="AA4494" s="53">
        <f t="shared" si="646"/>
        <v>225.47879616963067</v>
      </c>
      <c r="AB4494" s="53">
        <f t="shared" si="647"/>
        <v>2.7359781121751028</v>
      </c>
    </row>
    <row r="4495" spans="1:28" x14ac:dyDescent="0.3">
      <c r="A4495" s="1">
        <v>4494</v>
      </c>
      <c r="B4495" s="48">
        <v>44368</v>
      </c>
      <c r="C4495" s="44">
        <v>22927269.390000001</v>
      </c>
      <c r="D4495" s="56">
        <f t="shared" si="639"/>
        <v>309242.91057458863</v>
      </c>
      <c r="E4495" s="53">
        <v>74.14</v>
      </c>
      <c r="F4495" s="53">
        <f t="shared" si="640"/>
        <v>3.0924291057458864</v>
      </c>
      <c r="G4495" s="53">
        <f>(F4495/'Yearly GDP'!$B$20)*100</f>
        <v>115.8213148219433</v>
      </c>
      <c r="H4495" s="53">
        <f t="shared" si="641"/>
        <v>1.7598651000000001</v>
      </c>
      <c r="I4495" s="53">
        <f t="shared" si="642"/>
        <v>3.4258307639602603</v>
      </c>
      <c r="J4495" s="53">
        <f t="shared" si="638"/>
        <v>539.44844124700239</v>
      </c>
      <c r="K4495" s="53">
        <v>6.0289999999999999</v>
      </c>
      <c r="L4495" s="53">
        <v>15746.5</v>
      </c>
      <c r="M4495" s="53">
        <v>4.3099999999999996</v>
      </c>
      <c r="N4495" s="53">
        <f t="shared" si="643"/>
        <v>2.6031692360397396</v>
      </c>
      <c r="O4495" s="53">
        <v>29.19</v>
      </c>
      <c r="P4495" s="53">
        <v>1.4970000000000001</v>
      </c>
      <c r="Q4495" s="53">
        <f t="shared" si="644"/>
        <v>4.532</v>
      </c>
      <c r="R4495" s="53">
        <v>91.9</v>
      </c>
      <c r="S4495" s="53">
        <f t="shared" si="645"/>
        <v>100.70550000000001</v>
      </c>
      <c r="T4495" s="53">
        <v>3.45</v>
      </c>
      <c r="U4495" s="53">
        <v>10067.799999999999</v>
      </c>
      <c r="V4495" s="53">
        <v>34.57</v>
      </c>
      <c r="W4495" s="53">
        <f t="shared" si="636"/>
        <v>291.22938964420013</v>
      </c>
      <c r="X4495" s="53">
        <f t="shared" si="637"/>
        <v>2.8926815157651142</v>
      </c>
      <c r="Y4495" s="53">
        <v>8305.35</v>
      </c>
      <c r="Z4495" s="53">
        <v>36.83</v>
      </c>
      <c r="AA4495" s="53">
        <f t="shared" si="646"/>
        <v>225.50502307901169</v>
      </c>
      <c r="AB4495" s="53">
        <f t="shared" si="647"/>
        <v>2.7151778441487915</v>
      </c>
    </row>
    <row r="4496" spans="1:28" x14ac:dyDescent="0.3">
      <c r="A4496" s="1">
        <v>4495</v>
      </c>
      <c r="B4496" s="48">
        <v>44369</v>
      </c>
      <c r="C4496" s="44">
        <v>23030211.859999999</v>
      </c>
      <c r="D4496" s="56">
        <f t="shared" si="639"/>
        <v>309795.69357008336</v>
      </c>
      <c r="E4496" s="53">
        <v>74.34</v>
      </c>
      <c r="F4496" s="53">
        <f t="shared" si="640"/>
        <v>3.0979569357008336</v>
      </c>
      <c r="G4496" s="53">
        <f>(F4496/'Yearly GDP'!$B$20)*100</f>
        <v>116.02834965171662</v>
      </c>
      <c r="H4496" s="53">
        <f t="shared" si="641"/>
        <v>1.7502625000000003</v>
      </c>
      <c r="I4496" s="53">
        <f t="shared" si="642"/>
        <v>3.4423407917383817</v>
      </c>
      <c r="J4496" s="53">
        <f t="shared" si="638"/>
        <v>542.95180722891564</v>
      </c>
      <c r="K4496" s="53">
        <v>6.0250000000000004</v>
      </c>
      <c r="L4496" s="53">
        <v>15772.75</v>
      </c>
      <c r="M4496" s="53">
        <v>4.32</v>
      </c>
      <c r="N4496" s="53">
        <f t="shared" si="643"/>
        <v>2.5826592082616187</v>
      </c>
      <c r="O4496" s="53">
        <v>29.05</v>
      </c>
      <c r="P4496" s="53">
        <v>1.4670000000000001</v>
      </c>
      <c r="Q4496" s="53">
        <f t="shared" si="644"/>
        <v>4.5579999999999998</v>
      </c>
      <c r="R4496" s="53">
        <v>91.76</v>
      </c>
      <c r="S4496" s="53">
        <f t="shared" si="645"/>
        <v>100.80350000000001</v>
      </c>
      <c r="T4496" s="53">
        <v>3.47</v>
      </c>
      <c r="U4496" s="53">
        <v>10084.450000000001</v>
      </c>
      <c r="V4496" s="53">
        <v>34.450000000000003</v>
      </c>
      <c r="W4496" s="53">
        <f t="shared" si="636"/>
        <v>292.72714078374457</v>
      </c>
      <c r="X4496" s="53">
        <f t="shared" si="637"/>
        <v>2.9027576197387517</v>
      </c>
      <c r="Y4496" s="53">
        <v>8379.4</v>
      </c>
      <c r="Z4496" s="53">
        <v>37.119999999999997</v>
      </c>
      <c r="AA4496" s="53">
        <f t="shared" si="646"/>
        <v>225.73814655172416</v>
      </c>
      <c r="AB4496" s="53">
        <f t="shared" si="647"/>
        <v>2.6939655172413794</v>
      </c>
    </row>
    <row r="4497" spans="1:28" x14ac:dyDescent="0.3">
      <c r="A4497" s="1">
        <v>4496</v>
      </c>
      <c r="B4497" s="48">
        <v>44370</v>
      </c>
      <c r="C4497" s="44">
        <v>22907585.219999999</v>
      </c>
      <c r="D4497" s="56">
        <f t="shared" si="639"/>
        <v>308935.74133513146</v>
      </c>
      <c r="E4497" s="53">
        <v>74.150000000000006</v>
      </c>
      <c r="F4497" s="53">
        <f t="shared" si="640"/>
        <v>3.0893574133513146</v>
      </c>
      <c r="G4497" s="53">
        <f>(F4497/'Yearly GDP'!$B$20)*100</f>
        <v>115.7062701629706</v>
      </c>
      <c r="H4497" s="53">
        <f t="shared" si="641"/>
        <v>1.7386002000000003</v>
      </c>
      <c r="I4497" s="53">
        <f t="shared" si="642"/>
        <v>3.4614053305642085</v>
      </c>
      <c r="J4497" s="53">
        <f t="shared" si="638"/>
        <v>542.98892350294216</v>
      </c>
      <c r="K4497" s="53">
        <v>6.0179999999999998</v>
      </c>
      <c r="L4497" s="53">
        <v>15686.95</v>
      </c>
      <c r="M4497" s="53">
        <v>4.3</v>
      </c>
      <c r="N4497" s="53">
        <f t="shared" si="643"/>
        <v>2.5565946694357913</v>
      </c>
      <c r="O4497" s="53">
        <v>28.89</v>
      </c>
      <c r="P4497" s="53">
        <v>1.4850000000000001</v>
      </c>
      <c r="Q4497" s="53">
        <f t="shared" si="644"/>
        <v>4.5329999999999995</v>
      </c>
      <c r="R4497" s="53">
        <v>91.8</v>
      </c>
      <c r="S4497" s="53">
        <f t="shared" si="645"/>
        <v>99.959400000000002</v>
      </c>
      <c r="T4497" s="53">
        <v>3.46</v>
      </c>
      <c r="U4497" s="53">
        <v>10071.65</v>
      </c>
      <c r="V4497" s="53">
        <v>34.53</v>
      </c>
      <c r="W4497" s="53">
        <f t="shared" si="636"/>
        <v>291.67825079640892</v>
      </c>
      <c r="X4497" s="53">
        <f t="shared" si="637"/>
        <v>2.8960324355632783</v>
      </c>
      <c r="Y4497" s="53">
        <v>8350.4</v>
      </c>
      <c r="Z4497" s="53">
        <v>36.99</v>
      </c>
      <c r="AA4497" s="53">
        <f t="shared" si="646"/>
        <v>225.74749932414164</v>
      </c>
      <c r="AB4497" s="53">
        <f t="shared" si="647"/>
        <v>2.7034333603676668</v>
      </c>
    </row>
    <row r="4498" spans="1:28" x14ac:dyDescent="0.3">
      <c r="A4498" s="1">
        <v>4497</v>
      </c>
      <c r="B4498" s="48">
        <v>44371</v>
      </c>
      <c r="C4498" s="44">
        <v>22929850.43</v>
      </c>
      <c r="D4498" s="56">
        <f t="shared" si="639"/>
        <v>309069.28737026552</v>
      </c>
      <c r="E4498" s="53">
        <v>74.19</v>
      </c>
      <c r="F4498" s="53">
        <f t="shared" si="640"/>
        <v>3.0906928737026553</v>
      </c>
      <c r="G4498" s="53">
        <f>(F4498/'Yearly GDP'!$B$20)*100</f>
        <v>115.75628740459382</v>
      </c>
      <c r="H4498" s="53">
        <f t="shared" si="641"/>
        <v>1.7482895999999997</v>
      </c>
      <c r="I4498" s="53">
        <f t="shared" si="642"/>
        <v>3.4387895460797804</v>
      </c>
      <c r="J4498" s="53">
        <f t="shared" si="638"/>
        <v>543.00034387895471</v>
      </c>
      <c r="K4498" s="53">
        <v>6.0119999999999996</v>
      </c>
      <c r="L4498" s="53">
        <v>15790.45</v>
      </c>
      <c r="M4498" s="53">
        <v>4.32</v>
      </c>
      <c r="N4498" s="53">
        <f t="shared" si="643"/>
        <v>2.5732104539202192</v>
      </c>
      <c r="O4498" s="53">
        <v>29.08</v>
      </c>
      <c r="P4498" s="53">
        <v>1.4990000000000001</v>
      </c>
      <c r="Q4498" s="53">
        <f t="shared" si="644"/>
        <v>4.5129999999999999</v>
      </c>
      <c r="R4498" s="53">
        <v>91.81</v>
      </c>
      <c r="S4498" s="53">
        <f t="shared" si="645"/>
        <v>99.744399999999999</v>
      </c>
      <c r="T4498" s="53">
        <v>3.43</v>
      </c>
      <c r="U4498" s="53">
        <v>10047.15</v>
      </c>
      <c r="V4498" s="53">
        <v>34.31</v>
      </c>
      <c r="W4498" s="53">
        <f t="shared" si="636"/>
        <v>292.8344505974934</v>
      </c>
      <c r="X4498" s="53">
        <f t="shared" si="637"/>
        <v>2.9146021568055955</v>
      </c>
      <c r="Y4498" s="53">
        <v>8332.9500000000007</v>
      </c>
      <c r="Z4498" s="53">
        <v>36.96</v>
      </c>
      <c r="AA4498" s="53">
        <f t="shared" si="646"/>
        <v>225.45860389610391</v>
      </c>
      <c r="AB4498" s="53">
        <f t="shared" si="647"/>
        <v>2.7056277056277054</v>
      </c>
    </row>
    <row r="4499" spans="1:28" x14ac:dyDescent="0.3">
      <c r="A4499" s="1">
        <v>4498</v>
      </c>
      <c r="B4499" s="48">
        <v>44372</v>
      </c>
      <c r="C4499" s="44">
        <v>23018943.079999998</v>
      </c>
      <c r="D4499" s="56">
        <f t="shared" si="639"/>
        <v>310144.74642953381</v>
      </c>
      <c r="E4499" s="53">
        <v>74.22</v>
      </c>
      <c r="F4499" s="53">
        <f t="shared" si="640"/>
        <v>3.101447464295338</v>
      </c>
      <c r="G4499" s="53">
        <f>(F4499/'Yearly GDP'!$B$20)*100</f>
        <v>116.15908105975048</v>
      </c>
      <c r="H4499" s="53">
        <f t="shared" si="641"/>
        <v>1.7607787999999995</v>
      </c>
      <c r="I4499" s="53">
        <f t="shared" si="642"/>
        <v>3.4234851078397814</v>
      </c>
      <c r="J4499" s="53">
        <f t="shared" si="638"/>
        <v>542.97672030126671</v>
      </c>
      <c r="K4499" s="53">
        <v>6.0279999999999996</v>
      </c>
      <c r="L4499" s="53">
        <v>15860.35</v>
      </c>
      <c r="M4499" s="53">
        <v>4.34</v>
      </c>
      <c r="N4499" s="53">
        <f t="shared" si="643"/>
        <v>2.6045148921602181</v>
      </c>
      <c r="O4499" s="53">
        <v>29.21</v>
      </c>
      <c r="P4499" s="53">
        <v>1.524</v>
      </c>
      <c r="Q4499" s="53">
        <f t="shared" si="644"/>
        <v>4.5039999999999996</v>
      </c>
      <c r="R4499" s="53">
        <v>91.85</v>
      </c>
      <c r="S4499" s="53">
        <f t="shared" si="645"/>
        <v>99.898200000000003</v>
      </c>
      <c r="T4499" s="53">
        <v>3.42</v>
      </c>
      <c r="U4499" s="53">
        <v>10137.299999999999</v>
      </c>
      <c r="V4499" s="53">
        <v>34.619999999999997</v>
      </c>
      <c r="W4499" s="53">
        <f t="shared" ref="W4499:W4562" si="648">U4499/V4499</f>
        <v>292.81629116117853</v>
      </c>
      <c r="X4499" s="53">
        <f t="shared" ref="X4499:X4562" si="649">(W4499/U4499)*100</f>
        <v>2.8885037550548822</v>
      </c>
      <c r="Y4499" s="53">
        <v>8363.1</v>
      </c>
      <c r="Z4499" s="53">
        <v>37.1</v>
      </c>
      <c r="AA4499" s="53">
        <f t="shared" si="646"/>
        <v>225.42048517520215</v>
      </c>
      <c r="AB4499" s="53">
        <f t="shared" si="647"/>
        <v>2.6954177897574123</v>
      </c>
    </row>
    <row r="4500" spans="1:28" x14ac:dyDescent="0.3">
      <c r="A4500" s="1">
        <v>4499</v>
      </c>
      <c r="B4500" s="48">
        <v>44375</v>
      </c>
      <c r="C4500" s="44">
        <v>23029124.800000001</v>
      </c>
      <c r="D4500" s="56">
        <f t="shared" si="639"/>
        <v>310052.16829350387</v>
      </c>
      <c r="E4500" s="53">
        <v>74.275000000000006</v>
      </c>
      <c r="F4500" s="53">
        <f t="shared" si="640"/>
        <v>3.1005216829350388</v>
      </c>
      <c r="G4500" s="53">
        <f>(F4500/'Yearly GDP'!$B$20)*100</f>
        <v>116.12440760056326</v>
      </c>
      <c r="H4500" s="53">
        <f t="shared" si="641"/>
        <v>1.7635072000000001</v>
      </c>
      <c r="I4500" s="53">
        <f t="shared" si="642"/>
        <v>3.4340659340659339</v>
      </c>
      <c r="J4500" s="53">
        <f t="shared" si="638"/>
        <v>543.08722527472526</v>
      </c>
      <c r="K4500" s="53">
        <v>6.056</v>
      </c>
      <c r="L4500" s="53">
        <v>15814.7</v>
      </c>
      <c r="M4500" s="53">
        <v>4.33</v>
      </c>
      <c r="N4500" s="53">
        <f t="shared" si="643"/>
        <v>2.6219340659340662</v>
      </c>
      <c r="O4500" s="53">
        <v>29.12</v>
      </c>
      <c r="P4500" s="53">
        <v>1.482</v>
      </c>
      <c r="Q4500" s="53">
        <f t="shared" si="644"/>
        <v>4.5739999999999998</v>
      </c>
      <c r="R4500" s="53">
        <v>91.89</v>
      </c>
      <c r="S4500" s="53">
        <f t="shared" si="645"/>
        <v>100.1728</v>
      </c>
      <c r="T4500" s="53">
        <v>3.44</v>
      </c>
      <c r="U4500" s="53">
        <v>10187.75</v>
      </c>
      <c r="V4500" s="53">
        <v>34.79</v>
      </c>
      <c r="W4500" s="53">
        <f t="shared" si="648"/>
        <v>292.83558493820061</v>
      </c>
      <c r="X4500" s="53">
        <f t="shared" si="649"/>
        <v>2.8743891922966367</v>
      </c>
      <c r="Y4500" s="53">
        <v>8406.5</v>
      </c>
      <c r="Z4500" s="53">
        <v>37.270000000000003</v>
      </c>
      <c r="AA4500" s="53">
        <f t="shared" si="646"/>
        <v>225.55674805473569</v>
      </c>
      <c r="AB4500" s="53">
        <f t="shared" si="647"/>
        <v>2.6831231553528303</v>
      </c>
    </row>
    <row r="4501" spans="1:28" x14ac:dyDescent="0.3">
      <c r="A4501" s="1">
        <v>4500</v>
      </c>
      <c r="B4501" s="48">
        <v>44376</v>
      </c>
      <c r="C4501" s="44">
        <v>22961793.449999999</v>
      </c>
      <c r="D4501" s="56">
        <f t="shared" si="639"/>
        <v>309041.63458950201</v>
      </c>
      <c r="E4501" s="53">
        <v>74.3</v>
      </c>
      <c r="F4501" s="53">
        <f t="shared" si="640"/>
        <v>3.09041634589502</v>
      </c>
      <c r="G4501" s="53">
        <f>(F4501/'Yearly GDP'!$B$20)*100</f>
        <v>115.74593055786593</v>
      </c>
      <c r="H4501" s="53">
        <f t="shared" si="641"/>
        <v>1.75044</v>
      </c>
      <c r="I4501" s="53">
        <f t="shared" si="642"/>
        <v>3.4482758620689653</v>
      </c>
      <c r="J4501" s="53">
        <f t="shared" ref="J4501:J4564" si="650">L4501/O4501</f>
        <v>543.05000000000007</v>
      </c>
      <c r="K4501" s="53">
        <v>6.0359999999999996</v>
      </c>
      <c r="L4501" s="53">
        <v>15748.45</v>
      </c>
      <c r="M4501" s="53">
        <v>4.3099999999999996</v>
      </c>
      <c r="N4501" s="53">
        <f t="shared" si="643"/>
        <v>2.5877241379310343</v>
      </c>
      <c r="O4501" s="53">
        <v>29</v>
      </c>
      <c r="P4501" s="53">
        <v>1.4750000000000001</v>
      </c>
      <c r="Q4501" s="53">
        <f t="shared" si="644"/>
        <v>4.5609999999999999</v>
      </c>
      <c r="R4501" s="53">
        <v>92.05</v>
      </c>
      <c r="S4501" s="53">
        <f t="shared" si="645"/>
        <v>98.89</v>
      </c>
      <c r="T4501" s="53">
        <v>3.41</v>
      </c>
      <c r="U4501" s="53">
        <v>10144.6</v>
      </c>
      <c r="V4501" s="53">
        <v>34.49</v>
      </c>
      <c r="W4501" s="53">
        <f t="shared" si="648"/>
        <v>294.13163235720498</v>
      </c>
      <c r="X4501" s="53">
        <f t="shared" si="649"/>
        <v>2.8993911278631486</v>
      </c>
      <c r="Y4501" s="53">
        <v>8398.0499999999993</v>
      </c>
      <c r="Z4501" s="53">
        <v>36.79</v>
      </c>
      <c r="AA4501" s="53">
        <f t="shared" si="646"/>
        <v>228.2699103017124</v>
      </c>
      <c r="AB4501" s="53">
        <f t="shared" si="647"/>
        <v>2.7181299266104917</v>
      </c>
    </row>
    <row r="4502" spans="1:28" x14ac:dyDescent="0.3">
      <c r="A4502" s="1">
        <v>4501</v>
      </c>
      <c r="B4502" s="48">
        <v>44377</v>
      </c>
      <c r="C4502" s="44">
        <v>22972140.350000001</v>
      </c>
      <c r="D4502" s="56">
        <f t="shared" si="639"/>
        <v>308910.64815437375</v>
      </c>
      <c r="E4502" s="53">
        <v>74.364999999999995</v>
      </c>
      <c r="F4502" s="53">
        <f t="shared" si="640"/>
        <v>3.0891064815437375</v>
      </c>
      <c r="G4502" s="53">
        <f>(F4502/'Yearly GDP'!$B$20)*100</f>
        <v>115.69687196793024</v>
      </c>
      <c r="H4502" s="53">
        <f t="shared" si="641"/>
        <v>1.7142482999999999</v>
      </c>
      <c r="I4502" s="53">
        <f t="shared" si="642"/>
        <v>3.5298270384751147</v>
      </c>
      <c r="J4502" s="53">
        <f t="shared" si="650"/>
        <v>554.94175785386517</v>
      </c>
      <c r="K4502" s="53">
        <v>6.0510000000000002</v>
      </c>
      <c r="L4502" s="53">
        <v>15721.5</v>
      </c>
      <c r="M4502" s="53">
        <v>4.24</v>
      </c>
      <c r="N4502" s="53">
        <f t="shared" si="643"/>
        <v>2.5211729615248855</v>
      </c>
      <c r="O4502" s="53">
        <v>28.33</v>
      </c>
      <c r="P4502" s="53">
        <v>1.468</v>
      </c>
      <c r="Q4502" s="53">
        <f t="shared" si="644"/>
        <v>4.5830000000000002</v>
      </c>
      <c r="R4502" s="53">
        <v>92.44</v>
      </c>
      <c r="S4502" s="53">
        <f t="shared" si="645"/>
        <v>96.321999999999989</v>
      </c>
      <c r="T4502" s="53">
        <v>3.4</v>
      </c>
      <c r="U4502" s="53">
        <v>10182.049999999999</v>
      </c>
      <c r="V4502" s="53">
        <v>34.549999999999997</v>
      </c>
      <c r="W4502" s="53">
        <f t="shared" si="648"/>
        <v>294.70477568740955</v>
      </c>
      <c r="X4502" s="53">
        <f t="shared" si="649"/>
        <v>2.8943560057887123</v>
      </c>
      <c r="Y4502" s="53">
        <v>8452.25</v>
      </c>
      <c r="Z4502" s="53">
        <v>36.81</v>
      </c>
      <c r="AA4502" s="53">
        <f t="shared" si="646"/>
        <v>229.6183102417821</v>
      </c>
      <c r="AB4502" s="53">
        <f t="shared" si="647"/>
        <v>2.7166530834012494</v>
      </c>
    </row>
    <row r="4503" spans="1:28" x14ac:dyDescent="0.3">
      <c r="A4503" s="1">
        <v>4502</v>
      </c>
      <c r="B4503" s="48">
        <v>44378</v>
      </c>
      <c r="C4503" s="44">
        <v>22951411.68</v>
      </c>
      <c r="D4503" s="56">
        <f t="shared" si="639"/>
        <v>307804.08609937638</v>
      </c>
      <c r="E4503" s="53">
        <v>74.564999999999998</v>
      </c>
      <c r="F4503" s="53">
        <f t="shared" si="640"/>
        <v>3.0780408609937639</v>
      </c>
      <c r="G4503" s="53">
        <f>(F4503/'Yearly GDP'!$B$20)*100</f>
        <v>115.28242925070278</v>
      </c>
      <c r="H4503" s="53">
        <f t="shared" si="641"/>
        <v>1.7066213999999997</v>
      </c>
      <c r="I4503" s="53">
        <f t="shared" si="642"/>
        <v>3.5385704175513095</v>
      </c>
      <c r="J4503" s="53">
        <f t="shared" si="650"/>
        <v>554.84784147204527</v>
      </c>
      <c r="K4503" s="53">
        <v>6.0389999999999997</v>
      </c>
      <c r="L4503" s="53">
        <v>15680</v>
      </c>
      <c r="M4503" s="53">
        <v>4.2300000000000004</v>
      </c>
      <c r="N4503" s="53">
        <f t="shared" si="643"/>
        <v>2.5004295824486902</v>
      </c>
      <c r="O4503" s="53">
        <v>28.26</v>
      </c>
      <c r="P4503" s="53">
        <v>1.4590000000000001</v>
      </c>
      <c r="Q4503" s="53">
        <f t="shared" si="644"/>
        <v>4.58</v>
      </c>
      <c r="R4503" s="53">
        <v>92.6</v>
      </c>
      <c r="S4503" s="53">
        <f t="shared" si="645"/>
        <v>96.084000000000003</v>
      </c>
      <c r="T4503" s="53">
        <v>3.4</v>
      </c>
      <c r="U4503" s="53">
        <v>10160.450000000001</v>
      </c>
      <c r="V4503" s="53">
        <v>34.49</v>
      </c>
      <c r="W4503" s="53">
        <f t="shared" si="648"/>
        <v>294.59118585097133</v>
      </c>
      <c r="X4503" s="53">
        <f t="shared" si="649"/>
        <v>2.899391127863149</v>
      </c>
      <c r="Y4503" s="53">
        <v>8502.1</v>
      </c>
      <c r="Z4503" s="53">
        <v>36.86</v>
      </c>
      <c r="AA4503" s="53">
        <f t="shared" si="646"/>
        <v>230.65925122083561</v>
      </c>
      <c r="AB4503" s="53">
        <f t="shared" si="647"/>
        <v>2.7129679869777537</v>
      </c>
    </row>
    <row r="4504" spans="1:28" x14ac:dyDescent="0.3">
      <c r="A4504" s="1">
        <v>4503</v>
      </c>
      <c r="B4504" s="48">
        <v>44379</v>
      </c>
      <c r="C4504" s="44">
        <v>23020327.57</v>
      </c>
      <c r="D4504" s="56">
        <f t="shared" si="639"/>
        <v>308923.04637805629</v>
      </c>
      <c r="E4504" s="53">
        <v>74.518000000000001</v>
      </c>
      <c r="F4504" s="53">
        <f t="shared" si="640"/>
        <v>3.089230463780563</v>
      </c>
      <c r="G4504" s="53">
        <f>(F4504/'Yearly GDP'!$B$20)*100</f>
        <v>115.70151549739937</v>
      </c>
      <c r="H4504" s="53">
        <f t="shared" si="641"/>
        <v>1.7182144999999998</v>
      </c>
      <c r="I4504" s="53">
        <f t="shared" si="642"/>
        <v>3.5298270384751156</v>
      </c>
      <c r="J4504" s="53">
        <f t="shared" si="650"/>
        <v>554.96646664313459</v>
      </c>
      <c r="K4504" s="53">
        <v>6.0650000000000004</v>
      </c>
      <c r="L4504" s="53">
        <v>15722.2</v>
      </c>
      <c r="M4504" s="53">
        <v>4.24</v>
      </c>
      <c r="N4504" s="53">
        <f t="shared" si="643"/>
        <v>2.5351729615248848</v>
      </c>
      <c r="O4504" s="53">
        <v>28.33</v>
      </c>
      <c r="P4504" s="53">
        <v>1.431</v>
      </c>
      <c r="Q4504" s="53">
        <f t="shared" si="644"/>
        <v>4.6340000000000003</v>
      </c>
      <c r="R4504" s="53">
        <v>92.23</v>
      </c>
      <c r="S4504" s="53">
        <f t="shared" si="645"/>
        <v>96.6053</v>
      </c>
      <c r="T4504" s="53">
        <v>3.41</v>
      </c>
      <c r="U4504" s="53">
        <v>10224.15</v>
      </c>
      <c r="V4504" s="53">
        <v>34.700000000000003</v>
      </c>
      <c r="W4504" s="53">
        <f t="shared" si="648"/>
        <v>294.64409221902014</v>
      </c>
      <c r="X4504" s="53">
        <f t="shared" si="649"/>
        <v>2.8818443804034581</v>
      </c>
      <c r="Y4504" s="53">
        <v>8580.75</v>
      </c>
      <c r="Z4504" s="53">
        <v>36.5</v>
      </c>
      <c r="AA4504" s="53">
        <f t="shared" si="646"/>
        <v>235.08904109589042</v>
      </c>
      <c r="AB4504" s="53">
        <f t="shared" si="647"/>
        <v>2.7397260273972606</v>
      </c>
    </row>
    <row r="4505" spans="1:28" x14ac:dyDescent="0.3">
      <c r="A4505" s="1">
        <v>4504</v>
      </c>
      <c r="B4505" s="48">
        <v>44382</v>
      </c>
      <c r="C4505" s="44">
        <v>23167710.850000001</v>
      </c>
      <c r="D4505" s="56">
        <f t="shared" si="639"/>
        <v>311741.73944050493</v>
      </c>
      <c r="E4505" s="53">
        <v>74.316999999999993</v>
      </c>
      <c r="F4505" s="53">
        <f t="shared" si="640"/>
        <v>3.1174173944050492</v>
      </c>
      <c r="G4505" s="53">
        <f>(F4505/'Yearly GDP'!$B$20)*100</f>
        <v>116.75720578296065</v>
      </c>
      <c r="H4505" s="53">
        <f t="shared" si="641"/>
        <v>1.7369064000000001</v>
      </c>
      <c r="I4505" s="53">
        <f t="shared" si="642"/>
        <v>3.5050823694356819</v>
      </c>
      <c r="J4505" s="53">
        <f t="shared" si="650"/>
        <v>555.00701016473886</v>
      </c>
      <c r="K4505" s="53">
        <v>6.0880000000000001</v>
      </c>
      <c r="L4505" s="53">
        <v>15834.35</v>
      </c>
      <c r="M4505" s="53">
        <v>4.2699999999999996</v>
      </c>
      <c r="N4505" s="53">
        <f t="shared" si="643"/>
        <v>2.5829176305643182</v>
      </c>
      <c r="O4505" s="53">
        <v>28.53</v>
      </c>
      <c r="P4505" s="53">
        <v>1.4359999999999999</v>
      </c>
      <c r="Q4505" s="53">
        <f t="shared" si="644"/>
        <v>4.6520000000000001</v>
      </c>
      <c r="R4505" s="53">
        <v>92.21</v>
      </c>
      <c r="S4505" s="53">
        <f t="shared" si="645"/>
        <v>97.287300000000002</v>
      </c>
      <c r="T4505" s="53">
        <v>3.41</v>
      </c>
      <c r="U4505" s="53">
        <v>10266.549999999999</v>
      </c>
      <c r="V4505" s="53">
        <v>33.86</v>
      </c>
      <c r="W4505" s="53">
        <f t="shared" si="648"/>
        <v>303.20584760779678</v>
      </c>
      <c r="X4505" s="53">
        <f t="shared" si="649"/>
        <v>2.9533372711163612</v>
      </c>
      <c r="Y4505" s="53">
        <v>8677.2999999999993</v>
      </c>
      <c r="Z4505" s="53">
        <v>36.92</v>
      </c>
      <c r="AA4505" s="53">
        <f t="shared" si="646"/>
        <v>235.02979414951244</v>
      </c>
      <c r="AB4505" s="53">
        <f t="shared" si="647"/>
        <v>2.7085590465872156</v>
      </c>
    </row>
    <row r="4506" spans="1:28" x14ac:dyDescent="0.3">
      <c r="A4506" s="1">
        <v>4505</v>
      </c>
      <c r="B4506" s="48">
        <v>44383</v>
      </c>
      <c r="C4506" s="44">
        <v>23130751.73</v>
      </c>
      <c r="D4506" s="56">
        <f t="shared" si="639"/>
        <v>310101.10777439643</v>
      </c>
      <c r="E4506" s="53">
        <v>74.590999999999994</v>
      </c>
      <c r="F4506" s="53">
        <f t="shared" si="640"/>
        <v>3.1010110777439643</v>
      </c>
      <c r="G4506" s="53">
        <f>(F4506/'Yearly GDP'!$B$20)*100</f>
        <v>116.14273699415598</v>
      </c>
      <c r="H4506" s="53">
        <f t="shared" si="641"/>
        <v>1.7598750000000001</v>
      </c>
      <c r="I4506" s="53">
        <f t="shared" si="642"/>
        <v>3.5087719298245612</v>
      </c>
      <c r="J4506" s="53">
        <f t="shared" si="650"/>
        <v>555.02631578947364</v>
      </c>
      <c r="K4506" s="53">
        <v>6.1749999999999998</v>
      </c>
      <c r="L4506" s="53">
        <v>15818.25</v>
      </c>
      <c r="M4506" s="53">
        <v>4.26</v>
      </c>
      <c r="N4506" s="53">
        <f t="shared" si="643"/>
        <v>2.6662280701754386</v>
      </c>
      <c r="O4506" s="53">
        <v>28.5</v>
      </c>
      <c r="P4506" s="53">
        <v>1.3520000000000001</v>
      </c>
      <c r="Q4506" s="53">
        <f t="shared" si="644"/>
        <v>4.8229999999999995</v>
      </c>
      <c r="R4506" s="53">
        <v>92.55</v>
      </c>
      <c r="S4506" s="53">
        <f t="shared" si="645"/>
        <v>97.47</v>
      </c>
      <c r="T4506" s="53">
        <v>3.42</v>
      </c>
      <c r="U4506" s="53">
        <v>10275.450000000001</v>
      </c>
      <c r="V4506" s="53">
        <v>33.89</v>
      </c>
      <c r="W4506" s="53">
        <f t="shared" si="648"/>
        <v>303.20005901445853</v>
      </c>
      <c r="X4506" s="53">
        <f t="shared" si="649"/>
        <v>2.9507229271171433</v>
      </c>
      <c r="Y4506" s="53">
        <v>8631.65</v>
      </c>
      <c r="Z4506" s="53">
        <v>36.299999999999997</v>
      </c>
      <c r="AA4506" s="53">
        <f t="shared" si="646"/>
        <v>237.78650137741047</v>
      </c>
      <c r="AB4506" s="53">
        <f t="shared" si="647"/>
        <v>2.7548209366391188</v>
      </c>
    </row>
    <row r="4507" spans="1:28" x14ac:dyDescent="0.3">
      <c r="A4507" s="1">
        <v>4506</v>
      </c>
      <c r="B4507" s="48">
        <v>44384</v>
      </c>
      <c r="C4507" s="44">
        <v>23219416.879999999</v>
      </c>
      <c r="D4507" s="56">
        <f t="shared" si="639"/>
        <v>310420.01176470588</v>
      </c>
      <c r="E4507" s="53">
        <v>74.8</v>
      </c>
      <c r="F4507" s="53">
        <f t="shared" si="640"/>
        <v>3.1042001176470588</v>
      </c>
      <c r="G4507" s="53">
        <f>(F4507/'Yearly GDP'!$B$20)*100</f>
        <v>116.26217669090109</v>
      </c>
      <c r="H4507" s="53">
        <f t="shared" si="641"/>
        <v>1.7641367999999997</v>
      </c>
      <c r="I4507" s="53">
        <f t="shared" si="642"/>
        <v>3.4940600978336831</v>
      </c>
      <c r="J4507" s="53">
        <f t="shared" si="650"/>
        <v>554.8445143256464</v>
      </c>
      <c r="K4507" s="53">
        <v>6.1639999999999997</v>
      </c>
      <c r="L4507" s="53">
        <v>15879.65</v>
      </c>
      <c r="M4507" s="53">
        <v>4.28</v>
      </c>
      <c r="N4507" s="53">
        <f t="shared" si="643"/>
        <v>2.6699399021663166</v>
      </c>
      <c r="O4507" s="53">
        <v>28.62</v>
      </c>
      <c r="P4507" s="53">
        <v>1.323</v>
      </c>
      <c r="Q4507" s="53">
        <f t="shared" si="644"/>
        <v>4.8409999999999993</v>
      </c>
      <c r="R4507" s="53">
        <v>92.64</v>
      </c>
      <c r="S4507" s="53">
        <f t="shared" si="645"/>
        <v>97.880399999999995</v>
      </c>
      <c r="T4507" s="53">
        <v>3.42</v>
      </c>
      <c r="U4507" s="53">
        <v>10323.6</v>
      </c>
      <c r="V4507" s="53">
        <v>34.04</v>
      </c>
      <c r="W4507" s="53">
        <f t="shared" si="648"/>
        <v>303.27849588719158</v>
      </c>
      <c r="X4507" s="53">
        <f t="shared" si="649"/>
        <v>2.9377203290246774</v>
      </c>
      <c r="Y4507" s="53">
        <v>8688.85</v>
      </c>
      <c r="Z4507" s="53">
        <v>36.54</v>
      </c>
      <c r="AA4507" s="53">
        <f t="shared" si="646"/>
        <v>237.79009304871374</v>
      </c>
      <c r="AB4507" s="53">
        <f t="shared" si="647"/>
        <v>2.7367268746579092</v>
      </c>
    </row>
    <row r="4508" spans="1:28" x14ac:dyDescent="0.3">
      <c r="A4508" s="1">
        <v>4507</v>
      </c>
      <c r="B4508" s="48">
        <v>44385</v>
      </c>
      <c r="C4508" s="44">
        <v>23078967.16</v>
      </c>
      <c r="D4508" s="56">
        <f t="shared" si="639"/>
        <v>308790.03425207391</v>
      </c>
      <c r="E4508" s="53">
        <v>74.739999999999995</v>
      </c>
      <c r="F4508" s="53">
        <f t="shared" si="640"/>
        <v>3.0879003425207392</v>
      </c>
      <c r="G4508" s="53">
        <f>(F4508/'Yearly GDP'!$B$20)*100</f>
        <v>115.65169822175054</v>
      </c>
      <c r="H4508" s="53">
        <f t="shared" si="641"/>
        <v>1.7355416000000004</v>
      </c>
      <c r="I4508" s="53">
        <f t="shared" si="642"/>
        <v>3.5285815102328857</v>
      </c>
      <c r="J4508" s="53">
        <f t="shared" si="650"/>
        <v>554.97177134791809</v>
      </c>
      <c r="K4508" s="53">
        <v>6.1239999999999997</v>
      </c>
      <c r="L4508" s="53">
        <v>15727.9</v>
      </c>
      <c r="M4508" s="53">
        <v>4.24</v>
      </c>
      <c r="N4508" s="53">
        <f t="shared" si="643"/>
        <v>2.595418489767114</v>
      </c>
      <c r="O4508" s="53">
        <v>28.34</v>
      </c>
      <c r="P4508" s="53">
        <v>1.294</v>
      </c>
      <c r="Q4508" s="53">
        <f t="shared" si="644"/>
        <v>4.83</v>
      </c>
      <c r="R4508" s="53">
        <v>92.42</v>
      </c>
      <c r="S4508" s="53">
        <f t="shared" si="645"/>
        <v>96.922799999999995</v>
      </c>
      <c r="T4508" s="53">
        <v>3.42</v>
      </c>
      <c r="U4508" s="53">
        <v>10281.799999999999</v>
      </c>
      <c r="V4508" s="53">
        <v>33.909999999999997</v>
      </c>
      <c r="W4508" s="53">
        <f t="shared" si="648"/>
        <v>303.20849306989089</v>
      </c>
      <c r="X4508" s="53">
        <f t="shared" si="649"/>
        <v>2.9489826010026543</v>
      </c>
      <c r="Y4508" s="53">
        <v>8684.75</v>
      </c>
      <c r="Z4508" s="53">
        <v>36.53</v>
      </c>
      <c r="AA4508" s="53">
        <f t="shared" si="646"/>
        <v>237.74295099917876</v>
      </c>
      <c r="AB4508" s="53">
        <f t="shared" si="647"/>
        <v>2.7374760470845882</v>
      </c>
    </row>
    <row r="4509" spans="1:28" x14ac:dyDescent="0.3">
      <c r="A4509" s="1">
        <v>4508</v>
      </c>
      <c r="B4509" s="48">
        <v>44386</v>
      </c>
      <c r="C4509" s="44">
        <v>23100667.629999999</v>
      </c>
      <c r="D4509" s="56">
        <f t="shared" si="639"/>
        <v>310130.19224831177</v>
      </c>
      <c r="E4509" s="53">
        <v>74.486999999999995</v>
      </c>
      <c r="F4509" s="53">
        <f t="shared" si="640"/>
        <v>3.1013019224831178</v>
      </c>
      <c r="G4509" s="53">
        <f>(F4509/'Yearly GDP'!$B$20)*100</f>
        <v>116.15363005554748</v>
      </c>
      <c r="H4509" s="53">
        <f t="shared" si="641"/>
        <v>1.7487822000000002</v>
      </c>
      <c r="I4509" s="53">
        <f t="shared" si="642"/>
        <v>3.5373187124159884</v>
      </c>
      <c r="J4509" s="53">
        <f t="shared" si="650"/>
        <v>554.99823134064377</v>
      </c>
      <c r="K4509" s="53">
        <v>6.1859999999999999</v>
      </c>
      <c r="L4509" s="53">
        <v>15689.8</v>
      </c>
      <c r="M4509" s="53">
        <v>4.2300000000000004</v>
      </c>
      <c r="N4509" s="53">
        <f t="shared" si="643"/>
        <v>2.6486812875840116</v>
      </c>
      <c r="O4509" s="53">
        <v>28.27</v>
      </c>
      <c r="P4509" s="53">
        <v>1.361</v>
      </c>
      <c r="Q4509" s="53">
        <f t="shared" si="644"/>
        <v>4.8250000000000002</v>
      </c>
      <c r="R4509" s="53">
        <v>92.13</v>
      </c>
      <c r="S4509" s="53">
        <f t="shared" si="645"/>
        <v>97.8142</v>
      </c>
      <c r="T4509" s="53">
        <v>3.46</v>
      </c>
      <c r="U4509" s="53">
        <v>10329.35</v>
      </c>
      <c r="V4509" s="53">
        <v>34.06</v>
      </c>
      <c r="W4509" s="53">
        <f t="shared" si="648"/>
        <v>303.26923076923077</v>
      </c>
      <c r="X4509" s="53">
        <f t="shared" si="649"/>
        <v>2.935995302407516</v>
      </c>
      <c r="Y4509" s="53">
        <v>8732.4</v>
      </c>
      <c r="Z4509" s="53">
        <v>36.729999999999997</v>
      </c>
      <c r="AA4509" s="53">
        <f t="shared" si="646"/>
        <v>237.74571195208279</v>
      </c>
      <c r="AB4509" s="53">
        <f t="shared" si="647"/>
        <v>2.7225701061802345</v>
      </c>
    </row>
    <row r="4510" spans="1:28" x14ac:dyDescent="0.3">
      <c r="A4510" s="1">
        <v>4509</v>
      </c>
      <c r="B4510" s="48">
        <v>44389</v>
      </c>
      <c r="C4510" s="44">
        <v>23155837.489999998</v>
      </c>
      <c r="D4510" s="56">
        <f t="shared" si="639"/>
        <v>310628.98235964851</v>
      </c>
      <c r="E4510" s="53">
        <v>74.545000000000002</v>
      </c>
      <c r="F4510" s="53">
        <f t="shared" si="640"/>
        <v>3.1062898235964851</v>
      </c>
      <c r="G4510" s="53">
        <f>(F4510/'Yearly GDP'!$B$20)*100</f>
        <v>116.34044283132903</v>
      </c>
      <c r="H4510" s="53">
        <f t="shared" si="641"/>
        <v>1.7546620000000002</v>
      </c>
      <c r="I4510" s="53">
        <f t="shared" si="642"/>
        <v>3.5448422545196734</v>
      </c>
      <c r="J4510" s="53">
        <f t="shared" si="650"/>
        <v>556.27791563275434</v>
      </c>
      <c r="K4510" s="53">
        <v>6.22</v>
      </c>
      <c r="L4510" s="53">
        <v>15692.6</v>
      </c>
      <c r="M4510" s="53">
        <v>4.2300000000000004</v>
      </c>
      <c r="N4510" s="53">
        <f t="shared" si="643"/>
        <v>2.6751577454803264</v>
      </c>
      <c r="O4510" s="53">
        <v>28.21</v>
      </c>
      <c r="P4510" s="53">
        <v>1.3680000000000001</v>
      </c>
      <c r="Q4510" s="53">
        <f t="shared" si="644"/>
        <v>4.8519999999999994</v>
      </c>
      <c r="R4510" s="53">
        <v>92.26</v>
      </c>
      <c r="S4510" s="53">
        <f t="shared" si="645"/>
        <v>96.760300000000001</v>
      </c>
      <c r="T4510" s="53">
        <v>3.43</v>
      </c>
      <c r="U4510" s="53">
        <v>10371.65</v>
      </c>
      <c r="V4510" s="53">
        <v>34.21</v>
      </c>
      <c r="W4510" s="53">
        <f t="shared" si="648"/>
        <v>303.17597193802982</v>
      </c>
      <c r="X4510" s="53">
        <f t="shared" si="649"/>
        <v>2.9231218941829873</v>
      </c>
      <c r="Y4510" s="53">
        <v>8826.85</v>
      </c>
      <c r="Z4510" s="53">
        <v>36.79</v>
      </c>
      <c r="AA4510" s="53">
        <f t="shared" si="646"/>
        <v>239.92525142701822</v>
      </c>
      <c r="AB4510" s="53">
        <f t="shared" si="647"/>
        <v>2.7181299266104921</v>
      </c>
    </row>
    <row r="4511" spans="1:28" x14ac:dyDescent="0.3">
      <c r="A4511" s="1">
        <v>4510</v>
      </c>
      <c r="B4511" s="48">
        <v>44390</v>
      </c>
      <c r="C4511" s="44">
        <v>23251608.93</v>
      </c>
      <c r="D4511" s="56">
        <f t="shared" si="639"/>
        <v>311683.76581769437</v>
      </c>
      <c r="E4511" s="53">
        <v>74.599999999999994</v>
      </c>
      <c r="F4511" s="53">
        <f t="shared" si="640"/>
        <v>3.1168376581769435</v>
      </c>
      <c r="G4511" s="53">
        <f>(F4511/'Yearly GDP'!$B$20)*100</f>
        <v>116.73549281561586</v>
      </c>
      <c r="H4511" s="53">
        <f t="shared" si="641"/>
        <v>1.7350829000000001</v>
      </c>
      <c r="I4511" s="53">
        <f t="shared" si="642"/>
        <v>3.5174111853675694</v>
      </c>
      <c r="J4511" s="53">
        <f t="shared" si="650"/>
        <v>556.18536756946889</v>
      </c>
      <c r="K4511" s="53">
        <v>6.1029999999999998</v>
      </c>
      <c r="L4511" s="53">
        <v>15812.35</v>
      </c>
      <c r="M4511" s="53">
        <v>4.26</v>
      </c>
      <c r="N4511" s="53">
        <f t="shared" si="643"/>
        <v>2.5855888146324304</v>
      </c>
      <c r="O4511" s="53">
        <v>28.43</v>
      </c>
      <c r="P4511" s="53">
        <v>1.4179999999999999</v>
      </c>
      <c r="Q4511" s="53">
        <f t="shared" si="644"/>
        <v>4.6849999999999996</v>
      </c>
      <c r="R4511" s="53">
        <v>92.75</v>
      </c>
      <c r="S4511" s="53">
        <f t="shared" si="645"/>
        <v>97.799199999999999</v>
      </c>
      <c r="T4511" s="53">
        <v>3.44</v>
      </c>
      <c r="U4511" s="53">
        <v>10401.200000000001</v>
      </c>
      <c r="V4511" s="53">
        <v>34.31</v>
      </c>
      <c r="W4511" s="53">
        <f t="shared" si="648"/>
        <v>303.15359953366368</v>
      </c>
      <c r="X4511" s="53">
        <f t="shared" si="649"/>
        <v>2.914602156805596</v>
      </c>
      <c r="Y4511" s="53">
        <v>8901.4500000000007</v>
      </c>
      <c r="Z4511" s="53">
        <v>37.1</v>
      </c>
      <c r="AA4511" s="53">
        <f t="shared" si="646"/>
        <v>239.93126684636118</v>
      </c>
      <c r="AB4511" s="53">
        <f t="shared" si="647"/>
        <v>2.6954177897574123</v>
      </c>
    </row>
    <row r="4512" spans="1:28" x14ac:dyDescent="0.3">
      <c r="A4512" s="1">
        <v>4511</v>
      </c>
      <c r="B4512" s="48">
        <v>44391</v>
      </c>
      <c r="C4512" s="44">
        <v>23307153.440000001</v>
      </c>
      <c r="D4512" s="56">
        <f t="shared" si="639"/>
        <v>312973.72686988051</v>
      </c>
      <c r="E4512" s="53">
        <v>74.47</v>
      </c>
      <c r="F4512" s="53">
        <f t="shared" si="640"/>
        <v>3.129737268698805</v>
      </c>
      <c r="G4512" s="53">
        <f>(F4512/'Yearly GDP'!$B$20)*100</f>
        <v>117.21862429583541</v>
      </c>
      <c r="H4512" s="53">
        <f t="shared" si="641"/>
        <v>1.7410650000000001</v>
      </c>
      <c r="I4512" s="53">
        <f t="shared" si="642"/>
        <v>3.5087719298245612</v>
      </c>
      <c r="J4512" s="53">
        <f t="shared" si="650"/>
        <v>556.27894736842109</v>
      </c>
      <c r="K4512" s="53">
        <v>6.109</v>
      </c>
      <c r="L4512" s="53">
        <v>15853.95</v>
      </c>
      <c r="M4512" s="53">
        <v>4.2699999999999996</v>
      </c>
      <c r="N4512" s="53">
        <f t="shared" si="643"/>
        <v>2.6002280701754388</v>
      </c>
      <c r="O4512" s="53">
        <v>28.5</v>
      </c>
      <c r="P4512" s="53">
        <v>1.349</v>
      </c>
      <c r="Q4512" s="53">
        <f t="shared" si="644"/>
        <v>4.76</v>
      </c>
      <c r="R4512" s="53">
        <v>92.41</v>
      </c>
      <c r="S4512" s="53">
        <f t="shared" si="645"/>
        <v>98.039999999999992</v>
      </c>
      <c r="T4512" s="53">
        <v>3.44</v>
      </c>
      <c r="U4512" s="53">
        <v>10435.85</v>
      </c>
      <c r="V4512" s="53">
        <v>34.42</v>
      </c>
      <c r="W4512" s="53">
        <f t="shared" si="648"/>
        <v>303.19145845438698</v>
      </c>
      <c r="X4512" s="53">
        <f t="shared" si="649"/>
        <v>2.9052876234747238</v>
      </c>
      <c r="Y4512" s="53">
        <v>8917.1</v>
      </c>
      <c r="Z4512" s="53">
        <v>37.090000000000003</v>
      </c>
      <c r="AA4512" s="53">
        <f t="shared" si="646"/>
        <v>240.41790239956862</v>
      </c>
      <c r="AB4512" s="53">
        <f t="shared" si="647"/>
        <v>2.6961445133459154</v>
      </c>
    </row>
    <row r="4513" spans="1:28" x14ac:dyDescent="0.3">
      <c r="A4513" s="1">
        <v>4512</v>
      </c>
      <c r="B4513" s="48">
        <v>44392</v>
      </c>
      <c r="C4513" s="44">
        <v>23388033.170000002</v>
      </c>
      <c r="D4513" s="56">
        <f t="shared" si="639"/>
        <v>313722.77894030855</v>
      </c>
      <c r="E4513" s="53">
        <v>74.55</v>
      </c>
      <c r="F4513" s="53">
        <f t="shared" si="640"/>
        <v>3.1372277894030853</v>
      </c>
      <c r="G4513" s="53">
        <f>(F4513/'Yearly GDP'!$B$20)*100</f>
        <v>117.49916814243765</v>
      </c>
      <c r="H4513" s="53">
        <f t="shared" si="641"/>
        <v>1.7512970999999999</v>
      </c>
      <c r="I4513" s="53">
        <f t="shared" si="642"/>
        <v>3.4928396786587497</v>
      </c>
      <c r="J4513" s="53">
        <f t="shared" si="650"/>
        <v>556.20677610897667</v>
      </c>
      <c r="K4513" s="53">
        <v>6.117</v>
      </c>
      <c r="L4513" s="53">
        <v>15924.2</v>
      </c>
      <c r="M4513" s="53">
        <v>4.29</v>
      </c>
      <c r="N4513" s="53">
        <f t="shared" si="643"/>
        <v>2.6241603213412503</v>
      </c>
      <c r="O4513" s="53">
        <v>28.63</v>
      </c>
      <c r="P4513" s="53">
        <v>1.3009999999999999</v>
      </c>
      <c r="Q4513" s="53">
        <f t="shared" si="644"/>
        <v>4.8159999999999998</v>
      </c>
      <c r="R4513" s="53">
        <v>92.62</v>
      </c>
      <c r="S4513" s="53">
        <f t="shared" si="645"/>
        <v>98.200900000000004</v>
      </c>
      <c r="T4513" s="53">
        <v>3.43</v>
      </c>
      <c r="U4513" s="53">
        <v>10472.299999999999</v>
      </c>
      <c r="V4513" s="53">
        <v>34.5</v>
      </c>
      <c r="W4513" s="53">
        <f t="shared" si="648"/>
        <v>303.54492753623185</v>
      </c>
      <c r="X4513" s="53">
        <f t="shared" si="649"/>
        <v>2.8985507246376812</v>
      </c>
      <c r="Y4513" s="53">
        <v>8979.1</v>
      </c>
      <c r="Z4513" s="53">
        <v>37.35</v>
      </c>
      <c r="AA4513" s="53">
        <f t="shared" si="646"/>
        <v>240.40428380187416</v>
      </c>
      <c r="AB4513" s="53">
        <f t="shared" si="647"/>
        <v>2.677376171352075</v>
      </c>
    </row>
    <row r="4514" spans="1:28" x14ac:dyDescent="0.3">
      <c r="A4514" s="1">
        <v>4513</v>
      </c>
      <c r="B4514" s="48">
        <v>44393</v>
      </c>
      <c r="C4514" s="44">
        <v>23450220.609999999</v>
      </c>
      <c r="D4514" s="56">
        <f t="shared" si="639"/>
        <v>314303.98887548584</v>
      </c>
      <c r="E4514" s="53">
        <v>74.61</v>
      </c>
      <c r="F4514" s="53">
        <f t="shared" si="640"/>
        <v>3.1430398887548585</v>
      </c>
      <c r="G4514" s="53">
        <f>(F4514/'Yearly GDP'!$B$20)*100</f>
        <v>117.71684976609957</v>
      </c>
      <c r="H4514" s="53">
        <f t="shared" si="641"/>
        <v>1.7488889999999999</v>
      </c>
      <c r="I4514" s="53">
        <f t="shared" si="642"/>
        <v>3.5050823694356819</v>
      </c>
      <c r="J4514" s="53">
        <f t="shared" si="650"/>
        <v>558.12828601472131</v>
      </c>
      <c r="K4514" s="53">
        <v>6.13</v>
      </c>
      <c r="L4514" s="53">
        <v>15923.4</v>
      </c>
      <c r="M4514" s="53">
        <v>4.29</v>
      </c>
      <c r="N4514" s="53">
        <f t="shared" si="643"/>
        <v>2.624917630564318</v>
      </c>
      <c r="O4514" s="53">
        <v>28.53</v>
      </c>
      <c r="P4514" s="53">
        <v>1.3</v>
      </c>
      <c r="Q4514" s="53">
        <f t="shared" si="644"/>
        <v>4.83</v>
      </c>
      <c r="R4514" s="53">
        <v>92.69</v>
      </c>
      <c r="S4514" s="53">
        <f t="shared" si="645"/>
        <v>98.143200000000007</v>
      </c>
      <c r="T4514" s="53">
        <v>3.44</v>
      </c>
      <c r="U4514" s="53">
        <v>10501.05</v>
      </c>
      <c r="V4514" s="53">
        <v>34.58</v>
      </c>
      <c r="W4514" s="53">
        <f t="shared" si="648"/>
        <v>303.67408906882588</v>
      </c>
      <c r="X4514" s="53">
        <f t="shared" si="649"/>
        <v>2.8918449971081546</v>
      </c>
      <c r="Y4514" s="53">
        <v>9057.0499999999993</v>
      </c>
      <c r="Z4514" s="53">
        <v>37.659999999999997</v>
      </c>
      <c r="AA4514" s="53">
        <f t="shared" si="646"/>
        <v>240.49522039298992</v>
      </c>
      <c r="AB4514" s="53">
        <f t="shared" si="647"/>
        <v>2.6553372278279346</v>
      </c>
    </row>
    <row r="4515" spans="1:28" x14ac:dyDescent="0.3">
      <c r="A4515" s="1">
        <v>4514</v>
      </c>
      <c r="B4515" s="48">
        <v>44396</v>
      </c>
      <c r="C4515" s="44">
        <v>23316334.600000001</v>
      </c>
      <c r="D4515" s="56">
        <f t="shared" si="639"/>
        <v>311474.18579176575</v>
      </c>
      <c r="E4515" s="53">
        <v>74.858000000000004</v>
      </c>
      <c r="F4515" s="53">
        <f t="shared" si="640"/>
        <v>3.1147418579176573</v>
      </c>
      <c r="G4515" s="53">
        <f>(F4515/'Yearly GDP'!$B$20)*100</f>
        <v>116.65699842388231</v>
      </c>
      <c r="H4515" s="53">
        <f t="shared" si="641"/>
        <v>1.7296520999999998</v>
      </c>
      <c r="I4515" s="53">
        <f t="shared" si="642"/>
        <v>3.5423308537017362</v>
      </c>
      <c r="J4515" s="53">
        <f t="shared" si="650"/>
        <v>558.00212539851225</v>
      </c>
      <c r="K4515" s="53">
        <v>6.1269999999999998</v>
      </c>
      <c r="L4515" s="53">
        <v>15752.4</v>
      </c>
      <c r="M4515" s="53">
        <v>4.25</v>
      </c>
      <c r="N4515" s="53">
        <f t="shared" si="643"/>
        <v>2.5846691462982636</v>
      </c>
      <c r="O4515" s="53">
        <v>28.23</v>
      </c>
      <c r="P4515" s="53">
        <v>1.1990000000000001</v>
      </c>
      <c r="Q4515" s="53">
        <f t="shared" si="644"/>
        <v>4.9279999999999999</v>
      </c>
      <c r="R4515" s="53">
        <v>92.89</v>
      </c>
      <c r="S4515" s="53">
        <f t="shared" si="645"/>
        <v>97.111199999999997</v>
      </c>
      <c r="T4515" s="53">
        <v>3.44</v>
      </c>
      <c r="U4515" s="53">
        <v>10434.450000000001</v>
      </c>
      <c r="V4515" s="53">
        <v>34.340000000000003</v>
      </c>
      <c r="W4515" s="53">
        <f t="shared" si="648"/>
        <v>303.85701805474662</v>
      </c>
      <c r="X4515" s="53">
        <f t="shared" si="649"/>
        <v>2.9120559114734998</v>
      </c>
      <c r="Y4515" s="53">
        <v>9054.5</v>
      </c>
      <c r="Z4515" s="53">
        <v>37.57</v>
      </c>
      <c r="AA4515" s="53">
        <f t="shared" si="646"/>
        <v>241.00346020761245</v>
      </c>
      <c r="AB4515" s="53">
        <f t="shared" si="647"/>
        <v>2.6616981634282673</v>
      </c>
    </row>
    <row r="4516" spans="1:28" x14ac:dyDescent="0.3">
      <c r="A4516" s="1">
        <v>4515</v>
      </c>
      <c r="B4516" s="48">
        <v>44397</v>
      </c>
      <c r="C4516" s="44">
        <v>23105448.140000001</v>
      </c>
      <c r="D4516" s="56">
        <f t="shared" si="639"/>
        <v>309994.60843898839</v>
      </c>
      <c r="E4516" s="53">
        <v>74.534999999999997</v>
      </c>
      <c r="F4516" s="53">
        <f t="shared" si="640"/>
        <v>3.0999460843898841</v>
      </c>
      <c r="G4516" s="53">
        <f>(F4516/'Yearly GDP'!$B$20)*100</f>
        <v>116.10284960261738</v>
      </c>
      <c r="H4516" s="53">
        <f t="shared" si="641"/>
        <v>1.7065891</v>
      </c>
      <c r="I4516" s="53">
        <f t="shared" si="642"/>
        <v>3.5855145213338115</v>
      </c>
      <c r="J4516" s="53">
        <f t="shared" si="650"/>
        <v>560.49121548942276</v>
      </c>
      <c r="K4516" s="53">
        <v>6.1189999999999998</v>
      </c>
      <c r="L4516" s="53">
        <v>15632.1</v>
      </c>
      <c r="M4516" s="53">
        <v>4.21</v>
      </c>
      <c r="N4516" s="53">
        <f t="shared" si="643"/>
        <v>2.5334854786661882</v>
      </c>
      <c r="O4516" s="53">
        <v>27.89</v>
      </c>
      <c r="P4516" s="53">
        <v>1.222</v>
      </c>
      <c r="Q4516" s="53">
        <f t="shared" si="644"/>
        <v>4.8970000000000002</v>
      </c>
      <c r="R4516" s="53">
        <v>92.97</v>
      </c>
      <c r="S4516" s="53">
        <f t="shared" si="645"/>
        <v>95.662700000000001</v>
      </c>
      <c r="T4516" s="53">
        <v>3.43</v>
      </c>
      <c r="U4516" s="53">
        <v>10292.799999999999</v>
      </c>
      <c r="V4516" s="53">
        <v>33.869999999999997</v>
      </c>
      <c r="W4516" s="53">
        <f t="shared" si="648"/>
        <v>303.891349276646</v>
      </c>
      <c r="X4516" s="53">
        <f t="shared" si="649"/>
        <v>2.9524653085326249</v>
      </c>
      <c r="Y4516" s="53">
        <v>8904.6</v>
      </c>
      <c r="Z4516" s="53">
        <v>37.049999999999997</v>
      </c>
      <c r="AA4516" s="53">
        <f t="shared" si="646"/>
        <v>240.34008097165994</v>
      </c>
      <c r="AB4516" s="53">
        <f t="shared" si="647"/>
        <v>2.6990553306342782</v>
      </c>
    </row>
    <row r="4517" spans="1:28" x14ac:dyDescent="0.3">
      <c r="A4517" s="1">
        <v>4516</v>
      </c>
      <c r="B4517" s="48">
        <v>44399</v>
      </c>
      <c r="C4517" s="44">
        <v>23398611.789999999</v>
      </c>
      <c r="D4517" s="56">
        <f t="shared" si="639"/>
        <v>314265.15062789602</v>
      </c>
      <c r="E4517" s="53">
        <v>74.454999999999998</v>
      </c>
      <c r="F4517" s="53">
        <f t="shared" si="640"/>
        <v>3.1426515062789599</v>
      </c>
      <c r="G4517" s="53">
        <f>(F4517/'Yearly GDP'!$B$20)*100</f>
        <v>117.70230360595355</v>
      </c>
      <c r="H4517" s="53">
        <f t="shared" si="641"/>
        <v>1.7321436000000001</v>
      </c>
      <c r="I4517" s="53">
        <f t="shared" si="642"/>
        <v>3.5435861091424519</v>
      </c>
      <c r="J4517" s="53">
        <f t="shared" si="650"/>
        <v>560.73883770375619</v>
      </c>
      <c r="K4517" s="53">
        <v>6.1379999999999999</v>
      </c>
      <c r="L4517" s="53">
        <v>15824.05</v>
      </c>
      <c r="M4517" s="53">
        <v>4.26</v>
      </c>
      <c r="N4517" s="53">
        <f t="shared" si="643"/>
        <v>2.594413890857548</v>
      </c>
      <c r="O4517" s="53">
        <v>28.22</v>
      </c>
      <c r="P4517" s="53">
        <v>1.2769999999999999</v>
      </c>
      <c r="Q4517" s="53">
        <f t="shared" si="644"/>
        <v>4.8609999999999998</v>
      </c>
      <c r="R4517" s="53">
        <v>92.82</v>
      </c>
      <c r="S4517" s="53">
        <f t="shared" si="645"/>
        <v>97.076799999999992</v>
      </c>
      <c r="T4517" s="53">
        <v>3.44</v>
      </c>
      <c r="U4517" s="53">
        <v>10404.700000000001</v>
      </c>
      <c r="V4517" s="53">
        <v>34.229999999999997</v>
      </c>
      <c r="W4517" s="53">
        <f t="shared" si="648"/>
        <v>303.96435874963487</v>
      </c>
      <c r="X4517" s="53">
        <f t="shared" si="649"/>
        <v>2.92141396435875</v>
      </c>
      <c r="Y4517" s="53">
        <v>9046.4500000000007</v>
      </c>
      <c r="Z4517" s="53">
        <v>37.22</v>
      </c>
      <c r="AA4517" s="53">
        <f t="shared" si="646"/>
        <v>243.05346587855993</v>
      </c>
      <c r="AB4517" s="53">
        <f t="shared" si="647"/>
        <v>2.6867275658248255</v>
      </c>
    </row>
    <row r="4518" spans="1:28" x14ac:dyDescent="0.3">
      <c r="A4518" s="1">
        <v>4517</v>
      </c>
      <c r="B4518" s="48">
        <v>44400</v>
      </c>
      <c r="C4518" s="44">
        <v>23513974.460000001</v>
      </c>
      <c r="D4518" s="56">
        <f t="shared" si="639"/>
        <v>315933.39057062624</v>
      </c>
      <c r="E4518" s="53">
        <v>74.427000000000007</v>
      </c>
      <c r="F4518" s="53">
        <f t="shared" si="640"/>
        <v>3.1593339057062626</v>
      </c>
      <c r="G4518" s="53">
        <f>(F4518/'Yearly GDP'!$B$20)*100</f>
        <v>118.32711257326827</v>
      </c>
      <c r="H4518" s="53">
        <f t="shared" si="641"/>
        <v>1.7434620000000001</v>
      </c>
      <c r="I4518" s="53">
        <f t="shared" si="642"/>
        <v>3.536067892503536</v>
      </c>
      <c r="J4518" s="53">
        <f t="shared" si="650"/>
        <v>560.68069306930693</v>
      </c>
      <c r="K4518" s="53">
        <v>6.165</v>
      </c>
      <c r="L4518" s="53">
        <v>15856.05</v>
      </c>
      <c r="M4518" s="53">
        <v>4.16</v>
      </c>
      <c r="N4518" s="53">
        <f t="shared" si="643"/>
        <v>2.628932107496464</v>
      </c>
      <c r="O4518" s="53">
        <v>28.28</v>
      </c>
      <c r="P4518" s="53">
        <v>1.2809999999999999</v>
      </c>
      <c r="Q4518" s="53">
        <f t="shared" si="644"/>
        <v>4.8840000000000003</v>
      </c>
      <c r="R4518" s="53">
        <v>92.91</v>
      </c>
      <c r="S4518" s="53">
        <f t="shared" si="645"/>
        <v>96.717600000000004</v>
      </c>
      <c r="T4518" s="53">
        <v>3.42</v>
      </c>
      <c r="U4518" s="53">
        <v>10418.5</v>
      </c>
      <c r="V4518" s="53">
        <v>34.200000000000003</v>
      </c>
      <c r="W4518" s="53">
        <f t="shared" si="648"/>
        <v>304.63450292397658</v>
      </c>
      <c r="X4518" s="53">
        <f t="shared" si="649"/>
        <v>2.9239766081871341</v>
      </c>
      <c r="Y4518" s="53">
        <v>9026.25</v>
      </c>
      <c r="Z4518" s="53">
        <v>32.83</v>
      </c>
      <c r="AA4518" s="53">
        <f t="shared" si="646"/>
        <v>274.93908010965583</v>
      </c>
      <c r="AB4518" s="53">
        <f t="shared" si="647"/>
        <v>3.0459945172098695</v>
      </c>
    </row>
    <row r="4519" spans="1:28" x14ac:dyDescent="0.3">
      <c r="A4519" s="1">
        <v>4518</v>
      </c>
      <c r="B4519" s="48">
        <v>44403</v>
      </c>
      <c r="C4519" s="44">
        <v>23520042.870000001</v>
      </c>
      <c r="D4519" s="56">
        <f t="shared" si="639"/>
        <v>316384.75746569812</v>
      </c>
      <c r="E4519" s="53">
        <v>74.34</v>
      </c>
      <c r="F4519" s="53">
        <f t="shared" si="640"/>
        <v>3.1638475746569812</v>
      </c>
      <c r="G4519" s="53">
        <f>(F4519/'Yearly GDP'!$B$20)*100</f>
        <v>118.49616384483075</v>
      </c>
      <c r="H4519" s="53">
        <f t="shared" si="641"/>
        <v>1.7353396999999997</v>
      </c>
      <c r="I4519" s="53">
        <f t="shared" si="642"/>
        <v>3.5549235691432637</v>
      </c>
      <c r="J4519" s="53">
        <f t="shared" si="650"/>
        <v>562.5471027372912</v>
      </c>
      <c r="K4519" s="53">
        <v>6.1689999999999996</v>
      </c>
      <c r="L4519" s="53">
        <v>15824.45</v>
      </c>
      <c r="M4519" s="53">
        <v>4.13</v>
      </c>
      <c r="N4519" s="53">
        <f t="shared" si="643"/>
        <v>2.6140764308567359</v>
      </c>
      <c r="O4519" s="53">
        <v>28.13</v>
      </c>
      <c r="P4519" s="53">
        <v>1.2949999999999999</v>
      </c>
      <c r="Q4519" s="53">
        <f t="shared" si="644"/>
        <v>4.8739999999999997</v>
      </c>
      <c r="R4519" s="53">
        <v>92.65</v>
      </c>
      <c r="S4519" s="53">
        <f t="shared" si="645"/>
        <v>95.923299999999998</v>
      </c>
      <c r="T4519" s="53">
        <v>3.41</v>
      </c>
      <c r="U4519" s="53">
        <v>10423.15</v>
      </c>
      <c r="V4519" s="53">
        <v>34.119999999999997</v>
      </c>
      <c r="W4519" s="53">
        <f t="shared" si="648"/>
        <v>305.48505275498241</v>
      </c>
      <c r="X4519" s="53">
        <f t="shared" si="649"/>
        <v>2.9308323563892147</v>
      </c>
      <c r="Y4519" s="53">
        <v>9059.2000000000007</v>
      </c>
      <c r="Z4519" s="53">
        <v>32.72</v>
      </c>
      <c r="AA4519" s="53">
        <f t="shared" si="646"/>
        <v>276.87041564792179</v>
      </c>
      <c r="AB4519" s="53">
        <f t="shared" si="647"/>
        <v>3.0562347188264063</v>
      </c>
    </row>
    <row r="4520" spans="1:28" x14ac:dyDescent="0.3">
      <c r="A4520" s="1">
        <v>4519</v>
      </c>
      <c r="B4520" s="48">
        <v>44404</v>
      </c>
      <c r="C4520" s="44">
        <v>23417331.989999998</v>
      </c>
      <c r="D4520" s="56">
        <f t="shared" si="639"/>
        <v>314309.72820251255</v>
      </c>
      <c r="E4520" s="53">
        <v>74.504000000000005</v>
      </c>
      <c r="F4520" s="53">
        <f t="shared" si="640"/>
        <v>3.1430972820251255</v>
      </c>
      <c r="G4520" s="53">
        <f>(F4520/'Yearly GDP'!$B$20)*100</f>
        <v>117.71899932678373</v>
      </c>
      <c r="H4520" s="53">
        <f t="shared" si="641"/>
        <v>1.6958609999999998</v>
      </c>
      <c r="I4520" s="53">
        <f t="shared" si="642"/>
        <v>3.6429872495446269</v>
      </c>
      <c r="J4520" s="53">
        <f t="shared" si="650"/>
        <v>573.64116575591993</v>
      </c>
      <c r="K4520" s="53">
        <v>6.1779999999999999</v>
      </c>
      <c r="L4520" s="53">
        <v>15746.45</v>
      </c>
      <c r="M4520" s="53">
        <v>4.1100000000000003</v>
      </c>
      <c r="N4520" s="53">
        <f t="shared" si="643"/>
        <v>2.535012750455373</v>
      </c>
      <c r="O4520" s="53">
        <v>27.45</v>
      </c>
      <c r="P4520" s="53">
        <v>1.2390000000000001</v>
      </c>
      <c r="Q4520" s="53">
        <f t="shared" si="644"/>
        <v>4.9390000000000001</v>
      </c>
      <c r="R4520" s="53">
        <v>92.43</v>
      </c>
      <c r="S4520" s="53">
        <f t="shared" si="645"/>
        <v>93.604500000000002</v>
      </c>
      <c r="T4520" s="53">
        <v>3.41</v>
      </c>
      <c r="U4520" s="53">
        <v>10376.15</v>
      </c>
      <c r="V4520" s="53">
        <v>33.96</v>
      </c>
      <c r="W4520" s="53">
        <f t="shared" si="648"/>
        <v>305.5403415783274</v>
      </c>
      <c r="X4520" s="53">
        <f t="shared" si="649"/>
        <v>2.9446407538280326</v>
      </c>
      <c r="Y4520" s="53">
        <v>9052.4500000000007</v>
      </c>
      <c r="Z4520" s="53">
        <v>32.619999999999997</v>
      </c>
      <c r="AA4520" s="53">
        <f t="shared" si="646"/>
        <v>277.51226241569594</v>
      </c>
      <c r="AB4520" s="53">
        <f t="shared" si="647"/>
        <v>3.0656039239730233</v>
      </c>
    </row>
    <row r="4521" spans="1:28" x14ac:dyDescent="0.3">
      <c r="A4521" s="1">
        <v>4520</v>
      </c>
      <c r="B4521" s="48">
        <v>44405</v>
      </c>
      <c r="C4521" s="44">
        <v>23384543.899999999</v>
      </c>
      <c r="D4521" s="56">
        <f t="shared" si="639"/>
        <v>313886.49530201341</v>
      </c>
      <c r="E4521" s="53">
        <v>74.5</v>
      </c>
      <c r="F4521" s="53">
        <f t="shared" si="640"/>
        <v>3.1388649530201342</v>
      </c>
      <c r="G4521" s="53">
        <f>(F4521/'Yearly GDP'!$B$20)*100</f>
        <v>117.56048513184024</v>
      </c>
      <c r="H4521" s="53">
        <f t="shared" si="641"/>
        <v>1.6695223999999997</v>
      </c>
      <c r="I4521" s="53">
        <f t="shared" si="642"/>
        <v>3.7064492216456637</v>
      </c>
      <c r="J4521" s="53">
        <f t="shared" si="650"/>
        <v>582.26093402520382</v>
      </c>
      <c r="K4521" s="53">
        <v>6.1879999999999997</v>
      </c>
      <c r="L4521" s="53">
        <v>15709.4</v>
      </c>
      <c r="M4521" s="53">
        <v>4.0999999999999996</v>
      </c>
      <c r="N4521" s="53">
        <f t="shared" si="643"/>
        <v>2.481550778354336</v>
      </c>
      <c r="O4521" s="53">
        <v>26.98</v>
      </c>
      <c r="P4521" s="53">
        <v>1.238</v>
      </c>
      <c r="Q4521" s="53">
        <f t="shared" si="644"/>
        <v>4.9499999999999993</v>
      </c>
      <c r="R4521" s="53">
        <v>92.32</v>
      </c>
      <c r="S4521" s="53">
        <f t="shared" si="645"/>
        <v>91.46220000000001</v>
      </c>
      <c r="T4521" s="53">
        <v>3.39</v>
      </c>
      <c r="U4521" s="53">
        <v>10335.35</v>
      </c>
      <c r="V4521" s="53">
        <v>34.54</v>
      </c>
      <c r="W4521" s="53">
        <f t="shared" si="648"/>
        <v>299.22843080486393</v>
      </c>
      <c r="X4521" s="53">
        <f t="shared" si="649"/>
        <v>2.8951939779965259</v>
      </c>
      <c r="Y4521" s="53">
        <v>9005.9500000000007</v>
      </c>
      <c r="Z4521" s="53">
        <v>32.21</v>
      </c>
      <c r="AA4521" s="53">
        <f t="shared" si="646"/>
        <v>279.60105557280349</v>
      </c>
      <c r="AB4521" s="53">
        <f t="shared" si="647"/>
        <v>3.1046258925799441</v>
      </c>
    </row>
    <row r="4522" spans="1:28" x14ac:dyDescent="0.3">
      <c r="A4522" s="1">
        <v>4521</v>
      </c>
      <c r="B4522" s="48">
        <v>44406</v>
      </c>
      <c r="C4522" s="44">
        <v>23527207.010000002</v>
      </c>
      <c r="D4522" s="56">
        <f t="shared" si="639"/>
        <v>316873.27618252346</v>
      </c>
      <c r="E4522" s="53">
        <v>74.248000000000005</v>
      </c>
      <c r="F4522" s="53">
        <f t="shared" si="640"/>
        <v>3.1687327618252348</v>
      </c>
      <c r="G4522" s="53">
        <f>(F4522/'Yearly GDP'!$B$20)*100</f>
        <v>118.67912965637584</v>
      </c>
      <c r="H4522" s="53">
        <f t="shared" si="641"/>
        <v>1.6784184</v>
      </c>
      <c r="I4522" s="53">
        <f t="shared" si="642"/>
        <v>3.6927621861152145</v>
      </c>
      <c r="J4522" s="53">
        <f t="shared" si="650"/>
        <v>582.66063515509609</v>
      </c>
      <c r="K4522" s="53">
        <v>6.1980000000000004</v>
      </c>
      <c r="L4522" s="53">
        <v>15778.45</v>
      </c>
      <c r="M4522" s="53">
        <v>4.12</v>
      </c>
      <c r="N4522" s="53">
        <f t="shared" si="643"/>
        <v>2.5052378138847859</v>
      </c>
      <c r="O4522" s="53">
        <v>27.08</v>
      </c>
      <c r="P4522" s="53">
        <v>1.266</v>
      </c>
      <c r="Q4522" s="53">
        <f t="shared" si="644"/>
        <v>4.9320000000000004</v>
      </c>
      <c r="R4522" s="53">
        <v>91.86</v>
      </c>
      <c r="S4522" s="53">
        <f t="shared" si="645"/>
        <v>92.071999999999989</v>
      </c>
      <c r="T4522" s="53">
        <v>3.4</v>
      </c>
      <c r="U4522" s="53">
        <v>10411.35</v>
      </c>
      <c r="V4522" s="53">
        <v>34.549999999999997</v>
      </c>
      <c r="W4522" s="53">
        <f t="shared" si="648"/>
        <v>301.34153400868308</v>
      </c>
      <c r="X4522" s="53">
        <f t="shared" si="649"/>
        <v>2.8943560057887123</v>
      </c>
      <c r="Y4522" s="53">
        <v>9087.2000000000007</v>
      </c>
      <c r="Z4522" s="53">
        <v>32.340000000000003</v>
      </c>
      <c r="AA4522" s="53">
        <f t="shared" si="646"/>
        <v>280.9894867037724</v>
      </c>
      <c r="AB4522" s="53">
        <f t="shared" si="647"/>
        <v>3.0921459492888057</v>
      </c>
    </row>
    <row r="4523" spans="1:28" x14ac:dyDescent="0.3">
      <c r="A4523" s="1">
        <v>4522</v>
      </c>
      <c r="B4523" s="48">
        <v>44407</v>
      </c>
      <c r="C4523" s="44">
        <v>23503458.789999999</v>
      </c>
      <c r="D4523" s="56">
        <f t="shared" si="639"/>
        <v>316144.66251479607</v>
      </c>
      <c r="E4523" s="53">
        <v>74.343999999999994</v>
      </c>
      <c r="F4523" s="53">
        <f t="shared" si="640"/>
        <v>3.1614466251479607</v>
      </c>
      <c r="G4523" s="53">
        <f>(F4523/'Yearly GDP'!$B$20)*100</f>
        <v>118.40624064224572</v>
      </c>
      <c r="H4523" s="53">
        <f t="shared" si="641"/>
        <v>1.6757004000000002</v>
      </c>
      <c r="I4523" s="53">
        <f t="shared" si="642"/>
        <v>3.7023324694557567</v>
      </c>
      <c r="J4523" s="53">
        <f t="shared" si="650"/>
        <v>583.60051832654563</v>
      </c>
      <c r="K4523" s="53">
        <v>6.2039999999999997</v>
      </c>
      <c r="L4523" s="53">
        <v>15763.05</v>
      </c>
      <c r="M4523" s="53">
        <v>4.12</v>
      </c>
      <c r="N4523" s="53">
        <f t="shared" si="643"/>
        <v>2.5016675305442431</v>
      </c>
      <c r="O4523" s="53">
        <v>27.01</v>
      </c>
      <c r="P4523" s="53">
        <v>1.226</v>
      </c>
      <c r="Q4523" s="53">
        <f t="shared" si="644"/>
        <v>4.9779999999999998</v>
      </c>
      <c r="R4523" s="53">
        <v>92.17</v>
      </c>
      <c r="S4523" s="53">
        <f t="shared" si="645"/>
        <v>92.104100000000003</v>
      </c>
      <c r="T4523" s="53">
        <v>3.41</v>
      </c>
      <c r="U4523" s="53">
        <v>10506.15</v>
      </c>
      <c r="V4523" s="53">
        <v>34.6</v>
      </c>
      <c r="W4523" s="53">
        <f t="shared" si="648"/>
        <v>303.64595375722541</v>
      </c>
      <c r="X4523" s="53">
        <f t="shared" si="649"/>
        <v>2.8901734104046244</v>
      </c>
      <c r="Y4523" s="53">
        <v>9131.2999999999993</v>
      </c>
      <c r="Z4523" s="53">
        <v>32.21</v>
      </c>
      <c r="AA4523" s="53">
        <f t="shared" si="646"/>
        <v>283.4927041291524</v>
      </c>
      <c r="AB4523" s="53">
        <f t="shared" si="647"/>
        <v>3.1046258925799441</v>
      </c>
    </row>
    <row r="4524" spans="1:28" x14ac:dyDescent="0.3">
      <c r="A4524" s="1">
        <v>4523</v>
      </c>
      <c r="B4524" s="48">
        <v>44410</v>
      </c>
      <c r="C4524" s="44">
        <v>23775275.07</v>
      </c>
      <c r="D4524" s="56">
        <f t="shared" si="639"/>
        <v>319749.24780784338</v>
      </c>
      <c r="E4524" s="53">
        <v>74.355999999999995</v>
      </c>
      <c r="F4524" s="53">
        <f t="shared" si="640"/>
        <v>3.1974924780784337</v>
      </c>
      <c r="G4524" s="53">
        <f>(F4524/'Yearly GDP'!$B$20)*100</f>
        <v>119.75627258720726</v>
      </c>
      <c r="H4524" s="53">
        <f t="shared" si="641"/>
        <v>1.6862036999999999</v>
      </c>
      <c r="I4524" s="53">
        <f t="shared" si="642"/>
        <v>3.6751194413818453</v>
      </c>
      <c r="J4524" s="53">
        <f t="shared" si="650"/>
        <v>583.79823594266816</v>
      </c>
      <c r="K4524" s="53">
        <v>6.1970000000000001</v>
      </c>
      <c r="L4524" s="53">
        <v>15885.15</v>
      </c>
      <c r="M4524" s="53">
        <v>4.1500000000000004</v>
      </c>
      <c r="N4524" s="53">
        <f t="shared" si="643"/>
        <v>2.5218805586181547</v>
      </c>
      <c r="O4524" s="53">
        <v>27.21</v>
      </c>
      <c r="P4524" s="53">
        <v>1.179</v>
      </c>
      <c r="Q4524" s="53">
        <f t="shared" si="644"/>
        <v>5.0179999999999998</v>
      </c>
      <c r="R4524" s="53">
        <v>92.05</v>
      </c>
      <c r="S4524" s="53">
        <f t="shared" si="645"/>
        <v>92.786100000000005</v>
      </c>
      <c r="T4524" s="53">
        <v>3.41</v>
      </c>
      <c r="U4524" s="53">
        <v>10644.9</v>
      </c>
      <c r="V4524" s="53">
        <v>35.01</v>
      </c>
      <c r="W4524" s="53">
        <f t="shared" si="648"/>
        <v>304.05312767780634</v>
      </c>
      <c r="X4524" s="53">
        <f t="shared" si="649"/>
        <v>2.8563267637817766</v>
      </c>
      <c r="Y4524" s="53">
        <v>9206.2000000000007</v>
      </c>
      <c r="Z4524" s="53">
        <v>32.56</v>
      </c>
      <c r="AA4524" s="53">
        <f t="shared" si="646"/>
        <v>282.74570024570022</v>
      </c>
      <c r="AB4524" s="53">
        <f t="shared" si="647"/>
        <v>3.0712530712530706</v>
      </c>
    </row>
    <row r="4525" spans="1:28" x14ac:dyDescent="0.3">
      <c r="A4525" s="1">
        <v>4524</v>
      </c>
      <c r="B4525" s="48">
        <v>44411</v>
      </c>
      <c r="C4525" s="44">
        <v>24008876.350000001</v>
      </c>
      <c r="D4525" s="56">
        <f t="shared" si="639"/>
        <v>323347.5151849807</v>
      </c>
      <c r="E4525" s="53">
        <v>74.251000000000005</v>
      </c>
      <c r="F4525" s="53">
        <f t="shared" si="640"/>
        <v>3.2334751518498068</v>
      </c>
      <c r="G4525" s="53">
        <f>(F4525/'Yearly GDP'!$B$20)*100</f>
        <v>121.10393827152835</v>
      </c>
      <c r="H4525" s="53">
        <f t="shared" si="641"/>
        <v>1.6932199999999997</v>
      </c>
      <c r="I4525" s="53">
        <f t="shared" si="642"/>
        <v>3.6616623947272067</v>
      </c>
      <c r="J4525" s="53">
        <f t="shared" si="650"/>
        <v>590.65360673745886</v>
      </c>
      <c r="K4525" s="53">
        <v>6.2</v>
      </c>
      <c r="L4525" s="53">
        <v>16130.75</v>
      </c>
      <c r="M4525" s="53">
        <v>4.21</v>
      </c>
      <c r="N4525" s="53">
        <f t="shared" si="643"/>
        <v>2.5383376052727935</v>
      </c>
      <c r="O4525" s="53">
        <v>27.31</v>
      </c>
      <c r="P4525" s="53">
        <v>1.1739999999999999</v>
      </c>
      <c r="Q4525" s="53">
        <f t="shared" si="644"/>
        <v>5.0259999999999998</v>
      </c>
      <c r="R4525" s="53">
        <v>92.08</v>
      </c>
      <c r="S4525" s="53">
        <f t="shared" si="645"/>
        <v>92.307799999999986</v>
      </c>
      <c r="T4525" s="53">
        <v>3.38</v>
      </c>
      <c r="U4525" s="53">
        <v>10666.15</v>
      </c>
      <c r="V4525" s="53">
        <v>35.200000000000003</v>
      </c>
      <c r="W4525" s="53">
        <f t="shared" si="648"/>
        <v>303.01562499999994</v>
      </c>
      <c r="X4525" s="53">
        <f t="shared" si="649"/>
        <v>2.8409090909090904</v>
      </c>
      <c r="Y4525" s="53">
        <v>9183.5499999999993</v>
      </c>
      <c r="Z4525" s="53">
        <v>31.82</v>
      </c>
      <c r="AA4525" s="53">
        <f t="shared" si="646"/>
        <v>288.60936517913262</v>
      </c>
      <c r="AB4525" s="53">
        <f t="shared" si="647"/>
        <v>3.1426775612822131</v>
      </c>
    </row>
    <row r="4526" spans="1:28" x14ac:dyDescent="0.3">
      <c r="A4526" s="1">
        <v>4525</v>
      </c>
      <c r="B4526" s="48">
        <v>44412</v>
      </c>
      <c r="C4526" s="44">
        <v>23956454.190000001</v>
      </c>
      <c r="D4526" s="56">
        <f t="shared" si="639"/>
        <v>322972.08210313448</v>
      </c>
      <c r="E4526" s="53">
        <v>74.174999999999997</v>
      </c>
      <c r="F4526" s="53">
        <f t="shared" si="640"/>
        <v>3.2297208210313446</v>
      </c>
      <c r="G4526" s="53">
        <f>(F4526/'Yearly GDP'!$B$20)*100</f>
        <v>120.96332663038744</v>
      </c>
      <c r="H4526" s="53">
        <f t="shared" si="641"/>
        <v>1.6979061000000002</v>
      </c>
      <c r="I4526" s="53">
        <f t="shared" si="642"/>
        <v>3.6509675063891924</v>
      </c>
      <c r="J4526" s="53">
        <f t="shared" si="650"/>
        <v>593.60350492880605</v>
      </c>
      <c r="K4526" s="53">
        <v>6.1989999999999998</v>
      </c>
      <c r="L4526" s="53">
        <v>16258.8</v>
      </c>
      <c r="M4526" s="53">
        <v>4.25</v>
      </c>
      <c r="N4526" s="53">
        <f t="shared" si="643"/>
        <v>2.5480324936108074</v>
      </c>
      <c r="O4526" s="53">
        <v>27.39</v>
      </c>
      <c r="P4526" s="53">
        <v>1.18</v>
      </c>
      <c r="Q4526" s="53">
        <f t="shared" si="644"/>
        <v>5.0190000000000001</v>
      </c>
      <c r="R4526" s="53">
        <v>92.27</v>
      </c>
      <c r="S4526" s="53">
        <f t="shared" si="645"/>
        <v>93.399900000000002</v>
      </c>
      <c r="T4526" s="53">
        <v>3.41</v>
      </c>
      <c r="U4526" s="53">
        <v>10561.7</v>
      </c>
      <c r="V4526" s="53">
        <v>35.14</v>
      </c>
      <c r="W4526" s="53">
        <f t="shared" si="648"/>
        <v>300.56061468412065</v>
      </c>
      <c r="X4526" s="53">
        <f t="shared" si="649"/>
        <v>2.8457598178713717</v>
      </c>
      <c r="Y4526" s="53">
        <v>9081.2999999999993</v>
      </c>
      <c r="Z4526" s="53">
        <v>31.39</v>
      </c>
      <c r="AA4526" s="53">
        <f t="shared" si="646"/>
        <v>289.30551130933418</v>
      </c>
      <c r="AB4526" s="53">
        <f t="shared" si="647"/>
        <v>3.1857279388340238</v>
      </c>
    </row>
    <row r="4527" spans="1:28" x14ac:dyDescent="0.3">
      <c r="A4527" s="1">
        <v>4526</v>
      </c>
      <c r="B4527" s="48">
        <v>44413</v>
      </c>
      <c r="C4527" s="44">
        <v>23939246.91</v>
      </c>
      <c r="D4527" s="56">
        <f t="shared" si="639"/>
        <v>323066.75991902838</v>
      </c>
      <c r="E4527" s="53">
        <v>74.099999999999994</v>
      </c>
      <c r="F4527" s="53">
        <f t="shared" si="640"/>
        <v>3.230667599190284</v>
      </c>
      <c r="G4527" s="53">
        <f>(F4527/'Yearly GDP'!$B$20)*100</f>
        <v>120.99878648652749</v>
      </c>
      <c r="H4527" s="53">
        <f t="shared" si="641"/>
        <v>1.6585104000000002</v>
      </c>
      <c r="I4527" s="53">
        <f t="shared" si="642"/>
        <v>3.7425149700598799</v>
      </c>
      <c r="J4527" s="53">
        <f t="shared" si="650"/>
        <v>609.82784431137725</v>
      </c>
      <c r="K4527" s="53">
        <v>6.2069999999999999</v>
      </c>
      <c r="L4527" s="53">
        <v>16294.6</v>
      </c>
      <c r="M4527" s="53">
        <v>4.25</v>
      </c>
      <c r="N4527" s="53">
        <f t="shared" si="643"/>
        <v>2.46448502994012</v>
      </c>
      <c r="O4527" s="53">
        <v>26.72</v>
      </c>
      <c r="P4527" s="53">
        <v>1.2250000000000001</v>
      </c>
      <c r="Q4527" s="53">
        <f t="shared" si="644"/>
        <v>4.9819999999999993</v>
      </c>
      <c r="R4527" s="53">
        <v>92.24</v>
      </c>
      <c r="S4527" s="53">
        <f t="shared" si="645"/>
        <v>90.847999999999999</v>
      </c>
      <c r="T4527" s="53">
        <v>3.4</v>
      </c>
      <c r="U4527" s="53">
        <v>10564.4</v>
      </c>
      <c r="V4527" s="53">
        <v>35.130000000000003</v>
      </c>
      <c r="W4527" s="53">
        <f t="shared" si="648"/>
        <v>300.72302875035581</v>
      </c>
      <c r="X4527" s="53">
        <f t="shared" si="649"/>
        <v>2.846569883290635</v>
      </c>
      <c r="Y4527" s="53">
        <v>9032.0499999999993</v>
      </c>
      <c r="Z4527" s="53">
        <v>31.14</v>
      </c>
      <c r="AA4527" s="53">
        <f t="shared" si="646"/>
        <v>290.0465639049454</v>
      </c>
      <c r="AB4527" s="53">
        <f t="shared" si="647"/>
        <v>3.2113037893384719</v>
      </c>
    </row>
    <row r="4528" spans="1:28" x14ac:dyDescent="0.3">
      <c r="A4528" s="1">
        <v>4527</v>
      </c>
      <c r="B4528" s="48">
        <v>44414</v>
      </c>
      <c r="C4528" s="44">
        <v>23936277.73</v>
      </c>
      <c r="D4528" s="56">
        <f t="shared" si="639"/>
        <v>322408.84849546076</v>
      </c>
      <c r="E4528" s="53">
        <v>74.242000000000004</v>
      </c>
      <c r="F4528" s="53">
        <f t="shared" si="640"/>
        <v>3.2240884849546076</v>
      </c>
      <c r="G4528" s="53">
        <f>(F4528/'Yearly GDP'!$B$20)*100</f>
        <v>120.75237771365572</v>
      </c>
      <c r="H4528" s="53">
        <f t="shared" si="641"/>
        <v>1.6526334</v>
      </c>
      <c r="I4528" s="53">
        <f t="shared" si="642"/>
        <v>3.7721614485099959</v>
      </c>
      <c r="J4528" s="53">
        <f t="shared" si="650"/>
        <v>612.53112033195021</v>
      </c>
      <c r="K4528" s="53">
        <v>6.234</v>
      </c>
      <c r="L4528" s="53">
        <v>16238.2</v>
      </c>
      <c r="M4528" s="53">
        <v>4.24</v>
      </c>
      <c r="N4528" s="53">
        <f t="shared" si="643"/>
        <v>2.4618385514900041</v>
      </c>
      <c r="O4528" s="53">
        <v>26.51</v>
      </c>
      <c r="P4528" s="53">
        <v>1.3049999999999999</v>
      </c>
      <c r="Q4528" s="53">
        <f t="shared" si="644"/>
        <v>4.9290000000000003</v>
      </c>
      <c r="R4528" s="53">
        <v>92.8</v>
      </c>
      <c r="S4528" s="53">
        <f t="shared" si="645"/>
        <v>89.868900000000011</v>
      </c>
      <c r="T4528" s="53">
        <v>3.39</v>
      </c>
      <c r="U4528" s="53">
        <v>10567.4</v>
      </c>
      <c r="V4528" s="53">
        <v>35.090000000000003</v>
      </c>
      <c r="W4528" s="53">
        <f t="shared" si="648"/>
        <v>301.15132516386433</v>
      </c>
      <c r="X4528" s="53">
        <f t="shared" si="649"/>
        <v>2.8498147620404675</v>
      </c>
      <c r="Y4528" s="53">
        <v>9044.2000000000007</v>
      </c>
      <c r="Z4528" s="53">
        <v>31.08</v>
      </c>
      <c r="AA4528" s="53">
        <f t="shared" si="646"/>
        <v>290.99742599742603</v>
      </c>
      <c r="AB4528" s="53">
        <f t="shared" si="647"/>
        <v>3.2175032175032174</v>
      </c>
    </row>
    <row r="4529" spans="1:28" x14ac:dyDescent="0.3">
      <c r="A4529" s="1">
        <v>4528</v>
      </c>
      <c r="B4529" s="48">
        <v>44417</v>
      </c>
      <c r="C4529" s="44">
        <v>23858025.600000001</v>
      </c>
      <c r="D4529" s="56">
        <f t="shared" si="639"/>
        <v>320293.54526903667</v>
      </c>
      <c r="E4529" s="53">
        <v>74.488</v>
      </c>
      <c r="F4529" s="53">
        <f t="shared" si="640"/>
        <v>3.2029354526903666</v>
      </c>
      <c r="G4529" s="53">
        <f>(F4529/'Yearly GDP'!$B$20)*100</f>
        <v>119.96012931424593</v>
      </c>
      <c r="H4529" s="53">
        <f t="shared" si="641"/>
        <v>1.6504312999999999</v>
      </c>
      <c r="I4529" s="53">
        <f t="shared" si="642"/>
        <v>3.7693177534866189</v>
      </c>
      <c r="J4529" s="53">
        <f t="shared" si="650"/>
        <v>612.82510365623818</v>
      </c>
      <c r="K4529" s="53">
        <v>6.2210000000000001</v>
      </c>
      <c r="L4529" s="53">
        <v>16258.25</v>
      </c>
      <c r="M4529" s="53">
        <v>4.25</v>
      </c>
      <c r="N4529" s="53">
        <f t="shared" si="643"/>
        <v>2.4516822465133812</v>
      </c>
      <c r="O4529" s="53">
        <v>26.53</v>
      </c>
      <c r="P4529" s="53">
        <v>1.325</v>
      </c>
      <c r="Q4529" s="53">
        <f t="shared" si="644"/>
        <v>4.8959999999999999</v>
      </c>
      <c r="R4529" s="53">
        <v>92.94</v>
      </c>
      <c r="S4529" s="53">
        <f t="shared" si="645"/>
        <v>89.671400000000006</v>
      </c>
      <c r="T4529" s="53">
        <v>3.38</v>
      </c>
      <c r="U4529" s="53">
        <v>10498.4</v>
      </c>
      <c r="V4529" s="53">
        <v>34.56</v>
      </c>
      <c r="W4529" s="53">
        <f t="shared" si="648"/>
        <v>303.7731481481481</v>
      </c>
      <c r="X4529" s="53">
        <f t="shared" si="649"/>
        <v>2.8935185185185182</v>
      </c>
      <c r="Y4529" s="53">
        <v>8949.5499999999993</v>
      </c>
      <c r="Z4529" s="53">
        <v>30.46</v>
      </c>
      <c r="AA4529" s="53">
        <f t="shared" si="646"/>
        <v>293.81319763624424</v>
      </c>
      <c r="AB4529" s="53">
        <f t="shared" si="647"/>
        <v>3.2829940906106372</v>
      </c>
    </row>
    <row r="4530" spans="1:28" x14ac:dyDescent="0.3">
      <c r="A4530" s="1">
        <v>4529</v>
      </c>
      <c r="B4530" s="48">
        <v>44419</v>
      </c>
      <c r="C4530" s="44">
        <v>23678342.829999998</v>
      </c>
      <c r="D4530" s="56">
        <f t="shared" si="639"/>
        <v>318844.41552320804</v>
      </c>
      <c r="E4530" s="53">
        <v>74.263000000000005</v>
      </c>
      <c r="F4530" s="53">
        <f t="shared" si="640"/>
        <v>3.1884441552320806</v>
      </c>
      <c r="G4530" s="53">
        <f>(F4530/'Yearly GDP'!$B$20)*100</f>
        <v>119.41738409108918</v>
      </c>
      <c r="H4530" s="53">
        <f t="shared" si="641"/>
        <v>1.6425623999999999</v>
      </c>
      <c r="I4530" s="53">
        <f t="shared" si="642"/>
        <v>3.7965072133637054</v>
      </c>
      <c r="J4530" s="53">
        <f t="shared" si="650"/>
        <v>618.15679574791193</v>
      </c>
      <c r="K4530" s="53">
        <v>6.2359999999999998</v>
      </c>
      <c r="L4530" s="53">
        <v>16282.25</v>
      </c>
      <c r="M4530" s="53">
        <v>4.24</v>
      </c>
      <c r="N4530" s="53">
        <f t="shared" si="643"/>
        <v>2.4394927866362943</v>
      </c>
      <c r="O4530" s="53">
        <v>26.34</v>
      </c>
      <c r="P4530" s="53">
        <v>1.335</v>
      </c>
      <c r="Q4530" s="53">
        <f t="shared" si="644"/>
        <v>4.9009999999999998</v>
      </c>
      <c r="R4530" s="53">
        <v>93.06</v>
      </c>
      <c r="S4530" s="53">
        <f t="shared" si="645"/>
        <v>89.555999999999997</v>
      </c>
      <c r="T4530" s="53">
        <v>3.4</v>
      </c>
      <c r="U4530" s="53">
        <v>10336.299999999999</v>
      </c>
      <c r="V4530" s="53">
        <v>31.89</v>
      </c>
      <c r="W4530" s="53">
        <f t="shared" si="648"/>
        <v>324.12354970210095</v>
      </c>
      <c r="X4530" s="53">
        <f t="shared" si="649"/>
        <v>3.135779241141424</v>
      </c>
      <c r="Y4530" s="53">
        <v>8671.25</v>
      </c>
      <c r="Z4530" s="53">
        <v>28.99</v>
      </c>
      <c r="AA4530" s="53">
        <f t="shared" si="646"/>
        <v>299.11176267678513</v>
      </c>
      <c r="AB4530" s="53">
        <f t="shared" si="647"/>
        <v>3.4494653328734048</v>
      </c>
    </row>
    <row r="4531" spans="1:28" x14ac:dyDescent="0.3">
      <c r="A4531" s="1">
        <v>4530</v>
      </c>
      <c r="B4531" s="48">
        <v>44420</v>
      </c>
      <c r="C4531" s="44">
        <v>23884980.18</v>
      </c>
      <c r="D4531" s="56">
        <f t="shared" si="639"/>
        <v>321401.87283859251</v>
      </c>
      <c r="E4531" s="53">
        <v>74.314999999999998</v>
      </c>
      <c r="F4531" s="53">
        <f t="shared" si="640"/>
        <v>3.2140187283859252</v>
      </c>
      <c r="G4531" s="53">
        <f>(F4531/'Yearly GDP'!$B$20)*100</f>
        <v>120.37523327288109</v>
      </c>
      <c r="H4531" s="53">
        <f t="shared" si="641"/>
        <v>1.634325</v>
      </c>
      <c r="I4531" s="53">
        <f t="shared" si="642"/>
        <v>3.8095238095238093</v>
      </c>
      <c r="J4531" s="53">
        <f t="shared" si="650"/>
        <v>623.40571428571423</v>
      </c>
      <c r="K4531" s="53">
        <v>6.226</v>
      </c>
      <c r="L4531" s="53">
        <v>16364.4</v>
      </c>
      <c r="M4531" s="53">
        <v>4.26</v>
      </c>
      <c r="N4531" s="53">
        <f t="shared" si="643"/>
        <v>2.4164761904761907</v>
      </c>
      <c r="O4531" s="53">
        <v>26.25</v>
      </c>
      <c r="P4531" s="53">
        <v>1.361</v>
      </c>
      <c r="Q4531" s="53">
        <f t="shared" si="644"/>
        <v>4.8650000000000002</v>
      </c>
      <c r="R4531" s="53">
        <v>93.04</v>
      </c>
      <c r="S4531" s="53">
        <f t="shared" si="645"/>
        <v>88.724999999999994</v>
      </c>
      <c r="T4531" s="53">
        <v>3.38</v>
      </c>
      <c r="U4531" s="53">
        <v>10443.1</v>
      </c>
      <c r="V4531" s="53">
        <v>31.56</v>
      </c>
      <c r="W4531" s="53">
        <f t="shared" si="648"/>
        <v>330.89670468948037</v>
      </c>
      <c r="X4531" s="53">
        <f t="shared" si="649"/>
        <v>3.1685678073510775</v>
      </c>
      <c r="Y4531" s="53">
        <v>8868.65</v>
      </c>
      <c r="Z4531" s="53">
        <v>29.49</v>
      </c>
      <c r="AA4531" s="53">
        <f t="shared" si="646"/>
        <v>300.73414716853171</v>
      </c>
      <c r="AB4531" s="53">
        <f t="shared" si="647"/>
        <v>3.39097999321804</v>
      </c>
    </row>
    <row r="4532" spans="1:28" x14ac:dyDescent="0.3">
      <c r="A4532" s="1">
        <v>4531</v>
      </c>
      <c r="B4532" s="48">
        <v>44421</v>
      </c>
      <c r="C4532" s="44">
        <v>24026158.140000001</v>
      </c>
      <c r="D4532" s="56">
        <f t="shared" si="639"/>
        <v>323619.48950728698</v>
      </c>
      <c r="E4532" s="53">
        <v>74.242000000000004</v>
      </c>
      <c r="F4532" s="53">
        <f t="shared" si="640"/>
        <v>3.2361948950728698</v>
      </c>
      <c r="G4532" s="53">
        <f>(F4532/'Yearly GDP'!$B$20)*100</f>
        <v>121.20580131359064</v>
      </c>
      <c r="H4532" s="53">
        <f t="shared" si="641"/>
        <v>1.6544891000000002</v>
      </c>
      <c r="I4532" s="53">
        <f t="shared" si="642"/>
        <v>3.7721614485099955</v>
      </c>
      <c r="J4532" s="53">
        <f t="shared" si="650"/>
        <v>623.50433798566564</v>
      </c>
      <c r="K4532" s="53">
        <v>6.2409999999999997</v>
      </c>
      <c r="L4532" s="53">
        <v>16529.099999999999</v>
      </c>
      <c r="M4532" s="53">
        <v>4.3</v>
      </c>
      <c r="N4532" s="53">
        <f t="shared" si="643"/>
        <v>2.4688385514900042</v>
      </c>
      <c r="O4532" s="53">
        <v>26.51</v>
      </c>
      <c r="P4532" s="53">
        <v>1.2829999999999999</v>
      </c>
      <c r="Q4532" s="53">
        <f t="shared" si="644"/>
        <v>4.9580000000000002</v>
      </c>
      <c r="R4532" s="53">
        <v>92.52</v>
      </c>
      <c r="S4532" s="53">
        <f t="shared" si="645"/>
        <v>89.073599999999999</v>
      </c>
      <c r="T4532" s="53">
        <v>3.36</v>
      </c>
      <c r="U4532" s="53">
        <v>10430.15</v>
      </c>
      <c r="V4532" s="53">
        <v>31.4</v>
      </c>
      <c r="W4532" s="53">
        <f t="shared" si="648"/>
        <v>332.17038216560508</v>
      </c>
      <c r="X4532" s="53">
        <f t="shared" si="649"/>
        <v>3.1847133757961785</v>
      </c>
      <c r="Y4532" s="53">
        <v>8862.5</v>
      </c>
      <c r="Z4532" s="53">
        <v>29.7</v>
      </c>
      <c r="AA4532" s="53">
        <f t="shared" si="646"/>
        <v>298.40067340067338</v>
      </c>
      <c r="AB4532" s="53">
        <f t="shared" si="647"/>
        <v>3.3670033670033668</v>
      </c>
    </row>
    <row r="4533" spans="1:28" x14ac:dyDescent="0.3">
      <c r="A4533" s="1">
        <v>4532</v>
      </c>
      <c r="B4533" s="48">
        <v>44424</v>
      </c>
      <c r="C4533" s="44">
        <v>24032993.640000001</v>
      </c>
      <c r="D4533" s="56">
        <f t="shared" si="639"/>
        <v>324025.80072805716</v>
      </c>
      <c r="E4533" s="53">
        <v>74.17</v>
      </c>
      <c r="F4533" s="53">
        <f t="shared" si="640"/>
        <v>3.2402580072805716</v>
      </c>
      <c r="G4533" s="53">
        <f>(F4533/'Yearly GDP'!$B$20)*100</f>
        <v>121.35797780077047</v>
      </c>
      <c r="H4533" s="53">
        <f t="shared" si="641"/>
        <v>1.5989442</v>
      </c>
      <c r="I4533" s="53">
        <f t="shared" si="642"/>
        <v>3.9032006245120994</v>
      </c>
      <c r="J4533" s="53">
        <f t="shared" si="650"/>
        <v>646.48907103825127</v>
      </c>
      <c r="K4533" s="53">
        <v>6.2409999999999997</v>
      </c>
      <c r="L4533" s="53">
        <v>16563.05</v>
      </c>
      <c r="M4533" s="53">
        <v>4.3099999999999996</v>
      </c>
      <c r="N4533" s="53">
        <f t="shared" si="643"/>
        <v>2.3377993754879003</v>
      </c>
      <c r="O4533" s="53">
        <v>25.62</v>
      </c>
      <c r="P4533" s="53">
        <v>1.268</v>
      </c>
      <c r="Q4533" s="53">
        <f t="shared" si="644"/>
        <v>4.9729999999999999</v>
      </c>
      <c r="R4533" s="53">
        <v>92.63</v>
      </c>
      <c r="S4533" s="53">
        <f t="shared" si="645"/>
        <v>86.083200000000005</v>
      </c>
      <c r="T4533" s="53">
        <v>3.36</v>
      </c>
      <c r="U4533" s="53">
        <v>10394.75</v>
      </c>
      <c r="V4533" s="53">
        <v>30.59</v>
      </c>
      <c r="W4533" s="53">
        <f t="shared" si="648"/>
        <v>339.80876103301733</v>
      </c>
      <c r="X4533" s="53">
        <f t="shared" si="649"/>
        <v>3.2690421706440014</v>
      </c>
      <c r="Y4533" s="53">
        <v>8786.1</v>
      </c>
      <c r="Z4533" s="53">
        <v>29.2</v>
      </c>
      <c r="AA4533" s="53">
        <f t="shared" si="646"/>
        <v>300.89383561643837</v>
      </c>
      <c r="AB4533" s="53">
        <f t="shared" si="647"/>
        <v>3.4246575342465753</v>
      </c>
    </row>
    <row r="4534" spans="1:28" x14ac:dyDescent="0.3">
      <c r="A4534" s="1">
        <v>4533</v>
      </c>
      <c r="B4534" s="48">
        <v>44425</v>
      </c>
      <c r="C4534" s="44">
        <v>24087837.16</v>
      </c>
      <c r="D4534" s="56">
        <f t="shared" si="639"/>
        <v>323870.07946218486</v>
      </c>
      <c r="E4534" s="53">
        <v>74.375</v>
      </c>
      <c r="F4534" s="53">
        <f t="shared" si="640"/>
        <v>3.2387007946218485</v>
      </c>
      <c r="G4534" s="53">
        <f>(F4534/'Yearly GDP'!$B$20)*100</f>
        <v>121.29965522928272</v>
      </c>
      <c r="H4534" s="53">
        <f t="shared" si="641"/>
        <v>1.5871764000000002</v>
      </c>
      <c r="I4534" s="53">
        <f t="shared" si="642"/>
        <v>3.9277297721916731</v>
      </c>
      <c r="J4534" s="53">
        <f t="shared" si="650"/>
        <v>652.57659073055765</v>
      </c>
      <c r="K4534" s="53">
        <v>6.234</v>
      </c>
      <c r="L4534" s="53">
        <v>16614.599999999999</v>
      </c>
      <c r="M4534" s="53">
        <v>4.21</v>
      </c>
      <c r="N4534" s="53">
        <f t="shared" si="643"/>
        <v>2.3062702278083269</v>
      </c>
      <c r="O4534" s="53">
        <v>25.46</v>
      </c>
      <c r="P4534" s="53">
        <v>1.2669999999999999</v>
      </c>
      <c r="Q4534" s="53">
        <f t="shared" si="644"/>
        <v>4.9670000000000005</v>
      </c>
      <c r="R4534" s="53">
        <v>93.13</v>
      </c>
      <c r="S4534" s="53">
        <f t="shared" si="645"/>
        <v>86.0548</v>
      </c>
      <c r="T4534" s="53">
        <v>3.38</v>
      </c>
      <c r="U4534" s="53">
        <v>10432.15</v>
      </c>
      <c r="V4534" s="53">
        <v>27.49</v>
      </c>
      <c r="W4534" s="53">
        <f t="shared" si="648"/>
        <v>379.48890505638417</v>
      </c>
      <c r="X4534" s="53">
        <f t="shared" si="649"/>
        <v>3.6376864314296111</v>
      </c>
      <c r="Y4534" s="53">
        <v>8761.75</v>
      </c>
      <c r="Z4534" s="53">
        <v>29.14</v>
      </c>
      <c r="AA4534" s="53">
        <f t="shared" si="646"/>
        <v>300.67776252573782</v>
      </c>
      <c r="AB4534" s="53">
        <f t="shared" si="647"/>
        <v>3.4317089910775569</v>
      </c>
    </row>
    <row r="4535" spans="1:28" x14ac:dyDescent="0.3">
      <c r="A4535" s="1">
        <v>4534</v>
      </c>
      <c r="B4535" s="48">
        <v>44426</v>
      </c>
      <c r="C4535" s="44">
        <v>24089483.059999999</v>
      </c>
      <c r="D4535" s="56">
        <f t="shared" si="639"/>
        <v>324262.79526181176</v>
      </c>
      <c r="E4535" s="53">
        <v>74.290000000000006</v>
      </c>
      <c r="F4535" s="53">
        <f t="shared" si="640"/>
        <v>3.2426279526181174</v>
      </c>
      <c r="G4535" s="53">
        <f>(F4535/'Yearly GDP'!$B$20)*100</f>
        <v>121.44673979843137</v>
      </c>
      <c r="H4535" s="53">
        <f t="shared" si="641"/>
        <v>1.5812891999999998</v>
      </c>
      <c r="I4535" s="53">
        <f t="shared" si="642"/>
        <v>3.9385584875935411</v>
      </c>
      <c r="J4535" s="53">
        <f t="shared" si="650"/>
        <v>652.57384797164229</v>
      </c>
      <c r="K4535" s="53">
        <v>6.2279999999999998</v>
      </c>
      <c r="L4535" s="53">
        <v>16568.849999999999</v>
      </c>
      <c r="M4535" s="53">
        <v>4.1900000000000004</v>
      </c>
      <c r="N4535" s="53">
        <f t="shared" si="643"/>
        <v>2.2894415124064587</v>
      </c>
      <c r="O4535" s="53">
        <v>25.39</v>
      </c>
      <c r="P4535" s="53">
        <v>1.26</v>
      </c>
      <c r="Q4535" s="53">
        <f t="shared" si="644"/>
        <v>4.968</v>
      </c>
      <c r="R4535" s="53">
        <v>93.14</v>
      </c>
      <c r="S4535" s="53">
        <f t="shared" si="645"/>
        <v>85.310400000000001</v>
      </c>
      <c r="T4535" s="53">
        <v>3.36</v>
      </c>
      <c r="U4535" s="53">
        <v>10451.65</v>
      </c>
      <c r="V4535" s="53">
        <v>27.54</v>
      </c>
      <c r="W4535" s="53">
        <f t="shared" si="648"/>
        <v>379.50798838053743</v>
      </c>
      <c r="X4535" s="53">
        <f t="shared" si="649"/>
        <v>3.6310820624546118</v>
      </c>
      <c r="Y4535" s="53">
        <v>8725.35</v>
      </c>
      <c r="Z4535" s="53">
        <v>29.02</v>
      </c>
      <c r="AA4535" s="53">
        <f t="shared" si="646"/>
        <v>300.66678152997935</v>
      </c>
      <c r="AB4535" s="53">
        <f t="shared" si="647"/>
        <v>3.4458993797381119</v>
      </c>
    </row>
    <row r="4536" spans="1:28" x14ac:dyDescent="0.3">
      <c r="A4536" s="1">
        <v>4535</v>
      </c>
      <c r="B4536" s="48">
        <v>44428</v>
      </c>
      <c r="C4536" s="44">
        <v>23815234.809999999</v>
      </c>
      <c r="D4536" s="56">
        <f t="shared" si="639"/>
        <v>320303.88974069286</v>
      </c>
      <c r="E4536" s="53">
        <v>74.352000000000004</v>
      </c>
      <c r="F4536" s="53">
        <f t="shared" si="640"/>
        <v>3.2030388974069286</v>
      </c>
      <c r="G4536" s="53">
        <f>(F4536/'Yearly GDP'!$B$20)*100</f>
        <v>119.96400364819957</v>
      </c>
      <c r="H4536" s="53">
        <f t="shared" si="641"/>
        <v>1.5715914000000002</v>
      </c>
      <c r="I4536" s="53">
        <f t="shared" si="642"/>
        <v>3.9666798889329629</v>
      </c>
      <c r="J4536" s="53">
        <f t="shared" si="650"/>
        <v>652.53867512891702</v>
      </c>
      <c r="K4536" s="53">
        <v>6.234</v>
      </c>
      <c r="L4536" s="53">
        <v>16450.5</v>
      </c>
      <c r="M4536" s="53">
        <v>4.16</v>
      </c>
      <c r="N4536" s="53">
        <f t="shared" si="643"/>
        <v>2.2673201110670371</v>
      </c>
      <c r="O4536" s="53">
        <v>25.21</v>
      </c>
      <c r="P4536" s="53">
        <v>1.2549999999999999</v>
      </c>
      <c r="Q4536" s="53">
        <f t="shared" si="644"/>
        <v>4.9790000000000001</v>
      </c>
      <c r="R4536" s="53">
        <v>93.5</v>
      </c>
      <c r="S4536" s="53">
        <f t="shared" si="645"/>
        <v>84.453500000000005</v>
      </c>
      <c r="T4536" s="53">
        <v>3.35</v>
      </c>
      <c r="U4536" s="53">
        <v>10256.75</v>
      </c>
      <c r="V4536" s="53">
        <v>27.03</v>
      </c>
      <c r="W4536" s="53">
        <f t="shared" si="648"/>
        <v>379.4580096189419</v>
      </c>
      <c r="X4536" s="53">
        <f t="shared" si="649"/>
        <v>3.6995930447650762</v>
      </c>
      <c r="Y4536" s="53">
        <v>8518.7000000000007</v>
      </c>
      <c r="Z4536" s="53">
        <v>28.33</v>
      </c>
      <c r="AA4536" s="53">
        <f t="shared" si="646"/>
        <v>300.69537592657963</v>
      </c>
      <c r="AB4536" s="53">
        <f t="shared" si="647"/>
        <v>3.5298270384751147</v>
      </c>
    </row>
    <row r="4537" spans="1:28" x14ac:dyDescent="0.3">
      <c r="A4537" s="1">
        <v>4536</v>
      </c>
      <c r="B4537" s="48">
        <v>44431</v>
      </c>
      <c r="C4537" s="44">
        <v>23764758.309999999</v>
      </c>
      <c r="D4537" s="56">
        <f t="shared" si="639"/>
        <v>320560.57611114852</v>
      </c>
      <c r="E4537" s="53">
        <v>74.135000000000005</v>
      </c>
      <c r="F4537" s="53">
        <f t="shared" si="640"/>
        <v>3.2056057611114852</v>
      </c>
      <c r="G4537" s="53">
        <f>(F4537/'Yearly GDP'!$B$20)*100</f>
        <v>120.06014086559871</v>
      </c>
      <c r="H4537" s="53">
        <f t="shared" si="641"/>
        <v>1.5782304000000003</v>
      </c>
      <c r="I4537" s="53">
        <f t="shared" si="642"/>
        <v>3.9556962025316453</v>
      </c>
      <c r="J4537" s="53">
        <f t="shared" si="650"/>
        <v>652.54944620253161</v>
      </c>
      <c r="K4537" s="53">
        <v>6.2430000000000003</v>
      </c>
      <c r="L4537" s="53">
        <v>16496.45</v>
      </c>
      <c r="M4537" s="53">
        <v>4.18</v>
      </c>
      <c r="N4537" s="53">
        <f t="shared" si="643"/>
        <v>2.287303797468355</v>
      </c>
      <c r="O4537" s="53">
        <v>25.28</v>
      </c>
      <c r="P4537" s="53">
        <v>1.2529999999999999</v>
      </c>
      <c r="Q4537" s="53">
        <f t="shared" si="644"/>
        <v>4.99</v>
      </c>
      <c r="R4537" s="53">
        <v>92.96</v>
      </c>
      <c r="S4537" s="53">
        <f t="shared" si="645"/>
        <v>84.435199999999995</v>
      </c>
      <c r="T4537" s="53">
        <v>3.34</v>
      </c>
      <c r="U4537" s="53">
        <v>10179</v>
      </c>
      <c r="V4537" s="53">
        <v>26.82</v>
      </c>
      <c r="W4537" s="53">
        <f t="shared" si="648"/>
        <v>379.53020134228188</v>
      </c>
      <c r="X4537" s="53">
        <f t="shared" si="649"/>
        <v>3.7285607755406418</v>
      </c>
      <c r="Y4537" s="53">
        <v>8350.15</v>
      </c>
      <c r="Z4537" s="53">
        <v>27.77</v>
      </c>
      <c r="AA4537" s="53">
        <f t="shared" si="646"/>
        <v>300.68959308606406</v>
      </c>
      <c r="AB4537" s="53">
        <f t="shared" si="647"/>
        <v>3.6010082823190492</v>
      </c>
    </row>
    <row r="4538" spans="1:28" x14ac:dyDescent="0.3">
      <c r="A4538" s="1">
        <v>4537</v>
      </c>
      <c r="B4538" s="48">
        <v>44432</v>
      </c>
      <c r="C4538" s="44">
        <v>24045235.34</v>
      </c>
      <c r="D4538" s="56">
        <f t="shared" si="639"/>
        <v>324339.52924355242</v>
      </c>
      <c r="E4538" s="53">
        <v>74.135999999999996</v>
      </c>
      <c r="F4538" s="53">
        <f t="shared" si="640"/>
        <v>3.2433952924355243</v>
      </c>
      <c r="G4538" s="53">
        <f>(F4538/'Yearly GDP'!$B$20)*100</f>
        <v>121.47547911743537</v>
      </c>
      <c r="H4538" s="53">
        <f t="shared" si="641"/>
        <v>1.5918749999999997</v>
      </c>
      <c r="I4538" s="53">
        <f t="shared" si="642"/>
        <v>3.9261876717707112</v>
      </c>
      <c r="J4538" s="53">
        <f t="shared" si="650"/>
        <v>652.71299568119355</v>
      </c>
      <c r="K4538" s="53">
        <v>6.25</v>
      </c>
      <c r="L4538" s="53">
        <v>16624.599999999999</v>
      </c>
      <c r="M4538" s="53">
        <v>4.21</v>
      </c>
      <c r="N4538" s="53">
        <f t="shared" si="643"/>
        <v>2.3238123282292888</v>
      </c>
      <c r="O4538" s="53">
        <v>25.47</v>
      </c>
      <c r="P4538" s="53">
        <v>1.2969999999999999</v>
      </c>
      <c r="Q4538" s="53">
        <f t="shared" si="644"/>
        <v>4.9530000000000003</v>
      </c>
      <c r="R4538" s="53">
        <v>92.89</v>
      </c>
      <c r="S4538" s="53">
        <f t="shared" si="645"/>
        <v>84.815100000000001</v>
      </c>
      <c r="T4538" s="53">
        <v>3.33</v>
      </c>
      <c r="U4538" s="53">
        <v>10304.4</v>
      </c>
      <c r="V4538" s="53">
        <v>27.15</v>
      </c>
      <c r="W4538" s="53">
        <f t="shared" si="648"/>
        <v>379.53591160220998</v>
      </c>
      <c r="X4538" s="53">
        <f t="shared" si="649"/>
        <v>3.6832412523020261</v>
      </c>
      <c r="Y4538" s="53">
        <v>8522.7000000000007</v>
      </c>
      <c r="Z4538" s="53">
        <v>28.35</v>
      </c>
      <c r="AA4538" s="53">
        <f t="shared" si="646"/>
        <v>300.62433862433863</v>
      </c>
      <c r="AB4538" s="53">
        <f t="shared" si="647"/>
        <v>3.5273368606701938</v>
      </c>
    </row>
    <row r="4539" spans="1:28" x14ac:dyDescent="0.3">
      <c r="A4539" s="1">
        <v>4538</v>
      </c>
      <c r="B4539" s="48">
        <v>44433</v>
      </c>
      <c r="C4539" s="44">
        <v>24151225.690000001</v>
      </c>
      <c r="D4539" s="56">
        <f t="shared" si="639"/>
        <v>325839.52630868863</v>
      </c>
      <c r="E4539" s="53">
        <v>74.12</v>
      </c>
      <c r="F4539" s="53">
        <f t="shared" si="640"/>
        <v>3.2583952630868862</v>
      </c>
      <c r="G4539" s="53">
        <f>(F4539/'Yearly GDP'!$B$20)*100</f>
        <v>122.03727577104443</v>
      </c>
      <c r="H4539" s="53">
        <f t="shared" si="641"/>
        <v>1.5908308999999998</v>
      </c>
      <c r="I4539" s="53">
        <f t="shared" si="642"/>
        <v>3.9231071008238527</v>
      </c>
      <c r="J4539" s="53">
        <f t="shared" si="650"/>
        <v>652.59513534719508</v>
      </c>
      <c r="K4539" s="53">
        <v>6.2409999999999997</v>
      </c>
      <c r="L4539" s="53">
        <v>16634.650000000001</v>
      </c>
      <c r="M4539" s="53">
        <v>4.21</v>
      </c>
      <c r="N4539" s="53">
        <f t="shared" si="643"/>
        <v>2.3178928991761469</v>
      </c>
      <c r="O4539" s="53">
        <v>25.49</v>
      </c>
      <c r="P4539" s="53">
        <v>1.349</v>
      </c>
      <c r="Q4539" s="53">
        <f t="shared" si="644"/>
        <v>4.8919999999999995</v>
      </c>
      <c r="R4539" s="53">
        <v>92.82</v>
      </c>
      <c r="S4539" s="53">
        <f t="shared" si="645"/>
        <v>84.371899999999997</v>
      </c>
      <c r="T4539" s="53">
        <v>3.31</v>
      </c>
      <c r="U4539" s="53">
        <v>10346.75</v>
      </c>
      <c r="V4539" s="53">
        <v>27.26</v>
      </c>
      <c r="W4539" s="53">
        <f t="shared" si="648"/>
        <v>379.55796038151135</v>
      </c>
      <c r="X4539" s="53">
        <f t="shared" si="649"/>
        <v>3.6683785766691122</v>
      </c>
      <c r="Y4539" s="53">
        <v>8587.7000000000007</v>
      </c>
      <c r="Z4539" s="53">
        <v>28.56</v>
      </c>
      <c r="AA4539" s="53">
        <f t="shared" si="646"/>
        <v>300.68977591036418</v>
      </c>
      <c r="AB4539" s="53">
        <f t="shared" si="647"/>
        <v>3.5014005602240896</v>
      </c>
    </row>
    <row r="4540" spans="1:28" x14ac:dyDescent="0.3">
      <c r="A4540" s="1">
        <v>4539</v>
      </c>
      <c r="B4540" s="48">
        <v>44434</v>
      </c>
      <c r="C4540" s="44">
        <v>24195114.82</v>
      </c>
      <c r="D4540" s="56">
        <f t="shared" si="639"/>
        <v>326277.59180095745</v>
      </c>
      <c r="E4540" s="53">
        <v>74.155000000000001</v>
      </c>
      <c r="F4540" s="53">
        <f t="shared" si="640"/>
        <v>3.2627759180095746</v>
      </c>
      <c r="G4540" s="53">
        <f>(F4540/'Yearly GDP'!$B$20)*100</f>
        <v>122.2013452438043</v>
      </c>
      <c r="H4540" s="53">
        <f t="shared" si="641"/>
        <v>1.5933799</v>
      </c>
      <c r="I4540" s="53">
        <f t="shared" si="642"/>
        <v>3.9231071008238527</v>
      </c>
      <c r="J4540" s="53">
        <f t="shared" si="650"/>
        <v>652.68340525696362</v>
      </c>
      <c r="K4540" s="53">
        <v>6.2510000000000003</v>
      </c>
      <c r="L4540" s="53">
        <v>16636.900000000001</v>
      </c>
      <c r="M4540" s="53">
        <v>4.21</v>
      </c>
      <c r="N4540" s="53">
        <f t="shared" si="643"/>
        <v>2.3278928991761476</v>
      </c>
      <c r="O4540" s="53">
        <v>25.49</v>
      </c>
      <c r="P4540" s="53">
        <v>1.3540000000000001</v>
      </c>
      <c r="Q4540" s="53">
        <f t="shared" si="644"/>
        <v>4.8970000000000002</v>
      </c>
      <c r="R4540" s="53">
        <v>93.06</v>
      </c>
      <c r="S4540" s="53">
        <f t="shared" si="645"/>
        <v>84.371899999999997</v>
      </c>
      <c r="T4540" s="53">
        <v>3.31</v>
      </c>
      <c r="U4540" s="53">
        <v>10365.15</v>
      </c>
      <c r="V4540" s="53">
        <v>27.31</v>
      </c>
      <c r="W4540" s="53">
        <f t="shared" si="648"/>
        <v>379.53679970706702</v>
      </c>
      <c r="X4540" s="53">
        <f t="shared" si="649"/>
        <v>3.6616623947272062</v>
      </c>
      <c r="Y4540" s="53">
        <v>8606.75</v>
      </c>
      <c r="Z4540" s="53">
        <v>28.63</v>
      </c>
      <c r="AA4540" s="53">
        <f t="shared" si="646"/>
        <v>300.61997904296192</v>
      </c>
      <c r="AB4540" s="53">
        <f t="shared" si="647"/>
        <v>3.4928396786587497</v>
      </c>
    </row>
    <row r="4541" spans="1:28" x14ac:dyDescent="0.3">
      <c r="A4541" s="1">
        <v>4540</v>
      </c>
      <c r="B4541" s="48">
        <v>44435</v>
      </c>
      <c r="C4541" s="44">
        <v>24374740.510000002</v>
      </c>
      <c r="D4541" s="56">
        <f t="shared" si="639"/>
        <v>331741.95998638996</v>
      </c>
      <c r="E4541" s="53">
        <v>73.474999999999994</v>
      </c>
      <c r="F4541" s="53">
        <f t="shared" si="640"/>
        <v>3.3174195998638996</v>
      </c>
      <c r="G4541" s="53">
        <f>(F4541/'Yearly GDP'!$B$20)*100</f>
        <v>124.24792508853557</v>
      </c>
      <c r="H4541" s="53">
        <f t="shared" si="641"/>
        <v>1.6010239999999998</v>
      </c>
      <c r="I4541" s="53">
        <f t="shared" si="642"/>
        <v>3.90625</v>
      </c>
      <c r="J4541" s="53">
        <f t="shared" si="650"/>
        <v>652.546875</v>
      </c>
      <c r="K4541" s="53">
        <v>6.2539999999999996</v>
      </c>
      <c r="L4541" s="53">
        <v>16705.2</v>
      </c>
      <c r="M4541" s="53">
        <v>4.2300000000000004</v>
      </c>
      <c r="N4541" s="53">
        <f t="shared" si="643"/>
        <v>2.3477499999999996</v>
      </c>
      <c r="O4541" s="53">
        <v>25.6</v>
      </c>
      <c r="P4541" s="53">
        <v>1.31</v>
      </c>
      <c r="Q4541" s="53">
        <f t="shared" si="644"/>
        <v>4.9439999999999991</v>
      </c>
      <c r="R4541" s="53">
        <v>92.69</v>
      </c>
      <c r="S4541" s="53">
        <f t="shared" si="645"/>
        <v>84.736000000000004</v>
      </c>
      <c r="T4541" s="53">
        <v>3.31</v>
      </c>
      <c r="U4541" s="53">
        <v>10463.6</v>
      </c>
      <c r="V4541" s="53">
        <v>27.57</v>
      </c>
      <c r="W4541" s="53">
        <f t="shared" si="648"/>
        <v>379.52847297787451</v>
      </c>
      <c r="X4541" s="53">
        <f t="shared" si="649"/>
        <v>3.6271309394269133</v>
      </c>
      <c r="Y4541" s="53">
        <v>8673.7999999999993</v>
      </c>
      <c r="Z4541" s="53">
        <v>28.85</v>
      </c>
      <c r="AA4541" s="53">
        <f t="shared" si="646"/>
        <v>300.65164644714037</v>
      </c>
      <c r="AB4541" s="53">
        <f t="shared" si="647"/>
        <v>3.4662045060658579</v>
      </c>
    </row>
    <row r="4542" spans="1:28" x14ac:dyDescent="0.3">
      <c r="A4542" s="1">
        <v>4541</v>
      </c>
      <c r="B4542" s="48">
        <v>44438</v>
      </c>
      <c r="C4542" s="44">
        <v>24728668.09</v>
      </c>
      <c r="D4542" s="56">
        <f t="shared" si="639"/>
        <v>337367.05944146577</v>
      </c>
      <c r="E4542" s="53">
        <v>73.299000000000007</v>
      </c>
      <c r="F4542" s="53">
        <f t="shared" si="640"/>
        <v>3.3736705944146577</v>
      </c>
      <c r="G4542" s="53">
        <f>(F4542/'Yearly GDP'!$B$20)*100</f>
        <v>126.35470391066134</v>
      </c>
      <c r="H4542" s="53">
        <f t="shared" si="641"/>
        <v>1.6147650000000002</v>
      </c>
      <c r="I4542" s="53">
        <f t="shared" si="642"/>
        <v>3.8550501156515029</v>
      </c>
      <c r="J4542" s="53">
        <f t="shared" si="650"/>
        <v>652.70046260601384</v>
      </c>
      <c r="K4542" s="53">
        <v>6.2249999999999996</v>
      </c>
      <c r="L4542" s="53">
        <v>16931.05</v>
      </c>
      <c r="M4542" s="53">
        <v>4.29</v>
      </c>
      <c r="N4542" s="53">
        <f t="shared" si="643"/>
        <v>2.3699498843484967</v>
      </c>
      <c r="O4542" s="53">
        <v>25.94</v>
      </c>
      <c r="P4542" s="53">
        <v>1.28</v>
      </c>
      <c r="Q4542" s="53">
        <f t="shared" si="644"/>
        <v>4.9449999999999994</v>
      </c>
      <c r="R4542" s="53">
        <v>92.65</v>
      </c>
      <c r="S4542" s="53">
        <f t="shared" si="645"/>
        <v>85.861400000000003</v>
      </c>
      <c r="T4542" s="53">
        <v>3.31</v>
      </c>
      <c r="U4542" s="53">
        <v>10655.6</v>
      </c>
      <c r="V4542" s="53">
        <v>28.02</v>
      </c>
      <c r="W4542" s="53">
        <f t="shared" si="648"/>
        <v>380.28551034975021</v>
      </c>
      <c r="X4542" s="53">
        <f t="shared" si="649"/>
        <v>3.5688793718772307</v>
      </c>
      <c r="Y4542" s="53">
        <v>8794.5499999999993</v>
      </c>
      <c r="Z4542" s="53">
        <v>29.25</v>
      </c>
      <c r="AA4542" s="53">
        <f t="shared" si="646"/>
        <v>300.66837606837606</v>
      </c>
      <c r="AB4542" s="53">
        <f t="shared" si="647"/>
        <v>3.4188034188034191</v>
      </c>
    </row>
    <row r="4543" spans="1:28" x14ac:dyDescent="0.3">
      <c r="A4543" s="1">
        <v>4542</v>
      </c>
      <c r="B4543" s="48">
        <v>44439</v>
      </c>
      <c r="C4543" s="44">
        <v>25005525.780000001</v>
      </c>
      <c r="D4543" s="56">
        <f t="shared" si="639"/>
        <v>342771.52856026654</v>
      </c>
      <c r="E4543" s="53">
        <v>72.950999999999993</v>
      </c>
      <c r="F4543" s="53">
        <f t="shared" si="640"/>
        <v>3.4277152856026656</v>
      </c>
      <c r="G4543" s="53">
        <f>(F4543/'Yearly GDP'!$B$20)*100</f>
        <v>128.3788496480399</v>
      </c>
      <c r="H4543" s="53">
        <f t="shared" si="641"/>
        <v>1.6314374999999999</v>
      </c>
      <c r="I4543" s="53">
        <f t="shared" si="642"/>
        <v>3.8095238095238098</v>
      </c>
      <c r="J4543" s="53">
        <f t="shared" si="650"/>
        <v>652.65523809523813</v>
      </c>
      <c r="K4543" s="53">
        <v>6.2149999999999999</v>
      </c>
      <c r="L4543" s="53">
        <v>17132.2</v>
      </c>
      <c r="M4543" s="53">
        <v>4.33</v>
      </c>
      <c r="N4543" s="53">
        <f t="shared" si="643"/>
        <v>2.4054761904761901</v>
      </c>
      <c r="O4543" s="53">
        <v>26.25</v>
      </c>
      <c r="P4543" s="53">
        <v>1.3069999999999999</v>
      </c>
      <c r="Q4543" s="53">
        <f t="shared" si="644"/>
        <v>4.9079999999999995</v>
      </c>
      <c r="R4543" s="53">
        <v>92.63</v>
      </c>
      <c r="S4543" s="53">
        <f t="shared" si="645"/>
        <v>86.887500000000003</v>
      </c>
      <c r="T4543" s="53">
        <v>3.31</v>
      </c>
      <c r="U4543" s="53">
        <v>10726</v>
      </c>
      <c r="V4543" s="53">
        <v>28.2</v>
      </c>
      <c r="W4543" s="53">
        <f t="shared" si="648"/>
        <v>380.35460992907804</v>
      </c>
      <c r="X4543" s="53">
        <f t="shared" si="649"/>
        <v>3.5460992907801421</v>
      </c>
      <c r="Y4543" s="53">
        <v>8854.85</v>
      </c>
      <c r="Z4543" s="53">
        <v>29.45</v>
      </c>
      <c r="AA4543" s="53">
        <f t="shared" si="646"/>
        <v>300.67402376910019</v>
      </c>
      <c r="AB4543" s="53">
        <f t="shared" si="647"/>
        <v>3.3955857385398982</v>
      </c>
    </row>
    <row r="4544" spans="1:28" x14ac:dyDescent="0.3">
      <c r="A4544" s="1">
        <v>4543</v>
      </c>
      <c r="B4544" s="48">
        <v>44440</v>
      </c>
      <c r="C4544" s="44">
        <v>25016792.370000001</v>
      </c>
      <c r="D4544" s="56">
        <f t="shared" si="639"/>
        <v>342719.25981231593</v>
      </c>
      <c r="E4544" s="53">
        <v>72.995000000000005</v>
      </c>
      <c r="F4544" s="53">
        <f t="shared" si="640"/>
        <v>3.4271925981231592</v>
      </c>
      <c r="G4544" s="53">
        <f>(F4544/'Yearly GDP'!$B$20)*100</f>
        <v>128.35927333794604</v>
      </c>
      <c r="H4544" s="53">
        <f t="shared" si="641"/>
        <v>1.6222783000000003</v>
      </c>
      <c r="I4544" s="53">
        <f t="shared" si="642"/>
        <v>3.8211692777990058</v>
      </c>
      <c r="J4544" s="53">
        <f t="shared" si="650"/>
        <v>652.51241880015277</v>
      </c>
      <c r="K4544" s="53">
        <v>6.1989999999999998</v>
      </c>
      <c r="L4544" s="53">
        <v>17076.25</v>
      </c>
      <c r="M4544" s="53">
        <v>4.32</v>
      </c>
      <c r="N4544" s="53">
        <f t="shared" si="643"/>
        <v>2.377830722200994</v>
      </c>
      <c r="O4544" s="53">
        <v>26.17</v>
      </c>
      <c r="P4544" s="53">
        <v>1.2989999999999999</v>
      </c>
      <c r="Q4544" s="53">
        <f t="shared" si="644"/>
        <v>4.9000000000000004</v>
      </c>
      <c r="R4544" s="53">
        <v>92.45</v>
      </c>
      <c r="S4544" s="53">
        <f t="shared" si="645"/>
        <v>86.361000000000004</v>
      </c>
      <c r="T4544" s="53">
        <v>3.3</v>
      </c>
      <c r="U4544" s="53">
        <v>10790.8</v>
      </c>
      <c r="V4544" s="53">
        <v>28.38</v>
      </c>
      <c r="W4544" s="53">
        <f t="shared" si="648"/>
        <v>380.22551092318531</v>
      </c>
      <c r="X4544" s="53">
        <f t="shared" si="649"/>
        <v>3.5236081747709656</v>
      </c>
      <c r="Y4544" s="53">
        <v>8872.75</v>
      </c>
      <c r="Z4544" s="53">
        <v>29.51</v>
      </c>
      <c r="AA4544" s="53">
        <f t="shared" si="646"/>
        <v>300.66926465604877</v>
      </c>
      <c r="AB4544" s="53">
        <f t="shared" si="647"/>
        <v>3.3886818027787187</v>
      </c>
    </row>
    <row r="4545" spans="1:28" x14ac:dyDescent="0.3">
      <c r="A4545" s="1">
        <v>4544</v>
      </c>
      <c r="B4545" s="48">
        <v>44441</v>
      </c>
      <c r="C4545" s="44">
        <v>25270983.449999999</v>
      </c>
      <c r="D4545" s="56">
        <f t="shared" si="639"/>
        <v>346149.40484343749</v>
      </c>
      <c r="E4545" s="53">
        <v>73.006</v>
      </c>
      <c r="F4545" s="53">
        <f t="shared" si="640"/>
        <v>3.4614940484343748</v>
      </c>
      <c r="G4545" s="53">
        <f>(F4545/'Yearly GDP'!$B$20)*100</f>
        <v>129.6439718514747</v>
      </c>
      <c r="H4545" s="53">
        <f t="shared" si="641"/>
        <v>1.6297611000000001</v>
      </c>
      <c r="I4545" s="53">
        <f t="shared" si="642"/>
        <v>3.7864445285876562</v>
      </c>
      <c r="J4545" s="53">
        <f t="shared" si="650"/>
        <v>652.56152972358962</v>
      </c>
      <c r="K4545" s="53">
        <v>6.1710000000000003</v>
      </c>
      <c r="L4545" s="53">
        <v>17234.150000000001</v>
      </c>
      <c r="M4545" s="53">
        <v>4.3600000000000003</v>
      </c>
      <c r="N4545" s="53">
        <f t="shared" si="643"/>
        <v>2.384555471412344</v>
      </c>
      <c r="O4545" s="53">
        <v>26.41</v>
      </c>
      <c r="P4545" s="53">
        <v>1.2849999999999999</v>
      </c>
      <c r="Q4545" s="53">
        <f t="shared" si="644"/>
        <v>4.8860000000000001</v>
      </c>
      <c r="R4545" s="53">
        <v>92.22</v>
      </c>
      <c r="S4545" s="53">
        <f t="shared" si="645"/>
        <v>87.152999999999992</v>
      </c>
      <c r="T4545" s="53">
        <v>3.3</v>
      </c>
      <c r="U4545" s="53">
        <v>10877.95</v>
      </c>
      <c r="V4545" s="53">
        <v>28.6</v>
      </c>
      <c r="W4545" s="53">
        <f t="shared" si="648"/>
        <v>380.34790209790208</v>
      </c>
      <c r="X4545" s="53">
        <f t="shared" si="649"/>
        <v>3.4965034965034962</v>
      </c>
      <c r="Y4545" s="53">
        <v>8958.15</v>
      </c>
      <c r="Z4545" s="53">
        <v>29.79</v>
      </c>
      <c r="AA4545" s="53">
        <f t="shared" si="646"/>
        <v>300.70996978851963</v>
      </c>
      <c r="AB4545" s="53">
        <f t="shared" si="647"/>
        <v>3.3568311513930853</v>
      </c>
    </row>
    <row r="4546" spans="1:28" x14ac:dyDescent="0.3">
      <c r="A4546" s="1">
        <v>4545</v>
      </c>
      <c r="B4546" s="48">
        <v>44442</v>
      </c>
      <c r="C4546" s="44">
        <v>25425886.550000001</v>
      </c>
      <c r="D4546" s="56">
        <f t="shared" si="639"/>
        <v>348314.13003274106</v>
      </c>
      <c r="E4546" s="53">
        <v>72.997</v>
      </c>
      <c r="F4546" s="53">
        <f t="shared" si="640"/>
        <v>3.4831413003274108</v>
      </c>
      <c r="G4546" s="53">
        <f>(F4546/'Yearly GDP'!$B$20)*100</f>
        <v>130.45473034934122</v>
      </c>
      <c r="H4546" s="53">
        <f t="shared" si="641"/>
        <v>1.6338023999999998</v>
      </c>
      <c r="I4546" s="53">
        <f t="shared" si="642"/>
        <v>3.7678975131876418</v>
      </c>
      <c r="J4546" s="53">
        <f t="shared" si="650"/>
        <v>652.73549359457422</v>
      </c>
      <c r="K4546" s="53">
        <v>6.1559999999999997</v>
      </c>
      <c r="L4546" s="53">
        <v>17323.599999999999</v>
      </c>
      <c r="M4546" s="53">
        <v>4.38</v>
      </c>
      <c r="N4546" s="53">
        <f t="shared" si="643"/>
        <v>2.3881024868123579</v>
      </c>
      <c r="O4546" s="53">
        <v>26.54</v>
      </c>
      <c r="P4546" s="53">
        <v>1.3260000000000001</v>
      </c>
      <c r="Q4546" s="53">
        <f t="shared" si="644"/>
        <v>4.83</v>
      </c>
      <c r="R4546" s="53">
        <v>92.04</v>
      </c>
      <c r="S4546" s="53">
        <f t="shared" si="645"/>
        <v>87.847399999999993</v>
      </c>
      <c r="T4546" s="53">
        <v>3.31</v>
      </c>
      <c r="U4546" s="53">
        <v>10920.75</v>
      </c>
      <c r="V4546" s="53">
        <v>28.72</v>
      </c>
      <c r="W4546" s="53">
        <f t="shared" si="648"/>
        <v>380.24895543175489</v>
      </c>
      <c r="X4546" s="53">
        <f t="shared" si="649"/>
        <v>3.4818941504178276</v>
      </c>
      <c r="Y4546" s="53">
        <v>9006.75</v>
      </c>
      <c r="Z4546" s="53">
        <v>29.96</v>
      </c>
      <c r="AA4546" s="53">
        <f t="shared" si="646"/>
        <v>300.62583444592792</v>
      </c>
      <c r="AB4546" s="53">
        <f t="shared" si="647"/>
        <v>3.3377837116154878</v>
      </c>
    </row>
    <row r="4547" spans="1:28" x14ac:dyDescent="0.3">
      <c r="A4547" s="1">
        <v>4546</v>
      </c>
      <c r="B4547" s="48">
        <v>44445</v>
      </c>
      <c r="C4547" s="44">
        <v>25497870.280000001</v>
      </c>
      <c r="D4547" s="56">
        <f t="shared" si="639"/>
        <v>348913.08300719777</v>
      </c>
      <c r="E4547" s="53">
        <v>73.078000000000003</v>
      </c>
      <c r="F4547" s="53">
        <f t="shared" si="640"/>
        <v>3.4891308300719777</v>
      </c>
      <c r="G4547" s="53">
        <f>(F4547/'Yearly GDP'!$B$20)*100</f>
        <v>130.6790573060666</v>
      </c>
      <c r="H4547" s="53">
        <f t="shared" si="641"/>
        <v>1.6438698999999999</v>
      </c>
      <c r="I4547" s="53">
        <f t="shared" si="642"/>
        <v>3.755163349605708</v>
      </c>
      <c r="J4547" s="53">
        <f t="shared" si="650"/>
        <v>652.56477656778065</v>
      </c>
      <c r="K4547" s="53">
        <v>6.173</v>
      </c>
      <c r="L4547" s="53">
        <v>17377.8</v>
      </c>
      <c r="M4547" s="53">
        <v>4.3899999999999997</v>
      </c>
      <c r="N4547" s="53">
        <f t="shared" si="643"/>
        <v>2.4178366503942921</v>
      </c>
      <c r="O4547" s="53">
        <v>26.63</v>
      </c>
      <c r="P4547" s="53">
        <v>1.3360000000000001</v>
      </c>
      <c r="Q4547" s="53">
        <f t="shared" si="644"/>
        <v>4.8369999999999997</v>
      </c>
      <c r="R4547" s="53">
        <v>92.04</v>
      </c>
      <c r="S4547" s="53">
        <f t="shared" si="645"/>
        <v>87.878999999999991</v>
      </c>
      <c r="T4547" s="53">
        <v>3.3</v>
      </c>
      <c r="U4547" s="53">
        <v>10971.1</v>
      </c>
      <c r="V4547" s="53">
        <v>28.85</v>
      </c>
      <c r="W4547" s="53">
        <f t="shared" si="648"/>
        <v>380.28076256499133</v>
      </c>
      <c r="X4547" s="53">
        <f t="shared" si="649"/>
        <v>3.4662045060658579</v>
      </c>
      <c r="Y4547" s="53">
        <v>9079</v>
      </c>
      <c r="Z4547" s="53">
        <v>30.2</v>
      </c>
      <c r="AA4547" s="53">
        <f t="shared" si="646"/>
        <v>300.62913907284769</v>
      </c>
      <c r="AB4547" s="53">
        <f t="shared" si="647"/>
        <v>3.3112582781456954</v>
      </c>
    </row>
    <row r="4548" spans="1:28" x14ac:dyDescent="0.3">
      <c r="A4548" s="1">
        <v>4547</v>
      </c>
      <c r="B4548" s="48">
        <v>44446</v>
      </c>
      <c r="C4548" s="44">
        <v>25433478.609999999</v>
      </c>
      <c r="D4548" s="56">
        <f t="shared" si="639"/>
        <v>346306.9988562403</v>
      </c>
      <c r="E4548" s="53">
        <v>73.441999999999993</v>
      </c>
      <c r="F4548" s="53">
        <f t="shared" si="640"/>
        <v>3.463069988562403</v>
      </c>
      <c r="G4548" s="53">
        <f>(F4548/'Yearly GDP'!$B$20)*100</f>
        <v>129.70299582630722</v>
      </c>
      <c r="H4548" s="53">
        <f t="shared" si="641"/>
        <v>1.6478700000000002</v>
      </c>
      <c r="I4548" s="53">
        <f t="shared" si="642"/>
        <v>3.7593984962406015</v>
      </c>
      <c r="J4548" s="53">
        <f t="shared" si="650"/>
        <v>652.71052631578937</v>
      </c>
      <c r="K4548" s="53">
        <v>6.1950000000000003</v>
      </c>
      <c r="L4548" s="53">
        <v>17362.099999999999</v>
      </c>
      <c r="M4548" s="53">
        <v>4.3899999999999997</v>
      </c>
      <c r="N4548" s="53">
        <f t="shared" si="643"/>
        <v>2.4356015037593988</v>
      </c>
      <c r="O4548" s="53">
        <v>26.6</v>
      </c>
      <c r="P4548" s="53">
        <v>1.377</v>
      </c>
      <c r="Q4548" s="53">
        <f t="shared" si="644"/>
        <v>4.8180000000000005</v>
      </c>
      <c r="R4548" s="53">
        <v>92.51</v>
      </c>
      <c r="S4548" s="53">
        <f t="shared" si="645"/>
        <v>87.51400000000001</v>
      </c>
      <c r="T4548" s="53">
        <v>3.29</v>
      </c>
      <c r="U4548" s="53">
        <v>10948.75</v>
      </c>
      <c r="V4548" s="53">
        <v>28.79</v>
      </c>
      <c r="W4548" s="53">
        <f t="shared" si="648"/>
        <v>380.29697811740186</v>
      </c>
      <c r="X4548" s="53">
        <f t="shared" si="649"/>
        <v>3.4734282737061482</v>
      </c>
      <c r="Y4548" s="53">
        <v>9057</v>
      </c>
      <c r="Z4548" s="53">
        <v>30.12</v>
      </c>
      <c r="AA4548" s="53">
        <f t="shared" si="646"/>
        <v>300.69721115537845</v>
      </c>
      <c r="AB4548" s="53">
        <f t="shared" si="647"/>
        <v>3.3200531208499333</v>
      </c>
    </row>
    <row r="4549" spans="1:28" x14ac:dyDescent="0.3">
      <c r="A4549" s="1">
        <v>4548</v>
      </c>
      <c r="B4549" s="48">
        <v>44447</v>
      </c>
      <c r="C4549" s="44">
        <v>25470272.219999999</v>
      </c>
      <c r="D4549" s="56">
        <f t="shared" si="639"/>
        <v>345144.34684806759</v>
      </c>
      <c r="E4549" s="53">
        <v>73.796000000000006</v>
      </c>
      <c r="F4549" s="53">
        <f t="shared" si="640"/>
        <v>3.4514434684806758</v>
      </c>
      <c r="G4549" s="53">
        <f>(F4549/'Yearly GDP'!$B$20)*100</f>
        <v>129.26754563598038</v>
      </c>
      <c r="H4549" s="53">
        <f t="shared" si="641"/>
        <v>1.6453891999999997</v>
      </c>
      <c r="I4549" s="53">
        <f t="shared" si="642"/>
        <v>3.7608123354644607</v>
      </c>
      <c r="J4549" s="53">
        <f t="shared" si="650"/>
        <v>652.63256863482513</v>
      </c>
      <c r="K4549" s="53">
        <v>6.1879999999999997</v>
      </c>
      <c r="L4549" s="53">
        <v>17353.5</v>
      </c>
      <c r="M4549" s="53">
        <v>4.3899999999999997</v>
      </c>
      <c r="N4549" s="53">
        <f t="shared" si="643"/>
        <v>2.427187664535539</v>
      </c>
      <c r="O4549" s="53">
        <v>26.59</v>
      </c>
      <c r="P4549" s="53">
        <v>1.3360000000000001</v>
      </c>
      <c r="Q4549" s="53">
        <f t="shared" si="644"/>
        <v>4.8519999999999994</v>
      </c>
      <c r="R4549" s="53">
        <v>92.65</v>
      </c>
      <c r="S4549" s="53">
        <f t="shared" si="645"/>
        <v>87.747</v>
      </c>
      <c r="T4549" s="53">
        <v>3.3</v>
      </c>
      <c r="U4549" s="53">
        <v>10990.15</v>
      </c>
      <c r="V4549" s="53">
        <v>28.9</v>
      </c>
      <c r="W4549" s="53">
        <f t="shared" si="648"/>
        <v>380.28200692041526</v>
      </c>
      <c r="X4549" s="53">
        <f t="shared" si="649"/>
        <v>3.4602076124567476</v>
      </c>
      <c r="Y4549" s="53">
        <v>9113.25</v>
      </c>
      <c r="Z4549" s="53">
        <v>30.31</v>
      </c>
      <c r="AA4549" s="53">
        <f t="shared" si="646"/>
        <v>300.66809633784231</v>
      </c>
      <c r="AB4549" s="53">
        <f t="shared" si="647"/>
        <v>3.2992411745298584</v>
      </c>
    </row>
    <row r="4550" spans="1:28" x14ac:dyDescent="0.3">
      <c r="A4550" s="1">
        <v>4549</v>
      </c>
      <c r="B4550" s="48">
        <v>44448</v>
      </c>
      <c r="C4550" s="44">
        <v>25560824.149999999</v>
      </c>
      <c r="D4550" s="56">
        <f t="shared" si="639"/>
        <v>347548.80143039726</v>
      </c>
      <c r="E4550" s="53">
        <v>73.546000000000006</v>
      </c>
      <c r="F4550" s="53">
        <f t="shared" si="640"/>
        <v>3.4754880143039726</v>
      </c>
      <c r="G4550" s="53">
        <f>(F4550/'Yearly GDP'!$B$20)*100</f>
        <v>130.16809042336976</v>
      </c>
      <c r="H4550" s="53">
        <f t="shared" si="641"/>
        <v>1.6439657999999999</v>
      </c>
      <c r="I4550" s="53">
        <f t="shared" si="642"/>
        <v>3.7579857196542656</v>
      </c>
      <c r="J4550" s="53">
        <f t="shared" si="650"/>
        <v>652.73393461104854</v>
      </c>
      <c r="K4550" s="53">
        <v>6.1779999999999999</v>
      </c>
      <c r="L4550" s="53">
        <v>17369.25</v>
      </c>
      <c r="M4550" s="53">
        <v>4.3899999999999997</v>
      </c>
      <c r="N4550" s="53">
        <f t="shared" si="643"/>
        <v>2.4200142803457343</v>
      </c>
      <c r="O4550" s="53">
        <v>26.61</v>
      </c>
      <c r="P4550" s="53">
        <v>1.2969999999999999</v>
      </c>
      <c r="Q4550" s="53">
        <f t="shared" si="644"/>
        <v>4.8810000000000002</v>
      </c>
      <c r="R4550" s="53">
        <v>92.48</v>
      </c>
      <c r="S4550" s="53">
        <f t="shared" si="645"/>
        <v>88.079099999999997</v>
      </c>
      <c r="T4550" s="53">
        <v>3.31</v>
      </c>
      <c r="U4550" s="53">
        <v>11027</v>
      </c>
      <c r="V4550" s="53">
        <v>29</v>
      </c>
      <c r="W4550" s="53">
        <f t="shared" si="648"/>
        <v>380.24137931034483</v>
      </c>
      <c r="X4550" s="53">
        <f t="shared" si="649"/>
        <v>3.4482758620689653</v>
      </c>
      <c r="Y4550" s="53">
        <v>9184.5499999999993</v>
      </c>
      <c r="Z4550" s="53">
        <v>30.55</v>
      </c>
      <c r="AA4550" s="53">
        <f t="shared" si="646"/>
        <v>300.63993453355152</v>
      </c>
      <c r="AB4550" s="53">
        <f t="shared" si="647"/>
        <v>3.2733224222585928</v>
      </c>
    </row>
    <row r="4551" spans="1:28" x14ac:dyDescent="0.3">
      <c r="A4551" s="1">
        <v>4550</v>
      </c>
      <c r="B4551" s="48">
        <v>44452</v>
      </c>
      <c r="C4551" s="44">
        <v>25629112.27</v>
      </c>
      <c r="D4551" s="56">
        <f t="shared" ref="D4551:D4614" si="651">C4551/E4551</f>
        <v>348387.30741521105</v>
      </c>
      <c r="E4551" s="53">
        <v>73.564999999999998</v>
      </c>
      <c r="F4551" s="53">
        <f t="shared" ref="F4551:F4614" si="652">(D4551/100000)</f>
        <v>3.4838730741521107</v>
      </c>
      <c r="G4551" s="53">
        <f>(F4551/'Yearly GDP'!$B$20)*100</f>
        <v>130.48213760869331</v>
      </c>
      <c r="H4551" s="53">
        <f t="shared" ref="H4551:H4614" si="653">(K4551/I4551)</f>
        <v>1.6464528000000003</v>
      </c>
      <c r="I4551" s="53">
        <f t="shared" ref="I4551:I4614" si="654">(J4551/L4551)*100</f>
        <v>3.7608123354644598</v>
      </c>
      <c r="J4551" s="53">
        <f t="shared" si="650"/>
        <v>652.70026325686342</v>
      </c>
      <c r="K4551" s="53">
        <v>6.1920000000000002</v>
      </c>
      <c r="L4551" s="53">
        <v>17355.3</v>
      </c>
      <c r="M4551" s="53">
        <v>4.3899999999999997</v>
      </c>
      <c r="N4551" s="53">
        <f t="shared" ref="N4551:N4614" si="655">K4551-I4551</f>
        <v>2.4311876645355404</v>
      </c>
      <c r="O4551" s="53">
        <v>26.59</v>
      </c>
      <c r="P4551" s="53">
        <v>1.3260000000000001</v>
      </c>
      <c r="Q4551" s="53">
        <f t="shared" ref="Q4551:Q4614" si="656">K4551-P4551</f>
        <v>4.8659999999999997</v>
      </c>
      <c r="R4551" s="53">
        <v>92.68</v>
      </c>
      <c r="S4551" s="53">
        <f t="shared" ref="S4551:S4614" si="657">(O4551*T4551)</f>
        <v>88.012900000000002</v>
      </c>
      <c r="T4551" s="53">
        <v>3.31</v>
      </c>
      <c r="U4551" s="53">
        <v>11082.75</v>
      </c>
      <c r="V4551" s="53">
        <v>29.16</v>
      </c>
      <c r="W4551" s="53">
        <f t="shared" si="648"/>
        <v>380.06687242798353</v>
      </c>
      <c r="X4551" s="53">
        <f t="shared" si="649"/>
        <v>3.4293552812071333</v>
      </c>
      <c r="Y4551" s="53">
        <v>9252.85</v>
      </c>
      <c r="Z4551" s="53">
        <v>30.78</v>
      </c>
      <c r="AA4551" s="53">
        <f t="shared" si="646"/>
        <v>300.6124106562703</v>
      </c>
      <c r="AB4551" s="53">
        <f t="shared" si="647"/>
        <v>3.2488628979857048</v>
      </c>
    </row>
    <row r="4552" spans="1:28" x14ac:dyDescent="0.3">
      <c r="A4552" s="1">
        <v>4551</v>
      </c>
      <c r="B4552" s="48">
        <v>44453</v>
      </c>
      <c r="C4552" s="44">
        <v>25751450.670000002</v>
      </c>
      <c r="D4552" s="56">
        <f t="shared" si="651"/>
        <v>349660.55195730989</v>
      </c>
      <c r="E4552" s="53">
        <v>73.647000000000006</v>
      </c>
      <c r="F4552" s="53">
        <f t="shared" si="652"/>
        <v>3.496605519573099</v>
      </c>
      <c r="G4552" s="53">
        <f>(F4552/'Yearly GDP'!$B$20)*100</f>
        <v>130.95900822371158</v>
      </c>
      <c r="H4552" s="53">
        <f t="shared" si="653"/>
        <v>1.6505274000000001</v>
      </c>
      <c r="I4552" s="53">
        <f t="shared" si="654"/>
        <v>3.755163349605708</v>
      </c>
      <c r="J4552" s="53">
        <f t="shared" si="650"/>
        <v>652.647390161472</v>
      </c>
      <c r="K4552" s="53">
        <v>6.1980000000000004</v>
      </c>
      <c r="L4552" s="53">
        <v>17380</v>
      </c>
      <c r="M4552" s="53">
        <v>4.3899999999999997</v>
      </c>
      <c r="N4552" s="53">
        <f t="shared" si="655"/>
        <v>2.4428366503942924</v>
      </c>
      <c r="O4552" s="53">
        <v>26.63</v>
      </c>
      <c r="P4552" s="53">
        <v>1.284</v>
      </c>
      <c r="Q4552" s="53">
        <f t="shared" si="656"/>
        <v>4.9140000000000006</v>
      </c>
      <c r="R4552" s="53">
        <v>92.62</v>
      </c>
      <c r="S4552" s="53">
        <f t="shared" si="657"/>
        <v>88.145299999999992</v>
      </c>
      <c r="T4552" s="53">
        <v>3.31</v>
      </c>
      <c r="U4552" s="53">
        <v>11219.15</v>
      </c>
      <c r="V4552" s="53">
        <v>29.51</v>
      </c>
      <c r="W4552" s="53">
        <f t="shared" si="648"/>
        <v>380.18129447644861</v>
      </c>
      <c r="X4552" s="53">
        <f t="shared" si="649"/>
        <v>3.3886818027787187</v>
      </c>
      <c r="Y4552" s="53">
        <v>9299.4</v>
      </c>
      <c r="Z4552" s="53">
        <v>30.93</v>
      </c>
      <c r="AA4552" s="53">
        <f t="shared" si="646"/>
        <v>300.65955383123179</v>
      </c>
      <c r="AB4552" s="53">
        <f t="shared" si="647"/>
        <v>3.2331070158422244</v>
      </c>
    </row>
    <row r="4553" spans="1:28" x14ac:dyDescent="0.3">
      <c r="A4553" s="1">
        <v>4552</v>
      </c>
      <c r="B4553" s="48">
        <v>44454</v>
      </c>
      <c r="C4553" s="44">
        <v>25969983.989999998</v>
      </c>
      <c r="D4553" s="56">
        <f t="shared" si="651"/>
        <v>353597.71243787871</v>
      </c>
      <c r="E4553" s="53">
        <v>73.444999999999993</v>
      </c>
      <c r="F4553" s="53">
        <f t="shared" si="652"/>
        <v>3.5359771243787872</v>
      </c>
      <c r="G4553" s="53">
        <f>(F4553/'Yearly GDP'!$B$20)*100</f>
        <v>132.43360016399953</v>
      </c>
      <c r="H4553" s="53">
        <f t="shared" si="653"/>
        <v>1.6541492</v>
      </c>
      <c r="I4553" s="53">
        <f t="shared" si="654"/>
        <v>3.7257824143070044</v>
      </c>
      <c r="J4553" s="53">
        <f t="shared" si="650"/>
        <v>652.73658718330853</v>
      </c>
      <c r="K4553" s="53">
        <v>6.1630000000000003</v>
      </c>
      <c r="L4553" s="53">
        <v>17519.45</v>
      </c>
      <c r="M4553" s="53">
        <v>4.43</v>
      </c>
      <c r="N4553" s="53">
        <f t="shared" si="655"/>
        <v>2.4372175856929958</v>
      </c>
      <c r="O4553" s="53">
        <v>26.84</v>
      </c>
      <c r="P4553" s="53">
        <v>1.304</v>
      </c>
      <c r="Q4553" s="53">
        <f t="shared" si="656"/>
        <v>4.859</v>
      </c>
      <c r="R4553" s="53">
        <v>92.55</v>
      </c>
      <c r="S4553" s="53">
        <f t="shared" si="657"/>
        <v>88.303600000000003</v>
      </c>
      <c r="T4553" s="53">
        <v>3.29</v>
      </c>
      <c r="U4553" s="53">
        <v>11328.95</v>
      </c>
      <c r="V4553" s="53">
        <v>29.8</v>
      </c>
      <c r="W4553" s="53">
        <f t="shared" si="648"/>
        <v>380.16610738255036</v>
      </c>
      <c r="X4553" s="53">
        <f t="shared" si="649"/>
        <v>3.3557046979865772</v>
      </c>
      <c r="Y4553" s="53">
        <v>9362.4500000000007</v>
      </c>
      <c r="Z4553" s="53">
        <v>31.14</v>
      </c>
      <c r="AA4553" s="53">
        <f t="shared" ref="AA4553:AA4616" si="658">Y4553/Z4553</f>
        <v>300.65671162491975</v>
      </c>
      <c r="AB4553" s="53">
        <f t="shared" ref="AB4553:AB4616" si="659">(AA4553/Y4553)*100</f>
        <v>3.2113037893384719</v>
      </c>
    </row>
    <row r="4554" spans="1:28" x14ac:dyDescent="0.3">
      <c r="A4554" s="1">
        <v>4553</v>
      </c>
      <c r="B4554" s="48">
        <v>44455</v>
      </c>
      <c r="C4554" s="44">
        <v>26082306.280000001</v>
      </c>
      <c r="D4554" s="56">
        <f t="shared" si="651"/>
        <v>354499.57567108393</v>
      </c>
      <c r="E4554" s="53">
        <v>73.575000000000003</v>
      </c>
      <c r="F4554" s="53">
        <f t="shared" si="652"/>
        <v>3.5449957567108394</v>
      </c>
      <c r="G4554" s="53">
        <f>(F4554/'Yearly GDP'!$B$20)*100</f>
        <v>132.77137665583669</v>
      </c>
      <c r="H4554" s="53">
        <f t="shared" si="653"/>
        <v>1.6650130999999997</v>
      </c>
      <c r="I4554" s="53">
        <f t="shared" si="654"/>
        <v>3.7050759540570586</v>
      </c>
      <c r="J4554" s="53">
        <f t="shared" si="650"/>
        <v>653.18636532048913</v>
      </c>
      <c r="K4554" s="53">
        <v>6.1689999999999996</v>
      </c>
      <c r="L4554" s="53">
        <v>17629.5</v>
      </c>
      <c r="M4554" s="53">
        <v>4.45</v>
      </c>
      <c r="N4554" s="53">
        <f t="shared" si="655"/>
        <v>2.463924045942941</v>
      </c>
      <c r="O4554" s="53">
        <v>26.99</v>
      </c>
      <c r="P4554" s="53">
        <v>1.3360000000000001</v>
      </c>
      <c r="Q4554" s="53">
        <f t="shared" si="656"/>
        <v>4.8329999999999993</v>
      </c>
      <c r="R4554" s="53">
        <v>92.93</v>
      </c>
      <c r="S4554" s="53">
        <f t="shared" si="657"/>
        <v>89.8767</v>
      </c>
      <c r="T4554" s="53">
        <v>3.33</v>
      </c>
      <c r="U4554" s="53">
        <v>11372.75</v>
      </c>
      <c r="V4554" s="53">
        <v>29.92</v>
      </c>
      <c r="W4554" s="53">
        <f t="shared" si="648"/>
        <v>380.10528074866306</v>
      </c>
      <c r="X4554" s="53">
        <f t="shared" si="649"/>
        <v>3.3422459893048124</v>
      </c>
      <c r="Y4554" s="53">
        <v>9360.0499999999993</v>
      </c>
      <c r="Z4554" s="53">
        <v>31.13</v>
      </c>
      <c r="AA4554" s="53">
        <f t="shared" si="658"/>
        <v>300.67619659492448</v>
      </c>
      <c r="AB4554" s="53">
        <f t="shared" si="659"/>
        <v>3.2123353678123996</v>
      </c>
    </row>
    <row r="4555" spans="1:28" x14ac:dyDescent="0.3">
      <c r="A4555" s="1">
        <v>4554</v>
      </c>
      <c r="B4555" s="48">
        <v>44456</v>
      </c>
      <c r="C4555" s="44">
        <v>25887918.350000001</v>
      </c>
      <c r="D4555" s="56">
        <f t="shared" si="651"/>
        <v>351523.09525426035</v>
      </c>
      <c r="E4555" s="53">
        <v>73.644999999999996</v>
      </c>
      <c r="F4555" s="53">
        <f t="shared" si="652"/>
        <v>3.5152309525426033</v>
      </c>
      <c r="G4555" s="53">
        <f>(F4555/'Yearly GDP'!$B$20)*100</f>
        <v>131.65658998286904</v>
      </c>
      <c r="H4555" s="53">
        <f t="shared" si="653"/>
        <v>1.6607731000000001</v>
      </c>
      <c r="I4555" s="53">
        <f t="shared" si="654"/>
        <v>3.713330857779428</v>
      </c>
      <c r="J4555" s="53">
        <f t="shared" si="650"/>
        <v>652.99480133679913</v>
      </c>
      <c r="K4555" s="53">
        <v>6.1669999999999998</v>
      </c>
      <c r="L4555" s="53">
        <v>17585.150000000001</v>
      </c>
      <c r="M4555" s="53">
        <v>4.4400000000000004</v>
      </c>
      <c r="N4555" s="53">
        <f t="shared" si="655"/>
        <v>2.4536691422205719</v>
      </c>
      <c r="O4555" s="53">
        <v>26.93</v>
      </c>
      <c r="P4555" s="53">
        <v>1.363</v>
      </c>
      <c r="Q4555" s="53">
        <f t="shared" si="656"/>
        <v>4.8040000000000003</v>
      </c>
      <c r="R4555" s="53">
        <v>93.19</v>
      </c>
      <c r="S4555" s="53">
        <f t="shared" si="657"/>
        <v>88.869</v>
      </c>
      <c r="T4555" s="53">
        <v>3.3</v>
      </c>
      <c r="U4555" s="53">
        <v>11223.5</v>
      </c>
      <c r="V4555" s="53">
        <v>29.53</v>
      </c>
      <c r="W4555" s="53">
        <f t="shared" si="648"/>
        <v>380.07111412123265</v>
      </c>
      <c r="X4555" s="53">
        <f t="shared" si="649"/>
        <v>3.3863867253640363</v>
      </c>
      <c r="Y4555" s="53">
        <v>9293.2999999999993</v>
      </c>
      <c r="Z4555" s="53">
        <v>30.91</v>
      </c>
      <c r="AA4555" s="53">
        <f t="shared" si="658"/>
        <v>300.65674538984143</v>
      </c>
      <c r="AB4555" s="53">
        <f t="shared" si="659"/>
        <v>3.2351989647363313</v>
      </c>
    </row>
    <row r="4556" spans="1:28" x14ac:dyDescent="0.3">
      <c r="A4556" s="1">
        <v>4555</v>
      </c>
      <c r="B4556" s="48">
        <v>44459</v>
      </c>
      <c r="C4556" s="44">
        <v>25546285.350000001</v>
      </c>
      <c r="D4556" s="56">
        <f t="shared" si="651"/>
        <v>346846.50116084883</v>
      </c>
      <c r="E4556" s="53">
        <v>73.653000000000006</v>
      </c>
      <c r="F4556" s="53">
        <f t="shared" si="652"/>
        <v>3.4684650116084881</v>
      </c>
      <c r="G4556" s="53">
        <f>(F4556/'Yearly GDP'!$B$20)*100</f>
        <v>129.90505661455012</v>
      </c>
      <c r="H4556" s="53">
        <f t="shared" si="653"/>
        <v>1.6351632</v>
      </c>
      <c r="I4556" s="53">
        <f t="shared" si="654"/>
        <v>3.7537537537537538</v>
      </c>
      <c r="J4556" s="53">
        <f t="shared" si="650"/>
        <v>653.03678678678682</v>
      </c>
      <c r="K4556" s="53">
        <v>6.1379999999999999</v>
      </c>
      <c r="L4556" s="53">
        <v>17396.900000000001</v>
      </c>
      <c r="M4556" s="53">
        <v>4.4000000000000004</v>
      </c>
      <c r="N4556" s="53">
        <f t="shared" si="655"/>
        <v>2.3842462462462461</v>
      </c>
      <c r="O4556" s="53">
        <v>26.64</v>
      </c>
      <c r="P4556" s="53">
        <v>1.3120000000000001</v>
      </c>
      <c r="Q4556" s="53">
        <f t="shared" si="656"/>
        <v>4.8259999999999996</v>
      </c>
      <c r="R4556" s="53">
        <v>93.28</v>
      </c>
      <c r="S4556" s="53">
        <f t="shared" si="657"/>
        <v>87.911999999999992</v>
      </c>
      <c r="T4556" s="53">
        <v>3.3</v>
      </c>
      <c r="U4556" s="53">
        <v>11011.8</v>
      </c>
      <c r="V4556" s="53">
        <v>28.97</v>
      </c>
      <c r="W4556" s="53">
        <f t="shared" si="648"/>
        <v>380.11045909561614</v>
      </c>
      <c r="X4556" s="53">
        <f t="shared" si="649"/>
        <v>3.4518467380048321</v>
      </c>
      <c r="Y4556" s="53">
        <v>9113.15</v>
      </c>
      <c r="Z4556" s="53">
        <v>30.31</v>
      </c>
      <c r="AA4556" s="53">
        <f t="shared" si="658"/>
        <v>300.66479709666777</v>
      </c>
      <c r="AB4556" s="53">
        <f t="shared" si="659"/>
        <v>3.2992411745298584</v>
      </c>
    </row>
    <row r="4557" spans="1:28" x14ac:dyDescent="0.3">
      <c r="A4557" s="1">
        <v>4556</v>
      </c>
      <c r="B4557" s="48">
        <v>44460</v>
      </c>
      <c r="C4557" s="44">
        <v>25737253.890000001</v>
      </c>
      <c r="D4557" s="56">
        <f t="shared" si="651"/>
        <v>349003.37500847515</v>
      </c>
      <c r="E4557" s="53">
        <v>73.745000000000005</v>
      </c>
      <c r="F4557" s="53">
        <f t="shared" si="652"/>
        <v>3.4900337500847516</v>
      </c>
      <c r="G4557" s="53">
        <f>(F4557/'Yearly GDP'!$B$20)*100</f>
        <v>130.71287453500941</v>
      </c>
      <c r="H4557" s="53">
        <f t="shared" si="653"/>
        <v>1.6462057999999999</v>
      </c>
      <c r="I4557" s="53">
        <f t="shared" si="654"/>
        <v>3.718854592785422</v>
      </c>
      <c r="J4557" s="53">
        <f t="shared" si="650"/>
        <v>653.10524358497582</v>
      </c>
      <c r="K4557" s="53">
        <v>6.1219999999999999</v>
      </c>
      <c r="L4557" s="53">
        <v>17562</v>
      </c>
      <c r="M4557" s="53">
        <v>4.4400000000000004</v>
      </c>
      <c r="N4557" s="53">
        <f t="shared" si="655"/>
        <v>2.4031454072145779</v>
      </c>
      <c r="O4557" s="53">
        <v>26.89</v>
      </c>
      <c r="P4557" s="53">
        <v>1.3280000000000001</v>
      </c>
      <c r="Q4557" s="53">
        <f t="shared" si="656"/>
        <v>4.7939999999999996</v>
      </c>
      <c r="R4557" s="53">
        <v>93.2</v>
      </c>
      <c r="S4557" s="53">
        <f t="shared" si="657"/>
        <v>89.005899999999997</v>
      </c>
      <c r="T4557" s="53">
        <v>3.31</v>
      </c>
      <c r="U4557" s="53">
        <v>11067.15</v>
      </c>
      <c r="V4557" s="53">
        <v>29.11</v>
      </c>
      <c r="W4557" s="53">
        <f t="shared" si="648"/>
        <v>380.18378564067331</v>
      </c>
      <c r="X4557" s="53">
        <f t="shared" si="649"/>
        <v>3.4352456200618344</v>
      </c>
      <c r="Y4557" s="53">
        <v>9116.75</v>
      </c>
      <c r="Z4557" s="53">
        <v>30.32</v>
      </c>
      <c r="AA4557" s="53">
        <f t="shared" si="658"/>
        <v>300.68436675461743</v>
      </c>
      <c r="AB4557" s="53">
        <f t="shared" si="659"/>
        <v>3.2981530343007917</v>
      </c>
    </row>
    <row r="4558" spans="1:28" x14ac:dyDescent="0.3">
      <c r="A4558" s="1">
        <v>4557</v>
      </c>
      <c r="B4558" s="48">
        <v>44461</v>
      </c>
      <c r="C4558" s="44">
        <v>25858898.789999999</v>
      </c>
      <c r="D4558" s="56">
        <f t="shared" si="651"/>
        <v>350272.92637995258</v>
      </c>
      <c r="E4558" s="53">
        <v>73.825000000000003</v>
      </c>
      <c r="F4558" s="53">
        <f t="shared" si="652"/>
        <v>3.5027292637995258</v>
      </c>
      <c r="G4558" s="53">
        <f>(F4558/'Yearly GDP'!$B$20)*100</f>
        <v>131.18836194005715</v>
      </c>
      <c r="H4558" s="53">
        <f t="shared" si="653"/>
        <v>1.6492806000000002</v>
      </c>
      <c r="I4558" s="53">
        <f t="shared" si="654"/>
        <v>3.7216226274655746</v>
      </c>
      <c r="J4558" s="53">
        <f t="shared" si="650"/>
        <v>653.02009676218836</v>
      </c>
      <c r="K4558" s="53">
        <v>6.1379999999999999</v>
      </c>
      <c r="L4558" s="53">
        <v>17546.650000000001</v>
      </c>
      <c r="M4558" s="53">
        <v>4.43</v>
      </c>
      <c r="N4558" s="53">
        <f t="shared" si="655"/>
        <v>2.4163773725344253</v>
      </c>
      <c r="O4558" s="53">
        <v>26.87</v>
      </c>
      <c r="P4558" s="53">
        <v>1.304</v>
      </c>
      <c r="Q4558" s="53">
        <f t="shared" si="656"/>
        <v>4.8339999999999996</v>
      </c>
      <c r="R4558" s="53">
        <v>93.46</v>
      </c>
      <c r="S4558" s="53">
        <f t="shared" si="657"/>
        <v>90.014500000000012</v>
      </c>
      <c r="T4558" s="53">
        <v>3.35</v>
      </c>
      <c r="U4558" s="53">
        <v>11225.3</v>
      </c>
      <c r="V4558" s="53">
        <v>29.53</v>
      </c>
      <c r="W4558" s="53">
        <f t="shared" si="648"/>
        <v>380.13206908228915</v>
      </c>
      <c r="X4558" s="53">
        <f t="shared" si="649"/>
        <v>3.3863867253640363</v>
      </c>
      <c r="Y4558" s="53">
        <v>9232.2999999999993</v>
      </c>
      <c r="Z4558" s="53">
        <v>30.71</v>
      </c>
      <c r="AA4558" s="53">
        <f t="shared" si="658"/>
        <v>300.62845978508625</v>
      </c>
      <c r="AB4558" s="53">
        <f t="shared" si="659"/>
        <v>3.2562683165092801</v>
      </c>
    </row>
    <row r="4559" spans="1:28" x14ac:dyDescent="0.3">
      <c r="A4559" s="1">
        <v>4558</v>
      </c>
      <c r="B4559" s="48">
        <v>44462</v>
      </c>
      <c r="C4559" s="44">
        <v>26176421.379999999</v>
      </c>
      <c r="D4559" s="56">
        <f t="shared" si="651"/>
        <v>354646.00162579597</v>
      </c>
      <c r="E4559" s="53">
        <v>73.81</v>
      </c>
      <c r="F4559" s="53">
        <f t="shared" si="652"/>
        <v>3.5464600162579596</v>
      </c>
      <c r="G4559" s="53">
        <f>(F4559/'Yearly GDP'!$B$20)*100</f>
        <v>132.82621783737676</v>
      </c>
      <c r="H4559" s="53">
        <f t="shared" si="653"/>
        <v>1.6756059999999999</v>
      </c>
      <c r="I4559" s="53">
        <f t="shared" si="654"/>
        <v>3.6643459142543056</v>
      </c>
      <c r="J4559" s="53">
        <f t="shared" si="650"/>
        <v>653.09454012458775</v>
      </c>
      <c r="K4559" s="53">
        <v>6.14</v>
      </c>
      <c r="L4559" s="53">
        <v>17822.95</v>
      </c>
      <c r="M4559" s="53">
        <v>4.5</v>
      </c>
      <c r="N4559" s="53">
        <f t="shared" si="655"/>
        <v>2.4756540857456941</v>
      </c>
      <c r="O4559" s="53">
        <v>27.29</v>
      </c>
      <c r="P4559" s="53">
        <v>1.4350000000000001</v>
      </c>
      <c r="Q4559" s="53">
        <f t="shared" si="656"/>
        <v>4.7050000000000001</v>
      </c>
      <c r="R4559" s="53">
        <v>93.03</v>
      </c>
      <c r="S4559" s="53">
        <f t="shared" si="657"/>
        <v>91.694399999999987</v>
      </c>
      <c r="T4559" s="53">
        <v>3.36</v>
      </c>
      <c r="U4559" s="53">
        <v>11370.6</v>
      </c>
      <c r="V4559" s="53">
        <v>29.91</v>
      </c>
      <c r="W4559" s="53">
        <f t="shared" si="648"/>
        <v>380.16048144433302</v>
      </c>
      <c r="X4559" s="53">
        <f t="shared" si="649"/>
        <v>3.3433634236041461</v>
      </c>
      <c r="Y4559" s="53">
        <v>9311.2999999999993</v>
      </c>
      <c r="Z4559" s="53">
        <v>30.97</v>
      </c>
      <c r="AA4559" s="53">
        <f t="shared" si="658"/>
        <v>300.65547303842425</v>
      </c>
      <c r="AB4559" s="53">
        <f t="shared" si="659"/>
        <v>3.2289312237649339</v>
      </c>
    </row>
    <row r="4560" spans="1:28" x14ac:dyDescent="0.3">
      <c r="A4560" s="1">
        <v>4559</v>
      </c>
      <c r="B4560" s="48">
        <v>44463</v>
      </c>
      <c r="C4560" s="44">
        <v>26123917.210000001</v>
      </c>
      <c r="D4560" s="56">
        <f t="shared" si="651"/>
        <v>353881.91991438752</v>
      </c>
      <c r="E4560" s="53">
        <v>73.820999999999998</v>
      </c>
      <c r="F4560" s="53">
        <f t="shared" si="652"/>
        <v>3.5388191991438753</v>
      </c>
      <c r="G4560" s="53">
        <f>(F4560/'Yearly GDP'!$B$20)*100</f>
        <v>132.54004491175564</v>
      </c>
      <c r="H4560" s="53">
        <f t="shared" si="653"/>
        <v>1.6898853999999999</v>
      </c>
      <c r="I4560" s="53">
        <f t="shared" si="654"/>
        <v>3.6576444769568401</v>
      </c>
      <c r="J4560" s="53">
        <f t="shared" si="650"/>
        <v>653.00658376005856</v>
      </c>
      <c r="K4560" s="53">
        <v>6.181</v>
      </c>
      <c r="L4560" s="53">
        <v>17853.2</v>
      </c>
      <c r="M4560" s="53">
        <v>4.47</v>
      </c>
      <c r="N4560" s="53">
        <f t="shared" si="655"/>
        <v>2.5233555230431599</v>
      </c>
      <c r="O4560" s="53">
        <v>27.34</v>
      </c>
      <c r="P4560" s="53">
        <v>1.4530000000000001</v>
      </c>
      <c r="Q4560" s="53">
        <f t="shared" si="656"/>
        <v>4.7279999999999998</v>
      </c>
      <c r="R4560" s="53">
        <v>93.33</v>
      </c>
      <c r="S4560" s="53">
        <f t="shared" si="657"/>
        <v>92.135800000000003</v>
      </c>
      <c r="T4560" s="53">
        <v>3.37</v>
      </c>
      <c r="U4560" s="53">
        <v>11293.15</v>
      </c>
      <c r="V4560" s="53">
        <v>29.71</v>
      </c>
      <c r="W4560" s="53">
        <f t="shared" si="648"/>
        <v>380.11275664759336</v>
      </c>
      <c r="X4560" s="53">
        <f t="shared" si="649"/>
        <v>3.365870077415011</v>
      </c>
      <c r="Y4560" s="53">
        <v>9305.1</v>
      </c>
      <c r="Z4560" s="53">
        <v>30.95</v>
      </c>
      <c r="AA4560" s="53">
        <f t="shared" si="658"/>
        <v>300.64943457189014</v>
      </c>
      <c r="AB4560" s="53">
        <f t="shared" si="659"/>
        <v>3.2310177705977381</v>
      </c>
    </row>
    <row r="4561" spans="1:28" x14ac:dyDescent="0.3">
      <c r="A4561" s="1">
        <v>4560</v>
      </c>
      <c r="B4561" s="48">
        <v>44466</v>
      </c>
      <c r="C4561" s="44">
        <v>26109246.84</v>
      </c>
      <c r="D4561" s="56">
        <f t="shared" si="651"/>
        <v>353664.02763291565</v>
      </c>
      <c r="E4561" s="53">
        <v>73.825000000000003</v>
      </c>
      <c r="F4561" s="53">
        <f t="shared" si="652"/>
        <v>3.5366402763291567</v>
      </c>
      <c r="G4561" s="53">
        <f>(F4561/'Yearly GDP'!$B$20)*100</f>
        <v>132.45843731569875</v>
      </c>
      <c r="H4561" s="53">
        <f t="shared" si="653"/>
        <v>1.6969196999999996</v>
      </c>
      <c r="I4561" s="53">
        <f t="shared" si="654"/>
        <v>3.6589828027808275</v>
      </c>
      <c r="J4561" s="53">
        <f t="shared" si="650"/>
        <v>653.31503841931942</v>
      </c>
      <c r="K4561" s="53">
        <v>6.2089999999999996</v>
      </c>
      <c r="L4561" s="53">
        <v>17855.099999999999</v>
      </c>
      <c r="M4561" s="53">
        <v>4.47</v>
      </c>
      <c r="N4561" s="53">
        <f t="shared" si="655"/>
        <v>2.5500171972191721</v>
      </c>
      <c r="O4561" s="53">
        <v>27.33</v>
      </c>
      <c r="P4561" s="53">
        <v>1.4910000000000001</v>
      </c>
      <c r="Q4561" s="53">
        <f t="shared" si="656"/>
        <v>4.718</v>
      </c>
      <c r="R4561" s="53">
        <v>93.38</v>
      </c>
      <c r="S4561" s="53">
        <f t="shared" si="657"/>
        <v>92.375399999999985</v>
      </c>
      <c r="T4561" s="53">
        <v>3.38</v>
      </c>
      <c r="U4561" s="53">
        <v>11282.3</v>
      </c>
      <c r="V4561" s="53">
        <v>29.68</v>
      </c>
      <c r="W4561" s="53">
        <f t="shared" si="648"/>
        <v>380.13140161725067</v>
      </c>
      <c r="X4561" s="53">
        <f t="shared" si="649"/>
        <v>3.3692722371967658</v>
      </c>
      <c r="Y4561" s="53">
        <v>9320.2000000000007</v>
      </c>
      <c r="Z4561" s="53">
        <v>31</v>
      </c>
      <c r="AA4561" s="53">
        <f t="shared" si="658"/>
        <v>300.65161290322584</v>
      </c>
      <c r="AB4561" s="53">
        <f t="shared" si="659"/>
        <v>3.225806451612903</v>
      </c>
    </row>
    <row r="4562" spans="1:28" x14ac:dyDescent="0.3">
      <c r="A4562" s="1">
        <v>4561</v>
      </c>
      <c r="B4562" s="48">
        <v>44467</v>
      </c>
      <c r="C4562" s="44">
        <v>25969565.739999998</v>
      </c>
      <c r="D4562" s="56">
        <f t="shared" si="651"/>
        <v>349994.14743935305</v>
      </c>
      <c r="E4562" s="53">
        <v>74.2</v>
      </c>
      <c r="F4562" s="53">
        <f t="shared" si="652"/>
        <v>3.4999414743935304</v>
      </c>
      <c r="G4562" s="53">
        <f>(F4562/'Yearly GDP'!$B$20)*100</f>
        <v>131.08395035181761</v>
      </c>
      <c r="H4562" s="53">
        <f t="shared" si="653"/>
        <v>1.6915247999999998</v>
      </c>
      <c r="I4562" s="53">
        <f t="shared" si="654"/>
        <v>3.6818851251840945</v>
      </c>
      <c r="J4562" s="53">
        <f t="shared" si="650"/>
        <v>653.48306332842412</v>
      </c>
      <c r="K4562" s="53">
        <v>6.2279999999999998</v>
      </c>
      <c r="L4562" s="53">
        <v>17748.599999999999</v>
      </c>
      <c r="M4562" s="53">
        <v>4.4400000000000004</v>
      </c>
      <c r="N4562" s="53">
        <f t="shared" si="655"/>
        <v>2.5461148748159053</v>
      </c>
      <c r="O4562" s="53">
        <v>27.16</v>
      </c>
      <c r="P4562" s="53">
        <v>1.546</v>
      </c>
      <c r="Q4562" s="53">
        <f t="shared" si="656"/>
        <v>4.6819999999999995</v>
      </c>
      <c r="R4562" s="53">
        <v>93.77</v>
      </c>
      <c r="S4562" s="53">
        <f t="shared" si="657"/>
        <v>91.529200000000003</v>
      </c>
      <c r="T4562" s="53">
        <v>3.37</v>
      </c>
      <c r="U4562" s="53">
        <v>11209.05</v>
      </c>
      <c r="V4562" s="53">
        <v>29.49</v>
      </c>
      <c r="W4562" s="53">
        <f t="shared" si="648"/>
        <v>380.09664292980671</v>
      </c>
      <c r="X4562" s="53">
        <f t="shared" si="649"/>
        <v>3.39097999321804</v>
      </c>
      <c r="Y4562" s="53">
        <v>9276.2999999999993</v>
      </c>
      <c r="Z4562" s="53">
        <v>30.85</v>
      </c>
      <c r="AA4562" s="53">
        <f t="shared" si="658"/>
        <v>300.69043760129654</v>
      </c>
      <c r="AB4562" s="53">
        <f t="shared" si="659"/>
        <v>3.2414910858995136</v>
      </c>
    </row>
    <row r="4563" spans="1:28" x14ac:dyDescent="0.3">
      <c r="A4563" s="1">
        <v>4562</v>
      </c>
      <c r="B4563" s="48">
        <v>44468</v>
      </c>
      <c r="C4563" s="44">
        <v>26004431.550000001</v>
      </c>
      <c r="D4563" s="56">
        <f t="shared" si="651"/>
        <v>350001.77057255915</v>
      </c>
      <c r="E4563" s="53">
        <v>74.298000000000002</v>
      </c>
      <c r="F4563" s="53">
        <f t="shared" si="652"/>
        <v>3.5000177057255915</v>
      </c>
      <c r="G4563" s="53">
        <f>(F4563/'Yearly GDP'!$B$20)*100</f>
        <v>131.08680545788732</v>
      </c>
      <c r="H4563" s="53">
        <f t="shared" si="653"/>
        <v>1.6824465999999998</v>
      </c>
      <c r="I4563" s="53">
        <f t="shared" si="654"/>
        <v>3.6886757654002218</v>
      </c>
      <c r="J4563" s="53">
        <f t="shared" si="650"/>
        <v>653.31243083732943</v>
      </c>
      <c r="K4563" s="53">
        <v>6.2060000000000004</v>
      </c>
      <c r="L4563" s="53">
        <v>17711.3</v>
      </c>
      <c r="M4563" s="53">
        <v>4.43</v>
      </c>
      <c r="N4563" s="53">
        <f t="shared" si="655"/>
        <v>2.5173242345997786</v>
      </c>
      <c r="O4563" s="53">
        <v>27.11</v>
      </c>
      <c r="P4563" s="53">
        <v>1.524</v>
      </c>
      <c r="Q4563" s="53">
        <f t="shared" si="656"/>
        <v>4.6820000000000004</v>
      </c>
      <c r="R4563" s="53">
        <v>94.34</v>
      </c>
      <c r="S4563" s="53">
        <f t="shared" si="657"/>
        <v>92.716200000000001</v>
      </c>
      <c r="T4563" s="53">
        <v>3.42</v>
      </c>
      <c r="U4563" s="53">
        <v>11304.6</v>
      </c>
      <c r="V4563" s="53">
        <v>29.74</v>
      </c>
      <c r="W4563" s="53">
        <f t="shared" ref="W4563:W4626" si="660">U4563/V4563</f>
        <v>380.11432414256899</v>
      </c>
      <c r="X4563" s="53">
        <f t="shared" ref="X4563:X4626" si="661">(W4563/U4563)*100</f>
        <v>3.3624747814391398</v>
      </c>
      <c r="Y4563" s="53">
        <v>9301.25</v>
      </c>
      <c r="Z4563" s="53">
        <v>30.94</v>
      </c>
      <c r="AA4563" s="53">
        <f t="shared" si="658"/>
        <v>300.62217194570133</v>
      </c>
      <c r="AB4563" s="53">
        <f t="shared" si="659"/>
        <v>3.232062055591467</v>
      </c>
    </row>
    <row r="4564" spans="1:28" x14ac:dyDescent="0.3">
      <c r="A4564" s="1">
        <v>4563</v>
      </c>
      <c r="B4564" s="48">
        <v>44469</v>
      </c>
      <c r="C4564" s="44">
        <v>25989044.780000001</v>
      </c>
      <c r="D4564" s="56">
        <f t="shared" si="651"/>
        <v>350398.33868140756</v>
      </c>
      <c r="E4564" s="53">
        <v>74.17</v>
      </c>
      <c r="F4564" s="53">
        <f t="shared" si="652"/>
        <v>3.5039833868140757</v>
      </c>
      <c r="G4564" s="53">
        <f>(F4564/'Yearly GDP'!$B$20)*100</f>
        <v>131.2353328394785</v>
      </c>
      <c r="H4564" s="53">
        <f t="shared" si="653"/>
        <v>1.6789653999999998</v>
      </c>
      <c r="I4564" s="53">
        <f t="shared" si="654"/>
        <v>3.7064492216456637</v>
      </c>
      <c r="J4564" s="53">
        <f t="shared" si="650"/>
        <v>653.00778354336546</v>
      </c>
      <c r="K4564" s="53">
        <v>6.2229999999999999</v>
      </c>
      <c r="L4564" s="53">
        <v>17618.150000000001</v>
      </c>
      <c r="M4564" s="53">
        <v>4.41</v>
      </c>
      <c r="N4564" s="53">
        <f t="shared" si="655"/>
        <v>2.5165507783543362</v>
      </c>
      <c r="O4564" s="53">
        <v>26.98</v>
      </c>
      <c r="P4564" s="53">
        <v>1.492</v>
      </c>
      <c r="Q4564" s="53">
        <f t="shared" si="656"/>
        <v>4.7309999999999999</v>
      </c>
      <c r="R4564" s="53">
        <v>94.23</v>
      </c>
      <c r="S4564" s="53">
        <f t="shared" si="657"/>
        <v>93.081000000000003</v>
      </c>
      <c r="T4564" s="53">
        <v>3.45</v>
      </c>
      <c r="U4564" s="53">
        <v>11361.35</v>
      </c>
      <c r="V4564" s="53">
        <v>33.01</v>
      </c>
      <c r="W4564" s="53">
        <f t="shared" si="660"/>
        <v>344.17903665555895</v>
      </c>
      <c r="X4564" s="53">
        <f t="shared" si="661"/>
        <v>3.0293850348379281</v>
      </c>
      <c r="Y4564" s="53">
        <v>9364.5</v>
      </c>
      <c r="Z4564" s="53">
        <v>28.86</v>
      </c>
      <c r="AA4564" s="53">
        <f t="shared" si="658"/>
        <v>324.48024948024948</v>
      </c>
      <c r="AB4564" s="53">
        <f t="shared" si="659"/>
        <v>3.4650034650034649</v>
      </c>
    </row>
    <row r="4565" spans="1:28" x14ac:dyDescent="0.3">
      <c r="A4565" s="1">
        <v>4564</v>
      </c>
      <c r="B4565" s="48">
        <v>44470</v>
      </c>
      <c r="C4565" s="44">
        <v>25964598.120000001</v>
      </c>
      <c r="D4565" s="56">
        <f t="shared" si="651"/>
        <v>350163.15738368174</v>
      </c>
      <c r="E4565" s="53">
        <v>74.150000000000006</v>
      </c>
      <c r="F4565" s="53">
        <f t="shared" si="652"/>
        <v>3.5016315738368173</v>
      </c>
      <c r="G4565" s="53">
        <f>(F4565/'Yearly GDP'!$B$20)*100</f>
        <v>131.14724995643513</v>
      </c>
      <c r="H4565" s="53">
        <f t="shared" si="653"/>
        <v>1.6758895999999999</v>
      </c>
      <c r="I4565" s="53">
        <f t="shared" si="654"/>
        <v>3.7257824143070044</v>
      </c>
      <c r="J4565" s="53">
        <f t="shared" ref="J4565:J4628" si="662">L4565/O4565</f>
        <v>653.20603576751114</v>
      </c>
      <c r="K4565" s="53">
        <v>6.2439999999999998</v>
      </c>
      <c r="L4565" s="53">
        <v>17532.05</v>
      </c>
      <c r="M4565" s="53">
        <v>4.3899999999999997</v>
      </c>
      <c r="N4565" s="53">
        <f t="shared" si="655"/>
        <v>2.5182175856929954</v>
      </c>
      <c r="O4565" s="53">
        <v>26.84</v>
      </c>
      <c r="P4565" s="53">
        <v>1.4650000000000001</v>
      </c>
      <c r="Q4565" s="53">
        <f t="shared" si="656"/>
        <v>4.7789999999999999</v>
      </c>
      <c r="R4565" s="53">
        <v>94.04</v>
      </c>
      <c r="S4565" s="53">
        <f t="shared" si="657"/>
        <v>93.134799999999998</v>
      </c>
      <c r="T4565" s="53">
        <v>3.47</v>
      </c>
      <c r="U4565" s="53">
        <v>11372.25</v>
      </c>
      <c r="V4565" s="53">
        <v>33.04</v>
      </c>
      <c r="W4565" s="53">
        <f t="shared" si="660"/>
        <v>344.19642857142856</v>
      </c>
      <c r="X4565" s="53">
        <f t="shared" si="661"/>
        <v>3.026634382566586</v>
      </c>
      <c r="Y4565" s="53">
        <v>9391.6</v>
      </c>
      <c r="Z4565" s="53">
        <v>28.94</v>
      </c>
      <c r="AA4565" s="53">
        <f t="shared" si="658"/>
        <v>324.51969592259849</v>
      </c>
      <c r="AB4565" s="53">
        <f t="shared" si="659"/>
        <v>3.455425017277125</v>
      </c>
    </row>
    <row r="4566" spans="1:28" x14ac:dyDescent="0.3">
      <c r="A4566" s="1">
        <v>4565</v>
      </c>
      <c r="B4566" s="48">
        <v>44473</v>
      </c>
      <c r="C4566" s="44">
        <v>26271502.399999999</v>
      </c>
      <c r="D4566" s="56">
        <f t="shared" si="651"/>
        <v>352221.56915321498</v>
      </c>
      <c r="E4566" s="53">
        <v>74.587999999999994</v>
      </c>
      <c r="F4566" s="53">
        <f t="shared" si="652"/>
        <v>3.5222156915321499</v>
      </c>
      <c r="G4566" s="53">
        <f>(F4566/'Yearly GDP'!$B$20)*100</f>
        <v>131.91819069408803</v>
      </c>
      <c r="H4566" s="53">
        <f t="shared" si="653"/>
        <v>1.6925832000000003</v>
      </c>
      <c r="I4566" s="53">
        <f t="shared" si="654"/>
        <v>3.6913990402362491</v>
      </c>
      <c r="J4566" s="53">
        <f t="shared" si="662"/>
        <v>653.05463270579548</v>
      </c>
      <c r="K4566" s="53">
        <v>6.2480000000000002</v>
      </c>
      <c r="L4566" s="53">
        <v>17691.25</v>
      </c>
      <c r="M4566" s="53">
        <v>4.43</v>
      </c>
      <c r="N4566" s="53">
        <f t="shared" si="655"/>
        <v>2.5566009597637511</v>
      </c>
      <c r="O4566" s="53">
        <v>27.09</v>
      </c>
      <c r="P4566" s="53">
        <v>1.4810000000000001</v>
      </c>
      <c r="Q4566" s="53">
        <f t="shared" si="656"/>
        <v>4.7670000000000003</v>
      </c>
      <c r="R4566" s="53">
        <v>93.78</v>
      </c>
      <c r="S4566" s="53">
        <f t="shared" si="657"/>
        <v>93.731399999999994</v>
      </c>
      <c r="T4566" s="53">
        <v>3.46</v>
      </c>
      <c r="U4566" s="53">
        <v>11547.25</v>
      </c>
      <c r="V4566" s="53">
        <v>33.549999999999997</v>
      </c>
      <c r="W4566" s="53">
        <f t="shared" si="660"/>
        <v>344.18032786885249</v>
      </c>
      <c r="X4566" s="53">
        <f t="shared" si="661"/>
        <v>2.9806259314456041</v>
      </c>
      <c r="Y4566" s="53">
        <v>9525.7999999999993</v>
      </c>
      <c r="Z4566" s="53">
        <v>29.36</v>
      </c>
      <c r="AA4566" s="53">
        <f t="shared" si="658"/>
        <v>324.44822888283375</v>
      </c>
      <c r="AB4566" s="53">
        <f t="shared" si="659"/>
        <v>3.4059945504087188</v>
      </c>
    </row>
    <row r="4567" spans="1:28" x14ac:dyDescent="0.3">
      <c r="A4567" s="1">
        <v>4566</v>
      </c>
      <c r="B4567" s="48">
        <v>44474</v>
      </c>
      <c r="C4567" s="44">
        <v>26481676.670000002</v>
      </c>
      <c r="D4567" s="56">
        <f t="shared" si="651"/>
        <v>355148.8858043318</v>
      </c>
      <c r="E4567" s="53">
        <v>74.564999999999998</v>
      </c>
      <c r="F4567" s="53">
        <f t="shared" si="652"/>
        <v>3.5514888580433182</v>
      </c>
      <c r="G4567" s="53">
        <f>(F4567/'Yearly GDP'!$B$20)*100</f>
        <v>133.01456397165984</v>
      </c>
      <c r="H4567" s="53">
        <f t="shared" si="653"/>
        <v>1.7083539999999999</v>
      </c>
      <c r="I4567" s="53">
        <f t="shared" si="654"/>
        <v>3.6643459142543056</v>
      </c>
      <c r="J4567" s="53">
        <f t="shared" si="662"/>
        <v>653.07072187614506</v>
      </c>
      <c r="K4567" s="53">
        <v>6.26</v>
      </c>
      <c r="L4567" s="53">
        <v>17822.3</v>
      </c>
      <c r="M4567" s="53">
        <v>4.46</v>
      </c>
      <c r="N4567" s="53">
        <f t="shared" si="655"/>
        <v>2.5956540857456942</v>
      </c>
      <c r="O4567" s="53">
        <v>27.29</v>
      </c>
      <c r="P4567" s="53">
        <v>1.528</v>
      </c>
      <c r="Q4567" s="53">
        <f t="shared" si="656"/>
        <v>4.7319999999999993</v>
      </c>
      <c r="R4567" s="53">
        <v>93.97</v>
      </c>
      <c r="S4567" s="53">
        <f t="shared" si="657"/>
        <v>93.877600000000001</v>
      </c>
      <c r="T4567" s="53">
        <v>3.44</v>
      </c>
      <c r="U4567" s="53">
        <v>11599.15</v>
      </c>
      <c r="V4567" s="53">
        <v>33.700000000000003</v>
      </c>
      <c r="W4567" s="53">
        <f t="shared" si="660"/>
        <v>344.18842729970322</v>
      </c>
      <c r="X4567" s="53">
        <f t="shared" si="661"/>
        <v>2.9673590504451037</v>
      </c>
      <c r="Y4567" s="53">
        <v>9578.15</v>
      </c>
      <c r="Z4567" s="53">
        <v>29.52</v>
      </c>
      <c r="AA4567" s="53">
        <f t="shared" si="658"/>
        <v>324.46307588075882</v>
      </c>
      <c r="AB4567" s="53">
        <f t="shared" si="659"/>
        <v>3.3875338753387538</v>
      </c>
    </row>
    <row r="4568" spans="1:28" x14ac:dyDescent="0.3">
      <c r="A4568" s="1">
        <v>4567</v>
      </c>
      <c r="B4568" s="48">
        <v>44475</v>
      </c>
      <c r="C4568" s="44">
        <v>26223004.960000001</v>
      </c>
      <c r="D4568" s="56">
        <f t="shared" si="651"/>
        <v>350678.07323009439</v>
      </c>
      <c r="E4568" s="53">
        <v>74.778000000000006</v>
      </c>
      <c r="F4568" s="53">
        <f>(D4568/100000)</f>
        <v>3.5067807323009439</v>
      </c>
      <c r="G4568" s="53">
        <f>(F4568/'Yearly GDP'!$B$20)*100</f>
        <v>131.34010233336869</v>
      </c>
      <c r="H4568" s="53">
        <f t="shared" si="653"/>
        <v>1.6957751999999999</v>
      </c>
      <c r="I4568" s="53">
        <f t="shared" si="654"/>
        <v>3.7009622501850483</v>
      </c>
      <c r="J4568" s="53">
        <f t="shared" si="662"/>
        <v>653.07179866765364</v>
      </c>
      <c r="K4568" s="53">
        <v>6.2759999999999998</v>
      </c>
      <c r="L4568" s="53">
        <v>17646</v>
      </c>
      <c r="M4568" s="53">
        <v>4.42</v>
      </c>
      <c r="N4568" s="53">
        <f t="shared" si="655"/>
        <v>2.5750377498149515</v>
      </c>
      <c r="O4568" s="53">
        <v>27.02</v>
      </c>
      <c r="P4568" s="53">
        <v>1.528</v>
      </c>
      <c r="Q4568" s="53">
        <f t="shared" si="656"/>
        <v>4.7479999999999993</v>
      </c>
      <c r="R4568" s="53">
        <v>94.27</v>
      </c>
      <c r="S4568" s="53">
        <f t="shared" si="657"/>
        <v>94.029600000000002</v>
      </c>
      <c r="T4568" s="53">
        <v>3.48</v>
      </c>
      <c r="U4568" s="53">
        <v>11501.05</v>
      </c>
      <c r="V4568" s="53">
        <v>33.409999999999997</v>
      </c>
      <c r="W4568" s="53">
        <f t="shared" si="660"/>
        <v>344.23974857827</v>
      </c>
      <c r="X4568" s="53">
        <f t="shared" si="661"/>
        <v>2.9931158335827601</v>
      </c>
      <c r="Y4568" s="53">
        <v>9496.1</v>
      </c>
      <c r="Z4568" s="53">
        <v>29.26</v>
      </c>
      <c r="AA4568" s="53">
        <f t="shared" si="658"/>
        <v>324.54203691045797</v>
      </c>
      <c r="AB4568" s="53">
        <f t="shared" si="659"/>
        <v>3.4176349965823651</v>
      </c>
    </row>
    <row r="4569" spans="1:28" x14ac:dyDescent="0.3">
      <c r="A4569" s="1">
        <v>4568</v>
      </c>
      <c r="B4569" s="48">
        <v>44476</v>
      </c>
      <c r="C4569" s="44">
        <v>26530013.059999999</v>
      </c>
      <c r="D4569" s="56">
        <f t="shared" si="651"/>
        <v>354560.81603742059</v>
      </c>
      <c r="E4569" s="53">
        <v>74.825000000000003</v>
      </c>
      <c r="F4569" s="53">
        <f t="shared" si="652"/>
        <v>3.545608160374206</v>
      </c>
      <c r="G4569" s="53">
        <f>(F4569/'Yearly GDP'!$B$20)*100</f>
        <v>132.79431312262943</v>
      </c>
      <c r="H4569" s="53">
        <f t="shared" si="653"/>
        <v>1.7071308000000001</v>
      </c>
      <c r="I4569" s="53">
        <f t="shared" si="654"/>
        <v>3.6710719530102791</v>
      </c>
      <c r="J4569" s="53">
        <f t="shared" si="662"/>
        <v>653.09654919236414</v>
      </c>
      <c r="K4569" s="53">
        <v>6.2670000000000003</v>
      </c>
      <c r="L4569" s="53">
        <v>17790.349999999999</v>
      </c>
      <c r="M4569" s="53">
        <v>4.45</v>
      </c>
      <c r="N4569" s="53">
        <f t="shared" si="655"/>
        <v>2.5959280469897212</v>
      </c>
      <c r="O4569" s="53">
        <v>27.24</v>
      </c>
      <c r="P4569" s="53">
        <v>1.5760000000000001</v>
      </c>
      <c r="Q4569" s="53">
        <f t="shared" si="656"/>
        <v>4.6910000000000007</v>
      </c>
      <c r="R4569" s="53">
        <v>94.22</v>
      </c>
      <c r="S4569" s="53">
        <f t="shared" si="657"/>
        <v>95.067599999999999</v>
      </c>
      <c r="T4569" s="53">
        <v>3.49</v>
      </c>
      <c r="U4569" s="53">
        <v>11712.45</v>
      </c>
      <c r="V4569" s="53">
        <v>34.03</v>
      </c>
      <c r="W4569" s="53">
        <f t="shared" si="660"/>
        <v>344.18013517484576</v>
      </c>
      <c r="X4569" s="53">
        <f t="shared" si="661"/>
        <v>2.9385836027034968</v>
      </c>
      <c r="Y4569" s="53">
        <v>9607.7999999999993</v>
      </c>
      <c r="Z4569" s="53">
        <v>29.61</v>
      </c>
      <c r="AA4569" s="53">
        <f t="shared" si="658"/>
        <v>324.47821681864235</v>
      </c>
      <c r="AB4569" s="53">
        <f t="shared" si="659"/>
        <v>3.3772374197906116</v>
      </c>
    </row>
    <row r="4570" spans="1:28" x14ac:dyDescent="0.3">
      <c r="A4570" s="1">
        <v>4569</v>
      </c>
      <c r="B4570" s="48">
        <v>44477</v>
      </c>
      <c r="C4570" s="44">
        <v>26642285.850000001</v>
      </c>
      <c r="D4570" s="56">
        <f t="shared" si="651"/>
        <v>354611.09062836913</v>
      </c>
      <c r="E4570" s="53">
        <v>75.131</v>
      </c>
      <c r="F4570" s="53">
        <f t="shared" si="652"/>
        <v>3.5461109062836913</v>
      </c>
      <c r="G4570" s="53">
        <f>(F4570/'Yearly GDP'!$B$20)*100</f>
        <v>132.81314255744164</v>
      </c>
      <c r="H4570" s="53">
        <f t="shared" si="653"/>
        <v>1.7311320000000001</v>
      </c>
      <c r="I4570" s="53">
        <f t="shared" si="654"/>
        <v>3.6496350364963499</v>
      </c>
      <c r="J4570" s="53">
        <f t="shared" si="662"/>
        <v>653.1094890510949</v>
      </c>
      <c r="K4570" s="53">
        <v>6.3179999999999996</v>
      </c>
      <c r="L4570" s="53">
        <v>17895.2</v>
      </c>
      <c r="M4570" s="53">
        <v>4.4800000000000004</v>
      </c>
      <c r="N4570" s="53">
        <f t="shared" si="655"/>
        <v>2.6683649635036497</v>
      </c>
      <c r="O4570" s="53">
        <v>27.4</v>
      </c>
      <c r="P4570" s="53">
        <v>1.6120000000000001</v>
      </c>
      <c r="Q4570" s="53">
        <f t="shared" si="656"/>
        <v>4.7059999999999995</v>
      </c>
      <c r="R4570" s="53">
        <v>94.07</v>
      </c>
      <c r="S4570" s="53">
        <f t="shared" si="657"/>
        <v>94.803999999999988</v>
      </c>
      <c r="T4570" s="53">
        <v>3.46</v>
      </c>
      <c r="U4570" s="53">
        <v>11770.3</v>
      </c>
      <c r="V4570" s="53">
        <v>34.200000000000003</v>
      </c>
      <c r="W4570" s="53">
        <f t="shared" si="660"/>
        <v>344.16081871345023</v>
      </c>
      <c r="X4570" s="53">
        <f t="shared" si="661"/>
        <v>2.9239766081871341</v>
      </c>
      <c r="Y4570" s="53">
        <v>9684.9500000000007</v>
      </c>
      <c r="Z4570" s="53">
        <v>29.85</v>
      </c>
      <c r="AA4570" s="53">
        <f t="shared" si="658"/>
        <v>324.45393634840872</v>
      </c>
      <c r="AB4570" s="53">
        <f t="shared" si="659"/>
        <v>3.350083752093802</v>
      </c>
    </row>
    <row r="4571" spans="1:28" x14ac:dyDescent="0.3">
      <c r="A4571" s="1">
        <v>4570</v>
      </c>
      <c r="B4571" s="48">
        <v>44480</v>
      </c>
      <c r="C4571" s="44">
        <v>26727258.629999999</v>
      </c>
      <c r="D4571" s="56">
        <f t="shared" si="651"/>
        <v>354458.82299112761</v>
      </c>
      <c r="E4571" s="53">
        <v>75.403000000000006</v>
      </c>
      <c r="F4571" s="53">
        <f t="shared" si="652"/>
        <v>3.5445882299112763</v>
      </c>
      <c r="G4571" s="53">
        <f>(F4571/'Yearly GDP'!$B$20)*100</f>
        <v>132.75611347982309</v>
      </c>
      <c r="H4571" s="53">
        <f t="shared" si="653"/>
        <v>1.7422319999999998</v>
      </c>
      <c r="I4571" s="53">
        <f t="shared" si="654"/>
        <v>3.63901018922853</v>
      </c>
      <c r="J4571" s="53">
        <f t="shared" si="662"/>
        <v>653.0549490538574</v>
      </c>
      <c r="K4571" s="53">
        <v>6.34</v>
      </c>
      <c r="L4571" s="53">
        <v>17945.95</v>
      </c>
      <c r="M4571" s="53">
        <v>4.49</v>
      </c>
      <c r="N4571" s="53">
        <f t="shared" si="655"/>
        <v>2.7009898107714698</v>
      </c>
      <c r="O4571" s="53">
        <v>27.48</v>
      </c>
      <c r="P4571" s="53">
        <v>1.6279999999999999</v>
      </c>
      <c r="Q4571" s="53">
        <f t="shared" si="656"/>
        <v>4.7119999999999997</v>
      </c>
      <c r="R4571" s="53">
        <v>94.32</v>
      </c>
      <c r="S4571" s="53">
        <f t="shared" si="657"/>
        <v>94.256399999999999</v>
      </c>
      <c r="T4571" s="53">
        <v>3.43</v>
      </c>
      <c r="U4571" s="53">
        <v>11835.95</v>
      </c>
      <c r="V4571" s="53">
        <v>34.39</v>
      </c>
      <c r="W4571" s="53">
        <f t="shared" si="660"/>
        <v>344.16836289619079</v>
      </c>
      <c r="X4571" s="53">
        <f t="shared" si="661"/>
        <v>2.9078220412910731</v>
      </c>
      <c r="Y4571" s="53">
        <v>9789.2999999999993</v>
      </c>
      <c r="Z4571" s="53">
        <v>30.17</v>
      </c>
      <c r="AA4571" s="53">
        <f t="shared" si="658"/>
        <v>324.47132913490219</v>
      </c>
      <c r="AB4571" s="53">
        <f t="shared" si="659"/>
        <v>3.3145508783559827</v>
      </c>
    </row>
    <row r="4572" spans="1:28" x14ac:dyDescent="0.3">
      <c r="A4572" s="1">
        <v>4571</v>
      </c>
      <c r="B4572" s="48">
        <v>44481</v>
      </c>
      <c r="C4572" s="44">
        <v>26835807.239999998</v>
      </c>
      <c r="D4572" s="56">
        <f t="shared" si="651"/>
        <v>355497.65843577788</v>
      </c>
      <c r="E4572" s="53">
        <v>75.488</v>
      </c>
      <c r="F4572" s="53">
        <f t="shared" si="652"/>
        <v>3.554976584357779</v>
      </c>
      <c r="G4572" s="53">
        <f>(F4572/'Yearly GDP'!$B$20)*100</f>
        <v>133.14519042538498</v>
      </c>
      <c r="H4572" s="53">
        <f t="shared" si="653"/>
        <v>1.7390173999999998</v>
      </c>
      <c r="I4572" s="53">
        <f t="shared" si="654"/>
        <v>3.6376864314296111</v>
      </c>
      <c r="J4572" s="53">
        <f t="shared" si="662"/>
        <v>654.49072389959997</v>
      </c>
      <c r="K4572" s="53">
        <v>6.3259999999999996</v>
      </c>
      <c r="L4572" s="53">
        <v>17991.95</v>
      </c>
      <c r="M4572" s="53">
        <v>4.51</v>
      </c>
      <c r="N4572" s="53">
        <f t="shared" si="655"/>
        <v>2.6883135685703885</v>
      </c>
      <c r="O4572" s="53">
        <v>27.49</v>
      </c>
      <c r="P4572" s="53">
        <v>1.5720000000000001</v>
      </c>
      <c r="Q4572" s="53">
        <f t="shared" si="656"/>
        <v>4.7539999999999996</v>
      </c>
      <c r="R4572" s="53">
        <v>94.52</v>
      </c>
      <c r="S4572" s="53">
        <f t="shared" si="657"/>
        <v>93.740899999999996</v>
      </c>
      <c r="T4572" s="53">
        <v>3.41</v>
      </c>
      <c r="U4572" s="53">
        <v>11875</v>
      </c>
      <c r="V4572" s="53">
        <v>34.5</v>
      </c>
      <c r="W4572" s="53">
        <f t="shared" si="660"/>
        <v>344.20289855072463</v>
      </c>
      <c r="X4572" s="53">
        <f t="shared" si="661"/>
        <v>2.8985507246376812</v>
      </c>
      <c r="Y4572" s="53">
        <v>9851.35</v>
      </c>
      <c r="Z4572" s="53">
        <v>30.35</v>
      </c>
      <c r="AA4572" s="53">
        <f t="shared" si="658"/>
        <v>324.59143327841844</v>
      </c>
      <c r="AB4572" s="53">
        <f t="shared" si="659"/>
        <v>3.2948929159802307</v>
      </c>
    </row>
    <row r="4573" spans="1:28" x14ac:dyDescent="0.3">
      <c r="A4573" s="1">
        <v>4572</v>
      </c>
      <c r="B4573" s="48">
        <v>44482</v>
      </c>
      <c r="C4573" s="44">
        <v>27076990.629999999</v>
      </c>
      <c r="D4573" s="56">
        <f t="shared" si="651"/>
        <v>359559.53881496825</v>
      </c>
      <c r="E4573" s="53">
        <v>75.305999999999997</v>
      </c>
      <c r="F4573" s="53">
        <f t="shared" si="652"/>
        <v>3.5955953881496825</v>
      </c>
      <c r="G4573" s="53">
        <f>(F4573/'Yearly GDP'!$B$20)*100</f>
        <v>134.66649393819037</v>
      </c>
      <c r="H4573" s="53">
        <f t="shared" si="653"/>
        <v>1.752135</v>
      </c>
      <c r="I4573" s="53">
        <f t="shared" si="654"/>
        <v>3.6036036036036037</v>
      </c>
      <c r="J4573" s="53">
        <f t="shared" si="662"/>
        <v>654.47747747747746</v>
      </c>
      <c r="K4573" s="53">
        <v>6.3140000000000001</v>
      </c>
      <c r="L4573" s="53">
        <v>18161.75</v>
      </c>
      <c r="M4573" s="53">
        <v>4.55</v>
      </c>
      <c r="N4573" s="53">
        <f t="shared" si="655"/>
        <v>2.7103963963963964</v>
      </c>
      <c r="O4573" s="53">
        <v>27.75</v>
      </c>
      <c r="P4573" s="53">
        <v>1.542</v>
      </c>
      <c r="Q4573" s="53">
        <f t="shared" si="656"/>
        <v>4.7720000000000002</v>
      </c>
      <c r="R4573" s="53">
        <v>94.08</v>
      </c>
      <c r="S4573" s="53">
        <f t="shared" si="657"/>
        <v>94.627499999999998</v>
      </c>
      <c r="T4573" s="53">
        <v>3.41</v>
      </c>
      <c r="U4573" s="53">
        <v>12021.6</v>
      </c>
      <c r="V4573" s="53">
        <v>34.93</v>
      </c>
      <c r="W4573" s="53">
        <f t="shared" si="660"/>
        <v>344.16261093615805</v>
      </c>
      <c r="X4573" s="53">
        <f t="shared" si="661"/>
        <v>2.8628685943315202</v>
      </c>
      <c r="Y4573" s="53">
        <v>9878.5499999999993</v>
      </c>
      <c r="Z4573" s="53">
        <v>30.39</v>
      </c>
      <c r="AA4573" s="53">
        <f t="shared" si="658"/>
        <v>325.05923000987161</v>
      </c>
      <c r="AB4573" s="53">
        <f t="shared" si="659"/>
        <v>3.2905561039815727</v>
      </c>
    </row>
    <row r="4574" spans="1:28" x14ac:dyDescent="0.3">
      <c r="A4574" s="1">
        <v>4573</v>
      </c>
      <c r="B4574" s="48">
        <v>44483</v>
      </c>
      <c r="C4574" s="44">
        <v>27279144.350000001</v>
      </c>
      <c r="D4574" s="56">
        <f t="shared" si="651"/>
        <v>363746.17441162746</v>
      </c>
      <c r="E4574" s="53">
        <v>74.995000000000005</v>
      </c>
      <c r="F4574" s="53">
        <f t="shared" si="652"/>
        <v>3.6374617441162744</v>
      </c>
      <c r="G4574" s="53">
        <f>(F4574/'Yearly GDP'!$B$20)*100</f>
        <v>136.23452225154585</v>
      </c>
      <c r="H4574" s="53">
        <f t="shared" si="653"/>
        <v>1.7731056000000003</v>
      </c>
      <c r="I4574" s="53">
        <f t="shared" si="654"/>
        <v>3.5688793718772303</v>
      </c>
      <c r="J4574" s="53">
        <f t="shared" si="662"/>
        <v>654.48072805139179</v>
      </c>
      <c r="K4574" s="53">
        <v>6.3280000000000003</v>
      </c>
      <c r="L4574" s="53">
        <v>18338.55</v>
      </c>
      <c r="M4574" s="53">
        <v>4.59</v>
      </c>
      <c r="N4574" s="53">
        <f t="shared" si="655"/>
        <v>2.75912062812277</v>
      </c>
      <c r="O4574" s="53">
        <v>28.02</v>
      </c>
      <c r="P4574" s="53">
        <v>1.516</v>
      </c>
      <c r="Q4574" s="53">
        <f t="shared" si="656"/>
        <v>4.8120000000000003</v>
      </c>
      <c r="R4574" s="53">
        <v>93.96</v>
      </c>
      <c r="S4574" s="53">
        <f t="shared" si="657"/>
        <v>95.548200000000008</v>
      </c>
      <c r="T4574" s="53">
        <v>3.41</v>
      </c>
      <c r="U4574" s="53">
        <v>12096.4</v>
      </c>
      <c r="V4574" s="53">
        <v>35.14</v>
      </c>
      <c r="W4574" s="53">
        <f t="shared" si="660"/>
        <v>344.23449060899259</v>
      </c>
      <c r="X4574" s="53">
        <f t="shared" si="661"/>
        <v>2.8457598178713717</v>
      </c>
      <c r="Y4574" s="53">
        <v>9931.15</v>
      </c>
      <c r="Z4574" s="53">
        <v>30.55</v>
      </c>
      <c r="AA4574" s="53">
        <f t="shared" si="658"/>
        <v>325.07855973813417</v>
      </c>
      <c r="AB4574" s="53">
        <f t="shared" si="659"/>
        <v>3.2733224222585919</v>
      </c>
    </row>
    <row r="4575" spans="1:28" x14ac:dyDescent="0.3">
      <c r="A4575" s="1">
        <v>4574</v>
      </c>
      <c r="B4575" s="48">
        <v>44487</v>
      </c>
      <c r="C4575" s="44">
        <v>27466323.399999999</v>
      </c>
      <c r="D4575" s="56">
        <f t="shared" si="651"/>
        <v>365195.09905597661</v>
      </c>
      <c r="E4575" s="53">
        <v>75.209999999999994</v>
      </c>
      <c r="F4575" s="53">
        <f t="shared" si="652"/>
        <v>3.651950990559766</v>
      </c>
      <c r="G4575" s="53">
        <f>(F4575/'Yearly GDP'!$B$20)*100</f>
        <v>136.77719065766914</v>
      </c>
      <c r="H4575" s="53">
        <f t="shared" si="653"/>
        <v>1.7992178999999999</v>
      </c>
      <c r="I4575" s="53">
        <f t="shared" si="654"/>
        <v>3.5498757543485979</v>
      </c>
      <c r="J4575" s="53">
        <f t="shared" si="662"/>
        <v>655.91231806886753</v>
      </c>
      <c r="K4575" s="53">
        <v>6.3869999999999996</v>
      </c>
      <c r="L4575" s="53">
        <v>18477.05</v>
      </c>
      <c r="M4575" s="53">
        <v>4.63</v>
      </c>
      <c r="N4575" s="53">
        <f t="shared" si="655"/>
        <v>2.8371242456514016</v>
      </c>
      <c r="O4575" s="53">
        <v>28.17</v>
      </c>
      <c r="P4575" s="53">
        <v>1.591</v>
      </c>
      <c r="Q4575" s="53">
        <f t="shared" si="656"/>
        <v>4.7959999999999994</v>
      </c>
      <c r="R4575" s="53">
        <v>93.95</v>
      </c>
      <c r="S4575" s="53">
        <f t="shared" si="657"/>
        <v>96.059700000000007</v>
      </c>
      <c r="T4575" s="53">
        <v>3.41</v>
      </c>
      <c r="U4575" s="53">
        <v>12218.85</v>
      </c>
      <c r="V4575" s="53">
        <v>35.46</v>
      </c>
      <c r="W4575" s="53">
        <f t="shared" si="660"/>
        <v>344.58121827411168</v>
      </c>
      <c r="X4575" s="53">
        <f t="shared" si="661"/>
        <v>2.8200789622109421</v>
      </c>
      <c r="Y4575" s="53">
        <v>10013.65</v>
      </c>
      <c r="Z4575" s="53">
        <v>30.8</v>
      </c>
      <c r="AA4575" s="53">
        <f t="shared" si="658"/>
        <v>325.11850649350646</v>
      </c>
      <c r="AB4575" s="53">
        <f t="shared" si="659"/>
        <v>3.2467532467532463</v>
      </c>
    </row>
    <row r="4576" spans="1:28" x14ac:dyDescent="0.3">
      <c r="A4576" s="1">
        <v>4575</v>
      </c>
      <c r="B4576" s="48">
        <v>44488</v>
      </c>
      <c r="C4576" s="44">
        <v>27143603.550000001</v>
      </c>
      <c r="D4576" s="56">
        <f t="shared" si="651"/>
        <v>361336.57547923323</v>
      </c>
      <c r="E4576" s="53">
        <v>75.12</v>
      </c>
      <c r="F4576" s="53">
        <f t="shared" si="652"/>
        <v>3.6133657547923321</v>
      </c>
      <c r="G4576" s="53">
        <f>(F4576/'Yearly GDP'!$B$20)*100</f>
        <v>135.33205074128585</v>
      </c>
      <c r="H4576" s="53">
        <f t="shared" si="653"/>
        <v>1.7864439000000001</v>
      </c>
      <c r="I4576" s="53">
        <f t="shared" si="654"/>
        <v>3.575259206292456</v>
      </c>
      <c r="J4576" s="53">
        <f t="shared" si="662"/>
        <v>658.51805505899176</v>
      </c>
      <c r="K4576" s="53">
        <v>6.3869999999999996</v>
      </c>
      <c r="L4576" s="53">
        <v>18418.75</v>
      </c>
      <c r="M4576" s="53">
        <v>4.6100000000000003</v>
      </c>
      <c r="N4576" s="53">
        <f t="shared" si="655"/>
        <v>2.8117407937075436</v>
      </c>
      <c r="O4576" s="53">
        <v>27.97</v>
      </c>
      <c r="P4576" s="53">
        <v>1.641</v>
      </c>
      <c r="Q4576" s="53">
        <f t="shared" si="656"/>
        <v>4.7459999999999996</v>
      </c>
      <c r="R4576" s="53">
        <v>93.73</v>
      </c>
      <c r="S4576" s="53">
        <f t="shared" si="657"/>
        <v>95.377700000000004</v>
      </c>
      <c r="T4576" s="53">
        <v>3.41</v>
      </c>
      <c r="U4576" s="53">
        <v>11979.9</v>
      </c>
      <c r="V4576" s="53">
        <v>34.770000000000003</v>
      </c>
      <c r="W4576" s="53">
        <f t="shared" si="660"/>
        <v>344.54702329594471</v>
      </c>
      <c r="X4576" s="53">
        <f t="shared" si="661"/>
        <v>2.8760425654299682</v>
      </c>
      <c r="Y4576" s="53">
        <v>9828.9</v>
      </c>
      <c r="Z4576" s="53">
        <v>30.09</v>
      </c>
      <c r="AA4576" s="53">
        <f t="shared" si="658"/>
        <v>326.65004985044862</v>
      </c>
      <c r="AB4576" s="53">
        <f t="shared" si="659"/>
        <v>3.3233632436025258</v>
      </c>
    </row>
    <row r="4577" spans="1:28" x14ac:dyDescent="0.3">
      <c r="A4577" s="1">
        <v>4576</v>
      </c>
      <c r="B4577" s="48">
        <v>44489</v>
      </c>
      <c r="C4577" s="44">
        <v>26788079.390000001</v>
      </c>
      <c r="D4577" s="56">
        <f t="shared" si="651"/>
        <v>358081.53174709261</v>
      </c>
      <c r="E4577" s="53">
        <v>74.81</v>
      </c>
      <c r="F4577" s="53">
        <f t="shared" si="652"/>
        <v>3.5808153174709263</v>
      </c>
      <c r="G4577" s="53">
        <f>(F4577/'Yearly GDP'!$B$20)*100</f>
        <v>134.11293323861148</v>
      </c>
      <c r="H4577" s="53">
        <f t="shared" si="653"/>
        <v>1.7665955999999998</v>
      </c>
      <c r="I4577" s="53">
        <f t="shared" si="654"/>
        <v>3.6075036075036078</v>
      </c>
      <c r="J4577" s="53">
        <f t="shared" si="662"/>
        <v>658.96825396825398</v>
      </c>
      <c r="K4577" s="53">
        <v>6.3730000000000002</v>
      </c>
      <c r="L4577" s="53">
        <v>18266.599999999999</v>
      </c>
      <c r="M4577" s="53">
        <v>4.57</v>
      </c>
      <c r="N4577" s="53">
        <f t="shared" si="655"/>
        <v>2.7654963924963925</v>
      </c>
      <c r="O4577" s="53">
        <v>27.72</v>
      </c>
      <c r="P4577" s="53">
        <v>1.66</v>
      </c>
      <c r="Q4577" s="53">
        <f t="shared" si="656"/>
        <v>4.7130000000000001</v>
      </c>
      <c r="R4577" s="53">
        <v>93.56</v>
      </c>
      <c r="S4577" s="53">
        <f t="shared" si="657"/>
        <v>95.911199999999994</v>
      </c>
      <c r="T4577" s="53">
        <v>3.46</v>
      </c>
      <c r="U4577" s="53">
        <v>11735.8</v>
      </c>
      <c r="V4577" s="53">
        <v>34.06</v>
      </c>
      <c r="W4577" s="53">
        <f t="shared" si="660"/>
        <v>344.56253669994123</v>
      </c>
      <c r="X4577" s="53">
        <f t="shared" si="661"/>
        <v>2.935995302407516</v>
      </c>
      <c r="Y4577" s="53">
        <v>9627.35</v>
      </c>
      <c r="Z4577" s="53">
        <v>30.84</v>
      </c>
      <c r="AA4577" s="53">
        <f t="shared" si="658"/>
        <v>312.17088197146563</v>
      </c>
      <c r="AB4577" s="53">
        <f t="shared" si="659"/>
        <v>3.2425421530479892</v>
      </c>
    </row>
    <row r="4578" spans="1:28" x14ac:dyDescent="0.3">
      <c r="A4578" s="1">
        <v>4577</v>
      </c>
      <c r="B4578" s="48">
        <v>44490</v>
      </c>
      <c r="C4578" s="44">
        <v>26620166.789999999</v>
      </c>
      <c r="D4578" s="56">
        <f t="shared" si="651"/>
        <v>355461.64042783319</v>
      </c>
      <c r="E4578" s="53">
        <v>74.888999999999996</v>
      </c>
      <c r="F4578" s="53">
        <f t="shared" si="652"/>
        <v>3.5546164042783319</v>
      </c>
      <c r="G4578" s="53">
        <f>(F4578/'Yearly GDP'!$B$20)*100</f>
        <v>133.13170053476898</v>
      </c>
      <c r="H4578" s="53">
        <f t="shared" si="653"/>
        <v>1.7480203999999999</v>
      </c>
      <c r="I4578" s="53">
        <f t="shared" si="654"/>
        <v>3.6258158085569256</v>
      </c>
      <c r="J4578" s="53">
        <f t="shared" si="662"/>
        <v>659.10442349528648</v>
      </c>
      <c r="K4578" s="53">
        <v>6.3380000000000001</v>
      </c>
      <c r="L4578" s="53">
        <v>18178.099999999999</v>
      </c>
      <c r="M4578" s="53">
        <v>4.55</v>
      </c>
      <c r="N4578" s="53">
        <f t="shared" si="655"/>
        <v>2.7121841914430744</v>
      </c>
      <c r="O4578" s="53">
        <v>27.58</v>
      </c>
      <c r="P4578" s="53">
        <v>1.696</v>
      </c>
      <c r="Q4578" s="53">
        <f t="shared" si="656"/>
        <v>4.6420000000000003</v>
      </c>
      <c r="R4578" s="53">
        <v>93.77</v>
      </c>
      <c r="S4578" s="53">
        <f t="shared" si="657"/>
        <v>95.978399999999993</v>
      </c>
      <c r="T4578" s="53">
        <v>3.48</v>
      </c>
      <c r="U4578" s="53">
        <v>11668.3</v>
      </c>
      <c r="V4578" s="53">
        <v>33.840000000000003</v>
      </c>
      <c r="W4578" s="53">
        <f t="shared" si="660"/>
        <v>344.80791962174936</v>
      </c>
      <c r="X4578" s="53">
        <f t="shared" si="661"/>
        <v>2.9550827423167845</v>
      </c>
      <c r="Y4578" s="53">
        <v>9560.9</v>
      </c>
      <c r="Z4578" s="53">
        <v>30.49</v>
      </c>
      <c r="AA4578" s="53">
        <f t="shared" si="658"/>
        <v>313.5749426041325</v>
      </c>
      <c r="AB4578" s="53">
        <f t="shared" si="659"/>
        <v>3.2797638570022958</v>
      </c>
    </row>
    <row r="4579" spans="1:28" x14ac:dyDescent="0.3">
      <c r="A4579" s="1">
        <v>4578</v>
      </c>
      <c r="B4579" s="48">
        <v>44491</v>
      </c>
      <c r="C4579" s="44">
        <v>26411799.300000001</v>
      </c>
      <c r="D4579" s="56">
        <f t="shared" si="651"/>
        <v>352162.01949359325</v>
      </c>
      <c r="E4579" s="53">
        <v>74.998999999999995</v>
      </c>
      <c r="F4579" s="53">
        <f t="shared" si="652"/>
        <v>3.5216201949359327</v>
      </c>
      <c r="G4579" s="53">
        <f>(F4579/'Yearly GDP'!$B$20)*100</f>
        <v>131.89588745078399</v>
      </c>
      <c r="H4579" s="53">
        <f t="shared" si="653"/>
        <v>1.7488272</v>
      </c>
      <c r="I4579" s="53">
        <f t="shared" si="654"/>
        <v>3.6390101892285296</v>
      </c>
      <c r="J4579" s="53">
        <f t="shared" si="662"/>
        <v>659.20305676855901</v>
      </c>
      <c r="K4579" s="53">
        <v>6.3639999999999999</v>
      </c>
      <c r="L4579" s="53">
        <v>18114.900000000001</v>
      </c>
      <c r="M4579" s="53">
        <v>4.54</v>
      </c>
      <c r="N4579" s="53">
        <f t="shared" si="655"/>
        <v>2.7249898107714703</v>
      </c>
      <c r="O4579" s="53">
        <v>27.48</v>
      </c>
      <c r="P4579" s="53">
        <v>1.6379999999999999</v>
      </c>
      <c r="Q4579" s="53">
        <f t="shared" si="656"/>
        <v>4.726</v>
      </c>
      <c r="R4579" s="53">
        <v>93.64</v>
      </c>
      <c r="S4579" s="53">
        <f t="shared" si="657"/>
        <v>95.630399999999995</v>
      </c>
      <c r="T4579" s="53">
        <v>3.48</v>
      </c>
      <c r="U4579" s="53">
        <v>11579.9</v>
      </c>
      <c r="V4579" s="53">
        <v>33.58</v>
      </c>
      <c r="W4579" s="53">
        <f t="shared" si="660"/>
        <v>344.84514592019059</v>
      </c>
      <c r="X4579" s="53">
        <f t="shared" si="661"/>
        <v>2.9779630732578917</v>
      </c>
      <c r="Y4579" s="53">
        <v>9456.9</v>
      </c>
      <c r="Z4579" s="53">
        <v>30.12</v>
      </c>
      <c r="AA4579" s="53">
        <f t="shared" si="658"/>
        <v>313.97410358565736</v>
      </c>
      <c r="AB4579" s="53">
        <f t="shared" si="659"/>
        <v>3.3200531208499333</v>
      </c>
    </row>
    <row r="4580" spans="1:28" x14ac:dyDescent="0.3">
      <c r="A4580" s="1">
        <v>4579</v>
      </c>
      <c r="B4580" s="48">
        <v>44494</v>
      </c>
      <c r="C4580" s="44">
        <v>26215615.050000001</v>
      </c>
      <c r="D4580" s="56">
        <f t="shared" si="651"/>
        <v>349439.03188398067</v>
      </c>
      <c r="E4580" s="53">
        <v>75.022000000000006</v>
      </c>
      <c r="F4580" s="53">
        <f t="shared" si="652"/>
        <v>3.4943903188398067</v>
      </c>
      <c r="G4580" s="53">
        <f>(F4580/'Yearly GDP'!$B$20)*100</f>
        <v>130.87604190411261</v>
      </c>
      <c r="H4580" s="53">
        <f t="shared" si="653"/>
        <v>1.732915</v>
      </c>
      <c r="I4580" s="53">
        <f t="shared" si="654"/>
        <v>3.6643459142543056</v>
      </c>
      <c r="J4580" s="53">
        <f t="shared" si="662"/>
        <v>664.17735434224994</v>
      </c>
      <c r="K4580" s="53">
        <v>6.35</v>
      </c>
      <c r="L4580" s="53">
        <v>18125.400000000001</v>
      </c>
      <c r="M4580" s="53">
        <v>4.54</v>
      </c>
      <c r="N4580" s="53">
        <f t="shared" si="655"/>
        <v>2.6856540857456941</v>
      </c>
      <c r="O4580" s="53">
        <v>27.29</v>
      </c>
      <c r="P4580" s="53">
        <v>1.633</v>
      </c>
      <c r="Q4580" s="53">
        <f t="shared" si="656"/>
        <v>4.7169999999999996</v>
      </c>
      <c r="R4580" s="53">
        <v>93.81</v>
      </c>
      <c r="S4580" s="53">
        <f t="shared" si="657"/>
        <v>95.515000000000001</v>
      </c>
      <c r="T4580" s="53">
        <v>3.5</v>
      </c>
      <c r="U4580" s="53">
        <v>11393.65</v>
      </c>
      <c r="V4580" s="53">
        <v>33.15</v>
      </c>
      <c r="W4580" s="53">
        <f t="shared" si="660"/>
        <v>343.6998491704374</v>
      </c>
      <c r="X4580" s="53">
        <f t="shared" si="661"/>
        <v>3.0165912518853695</v>
      </c>
      <c r="Y4580" s="53">
        <v>9284</v>
      </c>
      <c r="Z4580" s="53">
        <v>29.37</v>
      </c>
      <c r="AA4580" s="53">
        <f t="shared" si="658"/>
        <v>316.10486891385767</v>
      </c>
      <c r="AB4580" s="53">
        <f t="shared" si="659"/>
        <v>3.4048348655090224</v>
      </c>
    </row>
    <row r="4581" spans="1:28" x14ac:dyDescent="0.3">
      <c r="A4581" s="1">
        <v>4580</v>
      </c>
      <c r="B4581" s="48">
        <v>44495</v>
      </c>
      <c r="C4581" s="44">
        <v>26537052.48</v>
      </c>
      <c r="D4581" s="56">
        <f t="shared" si="651"/>
        <v>354101.20466494095</v>
      </c>
      <c r="E4581" s="53">
        <v>74.941999999999993</v>
      </c>
      <c r="F4581" s="53">
        <f t="shared" si="652"/>
        <v>3.5410120466494095</v>
      </c>
      <c r="G4581" s="53">
        <f>(F4581/'Yearly GDP'!$B$20)*100</f>
        <v>132.6221740318131</v>
      </c>
      <c r="H4581" s="53">
        <f t="shared" si="653"/>
        <v>1.7279191999999999</v>
      </c>
      <c r="I4581" s="53">
        <f t="shared" si="654"/>
        <v>3.6818851251840945</v>
      </c>
      <c r="J4581" s="53">
        <f t="shared" si="662"/>
        <v>672.62150220913111</v>
      </c>
      <c r="K4581" s="53">
        <v>6.3620000000000001</v>
      </c>
      <c r="L4581" s="53">
        <v>18268.400000000001</v>
      </c>
      <c r="M4581" s="53">
        <v>4.57</v>
      </c>
      <c r="N4581" s="53">
        <f t="shared" si="655"/>
        <v>2.6801148748159056</v>
      </c>
      <c r="O4581" s="53">
        <v>27.16</v>
      </c>
      <c r="P4581" s="53">
        <v>1.61</v>
      </c>
      <c r="Q4581" s="53">
        <f t="shared" si="656"/>
        <v>4.7519999999999998</v>
      </c>
      <c r="R4581" s="53">
        <v>93.95</v>
      </c>
      <c r="S4581" s="53">
        <f t="shared" si="657"/>
        <v>95.331599999999995</v>
      </c>
      <c r="T4581" s="53">
        <v>3.51</v>
      </c>
      <c r="U4581" s="53">
        <v>11586.05</v>
      </c>
      <c r="V4581" s="53">
        <v>33.53</v>
      </c>
      <c r="W4581" s="53">
        <f t="shared" si="660"/>
        <v>345.54279749478076</v>
      </c>
      <c r="X4581" s="53">
        <f t="shared" si="661"/>
        <v>2.9824038174768863</v>
      </c>
      <c r="Y4581" s="53">
        <v>9508.5</v>
      </c>
      <c r="Z4581" s="53">
        <v>30.12</v>
      </c>
      <c r="AA4581" s="53">
        <f t="shared" si="658"/>
        <v>315.68725099601591</v>
      </c>
      <c r="AB4581" s="53">
        <f t="shared" si="659"/>
        <v>3.3200531208499333</v>
      </c>
    </row>
    <row r="4582" spans="1:28" x14ac:dyDescent="0.3">
      <c r="A4582" s="1">
        <v>4581</v>
      </c>
      <c r="B4582" s="48">
        <v>44496</v>
      </c>
      <c r="C4582" s="44">
        <v>26527044.57</v>
      </c>
      <c r="D4582" s="56">
        <f t="shared" si="651"/>
        <v>353368.82827798423</v>
      </c>
      <c r="E4582" s="53">
        <v>75.069000000000003</v>
      </c>
      <c r="F4582" s="53">
        <f t="shared" si="652"/>
        <v>3.5336882827798424</v>
      </c>
      <c r="G4582" s="53">
        <f>(F4582/'Yearly GDP'!$B$20)*100</f>
        <v>132.34787575954465</v>
      </c>
      <c r="H4582" s="53">
        <f t="shared" si="653"/>
        <v>1.7145215999999999</v>
      </c>
      <c r="I4582" s="53">
        <f t="shared" si="654"/>
        <v>3.6954915003695494</v>
      </c>
      <c r="J4582" s="53">
        <f t="shared" si="662"/>
        <v>672.98410938654843</v>
      </c>
      <c r="K4582" s="53">
        <v>6.3360000000000003</v>
      </c>
      <c r="L4582" s="53">
        <v>18210.95</v>
      </c>
      <c r="M4582" s="53">
        <v>4.5599999999999996</v>
      </c>
      <c r="N4582" s="53">
        <f t="shared" si="655"/>
        <v>2.6405084996304509</v>
      </c>
      <c r="O4582" s="53">
        <v>27.06</v>
      </c>
      <c r="P4582" s="53">
        <v>1.55</v>
      </c>
      <c r="Q4582" s="53">
        <f t="shared" si="656"/>
        <v>4.7860000000000005</v>
      </c>
      <c r="R4582" s="53">
        <v>93.8</v>
      </c>
      <c r="S4582" s="53">
        <f t="shared" si="657"/>
        <v>94.980599999999995</v>
      </c>
      <c r="T4582" s="53">
        <v>3.51</v>
      </c>
      <c r="U4582" s="53">
        <v>11598.8</v>
      </c>
      <c r="V4582" s="53">
        <v>33.46</v>
      </c>
      <c r="W4582" s="53">
        <f t="shared" si="660"/>
        <v>346.64674237895991</v>
      </c>
      <c r="X4582" s="53">
        <f t="shared" si="661"/>
        <v>2.9886431560071727</v>
      </c>
      <c r="Y4582" s="53">
        <v>9558.2999999999993</v>
      </c>
      <c r="Z4582" s="53">
        <v>30.33</v>
      </c>
      <c r="AA4582" s="53">
        <f t="shared" si="658"/>
        <v>315.14342235410481</v>
      </c>
      <c r="AB4582" s="53">
        <f t="shared" si="659"/>
        <v>3.2970656116056709</v>
      </c>
    </row>
    <row r="4583" spans="1:28" x14ac:dyDescent="0.3">
      <c r="A4583" s="1">
        <v>4582</v>
      </c>
      <c r="B4583" s="48">
        <v>44497</v>
      </c>
      <c r="C4583" s="44">
        <v>26115937.140000001</v>
      </c>
      <c r="D4583" s="56">
        <f t="shared" si="651"/>
        <v>349199.56597315078</v>
      </c>
      <c r="E4583" s="53">
        <v>74.787999999999997</v>
      </c>
      <c r="F4583" s="53">
        <f t="shared" si="652"/>
        <v>3.4919956597315078</v>
      </c>
      <c r="G4583" s="53">
        <f>(F4583/'Yearly GDP'!$B$20)*100</f>
        <v>130.78635429706023</v>
      </c>
      <c r="H4583" s="53">
        <f t="shared" si="653"/>
        <v>1.6802513000000001</v>
      </c>
      <c r="I4583" s="53">
        <f t="shared" si="654"/>
        <v>3.78931413414172</v>
      </c>
      <c r="J4583" s="53">
        <f t="shared" si="662"/>
        <v>676.66729821902231</v>
      </c>
      <c r="K4583" s="53">
        <v>6.367</v>
      </c>
      <c r="L4583" s="53">
        <v>17857.25</v>
      </c>
      <c r="M4583" s="53">
        <v>4.47</v>
      </c>
      <c r="N4583" s="53">
        <f t="shared" si="655"/>
        <v>2.57768586585828</v>
      </c>
      <c r="O4583" s="53">
        <v>26.39</v>
      </c>
      <c r="P4583" s="53">
        <v>1.5780000000000001</v>
      </c>
      <c r="Q4583" s="53">
        <f t="shared" si="656"/>
        <v>4.7889999999999997</v>
      </c>
      <c r="R4583" s="53">
        <v>93.35</v>
      </c>
      <c r="S4583" s="53">
        <f t="shared" si="657"/>
        <v>94.740099999999998</v>
      </c>
      <c r="T4583" s="53">
        <v>3.59</v>
      </c>
      <c r="U4583" s="53">
        <v>11407.35</v>
      </c>
      <c r="V4583" s="53">
        <v>32.61</v>
      </c>
      <c r="W4583" s="53">
        <f t="shared" si="660"/>
        <v>349.81140754369829</v>
      </c>
      <c r="X4583" s="53">
        <f t="shared" si="661"/>
        <v>3.0665440049064707</v>
      </c>
      <c r="Y4583" s="53">
        <v>9408.25</v>
      </c>
      <c r="Z4583" s="53">
        <v>29.55</v>
      </c>
      <c r="AA4583" s="53">
        <f t="shared" si="658"/>
        <v>318.38409475465312</v>
      </c>
      <c r="AB4583" s="53">
        <f t="shared" si="659"/>
        <v>3.3840947546531304</v>
      </c>
    </row>
    <row r="4584" spans="1:28" x14ac:dyDescent="0.3">
      <c r="A4584" s="1">
        <v>4583</v>
      </c>
      <c r="B4584" s="48">
        <v>44498</v>
      </c>
      <c r="C4584" s="44">
        <v>25913467.190000001</v>
      </c>
      <c r="D4584" s="56">
        <f t="shared" si="651"/>
        <v>345812.60012010409</v>
      </c>
      <c r="E4584" s="53">
        <v>74.935000000000002</v>
      </c>
      <c r="F4584" s="53">
        <f t="shared" si="652"/>
        <v>3.4581260012010411</v>
      </c>
      <c r="G4584" s="53">
        <f>(F4584/'Yearly GDP'!$B$20)*100</f>
        <v>129.51782776033863</v>
      </c>
      <c r="H4584" s="53">
        <f t="shared" si="653"/>
        <v>1.6423548000000003</v>
      </c>
      <c r="I4584" s="53">
        <f t="shared" si="654"/>
        <v>3.8895371450797347</v>
      </c>
      <c r="J4584" s="53">
        <f t="shared" si="662"/>
        <v>687.34539089848306</v>
      </c>
      <c r="K4584" s="53">
        <v>6.3879999999999999</v>
      </c>
      <c r="L4584" s="53">
        <v>17671.650000000001</v>
      </c>
      <c r="M4584" s="53">
        <v>4.43</v>
      </c>
      <c r="N4584" s="53">
        <f t="shared" si="655"/>
        <v>2.4984628549202652</v>
      </c>
      <c r="O4584" s="53">
        <v>25.71</v>
      </c>
      <c r="P4584" s="53">
        <v>1.5609999999999999</v>
      </c>
      <c r="Q4584" s="53">
        <f t="shared" si="656"/>
        <v>4.827</v>
      </c>
      <c r="R4584" s="53">
        <v>94.12</v>
      </c>
      <c r="S4584" s="53">
        <f t="shared" si="657"/>
        <v>92.298900000000003</v>
      </c>
      <c r="T4584" s="53">
        <v>3.59</v>
      </c>
      <c r="U4584" s="53">
        <v>11390.85</v>
      </c>
      <c r="V4584" s="53">
        <v>31.61</v>
      </c>
      <c r="W4584" s="53">
        <f t="shared" si="660"/>
        <v>360.3559000316356</v>
      </c>
      <c r="X4584" s="53">
        <f t="shared" si="661"/>
        <v>3.1635558367605192</v>
      </c>
      <c r="Y4584" s="53">
        <v>9376.85</v>
      </c>
      <c r="Z4584" s="53">
        <v>29.11</v>
      </c>
      <c r="AA4584" s="53">
        <f t="shared" si="658"/>
        <v>322.11782892476816</v>
      </c>
      <c r="AB4584" s="53">
        <f t="shared" si="659"/>
        <v>3.4352456200618344</v>
      </c>
    </row>
    <row r="4585" spans="1:28" x14ac:dyDescent="0.3">
      <c r="A4585" s="1">
        <v>4584</v>
      </c>
      <c r="B4585" s="48">
        <v>44501</v>
      </c>
      <c r="C4585" s="44">
        <v>26276747.25</v>
      </c>
      <c r="D4585" s="56">
        <f t="shared" si="651"/>
        <v>351119.73021366436</v>
      </c>
      <c r="E4585" s="53">
        <v>74.837000000000003</v>
      </c>
      <c r="F4585" s="53">
        <f t="shared" si="652"/>
        <v>3.5111973021366434</v>
      </c>
      <c r="G4585" s="53">
        <f>(F4585/'Yearly GDP'!$B$20)*100</f>
        <v>131.5055169339567</v>
      </c>
      <c r="H4585" s="53">
        <f t="shared" si="653"/>
        <v>1.6650909</v>
      </c>
      <c r="I4585" s="53">
        <f t="shared" si="654"/>
        <v>3.8358266206367468</v>
      </c>
      <c r="J4585" s="53">
        <f t="shared" si="662"/>
        <v>687.75028768699656</v>
      </c>
      <c r="K4585" s="53">
        <v>6.3869999999999996</v>
      </c>
      <c r="L4585" s="53">
        <v>17929.650000000001</v>
      </c>
      <c r="M4585" s="53">
        <v>4.49</v>
      </c>
      <c r="N4585" s="53">
        <f t="shared" si="655"/>
        <v>2.5511733793632527</v>
      </c>
      <c r="O4585" s="53">
        <v>26.07</v>
      </c>
      <c r="P4585" s="53">
        <v>1.5609999999999999</v>
      </c>
      <c r="Q4585" s="53">
        <f t="shared" si="656"/>
        <v>4.8259999999999996</v>
      </c>
      <c r="R4585" s="53">
        <v>93.88</v>
      </c>
      <c r="S4585" s="53">
        <f t="shared" si="657"/>
        <v>94.112700000000004</v>
      </c>
      <c r="T4585" s="53">
        <v>3.61</v>
      </c>
      <c r="U4585" s="53">
        <v>11579.45</v>
      </c>
      <c r="V4585" s="53">
        <v>31.88</v>
      </c>
      <c r="W4585" s="53">
        <f t="shared" si="660"/>
        <v>363.21988707653702</v>
      </c>
      <c r="X4585" s="53">
        <f t="shared" si="661"/>
        <v>3.1367628607277287</v>
      </c>
      <c r="Y4585" s="53">
        <v>9474.9500000000007</v>
      </c>
      <c r="Z4585" s="53">
        <v>29.07</v>
      </c>
      <c r="AA4585" s="53">
        <f t="shared" si="658"/>
        <v>325.93567251461991</v>
      </c>
      <c r="AB4585" s="53">
        <f t="shared" si="659"/>
        <v>3.4399724802201583</v>
      </c>
    </row>
    <row r="4586" spans="1:28" x14ac:dyDescent="0.3">
      <c r="A4586" s="1">
        <v>4585</v>
      </c>
      <c r="B4586" s="48">
        <v>44502</v>
      </c>
      <c r="C4586" s="44">
        <v>26332646.469999999</v>
      </c>
      <c r="D4586" s="56">
        <f t="shared" si="651"/>
        <v>352535.59769730241</v>
      </c>
      <c r="E4586" s="53">
        <v>74.694999999999993</v>
      </c>
      <c r="F4586" s="53">
        <f t="shared" si="652"/>
        <v>3.5253559769730241</v>
      </c>
      <c r="G4586" s="53">
        <f>(F4586/'Yearly GDP'!$B$20)*100</f>
        <v>132.03580438101216</v>
      </c>
      <c r="H4586" s="53">
        <f t="shared" si="653"/>
        <v>1.6504200000000002</v>
      </c>
      <c r="I4586" s="53">
        <f t="shared" si="654"/>
        <v>3.8535645472061653</v>
      </c>
      <c r="J4586" s="53">
        <f t="shared" si="662"/>
        <v>689.36223506743738</v>
      </c>
      <c r="K4586" s="53">
        <v>6.36</v>
      </c>
      <c r="L4586" s="53">
        <v>17888.95</v>
      </c>
      <c r="M4586" s="53">
        <v>4.4800000000000004</v>
      </c>
      <c r="N4586" s="53">
        <f t="shared" si="655"/>
        <v>2.5064354527938351</v>
      </c>
      <c r="O4586" s="53">
        <v>25.95</v>
      </c>
      <c r="P4586" s="53">
        <v>1.5469999999999999</v>
      </c>
      <c r="Q4586" s="53">
        <f t="shared" si="656"/>
        <v>4.8130000000000006</v>
      </c>
      <c r="R4586" s="53">
        <v>94.09</v>
      </c>
      <c r="S4586" s="53">
        <f t="shared" si="657"/>
        <v>93.67949999999999</v>
      </c>
      <c r="T4586" s="53">
        <v>3.61</v>
      </c>
      <c r="U4586" s="53">
        <v>11683.65</v>
      </c>
      <c r="V4586" s="53">
        <v>31.9</v>
      </c>
      <c r="W4586" s="53">
        <f t="shared" si="660"/>
        <v>366.25862068965517</v>
      </c>
      <c r="X4586" s="53">
        <f t="shared" si="661"/>
        <v>3.1347962382445145</v>
      </c>
      <c r="Y4586" s="53">
        <v>9588.2999999999993</v>
      </c>
      <c r="Z4586" s="53">
        <v>29.19</v>
      </c>
      <c r="AA4586" s="53">
        <f t="shared" si="658"/>
        <v>328.47893114080159</v>
      </c>
      <c r="AB4586" s="53">
        <f t="shared" si="659"/>
        <v>3.4258307639602603</v>
      </c>
    </row>
    <row r="4587" spans="1:28" x14ac:dyDescent="0.3">
      <c r="A4587" s="1">
        <v>4586</v>
      </c>
      <c r="B4587" s="48">
        <v>44503</v>
      </c>
      <c r="C4587" s="44">
        <v>26306419.23</v>
      </c>
      <c r="D4587" s="56">
        <f t="shared" si="651"/>
        <v>353333.94979315536</v>
      </c>
      <c r="E4587" s="53">
        <v>74.451999999999998</v>
      </c>
      <c r="F4587" s="53">
        <f t="shared" si="652"/>
        <v>3.5333394979315536</v>
      </c>
      <c r="G4587" s="53">
        <f>(F4587/'Yearly GDP'!$B$20)*100</f>
        <v>132.33481265661248</v>
      </c>
      <c r="H4587" s="53">
        <f t="shared" si="653"/>
        <v>1.6515486000000001</v>
      </c>
      <c r="I4587" s="53">
        <f t="shared" si="654"/>
        <v>3.8491147036181674</v>
      </c>
      <c r="J4587" s="53">
        <f t="shared" si="662"/>
        <v>686.26635873749035</v>
      </c>
      <c r="K4587" s="53">
        <v>6.3570000000000002</v>
      </c>
      <c r="L4587" s="53">
        <v>17829.2</v>
      </c>
      <c r="M4587" s="53">
        <v>4.46</v>
      </c>
      <c r="N4587" s="53">
        <f t="shared" si="655"/>
        <v>2.5078852963818328</v>
      </c>
      <c r="O4587" s="53">
        <v>25.98</v>
      </c>
      <c r="P4587" s="53">
        <v>1.603</v>
      </c>
      <c r="Q4587" s="53">
        <f t="shared" si="656"/>
        <v>4.7540000000000004</v>
      </c>
      <c r="R4587" s="53">
        <v>93.86</v>
      </c>
      <c r="S4587" s="53">
        <f t="shared" si="657"/>
        <v>95.346599999999995</v>
      </c>
      <c r="T4587" s="53">
        <v>3.67</v>
      </c>
      <c r="U4587" s="53">
        <v>11654.3</v>
      </c>
      <c r="V4587" s="53">
        <v>31.67</v>
      </c>
      <c r="W4587" s="53">
        <f t="shared" si="660"/>
        <v>367.99179033785913</v>
      </c>
      <c r="X4587" s="53">
        <f t="shared" si="661"/>
        <v>3.1575623618566464</v>
      </c>
      <c r="Y4587" s="53">
        <v>9556.2000000000007</v>
      </c>
      <c r="Z4587" s="53">
        <v>28.94</v>
      </c>
      <c r="AA4587" s="53">
        <f t="shared" si="658"/>
        <v>330.20732550103662</v>
      </c>
      <c r="AB4587" s="53">
        <f t="shared" si="659"/>
        <v>3.455425017277125</v>
      </c>
    </row>
    <row r="4588" spans="1:28" x14ac:dyDescent="0.3">
      <c r="A4588" s="1">
        <v>4587</v>
      </c>
      <c r="B4588" s="48">
        <v>44504</v>
      </c>
      <c r="C4588" s="44">
        <v>26495554.140000001</v>
      </c>
      <c r="D4588" s="56">
        <f t="shared" si="651"/>
        <v>355416.02913559048</v>
      </c>
      <c r="E4588" s="53">
        <v>74.548000000000002</v>
      </c>
      <c r="F4588" s="53">
        <f t="shared" si="652"/>
        <v>3.5541602913559047</v>
      </c>
      <c r="G4588" s="53">
        <f>(F4588/'Yearly GDP'!$B$20)*100</f>
        <v>133.11461765377922</v>
      </c>
      <c r="H4588" s="53">
        <f t="shared" si="653"/>
        <v>1.6598127</v>
      </c>
      <c r="I4588" s="53">
        <f t="shared" si="654"/>
        <v>3.8299502106472616</v>
      </c>
      <c r="J4588" s="53">
        <f t="shared" si="662"/>
        <v>686.20451934124856</v>
      </c>
      <c r="K4588" s="53">
        <v>6.3570000000000002</v>
      </c>
      <c r="L4588" s="53">
        <v>17916.8</v>
      </c>
      <c r="M4588" s="53">
        <v>4.49</v>
      </c>
      <c r="N4588" s="53">
        <f t="shared" si="655"/>
        <v>2.5270497893527386</v>
      </c>
      <c r="O4588" s="53">
        <v>26.11</v>
      </c>
      <c r="P4588" s="53">
        <v>1.53</v>
      </c>
      <c r="Q4588" s="53">
        <f t="shared" si="656"/>
        <v>4.827</v>
      </c>
      <c r="R4588" s="53">
        <v>94.35</v>
      </c>
      <c r="S4588" s="53">
        <f t="shared" si="657"/>
        <v>95.823700000000002</v>
      </c>
      <c r="T4588" s="53">
        <v>3.67</v>
      </c>
      <c r="U4588" s="53">
        <v>11759.45</v>
      </c>
      <c r="V4588" s="53">
        <v>31.95</v>
      </c>
      <c r="W4588" s="53">
        <f t="shared" si="660"/>
        <v>368.05790297339598</v>
      </c>
      <c r="X4588" s="53">
        <f t="shared" si="661"/>
        <v>3.1298904538341157</v>
      </c>
      <c r="Y4588" s="53">
        <v>9683.85</v>
      </c>
      <c r="Z4588" s="53">
        <v>29.33</v>
      </c>
      <c r="AA4588" s="53">
        <f t="shared" si="658"/>
        <v>330.16876917831576</v>
      </c>
      <c r="AB4588" s="53">
        <f t="shared" si="659"/>
        <v>3.409478349812479</v>
      </c>
    </row>
    <row r="4589" spans="1:28" x14ac:dyDescent="0.3">
      <c r="A4589" s="1">
        <v>4588</v>
      </c>
      <c r="B4589" s="48">
        <v>44508</v>
      </c>
      <c r="C4589" s="44">
        <v>26734785.870000001</v>
      </c>
      <c r="D4589" s="56">
        <f t="shared" si="651"/>
        <v>361666.99408828345</v>
      </c>
      <c r="E4589" s="53">
        <v>73.921000000000006</v>
      </c>
      <c r="F4589" s="53">
        <f t="shared" si="652"/>
        <v>3.6166699408828347</v>
      </c>
      <c r="G4589" s="53">
        <f>(F4589/'Yearly GDP'!$B$20)*100</f>
        <v>135.45580302931967</v>
      </c>
      <c r="H4589" s="53">
        <f t="shared" si="653"/>
        <v>1.6540124999999999</v>
      </c>
      <c r="I4589" s="53">
        <f t="shared" si="654"/>
        <v>3.8095238095238098</v>
      </c>
      <c r="J4589" s="53">
        <f t="shared" si="662"/>
        <v>688.3257142857143</v>
      </c>
      <c r="K4589" s="53">
        <v>6.3010000000000002</v>
      </c>
      <c r="L4589" s="53">
        <v>18068.55</v>
      </c>
      <c r="M4589" s="53">
        <v>4.5199999999999996</v>
      </c>
      <c r="N4589" s="53">
        <f t="shared" si="655"/>
        <v>2.4914761904761904</v>
      </c>
      <c r="O4589" s="53">
        <v>26.25</v>
      </c>
      <c r="P4589" s="53">
        <v>1.4930000000000001</v>
      </c>
      <c r="Q4589" s="53">
        <f t="shared" si="656"/>
        <v>4.8079999999999998</v>
      </c>
      <c r="R4589" s="53">
        <v>94.05</v>
      </c>
      <c r="S4589" s="53">
        <f t="shared" si="657"/>
        <v>95.287499999999994</v>
      </c>
      <c r="T4589" s="53">
        <v>3.63</v>
      </c>
      <c r="U4589" s="53">
        <v>11891.35</v>
      </c>
      <c r="V4589" s="53">
        <v>32.06</v>
      </c>
      <c r="W4589" s="53">
        <f t="shared" si="660"/>
        <v>370.90923268870864</v>
      </c>
      <c r="X4589" s="53">
        <f t="shared" si="661"/>
        <v>3.1191515907673111</v>
      </c>
      <c r="Y4589" s="53">
        <v>9760.35</v>
      </c>
      <c r="Z4589" s="53">
        <v>29.49</v>
      </c>
      <c r="AA4589" s="53">
        <f t="shared" si="658"/>
        <v>330.97151576805697</v>
      </c>
      <c r="AB4589" s="53">
        <f t="shared" si="659"/>
        <v>3.39097999321804</v>
      </c>
    </row>
    <row r="4590" spans="1:28" x14ac:dyDescent="0.3">
      <c r="A4590" s="1">
        <v>4589</v>
      </c>
      <c r="B4590" s="48">
        <v>44509</v>
      </c>
      <c r="C4590" s="44">
        <v>26809228.66</v>
      </c>
      <c r="D4590" s="56">
        <f t="shared" si="651"/>
        <v>361432.13562521065</v>
      </c>
      <c r="E4590" s="53">
        <v>74.174999999999997</v>
      </c>
      <c r="F4590" s="53">
        <f t="shared" si="652"/>
        <v>3.6143213562521064</v>
      </c>
      <c r="G4590" s="53">
        <f>(F4590/'Yearly GDP'!$B$20)*100</f>
        <v>135.36784105813132</v>
      </c>
      <c r="H4590" s="53">
        <f t="shared" si="653"/>
        <v>1.6399557999999999</v>
      </c>
      <c r="I4590" s="53">
        <f t="shared" si="654"/>
        <v>3.8372985418265544</v>
      </c>
      <c r="J4590" s="53">
        <f t="shared" si="662"/>
        <v>692.41174213353804</v>
      </c>
      <c r="K4590" s="53">
        <v>6.2930000000000001</v>
      </c>
      <c r="L4590" s="53">
        <v>18044.25</v>
      </c>
      <c r="M4590" s="53">
        <v>4.5199999999999996</v>
      </c>
      <c r="N4590" s="53">
        <f t="shared" si="655"/>
        <v>2.4557014581734458</v>
      </c>
      <c r="O4590" s="53">
        <v>26.06</v>
      </c>
      <c r="P4590" s="53">
        <v>1.4390000000000001</v>
      </c>
      <c r="Q4590" s="53">
        <f t="shared" si="656"/>
        <v>4.8540000000000001</v>
      </c>
      <c r="R4590" s="53">
        <v>93.96</v>
      </c>
      <c r="S4590" s="53">
        <f t="shared" si="657"/>
        <v>92.512999999999991</v>
      </c>
      <c r="T4590" s="53">
        <v>3.55</v>
      </c>
      <c r="U4590" s="53">
        <v>12010.8</v>
      </c>
      <c r="V4590" s="53">
        <v>32.36</v>
      </c>
      <c r="W4590" s="53">
        <f t="shared" si="660"/>
        <v>371.16192830655126</v>
      </c>
      <c r="X4590" s="53">
        <f t="shared" si="661"/>
        <v>3.0902348578491967</v>
      </c>
      <c r="Y4590" s="53">
        <v>9800.35</v>
      </c>
      <c r="Z4590" s="53">
        <v>29.66</v>
      </c>
      <c r="AA4590" s="53">
        <f t="shared" si="658"/>
        <v>330.4231287929872</v>
      </c>
      <c r="AB4590" s="53">
        <f t="shared" si="659"/>
        <v>3.3715441672285906</v>
      </c>
    </row>
    <row r="4591" spans="1:28" x14ac:dyDescent="0.3">
      <c r="A4591" s="1">
        <v>4590</v>
      </c>
      <c r="B4591" s="48">
        <v>44510</v>
      </c>
      <c r="C4591" s="44">
        <v>26890658.41</v>
      </c>
      <c r="D4591" s="56">
        <f t="shared" si="651"/>
        <v>361360.72579453065</v>
      </c>
      <c r="E4591" s="53">
        <v>74.415000000000006</v>
      </c>
      <c r="F4591" s="53">
        <f t="shared" si="652"/>
        <v>3.6136072579453065</v>
      </c>
      <c r="G4591" s="53">
        <f>(F4591/'Yearly GDP'!$B$20)*100</f>
        <v>135.341095803195</v>
      </c>
      <c r="H4591" s="53">
        <f t="shared" si="653"/>
        <v>1.6492608</v>
      </c>
      <c r="I4591" s="53">
        <f t="shared" si="654"/>
        <v>3.84172109104879</v>
      </c>
      <c r="J4591" s="53">
        <f t="shared" si="662"/>
        <v>692.17057241644261</v>
      </c>
      <c r="K4591" s="53">
        <v>6.3360000000000003</v>
      </c>
      <c r="L4591" s="53">
        <v>18017.2</v>
      </c>
      <c r="M4591" s="53">
        <v>4.51</v>
      </c>
      <c r="N4591" s="53">
        <f t="shared" si="655"/>
        <v>2.4942789089512103</v>
      </c>
      <c r="O4591" s="53">
        <v>26.03</v>
      </c>
      <c r="P4591" s="53">
        <v>1.57</v>
      </c>
      <c r="Q4591" s="53">
        <f t="shared" si="656"/>
        <v>4.766</v>
      </c>
      <c r="R4591" s="53">
        <v>94.85</v>
      </c>
      <c r="S4591" s="53">
        <f t="shared" si="657"/>
        <v>91.885899999999992</v>
      </c>
      <c r="T4591" s="53">
        <v>3.53</v>
      </c>
      <c r="U4591" s="53">
        <v>11965</v>
      </c>
      <c r="V4591" s="53">
        <v>32.24</v>
      </c>
      <c r="W4591" s="53">
        <f t="shared" si="660"/>
        <v>371.12282878411906</v>
      </c>
      <c r="X4591" s="53">
        <f t="shared" si="661"/>
        <v>3.1017369727047144</v>
      </c>
      <c r="Y4591" s="53">
        <v>9795.9500000000007</v>
      </c>
      <c r="Z4591" s="53">
        <v>29.68</v>
      </c>
      <c r="AA4591" s="53">
        <f t="shared" si="658"/>
        <v>330.05222371967659</v>
      </c>
      <c r="AB4591" s="53">
        <f t="shared" si="659"/>
        <v>3.3692722371967658</v>
      </c>
    </row>
    <row r="4592" spans="1:28" x14ac:dyDescent="0.3">
      <c r="A4592" s="1">
        <v>4591</v>
      </c>
      <c r="B4592" s="48">
        <v>44511</v>
      </c>
      <c r="C4592" s="44">
        <v>26733142.969999999</v>
      </c>
      <c r="D4592" s="56">
        <f t="shared" si="651"/>
        <v>359741.93898697384</v>
      </c>
      <c r="E4592" s="53">
        <v>74.311999999999998</v>
      </c>
      <c r="F4592" s="53">
        <f t="shared" si="652"/>
        <v>3.5974193898697382</v>
      </c>
      <c r="G4592" s="53">
        <f>(F4592/'Yearly GDP'!$B$20)*100</f>
        <v>134.73480860935351</v>
      </c>
      <c r="H4592" s="53">
        <f t="shared" si="653"/>
        <v>1.6331354999999996</v>
      </c>
      <c r="I4592" s="53">
        <f t="shared" si="654"/>
        <v>3.8986354775828467</v>
      </c>
      <c r="J4592" s="53">
        <f t="shared" si="662"/>
        <v>696.82651072124759</v>
      </c>
      <c r="K4592" s="53">
        <v>6.367</v>
      </c>
      <c r="L4592" s="53">
        <v>17873.599999999999</v>
      </c>
      <c r="M4592" s="53">
        <v>4.4800000000000004</v>
      </c>
      <c r="N4592" s="53">
        <f t="shared" si="655"/>
        <v>2.4683645224171533</v>
      </c>
      <c r="O4592" s="53">
        <v>25.65</v>
      </c>
      <c r="P4592" s="53">
        <v>1.5780000000000001</v>
      </c>
      <c r="Q4592" s="53">
        <f t="shared" si="656"/>
        <v>4.7889999999999997</v>
      </c>
      <c r="R4592" s="53">
        <v>95.18</v>
      </c>
      <c r="S4592" s="53">
        <f t="shared" si="657"/>
        <v>91.570499999999996</v>
      </c>
      <c r="T4592" s="53">
        <v>3.57</v>
      </c>
      <c r="U4592" s="53">
        <v>11887.3</v>
      </c>
      <c r="V4592" s="53">
        <v>32.04</v>
      </c>
      <c r="W4592" s="53">
        <f t="shared" si="660"/>
        <v>371.01435705368289</v>
      </c>
      <c r="X4592" s="53">
        <f t="shared" si="661"/>
        <v>3.1210986267166043</v>
      </c>
      <c r="Y4592" s="53">
        <v>9745.5499999999993</v>
      </c>
      <c r="Z4592" s="53">
        <v>28.98</v>
      </c>
      <c r="AA4592" s="53">
        <f t="shared" si="658"/>
        <v>336.28536922015178</v>
      </c>
      <c r="AB4592" s="53">
        <f t="shared" si="659"/>
        <v>3.4506556245686681</v>
      </c>
    </row>
    <row r="4593" spans="1:28" x14ac:dyDescent="0.3">
      <c r="A4593" s="1">
        <v>4592</v>
      </c>
      <c r="B4593" s="48">
        <v>44512</v>
      </c>
      <c r="C4593" s="44">
        <v>27010372.640000001</v>
      </c>
      <c r="D4593" s="56">
        <f t="shared" si="651"/>
        <v>363301.44646051625</v>
      </c>
      <c r="E4593" s="53">
        <v>74.346999999999994</v>
      </c>
      <c r="F4593" s="53">
        <f t="shared" si="652"/>
        <v>3.6330144646051625</v>
      </c>
      <c r="G4593" s="53">
        <f>(F4593/'Yearly GDP'!$B$20)*100</f>
        <v>136.0679574758488</v>
      </c>
      <c r="H4593" s="53">
        <f t="shared" si="653"/>
        <v>1.6544064000000001</v>
      </c>
      <c r="I4593" s="53">
        <f t="shared" si="654"/>
        <v>3.8491147036181679</v>
      </c>
      <c r="J4593" s="53">
        <f t="shared" si="662"/>
        <v>696.79561200923786</v>
      </c>
      <c r="K4593" s="53">
        <v>6.3680000000000003</v>
      </c>
      <c r="L4593" s="53">
        <v>18102.75</v>
      </c>
      <c r="M4593" s="53">
        <v>4.53</v>
      </c>
      <c r="N4593" s="53">
        <f t="shared" si="655"/>
        <v>2.5188852963818325</v>
      </c>
      <c r="O4593" s="53">
        <v>25.98</v>
      </c>
      <c r="P4593" s="53">
        <v>1.57</v>
      </c>
      <c r="Q4593" s="53">
        <f t="shared" si="656"/>
        <v>4.798</v>
      </c>
      <c r="R4593" s="53">
        <v>95.13</v>
      </c>
      <c r="S4593" s="53">
        <f t="shared" si="657"/>
        <v>91.709400000000002</v>
      </c>
      <c r="T4593" s="53">
        <v>3.53</v>
      </c>
      <c r="U4593" s="53">
        <v>11944.3</v>
      </c>
      <c r="V4593" s="53">
        <v>32.01</v>
      </c>
      <c r="W4593" s="53">
        <f t="shared" si="660"/>
        <v>373.14276788503594</v>
      </c>
      <c r="X4593" s="53">
        <f t="shared" si="661"/>
        <v>3.1240237425804436</v>
      </c>
      <c r="Y4593" s="53">
        <v>9778.6</v>
      </c>
      <c r="Z4593" s="53">
        <v>29.26</v>
      </c>
      <c r="AA4593" s="53">
        <f t="shared" si="658"/>
        <v>334.19685577580316</v>
      </c>
      <c r="AB4593" s="53">
        <f t="shared" si="659"/>
        <v>3.4176349965823651</v>
      </c>
    </row>
    <row r="4594" spans="1:28" x14ac:dyDescent="0.3">
      <c r="A4594" s="1">
        <v>4593</v>
      </c>
      <c r="B4594" s="48">
        <v>44515</v>
      </c>
      <c r="C4594" s="44">
        <v>27025846.59</v>
      </c>
      <c r="D4594" s="56">
        <f t="shared" si="651"/>
        <v>363231.09765603999</v>
      </c>
      <c r="E4594" s="53">
        <v>74.403999999999996</v>
      </c>
      <c r="F4594" s="53">
        <f t="shared" si="652"/>
        <v>3.6323109765604</v>
      </c>
      <c r="G4594" s="53">
        <f>(F4594/'Yearly GDP'!$B$20)*100</f>
        <v>136.04160960900376</v>
      </c>
      <c r="H4594" s="53">
        <f t="shared" si="653"/>
        <v>1.6489199999999999</v>
      </c>
      <c r="I4594" s="53">
        <f t="shared" si="654"/>
        <v>3.8461538461538458</v>
      </c>
      <c r="J4594" s="53">
        <f t="shared" si="662"/>
        <v>696.51730769230767</v>
      </c>
      <c r="K4594" s="53">
        <v>6.3419999999999996</v>
      </c>
      <c r="L4594" s="53">
        <v>18109.45</v>
      </c>
      <c r="M4594" s="53">
        <v>4.53</v>
      </c>
      <c r="N4594" s="53">
        <f t="shared" si="655"/>
        <v>2.4958461538461538</v>
      </c>
      <c r="O4594" s="53">
        <v>26</v>
      </c>
      <c r="P4594" s="53">
        <v>1.6180000000000001</v>
      </c>
      <c r="Q4594" s="53">
        <f t="shared" si="656"/>
        <v>4.7239999999999993</v>
      </c>
      <c r="R4594" s="53">
        <v>95.41</v>
      </c>
      <c r="S4594" s="53">
        <f t="shared" si="657"/>
        <v>92.3</v>
      </c>
      <c r="T4594" s="53">
        <v>3.55</v>
      </c>
      <c r="U4594" s="53">
        <v>11985.45</v>
      </c>
      <c r="V4594" s="53">
        <v>31.79</v>
      </c>
      <c r="W4594" s="53">
        <f t="shared" si="660"/>
        <v>377.01950298836113</v>
      </c>
      <c r="X4594" s="53">
        <f t="shared" si="661"/>
        <v>3.1456432840515887</v>
      </c>
      <c r="Y4594" s="53">
        <v>9756.25</v>
      </c>
      <c r="Z4594" s="53">
        <v>29.28</v>
      </c>
      <c r="AA4594" s="53">
        <f t="shared" si="658"/>
        <v>333.20525956284149</v>
      </c>
      <c r="AB4594" s="53">
        <f t="shared" si="659"/>
        <v>3.415300546448087</v>
      </c>
    </row>
    <row r="4595" spans="1:28" x14ac:dyDescent="0.3">
      <c r="A4595" s="1">
        <v>4594</v>
      </c>
      <c r="B4595" s="48">
        <v>44516</v>
      </c>
      <c r="C4595" s="44">
        <v>26982195.27</v>
      </c>
      <c r="D4595" s="56">
        <f t="shared" si="651"/>
        <v>362386.28026914864</v>
      </c>
      <c r="E4595" s="53">
        <v>74.456999999999994</v>
      </c>
      <c r="F4595" s="53">
        <f t="shared" si="652"/>
        <v>3.6238628026914865</v>
      </c>
      <c r="G4595" s="53">
        <f>(F4595/'Yearly GDP'!$B$20)*100</f>
        <v>135.72519860267741</v>
      </c>
      <c r="H4595" s="53">
        <f t="shared" si="653"/>
        <v>1.5801812000000002</v>
      </c>
      <c r="I4595" s="53">
        <f t="shared" si="654"/>
        <v>4.0273862263391056</v>
      </c>
      <c r="J4595" s="53">
        <f t="shared" si="662"/>
        <v>724.89730165122842</v>
      </c>
      <c r="K4595" s="53">
        <v>6.3639999999999999</v>
      </c>
      <c r="L4595" s="53">
        <v>17999.2</v>
      </c>
      <c r="M4595" s="53">
        <v>4.51</v>
      </c>
      <c r="N4595" s="53">
        <f t="shared" si="655"/>
        <v>2.3366137736608943</v>
      </c>
      <c r="O4595" s="53">
        <v>24.83</v>
      </c>
      <c r="P4595" s="53">
        <v>1.64</v>
      </c>
      <c r="Q4595" s="53">
        <f t="shared" si="656"/>
        <v>4.7240000000000002</v>
      </c>
      <c r="R4595" s="53">
        <v>95.92</v>
      </c>
      <c r="S4595" s="53">
        <f t="shared" si="657"/>
        <v>88.146499999999989</v>
      </c>
      <c r="T4595" s="53">
        <v>3.55</v>
      </c>
      <c r="U4595" s="53">
        <v>11960.8</v>
      </c>
      <c r="V4595" s="53">
        <v>31.39</v>
      </c>
      <c r="W4595" s="53">
        <f t="shared" si="660"/>
        <v>381.03854730805989</v>
      </c>
      <c r="X4595" s="53">
        <f t="shared" si="661"/>
        <v>3.1857279388340238</v>
      </c>
      <c r="Y4595" s="53">
        <v>9784.4</v>
      </c>
      <c r="Z4595" s="53">
        <v>30.32</v>
      </c>
      <c r="AA4595" s="53">
        <f t="shared" si="658"/>
        <v>322.70448548812664</v>
      </c>
      <c r="AB4595" s="53">
        <f t="shared" si="659"/>
        <v>3.2981530343007917</v>
      </c>
    </row>
    <row r="4596" spans="1:28" x14ac:dyDescent="0.3">
      <c r="A4596" s="1">
        <v>4595</v>
      </c>
      <c r="B4596" s="48">
        <v>44517</v>
      </c>
      <c r="C4596" s="44">
        <v>27108512.510000002</v>
      </c>
      <c r="D4596" s="56">
        <f t="shared" si="651"/>
        <v>365073.2275267659</v>
      </c>
      <c r="E4596" s="53">
        <v>74.254999999999995</v>
      </c>
      <c r="F4596" s="53">
        <f t="shared" si="652"/>
        <v>3.650732275267659</v>
      </c>
      <c r="G4596" s="53">
        <f>(F4596/'Yearly GDP'!$B$20)*100</f>
        <v>136.73154589017449</v>
      </c>
      <c r="H4596" s="53">
        <f t="shared" si="653"/>
        <v>1.5705309000000001</v>
      </c>
      <c r="I4596" s="53">
        <f t="shared" si="654"/>
        <v>4.0502227622519236</v>
      </c>
      <c r="J4596" s="53">
        <f t="shared" si="662"/>
        <v>724.93519643580396</v>
      </c>
      <c r="K4596" s="53">
        <v>6.3609999999999998</v>
      </c>
      <c r="L4596" s="53">
        <v>17898.650000000001</v>
      </c>
      <c r="M4596" s="53">
        <v>4.4800000000000004</v>
      </c>
      <c r="N4596" s="53">
        <f t="shared" si="655"/>
        <v>2.3107772377480762</v>
      </c>
      <c r="O4596" s="53">
        <v>24.69</v>
      </c>
      <c r="P4596" s="53">
        <v>1.585</v>
      </c>
      <c r="Q4596" s="53">
        <f t="shared" si="656"/>
        <v>4.7759999999999998</v>
      </c>
      <c r="R4596" s="53">
        <v>95.83</v>
      </c>
      <c r="S4596" s="53">
        <f t="shared" si="657"/>
        <v>87.8964</v>
      </c>
      <c r="T4596" s="53">
        <v>3.56</v>
      </c>
      <c r="U4596" s="53">
        <v>11908.55</v>
      </c>
      <c r="V4596" s="53">
        <v>31.27</v>
      </c>
      <c r="W4596" s="53">
        <f t="shared" si="660"/>
        <v>380.82986888391429</v>
      </c>
      <c r="X4596" s="53">
        <f t="shared" si="661"/>
        <v>3.1979533098816759</v>
      </c>
      <c r="Y4596" s="53">
        <v>9776.35</v>
      </c>
      <c r="Z4596" s="53">
        <v>30.47</v>
      </c>
      <c r="AA4596" s="53">
        <f t="shared" si="658"/>
        <v>320.85165736790287</v>
      </c>
      <c r="AB4596" s="53">
        <f t="shared" si="659"/>
        <v>3.2819166393173616</v>
      </c>
    </row>
    <row r="4597" spans="1:28" x14ac:dyDescent="0.3">
      <c r="A4597" s="1">
        <v>4596</v>
      </c>
      <c r="B4597" s="48">
        <v>44518</v>
      </c>
      <c r="C4597" s="44">
        <v>26925610.68</v>
      </c>
      <c r="D4597" s="56">
        <f t="shared" si="651"/>
        <v>363050.10018202651</v>
      </c>
      <c r="E4597" s="53">
        <v>74.165000000000006</v>
      </c>
      <c r="F4597" s="53">
        <f t="shared" si="652"/>
        <v>3.630501001820265</v>
      </c>
      <c r="G4597" s="53">
        <f>(F4597/'Yearly GDP'!$B$20)*100</f>
        <v>135.97382029289383</v>
      </c>
      <c r="H4597" s="53">
        <f t="shared" si="653"/>
        <v>1.5551595</v>
      </c>
      <c r="I4597" s="53">
        <f t="shared" si="654"/>
        <v>4.0799673602611177</v>
      </c>
      <c r="J4597" s="53">
        <f t="shared" si="662"/>
        <v>724.79804161566699</v>
      </c>
      <c r="K4597" s="53">
        <v>6.3449999999999998</v>
      </c>
      <c r="L4597" s="53">
        <v>17764.8</v>
      </c>
      <c r="M4597" s="53">
        <v>4.45</v>
      </c>
      <c r="N4597" s="53">
        <f t="shared" si="655"/>
        <v>2.265032639738882</v>
      </c>
      <c r="O4597" s="53">
        <v>24.51</v>
      </c>
      <c r="P4597" s="53">
        <v>1.587</v>
      </c>
      <c r="Q4597" s="53">
        <f t="shared" si="656"/>
        <v>4.758</v>
      </c>
      <c r="R4597" s="53">
        <v>95.54</v>
      </c>
      <c r="S4597" s="53">
        <f t="shared" si="657"/>
        <v>86.7654</v>
      </c>
      <c r="T4597" s="53">
        <v>3.54</v>
      </c>
      <c r="U4597" s="53">
        <v>11733.35</v>
      </c>
      <c r="V4597" s="53">
        <v>30.81</v>
      </c>
      <c r="W4597" s="53">
        <f t="shared" si="660"/>
        <v>380.82927620902308</v>
      </c>
      <c r="X4597" s="53">
        <f t="shared" si="661"/>
        <v>3.2456994482310937</v>
      </c>
      <c r="Y4597" s="53">
        <v>9620.5499999999993</v>
      </c>
      <c r="Z4597" s="53">
        <v>29.99</v>
      </c>
      <c r="AA4597" s="53">
        <f t="shared" si="658"/>
        <v>320.79193064354786</v>
      </c>
      <c r="AB4597" s="53">
        <f t="shared" si="659"/>
        <v>3.3344448149383128</v>
      </c>
    </row>
    <row r="4598" spans="1:28" x14ac:dyDescent="0.3">
      <c r="A4598" s="1">
        <v>4597</v>
      </c>
      <c r="B4598" s="48">
        <v>44522</v>
      </c>
      <c r="C4598" s="44">
        <v>26093392.510000002</v>
      </c>
      <c r="D4598" s="56">
        <f t="shared" si="651"/>
        <v>350505.64188326959</v>
      </c>
      <c r="E4598" s="53">
        <v>74.444999999999993</v>
      </c>
      <c r="F4598" s="53">
        <f t="shared" si="652"/>
        <v>3.5050564188326958</v>
      </c>
      <c r="G4598" s="53">
        <f>(F4598/'Yearly GDP'!$B$20)*100</f>
        <v>131.27552130459534</v>
      </c>
      <c r="H4598" s="53">
        <f t="shared" si="653"/>
        <v>1.5261453</v>
      </c>
      <c r="I4598" s="53">
        <f t="shared" si="654"/>
        <v>4.1614648356221391</v>
      </c>
      <c r="J4598" s="53">
        <f t="shared" si="662"/>
        <v>724.7836038285476</v>
      </c>
      <c r="K4598" s="53">
        <v>6.351</v>
      </c>
      <c r="L4598" s="53">
        <v>17416.55</v>
      </c>
      <c r="M4598" s="53">
        <v>4.3600000000000003</v>
      </c>
      <c r="N4598" s="53">
        <f t="shared" si="655"/>
        <v>2.1895351643778609</v>
      </c>
      <c r="O4598" s="53">
        <v>24.03</v>
      </c>
      <c r="P4598" s="53">
        <v>1.6319999999999999</v>
      </c>
      <c r="Q4598" s="53">
        <f t="shared" si="656"/>
        <v>4.7190000000000003</v>
      </c>
      <c r="R4598" s="53">
        <v>96.55</v>
      </c>
      <c r="S4598" s="53">
        <f t="shared" si="657"/>
        <v>85.066200000000009</v>
      </c>
      <c r="T4598" s="53">
        <v>3.54</v>
      </c>
      <c r="U4598" s="53">
        <v>11406.6</v>
      </c>
      <c r="V4598" s="53">
        <v>29.92</v>
      </c>
      <c r="W4598" s="53">
        <f t="shared" si="660"/>
        <v>381.23663101604279</v>
      </c>
      <c r="X4598" s="53">
        <f t="shared" si="661"/>
        <v>3.3422459893048129</v>
      </c>
      <c r="Y4598" s="53">
        <v>9362.65</v>
      </c>
      <c r="Z4598" s="53">
        <v>29.39</v>
      </c>
      <c r="AA4598" s="53">
        <f t="shared" si="658"/>
        <v>318.56583872065329</v>
      </c>
      <c r="AB4598" s="53">
        <f t="shared" si="659"/>
        <v>3.4025178632187818</v>
      </c>
    </row>
    <row r="4599" spans="1:28" x14ac:dyDescent="0.3">
      <c r="A4599" s="1">
        <v>4598</v>
      </c>
      <c r="B4599" s="48">
        <v>44523</v>
      </c>
      <c r="C4599" s="44">
        <v>26390649.489999998</v>
      </c>
      <c r="D4599" s="56">
        <f t="shared" si="651"/>
        <v>354489.09277741209</v>
      </c>
      <c r="E4599" s="53">
        <v>74.447000000000003</v>
      </c>
      <c r="F4599" s="53">
        <f t="shared" si="652"/>
        <v>3.5448909277741207</v>
      </c>
      <c r="G4599" s="53">
        <f>(F4599/'Yearly GDP'!$B$20)*100</f>
        <v>132.76745047843147</v>
      </c>
      <c r="H4599" s="53">
        <f t="shared" si="653"/>
        <v>1.5369059999999997</v>
      </c>
      <c r="I4599" s="53">
        <f t="shared" si="654"/>
        <v>4.1407867494824027</v>
      </c>
      <c r="J4599" s="53">
        <f t="shared" si="662"/>
        <v>724.77639751552795</v>
      </c>
      <c r="K4599" s="53">
        <v>6.3639999999999999</v>
      </c>
      <c r="L4599" s="53">
        <v>17503.349999999999</v>
      </c>
      <c r="M4599" s="53">
        <v>4.38</v>
      </c>
      <c r="N4599" s="53">
        <f t="shared" si="655"/>
        <v>2.2232132505175972</v>
      </c>
      <c r="O4599" s="53">
        <v>24.15</v>
      </c>
      <c r="P4599" s="53">
        <v>1.6759999999999999</v>
      </c>
      <c r="Q4599" s="53">
        <f t="shared" si="656"/>
        <v>4.6879999999999997</v>
      </c>
      <c r="R4599" s="53">
        <v>96.49</v>
      </c>
      <c r="S4599" s="53">
        <f t="shared" si="657"/>
        <v>85.249499999999983</v>
      </c>
      <c r="T4599" s="53">
        <v>3.53</v>
      </c>
      <c r="U4599" s="53">
        <v>11580.95</v>
      </c>
      <c r="V4599" s="53">
        <v>30.38</v>
      </c>
      <c r="W4599" s="53">
        <f t="shared" si="660"/>
        <v>381.20309414088217</v>
      </c>
      <c r="X4599" s="53">
        <f t="shared" si="661"/>
        <v>3.2916392363396967</v>
      </c>
      <c r="Y4599" s="53">
        <v>9541.85</v>
      </c>
      <c r="Z4599" s="53">
        <v>29.95</v>
      </c>
      <c r="AA4599" s="53">
        <f t="shared" si="658"/>
        <v>318.59265442404006</v>
      </c>
      <c r="AB4599" s="53">
        <f t="shared" si="659"/>
        <v>3.33889816360601</v>
      </c>
    </row>
    <row r="4600" spans="1:28" x14ac:dyDescent="0.3">
      <c r="A4600" s="1">
        <v>4599</v>
      </c>
      <c r="B4600" s="48">
        <v>44524</v>
      </c>
      <c r="C4600" s="44">
        <v>26363544.539999999</v>
      </c>
      <c r="D4600" s="56">
        <f t="shared" si="651"/>
        <v>353294.53163946286</v>
      </c>
      <c r="E4600" s="53">
        <v>74.622</v>
      </c>
      <c r="F4600" s="53">
        <f t="shared" si="652"/>
        <v>3.5329453163946285</v>
      </c>
      <c r="G4600" s="53">
        <f>(F4600/'Yearly GDP'!$B$20)*100</f>
        <v>132.32004930316961</v>
      </c>
      <c r="H4600" s="53">
        <f t="shared" si="653"/>
        <v>1.5299901</v>
      </c>
      <c r="I4600" s="53">
        <f t="shared" si="654"/>
        <v>4.1614648356221391</v>
      </c>
      <c r="J4600" s="53">
        <f t="shared" si="662"/>
        <v>724.72118185601323</v>
      </c>
      <c r="K4600" s="53">
        <v>6.367</v>
      </c>
      <c r="L4600" s="53">
        <v>17415.05</v>
      </c>
      <c r="M4600" s="53">
        <v>4.3600000000000003</v>
      </c>
      <c r="N4600" s="53">
        <f t="shared" si="655"/>
        <v>2.2055351643778609</v>
      </c>
      <c r="O4600" s="53">
        <v>24.03</v>
      </c>
      <c r="P4600" s="53">
        <v>1.643</v>
      </c>
      <c r="Q4600" s="53">
        <f t="shared" si="656"/>
        <v>4.7240000000000002</v>
      </c>
      <c r="R4600" s="53">
        <v>96.88</v>
      </c>
      <c r="S4600" s="53">
        <f t="shared" si="657"/>
        <v>85.3065</v>
      </c>
      <c r="T4600" s="53">
        <v>3.55</v>
      </c>
      <c r="U4600" s="53">
        <v>11547.6</v>
      </c>
      <c r="V4600" s="53">
        <v>30.29</v>
      </c>
      <c r="W4600" s="53">
        <f t="shared" si="660"/>
        <v>381.23473093430175</v>
      </c>
      <c r="X4600" s="53">
        <f t="shared" si="661"/>
        <v>3.3014196104324856</v>
      </c>
      <c r="Y4600" s="53">
        <v>9588.15</v>
      </c>
      <c r="Z4600" s="53">
        <v>30.1</v>
      </c>
      <c r="AA4600" s="53">
        <f t="shared" si="658"/>
        <v>318.54318936877075</v>
      </c>
      <c r="AB4600" s="53">
        <f t="shared" si="659"/>
        <v>3.322259136212625</v>
      </c>
    </row>
    <row r="4601" spans="1:28" x14ac:dyDescent="0.3">
      <c r="A4601" s="1">
        <v>4600</v>
      </c>
      <c r="B4601" s="48">
        <v>44525</v>
      </c>
      <c r="C4601" s="44">
        <v>26568389.960000001</v>
      </c>
      <c r="D4601" s="56">
        <f t="shared" si="651"/>
        <v>356613.11052052298</v>
      </c>
      <c r="E4601" s="53">
        <v>74.501999999999995</v>
      </c>
      <c r="F4601" s="53">
        <f t="shared" si="652"/>
        <v>3.5661311052052298</v>
      </c>
      <c r="G4601" s="53">
        <f>(F4601/'Yearly GDP'!$B$20)*100</f>
        <v>133.5629627417689</v>
      </c>
      <c r="H4601" s="53">
        <f t="shared" si="653"/>
        <v>1.5401773000000003</v>
      </c>
      <c r="I4601" s="53">
        <f t="shared" si="654"/>
        <v>4.13393964448119</v>
      </c>
      <c r="J4601" s="53">
        <f t="shared" si="662"/>
        <v>724.93799090533275</v>
      </c>
      <c r="K4601" s="53">
        <v>6.367</v>
      </c>
      <c r="L4601" s="53">
        <v>17536.25</v>
      </c>
      <c r="M4601" s="53">
        <v>4.3899999999999997</v>
      </c>
      <c r="N4601" s="53">
        <f t="shared" si="655"/>
        <v>2.23306035551881</v>
      </c>
      <c r="O4601" s="53">
        <v>24.19</v>
      </c>
      <c r="P4601" s="53">
        <v>1.5960000000000001</v>
      </c>
      <c r="Q4601" s="53">
        <f t="shared" si="656"/>
        <v>4.7709999999999999</v>
      </c>
      <c r="R4601" s="53">
        <v>96.77</v>
      </c>
      <c r="S4601" s="53">
        <f t="shared" si="657"/>
        <v>85.874499999999998</v>
      </c>
      <c r="T4601" s="53">
        <v>3.55</v>
      </c>
      <c r="U4601" s="53">
        <v>11600.75</v>
      </c>
      <c r="V4601" s="53">
        <v>30.43</v>
      </c>
      <c r="W4601" s="53">
        <f t="shared" si="660"/>
        <v>381.22740716398289</v>
      </c>
      <c r="X4601" s="53">
        <f t="shared" si="661"/>
        <v>3.2862306933946761</v>
      </c>
      <c r="Y4601" s="53">
        <v>9670.2000000000007</v>
      </c>
      <c r="Z4601" s="53">
        <v>30.35</v>
      </c>
      <c r="AA4601" s="53">
        <f t="shared" si="658"/>
        <v>318.62273476112028</v>
      </c>
      <c r="AB4601" s="53">
        <f t="shared" si="659"/>
        <v>3.2948929159802307</v>
      </c>
    </row>
    <row r="4602" spans="1:28" x14ac:dyDescent="0.3">
      <c r="A4602" s="1">
        <v>4601</v>
      </c>
      <c r="B4602" s="48">
        <v>44526</v>
      </c>
      <c r="C4602" s="44">
        <v>25836622.059999999</v>
      </c>
      <c r="D4602" s="56">
        <f t="shared" si="651"/>
        <v>344189.99613668153</v>
      </c>
      <c r="E4602" s="53">
        <v>75.064999999999998</v>
      </c>
      <c r="F4602" s="53">
        <f t="shared" si="652"/>
        <v>3.4418999613668153</v>
      </c>
      <c r="G4602" s="53">
        <f>(F4602/'Yearly GDP'!$B$20)*100</f>
        <v>128.91011091261481</v>
      </c>
      <c r="H4602" s="53">
        <f t="shared" si="653"/>
        <v>1.4869169999999998</v>
      </c>
      <c r="I4602" s="53">
        <f t="shared" si="654"/>
        <v>4.2571306939123037</v>
      </c>
      <c r="J4602" s="53">
        <f t="shared" si="662"/>
        <v>724.83822903363136</v>
      </c>
      <c r="K4602" s="53">
        <v>6.33</v>
      </c>
      <c r="L4602" s="53">
        <v>17026.45</v>
      </c>
      <c r="M4602" s="53">
        <v>4.26</v>
      </c>
      <c r="N4602" s="53">
        <f t="shared" si="655"/>
        <v>2.0728693060876964</v>
      </c>
      <c r="O4602" s="53">
        <v>23.49</v>
      </c>
      <c r="P4602" s="53">
        <v>1.482</v>
      </c>
      <c r="Q4602" s="53">
        <f t="shared" si="656"/>
        <v>4.8479999999999999</v>
      </c>
      <c r="R4602" s="53">
        <v>96.09</v>
      </c>
      <c r="S4602" s="53">
        <f t="shared" si="657"/>
        <v>83.154600000000002</v>
      </c>
      <c r="T4602" s="53">
        <v>3.54</v>
      </c>
      <c r="U4602" s="53">
        <v>11257.5</v>
      </c>
      <c r="V4602" s="53">
        <v>29.53</v>
      </c>
      <c r="W4602" s="53">
        <f t="shared" si="660"/>
        <v>381.22248560785641</v>
      </c>
      <c r="X4602" s="53">
        <f t="shared" si="661"/>
        <v>3.3863867253640363</v>
      </c>
      <c r="Y4602" s="53">
        <v>9390.65</v>
      </c>
      <c r="Z4602" s="53">
        <v>29.48</v>
      </c>
      <c r="AA4602" s="53">
        <f t="shared" si="658"/>
        <v>318.54308005427407</v>
      </c>
      <c r="AB4602" s="53">
        <f t="shared" si="659"/>
        <v>3.3921302578018993</v>
      </c>
    </row>
    <row r="4603" spans="1:28" x14ac:dyDescent="0.3">
      <c r="A4603" s="1">
        <v>4602</v>
      </c>
      <c r="B4603" s="48">
        <v>44529</v>
      </c>
      <c r="C4603" s="44">
        <v>25689035.640000001</v>
      </c>
      <c r="D4603" s="56">
        <f t="shared" si="651"/>
        <v>342292.28034643573</v>
      </c>
      <c r="E4603" s="53">
        <v>75.05</v>
      </c>
      <c r="F4603" s="53">
        <f t="shared" si="652"/>
        <v>3.4229228034643571</v>
      </c>
      <c r="G4603" s="53">
        <f>(F4603/'Yearly GDP'!$B$20)*100</f>
        <v>128.19935593499466</v>
      </c>
      <c r="H4603" s="53">
        <f t="shared" si="653"/>
        <v>1.4906254999999999</v>
      </c>
      <c r="I4603" s="53">
        <f t="shared" si="654"/>
        <v>4.2498937526561837</v>
      </c>
      <c r="J4603" s="53">
        <f t="shared" si="662"/>
        <v>724.7747556311092</v>
      </c>
      <c r="K4603" s="53">
        <v>6.335</v>
      </c>
      <c r="L4603" s="53">
        <v>17053.95</v>
      </c>
      <c r="M4603" s="53">
        <v>4.2699999999999996</v>
      </c>
      <c r="N4603" s="53">
        <f t="shared" si="655"/>
        <v>2.0851062473438162</v>
      </c>
      <c r="O4603" s="53">
        <v>23.53</v>
      </c>
      <c r="P4603" s="53">
        <v>1.502</v>
      </c>
      <c r="Q4603" s="53">
        <f t="shared" si="656"/>
        <v>4.8330000000000002</v>
      </c>
      <c r="R4603" s="53">
        <v>96.34</v>
      </c>
      <c r="S4603" s="53">
        <f t="shared" si="657"/>
        <v>83.296199999999999</v>
      </c>
      <c r="T4603" s="53">
        <v>3.54</v>
      </c>
      <c r="U4603" s="53">
        <v>11138.65</v>
      </c>
      <c r="V4603" s="53">
        <v>29.22</v>
      </c>
      <c r="W4603" s="53">
        <f t="shared" si="660"/>
        <v>381.19952087611227</v>
      </c>
      <c r="X4603" s="53">
        <f t="shared" si="661"/>
        <v>3.422313483915127</v>
      </c>
      <c r="Y4603" s="53">
        <v>9154.2000000000007</v>
      </c>
      <c r="Z4603" s="53">
        <v>28.73</v>
      </c>
      <c r="AA4603" s="53">
        <f t="shared" si="658"/>
        <v>318.62861120779672</v>
      </c>
      <c r="AB4603" s="53">
        <f t="shared" si="659"/>
        <v>3.4806822137138878</v>
      </c>
    </row>
    <row r="4604" spans="1:28" x14ac:dyDescent="0.3">
      <c r="A4604" s="1">
        <v>4603</v>
      </c>
      <c r="B4604" s="48">
        <v>44530</v>
      </c>
      <c r="C4604" s="44">
        <v>25716322.77</v>
      </c>
      <c r="D4604" s="56">
        <f t="shared" si="651"/>
        <v>342427.73328894807</v>
      </c>
      <c r="E4604" s="53">
        <v>75.099999999999994</v>
      </c>
      <c r="F4604" s="53">
        <f t="shared" si="652"/>
        <v>3.4242773328894809</v>
      </c>
      <c r="G4604" s="53">
        <f>(F4604/'Yearly GDP'!$B$20)*100</f>
        <v>128.25008737413785</v>
      </c>
      <c r="H4604" s="53">
        <f t="shared" si="653"/>
        <v>1.4821818</v>
      </c>
      <c r="I4604" s="53">
        <f t="shared" si="654"/>
        <v>4.2680324370465215</v>
      </c>
      <c r="J4604" s="53">
        <f t="shared" si="662"/>
        <v>724.84848484848487</v>
      </c>
      <c r="K4604" s="53">
        <v>6.3259999999999996</v>
      </c>
      <c r="L4604" s="53">
        <v>16983.2</v>
      </c>
      <c r="M4604" s="53">
        <v>4.25</v>
      </c>
      <c r="N4604" s="53">
        <f t="shared" si="655"/>
        <v>2.0579675629534782</v>
      </c>
      <c r="O4604" s="53">
        <v>23.43</v>
      </c>
      <c r="P4604" s="53">
        <v>1.456</v>
      </c>
      <c r="Q4604" s="53">
        <f t="shared" si="656"/>
        <v>4.8699999999999992</v>
      </c>
      <c r="R4604" s="53">
        <v>95.99</v>
      </c>
      <c r="S4604" s="53">
        <f t="shared" si="657"/>
        <v>83.17649999999999</v>
      </c>
      <c r="T4604" s="53">
        <v>3.55</v>
      </c>
      <c r="U4604" s="53">
        <v>11223.55</v>
      </c>
      <c r="V4604" s="53">
        <v>29.5</v>
      </c>
      <c r="W4604" s="53">
        <f t="shared" si="660"/>
        <v>380.45932203389827</v>
      </c>
      <c r="X4604" s="53">
        <f t="shared" si="661"/>
        <v>3.3898305084745761</v>
      </c>
      <c r="Y4604" s="53">
        <v>9336.2000000000007</v>
      </c>
      <c r="Z4604" s="53">
        <v>29.34</v>
      </c>
      <c r="AA4604" s="53">
        <f t="shared" si="658"/>
        <v>318.20722563053852</v>
      </c>
      <c r="AB4604" s="53">
        <f t="shared" si="659"/>
        <v>3.4083162917518743</v>
      </c>
    </row>
    <row r="4605" spans="1:28" x14ac:dyDescent="0.3">
      <c r="A4605" s="1">
        <v>4604</v>
      </c>
      <c r="B4605" s="48">
        <v>44531</v>
      </c>
      <c r="C4605" s="44">
        <v>25932627.559999999</v>
      </c>
      <c r="D4605" s="56">
        <f t="shared" si="651"/>
        <v>345671.57942442782</v>
      </c>
      <c r="E4605" s="53">
        <v>75.021000000000001</v>
      </c>
      <c r="F4605" s="53">
        <f t="shared" si="652"/>
        <v>3.4567157942442783</v>
      </c>
      <c r="G4605" s="53">
        <f>(F4605/'Yearly GDP'!$B$20)*100</f>
        <v>129.46501102038496</v>
      </c>
      <c r="H4605" s="53">
        <f t="shared" si="653"/>
        <v>1.5043903999999997</v>
      </c>
      <c r="I4605" s="53">
        <f t="shared" si="654"/>
        <v>4.2229729729729737</v>
      </c>
      <c r="J4605" s="53">
        <f t="shared" si="662"/>
        <v>724.9535472972974</v>
      </c>
      <c r="K4605" s="53">
        <v>6.3529999999999998</v>
      </c>
      <c r="L4605" s="53">
        <v>17166.900000000001</v>
      </c>
      <c r="M4605" s="53">
        <v>4.3</v>
      </c>
      <c r="N4605" s="53">
        <f t="shared" si="655"/>
        <v>2.1300270270270261</v>
      </c>
      <c r="O4605" s="53">
        <v>23.68</v>
      </c>
      <c r="P4605" s="53">
        <v>1.4039999999999999</v>
      </c>
      <c r="Q4605" s="53">
        <f t="shared" si="656"/>
        <v>4.9489999999999998</v>
      </c>
      <c r="R4605" s="53">
        <v>96.03</v>
      </c>
      <c r="S4605" s="53">
        <f t="shared" si="657"/>
        <v>83.590399999999988</v>
      </c>
      <c r="T4605" s="53">
        <v>3.53</v>
      </c>
      <c r="U4605" s="53">
        <v>11315.6</v>
      </c>
      <c r="V4605" s="53">
        <v>29.74</v>
      </c>
      <c r="W4605" s="53">
        <f t="shared" si="660"/>
        <v>380.48419636852725</v>
      </c>
      <c r="X4605" s="53">
        <f t="shared" si="661"/>
        <v>3.3624747814391389</v>
      </c>
      <c r="Y4605" s="53">
        <v>9363.9500000000007</v>
      </c>
      <c r="Z4605" s="53">
        <v>29.42</v>
      </c>
      <c r="AA4605" s="53">
        <f t="shared" si="658"/>
        <v>318.28518014955813</v>
      </c>
      <c r="AB4605" s="53">
        <f t="shared" si="659"/>
        <v>3.3990482664853841</v>
      </c>
    </row>
    <row r="4606" spans="1:28" x14ac:dyDescent="0.3">
      <c r="A4606" s="1">
        <v>4605</v>
      </c>
      <c r="B4606" s="48">
        <v>44532</v>
      </c>
      <c r="C4606" s="44">
        <v>26259239.16</v>
      </c>
      <c r="D4606" s="56">
        <f t="shared" si="651"/>
        <v>350174.5477336676</v>
      </c>
      <c r="E4606" s="53">
        <v>74.989000000000004</v>
      </c>
      <c r="F4606" s="53">
        <f t="shared" si="652"/>
        <v>3.5017454773366761</v>
      </c>
      <c r="G4606" s="53">
        <f>(F4606/'Yearly GDP'!$B$20)*100</f>
        <v>131.15151600511896</v>
      </c>
      <c r="H4606" s="53">
        <f t="shared" si="653"/>
        <v>1.5251152000000003</v>
      </c>
      <c r="I4606" s="53">
        <f t="shared" si="654"/>
        <v>4.1649312786339019</v>
      </c>
      <c r="J4606" s="53">
        <f t="shared" si="662"/>
        <v>724.76676384839652</v>
      </c>
      <c r="K4606" s="53">
        <v>6.3520000000000003</v>
      </c>
      <c r="L4606" s="53">
        <v>17401.650000000001</v>
      </c>
      <c r="M4606" s="53">
        <v>4.3600000000000003</v>
      </c>
      <c r="N4606" s="53">
        <f t="shared" si="655"/>
        <v>2.1870687213660984</v>
      </c>
      <c r="O4606" s="53">
        <v>24.01</v>
      </c>
      <c r="P4606" s="53">
        <v>1.444</v>
      </c>
      <c r="Q4606" s="53">
        <f t="shared" si="656"/>
        <v>4.9080000000000004</v>
      </c>
      <c r="R4606" s="53">
        <v>96.16</v>
      </c>
      <c r="S4606" s="53">
        <f t="shared" si="657"/>
        <v>84.995400000000004</v>
      </c>
      <c r="T4606" s="53">
        <v>3.54</v>
      </c>
      <c r="U4606" s="53">
        <v>11447.95</v>
      </c>
      <c r="V4606" s="53">
        <v>30.09</v>
      </c>
      <c r="W4606" s="53">
        <f t="shared" si="660"/>
        <v>380.45696244599537</v>
      </c>
      <c r="X4606" s="53">
        <f t="shared" si="661"/>
        <v>3.3233632436025258</v>
      </c>
      <c r="Y4606" s="53">
        <v>9465.85</v>
      </c>
      <c r="Z4606" s="53">
        <v>29.74</v>
      </c>
      <c r="AA4606" s="53">
        <f t="shared" si="658"/>
        <v>318.28681909885677</v>
      </c>
      <c r="AB4606" s="53">
        <f t="shared" si="659"/>
        <v>3.3624747814391389</v>
      </c>
    </row>
    <row r="4607" spans="1:28" x14ac:dyDescent="0.3">
      <c r="A4607" s="1">
        <v>4606</v>
      </c>
      <c r="B4607" s="48">
        <v>44533</v>
      </c>
      <c r="C4607" s="44">
        <v>26108551.82</v>
      </c>
      <c r="D4607" s="56">
        <f t="shared" si="651"/>
        <v>346999.00081072818</v>
      </c>
      <c r="E4607" s="53">
        <v>75.241</v>
      </c>
      <c r="F4607" s="53">
        <f t="shared" si="652"/>
        <v>3.4699900081072816</v>
      </c>
      <c r="G4607" s="53">
        <f>(F4607/'Yearly GDP'!$B$20)*100</f>
        <v>129.9621725882877</v>
      </c>
      <c r="H4607" s="53">
        <f t="shared" si="653"/>
        <v>1.5113637</v>
      </c>
      <c r="I4607" s="53">
        <f t="shared" si="654"/>
        <v>4.2140750105351872</v>
      </c>
      <c r="J4607" s="53">
        <f t="shared" si="662"/>
        <v>724.68183733670458</v>
      </c>
      <c r="K4607" s="53">
        <v>6.3689999999999998</v>
      </c>
      <c r="L4607" s="53">
        <v>17196.7</v>
      </c>
      <c r="M4607" s="53">
        <v>4.3099999999999996</v>
      </c>
      <c r="N4607" s="53">
        <f t="shared" si="655"/>
        <v>2.1549249894648126</v>
      </c>
      <c r="O4607" s="53">
        <v>23.73</v>
      </c>
      <c r="P4607" s="53">
        <v>1.3560000000000001</v>
      </c>
      <c r="Q4607" s="53">
        <f t="shared" si="656"/>
        <v>5.0129999999999999</v>
      </c>
      <c r="R4607" s="53">
        <v>96.12</v>
      </c>
      <c r="S4607" s="53">
        <f t="shared" si="657"/>
        <v>84.241500000000002</v>
      </c>
      <c r="T4607" s="53">
        <v>3.55</v>
      </c>
      <c r="U4607" s="53">
        <v>11426.85</v>
      </c>
      <c r="V4607" s="53">
        <v>30.04</v>
      </c>
      <c r="W4607" s="53">
        <f t="shared" si="660"/>
        <v>380.38781624500666</v>
      </c>
      <c r="X4607" s="53">
        <f t="shared" si="661"/>
        <v>3.3288948069241013</v>
      </c>
      <c r="Y4607" s="53">
        <v>9519.2999999999993</v>
      </c>
      <c r="Z4607" s="53">
        <v>29.91</v>
      </c>
      <c r="AA4607" s="53">
        <f t="shared" si="658"/>
        <v>318.26479438314942</v>
      </c>
      <c r="AB4607" s="53">
        <f t="shared" si="659"/>
        <v>3.3433634236041456</v>
      </c>
    </row>
    <row r="4608" spans="1:28" x14ac:dyDescent="0.3">
      <c r="A4608" s="1">
        <v>4607</v>
      </c>
      <c r="B4608" s="48">
        <v>44536</v>
      </c>
      <c r="C4608" s="44">
        <v>25673332.989999998</v>
      </c>
      <c r="D4608" s="56">
        <f t="shared" si="651"/>
        <v>340517.7132435838</v>
      </c>
      <c r="E4608" s="53">
        <v>75.394999999999996</v>
      </c>
      <c r="F4608" s="53">
        <f t="shared" si="652"/>
        <v>3.405177132435838</v>
      </c>
      <c r="G4608" s="53">
        <f>(F4608/'Yearly GDP'!$B$20)*100</f>
        <v>127.53472406126734</v>
      </c>
      <c r="H4608" s="53">
        <f t="shared" si="653"/>
        <v>1.4835547</v>
      </c>
      <c r="I4608" s="53">
        <f t="shared" si="654"/>
        <v>4.2863266180882986</v>
      </c>
      <c r="J4608" s="53">
        <f t="shared" si="662"/>
        <v>724.91427346763828</v>
      </c>
      <c r="K4608" s="53">
        <v>6.359</v>
      </c>
      <c r="L4608" s="53">
        <v>16912.25</v>
      </c>
      <c r="M4608" s="53">
        <v>4.2300000000000004</v>
      </c>
      <c r="N4608" s="53">
        <f t="shared" si="655"/>
        <v>2.0726733819117014</v>
      </c>
      <c r="O4608" s="53">
        <v>23.33</v>
      </c>
      <c r="P4608" s="53">
        <v>1.4330000000000001</v>
      </c>
      <c r="Q4608" s="53">
        <f t="shared" si="656"/>
        <v>4.9260000000000002</v>
      </c>
      <c r="R4608" s="53">
        <v>96.33</v>
      </c>
      <c r="S4608" s="53">
        <f t="shared" si="657"/>
        <v>83.0548</v>
      </c>
      <c r="T4608" s="53">
        <v>3.56</v>
      </c>
      <c r="U4608" s="53">
        <v>11279.65</v>
      </c>
      <c r="V4608" s="53">
        <v>29.65</v>
      </c>
      <c r="W4608" s="53">
        <f t="shared" si="660"/>
        <v>380.42664418212479</v>
      </c>
      <c r="X4608" s="53">
        <f t="shared" si="661"/>
        <v>3.3726812816188869</v>
      </c>
      <c r="Y4608" s="53">
        <v>9400.75</v>
      </c>
      <c r="Z4608" s="53">
        <v>29.54</v>
      </c>
      <c r="AA4608" s="53">
        <f t="shared" si="658"/>
        <v>318.23798239675017</v>
      </c>
      <c r="AB4608" s="53">
        <f t="shared" si="659"/>
        <v>3.3852403520649963</v>
      </c>
    </row>
    <row r="4609" spans="1:28" x14ac:dyDescent="0.3">
      <c r="A4609" s="1">
        <v>4608</v>
      </c>
      <c r="B4609" s="48">
        <v>44537</v>
      </c>
      <c r="C4609" s="44">
        <v>26025572.370000001</v>
      </c>
      <c r="D4609" s="56">
        <f t="shared" si="651"/>
        <v>345125.54695062921</v>
      </c>
      <c r="E4609" s="53">
        <v>75.409000000000006</v>
      </c>
      <c r="F4609" s="53">
        <f t="shared" si="652"/>
        <v>3.4512554695062923</v>
      </c>
      <c r="G4609" s="53">
        <f>(F4609/'Yearly GDP'!$B$20)*100</f>
        <v>129.26050447589111</v>
      </c>
      <c r="H4609" s="53">
        <f t="shared" si="653"/>
        <v>1.5140279000000003</v>
      </c>
      <c r="I4609" s="53">
        <f t="shared" si="654"/>
        <v>4.2211903756859428</v>
      </c>
      <c r="J4609" s="53">
        <f t="shared" si="662"/>
        <v>725.06120726044742</v>
      </c>
      <c r="K4609" s="53">
        <v>6.391</v>
      </c>
      <c r="L4609" s="53">
        <v>17176.7</v>
      </c>
      <c r="M4609" s="53">
        <v>4.3</v>
      </c>
      <c r="N4609" s="53">
        <f t="shared" si="655"/>
        <v>2.1698096243140572</v>
      </c>
      <c r="O4609" s="53">
        <v>23.69</v>
      </c>
      <c r="P4609" s="53">
        <v>1.482</v>
      </c>
      <c r="Q4609" s="53">
        <f t="shared" si="656"/>
        <v>4.9089999999999998</v>
      </c>
      <c r="R4609" s="53">
        <v>96.37</v>
      </c>
      <c r="S4609" s="53">
        <f t="shared" si="657"/>
        <v>84.573300000000003</v>
      </c>
      <c r="T4609" s="53">
        <v>3.57</v>
      </c>
      <c r="U4609" s="53">
        <v>11414.8</v>
      </c>
      <c r="V4609" s="53">
        <v>30</v>
      </c>
      <c r="W4609" s="53">
        <f t="shared" si="660"/>
        <v>380.49333333333328</v>
      </c>
      <c r="X4609" s="53">
        <f t="shared" si="661"/>
        <v>3.3333333333333335</v>
      </c>
      <c r="Y4609" s="53">
        <v>9516.9500000000007</v>
      </c>
      <c r="Z4609" s="53">
        <v>29.9</v>
      </c>
      <c r="AA4609" s="53">
        <f t="shared" si="658"/>
        <v>318.29264214046827</v>
      </c>
      <c r="AB4609" s="53">
        <f t="shared" si="659"/>
        <v>3.344481605351171</v>
      </c>
    </row>
    <row r="4610" spans="1:28" x14ac:dyDescent="0.3">
      <c r="A4610" s="1">
        <v>4609</v>
      </c>
      <c r="B4610" s="48">
        <v>44538</v>
      </c>
      <c r="C4610" s="44">
        <v>26425472.030000001</v>
      </c>
      <c r="D4610" s="56">
        <f t="shared" si="651"/>
        <v>350544.83749867347</v>
      </c>
      <c r="E4610" s="53">
        <v>75.384</v>
      </c>
      <c r="F4610" s="53">
        <f t="shared" si="652"/>
        <v>3.5054483749867349</v>
      </c>
      <c r="G4610" s="53">
        <f>(F4610/'Yearly GDP'!$B$20)*100</f>
        <v>131.29020131036461</v>
      </c>
      <c r="H4610" s="53">
        <f t="shared" si="653"/>
        <v>1.5296270000000003</v>
      </c>
      <c r="I4610" s="53">
        <f t="shared" si="654"/>
        <v>4.1493775933609953</v>
      </c>
      <c r="J4610" s="53">
        <f t="shared" si="662"/>
        <v>724.8858921161825</v>
      </c>
      <c r="K4610" s="53">
        <v>6.3470000000000004</v>
      </c>
      <c r="L4610" s="53">
        <v>17469.75</v>
      </c>
      <c r="M4610" s="53">
        <v>4.37</v>
      </c>
      <c r="N4610" s="53">
        <f t="shared" si="655"/>
        <v>2.1976224066390051</v>
      </c>
      <c r="O4610" s="53">
        <v>24.1</v>
      </c>
      <c r="P4610" s="53">
        <v>1.528</v>
      </c>
      <c r="Q4610" s="53">
        <f t="shared" si="656"/>
        <v>4.8190000000000008</v>
      </c>
      <c r="R4610" s="53">
        <v>95.89</v>
      </c>
      <c r="S4610" s="53">
        <f t="shared" si="657"/>
        <v>84.590999999999994</v>
      </c>
      <c r="T4610" s="53">
        <v>3.51</v>
      </c>
      <c r="U4610" s="53">
        <v>11585.65</v>
      </c>
      <c r="V4610" s="53">
        <v>30.45</v>
      </c>
      <c r="W4610" s="53">
        <f t="shared" si="660"/>
        <v>380.48111658456486</v>
      </c>
      <c r="X4610" s="53">
        <f t="shared" si="661"/>
        <v>3.284072249589491</v>
      </c>
      <c r="Y4610" s="53">
        <v>9658.85</v>
      </c>
      <c r="Z4610" s="53">
        <v>30.35</v>
      </c>
      <c r="AA4610" s="53">
        <f t="shared" si="658"/>
        <v>318.24876441515653</v>
      </c>
      <c r="AB4610" s="53">
        <f t="shared" si="659"/>
        <v>3.2948929159802307</v>
      </c>
    </row>
    <row r="4611" spans="1:28" x14ac:dyDescent="0.3">
      <c r="A4611" s="1">
        <v>4610</v>
      </c>
      <c r="B4611" s="48">
        <v>44539</v>
      </c>
      <c r="C4611" s="44">
        <v>26530439.170000002</v>
      </c>
      <c r="D4611" s="56">
        <f t="shared" si="651"/>
        <v>350936.37706847972</v>
      </c>
      <c r="E4611" s="53">
        <v>75.599000000000004</v>
      </c>
      <c r="F4611" s="53">
        <f t="shared" si="652"/>
        <v>3.5093637706847973</v>
      </c>
      <c r="G4611" s="53">
        <f>(F4611/'Yearly GDP'!$B$20)*100</f>
        <v>131.43684534399992</v>
      </c>
      <c r="H4611" s="53">
        <f t="shared" si="653"/>
        <v>1.5336767999999998</v>
      </c>
      <c r="I4611" s="53">
        <f t="shared" si="654"/>
        <v>4.1390728476821197</v>
      </c>
      <c r="J4611" s="53">
        <f t="shared" si="662"/>
        <v>725.03518211920527</v>
      </c>
      <c r="K4611" s="53">
        <v>6.3479999999999999</v>
      </c>
      <c r="L4611" s="53">
        <v>17516.849999999999</v>
      </c>
      <c r="M4611" s="53">
        <v>4.3899999999999997</v>
      </c>
      <c r="N4611" s="53">
        <f t="shared" si="655"/>
        <v>2.2089271523178802</v>
      </c>
      <c r="O4611" s="53">
        <v>24.16</v>
      </c>
      <c r="P4611" s="53">
        <v>1.4970000000000001</v>
      </c>
      <c r="Q4611" s="53">
        <f t="shared" si="656"/>
        <v>4.851</v>
      </c>
      <c r="R4611" s="53">
        <v>96.27</v>
      </c>
      <c r="S4611" s="53">
        <f t="shared" si="657"/>
        <v>85.043199999999999</v>
      </c>
      <c r="T4611" s="53">
        <v>3.52</v>
      </c>
      <c r="U4611" s="53">
        <v>11651.9</v>
      </c>
      <c r="V4611" s="53">
        <v>30.63</v>
      </c>
      <c r="W4611" s="53">
        <f t="shared" si="660"/>
        <v>380.40809663728373</v>
      </c>
      <c r="X4611" s="53">
        <f t="shared" si="661"/>
        <v>3.264773098269671</v>
      </c>
      <c r="Y4611" s="53">
        <v>9747.35</v>
      </c>
      <c r="Z4611" s="53">
        <v>30.63</v>
      </c>
      <c r="AA4611" s="53">
        <f t="shared" si="658"/>
        <v>318.22886059418875</v>
      </c>
      <c r="AB4611" s="53">
        <f t="shared" si="659"/>
        <v>3.264773098269671</v>
      </c>
    </row>
    <row r="4612" spans="1:28" x14ac:dyDescent="0.3">
      <c r="A4612" s="1">
        <v>4611</v>
      </c>
      <c r="B4612" s="48">
        <v>44540</v>
      </c>
      <c r="C4612" s="44">
        <v>26774211.079999998</v>
      </c>
      <c r="D4612" s="56">
        <f t="shared" si="651"/>
        <v>353604.30914709839</v>
      </c>
      <c r="E4612" s="53">
        <v>75.718000000000004</v>
      </c>
      <c r="F4612" s="53">
        <f t="shared" si="652"/>
        <v>3.5360430914709839</v>
      </c>
      <c r="G4612" s="53">
        <f>(F4612/'Yearly GDP'!$B$20)*100</f>
        <v>132.43607084160988</v>
      </c>
      <c r="H4612" s="53">
        <f t="shared" si="653"/>
        <v>1.5383549999999999</v>
      </c>
      <c r="I4612" s="53">
        <f t="shared" si="654"/>
        <v>4.1407867494824018</v>
      </c>
      <c r="J4612" s="53">
        <f t="shared" si="662"/>
        <v>725.10559006211179</v>
      </c>
      <c r="K4612" s="53">
        <v>6.37</v>
      </c>
      <c r="L4612" s="53">
        <v>17511.3</v>
      </c>
      <c r="M4612" s="53">
        <v>4.38</v>
      </c>
      <c r="N4612" s="53">
        <f t="shared" si="655"/>
        <v>2.2292132505175983</v>
      </c>
      <c r="O4612" s="53">
        <v>24.15</v>
      </c>
      <c r="P4612" s="53">
        <v>1.482</v>
      </c>
      <c r="Q4612" s="53">
        <f t="shared" si="656"/>
        <v>4.8879999999999999</v>
      </c>
      <c r="R4612" s="53">
        <v>96.1</v>
      </c>
      <c r="S4612" s="53">
        <f t="shared" si="657"/>
        <v>84.524999999999991</v>
      </c>
      <c r="T4612" s="53">
        <v>3.5</v>
      </c>
      <c r="U4612" s="53">
        <v>11729.1</v>
      </c>
      <c r="V4612" s="53">
        <v>30.83</v>
      </c>
      <c r="W4612" s="53">
        <f t="shared" si="660"/>
        <v>380.44437236457998</v>
      </c>
      <c r="X4612" s="53">
        <f t="shared" si="661"/>
        <v>3.2435939020434645</v>
      </c>
      <c r="Y4612" s="53">
        <v>9835.9</v>
      </c>
      <c r="Z4612" s="53">
        <v>30.91</v>
      </c>
      <c r="AA4612" s="53">
        <f t="shared" si="658"/>
        <v>318.21093497250081</v>
      </c>
      <c r="AB4612" s="53">
        <f t="shared" si="659"/>
        <v>3.2351989647363313</v>
      </c>
    </row>
    <row r="4613" spans="1:28" x14ac:dyDescent="0.3">
      <c r="A4613" s="1">
        <v>4612</v>
      </c>
      <c r="B4613" s="48">
        <v>44543</v>
      </c>
      <c r="C4613" s="44">
        <v>26647309.359999999</v>
      </c>
      <c r="D4613" s="56">
        <f t="shared" si="651"/>
        <v>351686.80691566586</v>
      </c>
      <c r="E4613" s="53">
        <v>75.77</v>
      </c>
      <c r="F4613" s="53">
        <f t="shared" si="652"/>
        <v>3.5168680691566587</v>
      </c>
      <c r="G4613" s="53">
        <f>(F4613/'Yearly GDP'!$B$20)*100</f>
        <v>131.71790521185989</v>
      </c>
      <c r="H4613" s="53">
        <f t="shared" si="653"/>
        <v>1.5262520000000004</v>
      </c>
      <c r="I4613" s="53">
        <f t="shared" si="654"/>
        <v>4.1736227045075118</v>
      </c>
      <c r="J4613" s="53">
        <f t="shared" si="662"/>
        <v>724.88522537562596</v>
      </c>
      <c r="K4613" s="53">
        <v>6.37</v>
      </c>
      <c r="L4613" s="53">
        <v>17368.25</v>
      </c>
      <c r="M4613" s="53">
        <v>4.3499999999999996</v>
      </c>
      <c r="N4613" s="53">
        <f t="shared" si="655"/>
        <v>2.1963772954924883</v>
      </c>
      <c r="O4613" s="53">
        <v>23.96</v>
      </c>
      <c r="P4613" s="53">
        <v>1.4139999999999999</v>
      </c>
      <c r="Q4613" s="53">
        <f t="shared" si="656"/>
        <v>4.9560000000000004</v>
      </c>
      <c r="R4613" s="53">
        <v>96.32</v>
      </c>
      <c r="S4613" s="53">
        <f t="shared" si="657"/>
        <v>84.099599999999995</v>
      </c>
      <c r="T4613" s="53">
        <v>3.51</v>
      </c>
      <c r="U4613" s="53">
        <v>11725.35</v>
      </c>
      <c r="V4613" s="53">
        <v>30.82</v>
      </c>
      <c r="W4613" s="53">
        <f t="shared" si="660"/>
        <v>380.44613887086308</v>
      </c>
      <c r="X4613" s="53">
        <f t="shared" si="661"/>
        <v>3.2446463335496429</v>
      </c>
      <c r="Y4613" s="53">
        <v>9837.9</v>
      </c>
      <c r="Z4613" s="53">
        <v>30.91</v>
      </c>
      <c r="AA4613" s="53">
        <f t="shared" si="658"/>
        <v>318.27563895179554</v>
      </c>
      <c r="AB4613" s="53">
        <f t="shared" si="659"/>
        <v>3.2351989647363313</v>
      </c>
    </row>
    <row r="4614" spans="1:28" x14ac:dyDescent="0.3">
      <c r="A4614" s="1">
        <v>4613</v>
      </c>
      <c r="B4614" s="48">
        <v>44544</v>
      </c>
      <c r="C4614" s="44">
        <v>26605667.02</v>
      </c>
      <c r="D4614" s="56">
        <f t="shared" si="651"/>
        <v>349867.40771911369</v>
      </c>
      <c r="E4614" s="53">
        <v>76.045000000000002</v>
      </c>
      <c r="F4614" s="53">
        <f t="shared" si="652"/>
        <v>3.4986740771911369</v>
      </c>
      <c r="G4614" s="53">
        <f>(F4614/'Yearly GDP'!$B$20)*100</f>
        <v>131.03648229180288</v>
      </c>
      <c r="H4614" s="53">
        <f t="shared" si="653"/>
        <v>1.5190840000000001</v>
      </c>
      <c r="I4614" s="53">
        <f t="shared" si="654"/>
        <v>4.1841004184100417</v>
      </c>
      <c r="J4614" s="53">
        <f t="shared" si="662"/>
        <v>724.89121338912139</v>
      </c>
      <c r="K4614" s="53">
        <v>6.3559999999999999</v>
      </c>
      <c r="L4614" s="53">
        <v>17324.900000000001</v>
      </c>
      <c r="M4614" s="53">
        <v>4.34</v>
      </c>
      <c r="N4614" s="53">
        <f t="shared" si="655"/>
        <v>2.1718995815899582</v>
      </c>
      <c r="O4614" s="53">
        <v>23.9</v>
      </c>
      <c r="P4614" s="53">
        <v>1.4410000000000001</v>
      </c>
      <c r="Q4614" s="53">
        <f t="shared" si="656"/>
        <v>4.915</v>
      </c>
      <c r="R4614" s="53">
        <v>96.57</v>
      </c>
      <c r="S4614" s="53">
        <f t="shared" si="657"/>
        <v>84.128</v>
      </c>
      <c r="T4614" s="53">
        <v>3.52</v>
      </c>
      <c r="U4614" s="53">
        <v>11694</v>
      </c>
      <c r="V4614" s="53">
        <v>30.73</v>
      </c>
      <c r="W4614" s="53">
        <f t="shared" si="660"/>
        <v>380.54018874064434</v>
      </c>
      <c r="X4614" s="53">
        <f t="shared" si="661"/>
        <v>3.2541490400260331</v>
      </c>
      <c r="Y4614" s="53">
        <v>9867.7000000000007</v>
      </c>
      <c r="Z4614" s="53">
        <v>31.01</v>
      </c>
      <c r="AA4614" s="53">
        <f t="shared" si="658"/>
        <v>318.21025475653016</v>
      </c>
      <c r="AB4614" s="53">
        <f t="shared" si="659"/>
        <v>3.2247662044501775</v>
      </c>
    </row>
    <row r="4615" spans="1:28" x14ac:dyDescent="0.3">
      <c r="A4615" s="1">
        <v>4614</v>
      </c>
      <c r="B4615" s="48">
        <v>44545</v>
      </c>
      <c r="C4615" s="44">
        <v>26445889.84</v>
      </c>
      <c r="D4615" s="56">
        <f t="shared" ref="D4615:D4678" si="663">C4615/E4615</f>
        <v>346354.39512802043</v>
      </c>
      <c r="E4615" s="53">
        <v>76.355000000000004</v>
      </c>
      <c r="F4615" s="53">
        <f t="shared" ref="F4615:F4678" si="664">(D4615/100000)</f>
        <v>3.4635439512802044</v>
      </c>
      <c r="G4615" s="53">
        <f>(F4615/'Yearly GDP'!$B$20)*100</f>
        <v>129.72074723895898</v>
      </c>
      <c r="H4615" s="53">
        <f t="shared" ref="H4615:H4678" si="665">(K4615/I4615)</f>
        <v>1.51145</v>
      </c>
      <c r="I4615" s="53">
        <f t="shared" ref="I4615:I4678" si="666">(J4615/L4615)*100</f>
        <v>4.2105263157894735</v>
      </c>
      <c r="J4615" s="53">
        <f t="shared" si="662"/>
        <v>725.11157894736846</v>
      </c>
      <c r="K4615" s="53">
        <v>6.3639999999999999</v>
      </c>
      <c r="L4615" s="53">
        <v>17221.400000000001</v>
      </c>
      <c r="M4615" s="53">
        <v>4.3099999999999996</v>
      </c>
      <c r="N4615" s="53">
        <f t="shared" ref="N4615:N4678" si="667">K4615-I4615</f>
        <v>2.1534736842105264</v>
      </c>
      <c r="O4615" s="53">
        <v>23.75</v>
      </c>
      <c r="P4615" s="53">
        <v>1.458</v>
      </c>
      <c r="Q4615" s="53">
        <f t="shared" ref="Q4615:Q4678" si="668">K4615-P4615</f>
        <v>4.9059999999999997</v>
      </c>
      <c r="R4615" s="53">
        <v>96.51</v>
      </c>
      <c r="S4615" s="53">
        <f t="shared" ref="S4615:S4678" si="669">(O4615*T4615)</f>
        <v>83.837499999999991</v>
      </c>
      <c r="T4615" s="53">
        <v>3.53</v>
      </c>
      <c r="U4615" s="53">
        <v>11630.4</v>
      </c>
      <c r="V4615" s="53">
        <v>30.56</v>
      </c>
      <c r="W4615" s="53">
        <f t="shared" si="660"/>
        <v>380.57591623036649</v>
      </c>
      <c r="X4615" s="53">
        <f t="shared" si="661"/>
        <v>3.2722513089005236</v>
      </c>
      <c r="Y4615" s="53">
        <v>9833.5499999999993</v>
      </c>
      <c r="Z4615" s="53">
        <v>30.9</v>
      </c>
      <c r="AA4615" s="53">
        <f t="shared" si="658"/>
        <v>318.23786407766988</v>
      </c>
      <c r="AB4615" s="53">
        <f t="shared" si="659"/>
        <v>3.2362459546925564</v>
      </c>
    </row>
    <row r="4616" spans="1:28" x14ac:dyDescent="0.3">
      <c r="A4616" s="1">
        <v>4615</v>
      </c>
      <c r="B4616" s="48">
        <v>44546</v>
      </c>
      <c r="C4616" s="44">
        <v>26407353.670000002</v>
      </c>
      <c r="D4616" s="56">
        <f t="shared" si="663"/>
        <v>346625.98012706084</v>
      </c>
      <c r="E4616" s="53">
        <v>76.183999999999997</v>
      </c>
      <c r="F4616" s="53">
        <f t="shared" si="664"/>
        <v>3.4662598012706085</v>
      </c>
      <c r="G4616" s="53">
        <f>(F4616/'Yearly GDP'!$B$20)*100</f>
        <v>129.82246446706401</v>
      </c>
      <c r="H4616" s="53">
        <f t="shared" si="665"/>
        <v>1.5163745999999996</v>
      </c>
      <c r="I4616" s="53">
        <f t="shared" si="666"/>
        <v>4.2034468263976468</v>
      </c>
      <c r="J4616" s="53">
        <f t="shared" si="662"/>
        <v>725.02732240437172</v>
      </c>
      <c r="K4616" s="53">
        <v>6.3739999999999997</v>
      </c>
      <c r="L4616" s="53">
        <v>17248.400000000001</v>
      </c>
      <c r="M4616" s="53">
        <v>4.32</v>
      </c>
      <c r="N4616" s="53">
        <f t="shared" si="667"/>
        <v>2.1705531736023529</v>
      </c>
      <c r="O4616" s="53">
        <v>23.79</v>
      </c>
      <c r="P4616" s="53">
        <v>1.4239999999999999</v>
      </c>
      <c r="Q4616" s="53">
        <f t="shared" si="668"/>
        <v>4.9499999999999993</v>
      </c>
      <c r="R4616" s="53">
        <v>96.04</v>
      </c>
      <c r="S4616" s="53">
        <f t="shared" si="669"/>
        <v>84.692399999999992</v>
      </c>
      <c r="T4616" s="53">
        <v>3.56</v>
      </c>
      <c r="U4616" s="53">
        <v>11558.8</v>
      </c>
      <c r="V4616" s="53">
        <v>30.37</v>
      </c>
      <c r="W4616" s="53">
        <f t="shared" si="660"/>
        <v>380.59927560092194</v>
      </c>
      <c r="X4616" s="53">
        <f t="shared" si="661"/>
        <v>3.2927230819888047</v>
      </c>
      <c r="Y4616" s="53">
        <v>9737.7999999999993</v>
      </c>
      <c r="Z4616" s="53">
        <v>30.6</v>
      </c>
      <c r="AA4616" s="53">
        <f t="shared" si="658"/>
        <v>318.22875816993462</v>
      </c>
      <c r="AB4616" s="53">
        <f t="shared" si="659"/>
        <v>3.2679738562091507</v>
      </c>
    </row>
    <row r="4617" spans="1:28" x14ac:dyDescent="0.3">
      <c r="A4617" s="1">
        <v>4616</v>
      </c>
      <c r="B4617" s="48">
        <v>44547</v>
      </c>
      <c r="C4617" s="44">
        <v>25940303.98</v>
      </c>
      <c r="D4617" s="56">
        <f t="shared" si="663"/>
        <v>341261.41554734058</v>
      </c>
      <c r="E4617" s="53">
        <v>76.013000000000005</v>
      </c>
      <c r="F4617" s="53">
        <f t="shared" si="664"/>
        <v>3.4126141554734057</v>
      </c>
      <c r="G4617" s="53">
        <f>(F4617/'Yearly GDP'!$B$20)*100</f>
        <v>127.81326424994029</v>
      </c>
      <c r="H4617" s="53">
        <f t="shared" si="665"/>
        <v>1.5020973</v>
      </c>
      <c r="I4617" s="53">
        <f t="shared" si="666"/>
        <v>4.2680324370465215</v>
      </c>
      <c r="J4617" s="53">
        <f t="shared" si="662"/>
        <v>724.93384549722578</v>
      </c>
      <c r="K4617" s="53">
        <v>6.4109999999999996</v>
      </c>
      <c r="L4617" s="53">
        <v>16985.2</v>
      </c>
      <c r="M4617" s="53">
        <v>4.25</v>
      </c>
      <c r="N4617" s="53">
        <f t="shared" si="667"/>
        <v>2.1429675629534781</v>
      </c>
      <c r="O4617" s="53">
        <v>23.43</v>
      </c>
      <c r="P4617" s="53">
        <v>1.407</v>
      </c>
      <c r="Q4617" s="53">
        <f t="shared" si="668"/>
        <v>5.0039999999999996</v>
      </c>
      <c r="R4617" s="53">
        <v>96.57</v>
      </c>
      <c r="S4617" s="53">
        <f t="shared" si="669"/>
        <v>83.410799999999995</v>
      </c>
      <c r="T4617" s="53">
        <v>3.56</v>
      </c>
      <c r="U4617" s="53">
        <v>11325.65</v>
      </c>
      <c r="V4617" s="53">
        <v>29.76</v>
      </c>
      <c r="W4617" s="53">
        <f t="shared" si="660"/>
        <v>380.56619623655911</v>
      </c>
      <c r="X4617" s="53">
        <f t="shared" si="661"/>
        <v>3.3602150537634405</v>
      </c>
      <c r="Y4617" s="53">
        <v>9515.75</v>
      </c>
      <c r="Z4617" s="53">
        <v>29.9</v>
      </c>
      <c r="AA4617" s="53">
        <f t="shared" ref="AA4617:AA4680" si="670">Y4617/Z4617</f>
        <v>318.25250836120404</v>
      </c>
      <c r="AB4617" s="53">
        <f t="shared" ref="AB4617:AB4680" si="671">(AA4617/Y4617)*100</f>
        <v>3.344481605351171</v>
      </c>
    </row>
    <row r="4618" spans="1:28" x14ac:dyDescent="0.3">
      <c r="A4618" s="1">
        <v>4617</v>
      </c>
      <c r="B4618" s="48">
        <v>44550</v>
      </c>
      <c r="C4618" s="44">
        <v>25255149.25</v>
      </c>
      <c r="D4618" s="56">
        <f t="shared" si="663"/>
        <v>333489.36022712267</v>
      </c>
      <c r="E4618" s="53">
        <v>75.73</v>
      </c>
      <c r="F4618" s="53">
        <f t="shared" si="664"/>
        <v>3.3348936022712268</v>
      </c>
      <c r="G4618" s="53">
        <f>(F4618/'Yearly GDP'!$B$20)*100</f>
        <v>124.9023821075366</v>
      </c>
      <c r="H4618" s="53">
        <f t="shared" si="665"/>
        <v>1.4749020000000002</v>
      </c>
      <c r="I4618" s="53">
        <f t="shared" si="666"/>
        <v>4.3630017452006973</v>
      </c>
      <c r="J4618" s="53">
        <f t="shared" si="662"/>
        <v>724.87783595113433</v>
      </c>
      <c r="K4618" s="53">
        <v>6.4349999999999996</v>
      </c>
      <c r="L4618" s="53">
        <v>16614.2</v>
      </c>
      <c r="M4618" s="53">
        <v>4.16</v>
      </c>
      <c r="N4618" s="53">
        <f t="shared" si="667"/>
        <v>2.0719982547993023</v>
      </c>
      <c r="O4618" s="53">
        <v>22.92</v>
      </c>
      <c r="P4618" s="53">
        <v>1.4279999999999999</v>
      </c>
      <c r="Q4618" s="53">
        <f t="shared" si="668"/>
        <v>5.0069999999999997</v>
      </c>
      <c r="R4618" s="53">
        <v>96.55</v>
      </c>
      <c r="S4618" s="53">
        <f t="shared" si="669"/>
        <v>82.512000000000015</v>
      </c>
      <c r="T4618" s="53">
        <v>3.6</v>
      </c>
      <c r="U4618" s="53">
        <v>10941.55</v>
      </c>
      <c r="V4618" s="53">
        <v>28.75</v>
      </c>
      <c r="W4618" s="53">
        <f t="shared" si="660"/>
        <v>380.575652173913</v>
      </c>
      <c r="X4618" s="53">
        <f t="shared" si="661"/>
        <v>3.4782608695652173</v>
      </c>
      <c r="Y4618" s="53">
        <v>9185.1</v>
      </c>
      <c r="Z4618" s="53">
        <v>28.86</v>
      </c>
      <c r="AA4618" s="53">
        <f t="shared" si="670"/>
        <v>318.26403326403329</v>
      </c>
      <c r="AB4618" s="53">
        <f t="shared" si="671"/>
        <v>3.4650034650034653</v>
      </c>
    </row>
    <row r="4619" spans="1:28" x14ac:dyDescent="0.3">
      <c r="A4619" s="1">
        <v>4618</v>
      </c>
      <c r="B4619" s="48">
        <v>44551</v>
      </c>
      <c r="C4619" s="44">
        <v>25349905.460000001</v>
      </c>
      <c r="D4619" s="56">
        <f t="shared" si="663"/>
        <v>334851.13876230107</v>
      </c>
      <c r="E4619" s="53">
        <v>75.704999999999998</v>
      </c>
      <c r="F4619" s="53">
        <f t="shared" si="664"/>
        <v>3.3485113876230108</v>
      </c>
      <c r="G4619" s="53">
        <f>(F4619/'Yearly GDP'!$B$20)*100</f>
        <v>125.41241152146108</v>
      </c>
      <c r="H4619" s="53">
        <f t="shared" si="665"/>
        <v>1.4960483999999998</v>
      </c>
      <c r="I4619" s="53">
        <f t="shared" si="666"/>
        <v>4.3233895373973201</v>
      </c>
      <c r="J4619" s="53">
        <f t="shared" si="662"/>
        <v>725.06917423259836</v>
      </c>
      <c r="K4619" s="53">
        <v>6.468</v>
      </c>
      <c r="L4619" s="53">
        <v>16770.849999999999</v>
      </c>
      <c r="M4619" s="53">
        <v>4.2</v>
      </c>
      <c r="N4619" s="53">
        <f t="shared" si="667"/>
        <v>2.1446104626026798</v>
      </c>
      <c r="O4619" s="53">
        <v>23.13</v>
      </c>
      <c r="P4619" s="53">
        <v>1.4670000000000001</v>
      </c>
      <c r="Q4619" s="53">
        <f t="shared" si="668"/>
        <v>5.0009999999999994</v>
      </c>
      <c r="R4619" s="53">
        <v>96.49</v>
      </c>
      <c r="S4619" s="53">
        <f t="shared" si="669"/>
        <v>84.88709999999999</v>
      </c>
      <c r="T4619" s="53">
        <v>3.67</v>
      </c>
      <c r="U4619" s="53">
        <v>11083.1</v>
      </c>
      <c r="V4619" s="53">
        <v>29.12</v>
      </c>
      <c r="W4619" s="53">
        <f t="shared" si="660"/>
        <v>380.60096153846155</v>
      </c>
      <c r="X4619" s="53">
        <f t="shared" si="661"/>
        <v>3.4340659340659343</v>
      </c>
      <c r="Y4619" s="53">
        <v>9299.65</v>
      </c>
      <c r="Z4619" s="53">
        <v>29.22</v>
      </c>
      <c r="AA4619" s="53">
        <f t="shared" si="670"/>
        <v>318.26317590691309</v>
      </c>
      <c r="AB4619" s="53">
        <f t="shared" si="671"/>
        <v>3.422313483915127</v>
      </c>
    </row>
    <row r="4620" spans="1:28" x14ac:dyDescent="0.3">
      <c r="A4620" s="1">
        <v>4619</v>
      </c>
      <c r="B4620" s="48">
        <v>44552</v>
      </c>
      <c r="C4620" s="44">
        <v>25919061.329999998</v>
      </c>
      <c r="D4620" s="56">
        <f t="shared" si="663"/>
        <v>343480.80214683275</v>
      </c>
      <c r="E4620" s="53">
        <v>75.459999999999994</v>
      </c>
      <c r="F4620" s="53">
        <f t="shared" si="664"/>
        <v>3.4348080214683274</v>
      </c>
      <c r="G4620" s="53">
        <f>(F4620/'Yearly GDP'!$B$20)*100</f>
        <v>128.64449518607967</v>
      </c>
      <c r="H4620" s="53">
        <f t="shared" si="665"/>
        <v>1.5119296000000002</v>
      </c>
      <c r="I4620" s="53">
        <f t="shared" si="666"/>
        <v>4.2753313381787086</v>
      </c>
      <c r="J4620" s="53">
        <f t="shared" si="662"/>
        <v>724.90166737922186</v>
      </c>
      <c r="K4620" s="53">
        <v>6.4640000000000004</v>
      </c>
      <c r="L4620" s="53">
        <v>16955.45</v>
      </c>
      <c r="M4620" s="53">
        <v>4.24</v>
      </c>
      <c r="N4620" s="53">
        <f t="shared" si="667"/>
        <v>2.1886686618212918</v>
      </c>
      <c r="O4620" s="53">
        <v>23.39</v>
      </c>
      <c r="P4620" s="53">
        <v>1.4530000000000001</v>
      </c>
      <c r="Q4620" s="53">
        <f t="shared" si="668"/>
        <v>5.0110000000000001</v>
      </c>
      <c r="R4620" s="53">
        <v>96.08</v>
      </c>
      <c r="S4620" s="53">
        <f t="shared" si="669"/>
        <v>86.075200000000009</v>
      </c>
      <c r="T4620" s="53">
        <v>3.68</v>
      </c>
      <c r="U4620" s="53">
        <v>11247.2</v>
      </c>
      <c r="V4620" s="53">
        <v>29.56</v>
      </c>
      <c r="W4620" s="53">
        <f t="shared" si="660"/>
        <v>380.48714479025716</v>
      </c>
      <c r="X4620" s="53">
        <f t="shared" si="661"/>
        <v>3.3829499323410013</v>
      </c>
      <c r="Y4620" s="53">
        <v>9453.5499999999993</v>
      </c>
      <c r="Z4620" s="53">
        <v>29.71</v>
      </c>
      <c r="AA4620" s="53">
        <f t="shared" si="670"/>
        <v>318.19421070346681</v>
      </c>
      <c r="AB4620" s="53">
        <f t="shared" si="671"/>
        <v>3.3658700774150119</v>
      </c>
    </row>
    <row r="4621" spans="1:28" x14ac:dyDescent="0.3">
      <c r="A4621" s="1">
        <v>4620</v>
      </c>
      <c r="B4621" s="48">
        <v>44553</v>
      </c>
      <c r="C4621" s="44">
        <v>26125334.059999999</v>
      </c>
      <c r="D4621" s="56">
        <f t="shared" si="663"/>
        <v>348175.30565735989</v>
      </c>
      <c r="E4621" s="53">
        <v>75.034999999999997</v>
      </c>
      <c r="F4621" s="53">
        <f t="shared" si="664"/>
        <v>3.481753056573599</v>
      </c>
      <c r="G4621" s="53">
        <f>(F4621/'Yearly GDP'!$B$20)*100</f>
        <v>130.40273620125839</v>
      </c>
      <c r="H4621" s="53">
        <f t="shared" si="665"/>
        <v>1.5213300000000001</v>
      </c>
      <c r="I4621" s="53">
        <f t="shared" si="666"/>
        <v>4.2462845010615711</v>
      </c>
      <c r="J4621" s="53">
        <f t="shared" si="662"/>
        <v>724.95116772823769</v>
      </c>
      <c r="K4621" s="53">
        <v>6.46</v>
      </c>
      <c r="L4621" s="53">
        <v>17072.599999999999</v>
      </c>
      <c r="M4621" s="53">
        <v>4.2699999999999996</v>
      </c>
      <c r="N4621" s="53">
        <f t="shared" si="667"/>
        <v>2.2137154989384289</v>
      </c>
      <c r="O4621" s="53">
        <v>23.55</v>
      </c>
      <c r="P4621" s="53">
        <v>1.4930000000000001</v>
      </c>
      <c r="Q4621" s="53">
        <f t="shared" si="668"/>
        <v>4.9669999999999996</v>
      </c>
      <c r="R4621" s="53">
        <v>96.02</v>
      </c>
      <c r="S4621" s="53">
        <f t="shared" si="669"/>
        <v>86.193000000000012</v>
      </c>
      <c r="T4621" s="53">
        <v>3.66</v>
      </c>
      <c r="U4621" s="53">
        <v>11342.65</v>
      </c>
      <c r="V4621" s="53">
        <v>29.81</v>
      </c>
      <c r="W4621" s="53">
        <f t="shared" si="660"/>
        <v>380.49815498154982</v>
      </c>
      <c r="X4621" s="53">
        <f t="shared" si="661"/>
        <v>3.3545790003354581</v>
      </c>
      <c r="Y4621" s="53">
        <v>9528.15</v>
      </c>
      <c r="Z4621" s="53">
        <v>29.94</v>
      </c>
      <c r="AA4621" s="53">
        <f t="shared" si="670"/>
        <v>318.24148296593182</v>
      </c>
      <c r="AB4621" s="53">
        <f t="shared" si="671"/>
        <v>3.3400133600534399</v>
      </c>
    </row>
    <row r="4622" spans="1:28" x14ac:dyDescent="0.3">
      <c r="A4622" s="1">
        <v>4621</v>
      </c>
      <c r="B4622" s="48">
        <v>44554</v>
      </c>
      <c r="C4622" s="44">
        <v>25984806.620000001</v>
      </c>
      <c r="D4622" s="56">
        <f t="shared" si="663"/>
        <v>346445.61116740439</v>
      </c>
      <c r="E4622" s="53">
        <v>75.004000000000005</v>
      </c>
      <c r="F4622" s="53">
        <f t="shared" si="664"/>
        <v>3.464456111674044</v>
      </c>
      <c r="G4622" s="53">
        <f>(F4622/'Yearly GDP'!$B$20)*100</f>
        <v>129.75491054958968</v>
      </c>
      <c r="H4622" s="53">
        <f t="shared" si="665"/>
        <v>1.515339</v>
      </c>
      <c r="I4622" s="53">
        <f t="shared" si="666"/>
        <v>4.2643923240938166</v>
      </c>
      <c r="J4622" s="53">
        <f t="shared" si="662"/>
        <v>725.10660980810235</v>
      </c>
      <c r="K4622" s="53">
        <v>6.4619999999999997</v>
      </c>
      <c r="L4622" s="53">
        <v>17003.75</v>
      </c>
      <c r="M4622" s="53">
        <v>4.26</v>
      </c>
      <c r="N4622" s="53">
        <f t="shared" si="667"/>
        <v>2.1976076759061831</v>
      </c>
      <c r="O4622" s="53">
        <v>23.45</v>
      </c>
      <c r="P4622" s="53">
        <v>1.4930000000000001</v>
      </c>
      <c r="Q4622" s="53">
        <f t="shared" si="668"/>
        <v>4.9689999999999994</v>
      </c>
      <c r="R4622" s="53">
        <v>96.02</v>
      </c>
      <c r="S4622" s="53">
        <f t="shared" si="669"/>
        <v>85.123499999999993</v>
      </c>
      <c r="T4622" s="53">
        <v>3.63</v>
      </c>
      <c r="U4622" s="53">
        <v>11232.25</v>
      </c>
      <c r="V4622" s="53">
        <v>29.52</v>
      </c>
      <c r="W4622" s="53">
        <f t="shared" si="660"/>
        <v>380.49627371273715</v>
      </c>
      <c r="X4622" s="53">
        <f t="shared" si="661"/>
        <v>3.3875338753387538</v>
      </c>
      <c r="Y4622" s="53">
        <v>9466.4</v>
      </c>
      <c r="Z4622" s="53">
        <v>29.75</v>
      </c>
      <c r="AA4622" s="53">
        <f t="shared" si="670"/>
        <v>318.1983193277311</v>
      </c>
      <c r="AB4622" s="53">
        <f t="shared" si="671"/>
        <v>3.3613445378151261</v>
      </c>
    </row>
    <row r="4623" spans="1:28" x14ac:dyDescent="0.3">
      <c r="A4623" s="1">
        <v>4622</v>
      </c>
      <c r="B4623" s="48">
        <v>44557</v>
      </c>
      <c r="C4623" s="44">
        <v>26090852.68</v>
      </c>
      <c r="D4623" s="56">
        <f t="shared" si="663"/>
        <v>347970.82795412105</v>
      </c>
      <c r="E4623" s="53">
        <v>74.98</v>
      </c>
      <c r="F4623" s="53">
        <f t="shared" si="664"/>
        <v>3.4797082795412106</v>
      </c>
      <c r="G4623" s="53">
        <f>(F4623/'Yearly GDP'!$B$20)*100</f>
        <v>130.32615279180564</v>
      </c>
      <c r="H4623" s="53">
        <f t="shared" si="665"/>
        <v>1.5238005000000003</v>
      </c>
      <c r="I4623" s="53">
        <f t="shared" si="666"/>
        <v>4.2426813746287646</v>
      </c>
      <c r="J4623" s="53">
        <f t="shared" si="662"/>
        <v>724.91514637250737</v>
      </c>
      <c r="K4623" s="53">
        <v>6.4649999999999999</v>
      </c>
      <c r="L4623" s="53">
        <v>17086.25</v>
      </c>
      <c r="M4623" s="53">
        <v>4.28</v>
      </c>
      <c r="N4623" s="53">
        <f t="shared" si="667"/>
        <v>2.2223186253712353</v>
      </c>
      <c r="O4623" s="53">
        <v>23.57</v>
      </c>
      <c r="P4623" s="53">
        <v>1.4770000000000001</v>
      </c>
      <c r="Q4623" s="53">
        <f t="shared" si="668"/>
        <v>4.9879999999999995</v>
      </c>
      <c r="R4623" s="53">
        <v>96.09</v>
      </c>
      <c r="S4623" s="53">
        <f t="shared" si="669"/>
        <v>85.794800000000009</v>
      </c>
      <c r="T4623" s="53">
        <v>3.64</v>
      </c>
      <c r="U4623" s="53">
        <v>11269.05</v>
      </c>
      <c r="V4623" s="53">
        <v>29.61</v>
      </c>
      <c r="W4623" s="53">
        <f t="shared" si="660"/>
        <v>380.58257345491387</v>
      </c>
      <c r="X4623" s="53">
        <f t="shared" si="661"/>
        <v>3.3772374197906116</v>
      </c>
      <c r="Y4623" s="53">
        <v>9502.5499999999993</v>
      </c>
      <c r="Z4623" s="53">
        <v>29.86</v>
      </c>
      <c r="AA4623" s="53">
        <f t="shared" si="670"/>
        <v>318.23677160080371</v>
      </c>
      <c r="AB4623" s="53">
        <f t="shared" si="671"/>
        <v>3.3489618218352306</v>
      </c>
    </row>
    <row r="4624" spans="1:28" x14ac:dyDescent="0.3">
      <c r="A4624" s="1">
        <v>4623</v>
      </c>
      <c r="B4624" s="48">
        <v>44558</v>
      </c>
      <c r="C4624" s="44">
        <v>26358051.050000001</v>
      </c>
      <c r="D4624" s="56">
        <f t="shared" si="663"/>
        <v>352781.24941444153</v>
      </c>
      <c r="E4624" s="53">
        <v>74.715000000000003</v>
      </c>
      <c r="F4624" s="53">
        <f t="shared" si="664"/>
        <v>3.5278124941444151</v>
      </c>
      <c r="G4624" s="53">
        <f>(F4624/'Yearly GDP'!$B$20)*100</f>
        <v>132.12780876945376</v>
      </c>
      <c r="H4624" s="53">
        <f t="shared" si="665"/>
        <v>1.5398205999999999</v>
      </c>
      <c r="I4624" s="53">
        <f t="shared" si="666"/>
        <v>4.2069835927639883</v>
      </c>
      <c r="J4624" s="53">
        <f t="shared" si="662"/>
        <v>725</v>
      </c>
      <c r="K4624" s="53">
        <v>6.4779999999999998</v>
      </c>
      <c r="L4624" s="53">
        <v>17233.25</v>
      </c>
      <c r="M4624" s="53">
        <v>4.3099999999999996</v>
      </c>
      <c r="N4624" s="53">
        <f t="shared" si="667"/>
        <v>2.2710164072360115</v>
      </c>
      <c r="O4624" s="53">
        <v>23.77</v>
      </c>
      <c r="P4624" s="53">
        <v>1.484</v>
      </c>
      <c r="Q4624" s="53">
        <f t="shared" si="668"/>
        <v>4.9939999999999998</v>
      </c>
      <c r="R4624" s="53">
        <v>96.2</v>
      </c>
      <c r="S4624" s="53">
        <f t="shared" si="669"/>
        <v>86.522800000000004</v>
      </c>
      <c r="T4624" s="53">
        <v>3.64</v>
      </c>
      <c r="U4624" s="53">
        <v>11396.5</v>
      </c>
      <c r="V4624" s="53">
        <v>29.95</v>
      </c>
      <c r="W4624" s="53">
        <f t="shared" si="660"/>
        <v>380.51752921535893</v>
      </c>
      <c r="X4624" s="53">
        <f t="shared" si="661"/>
        <v>3.33889816360601</v>
      </c>
      <c r="Y4624" s="53">
        <v>9643.7999999999993</v>
      </c>
      <c r="Z4624" s="53">
        <v>30.3</v>
      </c>
      <c r="AA4624" s="53">
        <f t="shared" si="670"/>
        <v>318.27722772277224</v>
      </c>
      <c r="AB4624" s="53">
        <f t="shared" si="671"/>
        <v>3.3003300330032999</v>
      </c>
    </row>
    <row r="4625" spans="1:28" x14ac:dyDescent="0.3">
      <c r="A4625" s="1">
        <v>4624</v>
      </c>
      <c r="B4625" s="48">
        <v>44559</v>
      </c>
      <c r="C4625" s="44">
        <v>26370111.699999999</v>
      </c>
      <c r="D4625" s="56">
        <f t="shared" si="663"/>
        <v>353628.9620490814</v>
      </c>
      <c r="E4625" s="53">
        <v>74.569999999999993</v>
      </c>
      <c r="F4625" s="53">
        <f t="shared" si="664"/>
        <v>3.5362896204908139</v>
      </c>
      <c r="G4625" s="53">
        <f>(F4625/'Yearly GDP'!$B$20)*100</f>
        <v>132.44530413823273</v>
      </c>
      <c r="H4625" s="53">
        <f t="shared" si="665"/>
        <v>1.5338413999999998</v>
      </c>
      <c r="I4625" s="53">
        <f t="shared" si="666"/>
        <v>4.2122999157540022</v>
      </c>
      <c r="J4625" s="53">
        <f t="shared" si="662"/>
        <v>725.08845829823088</v>
      </c>
      <c r="K4625" s="53">
        <v>6.4610000000000003</v>
      </c>
      <c r="L4625" s="53">
        <v>17213.599999999999</v>
      </c>
      <c r="M4625" s="53">
        <v>4.3099999999999996</v>
      </c>
      <c r="N4625" s="53">
        <f t="shared" si="667"/>
        <v>2.2487000842459981</v>
      </c>
      <c r="O4625" s="53">
        <v>23.74</v>
      </c>
      <c r="P4625" s="53">
        <v>1.556</v>
      </c>
      <c r="Q4625" s="53">
        <f t="shared" si="668"/>
        <v>4.9050000000000002</v>
      </c>
      <c r="R4625" s="53">
        <v>95.93</v>
      </c>
      <c r="S4625" s="53">
        <f t="shared" si="669"/>
        <v>86.176199999999994</v>
      </c>
      <c r="T4625" s="53">
        <v>3.63</v>
      </c>
      <c r="U4625" s="53">
        <v>11412.7</v>
      </c>
      <c r="V4625" s="53">
        <v>29.99</v>
      </c>
      <c r="W4625" s="53">
        <f t="shared" si="660"/>
        <v>380.55018339446485</v>
      </c>
      <c r="X4625" s="53">
        <f t="shared" si="661"/>
        <v>3.3344448149383128</v>
      </c>
      <c r="Y4625" s="53">
        <v>9712.35</v>
      </c>
      <c r="Z4625" s="53">
        <v>30.52</v>
      </c>
      <c r="AA4625" s="53">
        <f t="shared" si="670"/>
        <v>318.22903014416778</v>
      </c>
      <c r="AB4625" s="53">
        <f t="shared" si="671"/>
        <v>3.2765399737876804</v>
      </c>
    </row>
    <row r="4626" spans="1:28" x14ac:dyDescent="0.3">
      <c r="A4626" s="1">
        <v>4625</v>
      </c>
      <c r="B4626" s="48">
        <v>44560</v>
      </c>
      <c r="C4626" s="44">
        <v>26323439.77</v>
      </c>
      <c r="D4626" s="56">
        <f t="shared" si="663"/>
        <v>353738.35611099907</v>
      </c>
      <c r="E4626" s="53">
        <v>74.415000000000006</v>
      </c>
      <c r="F4626" s="53">
        <f t="shared" si="664"/>
        <v>3.5373835611099906</v>
      </c>
      <c r="G4626" s="53">
        <f>(F4626/'Yearly GDP'!$B$20)*100</f>
        <v>132.48627569700341</v>
      </c>
      <c r="H4626" s="53">
        <f t="shared" si="665"/>
        <v>1.5350937000000002</v>
      </c>
      <c r="I4626" s="53">
        <f t="shared" si="666"/>
        <v>4.2140750105351872</v>
      </c>
      <c r="J4626" s="53">
        <f t="shared" si="662"/>
        <v>724.98735777496836</v>
      </c>
      <c r="K4626" s="53">
        <v>6.4690000000000003</v>
      </c>
      <c r="L4626" s="53">
        <v>17203.95</v>
      </c>
      <c r="M4626" s="53">
        <v>4.3099999999999996</v>
      </c>
      <c r="N4626" s="53">
        <f t="shared" si="667"/>
        <v>2.2549249894648131</v>
      </c>
      <c r="O4626" s="53">
        <v>23.73</v>
      </c>
      <c r="P4626" s="53">
        <v>1.5069999999999999</v>
      </c>
      <c r="Q4626" s="53">
        <f t="shared" si="668"/>
        <v>4.9620000000000006</v>
      </c>
      <c r="R4626" s="53">
        <v>95.97</v>
      </c>
      <c r="S4626" s="53">
        <f t="shared" si="669"/>
        <v>86.614499999999992</v>
      </c>
      <c r="T4626" s="53">
        <v>3.65</v>
      </c>
      <c r="U4626" s="53">
        <v>11395.65</v>
      </c>
      <c r="V4626" s="53">
        <v>29.95</v>
      </c>
      <c r="W4626" s="53">
        <f t="shared" si="660"/>
        <v>380.48914858096828</v>
      </c>
      <c r="X4626" s="53">
        <f t="shared" si="661"/>
        <v>3.33889816360601</v>
      </c>
      <c r="Y4626" s="53">
        <v>9726.6</v>
      </c>
      <c r="Z4626" s="53">
        <v>30.56</v>
      </c>
      <c r="AA4626" s="53">
        <f t="shared" si="670"/>
        <v>318.27879581151836</v>
      </c>
      <c r="AB4626" s="53">
        <f t="shared" si="671"/>
        <v>3.2722513089005236</v>
      </c>
    </row>
    <row r="4627" spans="1:28" x14ac:dyDescent="0.3">
      <c r="A4627" s="1">
        <v>4626</v>
      </c>
      <c r="B4627" s="48">
        <v>44561</v>
      </c>
      <c r="C4627" s="44">
        <v>26599187.75</v>
      </c>
      <c r="D4627" s="56">
        <f t="shared" si="663"/>
        <v>357103.18381977821</v>
      </c>
      <c r="E4627" s="53">
        <v>74.486000000000004</v>
      </c>
      <c r="F4627" s="53">
        <f t="shared" si="664"/>
        <v>3.5710318381977819</v>
      </c>
      <c r="G4627" s="53">
        <f>(F4627/'Yearly GDP'!$B$20)*100</f>
        <v>133.74651079392441</v>
      </c>
      <c r="H4627" s="53">
        <f t="shared" si="665"/>
        <v>1.5560593999999999</v>
      </c>
      <c r="I4627" s="53">
        <f t="shared" si="666"/>
        <v>4.1476565740356701</v>
      </c>
      <c r="J4627" s="53">
        <f t="shared" si="662"/>
        <v>719.78639568643712</v>
      </c>
      <c r="K4627" s="53">
        <v>6.4539999999999997</v>
      </c>
      <c r="L4627" s="53">
        <v>17354.05</v>
      </c>
      <c r="M4627" s="53">
        <v>4.37</v>
      </c>
      <c r="N4627" s="53">
        <f t="shared" si="667"/>
        <v>2.3063434259643296</v>
      </c>
      <c r="O4627" s="53">
        <v>24.11</v>
      </c>
      <c r="P4627" s="53">
        <v>1.512</v>
      </c>
      <c r="Q4627" s="53">
        <f t="shared" si="668"/>
        <v>4.9420000000000002</v>
      </c>
      <c r="R4627" s="53">
        <v>95.97</v>
      </c>
      <c r="S4627" s="53">
        <f t="shared" si="669"/>
        <v>87.760400000000004</v>
      </c>
      <c r="T4627" s="53">
        <v>3.64</v>
      </c>
      <c r="U4627" s="53">
        <v>11543.55</v>
      </c>
      <c r="V4627" s="53">
        <v>30.54</v>
      </c>
      <c r="W4627" s="53">
        <f t="shared" ref="W4627:W4690" si="672">U4627/V4627</f>
        <v>377.98133595284872</v>
      </c>
      <c r="X4627" s="53">
        <f t="shared" ref="X4627:X4690" si="673">(W4627/U4627)*100</f>
        <v>3.2743942370661432</v>
      </c>
      <c r="Y4627" s="53">
        <v>9840</v>
      </c>
      <c r="Z4627" s="53">
        <v>31.04</v>
      </c>
      <c r="AA4627" s="53">
        <f t="shared" si="670"/>
        <v>317.01030927835052</v>
      </c>
      <c r="AB4627" s="53">
        <f t="shared" si="671"/>
        <v>3.221649484536083</v>
      </c>
    </row>
    <row r="4628" spans="1:28" x14ac:dyDescent="0.3">
      <c r="A4628" s="1">
        <v>4627</v>
      </c>
      <c r="B4628" s="47">
        <v>44564</v>
      </c>
      <c r="C4628" s="44">
        <v>26941904.91</v>
      </c>
      <c r="D4628" s="56">
        <f t="shared" si="663"/>
        <v>362122.37782258063</v>
      </c>
      <c r="E4628" s="53">
        <v>74.400000000000006</v>
      </c>
      <c r="F4628" s="53">
        <f t="shared" si="664"/>
        <v>3.6212237782258061</v>
      </c>
      <c r="G4628" s="53">
        <f>(F4628/'Yearly GDP'!$B$21)*100</f>
        <v>114.23418858756487</v>
      </c>
      <c r="H4628" s="53">
        <f t="shared" si="665"/>
        <v>1.5820539999999996</v>
      </c>
      <c r="I4628" s="53">
        <f t="shared" si="666"/>
        <v>4.0832993058391187</v>
      </c>
      <c r="J4628" s="53">
        <f t="shared" si="662"/>
        <v>719.71008574928555</v>
      </c>
      <c r="K4628" s="53">
        <v>6.46</v>
      </c>
      <c r="L4628" s="53">
        <v>17625.7</v>
      </c>
      <c r="M4628" s="53">
        <v>4.4400000000000004</v>
      </c>
      <c r="N4628" s="53">
        <f t="shared" si="667"/>
        <v>2.3767006941608813</v>
      </c>
      <c r="O4628" s="53">
        <v>24.49</v>
      </c>
      <c r="P4628" s="53">
        <v>1.637</v>
      </c>
      <c r="Q4628" s="53">
        <f t="shared" si="668"/>
        <v>4.8230000000000004</v>
      </c>
      <c r="R4628" s="53">
        <v>96.210999999999999</v>
      </c>
      <c r="S4628" s="53">
        <f t="shared" si="669"/>
        <v>87.919099999999986</v>
      </c>
      <c r="T4628" s="53">
        <v>3.59</v>
      </c>
      <c r="U4628" s="53">
        <v>30788</v>
      </c>
      <c r="V4628" s="53">
        <v>30.88</v>
      </c>
      <c r="W4628" s="53">
        <f t="shared" si="672"/>
        <v>997.02072538860102</v>
      </c>
      <c r="X4628" s="53">
        <f t="shared" si="673"/>
        <v>3.2383419689119166</v>
      </c>
      <c r="Y4628" s="53">
        <v>9966.35</v>
      </c>
      <c r="Z4628" s="53">
        <v>31.44</v>
      </c>
      <c r="AA4628" s="53">
        <f t="shared" si="670"/>
        <v>316.9958651399491</v>
      </c>
      <c r="AB4628" s="53">
        <f t="shared" si="671"/>
        <v>3.1806615776081424</v>
      </c>
    </row>
    <row r="4629" spans="1:28" x14ac:dyDescent="0.3">
      <c r="A4629" s="1">
        <v>4628</v>
      </c>
      <c r="B4629" s="50">
        <v>44565</v>
      </c>
      <c r="C4629" s="44">
        <v>27136806.510000002</v>
      </c>
      <c r="D4629" s="56">
        <f t="shared" si="663"/>
        <v>364105.81658392597</v>
      </c>
      <c r="E4629" s="53">
        <v>74.53</v>
      </c>
      <c r="F4629" s="53">
        <f t="shared" si="664"/>
        <v>3.6410581658392598</v>
      </c>
      <c r="G4629" s="53">
        <f>(F4629/'Yearly GDP'!$B$21)*100</f>
        <v>114.8598790485571</v>
      </c>
      <c r="H4629" s="53">
        <f t="shared" si="665"/>
        <v>1.6125531999999998</v>
      </c>
      <c r="I4629" s="53">
        <f t="shared" si="666"/>
        <v>4.0420371867421183</v>
      </c>
      <c r="J4629" s="53">
        <f t="shared" ref="J4629:J4692" si="674">L4629/O4629</f>
        <v>719.69482619240102</v>
      </c>
      <c r="K4629" s="53">
        <v>6.5179999999999998</v>
      </c>
      <c r="L4629" s="53">
        <v>17805.25</v>
      </c>
      <c r="M4629" s="53">
        <v>4.49</v>
      </c>
      <c r="N4629" s="53">
        <f t="shared" si="667"/>
        <v>2.4759628132578815</v>
      </c>
      <c r="O4629" s="53">
        <v>24.74</v>
      </c>
      <c r="P4629" s="53">
        <v>1.649</v>
      </c>
      <c r="Q4629" s="53">
        <f t="shared" si="668"/>
        <v>4.8689999999999998</v>
      </c>
      <c r="R4629" s="53">
        <v>96.274000000000001</v>
      </c>
      <c r="S4629" s="53">
        <f t="shared" si="669"/>
        <v>89.063999999999993</v>
      </c>
      <c r="T4629" s="53">
        <v>3.6</v>
      </c>
      <c r="U4629" s="53">
        <v>30870.35</v>
      </c>
      <c r="V4629" s="53">
        <v>30.96</v>
      </c>
      <c r="W4629" s="53">
        <f t="shared" si="672"/>
        <v>997.10432816537457</v>
      </c>
      <c r="X4629" s="53">
        <f t="shared" si="673"/>
        <v>3.229974160206718</v>
      </c>
      <c r="Y4629" s="53">
        <v>10018.450000000001</v>
      </c>
      <c r="Z4629" s="53">
        <v>31.61</v>
      </c>
      <c r="AA4629" s="53">
        <f t="shared" si="670"/>
        <v>316.9392597279342</v>
      </c>
      <c r="AB4629" s="53">
        <f t="shared" si="671"/>
        <v>3.1635558367605183</v>
      </c>
    </row>
    <row r="4630" spans="1:28" x14ac:dyDescent="0.3">
      <c r="A4630" s="1">
        <v>4629</v>
      </c>
      <c r="B4630" s="50">
        <v>44566</v>
      </c>
      <c r="C4630" s="44">
        <v>27008660.059999999</v>
      </c>
      <c r="D4630" s="56">
        <f t="shared" si="663"/>
        <v>363581.61216934776</v>
      </c>
      <c r="E4630" s="53">
        <v>74.284999999999997</v>
      </c>
      <c r="F4630" s="53">
        <f t="shared" si="664"/>
        <v>3.6358161216934777</v>
      </c>
      <c r="G4630" s="53">
        <f>(F4630/'Yearly GDP'!$B$21)*100</f>
        <v>114.69451487992043</v>
      </c>
      <c r="H4630" s="53">
        <f t="shared" si="665"/>
        <v>1.6211428000000001</v>
      </c>
      <c r="I4630" s="53">
        <f t="shared" si="666"/>
        <v>4.0144520272982733</v>
      </c>
      <c r="J4630" s="53">
        <f t="shared" si="674"/>
        <v>719.60056202328383</v>
      </c>
      <c r="K4630" s="53">
        <v>6.508</v>
      </c>
      <c r="L4630" s="53">
        <v>17925.25</v>
      </c>
      <c r="M4630" s="53">
        <v>4.5199999999999996</v>
      </c>
      <c r="N4630" s="53">
        <f t="shared" si="667"/>
        <v>2.4935479727017267</v>
      </c>
      <c r="O4630" s="53">
        <v>24.91</v>
      </c>
      <c r="P4630" s="53">
        <v>1.7</v>
      </c>
      <c r="Q4630" s="53">
        <f t="shared" si="668"/>
        <v>4.8079999999999998</v>
      </c>
      <c r="R4630" s="53">
        <v>96.182000000000002</v>
      </c>
      <c r="S4630" s="53">
        <f t="shared" si="669"/>
        <v>89.177800000000005</v>
      </c>
      <c r="T4630" s="53">
        <v>3.58</v>
      </c>
      <c r="U4630" s="53">
        <v>30917.55</v>
      </c>
      <c r="V4630" s="53">
        <v>30.97</v>
      </c>
      <c r="W4630" s="53">
        <f t="shared" si="672"/>
        <v>998.30642557313536</v>
      </c>
      <c r="X4630" s="53">
        <f t="shared" si="673"/>
        <v>3.2289312237649339</v>
      </c>
      <c r="Y4630" s="53">
        <v>10024.299999999999</v>
      </c>
      <c r="Z4630" s="53">
        <v>31.62</v>
      </c>
      <c r="AA4630" s="53">
        <f t="shared" si="670"/>
        <v>317.02403542061984</v>
      </c>
      <c r="AB4630" s="53">
        <f t="shared" si="671"/>
        <v>3.1625553447185326</v>
      </c>
    </row>
    <row r="4631" spans="1:28" x14ac:dyDescent="0.3">
      <c r="A4631" s="1">
        <v>4630</v>
      </c>
      <c r="B4631" s="50">
        <v>44567</v>
      </c>
      <c r="C4631" s="44">
        <v>27117001.280000001</v>
      </c>
      <c r="D4631" s="56">
        <f t="shared" si="663"/>
        <v>364549.3215029912</v>
      </c>
      <c r="E4631" s="53">
        <v>74.385000000000005</v>
      </c>
      <c r="F4631" s="53">
        <f t="shared" si="664"/>
        <v>3.6454932150299117</v>
      </c>
      <c r="G4631" s="53">
        <f>(F4631/'Yearly GDP'!$B$21)*100</f>
        <v>114.99978596308871</v>
      </c>
      <c r="H4631" s="53">
        <f t="shared" si="665"/>
        <v>1.6090650000000002</v>
      </c>
      <c r="I4631" s="53">
        <f t="shared" si="666"/>
        <v>4.0551500405515002</v>
      </c>
      <c r="J4631" s="53">
        <f t="shared" si="674"/>
        <v>719.62287104622874</v>
      </c>
      <c r="K4631" s="53">
        <v>6.5250000000000004</v>
      </c>
      <c r="L4631" s="53">
        <v>17745.900000000001</v>
      </c>
      <c r="M4631" s="53">
        <v>4.47</v>
      </c>
      <c r="N4631" s="53">
        <f t="shared" si="667"/>
        <v>2.4698499594485002</v>
      </c>
      <c r="O4631" s="53">
        <v>24.66</v>
      </c>
      <c r="P4631" s="53">
        <v>1.728</v>
      </c>
      <c r="Q4631" s="53">
        <f t="shared" si="668"/>
        <v>4.7970000000000006</v>
      </c>
      <c r="R4631" s="53">
        <v>96.325999999999993</v>
      </c>
      <c r="S4631" s="53">
        <f t="shared" si="669"/>
        <v>88.036199999999994</v>
      </c>
      <c r="T4631" s="53">
        <v>3.57</v>
      </c>
      <c r="U4631" s="53">
        <v>30956.85</v>
      </c>
      <c r="V4631" s="53">
        <v>30.95</v>
      </c>
      <c r="W4631" s="53">
        <f t="shared" si="672"/>
        <v>1000.2213247172859</v>
      </c>
      <c r="X4631" s="53">
        <f t="shared" si="673"/>
        <v>3.2310177705977381</v>
      </c>
      <c r="Y4631" s="53">
        <v>10034.950000000001</v>
      </c>
      <c r="Z4631" s="53">
        <v>31.66</v>
      </c>
      <c r="AA4631" s="53">
        <f t="shared" si="670"/>
        <v>316.95988629185092</v>
      </c>
      <c r="AB4631" s="53">
        <f t="shared" si="671"/>
        <v>3.1585596967782688</v>
      </c>
    </row>
    <row r="4632" spans="1:28" x14ac:dyDescent="0.3">
      <c r="A4632" s="1">
        <v>4631</v>
      </c>
      <c r="B4632" s="50">
        <v>44568</v>
      </c>
      <c r="C4632" s="44">
        <v>27237049.300000001</v>
      </c>
      <c r="D4632" s="56">
        <f t="shared" si="663"/>
        <v>366690.66614609974</v>
      </c>
      <c r="E4632" s="53">
        <v>74.278000000000006</v>
      </c>
      <c r="F4632" s="53">
        <f t="shared" si="664"/>
        <v>3.6669066614609975</v>
      </c>
      <c r="G4632" s="53">
        <f>(F4632/'Yearly GDP'!$B$21)*100</f>
        <v>115.6752890050788</v>
      </c>
      <c r="H4632" s="53">
        <f t="shared" si="665"/>
        <v>1.6191450000000003</v>
      </c>
      <c r="I4632" s="53">
        <f t="shared" si="666"/>
        <v>4.0404040404040398</v>
      </c>
      <c r="J4632" s="53">
        <f t="shared" si="674"/>
        <v>719.70505050505051</v>
      </c>
      <c r="K4632" s="53">
        <v>6.5419999999999998</v>
      </c>
      <c r="L4632" s="53">
        <v>17812.7</v>
      </c>
      <c r="M4632" s="53">
        <v>4.49</v>
      </c>
      <c r="N4632" s="53">
        <f t="shared" si="667"/>
        <v>2.50159595959596</v>
      </c>
      <c r="O4632" s="53">
        <v>24.75</v>
      </c>
      <c r="P4632" s="53">
        <v>1.7649999999999999</v>
      </c>
      <c r="Q4632" s="53">
        <f t="shared" si="668"/>
        <v>4.7770000000000001</v>
      </c>
      <c r="R4632" s="53">
        <v>95.721999999999994</v>
      </c>
      <c r="S4632" s="53">
        <f t="shared" si="669"/>
        <v>89.100000000000009</v>
      </c>
      <c r="T4632" s="53">
        <v>3.6</v>
      </c>
      <c r="U4632" s="53">
        <v>31111.55</v>
      </c>
      <c r="V4632" s="53">
        <v>31.06</v>
      </c>
      <c r="W4632" s="53">
        <f t="shared" si="672"/>
        <v>1001.6596909207984</v>
      </c>
      <c r="X4632" s="53">
        <f t="shared" si="673"/>
        <v>3.2195750160978753</v>
      </c>
      <c r="Y4632" s="53">
        <v>10076.6</v>
      </c>
      <c r="Z4632" s="53">
        <v>31.79</v>
      </c>
      <c r="AA4632" s="53">
        <f t="shared" si="670"/>
        <v>316.97389116074237</v>
      </c>
      <c r="AB4632" s="53">
        <f t="shared" si="671"/>
        <v>3.1456432840515887</v>
      </c>
    </row>
    <row r="4633" spans="1:28" x14ac:dyDescent="0.3">
      <c r="A4633" s="1">
        <v>4632</v>
      </c>
      <c r="B4633" s="50">
        <v>44571</v>
      </c>
      <c r="C4633" s="44">
        <v>27464163.57</v>
      </c>
      <c r="D4633" s="56">
        <f t="shared" si="663"/>
        <v>371012.00364741636</v>
      </c>
      <c r="E4633" s="53">
        <v>74.025000000000006</v>
      </c>
      <c r="F4633" s="53">
        <f t="shared" si="664"/>
        <v>3.7101200364741636</v>
      </c>
      <c r="G4633" s="53">
        <f>(F4633/'Yearly GDP'!$B$21)*100</f>
        <v>117.03848695502093</v>
      </c>
      <c r="H4633" s="53">
        <f t="shared" si="665"/>
        <v>1.6481590000000002</v>
      </c>
      <c r="I4633" s="53">
        <f t="shared" si="666"/>
        <v>3.9984006397441019</v>
      </c>
      <c r="J4633" s="53">
        <f t="shared" si="674"/>
        <v>719.84406237504993</v>
      </c>
      <c r="K4633" s="53">
        <v>6.59</v>
      </c>
      <c r="L4633" s="53">
        <v>18003.3</v>
      </c>
      <c r="M4633" s="53">
        <v>4.54</v>
      </c>
      <c r="N4633" s="53">
        <f t="shared" si="667"/>
        <v>2.591599360255898</v>
      </c>
      <c r="O4633" s="53">
        <v>25.01</v>
      </c>
      <c r="P4633" s="53">
        <v>1.7549999999999999</v>
      </c>
      <c r="Q4633" s="53">
        <f t="shared" si="668"/>
        <v>4.835</v>
      </c>
      <c r="R4633" s="53">
        <v>95.99</v>
      </c>
      <c r="S4633" s="53">
        <f t="shared" si="669"/>
        <v>89.785899999999998</v>
      </c>
      <c r="T4633" s="53">
        <v>3.59</v>
      </c>
      <c r="U4633" s="53">
        <v>31371.65</v>
      </c>
      <c r="V4633" s="53">
        <v>31.27</v>
      </c>
      <c r="W4633" s="53">
        <f t="shared" si="672"/>
        <v>1003.2507195394948</v>
      </c>
      <c r="X4633" s="53">
        <f t="shared" si="673"/>
        <v>3.1979533098816759</v>
      </c>
      <c r="Y4633" s="53">
        <v>10218.299999999999</v>
      </c>
      <c r="Z4633" s="53">
        <v>32.28</v>
      </c>
      <c r="AA4633" s="53">
        <f t="shared" si="670"/>
        <v>316.55204460966542</v>
      </c>
      <c r="AB4633" s="53">
        <f t="shared" si="671"/>
        <v>3.0978934324659235</v>
      </c>
    </row>
    <row r="4634" spans="1:28" x14ac:dyDescent="0.3">
      <c r="A4634" s="1">
        <v>4633</v>
      </c>
      <c r="B4634" s="50">
        <v>44572</v>
      </c>
      <c r="C4634" s="44">
        <v>27523205.640000001</v>
      </c>
      <c r="D4634" s="56">
        <f t="shared" si="663"/>
        <v>372857.27732094238</v>
      </c>
      <c r="E4634" s="53">
        <v>73.816999999999993</v>
      </c>
      <c r="F4634" s="53">
        <f t="shared" si="664"/>
        <v>3.7285727732094238</v>
      </c>
      <c r="G4634" s="53">
        <f>(F4634/'Yearly GDP'!$B$21)*100</f>
        <v>117.62059221480831</v>
      </c>
      <c r="H4634" s="53">
        <f t="shared" si="665"/>
        <v>1.6484130000000001</v>
      </c>
      <c r="I4634" s="53">
        <f t="shared" si="666"/>
        <v>3.9856516540454363</v>
      </c>
      <c r="J4634" s="53">
        <f t="shared" si="674"/>
        <v>719.63929852530885</v>
      </c>
      <c r="K4634" s="53">
        <v>6.57</v>
      </c>
      <c r="L4634" s="53">
        <v>18055.75</v>
      </c>
      <c r="M4634" s="53">
        <v>4.55</v>
      </c>
      <c r="N4634" s="53">
        <f t="shared" si="667"/>
        <v>2.584348345954564</v>
      </c>
      <c r="O4634" s="53">
        <v>25.09</v>
      </c>
      <c r="P4634" s="53">
        <v>1.746</v>
      </c>
      <c r="Q4634" s="53">
        <f t="shared" si="668"/>
        <v>4.8239999999999998</v>
      </c>
      <c r="R4634" s="53">
        <v>95.625</v>
      </c>
      <c r="S4634" s="53">
        <f t="shared" si="669"/>
        <v>89.822199999999995</v>
      </c>
      <c r="T4634" s="53">
        <v>3.58</v>
      </c>
      <c r="U4634" s="53">
        <v>31400.400000000001</v>
      </c>
      <c r="V4634" s="53">
        <v>31.32</v>
      </c>
      <c r="W4634" s="53">
        <f t="shared" si="672"/>
        <v>1002.5670498084291</v>
      </c>
      <c r="X4634" s="53">
        <f t="shared" si="673"/>
        <v>3.1928480204342273</v>
      </c>
      <c r="Y4634" s="53">
        <v>10228.799999999999</v>
      </c>
      <c r="Z4634" s="53">
        <v>32.31</v>
      </c>
      <c r="AA4634" s="53">
        <f t="shared" si="670"/>
        <v>316.58310120705659</v>
      </c>
      <c r="AB4634" s="53">
        <f t="shared" si="671"/>
        <v>3.0950170225936242</v>
      </c>
    </row>
    <row r="4635" spans="1:28" x14ac:dyDescent="0.3">
      <c r="A4635" s="1">
        <v>4634</v>
      </c>
      <c r="B4635" s="50">
        <v>44573</v>
      </c>
      <c r="C4635" s="44">
        <v>27726856.16</v>
      </c>
      <c r="D4635" s="56">
        <f t="shared" si="663"/>
        <v>375717.93108120927</v>
      </c>
      <c r="E4635" s="53">
        <v>73.796999999999997</v>
      </c>
      <c r="F4635" s="53">
        <f t="shared" si="664"/>
        <v>3.7571793108120928</v>
      </c>
      <c r="G4635" s="53">
        <f>(F4635/'Yearly GDP'!$B$21)*100</f>
        <v>118.52300665022375</v>
      </c>
      <c r="H4635" s="53">
        <f t="shared" si="665"/>
        <v>1.668029</v>
      </c>
      <c r="I4635" s="53">
        <f t="shared" si="666"/>
        <v>3.9525691699604746</v>
      </c>
      <c r="J4635" s="53">
        <f t="shared" si="674"/>
        <v>719.85573122529638</v>
      </c>
      <c r="K4635" s="53">
        <v>6.593</v>
      </c>
      <c r="L4635" s="53">
        <v>18212.349999999999</v>
      </c>
      <c r="M4635" s="53">
        <v>4.59</v>
      </c>
      <c r="N4635" s="53">
        <f t="shared" si="667"/>
        <v>2.6404308300395254</v>
      </c>
      <c r="O4635" s="53">
        <v>25.3</v>
      </c>
      <c r="P4635" s="53">
        <v>1.752</v>
      </c>
      <c r="Q4635" s="53">
        <f t="shared" si="668"/>
        <v>4.8410000000000002</v>
      </c>
      <c r="R4635" s="53">
        <v>94.900999999999996</v>
      </c>
      <c r="S4635" s="53">
        <f t="shared" si="669"/>
        <v>90.320999999999998</v>
      </c>
      <c r="T4635" s="53">
        <v>3.57</v>
      </c>
      <c r="U4635" s="53">
        <v>31791.55</v>
      </c>
      <c r="V4635" s="53">
        <v>31.69</v>
      </c>
      <c r="W4635" s="53">
        <f t="shared" si="672"/>
        <v>1003.2044809088039</v>
      </c>
      <c r="X4635" s="53">
        <f t="shared" si="673"/>
        <v>3.1555695803092454</v>
      </c>
      <c r="Y4635" s="53">
        <v>10292.35</v>
      </c>
      <c r="Z4635" s="53">
        <v>32.51</v>
      </c>
      <c r="AA4635" s="53">
        <f t="shared" si="670"/>
        <v>316.59027991387268</v>
      </c>
      <c r="AB4635" s="53">
        <f t="shared" si="671"/>
        <v>3.0759766225776688</v>
      </c>
    </row>
    <row r="4636" spans="1:28" x14ac:dyDescent="0.3">
      <c r="A4636" s="1">
        <v>4635</v>
      </c>
      <c r="B4636" s="50">
        <v>44574</v>
      </c>
      <c r="C4636" s="44">
        <v>27818875.210000001</v>
      </c>
      <c r="D4636" s="56">
        <f t="shared" si="663"/>
        <v>376073.04398961773</v>
      </c>
      <c r="E4636" s="53">
        <v>73.971999999999994</v>
      </c>
      <c r="F4636" s="53">
        <f t="shared" si="664"/>
        <v>3.7607304398961774</v>
      </c>
      <c r="G4636" s="53">
        <f>(F4636/'Yearly GDP'!$B$21)*100</f>
        <v>118.63502964972167</v>
      </c>
      <c r="H4636" s="53">
        <f t="shared" si="665"/>
        <v>1.6645257</v>
      </c>
      <c r="I4636" s="53">
        <f t="shared" si="666"/>
        <v>3.9416633819471816</v>
      </c>
      <c r="J4636" s="53">
        <f t="shared" si="674"/>
        <v>719.66101694915244</v>
      </c>
      <c r="K4636" s="53">
        <v>6.5609999999999999</v>
      </c>
      <c r="L4636" s="53">
        <v>18257.8</v>
      </c>
      <c r="M4636" s="53">
        <v>4.5999999999999996</v>
      </c>
      <c r="N4636" s="53">
        <f t="shared" si="667"/>
        <v>2.6193366180528184</v>
      </c>
      <c r="O4636" s="53">
        <v>25.37</v>
      </c>
      <c r="P4636" s="53">
        <v>1.7010000000000001</v>
      </c>
      <c r="Q4636" s="53">
        <f t="shared" si="668"/>
        <v>4.8599999999999994</v>
      </c>
      <c r="R4636" s="53">
        <v>94.775000000000006</v>
      </c>
      <c r="S4636" s="53">
        <f t="shared" si="669"/>
        <v>90.824600000000004</v>
      </c>
      <c r="T4636" s="53">
        <v>3.58</v>
      </c>
      <c r="U4636" s="53">
        <v>31997.200000000001</v>
      </c>
      <c r="V4636" s="53">
        <v>31.85</v>
      </c>
      <c r="W4636" s="53">
        <f t="shared" si="672"/>
        <v>1004.6216640502355</v>
      </c>
      <c r="X4636" s="53">
        <f t="shared" si="673"/>
        <v>3.1397174254317108</v>
      </c>
      <c r="Y4636" s="53">
        <v>10352.6</v>
      </c>
      <c r="Z4636" s="53">
        <v>32.64</v>
      </c>
      <c r="AA4636" s="53">
        <f t="shared" si="670"/>
        <v>317.17524509803923</v>
      </c>
      <c r="AB4636" s="53">
        <f t="shared" si="671"/>
        <v>3.0637254901960782</v>
      </c>
    </row>
    <row r="4637" spans="1:28" x14ac:dyDescent="0.3">
      <c r="A4637" s="1">
        <v>4636</v>
      </c>
      <c r="B4637" s="50">
        <v>44575</v>
      </c>
      <c r="C4637" s="44">
        <v>27857090.010000002</v>
      </c>
      <c r="D4637" s="56">
        <f t="shared" si="663"/>
        <v>375655.24043907435</v>
      </c>
      <c r="E4637" s="53">
        <v>74.156000000000006</v>
      </c>
      <c r="F4637" s="53">
        <f t="shared" si="664"/>
        <v>3.7565524043907437</v>
      </c>
      <c r="G4637" s="53">
        <f>(F4637/'Yearly GDP'!$B$21)*100</f>
        <v>118.50323042242094</v>
      </c>
      <c r="H4637" s="53">
        <f t="shared" si="665"/>
        <v>1.6652459999999998</v>
      </c>
      <c r="I4637" s="53">
        <f t="shared" si="666"/>
        <v>3.9525691699604746</v>
      </c>
      <c r="J4637" s="53">
        <f t="shared" si="674"/>
        <v>721.57114624505925</v>
      </c>
      <c r="K4637" s="53">
        <v>6.5819999999999999</v>
      </c>
      <c r="L4637" s="53">
        <v>18255.75</v>
      </c>
      <c r="M4637" s="53">
        <v>4.5999999999999996</v>
      </c>
      <c r="N4637" s="53">
        <f t="shared" si="667"/>
        <v>2.6294308300395253</v>
      </c>
      <c r="O4637" s="53">
        <v>25.3</v>
      </c>
      <c r="P4637" s="53">
        <v>1.7929999999999999</v>
      </c>
      <c r="Q4637" s="53">
        <f t="shared" si="668"/>
        <v>4.7889999999999997</v>
      </c>
      <c r="R4637" s="53">
        <v>95.161000000000001</v>
      </c>
      <c r="S4637" s="53">
        <f t="shared" si="669"/>
        <v>90.826999999999998</v>
      </c>
      <c r="T4637" s="53">
        <v>3.59</v>
      </c>
      <c r="U4637" s="53">
        <v>31989.65</v>
      </c>
      <c r="V4637" s="53">
        <v>31.84</v>
      </c>
      <c r="W4637" s="53">
        <f t="shared" si="672"/>
        <v>1004.7000628140704</v>
      </c>
      <c r="X4637" s="53">
        <f t="shared" si="673"/>
        <v>3.1407035175879394</v>
      </c>
      <c r="Y4637" s="53">
        <v>10424</v>
      </c>
      <c r="Z4637" s="53">
        <v>32.869999999999997</v>
      </c>
      <c r="AA4637" s="53">
        <f t="shared" si="670"/>
        <v>317.12808031639798</v>
      </c>
      <c r="AB4637" s="53">
        <f t="shared" si="671"/>
        <v>3.0422878004259206</v>
      </c>
    </row>
    <row r="4638" spans="1:28" x14ac:dyDescent="0.3">
      <c r="A4638" s="1">
        <v>4637</v>
      </c>
      <c r="B4638" s="50">
        <v>44578</v>
      </c>
      <c r="C4638" s="44">
        <v>28010581.57</v>
      </c>
      <c r="D4638" s="56">
        <f t="shared" si="663"/>
        <v>377221.48771126528</v>
      </c>
      <c r="E4638" s="53">
        <v>74.254999999999995</v>
      </c>
      <c r="F4638" s="53">
        <f t="shared" si="664"/>
        <v>3.7722148771126527</v>
      </c>
      <c r="G4638" s="53">
        <f>(F4638/'Yearly GDP'!$B$21)*100</f>
        <v>118.9973147354149</v>
      </c>
      <c r="H4638" s="53">
        <f t="shared" si="665"/>
        <v>1.6835532000000002</v>
      </c>
      <c r="I4638" s="53">
        <f t="shared" si="666"/>
        <v>3.9416633819471816</v>
      </c>
      <c r="J4638" s="53">
        <f t="shared" si="674"/>
        <v>721.64367363027191</v>
      </c>
      <c r="K4638" s="53">
        <v>6.6360000000000001</v>
      </c>
      <c r="L4638" s="53">
        <v>18308.099999999999</v>
      </c>
      <c r="M4638" s="53">
        <v>4.6100000000000003</v>
      </c>
      <c r="N4638" s="53">
        <f t="shared" si="667"/>
        <v>2.6943366180528185</v>
      </c>
      <c r="O4638" s="53">
        <v>25.37</v>
      </c>
      <c r="P4638" s="53">
        <v>1.8089999999999999</v>
      </c>
      <c r="Q4638" s="53">
        <f t="shared" si="668"/>
        <v>4.827</v>
      </c>
      <c r="R4638" s="53">
        <v>95.161000000000001</v>
      </c>
      <c r="S4638" s="53">
        <f t="shared" si="669"/>
        <v>91.332000000000008</v>
      </c>
      <c r="T4638" s="53">
        <v>3.6</v>
      </c>
      <c r="U4638" s="53">
        <v>32040.6</v>
      </c>
      <c r="V4638" s="53">
        <v>31.92</v>
      </c>
      <c r="W4638" s="53">
        <f t="shared" si="672"/>
        <v>1003.7781954887217</v>
      </c>
      <c r="X4638" s="53">
        <f t="shared" si="673"/>
        <v>3.132832080200501</v>
      </c>
      <c r="Y4638" s="53">
        <v>10471.85</v>
      </c>
      <c r="Z4638" s="53">
        <v>33.01</v>
      </c>
      <c r="AA4638" s="53">
        <f t="shared" si="670"/>
        <v>317.23265677067559</v>
      </c>
      <c r="AB4638" s="53">
        <f t="shared" si="671"/>
        <v>3.0293850348379281</v>
      </c>
    </row>
    <row r="4639" spans="1:28" x14ac:dyDescent="0.3">
      <c r="A4639" s="1">
        <v>4638</v>
      </c>
      <c r="B4639" s="50">
        <v>44579</v>
      </c>
      <c r="C4639" s="44">
        <v>27634598.149999999</v>
      </c>
      <c r="D4639" s="56">
        <f t="shared" si="663"/>
        <v>370610.85160598136</v>
      </c>
      <c r="E4639" s="53">
        <v>74.564999999999998</v>
      </c>
      <c r="F4639" s="53">
        <f t="shared" si="664"/>
        <v>3.7061085160598135</v>
      </c>
      <c r="G4639" s="53">
        <f>(F4639/'Yearly GDP'!$B$21)*100</f>
        <v>116.91194056971021</v>
      </c>
      <c r="H4639" s="53">
        <f t="shared" si="665"/>
        <v>1.6567499999999999</v>
      </c>
      <c r="I4639" s="53">
        <f t="shared" si="666"/>
        <v>4</v>
      </c>
      <c r="J4639" s="53">
        <f t="shared" si="674"/>
        <v>724.52199999999993</v>
      </c>
      <c r="K4639" s="53">
        <v>6.6269999999999998</v>
      </c>
      <c r="L4639" s="53">
        <v>18113.05</v>
      </c>
      <c r="M4639" s="53">
        <v>4.5599999999999996</v>
      </c>
      <c r="N4639" s="53">
        <f t="shared" si="667"/>
        <v>2.6269999999999998</v>
      </c>
      <c r="O4639" s="53">
        <v>25</v>
      </c>
      <c r="P4639" s="53">
        <v>1.875</v>
      </c>
      <c r="Q4639" s="53">
        <f t="shared" si="668"/>
        <v>4.7519999999999998</v>
      </c>
      <c r="R4639" s="53">
        <v>95.722999999999999</v>
      </c>
      <c r="S4639" s="53">
        <f t="shared" si="669"/>
        <v>90</v>
      </c>
      <c r="T4639" s="53">
        <v>3.6</v>
      </c>
      <c r="U4639" s="53">
        <v>31381.45</v>
      </c>
      <c r="V4639" s="53">
        <v>31.32</v>
      </c>
      <c r="W4639" s="53">
        <f t="shared" si="672"/>
        <v>1001.9620051085568</v>
      </c>
      <c r="X4639" s="53">
        <f t="shared" si="673"/>
        <v>3.1928480204342273</v>
      </c>
      <c r="Y4639" s="53">
        <v>10257.799999999999</v>
      </c>
      <c r="Z4639" s="53">
        <v>32.340000000000003</v>
      </c>
      <c r="AA4639" s="53">
        <f t="shared" si="670"/>
        <v>317.18614718614714</v>
      </c>
      <c r="AB4639" s="53">
        <f t="shared" si="671"/>
        <v>3.0921459492888062</v>
      </c>
    </row>
    <row r="4640" spans="1:28" x14ac:dyDescent="0.3">
      <c r="A4640" s="1">
        <v>4639</v>
      </c>
      <c r="B4640" s="50">
        <v>44580</v>
      </c>
      <c r="C4640" s="44">
        <v>27491933.18</v>
      </c>
      <c r="D4640" s="56">
        <f t="shared" si="663"/>
        <v>369242.26955879392</v>
      </c>
      <c r="E4640" s="53">
        <v>74.454999999999998</v>
      </c>
      <c r="F4640" s="53">
        <f t="shared" si="664"/>
        <v>3.6924226955879393</v>
      </c>
      <c r="G4640" s="53">
        <f>(F4640/'Yearly GDP'!$B$21)*100</f>
        <v>116.48021121728516</v>
      </c>
      <c r="H4640" s="53">
        <f t="shared" si="665"/>
        <v>1.6336648</v>
      </c>
      <c r="I4640" s="53">
        <f t="shared" si="666"/>
        <v>4.0387722132471726</v>
      </c>
      <c r="J4640" s="53">
        <f t="shared" si="674"/>
        <v>724.49111470113087</v>
      </c>
      <c r="K4640" s="53">
        <v>6.5979999999999999</v>
      </c>
      <c r="L4640" s="53">
        <v>17938.400000000001</v>
      </c>
      <c r="M4640" s="53">
        <v>4.5199999999999996</v>
      </c>
      <c r="N4640" s="53">
        <f t="shared" si="667"/>
        <v>2.5592277867528272</v>
      </c>
      <c r="O4640" s="53">
        <v>24.76</v>
      </c>
      <c r="P4640" s="53">
        <v>1.8540000000000001</v>
      </c>
      <c r="Q4640" s="53">
        <f t="shared" si="668"/>
        <v>4.7439999999999998</v>
      </c>
      <c r="R4640" s="53">
        <v>95.5</v>
      </c>
      <c r="S4640" s="53">
        <f t="shared" si="669"/>
        <v>91.116800000000012</v>
      </c>
      <c r="T4640" s="53">
        <v>3.68</v>
      </c>
      <c r="U4640" s="53">
        <v>31363.3</v>
      </c>
      <c r="V4640" s="53">
        <v>31.27</v>
      </c>
      <c r="W4640" s="53">
        <f t="shared" si="672"/>
        <v>1002.9836904381195</v>
      </c>
      <c r="X4640" s="53">
        <f t="shared" si="673"/>
        <v>3.1979533098816759</v>
      </c>
      <c r="Y4640" s="53">
        <v>10281.15</v>
      </c>
      <c r="Z4640" s="53">
        <v>32.340000000000003</v>
      </c>
      <c r="AA4640" s="53">
        <f t="shared" si="670"/>
        <v>317.90816326530609</v>
      </c>
      <c r="AB4640" s="53">
        <f t="shared" si="671"/>
        <v>3.0921459492888062</v>
      </c>
    </row>
    <row r="4641" spans="1:28" x14ac:dyDescent="0.3">
      <c r="A4641" s="1">
        <v>4640</v>
      </c>
      <c r="B4641" s="50">
        <v>44581</v>
      </c>
      <c r="C4641" s="44">
        <v>27334730.32</v>
      </c>
      <c r="D4641" s="56">
        <f t="shared" si="663"/>
        <v>367066.79808776925</v>
      </c>
      <c r="E4641" s="53">
        <v>74.468000000000004</v>
      </c>
      <c r="F4641" s="53">
        <f t="shared" si="664"/>
        <v>3.6706679808776923</v>
      </c>
      <c r="G4641" s="53">
        <f>(F4641/'Yearly GDP'!$B$21)*100</f>
        <v>115.79394261443825</v>
      </c>
      <c r="H4641" s="53">
        <f t="shared" si="665"/>
        <v>1.6169775999999998</v>
      </c>
      <c r="I4641" s="53">
        <f t="shared" si="666"/>
        <v>4.0866366979975481</v>
      </c>
      <c r="J4641" s="53">
        <f t="shared" si="674"/>
        <v>725.66407846342463</v>
      </c>
      <c r="K4641" s="53">
        <v>6.6079999999999997</v>
      </c>
      <c r="L4641" s="53">
        <v>17757</v>
      </c>
      <c r="M4641" s="53">
        <v>4.47</v>
      </c>
      <c r="N4641" s="53">
        <f t="shared" si="667"/>
        <v>2.5213633020024515</v>
      </c>
      <c r="O4641" s="53">
        <v>24.47</v>
      </c>
      <c r="P4641" s="53">
        <v>1.8109999999999999</v>
      </c>
      <c r="Q4641" s="53">
        <f t="shared" si="668"/>
        <v>4.7969999999999997</v>
      </c>
      <c r="R4641" s="53">
        <v>95.724999999999994</v>
      </c>
      <c r="S4641" s="53">
        <f t="shared" si="669"/>
        <v>91.273099999999999</v>
      </c>
      <c r="T4641" s="53">
        <v>3.73</v>
      </c>
      <c r="U4641" s="53">
        <v>31312.05</v>
      </c>
      <c r="V4641" s="53">
        <v>31.16</v>
      </c>
      <c r="W4641" s="53">
        <f t="shared" si="672"/>
        <v>1004.8796534017971</v>
      </c>
      <c r="X4641" s="53">
        <f t="shared" si="673"/>
        <v>3.2092426187419769</v>
      </c>
      <c r="Y4641" s="53">
        <v>10269.25</v>
      </c>
      <c r="Z4641" s="53">
        <v>32.28</v>
      </c>
      <c r="AA4641" s="53">
        <f t="shared" si="670"/>
        <v>318.13042131350682</v>
      </c>
      <c r="AB4641" s="53">
        <f t="shared" si="671"/>
        <v>3.0978934324659235</v>
      </c>
    </row>
    <row r="4642" spans="1:28" x14ac:dyDescent="0.3">
      <c r="A4642" s="1">
        <v>4641</v>
      </c>
      <c r="B4642" s="50">
        <v>44582</v>
      </c>
      <c r="C4642" s="44">
        <v>26978357.68</v>
      </c>
      <c r="D4642" s="56">
        <f t="shared" si="663"/>
        <v>362568.47531884583</v>
      </c>
      <c r="E4642" s="53">
        <v>74.409000000000006</v>
      </c>
      <c r="F4642" s="53">
        <f t="shared" si="664"/>
        <v>3.6256847531884584</v>
      </c>
      <c r="G4642" s="53">
        <f>(F4642/'Yearly GDP'!$B$21)*100</f>
        <v>114.37491334979364</v>
      </c>
      <c r="H4642" s="53">
        <f t="shared" si="665"/>
        <v>1.607998</v>
      </c>
      <c r="I4642" s="53">
        <f t="shared" si="666"/>
        <v>4.1169205434335119</v>
      </c>
      <c r="J4642" s="53">
        <f t="shared" si="674"/>
        <v>725.28406751749696</v>
      </c>
      <c r="K4642" s="53">
        <v>6.62</v>
      </c>
      <c r="L4642" s="53">
        <v>17617.150000000001</v>
      </c>
      <c r="M4642" s="53">
        <v>4.4400000000000004</v>
      </c>
      <c r="N4642" s="53">
        <f t="shared" si="667"/>
        <v>2.5030794565664882</v>
      </c>
      <c r="O4642" s="53">
        <v>24.29</v>
      </c>
      <c r="P4642" s="53">
        <v>1.77</v>
      </c>
      <c r="Q4642" s="53">
        <f t="shared" si="668"/>
        <v>4.8499999999999996</v>
      </c>
      <c r="R4642" s="53">
        <v>95.635999999999996</v>
      </c>
      <c r="S4642" s="53">
        <f t="shared" si="669"/>
        <v>90.601699999999994</v>
      </c>
      <c r="T4642" s="53">
        <v>3.73</v>
      </c>
      <c r="U4642" s="53">
        <v>30563.599999999999</v>
      </c>
      <c r="V4642" s="53">
        <v>30.46</v>
      </c>
      <c r="W4642" s="53">
        <f t="shared" si="672"/>
        <v>1003.4011818778725</v>
      </c>
      <c r="X4642" s="53">
        <f t="shared" si="673"/>
        <v>3.2829940906106367</v>
      </c>
      <c r="Y4642" s="53">
        <v>10076.85</v>
      </c>
      <c r="Z4642" s="53">
        <v>31.89</v>
      </c>
      <c r="AA4642" s="53">
        <f t="shared" si="670"/>
        <v>315.98777046095955</v>
      </c>
      <c r="AB4642" s="53">
        <f t="shared" si="671"/>
        <v>3.135779241141424</v>
      </c>
    </row>
    <row r="4643" spans="1:28" x14ac:dyDescent="0.3">
      <c r="A4643" s="1">
        <v>4642</v>
      </c>
      <c r="B4643" s="50">
        <v>44585</v>
      </c>
      <c r="C4643" s="44">
        <v>26057735.059999999</v>
      </c>
      <c r="D4643" s="56">
        <f t="shared" si="663"/>
        <v>349102.851745666</v>
      </c>
      <c r="E4643" s="53">
        <v>74.641999999999996</v>
      </c>
      <c r="F4643" s="53">
        <f t="shared" si="664"/>
        <v>3.4910285174566602</v>
      </c>
      <c r="G4643" s="53">
        <f>(F4643/'Yearly GDP'!$B$21)*100</f>
        <v>110.12708256961072</v>
      </c>
      <c r="H4643" s="53">
        <f t="shared" si="665"/>
        <v>1.5718676000000003</v>
      </c>
      <c r="I4643" s="53">
        <f t="shared" si="666"/>
        <v>4.2319085907744389</v>
      </c>
      <c r="J4643" s="53">
        <f t="shared" si="674"/>
        <v>725.73423614049932</v>
      </c>
      <c r="K4643" s="53">
        <v>6.6520000000000001</v>
      </c>
      <c r="L4643" s="53">
        <v>17149.099999999999</v>
      </c>
      <c r="M4643" s="53">
        <v>4.32</v>
      </c>
      <c r="N4643" s="53">
        <f t="shared" si="667"/>
        <v>2.4200914092255612</v>
      </c>
      <c r="O4643" s="53">
        <v>23.63</v>
      </c>
      <c r="P4643" s="53">
        <v>1.776</v>
      </c>
      <c r="Q4643" s="53">
        <f t="shared" si="668"/>
        <v>4.8760000000000003</v>
      </c>
      <c r="R4643" s="53">
        <v>95.900999999999996</v>
      </c>
      <c r="S4643" s="53">
        <f t="shared" si="669"/>
        <v>88.139899999999997</v>
      </c>
      <c r="T4643" s="53">
        <v>3.73</v>
      </c>
      <c r="U4643" s="53">
        <v>29383</v>
      </c>
      <c r="V4643" s="53">
        <v>29.31</v>
      </c>
      <c r="W4643" s="53">
        <f t="shared" si="672"/>
        <v>1002.490617536677</v>
      </c>
      <c r="X4643" s="53">
        <f t="shared" si="673"/>
        <v>3.4118048447628802</v>
      </c>
      <c r="Y4643" s="53">
        <v>9611.5</v>
      </c>
      <c r="Z4643" s="53">
        <v>30.41</v>
      </c>
      <c r="AA4643" s="53">
        <f t="shared" si="670"/>
        <v>316.06379480434066</v>
      </c>
      <c r="AB4643" s="53">
        <f t="shared" si="671"/>
        <v>3.2883919763235778</v>
      </c>
    </row>
    <row r="4644" spans="1:28" x14ac:dyDescent="0.3">
      <c r="A4644" s="1">
        <v>4643</v>
      </c>
      <c r="B4644" s="50">
        <v>44586</v>
      </c>
      <c r="C4644" s="44">
        <v>26286510.579999998</v>
      </c>
      <c r="D4644" s="56">
        <f t="shared" si="663"/>
        <v>351485.02520491526</v>
      </c>
      <c r="E4644" s="53">
        <v>74.787000000000006</v>
      </c>
      <c r="F4644" s="53">
        <f t="shared" si="664"/>
        <v>3.5148502520491527</v>
      </c>
      <c r="G4644" s="53">
        <f>(F4644/'Yearly GDP'!$B$21)*100</f>
        <v>110.87855684697642</v>
      </c>
      <c r="H4644" s="53">
        <f t="shared" si="665"/>
        <v>1.5635713999999998</v>
      </c>
      <c r="I4644" s="53">
        <f t="shared" si="666"/>
        <v>4.2607584149978699</v>
      </c>
      <c r="J4644" s="53">
        <f t="shared" si="674"/>
        <v>736.17170856412451</v>
      </c>
      <c r="K4644" s="53">
        <v>6.6619999999999999</v>
      </c>
      <c r="L4644" s="53">
        <v>17277.95</v>
      </c>
      <c r="M4644" s="53">
        <v>4.3499999999999996</v>
      </c>
      <c r="N4644" s="53">
        <f t="shared" si="667"/>
        <v>2.40124158500213</v>
      </c>
      <c r="O4644" s="53">
        <v>23.47</v>
      </c>
      <c r="P4644" s="53">
        <v>1.776</v>
      </c>
      <c r="Q4644" s="53">
        <f t="shared" si="668"/>
        <v>4.8860000000000001</v>
      </c>
      <c r="R4644" s="53">
        <v>95.927999999999997</v>
      </c>
      <c r="S4644" s="53">
        <f t="shared" si="669"/>
        <v>87.073699999999988</v>
      </c>
      <c r="T4644" s="53">
        <v>3.71</v>
      </c>
      <c r="U4644" s="53">
        <v>29676.9</v>
      </c>
      <c r="V4644" s="53">
        <v>29.92</v>
      </c>
      <c r="W4644" s="53">
        <f t="shared" si="672"/>
        <v>991.875</v>
      </c>
      <c r="X4644" s="53">
        <f t="shared" si="673"/>
        <v>3.3422459893048129</v>
      </c>
      <c r="Y4644" s="53">
        <v>9713.4500000000007</v>
      </c>
      <c r="Z4644" s="53">
        <v>30.41</v>
      </c>
      <c r="AA4644" s="53">
        <f t="shared" si="670"/>
        <v>319.41631042420261</v>
      </c>
      <c r="AB4644" s="53">
        <f t="shared" si="671"/>
        <v>3.2883919763235778</v>
      </c>
    </row>
    <row r="4645" spans="1:28" x14ac:dyDescent="0.3">
      <c r="A4645" s="1">
        <v>4644</v>
      </c>
      <c r="B4645" s="50">
        <v>44588</v>
      </c>
      <c r="C4645" s="44">
        <v>26006898.93</v>
      </c>
      <c r="D4645" s="56">
        <f t="shared" si="663"/>
        <v>345795.03689717985</v>
      </c>
      <c r="E4645" s="53">
        <v>75.209000000000003</v>
      </c>
      <c r="F4645" s="53">
        <f t="shared" si="664"/>
        <v>3.4579503689717983</v>
      </c>
      <c r="G4645" s="53">
        <f>(F4645/'Yearly GDP'!$B$21)*100</f>
        <v>109.08360785399995</v>
      </c>
      <c r="H4645" s="53">
        <f t="shared" si="665"/>
        <v>1.5576514000000004</v>
      </c>
      <c r="I4645" s="53">
        <f t="shared" si="666"/>
        <v>4.3308791684711991</v>
      </c>
      <c r="J4645" s="53">
        <f t="shared" si="674"/>
        <v>741.01992204417502</v>
      </c>
      <c r="K4645" s="53">
        <v>6.7460000000000004</v>
      </c>
      <c r="L4645" s="53">
        <v>17110.150000000001</v>
      </c>
      <c r="M4645" s="53">
        <v>4.3099999999999996</v>
      </c>
      <c r="N4645" s="53">
        <f t="shared" si="667"/>
        <v>2.4151208315288013</v>
      </c>
      <c r="O4645" s="53">
        <v>23.09</v>
      </c>
      <c r="P4645" s="53">
        <v>1.8029999999999999</v>
      </c>
      <c r="Q4645" s="53">
        <f t="shared" si="668"/>
        <v>4.9430000000000005</v>
      </c>
      <c r="R4645" s="53">
        <v>97.242000000000004</v>
      </c>
      <c r="S4645" s="53">
        <f t="shared" si="669"/>
        <v>86.818399999999997</v>
      </c>
      <c r="T4645" s="53">
        <v>3.76</v>
      </c>
      <c r="U4645" s="53">
        <v>29364.7</v>
      </c>
      <c r="V4645" s="53">
        <v>29.65</v>
      </c>
      <c r="W4645" s="53">
        <f t="shared" si="672"/>
        <v>990.37774030354137</v>
      </c>
      <c r="X4645" s="53">
        <f t="shared" si="673"/>
        <v>3.3726812816188869</v>
      </c>
      <c r="Y4645" s="53">
        <v>9668.5499999999993</v>
      </c>
      <c r="Z4645" s="53">
        <v>30.26</v>
      </c>
      <c r="AA4645" s="53">
        <f t="shared" si="670"/>
        <v>319.51586252478518</v>
      </c>
      <c r="AB4645" s="53">
        <f t="shared" si="671"/>
        <v>3.3046926635822871</v>
      </c>
    </row>
    <row r="4646" spans="1:28" x14ac:dyDescent="0.3">
      <c r="A4646" s="1">
        <v>4645</v>
      </c>
      <c r="B4646" s="50">
        <v>44589</v>
      </c>
      <c r="C4646" s="44">
        <v>26118525.02</v>
      </c>
      <c r="D4646" s="56">
        <f t="shared" si="663"/>
        <v>348033.53969565331</v>
      </c>
      <c r="E4646" s="53">
        <v>75.046000000000006</v>
      </c>
      <c r="F4646" s="53">
        <f t="shared" si="664"/>
        <v>3.4803353969565332</v>
      </c>
      <c r="G4646" s="53">
        <f>(F4646/'Yearly GDP'!$B$21)*100</f>
        <v>109.7897601563575</v>
      </c>
      <c r="H4646" s="53">
        <f t="shared" si="665"/>
        <v>1.5634079999999999</v>
      </c>
      <c r="I4646" s="53">
        <f t="shared" si="666"/>
        <v>4.329004329004329</v>
      </c>
      <c r="J4646" s="53">
        <f t="shared" si="674"/>
        <v>740.34415584415581</v>
      </c>
      <c r="K4646" s="53">
        <v>6.7679999999999998</v>
      </c>
      <c r="L4646" s="53">
        <v>17101.95</v>
      </c>
      <c r="M4646" s="53">
        <v>4.3099999999999996</v>
      </c>
      <c r="N4646" s="53">
        <f t="shared" si="667"/>
        <v>2.4389956709956708</v>
      </c>
      <c r="O4646" s="53">
        <v>23.1</v>
      </c>
      <c r="P4646" s="53">
        <v>1.778</v>
      </c>
      <c r="Q4646" s="53">
        <f t="shared" si="668"/>
        <v>4.99</v>
      </c>
      <c r="R4646" s="53">
        <v>97.266000000000005</v>
      </c>
      <c r="S4646" s="53">
        <f t="shared" si="669"/>
        <v>86.855999999999995</v>
      </c>
      <c r="T4646" s="53">
        <v>3.76</v>
      </c>
      <c r="U4646" s="53">
        <v>29804.9</v>
      </c>
      <c r="V4646" s="53">
        <v>29.94</v>
      </c>
      <c r="W4646" s="53">
        <f t="shared" si="672"/>
        <v>995.48764195056776</v>
      </c>
      <c r="X4646" s="53">
        <f t="shared" si="673"/>
        <v>3.3400133600534399</v>
      </c>
      <c r="Y4646" s="53">
        <v>9719.7000000000007</v>
      </c>
      <c r="Z4646" s="53">
        <v>30.61</v>
      </c>
      <c r="AA4646" s="53">
        <f t="shared" si="670"/>
        <v>317.53348578895788</v>
      </c>
      <c r="AB4646" s="53">
        <f t="shared" si="671"/>
        <v>3.2669062397909174</v>
      </c>
    </row>
    <row r="4647" spans="1:28" x14ac:dyDescent="0.3">
      <c r="A4647" s="1">
        <v>4646</v>
      </c>
      <c r="B4647" s="50">
        <v>44592</v>
      </c>
      <c r="C4647" s="44">
        <v>26441508.199999999</v>
      </c>
      <c r="D4647" s="56">
        <f t="shared" si="663"/>
        <v>354652.98835774453</v>
      </c>
      <c r="E4647" s="53">
        <v>74.555999999999997</v>
      </c>
      <c r="F4647" s="53">
        <f t="shared" si="664"/>
        <v>3.5465298835774455</v>
      </c>
      <c r="G4647" s="53">
        <f>(F4647/'Yearly GDP'!$B$21)*100</f>
        <v>111.87791430843677</v>
      </c>
      <c r="H4647" s="53">
        <f t="shared" si="665"/>
        <v>1.5653928000000004</v>
      </c>
      <c r="I4647" s="53">
        <f t="shared" si="666"/>
        <v>4.2698548249359511</v>
      </c>
      <c r="J4647" s="53">
        <f t="shared" si="674"/>
        <v>740.38642186165657</v>
      </c>
      <c r="K4647" s="53">
        <v>6.6840000000000002</v>
      </c>
      <c r="L4647" s="53">
        <v>17339.849999999999</v>
      </c>
      <c r="M4647" s="53">
        <v>4.37</v>
      </c>
      <c r="N4647" s="53">
        <f t="shared" si="667"/>
        <v>2.414145175064049</v>
      </c>
      <c r="O4647" s="53">
        <v>23.42</v>
      </c>
      <c r="P4647" s="53">
        <v>1.784</v>
      </c>
      <c r="Q4647" s="53">
        <f t="shared" si="668"/>
        <v>4.9000000000000004</v>
      </c>
      <c r="R4647" s="53">
        <v>96.537000000000006</v>
      </c>
      <c r="S4647" s="53">
        <f t="shared" si="669"/>
        <v>88.059200000000004</v>
      </c>
      <c r="T4647" s="53">
        <v>3.76</v>
      </c>
      <c r="U4647" s="53">
        <v>30273.95</v>
      </c>
      <c r="V4647" s="53">
        <v>30.24</v>
      </c>
      <c r="W4647" s="53">
        <f t="shared" si="672"/>
        <v>1001.1226851851852</v>
      </c>
      <c r="X4647" s="53">
        <f t="shared" si="673"/>
        <v>3.3068783068783065</v>
      </c>
      <c r="Y4647" s="53">
        <v>9813.1</v>
      </c>
      <c r="Z4647" s="53">
        <v>30.31</v>
      </c>
      <c r="AA4647" s="53">
        <f t="shared" si="670"/>
        <v>323.75783569778952</v>
      </c>
      <c r="AB4647" s="53">
        <f t="shared" si="671"/>
        <v>3.299241174529858</v>
      </c>
    </row>
    <row r="4648" spans="1:28" x14ac:dyDescent="0.3">
      <c r="A4648" s="1">
        <v>4647</v>
      </c>
      <c r="B4648" s="50">
        <v>44593</v>
      </c>
      <c r="C4648" s="44">
        <v>26747570.960000001</v>
      </c>
      <c r="D4648" s="56">
        <f t="shared" si="663"/>
        <v>357822.24933445704</v>
      </c>
      <c r="E4648" s="53">
        <v>74.751000000000005</v>
      </c>
      <c r="F4648" s="53">
        <f t="shared" si="664"/>
        <v>3.5782224933445703</v>
      </c>
      <c r="G4648" s="53">
        <f>(F4648/'Yearly GDP'!$B$21)*100</f>
        <v>112.87768117806216</v>
      </c>
      <c r="H4648" s="53">
        <f t="shared" si="665"/>
        <v>1.6127736000000001</v>
      </c>
      <c r="I4648" s="53">
        <f t="shared" si="666"/>
        <v>4.2337002540220148</v>
      </c>
      <c r="J4648" s="53">
        <f t="shared" si="674"/>
        <v>744.15114309906846</v>
      </c>
      <c r="K4648" s="53">
        <v>6.8280000000000003</v>
      </c>
      <c r="L4648" s="53">
        <v>17576.849999999999</v>
      </c>
      <c r="M4648" s="53">
        <v>4.43</v>
      </c>
      <c r="N4648" s="53">
        <f t="shared" si="667"/>
        <v>2.5942997459779855</v>
      </c>
      <c r="O4648" s="53">
        <v>23.62</v>
      </c>
      <c r="P4648" s="53">
        <v>1.7949999999999999</v>
      </c>
      <c r="Q4648" s="53">
        <f t="shared" si="668"/>
        <v>5.0330000000000004</v>
      </c>
      <c r="R4648" s="53">
        <v>96.375</v>
      </c>
      <c r="S4648" s="53">
        <f t="shared" si="669"/>
        <v>89.04740000000001</v>
      </c>
      <c r="T4648" s="53">
        <v>3.77</v>
      </c>
      <c r="U4648" s="53">
        <v>30611.599999999999</v>
      </c>
      <c r="V4648" s="53">
        <v>30.55</v>
      </c>
      <c r="W4648" s="53">
        <f t="shared" si="672"/>
        <v>1002.0163666121113</v>
      </c>
      <c r="X4648" s="53">
        <f t="shared" si="673"/>
        <v>3.2733224222585928</v>
      </c>
      <c r="Y4648" s="53">
        <v>9886.6</v>
      </c>
      <c r="Z4648" s="53">
        <v>29.96</v>
      </c>
      <c r="AA4648" s="53">
        <f t="shared" si="670"/>
        <v>329.9933244325768</v>
      </c>
      <c r="AB4648" s="53">
        <f t="shared" si="671"/>
        <v>3.3377837116154878</v>
      </c>
    </row>
    <row r="4649" spans="1:28" x14ac:dyDescent="0.3">
      <c r="A4649" s="1">
        <v>4648</v>
      </c>
      <c r="B4649" s="50">
        <v>44594</v>
      </c>
      <c r="C4649" s="44">
        <v>27076524.300000001</v>
      </c>
      <c r="D4649" s="56">
        <f t="shared" si="663"/>
        <v>361874.34746000567</v>
      </c>
      <c r="E4649" s="53">
        <v>74.822999999999993</v>
      </c>
      <c r="F4649" s="53">
        <f t="shared" si="664"/>
        <v>3.6187434746000569</v>
      </c>
      <c r="G4649" s="53">
        <f>(F4649/'Yearly GDP'!$B$21)*100</f>
        <v>114.15594557097972</v>
      </c>
      <c r="H4649" s="53">
        <f t="shared" si="665"/>
        <v>1.6477599999999999</v>
      </c>
      <c r="I4649" s="53">
        <f t="shared" si="666"/>
        <v>4.1753653444676413</v>
      </c>
      <c r="J4649" s="53">
        <f t="shared" si="674"/>
        <v>742.37995824634663</v>
      </c>
      <c r="K4649" s="53">
        <v>6.88</v>
      </c>
      <c r="L4649" s="53">
        <v>17780</v>
      </c>
      <c r="M4649" s="53">
        <v>4.4800000000000004</v>
      </c>
      <c r="N4649" s="53">
        <f t="shared" si="667"/>
        <v>2.7046346555323586</v>
      </c>
      <c r="O4649" s="53">
        <v>23.95</v>
      </c>
      <c r="P4649" s="53">
        <v>1.7709999999999999</v>
      </c>
      <c r="Q4649" s="53">
        <f t="shared" si="668"/>
        <v>5.109</v>
      </c>
      <c r="R4649" s="53">
        <v>95.935000000000002</v>
      </c>
      <c r="S4649" s="53">
        <f t="shared" si="669"/>
        <v>91.967999999999989</v>
      </c>
      <c r="T4649" s="53">
        <v>3.84</v>
      </c>
      <c r="U4649" s="53">
        <v>30971.55</v>
      </c>
      <c r="V4649" s="53">
        <v>30.9</v>
      </c>
      <c r="W4649" s="53">
        <f t="shared" si="672"/>
        <v>1002.3155339805826</v>
      </c>
      <c r="X4649" s="53">
        <f t="shared" si="673"/>
        <v>3.2362459546925573</v>
      </c>
      <c r="Y4649" s="53">
        <v>10051.299999999999</v>
      </c>
      <c r="Z4649" s="53">
        <v>30.19</v>
      </c>
      <c r="AA4649" s="53">
        <f t="shared" si="670"/>
        <v>332.93474660483599</v>
      </c>
      <c r="AB4649" s="53">
        <f t="shared" si="671"/>
        <v>3.3123550844650547</v>
      </c>
    </row>
    <row r="4650" spans="1:28" x14ac:dyDescent="0.3">
      <c r="A4650" s="1">
        <v>4649</v>
      </c>
      <c r="B4650" s="50">
        <v>44595</v>
      </c>
      <c r="C4650" s="44">
        <v>26859756.719999999</v>
      </c>
      <c r="D4650" s="56">
        <f t="shared" si="663"/>
        <v>359838.12121536891</v>
      </c>
      <c r="E4650" s="53">
        <v>74.644000000000005</v>
      </c>
      <c r="F4650" s="53">
        <f t="shared" si="664"/>
        <v>3.5983812121536891</v>
      </c>
      <c r="G4650" s="53">
        <f>(F4650/'Yearly GDP'!$B$21)*100</f>
        <v>113.51360290705644</v>
      </c>
      <c r="H4650" s="53">
        <f t="shared" si="665"/>
        <v>1.6292485000000001</v>
      </c>
      <c r="I4650" s="53">
        <f t="shared" si="666"/>
        <v>4.2283298097251585</v>
      </c>
      <c r="J4650" s="53">
        <f t="shared" si="674"/>
        <v>742.50317124735739</v>
      </c>
      <c r="K4650" s="53">
        <v>6.8890000000000002</v>
      </c>
      <c r="L4650" s="53">
        <v>17560.2</v>
      </c>
      <c r="M4650" s="53">
        <v>4.42</v>
      </c>
      <c r="N4650" s="53">
        <f t="shared" si="667"/>
        <v>2.6606701902748418</v>
      </c>
      <c r="O4650" s="53">
        <v>23.65</v>
      </c>
      <c r="P4650" s="53">
        <v>1.8360000000000001</v>
      </c>
      <c r="Q4650" s="53">
        <f t="shared" si="668"/>
        <v>5.0529999999999999</v>
      </c>
      <c r="R4650" s="53">
        <v>95.379000000000005</v>
      </c>
      <c r="S4650" s="53">
        <f t="shared" si="669"/>
        <v>90.579499999999996</v>
      </c>
      <c r="T4650" s="53">
        <v>3.83</v>
      </c>
      <c r="U4650" s="53">
        <v>30673.9</v>
      </c>
      <c r="V4650" s="53">
        <v>30.54</v>
      </c>
      <c r="W4650" s="53">
        <f t="shared" si="672"/>
        <v>1004.3844138834316</v>
      </c>
      <c r="X4650" s="53">
        <f t="shared" si="673"/>
        <v>3.2743942370661432</v>
      </c>
      <c r="Y4650" s="53">
        <v>10050.15</v>
      </c>
      <c r="Z4650" s="53">
        <v>30.11</v>
      </c>
      <c r="AA4650" s="53">
        <f t="shared" si="670"/>
        <v>333.78113583527067</v>
      </c>
      <c r="AB4650" s="53">
        <f t="shared" si="671"/>
        <v>3.3211557622052474</v>
      </c>
    </row>
    <row r="4651" spans="1:28" x14ac:dyDescent="0.3">
      <c r="A4651" s="1">
        <v>4650</v>
      </c>
      <c r="B4651" s="50">
        <v>44596</v>
      </c>
      <c r="C4651" s="44">
        <v>26781891.469999999</v>
      </c>
      <c r="D4651" s="56">
        <f t="shared" si="663"/>
        <v>358790.15968919551</v>
      </c>
      <c r="E4651" s="53">
        <v>74.644999999999996</v>
      </c>
      <c r="F4651" s="53">
        <f t="shared" si="664"/>
        <v>3.587901596891955</v>
      </c>
      <c r="G4651" s="53">
        <f>(F4651/'Yearly GDP'!$B$21)*100</f>
        <v>113.18301567482507</v>
      </c>
      <c r="H4651" s="53">
        <f t="shared" si="665"/>
        <v>1.6206923999999996</v>
      </c>
      <c r="I4651" s="53">
        <f t="shared" si="666"/>
        <v>4.2444821731748732</v>
      </c>
      <c r="J4651" s="53">
        <f t="shared" si="674"/>
        <v>743.47623089983028</v>
      </c>
      <c r="K4651" s="53">
        <v>6.8789999999999996</v>
      </c>
      <c r="L4651" s="53">
        <v>17516.3</v>
      </c>
      <c r="M4651" s="53">
        <v>4.41</v>
      </c>
      <c r="N4651" s="53">
        <f t="shared" si="667"/>
        <v>2.6345178268251264</v>
      </c>
      <c r="O4651" s="53">
        <v>23.56</v>
      </c>
      <c r="P4651" s="53">
        <v>1.9159999999999999</v>
      </c>
      <c r="Q4651" s="53">
        <f t="shared" si="668"/>
        <v>4.9629999999999992</v>
      </c>
      <c r="R4651" s="53">
        <v>95.48</v>
      </c>
      <c r="S4651" s="53">
        <f t="shared" si="669"/>
        <v>90.941599999999994</v>
      </c>
      <c r="T4651" s="53">
        <v>3.86</v>
      </c>
      <c r="U4651" s="53">
        <v>30441.55</v>
      </c>
      <c r="V4651" s="53">
        <v>30.12</v>
      </c>
      <c r="W4651" s="53">
        <f t="shared" si="672"/>
        <v>1010.6756308100929</v>
      </c>
      <c r="X4651" s="53">
        <f t="shared" si="673"/>
        <v>3.3200531208499333</v>
      </c>
      <c r="Y4651" s="53">
        <v>9991.2999999999993</v>
      </c>
      <c r="Z4651" s="53">
        <v>29.87</v>
      </c>
      <c r="AA4651" s="53">
        <f t="shared" si="670"/>
        <v>334.49280214261796</v>
      </c>
      <c r="AB4651" s="53">
        <f t="shared" si="671"/>
        <v>3.3478406427854033</v>
      </c>
    </row>
    <row r="4652" spans="1:28" x14ac:dyDescent="0.3">
      <c r="A4652" s="1">
        <v>4651</v>
      </c>
      <c r="B4652" s="50">
        <v>44599</v>
      </c>
      <c r="C4652" s="44">
        <v>26485014.350000001</v>
      </c>
      <c r="D4652" s="56">
        <f t="shared" si="663"/>
        <v>354765.44571696472</v>
      </c>
      <c r="E4652" s="53">
        <v>74.655000000000001</v>
      </c>
      <c r="F4652" s="53">
        <f t="shared" si="664"/>
        <v>3.5476544571696471</v>
      </c>
      <c r="G4652" s="53">
        <f>(F4652/'Yearly GDP'!$B$21)*100</f>
        <v>111.91338981607718</v>
      </c>
      <c r="H4652" s="53">
        <f t="shared" si="665"/>
        <v>1.5897368999999999</v>
      </c>
      <c r="I4652" s="53">
        <f t="shared" si="666"/>
        <v>4.3271311120726956</v>
      </c>
      <c r="J4652" s="53">
        <f t="shared" si="674"/>
        <v>744.85504110774548</v>
      </c>
      <c r="K4652" s="53">
        <v>6.8789999999999996</v>
      </c>
      <c r="L4652" s="53">
        <v>17213.599999999999</v>
      </c>
      <c r="M4652" s="53">
        <v>4.34</v>
      </c>
      <c r="N4652" s="53">
        <f t="shared" si="667"/>
        <v>2.5518688879273039</v>
      </c>
      <c r="O4652" s="53">
        <v>23.11</v>
      </c>
      <c r="P4652" s="53">
        <v>1.919</v>
      </c>
      <c r="Q4652" s="53">
        <f t="shared" si="668"/>
        <v>4.9599999999999991</v>
      </c>
      <c r="R4652" s="53">
        <v>95.391999999999996</v>
      </c>
      <c r="S4652" s="53">
        <f t="shared" si="669"/>
        <v>89.204599999999999</v>
      </c>
      <c r="T4652" s="53">
        <v>3.86</v>
      </c>
      <c r="U4652" s="53">
        <v>30129.25</v>
      </c>
      <c r="V4652" s="53">
        <v>29.77</v>
      </c>
      <c r="W4652" s="53">
        <f t="shared" si="672"/>
        <v>1012.0675176352032</v>
      </c>
      <c r="X4652" s="53">
        <f t="shared" si="673"/>
        <v>3.359086328518643</v>
      </c>
      <c r="Y4652" s="53">
        <v>9882.2999999999993</v>
      </c>
      <c r="Z4652" s="53">
        <v>29.53</v>
      </c>
      <c r="AA4652" s="53">
        <f t="shared" si="670"/>
        <v>334.65289536065012</v>
      </c>
      <c r="AB4652" s="53">
        <f t="shared" si="671"/>
        <v>3.3863867253640363</v>
      </c>
    </row>
    <row r="4653" spans="1:28" x14ac:dyDescent="0.3">
      <c r="A4653" s="1">
        <v>4652</v>
      </c>
      <c r="B4653" s="50">
        <v>44600</v>
      </c>
      <c r="C4653" s="44">
        <v>26451334.949999999</v>
      </c>
      <c r="D4653" s="56">
        <f t="shared" si="663"/>
        <v>354010.82656352466</v>
      </c>
      <c r="E4653" s="53">
        <v>74.718999999999994</v>
      </c>
      <c r="F4653" s="53">
        <f t="shared" si="664"/>
        <v>3.5401082656352467</v>
      </c>
      <c r="G4653" s="53">
        <f>(F4653/'Yearly GDP'!$B$21)*100</f>
        <v>111.67533960994469</v>
      </c>
      <c r="H4653" s="53">
        <f t="shared" si="665"/>
        <v>1.5547230000000001</v>
      </c>
      <c r="I4653" s="53">
        <f t="shared" si="666"/>
        <v>4.3802014892685062</v>
      </c>
      <c r="J4653" s="53">
        <f t="shared" si="674"/>
        <v>756.31844064826987</v>
      </c>
      <c r="K4653" s="53">
        <v>6.81</v>
      </c>
      <c r="L4653" s="53">
        <v>17266.75</v>
      </c>
      <c r="M4653" s="53">
        <v>4.3499999999999996</v>
      </c>
      <c r="N4653" s="53">
        <f t="shared" si="667"/>
        <v>2.4297985107314934</v>
      </c>
      <c r="O4653" s="53">
        <v>22.83</v>
      </c>
      <c r="P4653" s="53">
        <v>1.9650000000000001</v>
      </c>
      <c r="Q4653" s="53">
        <f t="shared" si="668"/>
        <v>4.8449999999999998</v>
      </c>
      <c r="R4653" s="53">
        <v>95.641000000000005</v>
      </c>
      <c r="S4653" s="53">
        <f t="shared" si="669"/>
        <v>89.036999999999992</v>
      </c>
      <c r="T4653" s="53">
        <v>3.9</v>
      </c>
      <c r="U4653" s="53">
        <v>29916.85</v>
      </c>
      <c r="V4653" s="53">
        <v>29.16</v>
      </c>
      <c r="W4653" s="53">
        <f t="shared" si="672"/>
        <v>1025.9550754458162</v>
      </c>
      <c r="X4653" s="53">
        <f t="shared" si="673"/>
        <v>3.4293552812071333</v>
      </c>
      <c r="Y4653" s="53">
        <v>9732.9</v>
      </c>
      <c r="Z4653" s="53">
        <v>28.9</v>
      </c>
      <c r="AA4653" s="53">
        <f t="shared" si="670"/>
        <v>336.77854671280278</v>
      </c>
      <c r="AB4653" s="53">
        <f t="shared" si="671"/>
        <v>3.4602076124567476</v>
      </c>
    </row>
    <row r="4654" spans="1:28" x14ac:dyDescent="0.3">
      <c r="A4654" s="1">
        <v>4653</v>
      </c>
      <c r="B4654" s="50">
        <v>44601</v>
      </c>
      <c r="C4654" s="44">
        <v>26670651.890000001</v>
      </c>
      <c r="D4654" s="56">
        <f t="shared" si="663"/>
        <v>356521.38661640463</v>
      </c>
      <c r="E4654" s="53">
        <v>74.808000000000007</v>
      </c>
      <c r="F4654" s="53">
        <f t="shared" si="664"/>
        <v>3.5652138661640462</v>
      </c>
      <c r="G4654" s="53">
        <f>(F4654/'Yearly GDP'!$B$21)*100</f>
        <v>112.46731439003301</v>
      </c>
      <c r="H4654" s="53">
        <f t="shared" si="665"/>
        <v>1.5696582000000001</v>
      </c>
      <c r="I4654" s="53">
        <f t="shared" si="666"/>
        <v>4.3308791684711991</v>
      </c>
      <c r="J4654" s="53">
        <f t="shared" si="674"/>
        <v>756.33607622347336</v>
      </c>
      <c r="K4654" s="53">
        <v>6.798</v>
      </c>
      <c r="L4654" s="53">
        <v>17463.8</v>
      </c>
      <c r="M4654" s="53">
        <v>4.4000000000000004</v>
      </c>
      <c r="N4654" s="53">
        <f t="shared" si="667"/>
        <v>2.4671208315288009</v>
      </c>
      <c r="O4654" s="53">
        <v>23.09</v>
      </c>
      <c r="P4654" s="53">
        <v>1.9450000000000001</v>
      </c>
      <c r="Q4654" s="53">
        <f t="shared" si="668"/>
        <v>4.8529999999999998</v>
      </c>
      <c r="R4654" s="53">
        <v>95.494</v>
      </c>
      <c r="S4654" s="53">
        <f t="shared" si="669"/>
        <v>89.589199999999991</v>
      </c>
      <c r="T4654" s="53">
        <v>3.88</v>
      </c>
      <c r="U4654" s="53">
        <v>30257.1</v>
      </c>
      <c r="V4654" s="53">
        <v>29.11</v>
      </c>
      <c r="W4654" s="53">
        <f t="shared" si="672"/>
        <v>1039.4057025077293</v>
      </c>
      <c r="X4654" s="53">
        <f t="shared" si="673"/>
        <v>3.4352456200618344</v>
      </c>
      <c r="Y4654" s="53">
        <v>9766.0499999999993</v>
      </c>
      <c r="Z4654" s="53">
        <v>28.9</v>
      </c>
      <c r="AA4654" s="53">
        <f t="shared" si="670"/>
        <v>337.92560553633217</v>
      </c>
      <c r="AB4654" s="53">
        <f t="shared" si="671"/>
        <v>3.4602076124567476</v>
      </c>
    </row>
    <row r="4655" spans="1:28" x14ac:dyDescent="0.3">
      <c r="A4655" s="1">
        <v>4654</v>
      </c>
      <c r="B4655" s="50">
        <v>44602</v>
      </c>
      <c r="C4655" s="44">
        <v>26799142.030000001</v>
      </c>
      <c r="D4655" s="56">
        <f t="shared" si="663"/>
        <v>356836.59596282389</v>
      </c>
      <c r="E4655" s="53">
        <v>75.102000000000004</v>
      </c>
      <c r="F4655" s="53">
        <f t="shared" si="664"/>
        <v>3.5683659596282391</v>
      </c>
      <c r="G4655" s="53">
        <f>(F4655/'Yearly GDP'!$B$21)*100</f>
        <v>112.5667495150864</v>
      </c>
      <c r="H4655" s="53">
        <f t="shared" si="665"/>
        <v>1.5454049999999999</v>
      </c>
      <c r="I4655" s="53">
        <f t="shared" si="666"/>
        <v>4.3516100957354222</v>
      </c>
      <c r="J4655" s="53">
        <f t="shared" si="674"/>
        <v>766.13794604003476</v>
      </c>
      <c r="K4655" s="53">
        <v>6.7249999999999996</v>
      </c>
      <c r="L4655" s="53">
        <v>17605.849999999999</v>
      </c>
      <c r="M4655" s="53">
        <v>4.4400000000000004</v>
      </c>
      <c r="N4655" s="53">
        <f t="shared" si="667"/>
        <v>2.3733899042645774</v>
      </c>
      <c r="O4655" s="53">
        <v>22.98</v>
      </c>
      <c r="P4655" s="53">
        <v>2.0430000000000001</v>
      </c>
      <c r="Q4655" s="53">
        <f t="shared" si="668"/>
        <v>4.6819999999999995</v>
      </c>
      <c r="R4655" s="53">
        <v>95.548000000000002</v>
      </c>
      <c r="S4655" s="53">
        <f t="shared" si="669"/>
        <v>86.404799999999994</v>
      </c>
      <c r="T4655" s="53">
        <v>3.76</v>
      </c>
      <c r="U4655" s="53">
        <v>30343.45</v>
      </c>
      <c r="V4655" s="53">
        <v>29.24</v>
      </c>
      <c r="W4655" s="53">
        <f t="shared" si="672"/>
        <v>1037.7376880984953</v>
      </c>
      <c r="X4655" s="53">
        <f t="shared" si="673"/>
        <v>3.4199726402188784</v>
      </c>
      <c r="Y4655" s="53">
        <v>9781.0499999999993</v>
      </c>
      <c r="Z4655" s="53">
        <v>28.66</v>
      </c>
      <c r="AA4655" s="53">
        <f t="shared" si="670"/>
        <v>341.27878576413116</v>
      </c>
      <c r="AB4655" s="53">
        <f t="shared" si="671"/>
        <v>3.4891835310537336</v>
      </c>
    </row>
    <row r="4656" spans="1:28" x14ac:dyDescent="0.3">
      <c r="A4656" s="1">
        <v>4655</v>
      </c>
      <c r="B4656" s="50">
        <v>44603</v>
      </c>
      <c r="C4656" s="44">
        <v>26400831.789999999</v>
      </c>
      <c r="D4656" s="56">
        <f t="shared" si="663"/>
        <v>350385.30272867228</v>
      </c>
      <c r="E4656" s="53">
        <v>75.347999999999999</v>
      </c>
      <c r="F4656" s="53">
        <f t="shared" si="664"/>
        <v>3.503853027286723</v>
      </c>
      <c r="G4656" s="53">
        <f>(F4656/'Yearly GDP'!$B$21)*100</f>
        <v>110.53164123932879</v>
      </c>
      <c r="H4656" s="53">
        <f t="shared" si="665"/>
        <v>1.5191064000000003</v>
      </c>
      <c r="I4656" s="53">
        <f t="shared" si="666"/>
        <v>4.409171075837742</v>
      </c>
      <c r="J4656" s="53">
        <f t="shared" si="674"/>
        <v>766.08245149911818</v>
      </c>
      <c r="K4656" s="53">
        <v>6.6980000000000004</v>
      </c>
      <c r="L4656" s="53">
        <v>17374.75</v>
      </c>
      <c r="M4656" s="53">
        <v>4.38</v>
      </c>
      <c r="N4656" s="53">
        <f t="shared" si="667"/>
        <v>2.2888289241622584</v>
      </c>
      <c r="O4656" s="53">
        <v>22.68</v>
      </c>
      <c r="P4656" s="53">
        <v>1.9179999999999999</v>
      </c>
      <c r="Q4656" s="53">
        <f t="shared" si="668"/>
        <v>4.78</v>
      </c>
      <c r="R4656" s="53">
        <v>96.072999999999993</v>
      </c>
      <c r="S4656" s="53">
        <f t="shared" si="669"/>
        <v>85.05</v>
      </c>
      <c r="T4656" s="53">
        <v>3.75</v>
      </c>
      <c r="U4656" s="53">
        <v>29729.4</v>
      </c>
      <c r="V4656" s="53">
        <v>28.53</v>
      </c>
      <c r="W4656" s="53">
        <f t="shared" si="672"/>
        <v>1042.0399579390116</v>
      </c>
      <c r="X4656" s="53">
        <f t="shared" si="673"/>
        <v>3.5050823694356819</v>
      </c>
      <c r="Y4656" s="53">
        <v>9596.15</v>
      </c>
      <c r="Z4656" s="53">
        <v>28.15</v>
      </c>
      <c r="AA4656" s="53">
        <f t="shared" si="670"/>
        <v>340.89342806394319</v>
      </c>
      <c r="AB4656" s="53">
        <f t="shared" si="671"/>
        <v>3.5523978685612794</v>
      </c>
    </row>
    <row r="4657" spans="1:28" x14ac:dyDescent="0.3">
      <c r="A4657" s="1">
        <v>4656</v>
      </c>
      <c r="B4657" s="50">
        <v>44606</v>
      </c>
      <c r="C4657" s="44">
        <v>25543624.91</v>
      </c>
      <c r="D4657" s="56">
        <f t="shared" si="663"/>
        <v>337494.71381761483</v>
      </c>
      <c r="E4657" s="53">
        <v>75.686000000000007</v>
      </c>
      <c r="F4657" s="53">
        <f t="shared" si="664"/>
        <v>3.3749471381761484</v>
      </c>
      <c r="G4657" s="53">
        <f>(F4657/'Yearly GDP'!$B$21)*100</f>
        <v>106.46520940618764</v>
      </c>
      <c r="H4657" s="53">
        <f t="shared" si="665"/>
        <v>1.4567395000000001</v>
      </c>
      <c r="I4657" s="53">
        <f t="shared" si="666"/>
        <v>4.5766590389016013</v>
      </c>
      <c r="J4657" s="53">
        <f t="shared" si="674"/>
        <v>770.83752860411892</v>
      </c>
      <c r="K4657" s="53">
        <v>6.6669999999999998</v>
      </c>
      <c r="L4657" s="53">
        <v>16842.8</v>
      </c>
      <c r="M4657" s="53">
        <v>4.24</v>
      </c>
      <c r="N4657" s="53">
        <f t="shared" si="667"/>
        <v>2.0903409610983985</v>
      </c>
      <c r="O4657" s="53">
        <v>21.85</v>
      </c>
      <c r="P4657" s="53">
        <v>1.986</v>
      </c>
      <c r="Q4657" s="53">
        <f t="shared" si="668"/>
        <v>4.681</v>
      </c>
      <c r="R4657" s="53">
        <v>96.355999999999995</v>
      </c>
      <c r="S4657" s="53">
        <f t="shared" si="669"/>
        <v>82.156000000000006</v>
      </c>
      <c r="T4657" s="53">
        <v>3.76</v>
      </c>
      <c r="U4657" s="53">
        <v>28558.75</v>
      </c>
      <c r="V4657" s="53">
        <v>27.37</v>
      </c>
      <c r="W4657" s="53">
        <f t="shared" si="672"/>
        <v>1043.4325904274754</v>
      </c>
      <c r="X4657" s="53">
        <f t="shared" si="673"/>
        <v>3.6536353671903545</v>
      </c>
      <c r="Y4657" s="53">
        <v>9187.6</v>
      </c>
      <c r="Z4657" s="53">
        <v>27.02</v>
      </c>
      <c r="AA4657" s="53">
        <f t="shared" si="670"/>
        <v>340.02960769800148</v>
      </c>
      <c r="AB4657" s="53">
        <f t="shared" si="671"/>
        <v>3.7009622501850479</v>
      </c>
    </row>
    <row r="4658" spans="1:28" x14ac:dyDescent="0.3">
      <c r="A4658" s="1">
        <v>4657</v>
      </c>
      <c r="B4658" s="50">
        <v>44607</v>
      </c>
      <c r="C4658" s="44">
        <v>26188470.050000001</v>
      </c>
      <c r="D4658" s="56">
        <f t="shared" si="663"/>
        <v>348357.47702089732</v>
      </c>
      <c r="E4658" s="53">
        <v>75.177000000000007</v>
      </c>
      <c r="F4658" s="53">
        <f t="shared" si="664"/>
        <v>3.483574770208973</v>
      </c>
      <c r="G4658" s="53">
        <f>(F4658/'Yearly GDP'!$B$21)*100</f>
        <v>109.89194858703387</v>
      </c>
      <c r="H4658" s="53">
        <f t="shared" si="665"/>
        <v>1.4920827999999999</v>
      </c>
      <c r="I4658" s="53">
        <f t="shared" si="666"/>
        <v>4.4722719141323797</v>
      </c>
      <c r="J4658" s="53">
        <f t="shared" si="674"/>
        <v>776.04874776386407</v>
      </c>
      <c r="K4658" s="53">
        <v>6.673</v>
      </c>
      <c r="L4658" s="53">
        <v>17352.45</v>
      </c>
      <c r="M4658" s="53">
        <v>4.37</v>
      </c>
      <c r="N4658" s="53">
        <f t="shared" si="667"/>
        <v>2.2007280858676204</v>
      </c>
      <c r="O4658" s="53">
        <v>22.36</v>
      </c>
      <c r="P4658" s="53">
        <v>2.0430000000000001</v>
      </c>
      <c r="Q4658" s="53">
        <f t="shared" si="668"/>
        <v>4.63</v>
      </c>
      <c r="R4658" s="53">
        <v>95.992999999999995</v>
      </c>
      <c r="S4658" s="53">
        <f t="shared" si="669"/>
        <v>84.297200000000004</v>
      </c>
      <c r="T4658" s="53">
        <v>3.77</v>
      </c>
      <c r="U4658" s="53">
        <v>29375.3</v>
      </c>
      <c r="V4658" s="53">
        <v>27.82</v>
      </c>
      <c r="W4658" s="53">
        <f t="shared" si="672"/>
        <v>1055.9058231488139</v>
      </c>
      <c r="X4658" s="53">
        <f t="shared" si="673"/>
        <v>3.5945363048166792</v>
      </c>
      <c r="Y4658" s="53">
        <v>9370.0499999999993</v>
      </c>
      <c r="Z4658" s="53">
        <v>27.13</v>
      </c>
      <c r="AA4658" s="53">
        <f t="shared" si="670"/>
        <v>345.37596756358272</v>
      </c>
      <c r="AB4658" s="53">
        <f t="shared" si="671"/>
        <v>3.6859565057132322</v>
      </c>
    </row>
    <row r="4659" spans="1:28" x14ac:dyDescent="0.3">
      <c r="A4659" s="1">
        <v>4658</v>
      </c>
      <c r="B4659" s="50">
        <v>44608</v>
      </c>
      <c r="C4659" s="44">
        <v>26224670.460000001</v>
      </c>
      <c r="D4659" s="56">
        <f t="shared" si="663"/>
        <v>349429.3199200533</v>
      </c>
      <c r="E4659" s="53">
        <v>75.05</v>
      </c>
      <c r="F4659" s="53">
        <f t="shared" si="664"/>
        <v>3.4942931992005328</v>
      </c>
      <c r="G4659" s="53">
        <f>(F4659/'Yearly GDP'!$B$21)*100</f>
        <v>110.23006937541113</v>
      </c>
      <c r="H4659" s="53">
        <f t="shared" si="665"/>
        <v>1.4889721999999999</v>
      </c>
      <c r="I4659" s="53">
        <f t="shared" si="666"/>
        <v>4.4903457566232605</v>
      </c>
      <c r="J4659" s="53">
        <f t="shared" si="674"/>
        <v>777.82667265379439</v>
      </c>
      <c r="K4659" s="53">
        <v>6.6859999999999999</v>
      </c>
      <c r="L4659" s="53">
        <v>17322.2</v>
      </c>
      <c r="M4659" s="53">
        <v>4.3600000000000003</v>
      </c>
      <c r="N4659" s="53">
        <f t="shared" si="667"/>
        <v>2.1956542433767394</v>
      </c>
      <c r="O4659" s="53">
        <v>22.27</v>
      </c>
      <c r="P4659" s="53">
        <v>2.04</v>
      </c>
      <c r="Q4659" s="53">
        <f t="shared" si="668"/>
        <v>4.6459999999999999</v>
      </c>
      <c r="R4659" s="53">
        <v>95.697000000000003</v>
      </c>
      <c r="S4659" s="53">
        <f t="shared" si="669"/>
        <v>83.067099999999996</v>
      </c>
      <c r="T4659" s="53">
        <v>3.73</v>
      </c>
      <c r="U4659" s="53">
        <v>29289.95</v>
      </c>
      <c r="V4659" s="53">
        <v>27.84</v>
      </c>
      <c r="W4659" s="53">
        <f t="shared" si="672"/>
        <v>1052.0815373563219</v>
      </c>
      <c r="X4659" s="53">
        <f t="shared" si="673"/>
        <v>3.5919540229885056</v>
      </c>
      <c r="Y4659" s="53">
        <v>9440.7999999999993</v>
      </c>
      <c r="Z4659" s="53">
        <v>27.56</v>
      </c>
      <c r="AA4659" s="53">
        <f t="shared" si="670"/>
        <v>342.55442670537008</v>
      </c>
      <c r="AB4659" s="53">
        <f t="shared" si="671"/>
        <v>3.6284470246734397</v>
      </c>
    </row>
    <row r="4660" spans="1:28" x14ac:dyDescent="0.3">
      <c r="A4660" s="1">
        <v>4659</v>
      </c>
      <c r="B4660" s="50">
        <v>44609</v>
      </c>
      <c r="C4660" s="44">
        <v>26196516.789999999</v>
      </c>
      <c r="D4660" s="56">
        <f t="shared" si="663"/>
        <v>348798.57253178878</v>
      </c>
      <c r="E4660" s="53">
        <v>75.105000000000004</v>
      </c>
      <c r="F4660" s="53">
        <f t="shared" si="664"/>
        <v>3.4879857253178876</v>
      </c>
      <c r="G4660" s="53">
        <f>(F4660/'Yearly GDP'!$B$21)*100</f>
        <v>110.03109543589551</v>
      </c>
      <c r="H4660" s="53">
        <f t="shared" si="665"/>
        <v>1.4849649999999999</v>
      </c>
      <c r="I4660" s="53">
        <f t="shared" si="666"/>
        <v>4.4943820224719104</v>
      </c>
      <c r="J4660" s="53">
        <f t="shared" si="674"/>
        <v>777.73483146067406</v>
      </c>
      <c r="K4660" s="53">
        <v>6.6740000000000004</v>
      </c>
      <c r="L4660" s="53">
        <v>17304.599999999999</v>
      </c>
      <c r="M4660" s="53">
        <v>4.3600000000000003</v>
      </c>
      <c r="N4660" s="53">
        <f t="shared" si="667"/>
        <v>2.1796179775280899</v>
      </c>
      <c r="O4660" s="53">
        <v>22.25</v>
      </c>
      <c r="P4660" s="53">
        <v>1.968</v>
      </c>
      <c r="Q4660" s="53">
        <f t="shared" si="668"/>
        <v>4.7060000000000004</v>
      </c>
      <c r="R4660" s="53">
        <v>95.802999999999997</v>
      </c>
      <c r="S4660" s="53">
        <f t="shared" si="669"/>
        <v>81.435000000000002</v>
      </c>
      <c r="T4660" s="53">
        <v>3.66</v>
      </c>
      <c r="U4660" s="53">
        <v>29201.3</v>
      </c>
      <c r="V4660" s="53">
        <v>27.79</v>
      </c>
      <c r="W4660" s="53">
        <f t="shared" si="672"/>
        <v>1050.7844548398705</v>
      </c>
      <c r="X4660" s="53">
        <f t="shared" si="673"/>
        <v>3.5984166966534725</v>
      </c>
      <c r="Y4660" s="53">
        <v>9370.2999999999993</v>
      </c>
      <c r="Z4660" s="53">
        <v>27.52</v>
      </c>
      <c r="AA4660" s="53">
        <f t="shared" si="670"/>
        <v>340.49055232558135</v>
      </c>
      <c r="AB4660" s="53">
        <f t="shared" si="671"/>
        <v>3.6337209302325575</v>
      </c>
    </row>
    <row r="4661" spans="1:28" x14ac:dyDescent="0.3">
      <c r="A4661" s="1">
        <v>4660</v>
      </c>
      <c r="B4661" s="50">
        <v>44610</v>
      </c>
      <c r="C4661" s="44">
        <v>26053840.489999998</v>
      </c>
      <c r="D4661" s="56">
        <f t="shared" si="663"/>
        <v>348840.36699827277</v>
      </c>
      <c r="E4661" s="53">
        <v>74.686999999999998</v>
      </c>
      <c r="F4661" s="53">
        <f t="shared" si="664"/>
        <v>3.4884036699827279</v>
      </c>
      <c r="G4661" s="53">
        <f>(F4661/'Yearly GDP'!$B$21)*100</f>
        <v>110.0442798101807</v>
      </c>
      <c r="H4661" s="53">
        <f t="shared" si="665"/>
        <v>1.4798523000000003</v>
      </c>
      <c r="I4661" s="53">
        <f t="shared" si="666"/>
        <v>4.5024763619990988</v>
      </c>
      <c r="J4661" s="53">
        <f t="shared" si="674"/>
        <v>777.86132372805037</v>
      </c>
      <c r="K4661" s="53">
        <v>6.6630000000000003</v>
      </c>
      <c r="L4661" s="53">
        <v>17276.3</v>
      </c>
      <c r="M4661" s="53">
        <v>4.3499999999999996</v>
      </c>
      <c r="N4661" s="53">
        <f t="shared" si="667"/>
        <v>2.1605236380009014</v>
      </c>
      <c r="O4661" s="53">
        <v>22.21</v>
      </c>
      <c r="P4661" s="53">
        <v>1.927</v>
      </c>
      <c r="Q4661" s="53">
        <f t="shared" si="668"/>
        <v>4.7360000000000007</v>
      </c>
      <c r="R4661" s="53">
        <v>96.022000000000006</v>
      </c>
      <c r="S4661" s="53">
        <f t="shared" si="669"/>
        <v>82.621200000000002</v>
      </c>
      <c r="T4661" s="53">
        <v>3.72</v>
      </c>
      <c r="U4661" s="53">
        <v>28934.35</v>
      </c>
      <c r="V4661" s="53">
        <v>27.55</v>
      </c>
      <c r="W4661" s="53">
        <f t="shared" si="672"/>
        <v>1050.2486388384755</v>
      </c>
      <c r="X4661" s="53">
        <f t="shared" si="673"/>
        <v>3.6297640653357535</v>
      </c>
      <c r="Y4661" s="53">
        <v>9293.5499999999993</v>
      </c>
      <c r="Z4661" s="53">
        <v>27.29</v>
      </c>
      <c r="AA4661" s="53">
        <f t="shared" si="670"/>
        <v>340.547819714181</v>
      </c>
      <c r="AB4661" s="53">
        <f t="shared" si="671"/>
        <v>3.6643459142543056</v>
      </c>
    </row>
    <row r="4662" spans="1:28" x14ac:dyDescent="0.3">
      <c r="A4662" s="1">
        <v>4661</v>
      </c>
      <c r="B4662" s="50">
        <v>44613</v>
      </c>
      <c r="C4662" s="44">
        <v>25741781.359999999</v>
      </c>
      <c r="D4662" s="56">
        <f t="shared" si="663"/>
        <v>345415.99162685848</v>
      </c>
      <c r="E4662" s="53">
        <v>74.524000000000001</v>
      </c>
      <c r="F4662" s="53">
        <f t="shared" si="664"/>
        <v>3.4541599162685848</v>
      </c>
      <c r="G4662" s="53">
        <f>(F4662/'Yearly GDP'!$B$21)*100</f>
        <v>108.96403521352002</v>
      </c>
      <c r="H4662" s="53">
        <f t="shared" si="665"/>
        <v>1.4804916000000001</v>
      </c>
      <c r="I4662" s="53">
        <f t="shared" si="666"/>
        <v>4.5207956600361658</v>
      </c>
      <c r="J4662" s="53">
        <f t="shared" si="674"/>
        <v>777.87748643761302</v>
      </c>
      <c r="K4662" s="53">
        <v>6.6929999999999996</v>
      </c>
      <c r="L4662" s="53">
        <v>17206.650000000001</v>
      </c>
      <c r="M4662" s="53">
        <v>4.34</v>
      </c>
      <c r="N4662" s="53">
        <f t="shared" si="667"/>
        <v>2.1722043399638338</v>
      </c>
      <c r="O4662" s="53">
        <v>22.12</v>
      </c>
      <c r="P4662" s="53">
        <v>1.873</v>
      </c>
      <c r="Q4662" s="53">
        <f t="shared" si="668"/>
        <v>4.8199999999999994</v>
      </c>
      <c r="R4662" s="53">
        <v>96.02</v>
      </c>
      <c r="S4662" s="53">
        <f t="shared" si="669"/>
        <v>82.065200000000004</v>
      </c>
      <c r="T4662" s="53">
        <v>3.71</v>
      </c>
      <c r="U4662" s="53">
        <v>28575.75</v>
      </c>
      <c r="V4662" s="53">
        <v>27.23</v>
      </c>
      <c r="W4662" s="53">
        <f t="shared" si="672"/>
        <v>1049.4215938303341</v>
      </c>
      <c r="X4662" s="53">
        <f t="shared" si="673"/>
        <v>3.6724201248622843</v>
      </c>
      <c r="Y4662" s="53">
        <v>9052.9500000000007</v>
      </c>
      <c r="Z4662" s="53">
        <v>26.59</v>
      </c>
      <c r="AA4662" s="53">
        <f t="shared" si="670"/>
        <v>340.46446032342988</v>
      </c>
      <c r="AB4662" s="53">
        <f t="shared" si="671"/>
        <v>3.7608123354644598</v>
      </c>
    </row>
    <row r="4663" spans="1:28" x14ac:dyDescent="0.3">
      <c r="A4663" s="1">
        <v>4662</v>
      </c>
      <c r="B4663" s="50">
        <v>44614</v>
      </c>
      <c r="C4663" s="44">
        <v>25483641.960000001</v>
      </c>
      <c r="D4663" s="56">
        <f t="shared" si="663"/>
        <v>341466.46067265177</v>
      </c>
      <c r="E4663" s="53">
        <v>74.63</v>
      </c>
      <c r="F4663" s="53">
        <f t="shared" si="664"/>
        <v>3.4146646067265176</v>
      </c>
      <c r="G4663" s="53">
        <f>(F4663/'Yearly GDP'!$B$21)*100</f>
        <v>107.71812639515828</v>
      </c>
      <c r="H4663" s="53">
        <f t="shared" si="665"/>
        <v>1.4827553</v>
      </c>
      <c r="I4663" s="53">
        <f t="shared" si="666"/>
        <v>4.5516613563950843</v>
      </c>
      <c r="J4663" s="53">
        <f t="shared" si="674"/>
        <v>777.97906235776065</v>
      </c>
      <c r="K4663" s="53">
        <v>6.7489999999999997</v>
      </c>
      <c r="L4663" s="53">
        <v>17092.2</v>
      </c>
      <c r="M4663" s="53">
        <v>4.3099999999999996</v>
      </c>
      <c r="N4663" s="53">
        <f t="shared" si="667"/>
        <v>2.1973386436049154</v>
      </c>
      <c r="O4663" s="53">
        <v>21.97</v>
      </c>
      <c r="P4663" s="53">
        <v>1.944</v>
      </c>
      <c r="Q4663" s="53">
        <f t="shared" si="668"/>
        <v>4.8049999999999997</v>
      </c>
      <c r="R4663" s="53">
        <v>96.010999999999996</v>
      </c>
      <c r="S4663" s="53">
        <f t="shared" si="669"/>
        <v>81.728399999999993</v>
      </c>
      <c r="T4663" s="53">
        <v>3.72</v>
      </c>
      <c r="U4663" s="53">
        <v>28284.9</v>
      </c>
      <c r="V4663" s="53">
        <v>26.97</v>
      </c>
      <c r="W4663" s="53">
        <f t="shared" si="672"/>
        <v>1048.7541713014461</v>
      </c>
      <c r="X4663" s="53">
        <f t="shared" si="673"/>
        <v>3.7078235076010388</v>
      </c>
      <c r="Y4663" s="53">
        <v>8877.5499999999993</v>
      </c>
      <c r="Z4663" s="53">
        <v>26.07</v>
      </c>
      <c r="AA4663" s="53">
        <f t="shared" si="670"/>
        <v>340.52742616033754</v>
      </c>
      <c r="AB4663" s="53">
        <f t="shared" si="671"/>
        <v>3.8358266206367473</v>
      </c>
    </row>
    <row r="4664" spans="1:28" x14ac:dyDescent="0.3">
      <c r="A4664" s="1">
        <v>4663</v>
      </c>
      <c r="B4664" s="50">
        <v>44615</v>
      </c>
      <c r="C4664" s="44">
        <v>25572583.219999999</v>
      </c>
      <c r="D4664" s="56">
        <f t="shared" si="663"/>
        <v>342612.315380493</v>
      </c>
      <c r="E4664" s="53">
        <v>74.64</v>
      </c>
      <c r="F4664" s="53">
        <f t="shared" si="664"/>
        <v>3.4261231538049302</v>
      </c>
      <c r="G4664" s="53">
        <f>(F4664/'Yearly GDP'!$B$21)*100</f>
        <v>108.07959475725333</v>
      </c>
      <c r="H4664" s="53">
        <f t="shared" si="665"/>
        <v>1.4785365999999998</v>
      </c>
      <c r="I4664" s="53">
        <f t="shared" si="666"/>
        <v>4.5578851412944399</v>
      </c>
      <c r="J4664" s="53">
        <f t="shared" si="674"/>
        <v>777.72333637192344</v>
      </c>
      <c r="K4664" s="53">
        <v>6.7389999999999999</v>
      </c>
      <c r="L4664" s="53">
        <v>17063.25</v>
      </c>
      <c r="M4664" s="53">
        <v>4.3</v>
      </c>
      <c r="N4664" s="53">
        <f t="shared" si="667"/>
        <v>2.18111485870556</v>
      </c>
      <c r="O4664" s="53">
        <v>21.94</v>
      </c>
      <c r="P4664" s="53">
        <v>1.998</v>
      </c>
      <c r="Q4664" s="53">
        <f t="shared" si="668"/>
        <v>4.7409999999999997</v>
      </c>
      <c r="R4664" s="53">
        <v>96.188000000000002</v>
      </c>
      <c r="S4664" s="53">
        <f t="shared" si="669"/>
        <v>81.397400000000005</v>
      </c>
      <c r="T4664" s="53">
        <v>3.71</v>
      </c>
      <c r="U4664" s="53">
        <v>28467</v>
      </c>
      <c r="V4664" s="53">
        <v>27.07</v>
      </c>
      <c r="W4664" s="53">
        <f t="shared" si="672"/>
        <v>1051.6069449575175</v>
      </c>
      <c r="X4664" s="53">
        <f t="shared" si="673"/>
        <v>3.6941263391207979</v>
      </c>
      <c r="Y4664" s="53">
        <v>8982.9</v>
      </c>
      <c r="Z4664" s="53">
        <v>26.38</v>
      </c>
      <c r="AA4664" s="53">
        <f t="shared" si="670"/>
        <v>340.51933282789992</v>
      </c>
      <c r="AB4664" s="53">
        <f t="shared" si="671"/>
        <v>3.7907505686125851</v>
      </c>
    </row>
    <row r="4665" spans="1:28" x14ac:dyDescent="0.3">
      <c r="A4665" s="1">
        <v>4664</v>
      </c>
      <c r="B4665" s="50">
        <v>44616</v>
      </c>
      <c r="C4665" s="44">
        <v>24229385.399999999</v>
      </c>
      <c r="D4665" s="56">
        <f t="shared" si="663"/>
        <v>320430.9383058917</v>
      </c>
      <c r="E4665" s="53">
        <v>75.614999999999995</v>
      </c>
      <c r="F4665" s="53">
        <f t="shared" si="664"/>
        <v>3.2043093830589169</v>
      </c>
      <c r="G4665" s="53">
        <f>(F4665/'Yearly GDP'!$B$21)*100</f>
        <v>101.08231492299421</v>
      </c>
      <c r="H4665" s="53">
        <f t="shared" si="665"/>
        <v>1.4119551000000001</v>
      </c>
      <c r="I4665" s="53">
        <f t="shared" si="666"/>
        <v>4.7869794159885108</v>
      </c>
      <c r="J4665" s="53">
        <f t="shared" si="674"/>
        <v>777.78602202010529</v>
      </c>
      <c r="K4665" s="53">
        <v>6.7590000000000003</v>
      </c>
      <c r="L4665" s="53">
        <v>16247.95</v>
      </c>
      <c r="M4665" s="53">
        <v>4.09</v>
      </c>
      <c r="N4665" s="53">
        <f t="shared" si="667"/>
        <v>1.9720205840114895</v>
      </c>
      <c r="O4665" s="53">
        <v>20.89</v>
      </c>
      <c r="P4665" s="53">
        <v>1.97</v>
      </c>
      <c r="Q4665" s="53">
        <f t="shared" si="668"/>
        <v>4.7890000000000006</v>
      </c>
      <c r="R4665" s="53">
        <v>97.117999999999995</v>
      </c>
      <c r="S4665" s="53">
        <f t="shared" si="669"/>
        <v>78.128600000000006</v>
      </c>
      <c r="T4665" s="53">
        <v>3.74</v>
      </c>
      <c r="U4665" s="53">
        <v>26832.65</v>
      </c>
      <c r="V4665" s="53">
        <v>25.61</v>
      </c>
      <c r="W4665" s="53">
        <f t="shared" si="672"/>
        <v>1047.7411167512691</v>
      </c>
      <c r="X4665" s="53">
        <f t="shared" si="673"/>
        <v>3.9047247169074581</v>
      </c>
      <c r="Y4665" s="53">
        <v>8454.9500000000007</v>
      </c>
      <c r="Z4665" s="53">
        <v>24.84</v>
      </c>
      <c r="AA4665" s="53">
        <f t="shared" si="670"/>
        <v>340.3764090177134</v>
      </c>
      <c r="AB4665" s="53">
        <f t="shared" si="671"/>
        <v>4.0257648953301128</v>
      </c>
    </row>
    <row r="4666" spans="1:28" x14ac:dyDescent="0.3">
      <c r="A4666" s="1">
        <v>4665</v>
      </c>
      <c r="B4666" s="50">
        <v>44617</v>
      </c>
      <c r="C4666" s="44">
        <v>25001482.48</v>
      </c>
      <c r="D4666" s="56">
        <f t="shared" si="663"/>
        <v>333020.07965367963</v>
      </c>
      <c r="E4666" s="53">
        <v>75.075000000000003</v>
      </c>
      <c r="F4666" s="53">
        <f t="shared" si="664"/>
        <v>3.3302007965367961</v>
      </c>
      <c r="G4666" s="53">
        <f>(F4666/'Yearly GDP'!$B$21)*100</f>
        <v>105.05365288759609</v>
      </c>
      <c r="H4666" s="53">
        <f t="shared" si="665"/>
        <v>1.4456358</v>
      </c>
      <c r="I4666" s="53">
        <f t="shared" si="666"/>
        <v>4.6685340802987856</v>
      </c>
      <c r="J4666" s="53">
        <f t="shared" si="674"/>
        <v>777.70308123249299</v>
      </c>
      <c r="K4666" s="53">
        <v>6.7489999999999997</v>
      </c>
      <c r="L4666" s="53">
        <v>16658.400000000001</v>
      </c>
      <c r="M4666" s="53">
        <v>4.2</v>
      </c>
      <c r="N4666" s="53">
        <f t="shared" si="667"/>
        <v>2.0804659197012141</v>
      </c>
      <c r="O4666" s="53">
        <v>21.42</v>
      </c>
      <c r="P4666" s="53">
        <v>1.97</v>
      </c>
      <c r="Q4666" s="53">
        <f t="shared" si="668"/>
        <v>4.7789999999999999</v>
      </c>
      <c r="R4666" s="53">
        <v>96.619</v>
      </c>
      <c r="S4666" s="53">
        <f t="shared" si="669"/>
        <v>80.110800000000012</v>
      </c>
      <c r="T4666" s="53">
        <v>3.74</v>
      </c>
      <c r="U4666" s="53">
        <v>27953.3</v>
      </c>
      <c r="V4666" s="53">
        <v>26.61</v>
      </c>
      <c r="W4666" s="53">
        <f t="shared" si="672"/>
        <v>1050.4810221721157</v>
      </c>
      <c r="X4666" s="53">
        <f t="shared" si="673"/>
        <v>3.7579857196542652</v>
      </c>
      <c r="Y4666" s="53">
        <v>8815.2000000000007</v>
      </c>
      <c r="Z4666" s="53">
        <v>25.89</v>
      </c>
      <c r="AA4666" s="53">
        <f t="shared" si="670"/>
        <v>340.486674391657</v>
      </c>
      <c r="AB4666" s="53">
        <f t="shared" si="671"/>
        <v>3.8624951718810348</v>
      </c>
    </row>
    <row r="4667" spans="1:28" x14ac:dyDescent="0.3">
      <c r="A4667" s="1">
        <v>4666</v>
      </c>
      <c r="B4667" s="50">
        <v>44620</v>
      </c>
      <c r="C4667" s="44">
        <v>25238889.670000002</v>
      </c>
      <c r="D4667" s="56">
        <f t="shared" si="663"/>
        <v>334201.39923199156</v>
      </c>
      <c r="E4667" s="53">
        <v>75.52</v>
      </c>
      <c r="F4667" s="53">
        <f t="shared" si="664"/>
        <v>3.3420139923199157</v>
      </c>
      <c r="G4667" s="53">
        <f>(F4667/'Yearly GDP'!$B$21)*100</f>
        <v>105.42630890599102</v>
      </c>
      <c r="H4667" s="53">
        <f t="shared" si="665"/>
        <v>1.4616429999999998</v>
      </c>
      <c r="I4667" s="53">
        <f t="shared" si="666"/>
        <v>4.6317739694302924</v>
      </c>
      <c r="J4667" s="53">
        <f t="shared" si="674"/>
        <v>777.85548865215389</v>
      </c>
      <c r="K4667" s="53">
        <v>6.77</v>
      </c>
      <c r="L4667" s="53">
        <v>16793.900000000001</v>
      </c>
      <c r="M4667" s="53">
        <v>4.2300000000000004</v>
      </c>
      <c r="N4667" s="53">
        <f t="shared" si="667"/>
        <v>2.1382260305697072</v>
      </c>
      <c r="O4667" s="53">
        <v>21.59</v>
      </c>
      <c r="P4667" s="53">
        <v>1.8220000000000001</v>
      </c>
      <c r="Q4667" s="53">
        <f t="shared" si="668"/>
        <v>4.9479999999999995</v>
      </c>
      <c r="R4667" s="53">
        <v>96.694000000000003</v>
      </c>
      <c r="S4667" s="53">
        <f t="shared" si="669"/>
        <v>80.530699999999996</v>
      </c>
      <c r="T4667" s="53">
        <v>3.73</v>
      </c>
      <c r="U4667" s="53">
        <v>28223.45</v>
      </c>
      <c r="V4667" s="53">
        <v>26.83</v>
      </c>
      <c r="W4667" s="53">
        <f t="shared" si="672"/>
        <v>1051.9362653745809</v>
      </c>
      <c r="X4667" s="53">
        <f t="shared" si="673"/>
        <v>3.727171077152442</v>
      </c>
      <c r="Y4667" s="53">
        <v>8887.65</v>
      </c>
      <c r="Z4667" s="53">
        <v>26.16</v>
      </c>
      <c r="AA4667" s="53">
        <f t="shared" si="670"/>
        <v>339.74197247706422</v>
      </c>
      <c r="AB4667" s="53">
        <f t="shared" si="671"/>
        <v>3.8226299694189607</v>
      </c>
    </row>
    <row r="4668" spans="1:28" x14ac:dyDescent="0.3">
      <c r="A4668" s="1">
        <v>4667</v>
      </c>
      <c r="B4668" s="50">
        <v>44622</v>
      </c>
      <c r="C4668" s="44">
        <v>25159755.27</v>
      </c>
      <c r="D4668" s="56">
        <f t="shared" si="663"/>
        <v>332001.73220553697</v>
      </c>
      <c r="E4668" s="53">
        <v>75.781999999999996</v>
      </c>
      <c r="F4668" s="53">
        <f t="shared" si="664"/>
        <v>3.3200173220553699</v>
      </c>
      <c r="G4668" s="53">
        <f>(F4668/'Yearly GDP'!$B$21)*100</f>
        <v>104.73240763581609</v>
      </c>
      <c r="H4668" s="53">
        <f t="shared" si="665"/>
        <v>1.4547890000000001</v>
      </c>
      <c r="I4668" s="53">
        <f t="shared" si="666"/>
        <v>4.6838407494145198</v>
      </c>
      <c r="J4668" s="53">
        <f t="shared" si="674"/>
        <v>777.79625292740047</v>
      </c>
      <c r="K4668" s="53">
        <v>6.8140000000000001</v>
      </c>
      <c r="L4668" s="53">
        <v>16605.95</v>
      </c>
      <c r="M4668" s="53">
        <v>4.18</v>
      </c>
      <c r="N4668" s="53">
        <f t="shared" si="667"/>
        <v>2.1301592505854803</v>
      </c>
      <c r="O4668" s="53">
        <v>21.35</v>
      </c>
      <c r="P4668" s="53">
        <v>1.8779999999999999</v>
      </c>
      <c r="Q4668" s="53">
        <f t="shared" si="668"/>
        <v>4.9359999999999999</v>
      </c>
      <c r="R4668" s="53">
        <v>97.414000000000001</v>
      </c>
      <c r="S4668" s="53">
        <f t="shared" si="669"/>
        <v>80.703000000000003</v>
      </c>
      <c r="T4668" s="53">
        <v>3.78</v>
      </c>
      <c r="U4668" s="53">
        <v>28217.1</v>
      </c>
      <c r="V4668" s="53">
        <v>26.77</v>
      </c>
      <c r="W4668" s="53">
        <f t="shared" si="672"/>
        <v>1054.0567799775868</v>
      </c>
      <c r="X4668" s="53">
        <f t="shared" si="673"/>
        <v>3.7355248412401938</v>
      </c>
      <c r="Y4668" s="53">
        <v>8911.1</v>
      </c>
      <c r="Z4668" s="53">
        <v>26.43</v>
      </c>
      <c r="AA4668" s="53">
        <f t="shared" si="670"/>
        <v>337.15853197124483</v>
      </c>
      <c r="AB4668" s="53">
        <f t="shared" si="671"/>
        <v>3.7835792659856224</v>
      </c>
    </row>
    <row r="4669" spans="1:28" x14ac:dyDescent="0.3">
      <c r="A4669" s="1">
        <v>4668</v>
      </c>
      <c r="B4669" s="50">
        <v>44623</v>
      </c>
      <c r="C4669" s="44">
        <v>25113773.859999999</v>
      </c>
      <c r="D4669" s="56">
        <f t="shared" si="663"/>
        <v>330570.53165023495</v>
      </c>
      <c r="E4669" s="53">
        <v>75.971000000000004</v>
      </c>
      <c r="F4669" s="53">
        <f t="shared" si="664"/>
        <v>3.3057053165023493</v>
      </c>
      <c r="G4669" s="53">
        <f>(F4669/'Yearly GDP'!$B$21)*100</f>
        <v>104.28092481079968</v>
      </c>
      <c r="H4669" s="53">
        <f t="shared" si="665"/>
        <v>1.4477945999999999</v>
      </c>
      <c r="I4669" s="53">
        <f t="shared" si="666"/>
        <v>4.7147571900047147</v>
      </c>
      <c r="J4669" s="53">
        <f t="shared" si="674"/>
        <v>777.84299858557279</v>
      </c>
      <c r="K4669" s="53">
        <v>6.8259999999999996</v>
      </c>
      <c r="L4669" s="53">
        <v>16498.05</v>
      </c>
      <c r="M4669" s="53">
        <v>4.16</v>
      </c>
      <c r="N4669" s="53">
        <f t="shared" si="667"/>
        <v>2.1112428099952849</v>
      </c>
      <c r="O4669" s="53">
        <v>21.21</v>
      </c>
      <c r="P4669" s="53">
        <v>1.84</v>
      </c>
      <c r="Q4669" s="53">
        <f t="shared" si="668"/>
        <v>4.9859999999999998</v>
      </c>
      <c r="R4669" s="53">
        <v>97.790999999999997</v>
      </c>
      <c r="S4669" s="53">
        <f t="shared" si="669"/>
        <v>80.385900000000007</v>
      </c>
      <c r="T4669" s="53">
        <v>3.79</v>
      </c>
      <c r="U4669" s="53">
        <v>28102.9</v>
      </c>
      <c r="V4669" s="53">
        <v>26.7</v>
      </c>
      <c r="W4669" s="53">
        <f t="shared" si="672"/>
        <v>1052.5430711610488</v>
      </c>
      <c r="X4669" s="53">
        <f t="shared" si="673"/>
        <v>3.7453183520599254</v>
      </c>
      <c r="Y4669" s="53">
        <v>8945.2999999999993</v>
      </c>
      <c r="Z4669" s="53">
        <v>26.53</v>
      </c>
      <c r="AA4669" s="53">
        <f t="shared" si="670"/>
        <v>337.17678100263851</v>
      </c>
      <c r="AB4669" s="53">
        <f t="shared" si="671"/>
        <v>3.7693177534866189</v>
      </c>
    </row>
    <row r="4670" spans="1:28" x14ac:dyDescent="0.3">
      <c r="A4670" s="1">
        <v>4669</v>
      </c>
      <c r="B4670" s="50">
        <v>44624</v>
      </c>
      <c r="C4670" s="44">
        <v>24683626.32</v>
      </c>
      <c r="D4670" s="56">
        <f t="shared" si="663"/>
        <v>322978.42747791955</v>
      </c>
      <c r="E4670" s="53">
        <v>76.424999999999997</v>
      </c>
      <c r="F4670" s="53">
        <f t="shared" si="664"/>
        <v>3.2297842747791954</v>
      </c>
      <c r="G4670" s="53">
        <f>(F4670/'Yearly GDP'!$B$21)*100</f>
        <v>101.88593926748251</v>
      </c>
      <c r="H4670" s="53">
        <f t="shared" si="665"/>
        <v>1.4232357</v>
      </c>
      <c r="I4670" s="53">
        <f t="shared" si="666"/>
        <v>4.7869794159885108</v>
      </c>
      <c r="J4670" s="53">
        <f t="shared" si="674"/>
        <v>777.66156055528961</v>
      </c>
      <c r="K4670" s="53">
        <v>6.8129999999999997</v>
      </c>
      <c r="L4670" s="53">
        <v>16245.35</v>
      </c>
      <c r="M4670" s="53">
        <v>4.09</v>
      </c>
      <c r="N4670" s="53">
        <f t="shared" si="667"/>
        <v>2.0260205840114889</v>
      </c>
      <c r="O4670" s="53">
        <v>20.89</v>
      </c>
      <c r="P4670" s="53">
        <v>1.7370000000000001</v>
      </c>
      <c r="Q4670" s="53">
        <f t="shared" si="668"/>
        <v>5.0759999999999996</v>
      </c>
      <c r="R4670" s="53">
        <v>98.671000000000006</v>
      </c>
      <c r="S4670" s="53">
        <f t="shared" si="669"/>
        <v>79.382000000000005</v>
      </c>
      <c r="T4670" s="53">
        <v>3.8</v>
      </c>
      <c r="U4670" s="53">
        <v>27517.1</v>
      </c>
      <c r="V4670" s="53">
        <v>26.15</v>
      </c>
      <c r="W4670" s="53">
        <f t="shared" si="672"/>
        <v>1052.2791586998087</v>
      </c>
      <c r="X4670" s="53">
        <f t="shared" si="673"/>
        <v>3.8240917782026771</v>
      </c>
      <c r="Y4670" s="53">
        <v>8804.1</v>
      </c>
      <c r="Z4670" s="53">
        <v>26.11</v>
      </c>
      <c r="AA4670" s="53">
        <f t="shared" si="670"/>
        <v>337.19264649559557</v>
      </c>
      <c r="AB4670" s="53">
        <f t="shared" si="671"/>
        <v>3.8299502106472616</v>
      </c>
    </row>
    <row r="4671" spans="1:28" x14ac:dyDescent="0.3">
      <c r="A4671" s="1">
        <v>4670</v>
      </c>
      <c r="B4671" s="50">
        <v>44627</v>
      </c>
      <c r="C4671" s="44">
        <v>24112172.190000001</v>
      </c>
      <c r="D4671" s="56">
        <f t="shared" si="663"/>
        <v>313246.79688210459</v>
      </c>
      <c r="E4671" s="53">
        <v>76.974999999999994</v>
      </c>
      <c r="F4671" s="53">
        <f t="shared" si="664"/>
        <v>3.1324679688210457</v>
      </c>
      <c r="G4671" s="53">
        <f>(F4671/'Yearly GDP'!$B$21)*100</f>
        <v>98.816024253029838</v>
      </c>
      <c r="H4671" s="53">
        <f t="shared" si="665"/>
        <v>1.4044632000000001</v>
      </c>
      <c r="I4671" s="53">
        <f t="shared" si="666"/>
        <v>4.9043648847474248</v>
      </c>
      <c r="J4671" s="53">
        <f t="shared" si="674"/>
        <v>777.98675821481118</v>
      </c>
      <c r="K4671" s="53">
        <v>6.8879999999999999</v>
      </c>
      <c r="L4671" s="53">
        <v>15863.15</v>
      </c>
      <c r="M4671" s="53">
        <v>4</v>
      </c>
      <c r="N4671" s="53">
        <f t="shared" si="667"/>
        <v>1.9836351152525751</v>
      </c>
      <c r="O4671" s="53">
        <v>20.39</v>
      </c>
      <c r="P4671" s="53">
        <v>1.7769999999999999</v>
      </c>
      <c r="Q4671" s="53">
        <f t="shared" si="668"/>
        <v>5.1109999999999998</v>
      </c>
      <c r="R4671" s="53">
        <v>99.295000000000002</v>
      </c>
      <c r="S4671" s="53">
        <f t="shared" si="669"/>
        <v>78.093699999999998</v>
      </c>
      <c r="T4671" s="53">
        <v>3.83</v>
      </c>
      <c r="U4671" s="53">
        <v>26865.9</v>
      </c>
      <c r="V4671" s="53">
        <v>25.58</v>
      </c>
      <c r="W4671" s="53">
        <f t="shared" si="672"/>
        <v>1050.2697419859267</v>
      </c>
      <c r="X4671" s="53">
        <f t="shared" si="673"/>
        <v>3.9093041438623932</v>
      </c>
      <c r="Y4671" s="53">
        <v>8599.35</v>
      </c>
      <c r="Z4671" s="53">
        <v>25.51</v>
      </c>
      <c r="AA4671" s="53">
        <f t="shared" si="670"/>
        <v>337.09721677773422</v>
      </c>
      <c r="AB4671" s="53">
        <f t="shared" si="671"/>
        <v>3.9200313602508823</v>
      </c>
    </row>
    <row r="4672" spans="1:28" x14ac:dyDescent="0.3">
      <c r="A4672" s="1">
        <v>4671</v>
      </c>
      <c r="B4672" s="50">
        <v>44628</v>
      </c>
      <c r="C4672" s="44">
        <v>24371987.02</v>
      </c>
      <c r="D4672" s="56">
        <f t="shared" si="663"/>
        <v>316910.30518171767</v>
      </c>
      <c r="E4672" s="53">
        <v>76.905000000000001</v>
      </c>
      <c r="F4672" s="53">
        <f t="shared" si="664"/>
        <v>3.1691030518171766</v>
      </c>
      <c r="G4672" s="53">
        <f>(F4672/'Yearly GDP'!$B$21)*100</f>
        <v>99.971705104642794</v>
      </c>
      <c r="H4672" s="53">
        <f t="shared" si="665"/>
        <v>1.4196804999999997</v>
      </c>
      <c r="I4672" s="53">
        <f t="shared" si="666"/>
        <v>4.8567265662943182</v>
      </c>
      <c r="J4672" s="53">
        <f t="shared" si="674"/>
        <v>777.7294803302575</v>
      </c>
      <c r="K4672" s="53">
        <v>6.8949999999999996</v>
      </c>
      <c r="L4672" s="53">
        <v>16013.45</v>
      </c>
      <c r="M4672" s="53">
        <v>4.03</v>
      </c>
      <c r="N4672" s="53">
        <f t="shared" si="667"/>
        <v>2.0382734337056814</v>
      </c>
      <c r="O4672" s="53">
        <v>20.59</v>
      </c>
      <c r="P4672" s="53">
        <v>1.84</v>
      </c>
      <c r="Q4672" s="53">
        <f t="shared" si="668"/>
        <v>5.0549999999999997</v>
      </c>
      <c r="R4672" s="53">
        <v>99.08</v>
      </c>
      <c r="S4672" s="53">
        <f t="shared" si="669"/>
        <v>79.065600000000003</v>
      </c>
      <c r="T4672" s="53">
        <v>3.84</v>
      </c>
      <c r="U4672" s="53">
        <v>27198.55</v>
      </c>
      <c r="V4672" s="53">
        <v>25.85</v>
      </c>
      <c r="W4672" s="53">
        <f t="shared" si="672"/>
        <v>1052.1682785299806</v>
      </c>
      <c r="X4672" s="53">
        <f t="shared" si="673"/>
        <v>3.8684719535783367</v>
      </c>
      <c r="Y4672" s="53">
        <v>8717.0499999999993</v>
      </c>
      <c r="Z4672" s="53">
        <v>25.86</v>
      </c>
      <c r="AA4672" s="53">
        <f t="shared" si="670"/>
        <v>337.08623356535185</v>
      </c>
      <c r="AB4672" s="53">
        <f t="shared" si="671"/>
        <v>3.8669760247486464</v>
      </c>
    </row>
    <row r="4673" spans="1:28" x14ac:dyDescent="0.3">
      <c r="A4673" s="1">
        <v>4672</v>
      </c>
      <c r="B4673" s="50">
        <v>44629</v>
      </c>
      <c r="C4673" s="44">
        <v>24839544.84</v>
      </c>
      <c r="D4673" s="56">
        <f t="shared" si="663"/>
        <v>325201.55062711105</v>
      </c>
      <c r="E4673" s="53">
        <v>76.382000000000005</v>
      </c>
      <c r="F4673" s="53">
        <f t="shared" si="664"/>
        <v>3.2520155062711105</v>
      </c>
      <c r="G4673" s="53">
        <f>(F4673/'Yearly GDP'!$B$21)*100</f>
        <v>102.58723994546091</v>
      </c>
      <c r="H4673" s="53">
        <f t="shared" si="665"/>
        <v>1.4381345000000001</v>
      </c>
      <c r="I4673" s="53">
        <f t="shared" si="666"/>
        <v>4.7596382674916704</v>
      </c>
      <c r="J4673" s="53">
        <f t="shared" si="674"/>
        <v>777.97953355544973</v>
      </c>
      <c r="K4673" s="53">
        <v>6.8449999999999998</v>
      </c>
      <c r="L4673" s="53">
        <v>16345.35</v>
      </c>
      <c r="M4673" s="53">
        <v>4.12</v>
      </c>
      <c r="N4673" s="53">
        <f t="shared" si="667"/>
        <v>2.0853617325083293</v>
      </c>
      <c r="O4673" s="53">
        <v>21.01</v>
      </c>
      <c r="P4673" s="53">
        <v>1.9510000000000001</v>
      </c>
      <c r="Q4673" s="53">
        <f t="shared" si="668"/>
        <v>4.8940000000000001</v>
      </c>
      <c r="R4673" s="53">
        <v>97.953000000000003</v>
      </c>
      <c r="S4673" s="53">
        <f t="shared" si="669"/>
        <v>79.4178</v>
      </c>
      <c r="T4673" s="53">
        <v>3.78</v>
      </c>
      <c r="U4673" s="53">
        <v>27785.5</v>
      </c>
      <c r="V4673" s="53">
        <v>26.37</v>
      </c>
      <c r="W4673" s="53">
        <f t="shared" si="672"/>
        <v>1053.6784224497535</v>
      </c>
      <c r="X4673" s="53">
        <f t="shared" si="673"/>
        <v>3.7921880925293894</v>
      </c>
      <c r="Y4673" s="53">
        <v>8899.85</v>
      </c>
      <c r="Z4673" s="53">
        <v>26.41</v>
      </c>
      <c r="AA4673" s="53">
        <f t="shared" si="670"/>
        <v>336.98788337750852</v>
      </c>
      <c r="AB4673" s="53">
        <f t="shared" si="671"/>
        <v>3.7864445285876562</v>
      </c>
    </row>
    <row r="4674" spans="1:28" x14ac:dyDescent="0.3">
      <c r="A4674" s="1">
        <v>4673</v>
      </c>
      <c r="B4674" s="50">
        <v>44630</v>
      </c>
      <c r="C4674" s="44">
        <v>25206243.149999999</v>
      </c>
      <c r="D4674" s="56">
        <f t="shared" si="663"/>
        <v>330313.76163019263</v>
      </c>
      <c r="E4674" s="53">
        <v>76.31</v>
      </c>
      <c r="F4674" s="53">
        <f t="shared" si="664"/>
        <v>3.3031376163019264</v>
      </c>
      <c r="G4674" s="53">
        <f>(F4674/'Yearly GDP'!$B$21)*100</f>
        <v>104.19992480447718</v>
      </c>
      <c r="H4674" s="53">
        <f t="shared" si="665"/>
        <v>1.4530406</v>
      </c>
      <c r="I4674" s="53">
        <f t="shared" si="666"/>
        <v>4.6860356138706658</v>
      </c>
      <c r="J4674" s="53">
        <f t="shared" si="674"/>
        <v>777.64292408622316</v>
      </c>
      <c r="K4674" s="53">
        <v>6.8090000000000002</v>
      </c>
      <c r="L4674" s="53">
        <v>16594.900000000001</v>
      </c>
      <c r="M4674" s="53">
        <v>4.18</v>
      </c>
      <c r="N4674" s="53">
        <f t="shared" si="667"/>
        <v>2.1229643861293344</v>
      </c>
      <c r="O4674" s="53">
        <v>21.34</v>
      </c>
      <c r="P4674" s="53">
        <v>1.9930000000000001</v>
      </c>
      <c r="Q4674" s="53">
        <f t="shared" si="668"/>
        <v>4.8159999999999998</v>
      </c>
      <c r="R4674" s="53">
        <v>98.504000000000005</v>
      </c>
      <c r="S4674" s="53">
        <f t="shared" si="669"/>
        <v>81.945599999999999</v>
      </c>
      <c r="T4674" s="53">
        <v>3.84</v>
      </c>
      <c r="U4674" s="53">
        <v>28038.7</v>
      </c>
      <c r="V4674" s="53">
        <v>26.65</v>
      </c>
      <c r="W4674" s="53">
        <f t="shared" si="672"/>
        <v>1052.1088180112572</v>
      </c>
      <c r="X4674" s="53">
        <f t="shared" si="673"/>
        <v>3.75234521575985</v>
      </c>
      <c r="Y4674" s="53">
        <v>9025.4</v>
      </c>
      <c r="Z4674" s="53">
        <v>26.78</v>
      </c>
      <c r="AA4674" s="53">
        <f t="shared" si="670"/>
        <v>337.02016430171767</v>
      </c>
      <c r="AB4674" s="53">
        <f t="shared" si="671"/>
        <v>3.7341299477221805</v>
      </c>
    </row>
    <row r="4675" spans="1:28" x14ac:dyDescent="0.3">
      <c r="A4675" s="1">
        <v>4674</v>
      </c>
      <c r="B4675" s="50">
        <v>44631</v>
      </c>
      <c r="C4675" s="44">
        <v>25295547.469999999</v>
      </c>
      <c r="D4675" s="56">
        <f t="shared" si="663"/>
        <v>330613.2120871509</v>
      </c>
      <c r="E4675" s="53">
        <v>76.510999999999996</v>
      </c>
      <c r="F4675" s="53">
        <f t="shared" si="664"/>
        <v>3.3061321208715091</v>
      </c>
      <c r="G4675" s="53">
        <f>(F4675/'Yearly GDP'!$B$21)*100</f>
        <v>104.29438867102552</v>
      </c>
      <c r="H4675" s="53">
        <f t="shared" si="665"/>
        <v>1.4655989999999999</v>
      </c>
      <c r="I4675" s="53">
        <f t="shared" si="666"/>
        <v>4.6772684752104778</v>
      </c>
      <c r="J4675" s="53">
        <f t="shared" si="674"/>
        <v>777.85079513564085</v>
      </c>
      <c r="K4675" s="53">
        <v>6.8550000000000004</v>
      </c>
      <c r="L4675" s="53">
        <v>16630.45</v>
      </c>
      <c r="M4675" s="53">
        <v>4.1900000000000004</v>
      </c>
      <c r="N4675" s="53">
        <f t="shared" si="667"/>
        <v>2.1777315247895226</v>
      </c>
      <c r="O4675" s="53">
        <v>21.38</v>
      </c>
      <c r="P4675" s="53">
        <v>1.9970000000000001</v>
      </c>
      <c r="Q4675" s="53">
        <f t="shared" si="668"/>
        <v>4.8580000000000005</v>
      </c>
      <c r="R4675" s="53">
        <v>99.13</v>
      </c>
      <c r="S4675" s="53">
        <f t="shared" si="669"/>
        <v>81.885400000000004</v>
      </c>
      <c r="T4675" s="53">
        <v>3.83</v>
      </c>
      <c r="U4675" s="53">
        <v>28210.35</v>
      </c>
      <c r="V4675" s="53">
        <v>26.79</v>
      </c>
      <c r="W4675" s="53">
        <f t="shared" si="672"/>
        <v>1053.0179171332586</v>
      </c>
      <c r="X4675" s="53">
        <f t="shared" si="673"/>
        <v>3.7327360955580438</v>
      </c>
      <c r="Y4675" s="53">
        <v>9105.9</v>
      </c>
      <c r="Z4675" s="53">
        <v>27.02</v>
      </c>
      <c r="AA4675" s="53">
        <f t="shared" si="670"/>
        <v>337.00592153960031</v>
      </c>
      <c r="AB4675" s="53">
        <f t="shared" si="671"/>
        <v>3.7009622501850483</v>
      </c>
    </row>
    <row r="4676" spans="1:28" x14ac:dyDescent="0.3">
      <c r="A4676" s="1">
        <v>4675</v>
      </c>
      <c r="B4676" s="50">
        <v>44634</v>
      </c>
      <c r="C4676" s="44">
        <v>25437260.25</v>
      </c>
      <c r="D4676" s="56">
        <f t="shared" si="663"/>
        <v>332730.67691301502</v>
      </c>
      <c r="E4676" s="53">
        <v>76.45</v>
      </c>
      <c r="F4676" s="53">
        <f t="shared" si="664"/>
        <v>3.3273067691301503</v>
      </c>
      <c r="G4676" s="53">
        <f>(F4676/'Yearly GDP'!$B$21)*100</f>
        <v>104.96235864763881</v>
      </c>
      <c r="H4676" s="53">
        <f t="shared" si="665"/>
        <v>1.4866326000000001</v>
      </c>
      <c r="I4676" s="53">
        <f t="shared" si="666"/>
        <v>4.6104195481788839</v>
      </c>
      <c r="J4676" s="53">
        <f t="shared" si="674"/>
        <v>777.83771323190399</v>
      </c>
      <c r="K4676" s="53">
        <v>6.8540000000000001</v>
      </c>
      <c r="L4676" s="53">
        <v>16871.3</v>
      </c>
      <c r="M4676" s="53">
        <v>4.25</v>
      </c>
      <c r="N4676" s="53">
        <f t="shared" si="667"/>
        <v>2.2435804518211162</v>
      </c>
      <c r="O4676" s="53">
        <v>21.69</v>
      </c>
      <c r="P4676" s="53">
        <v>2.1419999999999999</v>
      </c>
      <c r="Q4676" s="53">
        <f t="shared" si="668"/>
        <v>4.7119999999999997</v>
      </c>
      <c r="R4676" s="53">
        <v>98.879000000000005</v>
      </c>
      <c r="S4676" s="53">
        <f t="shared" si="669"/>
        <v>83.072700000000012</v>
      </c>
      <c r="T4676" s="53">
        <v>3.83</v>
      </c>
      <c r="U4676" s="53">
        <v>28267.5</v>
      </c>
      <c r="V4676" s="53">
        <v>26.83</v>
      </c>
      <c r="W4676" s="53">
        <f t="shared" si="672"/>
        <v>1053.5780842340664</v>
      </c>
      <c r="X4676" s="53">
        <f t="shared" si="673"/>
        <v>3.7271710771524411</v>
      </c>
      <c r="Y4676" s="53">
        <v>9143.5499999999993</v>
      </c>
      <c r="Z4676" s="53">
        <v>27.13</v>
      </c>
      <c r="AA4676" s="53">
        <f t="shared" si="670"/>
        <v>337.02727607814228</v>
      </c>
      <c r="AB4676" s="53">
        <f t="shared" si="671"/>
        <v>3.6859565057132331</v>
      </c>
    </row>
    <row r="4677" spans="1:28" x14ac:dyDescent="0.3">
      <c r="A4677" s="1">
        <v>4676</v>
      </c>
      <c r="B4677" s="50">
        <v>44635</v>
      </c>
      <c r="C4677" s="44">
        <v>25182337.579999998</v>
      </c>
      <c r="D4677" s="56">
        <f t="shared" si="663"/>
        <v>329525.48521329492</v>
      </c>
      <c r="E4677" s="53">
        <v>76.42</v>
      </c>
      <c r="F4677" s="53">
        <f t="shared" si="664"/>
        <v>3.295254852132949</v>
      </c>
      <c r="G4677" s="53">
        <f>(F4677/'Yearly GDP'!$B$21)*100</f>
        <v>103.95125716507725</v>
      </c>
      <c r="H4677" s="53">
        <f t="shared" si="665"/>
        <v>1.4610581999999999</v>
      </c>
      <c r="I4677" s="53">
        <f t="shared" si="666"/>
        <v>4.6685340802987865</v>
      </c>
      <c r="J4677" s="53">
        <f t="shared" si="674"/>
        <v>777.91783380018671</v>
      </c>
      <c r="K4677" s="53">
        <v>6.8209999999999997</v>
      </c>
      <c r="L4677" s="53">
        <v>16663</v>
      </c>
      <c r="M4677" s="53">
        <v>4.2</v>
      </c>
      <c r="N4677" s="53">
        <f t="shared" si="667"/>
        <v>2.1524659197012133</v>
      </c>
      <c r="O4677" s="53">
        <v>21.42</v>
      </c>
      <c r="P4677" s="53">
        <v>2.149</v>
      </c>
      <c r="Q4677" s="53">
        <f t="shared" si="668"/>
        <v>4.6719999999999997</v>
      </c>
      <c r="R4677" s="53">
        <v>99.063999999999993</v>
      </c>
      <c r="S4677" s="53">
        <f t="shared" si="669"/>
        <v>81.396000000000001</v>
      </c>
      <c r="T4677" s="53">
        <v>3.8</v>
      </c>
      <c r="U4677" s="53">
        <v>28021.35</v>
      </c>
      <c r="V4677" s="53">
        <v>26.61</v>
      </c>
      <c r="W4677" s="53">
        <f t="shared" si="672"/>
        <v>1053.0383314543406</v>
      </c>
      <c r="X4677" s="53">
        <f t="shared" si="673"/>
        <v>3.7579857196542656</v>
      </c>
      <c r="Y4677" s="53">
        <v>9067.9500000000007</v>
      </c>
      <c r="Z4677" s="53">
        <v>26.91</v>
      </c>
      <c r="AA4677" s="53">
        <f t="shared" si="670"/>
        <v>336.97324414715723</v>
      </c>
      <c r="AB4677" s="53">
        <f t="shared" si="671"/>
        <v>3.7160906726124119</v>
      </c>
    </row>
    <row r="4678" spans="1:28" x14ac:dyDescent="0.3">
      <c r="A4678" s="1">
        <v>4677</v>
      </c>
      <c r="B4678" s="50">
        <v>44636</v>
      </c>
      <c r="C4678" s="44">
        <v>25639387.780000001</v>
      </c>
      <c r="D4678" s="56">
        <f t="shared" si="663"/>
        <v>336474.90524934384</v>
      </c>
      <c r="E4678" s="53">
        <v>76.2</v>
      </c>
      <c r="F4678" s="53">
        <f t="shared" si="664"/>
        <v>3.3647490524934383</v>
      </c>
      <c r="G4678" s="53">
        <f>(F4678/'Yearly GDP'!$B$21)*100</f>
        <v>106.1435032332315</v>
      </c>
      <c r="H4678" s="53">
        <f t="shared" si="665"/>
        <v>1.4811415999999999</v>
      </c>
      <c r="I4678" s="53">
        <f t="shared" si="666"/>
        <v>4.5829514207149407</v>
      </c>
      <c r="J4678" s="53">
        <f t="shared" si="674"/>
        <v>777.97204399633358</v>
      </c>
      <c r="K4678" s="53">
        <v>6.7880000000000003</v>
      </c>
      <c r="L4678" s="53">
        <v>16975.349999999999</v>
      </c>
      <c r="M4678" s="53">
        <v>4.28</v>
      </c>
      <c r="N4678" s="53">
        <f t="shared" si="667"/>
        <v>2.2050485792850596</v>
      </c>
      <c r="O4678" s="53">
        <v>21.82</v>
      </c>
      <c r="P4678" s="53">
        <v>2.1920000000000002</v>
      </c>
      <c r="Q4678" s="53">
        <f t="shared" si="668"/>
        <v>4.5960000000000001</v>
      </c>
      <c r="R4678" s="53">
        <v>98.620999999999995</v>
      </c>
      <c r="S4678" s="53">
        <f t="shared" si="669"/>
        <v>82.697800000000001</v>
      </c>
      <c r="T4678" s="53">
        <v>3.79</v>
      </c>
      <c r="U4678" s="53">
        <v>28584.55</v>
      </c>
      <c r="V4678" s="53">
        <v>27.13</v>
      </c>
      <c r="W4678" s="53">
        <f t="shared" si="672"/>
        <v>1053.6140803538519</v>
      </c>
      <c r="X4678" s="53">
        <f t="shared" si="673"/>
        <v>3.6859565057132331</v>
      </c>
      <c r="Y4678" s="53">
        <v>9168.5499999999993</v>
      </c>
      <c r="Z4678" s="53">
        <v>27.2</v>
      </c>
      <c r="AA4678" s="53">
        <f t="shared" si="670"/>
        <v>337.07904411764702</v>
      </c>
      <c r="AB4678" s="53">
        <f t="shared" si="671"/>
        <v>3.6764705882352944</v>
      </c>
    </row>
    <row r="4679" spans="1:28" x14ac:dyDescent="0.3">
      <c r="A4679" s="1">
        <v>4678</v>
      </c>
      <c r="B4679" s="50">
        <v>44637</v>
      </c>
      <c r="C4679" s="44">
        <v>26052814.030000001</v>
      </c>
      <c r="D4679" s="56">
        <f t="shared" ref="D4679:D4742" si="675">C4679/E4679</f>
        <v>343084.58366804064</v>
      </c>
      <c r="E4679" s="53">
        <v>75.936999999999998</v>
      </c>
      <c r="F4679" s="53">
        <f t="shared" ref="F4679:F4742" si="676">(D4679/100000)</f>
        <v>3.4308458366804064</v>
      </c>
      <c r="G4679" s="53">
        <f>(F4679/'Yearly GDP'!$B$21)*100</f>
        <v>108.22857528960273</v>
      </c>
      <c r="H4679" s="53">
        <f t="shared" ref="H4679:H4742" si="677">(K4679/I4679)</f>
        <v>1.5067493999999999</v>
      </c>
      <c r="I4679" s="53">
        <f t="shared" ref="I4679:I4742" si="678">(J4679/L4679)*100</f>
        <v>4.4984255510571298</v>
      </c>
      <c r="J4679" s="53">
        <f t="shared" si="674"/>
        <v>777.64507422402153</v>
      </c>
      <c r="K4679" s="53">
        <v>6.7779999999999996</v>
      </c>
      <c r="L4679" s="53">
        <v>17287.05</v>
      </c>
      <c r="M4679" s="53">
        <v>4.3600000000000003</v>
      </c>
      <c r="N4679" s="53">
        <f t="shared" ref="N4679:N4742" si="679">K4679-I4679</f>
        <v>2.2795744489428698</v>
      </c>
      <c r="O4679" s="53">
        <v>22.23</v>
      </c>
      <c r="P4679" s="53">
        <v>2.1669999999999998</v>
      </c>
      <c r="Q4679" s="53">
        <f t="shared" ref="Q4679:Q4742" si="680">K4679-P4679</f>
        <v>4.6109999999999998</v>
      </c>
      <c r="R4679" s="53">
        <v>97.974999999999994</v>
      </c>
      <c r="S4679" s="53">
        <f t="shared" ref="S4679:S4742" si="681">(O4679*T4679)</f>
        <v>83.807100000000005</v>
      </c>
      <c r="T4679" s="53">
        <v>3.77</v>
      </c>
      <c r="U4679" s="53">
        <v>28977.9</v>
      </c>
      <c r="V4679" s="53">
        <v>27.46</v>
      </c>
      <c r="W4679" s="53">
        <f t="shared" si="672"/>
        <v>1055.2767662053898</v>
      </c>
      <c r="X4679" s="53">
        <f t="shared" si="673"/>
        <v>3.6416605972323381</v>
      </c>
      <c r="Y4679" s="53">
        <v>9276.9500000000007</v>
      </c>
      <c r="Z4679" s="53">
        <v>27.53</v>
      </c>
      <c r="AA4679" s="53">
        <f t="shared" si="670"/>
        <v>336.97602615328731</v>
      </c>
      <c r="AB4679" s="53">
        <f t="shared" si="671"/>
        <v>3.6324010170722842</v>
      </c>
    </row>
    <row r="4680" spans="1:28" x14ac:dyDescent="0.3">
      <c r="A4680" s="1">
        <v>4679</v>
      </c>
      <c r="B4680" s="50">
        <v>44641</v>
      </c>
      <c r="C4680" s="44">
        <v>25837082.190000001</v>
      </c>
      <c r="D4680" s="56">
        <f t="shared" si="675"/>
        <v>338691.51458346989</v>
      </c>
      <c r="E4680" s="53">
        <v>76.284999999999997</v>
      </c>
      <c r="F4680" s="53">
        <f t="shared" si="676"/>
        <v>3.3869151458346991</v>
      </c>
      <c r="G4680" s="53">
        <f>(F4680/'Yearly GDP'!$B$21)*100</f>
        <v>106.84274907995896</v>
      </c>
      <c r="H4680" s="53">
        <f t="shared" si="677"/>
        <v>1.4924981000000002</v>
      </c>
      <c r="I4680" s="53">
        <f t="shared" si="678"/>
        <v>4.5433893684688771</v>
      </c>
      <c r="J4680" s="53">
        <f t="shared" si="674"/>
        <v>777.7192185370285</v>
      </c>
      <c r="K4680" s="53">
        <v>6.7809999999999997</v>
      </c>
      <c r="L4680" s="53">
        <v>17117.599999999999</v>
      </c>
      <c r="M4680" s="53">
        <v>4.3099999999999996</v>
      </c>
      <c r="N4680" s="53">
        <f t="shared" si="679"/>
        <v>2.2376106315311226</v>
      </c>
      <c r="O4680" s="53">
        <v>22.01</v>
      </c>
      <c r="P4680" s="53">
        <v>2.2970000000000002</v>
      </c>
      <c r="Q4680" s="53">
        <f t="shared" si="680"/>
        <v>4.484</v>
      </c>
      <c r="R4680" s="53">
        <v>98.498999999999995</v>
      </c>
      <c r="S4680" s="53">
        <f t="shared" si="681"/>
        <v>83.197800000000001</v>
      </c>
      <c r="T4680" s="53">
        <v>3.78</v>
      </c>
      <c r="U4680" s="53">
        <v>28896.45</v>
      </c>
      <c r="V4680" s="53">
        <v>27.43</v>
      </c>
      <c r="W4680" s="53">
        <f t="shared" si="672"/>
        <v>1053.4615384615386</v>
      </c>
      <c r="X4680" s="53">
        <f t="shared" si="673"/>
        <v>3.6456434560699966</v>
      </c>
      <c r="Y4680" s="53">
        <v>9301.5</v>
      </c>
      <c r="Z4680" s="53">
        <v>27.6</v>
      </c>
      <c r="AA4680" s="53">
        <f t="shared" si="670"/>
        <v>337.01086956521738</v>
      </c>
      <c r="AB4680" s="53">
        <f t="shared" si="671"/>
        <v>3.6231884057971016</v>
      </c>
    </row>
    <row r="4681" spans="1:28" x14ac:dyDescent="0.3">
      <c r="A4681" s="1">
        <v>4680</v>
      </c>
      <c r="B4681" s="50">
        <v>44642</v>
      </c>
      <c r="C4681" s="44">
        <v>26039228.52</v>
      </c>
      <c r="D4681" s="56">
        <f t="shared" si="675"/>
        <v>341906.12429259834</v>
      </c>
      <c r="E4681" s="53">
        <v>76.159000000000006</v>
      </c>
      <c r="F4681" s="53">
        <f t="shared" si="676"/>
        <v>3.4190612429259835</v>
      </c>
      <c r="G4681" s="53">
        <f>(F4681/'Yearly GDP'!$B$21)*100</f>
        <v>107.85682154340641</v>
      </c>
      <c r="H4681" s="53">
        <f t="shared" si="677"/>
        <v>1.5205805999999999</v>
      </c>
      <c r="I4681" s="53">
        <f t="shared" si="678"/>
        <v>4.4923629829290208</v>
      </c>
      <c r="J4681" s="53">
        <f t="shared" si="674"/>
        <v>777.87511230907455</v>
      </c>
      <c r="K4681" s="53">
        <v>6.8310000000000004</v>
      </c>
      <c r="L4681" s="53">
        <v>17315.5</v>
      </c>
      <c r="M4681" s="53">
        <v>4.3600000000000003</v>
      </c>
      <c r="N4681" s="53">
        <f t="shared" si="679"/>
        <v>2.3386370170709796</v>
      </c>
      <c r="O4681" s="53">
        <v>22.26</v>
      </c>
      <c r="P4681" s="53">
        <v>2.3809999999999998</v>
      </c>
      <c r="Q4681" s="53">
        <f t="shared" si="680"/>
        <v>4.4500000000000011</v>
      </c>
      <c r="R4681" s="53">
        <v>98.522999999999996</v>
      </c>
      <c r="S4681" s="53">
        <f t="shared" si="681"/>
        <v>83.697599999999994</v>
      </c>
      <c r="T4681" s="53">
        <v>3.76</v>
      </c>
      <c r="U4681" s="53">
        <v>28977.3</v>
      </c>
      <c r="V4681" s="53">
        <v>27.47</v>
      </c>
      <c r="W4681" s="53">
        <f t="shared" si="672"/>
        <v>1054.8707681106662</v>
      </c>
      <c r="X4681" s="53">
        <f t="shared" si="673"/>
        <v>3.6403349108117946</v>
      </c>
      <c r="Y4681" s="53">
        <v>9330.35</v>
      </c>
      <c r="Z4681" s="53">
        <v>27.68</v>
      </c>
      <c r="AA4681" s="53">
        <f t="shared" ref="AA4681:AA4744" si="682">Y4681/Z4681</f>
        <v>337.07911849710985</v>
      </c>
      <c r="AB4681" s="53">
        <f t="shared" ref="AB4681:AB4744" si="683">(AA4681/Y4681)*100</f>
        <v>3.6127167630057806</v>
      </c>
    </row>
    <row r="4682" spans="1:28" x14ac:dyDescent="0.3">
      <c r="A4682" s="1">
        <v>4681</v>
      </c>
      <c r="B4682" s="50">
        <v>44643</v>
      </c>
      <c r="C4682" s="44">
        <v>26022319.91</v>
      </c>
      <c r="D4682" s="56">
        <f t="shared" si="675"/>
        <v>340027.70037893637</v>
      </c>
      <c r="E4682" s="53">
        <v>76.53</v>
      </c>
      <c r="F4682" s="53">
        <f t="shared" si="676"/>
        <v>3.4002770037893635</v>
      </c>
      <c r="G4682" s="53">
        <f>(F4682/'Yearly GDP'!$B$21)*100</f>
        <v>107.26425879461713</v>
      </c>
      <c r="H4682" s="53">
        <f t="shared" si="677"/>
        <v>1.5144327000000002</v>
      </c>
      <c r="I4682" s="53">
        <f t="shared" si="678"/>
        <v>4.5105999097880014</v>
      </c>
      <c r="J4682" s="53">
        <f t="shared" si="674"/>
        <v>777.88227334235455</v>
      </c>
      <c r="K4682" s="53">
        <v>6.8310000000000004</v>
      </c>
      <c r="L4682" s="53">
        <v>17245.650000000001</v>
      </c>
      <c r="M4682" s="53">
        <v>4.3499999999999996</v>
      </c>
      <c r="N4682" s="53">
        <f t="shared" si="679"/>
        <v>2.320400090211999</v>
      </c>
      <c r="O4682" s="53">
        <v>22.17</v>
      </c>
      <c r="P4682" s="53">
        <v>2.29</v>
      </c>
      <c r="Q4682" s="53">
        <f t="shared" si="680"/>
        <v>4.5410000000000004</v>
      </c>
      <c r="R4682" s="53">
        <v>98.614999999999995</v>
      </c>
      <c r="S4682" s="53">
        <f t="shared" si="681"/>
        <v>84.246000000000009</v>
      </c>
      <c r="T4682" s="53">
        <v>3.8</v>
      </c>
      <c r="U4682" s="53">
        <v>29137.3</v>
      </c>
      <c r="V4682" s="53">
        <v>27.56</v>
      </c>
      <c r="W4682" s="53">
        <f t="shared" si="672"/>
        <v>1057.2314949201741</v>
      </c>
      <c r="X4682" s="53">
        <f t="shared" si="673"/>
        <v>3.6284470246734397</v>
      </c>
      <c r="Y4682" s="53">
        <v>9316.4500000000007</v>
      </c>
      <c r="Z4682" s="53">
        <v>27.64</v>
      </c>
      <c r="AA4682" s="53">
        <f t="shared" si="682"/>
        <v>337.06403762662808</v>
      </c>
      <c r="AB4682" s="53">
        <f t="shared" si="683"/>
        <v>3.6179450072358899</v>
      </c>
    </row>
    <row r="4683" spans="1:28" x14ac:dyDescent="0.3">
      <c r="A4683" s="1">
        <v>4682</v>
      </c>
      <c r="B4683" s="50">
        <v>44644</v>
      </c>
      <c r="C4683" s="44">
        <v>26067138.98</v>
      </c>
      <c r="D4683" s="56">
        <f t="shared" si="675"/>
        <v>341617.70499967237</v>
      </c>
      <c r="E4683" s="53">
        <v>76.305000000000007</v>
      </c>
      <c r="F4683" s="53">
        <f t="shared" si="676"/>
        <v>3.4161770499967234</v>
      </c>
      <c r="G4683" s="53">
        <f>(F4683/'Yearly GDP'!$B$21)*100</f>
        <v>107.76583753932883</v>
      </c>
      <c r="H4683" s="53">
        <f t="shared" si="677"/>
        <v>1.5130475999999999</v>
      </c>
      <c r="I4683" s="53">
        <f t="shared" si="678"/>
        <v>4.5167118337850045</v>
      </c>
      <c r="J4683" s="53">
        <f t="shared" si="674"/>
        <v>777.90198735320689</v>
      </c>
      <c r="K4683" s="53">
        <v>6.8339999999999996</v>
      </c>
      <c r="L4683" s="53">
        <v>17222.75</v>
      </c>
      <c r="M4683" s="53">
        <v>4.34</v>
      </c>
      <c r="N4683" s="53">
        <f t="shared" si="679"/>
        <v>2.3172881662149951</v>
      </c>
      <c r="O4683" s="53">
        <v>22.14</v>
      </c>
      <c r="P4683" s="53">
        <v>2.37</v>
      </c>
      <c r="Q4683" s="53">
        <f t="shared" si="680"/>
        <v>4.4639999999999995</v>
      </c>
      <c r="R4683" s="53">
        <v>98.8</v>
      </c>
      <c r="S4683" s="53">
        <f t="shared" si="681"/>
        <v>84.132000000000005</v>
      </c>
      <c r="T4683" s="53">
        <v>3.8</v>
      </c>
      <c r="U4683" s="53">
        <v>29308.35</v>
      </c>
      <c r="V4683" s="53">
        <v>27.71</v>
      </c>
      <c r="W4683" s="53">
        <f t="shared" si="672"/>
        <v>1057.6813424756406</v>
      </c>
      <c r="X4683" s="53">
        <f t="shared" si="673"/>
        <v>3.6088054853843379</v>
      </c>
      <c r="Y4683" s="53">
        <v>9347.7000000000007</v>
      </c>
      <c r="Z4683" s="53">
        <v>27.73</v>
      </c>
      <c r="AA4683" s="53">
        <f t="shared" si="682"/>
        <v>337.09700685178507</v>
      </c>
      <c r="AB4683" s="53">
        <f t="shared" si="683"/>
        <v>3.6062026685899742</v>
      </c>
    </row>
    <row r="4684" spans="1:28" x14ac:dyDescent="0.3">
      <c r="A4684" s="1">
        <v>4683</v>
      </c>
      <c r="B4684" s="50">
        <v>44645</v>
      </c>
      <c r="C4684" s="44">
        <v>25997774.579999998</v>
      </c>
      <c r="D4684" s="56">
        <f t="shared" si="675"/>
        <v>340797.98885757354</v>
      </c>
      <c r="E4684" s="53">
        <v>76.284999999999997</v>
      </c>
      <c r="F4684" s="53">
        <f t="shared" si="676"/>
        <v>3.4079798885757353</v>
      </c>
      <c r="G4684" s="53">
        <f>(F4684/'Yearly GDP'!$B$21)*100</f>
        <v>107.50725200554369</v>
      </c>
      <c r="H4684" s="53">
        <f t="shared" si="677"/>
        <v>1.5018255</v>
      </c>
      <c r="I4684" s="53">
        <f t="shared" si="678"/>
        <v>4.5351473922902494</v>
      </c>
      <c r="J4684" s="53">
        <f t="shared" si="674"/>
        <v>777.9138321995465</v>
      </c>
      <c r="K4684" s="53">
        <v>6.8109999999999999</v>
      </c>
      <c r="L4684" s="53">
        <v>17153</v>
      </c>
      <c r="M4684" s="53">
        <v>4.32</v>
      </c>
      <c r="N4684" s="53">
        <f t="shared" si="679"/>
        <v>2.2758526077097505</v>
      </c>
      <c r="O4684" s="53">
        <v>22.05</v>
      </c>
      <c r="P4684" s="53">
        <v>2.488</v>
      </c>
      <c r="Q4684" s="53">
        <f t="shared" si="680"/>
        <v>4.3230000000000004</v>
      </c>
      <c r="R4684" s="53">
        <v>98.822000000000003</v>
      </c>
      <c r="S4684" s="53">
        <f t="shared" si="681"/>
        <v>83.569500000000005</v>
      </c>
      <c r="T4684" s="53">
        <v>3.79</v>
      </c>
      <c r="U4684" s="53">
        <v>29274.55</v>
      </c>
      <c r="V4684" s="53">
        <v>27.65</v>
      </c>
      <c r="W4684" s="53">
        <f t="shared" si="672"/>
        <v>1058.754068716094</v>
      </c>
      <c r="X4684" s="53">
        <f t="shared" si="673"/>
        <v>3.6166365280289332</v>
      </c>
      <c r="Y4684" s="53">
        <v>9311.1</v>
      </c>
      <c r="Z4684" s="53">
        <v>27.63</v>
      </c>
      <c r="AA4684" s="53">
        <f t="shared" si="682"/>
        <v>336.99239956568948</v>
      </c>
      <c r="AB4684" s="53">
        <f t="shared" si="683"/>
        <v>3.6192544335866814</v>
      </c>
    </row>
    <row r="4685" spans="1:28" x14ac:dyDescent="0.3">
      <c r="A4685" s="1">
        <v>4684</v>
      </c>
      <c r="B4685" s="50">
        <v>44648</v>
      </c>
      <c r="C4685" s="44">
        <v>26033800.93</v>
      </c>
      <c r="D4685" s="56">
        <f t="shared" si="675"/>
        <v>342144.84071494284</v>
      </c>
      <c r="E4685" s="53">
        <v>76.09</v>
      </c>
      <c r="F4685" s="53">
        <f t="shared" si="676"/>
        <v>3.4214484071494282</v>
      </c>
      <c r="G4685" s="53">
        <f>(F4685/'Yearly GDP'!$B$21)*100</f>
        <v>107.93212640849931</v>
      </c>
      <c r="H4685" s="53">
        <f t="shared" si="677"/>
        <v>1.5134904</v>
      </c>
      <c r="I4685" s="53">
        <f t="shared" si="678"/>
        <v>4.5167118337850045</v>
      </c>
      <c r="J4685" s="53">
        <f t="shared" si="674"/>
        <v>777.86811201445346</v>
      </c>
      <c r="K4685" s="53">
        <v>6.8360000000000003</v>
      </c>
      <c r="L4685" s="53">
        <v>17222</v>
      </c>
      <c r="M4685" s="53">
        <v>4.34</v>
      </c>
      <c r="N4685" s="53">
        <f t="shared" si="679"/>
        <v>2.3192881662149958</v>
      </c>
      <c r="O4685" s="53">
        <v>22.14</v>
      </c>
      <c r="P4685" s="53">
        <v>2.4660000000000002</v>
      </c>
      <c r="Q4685" s="53">
        <f t="shared" si="680"/>
        <v>4.37</v>
      </c>
      <c r="R4685" s="53">
        <v>99.055000000000007</v>
      </c>
      <c r="S4685" s="53">
        <f t="shared" si="681"/>
        <v>83.6892</v>
      </c>
      <c r="T4685" s="53">
        <v>3.78</v>
      </c>
      <c r="U4685" s="53">
        <v>29221.200000000001</v>
      </c>
      <c r="V4685" s="53">
        <v>27.6</v>
      </c>
      <c r="W4685" s="53">
        <f t="shared" si="672"/>
        <v>1058.7391304347825</v>
      </c>
      <c r="X4685" s="53">
        <f t="shared" si="673"/>
        <v>3.6231884057971007</v>
      </c>
      <c r="Y4685" s="53">
        <v>9256.4500000000007</v>
      </c>
      <c r="Z4685" s="53">
        <v>27.46</v>
      </c>
      <c r="AA4685" s="53">
        <f t="shared" si="682"/>
        <v>337.08849235251279</v>
      </c>
      <c r="AB4685" s="53">
        <f t="shared" si="683"/>
        <v>3.6416605972323381</v>
      </c>
    </row>
    <row r="4686" spans="1:28" x14ac:dyDescent="0.3">
      <c r="A4686" s="1">
        <v>4685</v>
      </c>
      <c r="B4686" s="50">
        <v>44649</v>
      </c>
      <c r="C4686" s="44">
        <v>26173406.620000001</v>
      </c>
      <c r="D4686" s="56">
        <f t="shared" si="675"/>
        <v>345907.09988634265</v>
      </c>
      <c r="E4686" s="53">
        <v>75.665999999999997</v>
      </c>
      <c r="F4686" s="53">
        <f t="shared" si="676"/>
        <v>3.4590709988634263</v>
      </c>
      <c r="G4686" s="53">
        <f>(F4686/'Yearly GDP'!$B$21)*100</f>
        <v>109.11895895468223</v>
      </c>
      <c r="H4686" s="53">
        <f t="shared" si="677"/>
        <v>1.5190366999999998</v>
      </c>
      <c r="I4686" s="53">
        <f t="shared" si="678"/>
        <v>4.4903457566232605</v>
      </c>
      <c r="J4686" s="53">
        <f t="shared" si="674"/>
        <v>777.96587337224969</v>
      </c>
      <c r="K4686" s="53">
        <v>6.8209999999999997</v>
      </c>
      <c r="L4686" s="53">
        <v>17325.3</v>
      </c>
      <c r="M4686" s="53">
        <v>4.37</v>
      </c>
      <c r="N4686" s="53">
        <f t="shared" si="679"/>
        <v>2.3306542433767392</v>
      </c>
      <c r="O4686" s="53">
        <v>22.27</v>
      </c>
      <c r="P4686" s="53">
        <v>2.3980000000000001</v>
      </c>
      <c r="Q4686" s="53">
        <f t="shared" si="680"/>
        <v>4.423</v>
      </c>
      <c r="R4686" s="53">
        <v>98.441000000000003</v>
      </c>
      <c r="S4686" s="53">
        <f t="shared" si="681"/>
        <v>84.180599999999998</v>
      </c>
      <c r="T4686" s="53">
        <v>3.78</v>
      </c>
      <c r="U4686" s="53">
        <v>29342.3</v>
      </c>
      <c r="V4686" s="53">
        <v>27.77</v>
      </c>
      <c r="W4686" s="53">
        <f t="shared" si="672"/>
        <v>1056.6186532229024</v>
      </c>
      <c r="X4686" s="53">
        <f t="shared" si="673"/>
        <v>3.6010082823190492</v>
      </c>
      <c r="Y4686" s="53">
        <v>9312.0499999999993</v>
      </c>
      <c r="Z4686" s="53">
        <v>27.63</v>
      </c>
      <c r="AA4686" s="53">
        <f t="shared" si="682"/>
        <v>337.02678248280853</v>
      </c>
      <c r="AB4686" s="53">
        <f t="shared" si="683"/>
        <v>3.6192544335866814</v>
      </c>
    </row>
    <row r="4687" spans="1:28" x14ac:dyDescent="0.3">
      <c r="A4687" s="1">
        <v>4686</v>
      </c>
      <c r="B4687" s="50">
        <v>44650</v>
      </c>
      <c r="C4687" s="44">
        <v>26401248.010000002</v>
      </c>
      <c r="D4687" s="56">
        <f t="shared" si="675"/>
        <v>348195.77186341881</v>
      </c>
      <c r="E4687" s="53">
        <v>75.822999999999993</v>
      </c>
      <c r="F4687" s="53">
        <f t="shared" si="676"/>
        <v>3.4819577186341881</v>
      </c>
      <c r="G4687" s="53">
        <f>(F4687/'Yearly GDP'!$B$21)*100</f>
        <v>109.84093749634663</v>
      </c>
      <c r="H4687" s="53">
        <f t="shared" si="677"/>
        <v>1.5264</v>
      </c>
      <c r="I4687" s="53">
        <f t="shared" si="678"/>
        <v>4.4444444444444446</v>
      </c>
      <c r="J4687" s="53">
        <f t="shared" si="674"/>
        <v>777.7</v>
      </c>
      <c r="K4687" s="53">
        <v>6.7839999999999998</v>
      </c>
      <c r="L4687" s="53">
        <v>17498.25</v>
      </c>
      <c r="M4687" s="53">
        <v>4.41</v>
      </c>
      <c r="N4687" s="53">
        <f t="shared" si="679"/>
        <v>2.3395555555555552</v>
      </c>
      <c r="O4687" s="53">
        <v>22.5</v>
      </c>
      <c r="P4687" s="53">
        <v>2.3580000000000001</v>
      </c>
      <c r="Q4687" s="53">
        <f t="shared" si="680"/>
        <v>4.4260000000000002</v>
      </c>
      <c r="R4687" s="53">
        <v>97.875</v>
      </c>
      <c r="S4687" s="53">
        <f t="shared" si="681"/>
        <v>86.174999999999997</v>
      </c>
      <c r="T4687" s="53">
        <v>3.83</v>
      </c>
      <c r="U4687" s="53">
        <v>29590.7</v>
      </c>
      <c r="V4687" s="53">
        <v>28.02</v>
      </c>
      <c r="W4687" s="53">
        <f t="shared" si="672"/>
        <v>1056.0563882940758</v>
      </c>
      <c r="X4687" s="53">
        <f t="shared" si="673"/>
        <v>3.5688793718772307</v>
      </c>
      <c r="Y4687" s="53">
        <v>9396.5</v>
      </c>
      <c r="Z4687" s="53">
        <v>27.88</v>
      </c>
      <c r="AA4687" s="53">
        <f t="shared" si="682"/>
        <v>337.03371592539457</v>
      </c>
      <c r="AB4687" s="53">
        <f t="shared" si="683"/>
        <v>3.5868005738880924</v>
      </c>
    </row>
    <row r="4688" spans="1:28" x14ac:dyDescent="0.3">
      <c r="A4688" s="1">
        <v>4687</v>
      </c>
      <c r="B4688" s="50">
        <v>44651</v>
      </c>
      <c r="C4688" s="44">
        <v>26406971.140000001</v>
      </c>
      <c r="D4688" s="56">
        <f t="shared" si="675"/>
        <v>347789.63149299339</v>
      </c>
      <c r="E4688" s="53">
        <v>75.927999999999997</v>
      </c>
      <c r="F4688" s="53">
        <f t="shared" si="676"/>
        <v>3.477896314929934</v>
      </c>
      <c r="G4688" s="53">
        <f>(F4688/'Yearly GDP'!$B$21)*100</f>
        <v>109.71281750567616</v>
      </c>
      <c r="H4688" s="53">
        <f t="shared" si="677"/>
        <v>1.5684156</v>
      </c>
      <c r="I4688" s="53">
        <f t="shared" si="678"/>
        <v>4.3630017452006982</v>
      </c>
      <c r="J4688" s="53">
        <f t="shared" si="674"/>
        <v>761.9873472949389</v>
      </c>
      <c r="K4688" s="53">
        <v>6.843</v>
      </c>
      <c r="L4688" s="53">
        <v>17464.75</v>
      </c>
      <c r="M4688" s="53">
        <v>4.46</v>
      </c>
      <c r="N4688" s="53">
        <f t="shared" si="679"/>
        <v>2.4799982547993018</v>
      </c>
      <c r="O4688" s="53">
        <v>22.92</v>
      </c>
      <c r="P4688" s="53">
        <v>2.3450000000000002</v>
      </c>
      <c r="Q4688" s="53">
        <f t="shared" si="680"/>
        <v>4.4979999999999993</v>
      </c>
      <c r="R4688" s="53">
        <v>98.36</v>
      </c>
      <c r="S4688" s="53">
        <f t="shared" si="681"/>
        <v>87.783600000000007</v>
      </c>
      <c r="T4688" s="53">
        <v>3.83</v>
      </c>
      <c r="U4688" s="53">
        <v>29692.3</v>
      </c>
      <c r="V4688" s="53">
        <v>27.14</v>
      </c>
      <c r="W4688" s="53">
        <f t="shared" si="672"/>
        <v>1094.042004421518</v>
      </c>
      <c r="X4688" s="53">
        <f t="shared" si="673"/>
        <v>3.6845983787767129</v>
      </c>
      <c r="Y4688" s="53">
        <v>9441.4500000000007</v>
      </c>
      <c r="Z4688" s="53">
        <v>24.41</v>
      </c>
      <c r="AA4688" s="53">
        <f t="shared" si="682"/>
        <v>386.78615321589513</v>
      </c>
      <c r="AB4688" s="53">
        <f t="shared" si="683"/>
        <v>4.0966816878328549</v>
      </c>
    </row>
    <row r="4689" spans="1:28" x14ac:dyDescent="0.3">
      <c r="A4689" s="1">
        <v>4688</v>
      </c>
      <c r="B4689" s="50">
        <v>44652</v>
      </c>
      <c r="C4689" s="44">
        <v>26789062.670000002</v>
      </c>
      <c r="D4689" s="56">
        <f t="shared" si="675"/>
        <v>352510.85821435624</v>
      </c>
      <c r="E4689" s="53">
        <v>75.995000000000005</v>
      </c>
      <c r="F4689" s="53">
        <f t="shared" si="676"/>
        <v>3.5251085821435626</v>
      </c>
      <c r="G4689" s="53">
        <f>(F4689/'Yearly GDP'!$B$21)*100</f>
        <v>111.20216347456034</v>
      </c>
      <c r="H4689" s="53">
        <f t="shared" si="677"/>
        <v>1.5868917</v>
      </c>
      <c r="I4689" s="53">
        <f t="shared" si="678"/>
        <v>4.3122035360068995</v>
      </c>
      <c r="J4689" s="53">
        <f t="shared" si="674"/>
        <v>761.98576972833121</v>
      </c>
      <c r="K4689" s="53">
        <v>6.843</v>
      </c>
      <c r="L4689" s="53">
        <v>17670.45</v>
      </c>
      <c r="M4689" s="53">
        <v>4.51</v>
      </c>
      <c r="N4689" s="53">
        <f t="shared" si="679"/>
        <v>2.5307964639931004</v>
      </c>
      <c r="O4689" s="53">
        <v>23.19</v>
      </c>
      <c r="P4689" s="53">
        <v>2.3889999999999998</v>
      </c>
      <c r="Q4689" s="53">
        <f t="shared" si="680"/>
        <v>4.4540000000000006</v>
      </c>
      <c r="R4689" s="53">
        <v>98.626999999999995</v>
      </c>
      <c r="S4689" s="53">
        <f t="shared" si="681"/>
        <v>88.817700000000002</v>
      </c>
      <c r="T4689" s="53">
        <v>3.83</v>
      </c>
      <c r="U4689" s="53">
        <v>30134.55</v>
      </c>
      <c r="V4689" s="53">
        <v>27.48</v>
      </c>
      <c r="W4689" s="53">
        <f t="shared" si="672"/>
        <v>1096.5993449781658</v>
      </c>
      <c r="X4689" s="53">
        <f t="shared" si="673"/>
        <v>3.6390101892285296</v>
      </c>
      <c r="Y4689" s="53">
        <v>9620.15</v>
      </c>
      <c r="Z4689" s="53">
        <v>24.87</v>
      </c>
      <c r="AA4689" s="53">
        <f t="shared" si="682"/>
        <v>386.81745074386811</v>
      </c>
      <c r="AB4689" s="53">
        <f t="shared" si="683"/>
        <v>4.0209087253719344</v>
      </c>
    </row>
    <row r="4690" spans="1:28" x14ac:dyDescent="0.3">
      <c r="A4690" s="1">
        <v>4689</v>
      </c>
      <c r="B4690" s="50">
        <v>44655</v>
      </c>
      <c r="C4690" s="44">
        <v>27242840.690000001</v>
      </c>
      <c r="D4690" s="56">
        <f t="shared" si="675"/>
        <v>361066.6616744643</v>
      </c>
      <c r="E4690" s="53">
        <v>75.450999999999993</v>
      </c>
      <c r="F4690" s="53">
        <f t="shared" si="676"/>
        <v>3.6106666167446431</v>
      </c>
      <c r="G4690" s="53">
        <f>(F4690/'Yearly GDP'!$B$21)*100</f>
        <v>113.90115510235468</v>
      </c>
      <c r="H4690" s="53">
        <f t="shared" si="677"/>
        <v>1.6341362000000001</v>
      </c>
      <c r="I4690" s="53">
        <f t="shared" si="678"/>
        <v>4.2211903756859428</v>
      </c>
      <c r="J4690" s="53">
        <f t="shared" si="674"/>
        <v>762.06838328408617</v>
      </c>
      <c r="K4690" s="53">
        <v>6.8979999999999997</v>
      </c>
      <c r="L4690" s="53">
        <v>18053.400000000001</v>
      </c>
      <c r="M4690" s="53">
        <v>4.6100000000000003</v>
      </c>
      <c r="N4690" s="53">
        <f t="shared" si="679"/>
        <v>2.6768096243140569</v>
      </c>
      <c r="O4690" s="53">
        <v>23.69</v>
      </c>
      <c r="P4690" s="53">
        <v>2.3929999999999998</v>
      </c>
      <c r="Q4690" s="53">
        <f t="shared" si="680"/>
        <v>4.5049999999999999</v>
      </c>
      <c r="R4690" s="53">
        <v>98.974000000000004</v>
      </c>
      <c r="S4690" s="53">
        <f t="shared" si="681"/>
        <v>88.837500000000006</v>
      </c>
      <c r="T4690" s="53">
        <v>3.75</v>
      </c>
      <c r="U4690" s="53">
        <v>30625.200000000001</v>
      </c>
      <c r="V4690" s="53">
        <v>27.89</v>
      </c>
      <c r="W4690" s="53">
        <f t="shared" si="672"/>
        <v>1098.0709931875224</v>
      </c>
      <c r="X4690" s="53">
        <f t="shared" si="673"/>
        <v>3.5855145213338115</v>
      </c>
      <c r="Y4690" s="53">
        <v>9766.85</v>
      </c>
      <c r="Z4690" s="53">
        <v>25.25</v>
      </c>
      <c r="AA4690" s="53">
        <f t="shared" si="682"/>
        <v>386.80594059405939</v>
      </c>
      <c r="AB4690" s="53">
        <f t="shared" si="683"/>
        <v>3.9603960396039604</v>
      </c>
    </row>
    <row r="4691" spans="1:28" x14ac:dyDescent="0.3">
      <c r="A4691" s="1">
        <v>4690</v>
      </c>
      <c r="B4691" s="50">
        <v>44656</v>
      </c>
      <c r="C4691" s="44">
        <v>27372267.23</v>
      </c>
      <c r="D4691" s="56">
        <f t="shared" si="675"/>
        <v>362714.73172994104</v>
      </c>
      <c r="E4691" s="53">
        <v>75.465000000000003</v>
      </c>
      <c r="F4691" s="53">
        <f t="shared" si="676"/>
        <v>3.6271473172994102</v>
      </c>
      <c r="G4691" s="53">
        <f>(F4691/'Yearly GDP'!$B$21)*100</f>
        <v>114.42105101890886</v>
      </c>
      <c r="H4691" s="53">
        <f t="shared" si="677"/>
        <v>1.6260942999999999</v>
      </c>
      <c r="I4691" s="53">
        <f t="shared" si="678"/>
        <v>4.2426813746287655</v>
      </c>
      <c r="J4691" s="53">
        <f t="shared" si="674"/>
        <v>761.87526516758601</v>
      </c>
      <c r="K4691" s="53">
        <v>6.899</v>
      </c>
      <c r="L4691" s="53">
        <v>17957.400000000001</v>
      </c>
      <c r="M4691" s="53">
        <v>4.59</v>
      </c>
      <c r="N4691" s="53">
        <f t="shared" si="679"/>
        <v>2.6563186253712345</v>
      </c>
      <c r="O4691" s="53">
        <v>23.57</v>
      </c>
      <c r="P4691" s="53">
        <v>2.5539999999999998</v>
      </c>
      <c r="Q4691" s="53">
        <f t="shared" si="680"/>
        <v>4.3450000000000006</v>
      </c>
      <c r="R4691" s="53">
        <v>99.427999999999997</v>
      </c>
      <c r="S4691" s="53">
        <f t="shared" si="681"/>
        <v>87.9161</v>
      </c>
      <c r="T4691" s="53">
        <v>3.73</v>
      </c>
      <c r="U4691" s="53">
        <v>31046.7</v>
      </c>
      <c r="V4691" s="53">
        <v>28.3</v>
      </c>
      <c r="W4691" s="53">
        <f t="shared" ref="W4691:W4754" si="684">U4691/V4691</f>
        <v>1097.0565371024734</v>
      </c>
      <c r="X4691" s="53">
        <f t="shared" ref="X4691:X4754" si="685">(W4691/U4691)*100</f>
        <v>3.5335689045936389</v>
      </c>
      <c r="Y4691" s="53">
        <v>9860.0499999999993</v>
      </c>
      <c r="Z4691" s="53">
        <v>25.49</v>
      </c>
      <c r="AA4691" s="53">
        <f t="shared" si="682"/>
        <v>386.82032169478225</v>
      </c>
      <c r="AB4691" s="53">
        <f t="shared" si="683"/>
        <v>3.9231071008238527</v>
      </c>
    </row>
    <row r="4692" spans="1:28" x14ac:dyDescent="0.3">
      <c r="A4692" s="1">
        <v>4691</v>
      </c>
      <c r="B4692" s="50">
        <v>44657</v>
      </c>
      <c r="C4692" s="44">
        <v>27357378.640000001</v>
      </c>
      <c r="D4692" s="56">
        <f t="shared" si="675"/>
        <v>360216.71218086296</v>
      </c>
      <c r="E4692" s="53">
        <v>75.947000000000003</v>
      </c>
      <c r="F4692" s="53">
        <f t="shared" si="676"/>
        <v>3.6021671218086295</v>
      </c>
      <c r="G4692" s="53">
        <f>(F4692/'Yearly GDP'!$B$21)*100</f>
        <v>113.63303223371071</v>
      </c>
      <c r="H4692" s="53">
        <f t="shared" si="677"/>
        <v>1.6165029000000002</v>
      </c>
      <c r="I4692" s="53">
        <f t="shared" si="678"/>
        <v>4.2789901583226353</v>
      </c>
      <c r="J4692" s="53">
        <f t="shared" si="674"/>
        <v>761.98759092854084</v>
      </c>
      <c r="K4692" s="53">
        <v>6.9169999999999998</v>
      </c>
      <c r="L4692" s="53">
        <v>17807.650000000001</v>
      </c>
      <c r="M4692" s="53">
        <v>4.55</v>
      </c>
      <c r="N4692" s="53">
        <f t="shared" si="679"/>
        <v>2.6380098416773645</v>
      </c>
      <c r="O4692" s="53">
        <v>23.37</v>
      </c>
      <c r="P4692" s="53">
        <v>2.5979999999999999</v>
      </c>
      <c r="Q4692" s="53">
        <f t="shared" si="680"/>
        <v>4.319</v>
      </c>
      <c r="R4692" s="53">
        <v>99.614999999999995</v>
      </c>
      <c r="S4692" s="53">
        <f t="shared" si="681"/>
        <v>88.3386</v>
      </c>
      <c r="T4692" s="53">
        <v>3.78</v>
      </c>
      <c r="U4692" s="53">
        <v>31229.200000000001</v>
      </c>
      <c r="V4692" s="53">
        <v>28.43</v>
      </c>
      <c r="W4692" s="53">
        <f t="shared" si="684"/>
        <v>1098.4593739008089</v>
      </c>
      <c r="X4692" s="53">
        <f t="shared" si="685"/>
        <v>3.5174111853675694</v>
      </c>
      <c r="Y4692" s="53">
        <v>9902</v>
      </c>
      <c r="Z4692" s="53">
        <v>25.6</v>
      </c>
      <c r="AA4692" s="53">
        <f t="shared" si="682"/>
        <v>386.796875</v>
      </c>
      <c r="AB4692" s="53">
        <f t="shared" si="683"/>
        <v>3.90625</v>
      </c>
    </row>
    <row r="4693" spans="1:28" x14ac:dyDescent="0.3">
      <c r="A4693" s="1">
        <v>4692</v>
      </c>
      <c r="B4693" s="50">
        <v>44658</v>
      </c>
      <c r="C4693" s="44">
        <v>27132282.539999999</v>
      </c>
      <c r="D4693" s="56">
        <f t="shared" si="675"/>
        <v>357412.86130175332</v>
      </c>
      <c r="E4693" s="53">
        <v>75.912999999999997</v>
      </c>
      <c r="F4693" s="53">
        <f t="shared" si="676"/>
        <v>3.5741286130175332</v>
      </c>
      <c r="G4693" s="53">
        <f>(F4693/'Yearly GDP'!$B$21)*100</f>
        <v>112.74853668825027</v>
      </c>
      <c r="H4693" s="53">
        <f t="shared" si="677"/>
        <v>1.6005909999999997</v>
      </c>
      <c r="I4693" s="53">
        <f t="shared" si="678"/>
        <v>4.3196544276457889</v>
      </c>
      <c r="J4693" s="53">
        <f t="shared" ref="J4693:J4756" si="686">L4693/O4693</f>
        <v>761.96760259179268</v>
      </c>
      <c r="K4693" s="53">
        <v>6.9139999999999997</v>
      </c>
      <c r="L4693" s="53">
        <v>17639.55</v>
      </c>
      <c r="M4693" s="53">
        <v>4.51</v>
      </c>
      <c r="N4693" s="53">
        <f t="shared" si="679"/>
        <v>2.5943455723542108</v>
      </c>
      <c r="O4693" s="53">
        <v>23.15</v>
      </c>
      <c r="P4693" s="53">
        <v>2.665</v>
      </c>
      <c r="Q4693" s="53">
        <f t="shared" si="680"/>
        <v>4.2489999999999997</v>
      </c>
      <c r="R4693" s="53">
        <v>99.76</v>
      </c>
      <c r="S4693" s="53">
        <f t="shared" si="681"/>
        <v>89.590499999999992</v>
      </c>
      <c r="T4693" s="53">
        <v>3.87</v>
      </c>
      <c r="U4693" s="53">
        <v>30911.3</v>
      </c>
      <c r="V4693" s="53">
        <v>28.18</v>
      </c>
      <c r="W4693" s="53">
        <f t="shared" si="684"/>
        <v>1096.9233498935414</v>
      </c>
      <c r="X4693" s="53">
        <f t="shared" si="685"/>
        <v>3.5486160397444997</v>
      </c>
      <c r="Y4693" s="53">
        <v>9859.2000000000007</v>
      </c>
      <c r="Z4693" s="53">
        <v>25.61</v>
      </c>
      <c r="AA4693" s="53">
        <f t="shared" si="682"/>
        <v>384.97461928934013</v>
      </c>
      <c r="AB4693" s="53">
        <f t="shared" si="683"/>
        <v>3.9047247169074581</v>
      </c>
    </row>
    <row r="4694" spans="1:28" x14ac:dyDescent="0.3">
      <c r="A4694" s="1">
        <v>4693</v>
      </c>
      <c r="B4694" s="50">
        <v>44659</v>
      </c>
      <c r="C4694" s="44">
        <v>27417388.100000001</v>
      </c>
      <c r="D4694" s="56">
        <f t="shared" si="675"/>
        <v>360945.07767245924</v>
      </c>
      <c r="E4694" s="53">
        <v>75.959999999999994</v>
      </c>
      <c r="F4694" s="53">
        <f t="shared" si="676"/>
        <v>3.6094507767245925</v>
      </c>
      <c r="G4694" s="53">
        <f>(F4694/'Yearly GDP'!$B$21)*100</f>
        <v>113.86280052758968</v>
      </c>
      <c r="H4694" s="53">
        <f t="shared" si="677"/>
        <v>1.6615745999999996</v>
      </c>
      <c r="I4694" s="53">
        <f t="shared" si="678"/>
        <v>4.2844901456726658</v>
      </c>
      <c r="J4694" s="53">
        <f t="shared" si="686"/>
        <v>761.96872322193656</v>
      </c>
      <c r="K4694" s="53">
        <v>7.1189999999999998</v>
      </c>
      <c r="L4694" s="53">
        <v>17784.349999999999</v>
      </c>
      <c r="M4694" s="53">
        <v>4.54</v>
      </c>
      <c r="N4694" s="53">
        <f t="shared" si="679"/>
        <v>2.8345098543273339</v>
      </c>
      <c r="O4694" s="53">
        <v>23.34</v>
      </c>
      <c r="P4694" s="53">
        <v>2.7040000000000002</v>
      </c>
      <c r="Q4694" s="53">
        <f t="shared" si="680"/>
        <v>4.4149999999999991</v>
      </c>
      <c r="R4694" s="53">
        <v>99.753</v>
      </c>
      <c r="S4694" s="53">
        <f t="shared" si="681"/>
        <v>92.893199999999993</v>
      </c>
      <c r="T4694" s="53">
        <v>3.98</v>
      </c>
      <c r="U4694" s="53">
        <v>31214.2</v>
      </c>
      <c r="V4694" s="53">
        <v>28.44</v>
      </c>
      <c r="W4694" s="53">
        <f t="shared" si="684"/>
        <v>1097.5457102672292</v>
      </c>
      <c r="X4694" s="53">
        <f t="shared" si="685"/>
        <v>3.5161744022503516</v>
      </c>
      <c r="Y4694" s="53">
        <v>9934.75</v>
      </c>
      <c r="Z4694" s="53">
        <v>25.81</v>
      </c>
      <c r="AA4694" s="53">
        <f t="shared" si="682"/>
        <v>384.91863618752421</v>
      </c>
      <c r="AB4694" s="53">
        <f t="shared" si="683"/>
        <v>3.874467260751647</v>
      </c>
    </row>
    <row r="4695" spans="1:28" x14ac:dyDescent="0.3">
      <c r="A4695" s="1">
        <v>4694</v>
      </c>
      <c r="B4695" s="50">
        <v>44662</v>
      </c>
      <c r="C4695" s="44">
        <v>27523830.149999999</v>
      </c>
      <c r="D4695" s="56">
        <f t="shared" si="675"/>
        <v>362938.8436890131</v>
      </c>
      <c r="E4695" s="53">
        <v>75.835999999999999</v>
      </c>
      <c r="F4695" s="53">
        <f t="shared" si="676"/>
        <v>3.6293884368901308</v>
      </c>
      <c r="G4695" s="53">
        <f>(F4695/'Yearly GDP'!$B$21)*100</f>
        <v>114.49174879779594</v>
      </c>
      <c r="H4695" s="53">
        <f t="shared" si="677"/>
        <v>1.6585679999999998</v>
      </c>
      <c r="I4695" s="53">
        <f t="shared" si="678"/>
        <v>4.3103448275862073</v>
      </c>
      <c r="J4695" s="53">
        <f t="shared" si="686"/>
        <v>761.85129310344837</v>
      </c>
      <c r="K4695" s="53">
        <v>7.149</v>
      </c>
      <c r="L4695" s="53">
        <v>17674.95</v>
      </c>
      <c r="M4695" s="53">
        <v>4.5199999999999996</v>
      </c>
      <c r="N4695" s="53">
        <f t="shared" si="679"/>
        <v>2.8386551724137927</v>
      </c>
      <c r="O4695" s="53">
        <v>23.2</v>
      </c>
      <c r="P4695" s="53">
        <v>2.774</v>
      </c>
      <c r="Q4695" s="53">
        <f t="shared" si="680"/>
        <v>4.375</v>
      </c>
      <c r="R4695" s="53">
        <v>99.924000000000007</v>
      </c>
      <c r="S4695" s="53">
        <f t="shared" si="681"/>
        <v>92.8</v>
      </c>
      <c r="T4695" s="53">
        <v>4</v>
      </c>
      <c r="U4695" s="53">
        <v>31408.15</v>
      </c>
      <c r="V4695" s="53">
        <v>28.64</v>
      </c>
      <c r="W4695" s="53">
        <f t="shared" si="684"/>
        <v>1096.653282122905</v>
      </c>
      <c r="X4695" s="53">
        <f t="shared" si="685"/>
        <v>3.4916201117318435</v>
      </c>
      <c r="Y4695" s="53">
        <v>9966.5499999999993</v>
      </c>
      <c r="Z4695" s="53">
        <v>25.85</v>
      </c>
      <c r="AA4695" s="53">
        <f t="shared" si="682"/>
        <v>385.55319148936167</v>
      </c>
      <c r="AB4695" s="53">
        <f t="shared" si="683"/>
        <v>3.8684719535783363</v>
      </c>
    </row>
    <row r="4696" spans="1:28" x14ac:dyDescent="0.3">
      <c r="A4696" s="1">
        <v>4695</v>
      </c>
      <c r="B4696" s="50">
        <v>44663</v>
      </c>
      <c r="C4696" s="44">
        <v>27207297.960000001</v>
      </c>
      <c r="D4696" s="56">
        <f t="shared" si="675"/>
        <v>357604.92573801952</v>
      </c>
      <c r="E4696" s="53">
        <v>76.081999999999994</v>
      </c>
      <c r="F4696" s="53">
        <f t="shared" si="676"/>
        <v>3.5760492573801952</v>
      </c>
      <c r="G4696" s="53">
        <f>(F4696/'Yearly GDP'!$B$21)*100</f>
        <v>112.80912483849197</v>
      </c>
      <c r="H4696" s="53">
        <f t="shared" si="677"/>
        <v>1.6541889000000001</v>
      </c>
      <c r="I4696" s="53">
        <f t="shared" si="678"/>
        <v>4.34593654932638</v>
      </c>
      <c r="J4696" s="53">
        <f t="shared" si="686"/>
        <v>761.8557149065623</v>
      </c>
      <c r="K4696" s="53">
        <v>7.1890000000000001</v>
      </c>
      <c r="L4696" s="53">
        <v>17530.3</v>
      </c>
      <c r="M4696" s="53">
        <v>4.4800000000000004</v>
      </c>
      <c r="N4696" s="53">
        <f t="shared" si="679"/>
        <v>2.8430634506736201</v>
      </c>
      <c r="O4696" s="53">
        <v>23.01</v>
      </c>
      <c r="P4696" s="53">
        <v>2.7269999999999999</v>
      </c>
      <c r="Q4696" s="53">
        <f t="shared" si="680"/>
        <v>4.4619999999999997</v>
      </c>
      <c r="R4696" s="53">
        <v>100.292</v>
      </c>
      <c r="S4696" s="53">
        <f t="shared" si="681"/>
        <v>91.579800000000006</v>
      </c>
      <c r="T4696" s="53">
        <v>3.98</v>
      </c>
      <c r="U4696" s="53">
        <v>30804.9</v>
      </c>
      <c r="V4696" s="53">
        <v>28.12</v>
      </c>
      <c r="W4696" s="53">
        <f t="shared" si="684"/>
        <v>1095.4800853485065</v>
      </c>
      <c r="X4696" s="53">
        <f t="shared" si="685"/>
        <v>3.5561877667140829</v>
      </c>
      <c r="Y4696" s="53">
        <v>9825.2000000000007</v>
      </c>
      <c r="Z4696" s="53">
        <v>25.48</v>
      </c>
      <c r="AA4696" s="53">
        <f t="shared" si="682"/>
        <v>385.60439560439562</v>
      </c>
      <c r="AB4696" s="53">
        <f t="shared" si="683"/>
        <v>3.9246467817896389</v>
      </c>
    </row>
    <row r="4697" spans="1:28" x14ac:dyDescent="0.3">
      <c r="A4697" s="1">
        <v>4696</v>
      </c>
      <c r="B4697" s="50">
        <v>44664</v>
      </c>
      <c r="C4697" s="44">
        <v>27212168.140000001</v>
      </c>
      <c r="D4697" s="56">
        <f t="shared" si="675"/>
        <v>357480.99287985079</v>
      </c>
      <c r="E4697" s="53">
        <v>76.122</v>
      </c>
      <c r="F4697" s="53">
        <f t="shared" si="676"/>
        <v>3.574809928798508</v>
      </c>
      <c r="G4697" s="53">
        <f>(F4697/'Yearly GDP'!$B$21)*100</f>
        <v>112.77002929963749</v>
      </c>
      <c r="H4697" s="53">
        <f t="shared" si="677"/>
        <v>1.653678</v>
      </c>
      <c r="I4697" s="53">
        <f t="shared" si="678"/>
        <v>4.3630017452006982</v>
      </c>
      <c r="J4697" s="53">
        <f t="shared" si="686"/>
        <v>762.46291448516581</v>
      </c>
      <c r="K4697" s="53">
        <v>7.2149999999999999</v>
      </c>
      <c r="L4697" s="53">
        <v>17475.650000000001</v>
      </c>
      <c r="M4697" s="53">
        <v>4.46</v>
      </c>
      <c r="N4697" s="53">
        <f t="shared" si="679"/>
        <v>2.8519982547993017</v>
      </c>
      <c r="O4697" s="53">
        <v>22.92</v>
      </c>
      <c r="P4697" s="53">
        <v>2.7029999999999998</v>
      </c>
      <c r="Q4697" s="53">
        <f t="shared" si="680"/>
        <v>4.5120000000000005</v>
      </c>
      <c r="R4697" s="53">
        <v>99.912999999999997</v>
      </c>
      <c r="S4697" s="53">
        <f t="shared" si="681"/>
        <v>91.450800000000015</v>
      </c>
      <c r="T4697" s="53">
        <v>3.99</v>
      </c>
      <c r="U4697" s="53">
        <v>30796.3</v>
      </c>
      <c r="V4697" s="53">
        <v>28.1</v>
      </c>
      <c r="W4697" s="53">
        <f t="shared" si="684"/>
        <v>1095.9537366548043</v>
      </c>
      <c r="X4697" s="53">
        <f t="shared" si="685"/>
        <v>3.5587188612099649</v>
      </c>
      <c r="Y4697" s="53">
        <v>9857.9500000000007</v>
      </c>
      <c r="Z4697" s="53">
        <v>25.57</v>
      </c>
      <c r="AA4697" s="53">
        <f t="shared" si="682"/>
        <v>385.52796245600314</v>
      </c>
      <c r="AB4697" s="53">
        <f t="shared" si="683"/>
        <v>3.9108330074305822</v>
      </c>
    </row>
    <row r="4698" spans="1:28" x14ac:dyDescent="0.3">
      <c r="A4698" s="1">
        <v>4697</v>
      </c>
      <c r="B4698" s="50">
        <v>44669</v>
      </c>
      <c r="C4698" s="44">
        <v>26948689.23</v>
      </c>
      <c r="D4698" s="56">
        <f t="shared" si="675"/>
        <v>353267.90978448954</v>
      </c>
      <c r="E4698" s="53">
        <v>76.284000000000006</v>
      </c>
      <c r="F4698" s="53">
        <f t="shared" si="676"/>
        <v>3.5326790978448956</v>
      </c>
      <c r="G4698" s="53">
        <f>(F4698/'Yearly GDP'!$B$21)*100</f>
        <v>111.44098100457084</v>
      </c>
      <c r="H4698" s="53">
        <f t="shared" si="677"/>
        <v>1.6115709</v>
      </c>
      <c r="I4698" s="53">
        <f t="shared" si="678"/>
        <v>4.4385264092321348</v>
      </c>
      <c r="J4698" s="53">
        <f t="shared" si="686"/>
        <v>762.25699067909454</v>
      </c>
      <c r="K4698" s="53">
        <v>7.1529999999999996</v>
      </c>
      <c r="L4698" s="53">
        <v>17173.650000000001</v>
      </c>
      <c r="M4698" s="53">
        <v>4.3899999999999997</v>
      </c>
      <c r="N4698" s="53">
        <f t="shared" si="679"/>
        <v>2.7144735907678648</v>
      </c>
      <c r="O4698" s="53">
        <v>22.53</v>
      </c>
      <c r="P4698" s="53">
        <v>2.8570000000000002</v>
      </c>
      <c r="Q4698" s="53">
        <f t="shared" si="680"/>
        <v>4.2959999999999994</v>
      </c>
      <c r="R4698" s="53">
        <v>100.76600000000001</v>
      </c>
      <c r="S4698" s="53">
        <f t="shared" si="681"/>
        <v>90.345299999999995</v>
      </c>
      <c r="T4698" s="53">
        <v>4.01</v>
      </c>
      <c r="U4698" s="53">
        <v>30473.55</v>
      </c>
      <c r="V4698" s="53">
        <v>27.78</v>
      </c>
      <c r="W4698" s="53">
        <f t="shared" si="684"/>
        <v>1096.9600431965441</v>
      </c>
      <c r="X4698" s="53">
        <f t="shared" si="685"/>
        <v>3.599712023038157</v>
      </c>
      <c r="Y4698" s="53">
        <v>9770.7999999999993</v>
      </c>
      <c r="Z4698" s="53">
        <v>25.35</v>
      </c>
      <c r="AA4698" s="53">
        <f t="shared" si="682"/>
        <v>385.4358974358974</v>
      </c>
      <c r="AB4698" s="53">
        <f t="shared" si="683"/>
        <v>3.9447731755424065</v>
      </c>
    </row>
    <row r="4699" spans="1:28" x14ac:dyDescent="0.3">
      <c r="A4699" s="1">
        <v>4698</v>
      </c>
      <c r="B4699" s="50">
        <v>44670</v>
      </c>
      <c r="C4699" s="44">
        <v>26646222.809999999</v>
      </c>
      <c r="D4699" s="56">
        <f t="shared" si="675"/>
        <v>348567.24193864869</v>
      </c>
      <c r="E4699" s="53">
        <v>76.444999999999993</v>
      </c>
      <c r="F4699" s="53">
        <f t="shared" si="676"/>
        <v>3.485672419386487</v>
      </c>
      <c r="G4699" s="53">
        <f>(F4699/'Yearly GDP'!$B$21)*100</f>
        <v>109.95812048537815</v>
      </c>
      <c r="H4699" s="53">
        <f t="shared" si="677"/>
        <v>1.5803710000000002</v>
      </c>
      <c r="I4699" s="53">
        <f t="shared" si="678"/>
        <v>4.5248868778280533</v>
      </c>
      <c r="J4699" s="53">
        <f t="shared" si="686"/>
        <v>767.35972850678729</v>
      </c>
      <c r="K4699" s="53">
        <v>7.1509999999999998</v>
      </c>
      <c r="L4699" s="53">
        <v>16958.650000000001</v>
      </c>
      <c r="M4699" s="53">
        <v>4.33</v>
      </c>
      <c r="N4699" s="53">
        <f t="shared" si="679"/>
        <v>2.6261131221719465</v>
      </c>
      <c r="O4699" s="53">
        <v>22.1</v>
      </c>
      <c r="P4699" s="53">
        <v>2.94</v>
      </c>
      <c r="Q4699" s="53">
        <f t="shared" si="680"/>
        <v>4.2110000000000003</v>
      </c>
      <c r="R4699" s="53">
        <v>100.964</v>
      </c>
      <c r="S4699" s="53">
        <f t="shared" si="681"/>
        <v>88.179000000000016</v>
      </c>
      <c r="T4699" s="53">
        <v>3.99</v>
      </c>
      <c r="U4699" s="53">
        <v>30055</v>
      </c>
      <c r="V4699" s="53">
        <v>27.44</v>
      </c>
      <c r="W4699" s="53">
        <f t="shared" si="684"/>
        <v>1095.298833819242</v>
      </c>
      <c r="X4699" s="53">
        <f t="shared" si="685"/>
        <v>3.6443148688046647</v>
      </c>
      <c r="Y4699" s="53">
        <v>9620.7000000000007</v>
      </c>
      <c r="Z4699" s="53">
        <v>24.88</v>
      </c>
      <c r="AA4699" s="53">
        <f t="shared" si="682"/>
        <v>386.6840836012862</v>
      </c>
      <c r="AB4699" s="53">
        <f t="shared" si="683"/>
        <v>4.019292604501608</v>
      </c>
    </row>
    <row r="4700" spans="1:28" x14ac:dyDescent="0.3">
      <c r="A4700" s="1">
        <v>4699</v>
      </c>
      <c r="B4700" s="50">
        <v>44671</v>
      </c>
      <c r="C4700" s="44">
        <v>26831582.73</v>
      </c>
      <c r="D4700" s="56">
        <f t="shared" si="675"/>
        <v>351801.94744916022</v>
      </c>
      <c r="E4700" s="53">
        <v>76.269000000000005</v>
      </c>
      <c r="F4700" s="53">
        <f t="shared" si="676"/>
        <v>3.5180194744916022</v>
      </c>
      <c r="G4700" s="53">
        <f>(F4700/'Yearly GDP'!$B$21)*100</f>
        <v>110.97853231834706</v>
      </c>
      <c r="H4700" s="53">
        <f t="shared" si="677"/>
        <v>1.5865465000000001</v>
      </c>
      <c r="I4700" s="53">
        <f t="shared" si="678"/>
        <v>4.4782803403493059</v>
      </c>
      <c r="J4700" s="53">
        <f t="shared" si="686"/>
        <v>767.42274966412901</v>
      </c>
      <c r="K4700" s="53">
        <v>7.1050000000000004</v>
      </c>
      <c r="L4700" s="53">
        <v>17136.55</v>
      </c>
      <c r="M4700" s="53">
        <v>4.38</v>
      </c>
      <c r="N4700" s="53">
        <f t="shared" si="679"/>
        <v>2.6267196596506945</v>
      </c>
      <c r="O4700" s="53">
        <v>22.33</v>
      </c>
      <c r="P4700" s="53">
        <v>2.8340000000000001</v>
      </c>
      <c r="Q4700" s="53">
        <f t="shared" si="680"/>
        <v>4.2710000000000008</v>
      </c>
      <c r="R4700" s="53">
        <v>100.417</v>
      </c>
      <c r="S4700" s="53">
        <f t="shared" si="681"/>
        <v>88.650099999999995</v>
      </c>
      <c r="T4700" s="53">
        <v>3.97</v>
      </c>
      <c r="U4700" s="53">
        <v>30279.25</v>
      </c>
      <c r="V4700" s="53">
        <v>27.62</v>
      </c>
      <c r="W4700" s="53">
        <f t="shared" si="684"/>
        <v>1096.2798696596669</v>
      </c>
      <c r="X4700" s="53">
        <f t="shared" si="685"/>
        <v>3.6205648081100654</v>
      </c>
      <c r="Y4700" s="53">
        <v>9622.75</v>
      </c>
      <c r="Z4700" s="53">
        <v>24.88</v>
      </c>
      <c r="AA4700" s="53">
        <f t="shared" si="682"/>
        <v>386.76647909967846</v>
      </c>
      <c r="AB4700" s="53">
        <f t="shared" si="683"/>
        <v>4.019292604501608</v>
      </c>
    </row>
    <row r="4701" spans="1:28" x14ac:dyDescent="0.3">
      <c r="A4701" s="1">
        <v>4700</v>
      </c>
      <c r="B4701" s="50">
        <v>44672</v>
      </c>
      <c r="C4701" s="44">
        <v>27186575.199999999</v>
      </c>
      <c r="D4701" s="56">
        <f t="shared" si="675"/>
        <v>356489.14531483571</v>
      </c>
      <c r="E4701" s="53">
        <v>76.262</v>
      </c>
      <c r="F4701" s="53">
        <f t="shared" si="676"/>
        <v>3.5648914531483573</v>
      </c>
      <c r="G4701" s="53">
        <f>(F4701/'Yearly GDP'!$B$21)*100</f>
        <v>112.45714363244031</v>
      </c>
      <c r="H4701" s="53">
        <f t="shared" si="677"/>
        <v>1.6195448000000001</v>
      </c>
      <c r="I4701" s="53">
        <f t="shared" si="678"/>
        <v>4.4111160123511244</v>
      </c>
      <c r="J4701" s="53">
        <f t="shared" si="686"/>
        <v>767.20776356418162</v>
      </c>
      <c r="K4701" s="53">
        <v>7.1440000000000001</v>
      </c>
      <c r="L4701" s="53">
        <v>17392.599999999999</v>
      </c>
      <c r="M4701" s="53">
        <v>4.4400000000000004</v>
      </c>
      <c r="N4701" s="53">
        <f t="shared" si="679"/>
        <v>2.7328839876488757</v>
      </c>
      <c r="O4701" s="53">
        <v>22.67</v>
      </c>
      <c r="P4701" s="53">
        <v>2.9079999999999999</v>
      </c>
      <c r="Q4701" s="53">
        <f t="shared" si="680"/>
        <v>4.2360000000000007</v>
      </c>
      <c r="R4701" s="53">
        <v>100.614</v>
      </c>
      <c r="S4701" s="53">
        <f t="shared" si="681"/>
        <v>89.999900000000011</v>
      </c>
      <c r="T4701" s="53">
        <v>3.97</v>
      </c>
      <c r="U4701" s="53">
        <v>30603.3</v>
      </c>
      <c r="V4701" s="53">
        <v>27.9</v>
      </c>
      <c r="W4701" s="53">
        <f t="shared" si="684"/>
        <v>1096.8924731182797</v>
      </c>
      <c r="X4701" s="53">
        <f t="shared" si="685"/>
        <v>3.5842293906810041</v>
      </c>
      <c r="Y4701" s="53">
        <v>9744.85</v>
      </c>
      <c r="Z4701" s="53">
        <v>25.21</v>
      </c>
      <c r="AA4701" s="53">
        <f t="shared" si="682"/>
        <v>386.54700515668384</v>
      </c>
      <c r="AB4701" s="53">
        <f t="shared" si="683"/>
        <v>3.9666798889329629</v>
      </c>
    </row>
    <row r="4702" spans="1:28" x14ac:dyDescent="0.3">
      <c r="A4702" s="1">
        <v>4701</v>
      </c>
      <c r="B4702" s="50">
        <v>44673</v>
      </c>
      <c r="C4702" s="44">
        <v>26970102.960000001</v>
      </c>
      <c r="D4702" s="56">
        <f t="shared" si="675"/>
        <v>352665.61569140246</v>
      </c>
      <c r="E4702" s="53">
        <v>76.474999999999994</v>
      </c>
      <c r="F4702" s="53">
        <f t="shared" si="676"/>
        <v>3.5266561569140245</v>
      </c>
      <c r="G4702" s="53">
        <f>(F4702/'Yearly GDP'!$B$21)*100</f>
        <v>111.2509828679503</v>
      </c>
      <c r="H4702" s="53">
        <f t="shared" si="677"/>
        <v>1.6039746000000001</v>
      </c>
      <c r="I4702" s="53">
        <f t="shared" si="678"/>
        <v>4.4682752457551382</v>
      </c>
      <c r="J4702" s="53">
        <f t="shared" si="686"/>
        <v>767.28999106344952</v>
      </c>
      <c r="K4702" s="53">
        <v>7.1669999999999998</v>
      </c>
      <c r="L4702" s="53">
        <v>17171.95</v>
      </c>
      <c r="M4702" s="53">
        <v>4.3899999999999997</v>
      </c>
      <c r="N4702" s="53">
        <f t="shared" si="679"/>
        <v>2.6987247542448616</v>
      </c>
      <c r="O4702" s="53">
        <v>22.38</v>
      </c>
      <c r="P4702" s="53">
        <v>2.9049999999999998</v>
      </c>
      <c r="Q4702" s="53">
        <f t="shared" si="680"/>
        <v>4.2620000000000005</v>
      </c>
      <c r="R4702" s="53">
        <v>101.21299999999999</v>
      </c>
      <c r="S4702" s="53">
        <f t="shared" si="681"/>
        <v>89.072400000000002</v>
      </c>
      <c r="T4702" s="53">
        <v>3.98</v>
      </c>
      <c r="U4702" s="53">
        <v>30315.85</v>
      </c>
      <c r="V4702" s="53">
        <v>27.66</v>
      </c>
      <c r="W4702" s="53">
        <f t="shared" si="684"/>
        <v>1096.0177151120752</v>
      </c>
      <c r="X4702" s="53">
        <f t="shared" si="685"/>
        <v>3.6153289949385394</v>
      </c>
      <c r="Y4702" s="53">
        <v>9720.2999999999993</v>
      </c>
      <c r="Z4702" s="53">
        <v>25.11</v>
      </c>
      <c r="AA4702" s="53">
        <f t="shared" si="682"/>
        <v>387.10872162485066</v>
      </c>
      <c r="AB4702" s="53">
        <f t="shared" si="683"/>
        <v>3.9824771007566713</v>
      </c>
    </row>
    <row r="4703" spans="1:28" x14ac:dyDescent="0.3">
      <c r="A4703" s="1">
        <v>4702</v>
      </c>
      <c r="B4703" s="50">
        <v>44676</v>
      </c>
      <c r="C4703" s="44">
        <v>26531107.77</v>
      </c>
      <c r="D4703" s="56">
        <f t="shared" si="675"/>
        <v>345691.19416792615</v>
      </c>
      <c r="E4703" s="53">
        <v>76.748000000000005</v>
      </c>
      <c r="F4703" s="53">
        <f t="shared" si="676"/>
        <v>3.4569119416792615</v>
      </c>
      <c r="G4703" s="53">
        <f>(F4703/'Yearly GDP'!$B$21)*100</f>
        <v>109.05084989524485</v>
      </c>
      <c r="H4703" s="53">
        <f t="shared" si="677"/>
        <v>1.5515729</v>
      </c>
      <c r="I4703" s="53">
        <f t="shared" si="678"/>
        <v>4.5392646391284615</v>
      </c>
      <c r="J4703" s="53">
        <f t="shared" si="686"/>
        <v>769.58465728551971</v>
      </c>
      <c r="K4703" s="53">
        <v>7.0430000000000001</v>
      </c>
      <c r="L4703" s="53">
        <v>16953.95</v>
      </c>
      <c r="M4703" s="53">
        <v>4.33</v>
      </c>
      <c r="N4703" s="53">
        <f t="shared" si="679"/>
        <v>2.5037353608715387</v>
      </c>
      <c r="O4703" s="53">
        <v>22.03</v>
      </c>
      <c r="P4703" s="53">
        <v>2.8180000000000001</v>
      </c>
      <c r="Q4703" s="53">
        <f t="shared" si="680"/>
        <v>4.2249999999999996</v>
      </c>
      <c r="R4703" s="53">
        <v>101.76900000000001</v>
      </c>
      <c r="S4703" s="53">
        <f t="shared" si="681"/>
        <v>87.238799999999998</v>
      </c>
      <c r="T4703" s="53">
        <v>3.96</v>
      </c>
      <c r="U4703" s="53">
        <v>29733.1</v>
      </c>
      <c r="V4703" s="53">
        <v>27.13</v>
      </c>
      <c r="W4703" s="53">
        <f t="shared" si="684"/>
        <v>1095.949133800221</v>
      </c>
      <c r="X4703" s="53">
        <f t="shared" si="685"/>
        <v>3.6859565057132322</v>
      </c>
      <c r="Y4703" s="53">
        <v>9526.0499999999993</v>
      </c>
      <c r="Z4703" s="53">
        <v>24.59</v>
      </c>
      <c r="AA4703" s="53">
        <f t="shared" si="682"/>
        <v>387.39528263521754</v>
      </c>
      <c r="AB4703" s="53">
        <f t="shared" si="683"/>
        <v>4.0666937779585197</v>
      </c>
    </row>
    <row r="4704" spans="1:28" x14ac:dyDescent="0.3">
      <c r="A4704" s="1">
        <v>4703</v>
      </c>
      <c r="B4704" s="50">
        <v>44677</v>
      </c>
      <c r="C4704" s="44">
        <v>26957024.620000001</v>
      </c>
      <c r="D4704" s="56">
        <f t="shared" si="675"/>
        <v>351552.22509128845</v>
      </c>
      <c r="E4704" s="53">
        <v>76.680000000000007</v>
      </c>
      <c r="F4704" s="53">
        <f t="shared" si="676"/>
        <v>3.5155222509128845</v>
      </c>
      <c r="G4704" s="53">
        <f>(F4704/'Yearly GDP'!$B$21)*100</f>
        <v>110.89975554930236</v>
      </c>
      <c r="H4704" s="53">
        <f t="shared" si="677"/>
        <v>1.5636501</v>
      </c>
      <c r="I4704" s="53">
        <f t="shared" si="678"/>
        <v>4.5105999097880014</v>
      </c>
      <c r="J4704" s="53">
        <f t="shared" si="686"/>
        <v>775.85926928281447</v>
      </c>
      <c r="K4704" s="53">
        <v>7.0529999999999999</v>
      </c>
      <c r="L4704" s="53">
        <v>17200.8</v>
      </c>
      <c r="M4704" s="53">
        <v>4.3899999999999997</v>
      </c>
      <c r="N4704" s="53">
        <f t="shared" si="679"/>
        <v>2.5424000902119985</v>
      </c>
      <c r="O4704" s="53">
        <v>22.17</v>
      </c>
      <c r="P4704" s="53">
        <v>2.7280000000000002</v>
      </c>
      <c r="Q4704" s="53">
        <f t="shared" si="680"/>
        <v>4.3249999999999993</v>
      </c>
      <c r="R4704" s="53">
        <v>102.318</v>
      </c>
      <c r="S4704" s="53">
        <f t="shared" si="681"/>
        <v>88.23660000000001</v>
      </c>
      <c r="T4704" s="53">
        <v>3.98</v>
      </c>
      <c r="U4704" s="53">
        <v>30215.35</v>
      </c>
      <c r="V4704" s="53">
        <v>27.51</v>
      </c>
      <c r="W4704" s="53">
        <f t="shared" si="684"/>
        <v>1098.3406034169391</v>
      </c>
      <c r="X4704" s="53">
        <f t="shared" si="685"/>
        <v>3.6350418029807341</v>
      </c>
      <c r="Y4704" s="53">
        <v>9623.75</v>
      </c>
      <c r="Z4704" s="53">
        <v>24.84</v>
      </c>
      <c r="AA4704" s="53">
        <f t="shared" si="682"/>
        <v>387.42954911433173</v>
      </c>
      <c r="AB4704" s="53">
        <f t="shared" si="683"/>
        <v>4.0257648953301128</v>
      </c>
    </row>
    <row r="4705" spans="1:28" x14ac:dyDescent="0.3">
      <c r="A4705" s="1">
        <v>4704</v>
      </c>
      <c r="B4705" s="50">
        <v>44678</v>
      </c>
      <c r="C4705" s="44">
        <v>26703134.670000002</v>
      </c>
      <c r="D4705" s="56">
        <f t="shared" si="675"/>
        <v>348459.32077983086</v>
      </c>
      <c r="E4705" s="53">
        <v>76.632000000000005</v>
      </c>
      <c r="F4705" s="53">
        <f t="shared" si="676"/>
        <v>3.4845932077983086</v>
      </c>
      <c r="G4705" s="53">
        <f>(F4705/'Yearly GDP'!$B$21)*100</f>
        <v>109.92407595578261</v>
      </c>
      <c r="H4705" s="53">
        <f t="shared" si="677"/>
        <v>1.5554268</v>
      </c>
      <c r="I4705" s="53">
        <f t="shared" si="678"/>
        <v>4.5537340619307836</v>
      </c>
      <c r="J4705" s="53">
        <f t="shared" si="686"/>
        <v>775.88342440801466</v>
      </c>
      <c r="K4705" s="53">
        <v>7.0830000000000002</v>
      </c>
      <c r="L4705" s="53">
        <v>17038.400000000001</v>
      </c>
      <c r="M4705" s="53">
        <v>4.3499999999999996</v>
      </c>
      <c r="N4705" s="53">
        <f t="shared" si="679"/>
        <v>2.5292659380692166</v>
      </c>
      <c r="O4705" s="53">
        <v>21.96</v>
      </c>
      <c r="P4705" s="53">
        <v>2.8260000000000001</v>
      </c>
      <c r="Q4705" s="53">
        <f t="shared" si="680"/>
        <v>4.2569999999999997</v>
      </c>
      <c r="R4705" s="53">
        <v>102.96299999999999</v>
      </c>
      <c r="S4705" s="53">
        <f t="shared" si="681"/>
        <v>87.84</v>
      </c>
      <c r="T4705" s="53">
        <v>4</v>
      </c>
      <c r="U4705" s="53">
        <v>29954.3</v>
      </c>
      <c r="V4705" s="53">
        <v>27.28</v>
      </c>
      <c r="W4705" s="53">
        <f t="shared" si="684"/>
        <v>1098.0315249266862</v>
      </c>
      <c r="X4705" s="53">
        <f t="shared" si="685"/>
        <v>3.6656891495601176</v>
      </c>
      <c r="Y4705" s="53">
        <v>9568.5499999999993</v>
      </c>
      <c r="Z4705" s="53">
        <v>24.64</v>
      </c>
      <c r="AA4705" s="53">
        <f t="shared" si="682"/>
        <v>388.33400974025972</v>
      </c>
      <c r="AB4705" s="53">
        <f t="shared" si="683"/>
        <v>4.0584415584415581</v>
      </c>
    </row>
    <row r="4706" spans="1:28" x14ac:dyDescent="0.3">
      <c r="A4706" s="1">
        <v>4705</v>
      </c>
      <c r="B4706" s="50">
        <v>44679</v>
      </c>
      <c r="C4706" s="44">
        <v>26954051.280000001</v>
      </c>
      <c r="D4706" s="56">
        <f t="shared" si="675"/>
        <v>351559.29672622931</v>
      </c>
      <c r="E4706" s="53">
        <v>76.67</v>
      </c>
      <c r="F4706" s="53">
        <f t="shared" si="676"/>
        <v>3.5155929672622932</v>
      </c>
      <c r="G4706" s="53">
        <f>(F4706/'Yearly GDP'!$B$21)*100</f>
        <v>110.90198634896824</v>
      </c>
      <c r="H4706" s="53">
        <f t="shared" si="677"/>
        <v>1.5884100000000001</v>
      </c>
      <c r="I4706" s="53">
        <f t="shared" si="678"/>
        <v>4.5045045045045047</v>
      </c>
      <c r="J4706" s="53">
        <f t="shared" si="686"/>
        <v>776.80405405405406</v>
      </c>
      <c r="K4706" s="53">
        <v>7.1550000000000002</v>
      </c>
      <c r="L4706" s="53">
        <v>17245.05</v>
      </c>
      <c r="M4706" s="53">
        <v>4.41</v>
      </c>
      <c r="N4706" s="53">
        <f t="shared" si="679"/>
        <v>2.6504954954954956</v>
      </c>
      <c r="O4706" s="53">
        <v>22.2</v>
      </c>
      <c r="P4706" s="53">
        <v>2.8319999999999999</v>
      </c>
      <c r="Q4706" s="53">
        <f t="shared" si="680"/>
        <v>4.3230000000000004</v>
      </c>
      <c r="R4706" s="53">
        <v>103.65900000000001</v>
      </c>
      <c r="S4706" s="53">
        <f t="shared" si="681"/>
        <v>89.021999999999991</v>
      </c>
      <c r="T4706" s="53">
        <v>4.01</v>
      </c>
      <c r="U4706" s="53">
        <v>30134.6</v>
      </c>
      <c r="V4706" s="53">
        <v>27.4</v>
      </c>
      <c r="W4706" s="53">
        <f t="shared" si="684"/>
        <v>1099.8029197080291</v>
      </c>
      <c r="X4706" s="53">
        <f t="shared" si="685"/>
        <v>3.6496350364963499</v>
      </c>
      <c r="Y4706" s="53">
        <v>9593.75</v>
      </c>
      <c r="Z4706" s="53">
        <v>24.7</v>
      </c>
      <c r="AA4706" s="53">
        <f t="shared" si="682"/>
        <v>388.41093117408906</v>
      </c>
      <c r="AB4706" s="53">
        <f t="shared" si="683"/>
        <v>4.048582995951417</v>
      </c>
    </row>
    <row r="4707" spans="1:28" x14ac:dyDescent="0.3">
      <c r="A4707" s="1">
        <v>4706</v>
      </c>
      <c r="B4707" s="50">
        <v>44680</v>
      </c>
      <c r="C4707" s="44">
        <v>26700754.77</v>
      </c>
      <c r="D4707" s="56">
        <f t="shared" si="675"/>
        <v>348869.86045600055</v>
      </c>
      <c r="E4707" s="53">
        <v>76.534999999999997</v>
      </c>
      <c r="F4707" s="53">
        <f t="shared" si="676"/>
        <v>3.4886986045600055</v>
      </c>
      <c r="G4707" s="53">
        <f>(F4707/'Yearly GDP'!$B$21)*100</f>
        <v>110.05358374006326</v>
      </c>
      <c r="H4707" s="53">
        <f t="shared" si="677"/>
        <v>1.5712939000000004</v>
      </c>
      <c r="I4707" s="53">
        <f t="shared" si="678"/>
        <v>4.5433893684688771</v>
      </c>
      <c r="J4707" s="53">
        <f t="shared" si="686"/>
        <v>777.03543843707394</v>
      </c>
      <c r="K4707" s="53">
        <v>7.1390000000000002</v>
      </c>
      <c r="L4707" s="53">
        <v>17102.55</v>
      </c>
      <c r="M4707" s="53">
        <v>4.37</v>
      </c>
      <c r="N4707" s="53">
        <f t="shared" si="679"/>
        <v>2.5956106315311231</v>
      </c>
      <c r="O4707" s="53">
        <v>22.01</v>
      </c>
      <c r="P4707" s="53">
        <v>2.9380000000000002</v>
      </c>
      <c r="Q4707" s="53">
        <f t="shared" si="680"/>
        <v>4.2010000000000005</v>
      </c>
      <c r="R4707" s="53">
        <v>102.96299999999999</v>
      </c>
      <c r="S4707" s="53">
        <f t="shared" si="681"/>
        <v>88.700300000000013</v>
      </c>
      <c r="T4707" s="53">
        <v>4.03</v>
      </c>
      <c r="U4707" s="53">
        <v>29880.35</v>
      </c>
      <c r="V4707" s="53">
        <v>27.11</v>
      </c>
      <c r="W4707" s="53">
        <f t="shared" si="684"/>
        <v>1102.1892290667649</v>
      </c>
      <c r="X4707" s="53">
        <f t="shared" si="685"/>
        <v>3.6886757654002214</v>
      </c>
      <c r="Y4707" s="53">
        <v>9493.2999999999993</v>
      </c>
      <c r="Z4707" s="53">
        <v>24.46</v>
      </c>
      <c r="AA4707" s="53">
        <f t="shared" si="682"/>
        <v>388.11529026982822</v>
      </c>
      <c r="AB4707" s="53">
        <f t="shared" si="683"/>
        <v>4.0883074407195412</v>
      </c>
    </row>
    <row r="4708" spans="1:28" x14ac:dyDescent="0.3">
      <c r="A4708" s="1">
        <v>4707</v>
      </c>
      <c r="B4708" s="50">
        <v>44683</v>
      </c>
      <c r="C4708" s="44">
        <v>26590543.350000001</v>
      </c>
      <c r="D4708" s="56">
        <f t="shared" si="675"/>
        <v>347656.96999411652</v>
      </c>
      <c r="E4708" s="53">
        <v>76.484999999999999</v>
      </c>
      <c r="F4708" s="53">
        <f t="shared" si="676"/>
        <v>3.476569699941165</v>
      </c>
      <c r="G4708" s="53">
        <f>(F4708/'Yearly GDP'!$B$21)*100</f>
        <v>109.67096845240269</v>
      </c>
      <c r="H4708" s="53">
        <f t="shared" si="677"/>
        <v>1.5569253000000001</v>
      </c>
      <c r="I4708" s="53">
        <f t="shared" si="678"/>
        <v>4.5724737082761768</v>
      </c>
      <c r="J4708" s="53">
        <f t="shared" si="686"/>
        <v>780.48010973936891</v>
      </c>
      <c r="K4708" s="53">
        <v>7.1189999999999998</v>
      </c>
      <c r="L4708" s="53">
        <v>17069.099999999999</v>
      </c>
      <c r="M4708" s="53">
        <v>4.3600000000000003</v>
      </c>
      <c r="N4708" s="53">
        <f t="shared" si="679"/>
        <v>2.5465262917238229</v>
      </c>
      <c r="O4708" s="53">
        <v>21.87</v>
      </c>
      <c r="P4708" s="53">
        <v>2.9769999999999999</v>
      </c>
      <c r="Q4708" s="53">
        <f t="shared" si="680"/>
        <v>4.1419999999999995</v>
      </c>
      <c r="R4708" s="53">
        <v>103.76600000000001</v>
      </c>
      <c r="S4708" s="53">
        <f t="shared" si="681"/>
        <v>88.136100000000013</v>
      </c>
      <c r="T4708" s="53">
        <v>4.03</v>
      </c>
      <c r="U4708" s="53">
        <v>29703.4</v>
      </c>
      <c r="V4708" s="53">
        <v>26.85</v>
      </c>
      <c r="W4708" s="53">
        <f t="shared" si="684"/>
        <v>1106.2718808193667</v>
      </c>
      <c r="X4708" s="53">
        <f t="shared" si="685"/>
        <v>3.7243947858472994</v>
      </c>
      <c r="Y4708" s="53">
        <v>9397.75</v>
      </c>
      <c r="Z4708" s="53">
        <v>24.25</v>
      </c>
      <c r="AA4708" s="53">
        <f t="shared" si="682"/>
        <v>387.53608247422682</v>
      </c>
      <c r="AB4708" s="53">
        <f t="shared" si="683"/>
        <v>4.1237113402061851</v>
      </c>
    </row>
    <row r="4709" spans="1:28" x14ac:dyDescent="0.3">
      <c r="A4709" s="1">
        <v>4708</v>
      </c>
      <c r="B4709" s="50">
        <v>44685</v>
      </c>
      <c r="C4709" s="44">
        <v>25965774</v>
      </c>
      <c r="D4709" s="56">
        <f t="shared" si="675"/>
        <v>340391.88799454656</v>
      </c>
      <c r="E4709" s="53">
        <v>76.281999999999996</v>
      </c>
      <c r="F4709" s="53">
        <f t="shared" si="676"/>
        <v>3.4039188799454654</v>
      </c>
      <c r="G4709" s="53">
        <f>(F4709/'Yearly GDP'!$B$21)*100</f>
        <v>107.37914447777494</v>
      </c>
      <c r="H4709" s="53">
        <f t="shared" si="677"/>
        <v>1.5722518000000001</v>
      </c>
      <c r="I4709" s="53">
        <f t="shared" si="678"/>
        <v>4.6926325668700137</v>
      </c>
      <c r="J4709" s="53">
        <f t="shared" si="686"/>
        <v>782.61848897231346</v>
      </c>
      <c r="K4709" s="53">
        <v>7.3780000000000001</v>
      </c>
      <c r="L4709" s="53">
        <v>16677.599999999999</v>
      </c>
      <c r="M4709" s="53">
        <v>4.26</v>
      </c>
      <c r="N4709" s="53">
        <f t="shared" si="679"/>
        <v>2.6853674331299864</v>
      </c>
      <c r="O4709" s="53">
        <v>21.31</v>
      </c>
      <c r="P4709" s="53">
        <v>2.9460000000000002</v>
      </c>
      <c r="Q4709" s="53">
        <f t="shared" si="680"/>
        <v>4.4320000000000004</v>
      </c>
      <c r="R4709" s="53">
        <v>102.59399999999999</v>
      </c>
      <c r="S4709" s="53">
        <f t="shared" si="681"/>
        <v>93.12469999999999</v>
      </c>
      <c r="T4709" s="53">
        <v>4.37</v>
      </c>
      <c r="U4709" s="53">
        <v>29074.3</v>
      </c>
      <c r="V4709" s="53">
        <v>25.39</v>
      </c>
      <c r="W4709" s="53">
        <f t="shared" si="684"/>
        <v>1145.1083103584087</v>
      </c>
      <c r="X4709" s="53">
        <f t="shared" si="685"/>
        <v>3.9385584875935411</v>
      </c>
      <c r="Y4709" s="53">
        <v>9183.4</v>
      </c>
      <c r="Z4709" s="53">
        <v>23.69</v>
      </c>
      <c r="AA4709" s="53">
        <f t="shared" si="682"/>
        <v>387.64879696074291</v>
      </c>
      <c r="AB4709" s="53">
        <f t="shared" si="683"/>
        <v>4.2211903756859428</v>
      </c>
    </row>
    <row r="4710" spans="1:28" x14ac:dyDescent="0.3">
      <c r="A4710" s="1">
        <v>4709</v>
      </c>
      <c r="B4710" s="50">
        <v>44686</v>
      </c>
      <c r="C4710" s="44">
        <v>25968728.98</v>
      </c>
      <c r="D4710" s="56">
        <f t="shared" si="675"/>
        <v>339398.3974174661</v>
      </c>
      <c r="E4710" s="53">
        <v>76.513999999999996</v>
      </c>
      <c r="F4710" s="53">
        <f t="shared" si="676"/>
        <v>3.3939839741746609</v>
      </c>
      <c r="G4710" s="53">
        <f>(F4710/'Yearly GDP'!$B$21)*100</f>
        <v>107.06574051024167</v>
      </c>
      <c r="H4710" s="53">
        <f t="shared" si="677"/>
        <v>1.5723971999999997</v>
      </c>
      <c r="I4710" s="53">
        <f t="shared" si="678"/>
        <v>4.7080979284369118</v>
      </c>
      <c r="J4710" s="53">
        <f t="shared" si="686"/>
        <v>785.43549905838051</v>
      </c>
      <c r="K4710" s="53">
        <v>7.4029999999999996</v>
      </c>
      <c r="L4710" s="53">
        <v>16682.650000000001</v>
      </c>
      <c r="M4710" s="53">
        <v>4.26</v>
      </c>
      <c r="N4710" s="53">
        <f t="shared" si="679"/>
        <v>2.6949020715630878</v>
      </c>
      <c r="O4710" s="53">
        <v>21.24</v>
      </c>
      <c r="P4710" s="53">
        <v>3.0350000000000001</v>
      </c>
      <c r="Q4710" s="53">
        <f t="shared" si="680"/>
        <v>4.3679999999999994</v>
      </c>
      <c r="R4710" s="53">
        <v>103.80200000000001</v>
      </c>
      <c r="S4710" s="53">
        <f t="shared" si="681"/>
        <v>97.279199999999989</v>
      </c>
      <c r="T4710" s="53">
        <v>4.58</v>
      </c>
      <c r="U4710" s="53">
        <v>29104.35</v>
      </c>
      <c r="V4710" s="53">
        <v>25.37</v>
      </c>
      <c r="W4710" s="53">
        <f t="shared" si="684"/>
        <v>1147.1955065037446</v>
      </c>
      <c r="X4710" s="53">
        <f t="shared" si="685"/>
        <v>3.9416633819471816</v>
      </c>
      <c r="Y4710" s="53">
        <v>9126.7000000000007</v>
      </c>
      <c r="Z4710" s="53">
        <v>23.41</v>
      </c>
      <c r="AA4710" s="53">
        <f t="shared" si="682"/>
        <v>389.86330627936781</v>
      </c>
      <c r="AB4710" s="53">
        <f t="shared" si="683"/>
        <v>4.2716787697565142</v>
      </c>
    </row>
    <row r="4711" spans="1:28" x14ac:dyDescent="0.3">
      <c r="A4711" s="1">
        <v>4710</v>
      </c>
      <c r="B4711" s="50">
        <v>44687</v>
      </c>
      <c r="C4711" s="44">
        <v>25519918.559999999</v>
      </c>
      <c r="D4711" s="56">
        <f t="shared" si="675"/>
        <v>331517.92774652824</v>
      </c>
      <c r="E4711" s="53">
        <v>76.978999999999999</v>
      </c>
      <c r="F4711" s="53">
        <f t="shared" si="676"/>
        <v>3.3151792774652824</v>
      </c>
      <c r="G4711" s="53">
        <f>(F4711/'Yearly GDP'!$B$21)*100</f>
        <v>104.57978793265876</v>
      </c>
      <c r="H4711" s="53">
        <f t="shared" si="677"/>
        <v>1.5565139000000001</v>
      </c>
      <c r="I4711" s="53">
        <f t="shared" si="678"/>
        <v>4.7869794159885108</v>
      </c>
      <c r="J4711" s="53">
        <f t="shared" si="686"/>
        <v>785.60315940641453</v>
      </c>
      <c r="K4711" s="53">
        <v>7.4509999999999996</v>
      </c>
      <c r="L4711" s="53">
        <v>16411.25</v>
      </c>
      <c r="M4711" s="53">
        <v>4.1900000000000004</v>
      </c>
      <c r="N4711" s="53">
        <f t="shared" si="679"/>
        <v>2.6640205840114888</v>
      </c>
      <c r="O4711" s="53">
        <v>20.89</v>
      </c>
      <c r="P4711" s="53">
        <v>3.1419999999999999</v>
      </c>
      <c r="Q4711" s="53">
        <f t="shared" si="680"/>
        <v>4.3089999999999993</v>
      </c>
      <c r="R4711" s="53">
        <v>103.694</v>
      </c>
      <c r="S4711" s="53">
        <f t="shared" si="681"/>
        <v>95.676200000000009</v>
      </c>
      <c r="T4711" s="53">
        <v>4.58</v>
      </c>
      <c r="U4711" s="53">
        <v>28584.2</v>
      </c>
      <c r="V4711" s="53">
        <v>24.93</v>
      </c>
      <c r="W4711" s="53">
        <f t="shared" si="684"/>
        <v>1146.5784195748095</v>
      </c>
      <c r="X4711" s="53">
        <f t="shared" si="685"/>
        <v>4.0112314480545521</v>
      </c>
      <c r="Y4711" s="53">
        <v>8919.4500000000007</v>
      </c>
      <c r="Z4711" s="53">
        <v>22.88</v>
      </c>
      <c r="AA4711" s="53">
        <f t="shared" si="682"/>
        <v>389.83610139860144</v>
      </c>
      <c r="AB4711" s="53">
        <f t="shared" si="683"/>
        <v>4.3706293706293708</v>
      </c>
    </row>
    <row r="4712" spans="1:28" x14ac:dyDescent="0.3">
      <c r="A4712" s="1">
        <v>4711</v>
      </c>
      <c r="B4712" s="50">
        <v>44690</v>
      </c>
      <c r="C4712" s="44">
        <v>25189780.969999999</v>
      </c>
      <c r="D4712" s="56">
        <f t="shared" si="675"/>
        <v>325596.60014218319</v>
      </c>
      <c r="E4712" s="53">
        <v>77.364999999999995</v>
      </c>
      <c r="F4712" s="53">
        <f t="shared" si="676"/>
        <v>3.2559660014218319</v>
      </c>
      <c r="G4712" s="53">
        <f>(F4712/'Yearly GDP'!$B$21)*100</f>
        <v>102.7118612435909</v>
      </c>
      <c r="H4712" s="53">
        <f t="shared" si="677"/>
        <v>1.5489875000000002</v>
      </c>
      <c r="I4712" s="53">
        <f t="shared" si="678"/>
        <v>4.8192771084337345</v>
      </c>
      <c r="J4712" s="53">
        <f t="shared" si="686"/>
        <v>785.63132530120481</v>
      </c>
      <c r="K4712" s="53">
        <v>7.4649999999999999</v>
      </c>
      <c r="L4712" s="53">
        <v>16301.85</v>
      </c>
      <c r="M4712" s="53">
        <v>4.17</v>
      </c>
      <c r="N4712" s="53">
        <f t="shared" si="679"/>
        <v>2.6457228915662654</v>
      </c>
      <c r="O4712" s="53">
        <v>20.75</v>
      </c>
      <c r="P4712" s="53">
        <v>3.0339999999999998</v>
      </c>
      <c r="Q4712" s="53">
        <f t="shared" si="680"/>
        <v>4.431</v>
      </c>
      <c r="R4712" s="53">
        <v>103.68899999999999</v>
      </c>
      <c r="S4712" s="53">
        <f t="shared" si="681"/>
        <v>95.865000000000009</v>
      </c>
      <c r="T4712" s="53">
        <v>4.62</v>
      </c>
      <c r="U4712" s="53">
        <v>28074.45</v>
      </c>
      <c r="V4712" s="53">
        <v>24.44</v>
      </c>
      <c r="W4712" s="53">
        <f t="shared" si="684"/>
        <v>1148.7090834697217</v>
      </c>
      <c r="X4712" s="53">
        <f t="shared" si="685"/>
        <v>4.0916530278232406</v>
      </c>
      <c r="Y4712" s="53">
        <v>8748.9500000000007</v>
      </c>
      <c r="Z4712" s="53">
        <v>22.45</v>
      </c>
      <c r="AA4712" s="53">
        <f t="shared" si="682"/>
        <v>389.70824053452122</v>
      </c>
      <c r="AB4712" s="53">
        <f t="shared" si="683"/>
        <v>4.4543429844098004</v>
      </c>
    </row>
    <row r="4713" spans="1:28" x14ac:dyDescent="0.3">
      <c r="A4713" s="1">
        <v>4712</v>
      </c>
      <c r="B4713" s="50">
        <v>44691</v>
      </c>
      <c r="C4713" s="44">
        <v>24835796.760000002</v>
      </c>
      <c r="D4713" s="56">
        <f t="shared" si="675"/>
        <v>321603.06584655232</v>
      </c>
      <c r="E4713" s="53">
        <v>77.224999999999994</v>
      </c>
      <c r="F4713" s="53">
        <f t="shared" si="676"/>
        <v>3.2160306584655229</v>
      </c>
      <c r="G4713" s="53">
        <f>(F4713/'Yearly GDP'!$B$21)*100</f>
        <v>101.45207124496918</v>
      </c>
      <c r="H4713" s="53">
        <f t="shared" si="677"/>
        <v>1.4908642000000003</v>
      </c>
      <c r="I4713" s="53">
        <f t="shared" si="678"/>
        <v>4.8971596474045045</v>
      </c>
      <c r="J4713" s="53">
        <f t="shared" si="686"/>
        <v>795.30117531831525</v>
      </c>
      <c r="K4713" s="53">
        <v>7.3010000000000002</v>
      </c>
      <c r="L4713" s="53">
        <v>16240.05</v>
      </c>
      <c r="M4713" s="53">
        <v>4.1500000000000004</v>
      </c>
      <c r="N4713" s="53">
        <f t="shared" si="679"/>
        <v>2.4038403525954957</v>
      </c>
      <c r="O4713" s="53">
        <v>20.420000000000002</v>
      </c>
      <c r="P4713" s="53">
        <v>2.9889999999999999</v>
      </c>
      <c r="Q4713" s="53">
        <f t="shared" si="680"/>
        <v>4.3120000000000003</v>
      </c>
      <c r="R4713" s="53">
        <v>103.943</v>
      </c>
      <c r="S4713" s="53">
        <f t="shared" si="681"/>
        <v>94.544600000000003</v>
      </c>
      <c r="T4713" s="53">
        <v>4.63</v>
      </c>
      <c r="U4713" s="53">
        <v>27548.6</v>
      </c>
      <c r="V4713" s="53">
        <v>23.71</v>
      </c>
      <c r="W4713" s="53">
        <f t="shared" si="684"/>
        <v>1161.8979333614507</v>
      </c>
      <c r="X4713" s="53">
        <f t="shared" si="685"/>
        <v>4.2176296921130323</v>
      </c>
      <c r="Y4713" s="53">
        <v>8569.1</v>
      </c>
      <c r="Z4713" s="53">
        <v>21.75</v>
      </c>
      <c r="AA4713" s="53">
        <f t="shared" si="682"/>
        <v>393.98160919540231</v>
      </c>
      <c r="AB4713" s="53">
        <f t="shared" si="683"/>
        <v>4.5977011494252871</v>
      </c>
    </row>
    <row r="4714" spans="1:28" x14ac:dyDescent="0.3">
      <c r="A4714" s="1">
        <v>4713</v>
      </c>
      <c r="B4714" s="50">
        <v>44692</v>
      </c>
      <c r="C4714" s="44">
        <v>24622589.25</v>
      </c>
      <c r="D4714" s="56">
        <f t="shared" si="675"/>
        <v>318018.58895705524</v>
      </c>
      <c r="E4714" s="53">
        <v>77.424999999999997</v>
      </c>
      <c r="F4714" s="53">
        <f t="shared" si="676"/>
        <v>3.1801858895705526</v>
      </c>
      <c r="G4714" s="53">
        <f>(F4714/'Yearly GDP'!$B$21)*100</f>
        <v>100.32132143755688</v>
      </c>
      <c r="H4714" s="53">
        <f t="shared" si="677"/>
        <v>1.4660880000000003</v>
      </c>
      <c r="I4714" s="53">
        <f t="shared" si="678"/>
        <v>4.9212598425196843</v>
      </c>
      <c r="J4714" s="53">
        <f t="shared" si="686"/>
        <v>795.625</v>
      </c>
      <c r="K4714" s="53">
        <v>7.2149999999999999</v>
      </c>
      <c r="L4714" s="53">
        <v>16167.1</v>
      </c>
      <c r="M4714" s="53">
        <v>4.13</v>
      </c>
      <c r="N4714" s="53">
        <f t="shared" si="679"/>
        <v>2.2937401574803156</v>
      </c>
      <c r="O4714" s="53">
        <v>20.32</v>
      </c>
      <c r="P4714" s="53">
        <v>2.9249999999999998</v>
      </c>
      <c r="Q4714" s="53">
        <f t="shared" si="680"/>
        <v>4.29</v>
      </c>
      <c r="R4714" s="53">
        <v>103.874</v>
      </c>
      <c r="S4714" s="53">
        <f t="shared" si="681"/>
        <v>96.52</v>
      </c>
      <c r="T4714" s="53">
        <v>4.75</v>
      </c>
      <c r="U4714" s="53">
        <v>27450.799999999999</v>
      </c>
      <c r="V4714" s="53">
        <v>23.55</v>
      </c>
      <c r="W4714" s="53">
        <f t="shared" si="684"/>
        <v>1165.6390658174098</v>
      </c>
      <c r="X4714" s="53">
        <f t="shared" si="685"/>
        <v>4.246284501061572</v>
      </c>
      <c r="Y4714" s="53">
        <v>8340.65</v>
      </c>
      <c r="Z4714" s="53">
        <v>20.87</v>
      </c>
      <c r="AA4714" s="53">
        <f t="shared" si="682"/>
        <v>399.64781983708667</v>
      </c>
      <c r="AB4714" s="53">
        <f t="shared" si="683"/>
        <v>4.79156684235745</v>
      </c>
    </row>
    <row r="4715" spans="1:28" x14ac:dyDescent="0.3">
      <c r="A4715" s="1">
        <v>4714</v>
      </c>
      <c r="B4715" s="50">
        <v>44693</v>
      </c>
      <c r="C4715" s="44">
        <v>24080819.850000001</v>
      </c>
      <c r="D4715" s="56">
        <f t="shared" si="675"/>
        <v>310981.07896945829</v>
      </c>
      <c r="E4715" s="53">
        <v>77.435000000000002</v>
      </c>
      <c r="F4715" s="53">
        <f t="shared" si="676"/>
        <v>3.109810789694583</v>
      </c>
      <c r="G4715" s="53">
        <f>(F4715/'Yearly GDP'!$B$21)*100</f>
        <v>98.101286741154041</v>
      </c>
      <c r="H4715" s="53">
        <f t="shared" si="677"/>
        <v>1.4393828</v>
      </c>
      <c r="I4715" s="53">
        <f t="shared" si="678"/>
        <v>5.0327126321087068</v>
      </c>
      <c r="J4715" s="53">
        <f t="shared" si="686"/>
        <v>795.57121288374435</v>
      </c>
      <c r="K4715" s="53">
        <v>7.2439999999999998</v>
      </c>
      <c r="L4715" s="53">
        <v>15808</v>
      </c>
      <c r="M4715" s="53">
        <v>4.04</v>
      </c>
      <c r="N4715" s="53">
        <f t="shared" si="679"/>
        <v>2.211287367891293</v>
      </c>
      <c r="O4715" s="53">
        <v>19.87</v>
      </c>
      <c r="P4715" s="53">
        <v>2.855</v>
      </c>
      <c r="Q4715" s="53">
        <f t="shared" si="680"/>
        <v>4.3889999999999993</v>
      </c>
      <c r="R4715" s="53">
        <v>104.89700000000001</v>
      </c>
      <c r="S4715" s="53">
        <f t="shared" si="681"/>
        <v>96.1708</v>
      </c>
      <c r="T4715" s="53">
        <v>4.84</v>
      </c>
      <c r="U4715" s="53">
        <v>26810.05</v>
      </c>
      <c r="V4715" s="53">
        <v>23.13</v>
      </c>
      <c r="W4715" s="53">
        <f t="shared" si="684"/>
        <v>1159.10289667099</v>
      </c>
      <c r="X4715" s="53">
        <f t="shared" si="685"/>
        <v>4.3233895373973192</v>
      </c>
      <c r="Y4715" s="53">
        <v>8202.15</v>
      </c>
      <c r="Z4715" s="53">
        <v>20.55</v>
      </c>
      <c r="AA4715" s="53">
        <f t="shared" si="682"/>
        <v>399.13138686131384</v>
      </c>
      <c r="AB4715" s="53">
        <f t="shared" si="683"/>
        <v>4.8661800486617999</v>
      </c>
    </row>
    <row r="4716" spans="1:28" x14ac:dyDescent="0.3">
      <c r="A4716" s="1">
        <v>4715</v>
      </c>
      <c r="B4716" s="50">
        <v>44694</v>
      </c>
      <c r="C4716" s="44">
        <v>24124387.75</v>
      </c>
      <c r="D4716" s="56">
        <f t="shared" si="675"/>
        <v>311362.77426432626</v>
      </c>
      <c r="E4716" s="53">
        <v>77.48</v>
      </c>
      <c r="F4716" s="53">
        <f t="shared" si="676"/>
        <v>3.1136277426432626</v>
      </c>
      <c r="G4716" s="53">
        <f>(F4716/'Yearly GDP'!$B$21)*100</f>
        <v>98.221695351522484</v>
      </c>
      <c r="H4716" s="53">
        <f t="shared" si="677"/>
        <v>1.4511593999999999</v>
      </c>
      <c r="I4716" s="53">
        <f t="shared" si="678"/>
        <v>5.0428643469490675</v>
      </c>
      <c r="J4716" s="53">
        <f t="shared" si="686"/>
        <v>795.87241553202227</v>
      </c>
      <c r="K4716" s="53">
        <v>7.3179999999999996</v>
      </c>
      <c r="L4716" s="53">
        <v>15782.15</v>
      </c>
      <c r="M4716" s="53">
        <v>4.03</v>
      </c>
      <c r="N4716" s="53">
        <f t="shared" si="679"/>
        <v>2.2751356530509321</v>
      </c>
      <c r="O4716" s="53">
        <v>19.829999999999998</v>
      </c>
      <c r="P4716" s="53">
        <v>2.9279999999999999</v>
      </c>
      <c r="Q4716" s="53">
        <f t="shared" si="680"/>
        <v>4.3899999999999997</v>
      </c>
      <c r="R4716" s="53">
        <v>104.621</v>
      </c>
      <c r="S4716" s="53">
        <f t="shared" si="681"/>
        <v>97.167000000000002</v>
      </c>
      <c r="T4716" s="53">
        <v>4.9000000000000004</v>
      </c>
      <c r="U4716" s="53">
        <v>27085.65</v>
      </c>
      <c r="V4716" s="53">
        <v>23.37</v>
      </c>
      <c r="W4716" s="53">
        <f t="shared" si="684"/>
        <v>1158.9922978177151</v>
      </c>
      <c r="X4716" s="53">
        <f t="shared" si="685"/>
        <v>4.2789901583226362</v>
      </c>
      <c r="Y4716" s="53">
        <v>8286.2000000000007</v>
      </c>
      <c r="Z4716" s="53">
        <v>20.55</v>
      </c>
      <c r="AA4716" s="53">
        <f t="shared" si="682"/>
        <v>403.22141119221413</v>
      </c>
      <c r="AB4716" s="53">
        <f t="shared" si="683"/>
        <v>4.8661800486617999</v>
      </c>
    </row>
    <row r="4717" spans="1:28" x14ac:dyDescent="0.3">
      <c r="A4717" s="1">
        <v>4716</v>
      </c>
      <c r="B4717" s="50">
        <v>44697</v>
      </c>
      <c r="C4717" s="44">
        <v>24337162.699999999</v>
      </c>
      <c r="D4717" s="56">
        <f t="shared" si="675"/>
        <v>312684.37166754459</v>
      </c>
      <c r="E4717" s="53">
        <v>77.832999999999998</v>
      </c>
      <c r="F4717" s="53">
        <f t="shared" si="676"/>
        <v>3.1268437166754457</v>
      </c>
      <c r="G4717" s="53">
        <f>(F4717/'Yearly GDP'!$B$21)*100</f>
        <v>98.638603049698602</v>
      </c>
      <c r="H4717" s="53">
        <f t="shared" si="677"/>
        <v>1.4431095999999999</v>
      </c>
      <c r="I4717" s="53">
        <f t="shared" si="678"/>
        <v>5.0709939148073024</v>
      </c>
      <c r="J4717" s="53">
        <f t="shared" si="686"/>
        <v>803.36206896551721</v>
      </c>
      <c r="K4717" s="53">
        <v>7.3179999999999996</v>
      </c>
      <c r="L4717" s="53">
        <v>15842.3</v>
      </c>
      <c r="M4717" s="53">
        <v>4.05</v>
      </c>
      <c r="N4717" s="53">
        <f t="shared" si="679"/>
        <v>2.2470060851926972</v>
      </c>
      <c r="O4717" s="53">
        <v>19.72</v>
      </c>
      <c r="P4717" s="53">
        <v>2.8860000000000001</v>
      </c>
      <c r="Q4717" s="53">
        <f t="shared" si="680"/>
        <v>4.4319999999999995</v>
      </c>
      <c r="R4717" s="53">
        <v>104.2</v>
      </c>
      <c r="S4717" s="53">
        <f t="shared" si="681"/>
        <v>96.628</v>
      </c>
      <c r="T4717" s="53">
        <v>4.9000000000000004</v>
      </c>
      <c r="U4717" s="53">
        <v>27425.5</v>
      </c>
      <c r="V4717" s="53">
        <v>23.65</v>
      </c>
      <c r="W4717" s="53">
        <f t="shared" si="684"/>
        <v>1159.6405919661734</v>
      </c>
      <c r="X4717" s="53">
        <f t="shared" si="685"/>
        <v>4.2283298097251585</v>
      </c>
      <c r="Y4717" s="53">
        <v>8396.7999999999993</v>
      </c>
      <c r="Z4717" s="53">
        <v>20.6</v>
      </c>
      <c r="AA4717" s="53">
        <f t="shared" si="682"/>
        <v>407.61165048543683</v>
      </c>
      <c r="AB4717" s="53">
        <f t="shared" si="683"/>
        <v>4.8543689320388346</v>
      </c>
    </row>
    <row r="4718" spans="1:28" x14ac:dyDescent="0.3">
      <c r="A4718" s="1">
        <v>4717</v>
      </c>
      <c r="B4718" s="50">
        <v>44698</v>
      </c>
      <c r="C4718" s="44">
        <v>25545334.620000001</v>
      </c>
      <c r="D4718" s="56">
        <f t="shared" si="675"/>
        <v>329719.32753368787</v>
      </c>
      <c r="E4718" s="53">
        <v>77.475999999999999</v>
      </c>
      <c r="F4718" s="53">
        <f t="shared" si="676"/>
        <v>3.2971932753368787</v>
      </c>
      <c r="G4718" s="53">
        <f>(F4718/'Yearly GDP'!$B$21)*100</f>
        <v>104.01240616204666</v>
      </c>
      <c r="H4718" s="53">
        <f t="shared" si="677"/>
        <v>1.4820392</v>
      </c>
      <c r="I4718" s="53">
        <f t="shared" si="678"/>
        <v>4.9701789264413518</v>
      </c>
      <c r="J4718" s="53">
        <f t="shared" si="686"/>
        <v>808.11630218687867</v>
      </c>
      <c r="K4718" s="53">
        <v>7.3659999999999997</v>
      </c>
      <c r="L4718" s="53">
        <v>16259.3</v>
      </c>
      <c r="M4718" s="53">
        <v>4.1500000000000004</v>
      </c>
      <c r="N4718" s="53">
        <f t="shared" si="679"/>
        <v>2.3958210735586478</v>
      </c>
      <c r="O4718" s="53">
        <v>20.12</v>
      </c>
      <c r="P4718" s="53">
        <v>2.9950000000000001</v>
      </c>
      <c r="Q4718" s="53">
        <f t="shared" si="680"/>
        <v>4.3709999999999996</v>
      </c>
      <c r="R4718" s="53">
        <v>103.407</v>
      </c>
      <c r="S4718" s="53">
        <f t="shared" si="681"/>
        <v>98.185600000000008</v>
      </c>
      <c r="T4718" s="53">
        <v>4.88</v>
      </c>
      <c r="U4718" s="53">
        <v>28172.9</v>
      </c>
      <c r="V4718" s="53">
        <v>24.06</v>
      </c>
      <c r="W4718" s="53">
        <f t="shared" si="684"/>
        <v>1170.9434746467166</v>
      </c>
      <c r="X4718" s="53">
        <f t="shared" si="685"/>
        <v>4.1562759767248547</v>
      </c>
      <c r="Y4718" s="53">
        <v>8638.1</v>
      </c>
      <c r="Z4718" s="53">
        <v>21.05</v>
      </c>
      <c r="AA4718" s="53">
        <f t="shared" si="682"/>
        <v>410.36104513064134</v>
      </c>
      <c r="AB4718" s="53">
        <f t="shared" si="683"/>
        <v>4.7505938242280283</v>
      </c>
    </row>
    <row r="4719" spans="1:28" x14ac:dyDescent="0.3">
      <c r="A4719" s="1">
        <v>4718</v>
      </c>
      <c r="B4719" s="50">
        <v>44699</v>
      </c>
      <c r="C4719" s="44">
        <v>25569503.710000001</v>
      </c>
      <c r="D4719" s="56">
        <f t="shared" si="675"/>
        <v>328614.62164246239</v>
      </c>
      <c r="E4719" s="53">
        <v>77.81</v>
      </c>
      <c r="F4719" s="53">
        <f t="shared" si="676"/>
        <v>3.286146216424624</v>
      </c>
      <c r="G4719" s="53">
        <f>(F4719/'Yearly GDP'!$B$21)*100</f>
        <v>103.6639184991995</v>
      </c>
      <c r="H4719" s="53">
        <f t="shared" si="677"/>
        <v>1.4776195000000001</v>
      </c>
      <c r="I4719" s="53">
        <f t="shared" si="678"/>
        <v>4.9776007964161275</v>
      </c>
      <c r="J4719" s="53">
        <f t="shared" si="686"/>
        <v>808.37730214036833</v>
      </c>
      <c r="K4719" s="53">
        <v>7.3550000000000004</v>
      </c>
      <c r="L4719" s="53">
        <v>16240.3</v>
      </c>
      <c r="M4719" s="53">
        <v>4.1500000000000004</v>
      </c>
      <c r="N4719" s="53">
        <f t="shared" si="679"/>
        <v>2.3773992035838729</v>
      </c>
      <c r="O4719" s="53">
        <v>20.09</v>
      </c>
      <c r="P4719" s="53">
        <v>2.8839999999999999</v>
      </c>
      <c r="Q4719" s="53">
        <f t="shared" si="680"/>
        <v>4.4710000000000001</v>
      </c>
      <c r="R4719" s="53">
        <v>103.86199999999999</v>
      </c>
      <c r="S4719" s="53">
        <f t="shared" si="681"/>
        <v>98.240099999999998</v>
      </c>
      <c r="T4719" s="53">
        <v>4.8899999999999997</v>
      </c>
      <c r="U4719" s="53">
        <v>28111.7</v>
      </c>
      <c r="V4719" s="53">
        <v>24.04</v>
      </c>
      <c r="W4719" s="53">
        <f t="shared" si="684"/>
        <v>1169.3718801996672</v>
      </c>
      <c r="X4719" s="53">
        <f t="shared" si="685"/>
        <v>4.1597337770382694</v>
      </c>
      <c r="Y4719" s="53">
        <v>8667.2000000000007</v>
      </c>
      <c r="Z4719" s="53">
        <v>21.11</v>
      </c>
      <c r="AA4719" s="53">
        <f t="shared" si="682"/>
        <v>410.57318806252965</v>
      </c>
      <c r="AB4719" s="53">
        <f t="shared" si="683"/>
        <v>4.7370914258645191</v>
      </c>
    </row>
    <row r="4720" spans="1:28" x14ac:dyDescent="0.3">
      <c r="A4720" s="1">
        <v>4719</v>
      </c>
      <c r="B4720" s="50">
        <v>44700</v>
      </c>
      <c r="C4720" s="44">
        <v>24895998.57</v>
      </c>
      <c r="D4720" s="56">
        <f t="shared" si="675"/>
        <v>321591.40437899629</v>
      </c>
      <c r="E4720" s="53">
        <v>77.415000000000006</v>
      </c>
      <c r="F4720" s="53">
        <f t="shared" si="676"/>
        <v>3.2159140437899629</v>
      </c>
      <c r="G4720" s="53">
        <f>(F4720/'Yearly GDP'!$B$21)*100</f>
        <v>101.44839254857926</v>
      </c>
      <c r="H4720" s="53">
        <f t="shared" si="677"/>
        <v>1.428132</v>
      </c>
      <c r="I4720" s="53">
        <f t="shared" si="678"/>
        <v>5.1255766273705792</v>
      </c>
      <c r="J4720" s="53">
        <f t="shared" si="686"/>
        <v>810.32291132752425</v>
      </c>
      <c r="K4720" s="53">
        <v>7.32</v>
      </c>
      <c r="L4720" s="53">
        <v>15809.4</v>
      </c>
      <c r="M4720" s="53">
        <v>4.04</v>
      </c>
      <c r="N4720" s="53">
        <f t="shared" si="679"/>
        <v>2.1944233726294211</v>
      </c>
      <c r="O4720" s="53">
        <v>19.510000000000002</v>
      </c>
      <c r="P4720" s="53">
        <v>2.8370000000000002</v>
      </c>
      <c r="Q4720" s="53">
        <f t="shared" si="680"/>
        <v>4.4830000000000005</v>
      </c>
      <c r="R4720" s="53">
        <v>102.751</v>
      </c>
      <c r="S4720" s="53">
        <f t="shared" si="681"/>
        <v>95.794100000000014</v>
      </c>
      <c r="T4720" s="53">
        <v>4.91</v>
      </c>
      <c r="U4720" s="53">
        <v>27271.9</v>
      </c>
      <c r="V4720" s="53">
        <v>23.4</v>
      </c>
      <c r="W4720" s="53">
        <f t="shared" si="684"/>
        <v>1165.465811965812</v>
      </c>
      <c r="X4720" s="53">
        <f t="shared" si="685"/>
        <v>4.2735042735042734</v>
      </c>
      <c r="Y4720" s="53">
        <v>8473.6</v>
      </c>
      <c r="Z4720" s="53">
        <v>20.45</v>
      </c>
      <c r="AA4720" s="53">
        <f t="shared" si="682"/>
        <v>414.35696821515893</v>
      </c>
      <c r="AB4720" s="53">
        <f t="shared" si="683"/>
        <v>4.8899755501222488</v>
      </c>
    </row>
    <row r="4721" spans="1:28" x14ac:dyDescent="0.3">
      <c r="A4721" s="1">
        <v>4720</v>
      </c>
      <c r="B4721" s="50">
        <v>44701</v>
      </c>
      <c r="C4721" s="44">
        <v>25469969.579999998</v>
      </c>
      <c r="D4721" s="56">
        <f t="shared" si="675"/>
        <v>327104.21344634943</v>
      </c>
      <c r="E4721" s="53">
        <v>77.864999999999995</v>
      </c>
      <c r="F4721" s="53">
        <f t="shared" si="676"/>
        <v>3.2710421344634941</v>
      </c>
      <c r="G4721" s="53">
        <f>(F4721/'Yearly GDP'!$B$21)*100</f>
        <v>103.1874490367033</v>
      </c>
      <c r="H4721" s="53">
        <f t="shared" si="677"/>
        <v>1.4754795000000003</v>
      </c>
      <c r="I4721" s="53">
        <f t="shared" si="678"/>
        <v>4.9875311720698248</v>
      </c>
      <c r="J4721" s="53">
        <f t="shared" si="686"/>
        <v>811.27930174563585</v>
      </c>
      <c r="K4721" s="53">
        <v>7.359</v>
      </c>
      <c r="L4721" s="53">
        <v>16266.15</v>
      </c>
      <c r="M4721" s="53">
        <v>4.16</v>
      </c>
      <c r="N4721" s="53">
        <f t="shared" si="679"/>
        <v>2.3714688279301752</v>
      </c>
      <c r="O4721" s="53">
        <v>20.05</v>
      </c>
      <c r="P4721" s="53">
        <v>2.7879999999999998</v>
      </c>
      <c r="Q4721" s="53">
        <f t="shared" si="680"/>
        <v>4.5709999999999997</v>
      </c>
      <c r="R4721" s="53">
        <v>103.173</v>
      </c>
      <c r="S4721" s="53">
        <f t="shared" si="681"/>
        <v>98.646000000000001</v>
      </c>
      <c r="T4721" s="53">
        <v>4.92</v>
      </c>
      <c r="U4721" s="53">
        <v>27872.2</v>
      </c>
      <c r="V4721" s="53">
        <v>23.67</v>
      </c>
      <c r="W4721" s="53">
        <f t="shared" si="684"/>
        <v>1177.5327418673426</v>
      </c>
      <c r="X4721" s="53">
        <f t="shared" si="685"/>
        <v>4.2247570764681024</v>
      </c>
      <c r="Y4721" s="53">
        <v>8654.5499999999993</v>
      </c>
      <c r="Z4721" s="53">
        <v>20.86</v>
      </c>
      <c r="AA4721" s="53">
        <f t="shared" si="682"/>
        <v>414.88734419942472</v>
      </c>
      <c r="AB4721" s="53">
        <f t="shared" si="683"/>
        <v>4.7938638542665393</v>
      </c>
    </row>
    <row r="4722" spans="1:28" x14ac:dyDescent="0.3">
      <c r="A4722" s="1">
        <v>4721</v>
      </c>
      <c r="B4722" s="50">
        <v>44704</v>
      </c>
      <c r="C4722" s="44">
        <v>25356315.030000001</v>
      </c>
      <c r="D4722" s="56">
        <f t="shared" si="675"/>
        <v>326988.39422270941</v>
      </c>
      <c r="E4722" s="53">
        <v>77.545000000000002</v>
      </c>
      <c r="F4722" s="53">
        <f t="shared" si="676"/>
        <v>3.2698839422270942</v>
      </c>
      <c r="G4722" s="53">
        <f>(F4722/'Yearly GDP'!$B$21)*100</f>
        <v>103.1509130040093</v>
      </c>
      <c r="H4722" s="53">
        <f t="shared" si="677"/>
        <v>1.4779386000000001</v>
      </c>
      <c r="I4722" s="53">
        <f t="shared" si="678"/>
        <v>4.9975012493753121</v>
      </c>
      <c r="J4722" s="53">
        <f t="shared" si="686"/>
        <v>810.32983508245877</v>
      </c>
      <c r="K4722" s="53">
        <v>7.3860000000000001</v>
      </c>
      <c r="L4722" s="53">
        <v>16214.7</v>
      </c>
      <c r="M4722" s="53">
        <v>4.1399999999999997</v>
      </c>
      <c r="N4722" s="53">
        <f t="shared" si="679"/>
        <v>2.388498750624688</v>
      </c>
      <c r="O4722" s="53">
        <v>20.010000000000002</v>
      </c>
      <c r="P4722" s="53">
        <v>2.8610000000000002</v>
      </c>
      <c r="Q4722" s="53">
        <f t="shared" si="680"/>
        <v>4.5250000000000004</v>
      </c>
      <c r="R4722" s="53">
        <v>102.09699999999999</v>
      </c>
      <c r="S4722" s="53">
        <f t="shared" si="681"/>
        <v>97.448700000000017</v>
      </c>
      <c r="T4722" s="53">
        <v>4.87</v>
      </c>
      <c r="U4722" s="53">
        <v>27775.45</v>
      </c>
      <c r="V4722" s="53">
        <v>23.74</v>
      </c>
      <c r="W4722" s="53">
        <f t="shared" si="684"/>
        <v>1169.985256950295</v>
      </c>
      <c r="X4722" s="53">
        <f t="shared" si="685"/>
        <v>4.2122999157540022</v>
      </c>
      <c r="Y4722" s="53">
        <v>8594.1</v>
      </c>
      <c r="Z4722" s="53">
        <v>20.69</v>
      </c>
      <c r="AA4722" s="53">
        <f t="shared" si="682"/>
        <v>415.37457709038182</v>
      </c>
      <c r="AB4722" s="53">
        <f t="shared" si="683"/>
        <v>4.8332527791203477</v>
      </c>
    </row>
    <row r="4723" spans="1:28" x14ac:dyDescent="0.3">
      <c r="A4723" s="1">
        <v>4722</v>
      </c>
      <c r="B4723" s="50">
        <v>44705</v>
      </c>
      <c r="C4723" s="44">
        <v>25193875.59</v>
      </c>
      <c r="D4723" s="56">
        <f t="shared" si="675"/>
        <v>325187.16476282675</v>
      </c>
      <c r="E4723" s="53">
        <v>77.474999999999994</v>
      </c>
      <c r="F4723" s="53">
        <f t="shared" si="676"/>
        <v>3.2518716476282674</v>
      </c>
      <c r="G4723" s="53">
        <f>(F4723/'Yearly GDP'!$B$21)*100</f>
        <v>102.58270181792642</v>
      </c>
      <c r="H4723" s="53">
        <f t="shared" si="677"/>
        <v>1.4622332999999998</v>
      </c>
      <c r="I4723" s="53">
        <f t="shared" si="678"/>
        <v>5.0327126321087068</v>
      </c>
      <c r="J4723" s="53">
        <f t="shared" si="686"/>
        <v>811.53246099647708</v>
      </c>
      <c r="K4723" s="53">
        <v>7.359</v>
      </c>
      <c r="L4723" s="53">
        <v>16125.15</v>
      </c>
      <c r="M4723" s="53">
        <v>4.12</v>
      </c>
      <c r="N4723" s="53">
        <f t="shared" si="679"/>
        <v>2.3262873678912932</v>
      </c>
      <c r="O4723" s="53">
        <v>19.87</v>
      </c>
      <c r="P4723" s="53">
        <v>2.754</v>
      </c>
      <c r="Q4723" s="53">
        <f t="shared" si="680"/>
        <v>4.6050000000000004</v>
      </c>
      <c r="R4723" s="53">
        <v>101.87</v>
      </c>
      <c r="S4723" s="53">
        <f t="shared" si="681"/>
        <v>96.766900000000007</v>
      </c>
      <c r="T4723" s="53">
        <v>4.87</v>
      </c>
      <c r="U4723" s="53">
        <v>27595.3</v>
      </c>
      <c r="V4723" s="53">
        <v>23.35</v>
      </c>
      <c r="W4723" s="53">
        <f t="shared" si="684"/>
        <v>1181.8115631691649</v>
      </c>
      <c r="X4723" s="53">
        <f t="shared" si="685"/>
        <v>4.2826552462526761</v>
      </c>
      <c r="Y4723" s="53">
        <v>8488.6</v>
      </c>
      <c r="Z4723" s="53">
        <v>20.239999999999998</v>
      </c>
      <c r="AA4723" s="53">
        <f t="shared" si="682"/>
        <v>419.39723320158106</v>
      </c>
      <c r="AB4723" s="53">
        <f t="shared" si="683"/>
        <v>4.9407114624505928</v>
      </c>
    </row>
    <row r="4724" spans="1:28" x14ac:dyDescent="0.3">
      <c r="A4724" s="1">
        <v>4723</v>
      </c>
      <c r="B4724" s="50">
        <v>44706</v>
      </c>
      <c r="C4724" s="44">
        <v>24810084.030000001</v>
      </c>
      <c r="D4724" s="56">
        <f t="shared" si="675"/>
        <v>320002.11566986109</v>
      </c>
      <c r="E4724" s="53">
        <v>77.531000000000006</v>
      </c>
      <c r="F4724" s="53">
        <f t="shared" si="676"/>
        <v>3.200021156698611</v>
      </c>
      <c r="G4724" s="53">
        <f>(F4724/'Yearly GDP'!$B$21)*100</f>
        <v>100.9470396434893</v>
      </c>
      <c r="H4724" s="53">
        <f t="shared" si="677"/>
        <v>1.4420069999999998</v>
      </c>
      <c r="I4724" s="53">
        <f t="shared" si="678"/>
        <v>5.0658561296859173</v>
      </c>
      <c r="J4724" s="53">
        <f t="shared" si="686"/>
        <v>811.8439716312057</v>
      </c>
      <c r="K4724" s="53">
        <v>7.3049999999999997</v>
      </c>
      <c r="L4724" s="53">
        <v>16025.8</v>
      </c>
      <c r="M4724" s="53">
        <v>4.09</v>
      </c>
      <c r="N4724" s="53">
        <f t="shared" si="679"/>
        <v>2.2391438703140825</v>
      </c>
      <c r="O4724" s="53">
        <v>19.739999999999998</v>
      </c>
      <c r="P4724" s="53">
        <v>2.7509999999999999</v>
      </c>
      <c r="Q4724" s="53">
        <f t="shared" si="680"/>
        <v>4.5540000000000003</v>
      </c>
      <c r="R4724" s="53">
        <v>102.077</v>
      </c>
      <c r="S4724" s="53">
        <f t="shared" si="681"/>
        <v>96.331199999999995</v>
      </c>
      <c r="T4724" s="53">
        <v>4.88</v>
      </c>
      <c r="U4724" s="53">
        <v>26918.7</v>
      </c>
      <c r="V4724" s="53">
        <v>22.87</v>
      </c>
      <c r="W4724" s="53">
        <f t="shared" si="684"/>
        <v>1177.0310450371667</v>
      </c>
      <c r="X4724" s="53">
        <f t="shared" si="685"/>
        <v>4.3725404459991255</v>
      </c>
      <c r="Y4724" s="53">
        <v>8233.7000000000007</v>
      </c>
      <c r="Z4724" s="53">
        <v>19.63</v>
      </c>
      <c r="AA4724" s="53">
        <f t="shared" si="682"/>
        <v>419.44472745797253</v>
      </c>
      <c r="AB4724" s="53">
        <f t="shared" si="683"/>
        <v>5.0942435048395316</v>
      </c>
    </row>
    <row r="4725" spans="1:28" x14ac:dyDescent="0.3">
      <c r="A4725" s="1">
        <v>4724</v>
      </c>
      <c r="B4725" s="50">
        <v>44707</v>
      </c>
      <c r="C4725" s="44">
        <v>25033086.059999999</v>
      </c>
      <c r="D4725" s="56">
        <f t="shared" si="675"/>
        <v>322441.7288371374</v>
      </c>
      <c r="E4725" s="53">
        <v>77.635999999999996</v>
      </c>
      <c r="F4725" s="53">
        <f t="shared" si="676"/>
        <v>3.2244172883713742</v>
      </c>
      <c r="G4725" s="53">
        <f>(F4725/'Yearly GDP'!$B$21)*100</f>
        <v>101.71663370256701</v>
      </c>
      <c r="H4725" s="53">
        <f t="shared" si="677"/>
        <v>1.4500471999999998</v>
      </c>
      <c r="I4725" s="53">
        <f t="shared" si="678"/>
        <v>5.0301810865191152</v>
      </c>
      <c r="J4725" s="53">
        <f t="shared" si="686"/>
        <v>813.38782696177066</v>
      </c>
      <c r="K4725" s="53">
        <v>7.2939999999999996</v>
      </c>
      <c r="L4725" s="53">
        <v>16170.15</v>
      </c>
      <c r="M4725" s="53">
        <v>4.13</v>
      </c>
      <c r="N4725" s="53">
        <f t="shared" si="679"/>
        <v>2.2638189134808844</v>
      </c>
      <c r="O4725" s="53">
        <v>19.88</v>
      </c>
      <c r="P4725" s="53">
        <v>2.742</v>
      </c>
      <c r="Q4725" s="53">
        <f t="shared" si="680"/>
        <v>4.5519999999999996</v>
      </c>
      <c r="R4725" s="53">
        <v>101.858</v>
      </c>
      <c r="S4725" s="53">
        <f t="shared" si="681"/>
        <v>97.213199999999986</v>
      </c>
      <c r="T4725" s="53">
        <v>4.8899999999999997</v>
      </c>
      <c r="U4725" s="53">
        <v>27281.15</v>
      </c>
      <c r="V4725" s="53">
        <v>23.1</v>
      </c>
      <c r="W4725" s="53">
        <f t="shared" si="684"/>
        <v>1181.0021645021645</v>
      </c>
      <c r="X4725" s="53">
        <f t="shared" si="685"/>
        <v>4.329004329004329</v>
      </c>
      <c r="Y4725" s="53">
        <v>8311.7999999999993</v>
      </c>
      <c r="Z4725" s="53">
        <v>19.71</v>
      </c>
      <c r="AA4725" s="53">
        <f t="shared" si="682"/>
        <v>421.7047184170471</v>
      </c>
      <c r="AB4725" s="53">
        <f t="shared" si="683"/>
        <v>5.0735667174023336</v>
      </c>
    </row>
    <row r="4726" spans="1:28" x14ac:dyDescent="0.3">
      <c r="A4726" s="1">
        <v>4725</v>
      </c>
      <c r="B4726" s="50">
        <v>44708</v>
      </c>
      <c r="C4726" s="44">
        <v>25297080.039999999</v>
      </c>
      <c r="D4726" s="56">
        <f t="shared" si="675"/>
        <v>325892.50798722048</v>
      </c>
      <c r="E4726" s="53">
        <v>77.623999999999995</v>
      </c>
      <c r="F4726" s="53">
        <f t="shared" si="676"/>
        <v>3.2589250798722049</v>
      </c>
      <c r="G4726" s="53">
        <f>(F4726/'Yearly GDP'!$B$21)*100</f>
        <v>102.80520756694654</v>
      </c>
      <c r="H4726" s="53">
        <f t="shared" si="677"/>
        <v>1.4898449999999999</v>
      </c>
      <c r="I4726" s="53">
        <f t="shared" si="678"/>
        <v>4.9333991119881597</v>
      </c>
      <c r="J4726" s="53">
        <f t="shared" si="686"/>
        <v>806.73162308830786</v>
      </c>
      <c r="K4726" s="53">
        <v>7.35</v>
      </c>
      <c r="L4726" s="53">
        <v>16352.45</v>
      </c>
      <c r="M4726" s="53">
        <v>4.18</v>
      </c>
      <c r="N4726" s="53">
        <f t="shared" si="679"/>
        <v>2.4166008880118399</v>
      </c>
      <c r="O4726" s="53">
        <v>20.27</v>
      </c>
      <c r="P4726" s="53">
        <v>2.7429999999999999</v>
      </c>
      <c r="Q4726" s="53">
        <f t="shared" si="680"/>
        <v>4.6069999999999993</v>
      </c>
      <c r="R4726" s="53">
        <v>101.69799999999999</v>
      </c>
      <c r="S4726" s="53">
        <f t="shared" si="681"/>
        <v>98.917599999999993</v>
      </c>
      <c r="T4726" s="53">
        <v>4.88</v>
      </c>
      <c r="U4726" s="53">
        <v>27657.25</v>
      </c>
      <c r="V4726" s="53">
        <v>23.27</v>
      </c>
      <c r="W4726" s="53">
        <f t="shared" si="684"/>
        <v>1188.536742587022</v>
      </c>
      <c r="X4726" s="53">
        <f t="shared" si="685"/>
        <v>4.2973785990545768</v>
      </c>
      <c r="Y4726" s="53">
        <v>8397.35</v>
      </c>
      <c r="Z4726" s="53">
        <v>19.98</v>
      </c>
      <c r="AA4726" s="53">
        <f t="shared" si="682"/>
        <v>420.28778778778781</v>
      </c>
      <c r="AB4726" s="53">
        <f t="shared" si="683"/>
        <v>5.005005005005005</v>
      </c>
    </row>
    <row r="4727" spans="1:28" x14ac:dyDescent="0.3">
      <c r="A4727" s="1">
        <v>4726</v>
      </c>
      <c r="B4727" s="50">
        <v>44711</v>
      </c>
      <c r="C4727" s="44">
        <v>25824357.449999999</v>
      </c>
      <c r="D4727" s="56">
        <f t="shared" si="675"/>
        <v>332985.49978079787</v>
      </c>
      <c r="E4727" s="53">
        <v>77.554000000000002</v>
      </c>
      <c r="F4727" s="53">
        <f t="shared" si="676"/>
        <v>3.3298549978079786</v>
      </c>
      <c r="G4727" s="53">
        <f>(F4727/'Yearly GDP'!$B$21)*100</f>
        <v>105.04274441034633</v>
      </c>
      <c r="H4727" s="53">
        <f t="shared" si="677"/>
        <v>1.5299585</v>
      </c>
      <c r="I4727" s="53">
        <f t="shared" si="678"/>
        <v>4.8426150121065374</v>
      </c>
      <c r="J4727" s="53">
        <f t="shared" si="686"/>
        <v>806.84745762711873</v>
      </c>
      <c r="K4727" s="53">
        <v>7.4089999999999998</v>
      </c>
      <c r="L4727" s="53">
        <v>16661.400000000001</v>
      </c>
      <c r="M4727" s="53">
        <v>4.26</v>
      </c>
      <c r="N4727" s="53">
        <f t="shared" si="679"/>
        <v>2.5663849878934624</v>
      </c>
      <c r="O4727" s="53">
        <v>20.65</v>
      </c>
      <c r="P4727" s="53">
        <v>2.8119999999999998</v>
      </c>
      <c r="Q4727" s="53">
        <f t="shared" si="680"/>
        <v>4.5969999999999995</v>
      </c>
      <c r="R4727" s="53">
        <v>101.30500000000001</v>
      </c>
      <c r="S4727" s="53">
        <f t="shared" si="681"/>
        <v>100.97849999999998</v>
      </c>
      <c r="T4727" s="53">
        <v>4.8899999999999997</v>
      </c>
      <c r="U4727" s="53">
        <v>28326.35</v>
      </c>
      <c r="V4727" s="53">
        <v>23.88</v>
      </c>
      <c r="W4727" s="53">
        <f t="shared" si="684"/>
        <v>1186.1955611390285</v>
      </c>
      <c r="X4727" s="53">
        <f t="shared" si="685"/>
        <v>4.1876046901172534</v>
      </c>
      <c r="Y4727" s="53">
        <v>8585.5</v>
      </c>
      <c r="Z4727" s="53">
        <v>20.350000000000001</v>
      </c>
      <c r="AA4727" s="53">
        <f t="shared" si="682"/>
        <v>421.89189189189187</v>
      </c>
      <c r="AB4727" s="53">
        <f t="shared" si="683"/>
        <v>4.9140049140049138</v>
      </c>
    </row>
    <row r="4728" spans="1:28" x14ac:dyDescent="0.3">
      <c r="A4728" s="1">
        <v>4727</v>
      </c>
      <c r="B4728" s="51">
        <v>44712</v>
      </c>
      <c r="C4728" s="44">
        <v>25824357.449999999</v>
      </c>
      <c r="D4728" s="56">
        <f t="shared" si="675"/>
        <v>332831.00206212141</v>
      </c>
      <c r="E4728" s="53">
        <v>77.59</v>
      </c>
      <c r="F4728" s="53">
        <f t="shared" si="676"/>
        <v>3.3283100206212142</v>
      </c>
      <c r="G4728" s="53">
        <f>(F4728/'Yearly GDP'!$B$21)*100</f>
        <v>104.99400695965974</v>
      </c>
      <c r="H4728" s="53">
        <f t="shared" si="677"/>
        <v>1.5156260000000001</v>
      </c>
      <c r="I4728" s="53">
        <f t="shared" si="678"/>
        <v>4.8923679060665357</v>
      </c>
      <c r="J4728" s="53">
        <f t="shared" si="686"/>
        <v>811.3772015655577</v>
      </c>
      <c r="K4728" s="53">
        <v>7.415</v>
      </c>
      <c r="L4728" s="53">
        <v>16584.55</v>
      </c>
      <c r="M4728" s="53">
        <v>4.24</v>
      </c>
      <c r="N4728" s="53">
        <f t="shared" si="679"/>
        <v>2.5226320939334643</v>
      </c>
      <c r="O4728" s="53">
        <v>20.440000000000001</v>
      </c>
      <c r="P4728" s="53">
        <v>2.8490000000000002</v>
      </c>
      <c r="Q4728" s="53">
        <f t="shared" si="680"/>
        <v>4.5659999999999998</v>
      </c>
      <c r="R4728" s="53">
        <v>101.76600000000001</v>
      </c>
      <c r="S4728" s="53">
        <f t="shared" si="681"/>
        <v>99.951599999999999</v>
      </c>
      <c r="T4728" s="53">
        <v>4.8899999999999997</v>
      </c>
      <c r="U4728" s="53">
        <v>28288.35</v>
      </c>
      <c r="V4728" s="53">
        <v>23.74</v>
      </c>
      <c r="W4728" s="53">
        <f t="shared" si="684"/>
        <v>1191.5901432181972</v>
      </c>
      <c r="X4728" s="53">
        <f t="shared" si="685"/>
        <v>4.2122999157540022</v>
      </c>
      <c r="Y4728" s="53">
        <v>8673.1</v>
      </c>
      <c r="Z4728" s="53">
        <v>20.91</v>
      </c>
      <c r="AA4728" s="53">
        <f t="shared" si="682"/>
        <v>414.78240076518415</v>
      </c>
      <c r="AB4728" s="53">
        <f t="shared" si="683"/>
        <v>4.7824007651841232</v>
      </c>
    </row>
    <row r="4729" spans="1:28" x14ac:dyDescent="0.3">
      <c r="A4729" s="1">
        <v>4728</v>
      </c>
      <c r="B4729" s="50">
        <v>44713</v>
      </c>
      <c r="C4729" s="44">
        <v>25683972.670000002</v>
      </c>
      <c r="D4729" s="56">
        <f t="shared" si="675"/>
        <v>331149.72498710675</v>
      </c>
      <c r="E4729" s="53">
        <v>77.56</v>
      </c>
      <c r="F4729" s="53">
        <f t="shared" si="676"/>
        <v>3.3114972498710675</v>
      </c>
      <c r="G4729" s="53">
        <f>(F4729/'Yearly GDP'!$B$21)*100</f>
        <v>104.46363564262042</v>
      </c>
      <c r="H4729" s="53">
        <f t="shared" si="677"/>
        <v>1.5161629999999999</v>
      </c>
      <c r="I4729" s="53">
        <f t="shared" si="678"/>
        <v>4.8899755501222497</v>
      </c>
      <c r="J4729" s="53">
        <f t="shared" si="686"/>
        <v>807.95843520782398</v>
      </c>
      <c r="K4729" s="53">
        <v>7.4139999999999997</v>
      </c>
      <c r="L4729" s="53">
        <v>16522.75</v>
      </c>
      <c r="M4729" s="53">
        <v>4.22</v>
      </c>
      <c r="N4729" s="53">
        <f t="shared" si="679"/>
        <v>2.52402444987775</v>
      </c>
      <c r="O4729" s="53">
        <v>20.45</v>
      </c>
      <c r="P4729" s="53">
        <v>2.911</v>
      </c>
      <c r="Q4729" s="53">
        <f t="shared" si="680"/>
        <v>4.5030000000000001</v>
      </c>
      <c r="R4729" s="53">
        <v>102.529</v>
      </c>
      <c r="S4729" s="53">
        <f t="shared" si="681"/>
        <v>100.81849999999999</v>
      </c>
      <c r="T4729" s="53">
        <v>4.93</v>
      </c>
      <c r="U4729" s="53">
        <v>28299.9</v>
      </c>
      <c r="V4729" s="53">
        <v>23.83</v>
      </c>
      <c r="W4729" s="53">
        <f t="shared" si="684"/>
        <v>1187.57448594209</v>
      </c>
      <c r="X4729" s="53">
        <f t="shared" si="685"/>
        <v>4.1963911036508605</v>
      </c>
      <c r="Y4729" s="53">
        <v>8730.65</v>
      </c>
      <c r="Z4729" s="53">
        <v>21.12</v>
      </c>
      <c r="AA4729" s="53">
        <f t="shared" si="682"/>
        <v>413.38304924242419</v>
      </c>
      <c r="AB4729" s="53">
        <f t="shared" si="683"/>
        <v>4.7348484848484844</v>
      </c>
    </row>
    <row r="4730" spans="1:28" x14ac:dyDescent="0.3">
      <c r="A4730" s="1">
        <v>4729</v>
      </c>
      <c r="B4730" s="50">
        <v>44714</v>
      </c>
      <c r="C4730" s="44">
        <v>25881186.640000001</v>
      </c>
      <c r="D4730" s="56">
        <f t="shared" si="675"/>
        <v>334386.57657075673</v>
      </c>
      <c r="E4730" s="53">
        <v>77.399000000000001</v>
      </c>
      <c r="F4730" s="53">
        <f t="shared" si="676"/>
        <v>3.3438657657075672</v>
      </c>
      <c r="G4730" s="53">
        <f>(F4730/'Yearly GDP'!$B$21)*100</f>
        <v>105.48472447027027</v>
      </c>
      <c r="H4730" s="53">
        <f t="shared" si="677"/>
        <v>1.5299171999999999</v>
      </c>
      <c r="I4730" s="53">
        <f t="shared" si="678"/>
        <v>4.8590864917395535</v>
      </c>
      <c r="J4730" s="53">
        <f t="shared" si="686"/>
        <v>807.96890184645292</v>
      </c>
      <c r="K4730" s="53">
        <v>7.4340000000000002</v>
      </c>
      <c r="L4730" s="53">
        <v>16628</v>
      </c>
      <c r="M4730" s="53">
        <v>4.25</v>
      </c>
      <c r="N4730" s="53">
        <f t="shared" si="679"/>
        <v>2.5749135082604466</v>
      </c>
      <c r="O4730" s="53">
        <v>20.58</v>
      </c>
      <c r="P4730" s="53">
        <v>2.9129999999999998</v>
      </c>
      <c r="Q4730" s="53">
        <f t="shared" si="680"/>
        <v>4.5210000000000008</v>
      </c>
      <c r="R4730" s="53">
        <v>101.83199999999999</v>
      </c>
      <c r="S4730" s="53">
        <f t="shared" si="681"/>
        <v>102.28259999999999</v>
      </c>
      <c r="T4730" s="53">
        <v>4.97</v>
      </c>
      <c r="U4730" s="53">
        <v>28491.15</v>
      </c>
      <c r="V4730" s="53">
        <v>24</v>
      </c>
      <c r="W4730" s="53">
        <f t="shared" si="684"/>
        <v>1187.1312500000001</v>
      </c>
      <c r="X4730" s="53">
        <f t="shared" si="685"/>
        <v>4.166666666666667</v>
      </c>
      <c r="Y4730" s="53">
        <v>8772.9</v>
      </c>
      <c r="Z4730" s="53">
        <v>21.2</v>
      </c>
      <c r="AA4730" s="53">
        <f t="shared" si="682"/>
        <v>413.81603773584908</v>
      </c>
      <c r="AB4730" s="53">
        <f t="shared" si="683"/>
        <v>4.716981132075472</v>
      </c>
    </row>
    <row r="4731" spans="1:28" x14ac:dyDescent="0.3">
      <c r="A4731" s="1">
        <v>4730</v>
      </c>
      <c r="B4731" s="50">
        <v>44715</v>
      </c>
      <c r="C4731" s="44">
        <v>25687833.850000001</v>
      </c>
      <c r="D4731" s="56">
        <f t="shared" si="675"/>
        <v>330964.81156992854</v>
      </c>
      <c r="E4731" s="53">
        <v>77.614999999999995</v>
      </c>
      <c r="F4731" s="53">
        <f t="shared" si="676"/>
        <v>3.3096481156992854</v>
      </c>
      <c r="G4731" s="53">
        <f>(F4731/'Yearly GDP'!$B$21)*100</f>
        <v>104.40530333436232</v>
      </c>
      <c r="H4731" s="53">
        <f t="shared" si="677"/>
        <v>1.5299711999999999</v>
      </c>
      <c r="I4731" s="53">
        <f t="shared" si="678"/>
        <v>4.8732943469785583</v>
      </c>
      <c r="J4731" s="53">
        <f t="shared" si="686"/>
        <v>808.20175438596493</v>
      </c>
      <c r="K4731" s="53">
        <v>7.4560000000000004</v>
      </c>
      <c r="L4731" s="53">
        <v>16584.3</v>
      </c>
      <c r="M4731" s="53">
        <v>4.24</v>
      </c>
      <c r="N4731" s="53">
        <f t="shared" si="679"/>
        <v>2.5827056530214421</v>
      </c>
      <c r="O4731" s="53">
        <v>20.52</v>
      </c>
      <c r="P4731" s="53">
        <v>2.9409999999999998</v>
      </c>
      <c r="Q4731" s="53">
        <f t="shared" si="680"/>
        <v>4.5150000000000006</v>
      </c>
      <c r="R4731" s="53">
        <v>102.16</v>
      </c>
      <c r="S4731" s="53">
        <f t="shared" si="681"/>
        <v>102.18960000000001</v>
      </c>
      <c r="T4731" s="53">
        <v>4.9800000000000004</v>
      </c>
      <c r="U4731" s="53">
        <v>28023.35</v>
      </c>
      <c r="V4731" s="53">
        <v>23.69</v>
      </c>
      <c r="W4731" s="53">
        <f t="shared" si="684"/>
        <v>1182.9189531447867</v>
      </c>
      <c r="X4731" s="53">
        <f t="shared" si="685"/>
        <v>4.2211903756859428</v>
      </c>
      <c r="Y4731" s="53">
        <v>8696.35</v>
      </c>
      <c r="Z4731" s="53">
        <v>21.06</v>
      </c>
      <c r="AA4731" s="53">
        <f t="shared" si="682"/>
        <v>412.93209876543216</v>
      </c>
      <c r="AB4731" s="53">
        <f t="shared" si="683"/>
        <v>4.7483380816714149</v>
      </c>
    </row>
    <row r="4732" spans="1:28" x14ac:dyDescent="0.3">
      <c r="A4732" s="1">
        <v>4731</v>
      </c>
      <c r="B4732" s="50">
        <v>44718</v>
      </c>
      <c r="C4732" s="44">
        <v>25621197.190000001</v>
      </c>
      <c r="D4732" s="56">
        <f t="shared" si="675"/>
        <v>329262.05040224129</v>
      </c>
      <c r="E4732" s="53">
        <v>77.813999999999993</v>
      </c>
      <c r="F4732" s="53">
        <f t="shared" si="676"/>
        <v>3.292620504022413</v>
      </c>
      <c r="G4732" s="53">
        <f>(F4732/'Yearly GDP'!$B$21)*100</f>
        <v>103.86815470102249</v>
      </c>
      <c r="H4732" s="53">
        <f t="shared" si="677"/>
        <v>1.5375000000000001</v>
      </c>
      <c r="I4732" s="53">
        <f t="shared" si="678"/>
        <v>4.8780487804878048</v>
      </c>
      <c r="J4732" s="53">
        <f t="shared" si="686"/>
        <v>808.27073170731705</v>
      </c>
      <c r="K4732" s="53">
        <v>7.5</v>
      </c>
      <c r="L4732" s="53">
        <v>16569.55</v>
      </c>
      <c r="M4732" s="53">
        <v>4.24</v>
      </c>
      <c r="N4732" s="53">
        <f t="shared" si="679"/>
        <v>2.6219512195121952</v>
      </c>
      <c r="O4732" s="53">
        <v>20.5</v>
      </c>
      <c r="P4732" s="53">
        <v>3.04</v>
      </c>
      <c r="Q4732" s="53">
        <f t="shared" si="680"/>
        <v>4.46</v>
      </c>
      <c r="R4732" s="53">
        <v>102.447</v>
      </c>
      <c r="S4732" s="53">
        <f t="shared" si="681"/>
        <v>102.09</v>
      </c>
      <c r="T4732" s="53">
        <v>4.9800000000000004</v>
      </c>
      <c r="U4732" s="53">
        <v>27992.65</v>
      </c>
      <c r="V4732" s="53">
        <v>23.64</v>
      </c>
      <c r="W4732" s="53">
        <f t="shared" si="684"/>
        <v>1184.1222504230118</v>
      </c>
      <c r="X4732" s="53">
        <f t="shared" si="685"/>
        <v>4.2301184433164121</v>
      </c>
      <c r="Y4732" s="53">
        <v>8640.9</v>
      </c>
      <c r="Z4732" s="53">
        <v>20.93</v>
      </c>
      <c r="AA4732" s="53">
        <f t="shared" si="682"/>
        <v>412.84758719541327</v>
      </c>
      <c r="AB4732" s="53">
        <f t="shared" si="683"/>
        <v>4.7778308647873864</v>
      </c>
    </row>
    <row r="4733" spans="1:28" x14ac:dyDescent="0.3">
      <c r="A4733" s="1">
        <v>4732</v>
      </c>
      <c r="B4733" s="50">
        <v>44719</v>
      </c>
      <c r="C4733" s="44">
        <v>25357399.48</v>
      </c>
      <c r="D4733" s="56">
        <f t="shared" si="675"/>
        <v>326501.33240626287</v>
      </c>
      <c r="E4733" s="53">
        <v>77.664000000000001</v>
      </c>
      <c r="F4733" s="53">
        <f t="shared" si="676"/>
        <v>3.2650133240626285</v>
      </c>
      <c r="G4733" s="53">
        <f>(F4733/'Yearly GDP'!$B$21)*100</f>
        <v>102.99726574330059</v>
      </c>
      <c r="H4733" s="53">
        <f t="shared" si="677"/>
        <v>1.5269057999999998</v>
      </c>
      <c r="I4733" s="53">
        <f t="shared" si="678"/>
        <v>4.9236829148202865</v>
      </c>
      <c r="J4733" s="53">
        <f t="shared" si="686"/>
        <v>808.28902018709994</v>
      </c>
      <c r="K4733" s="53">
        <v>7.5179999999999998</v>
      </c>
      <c r="L4733" s="53">
        <v>16416.349999999999</v>
      </c>
      <c r="M4733" s="53">
        <v>4.2</v>
      </c>
      <c r="N4733" s="53">
        <f t="shared" si="679"/>
        <v>2.5943170851797133</v>
      </c>
      <c r="O4733" s="53">
        <v>20.309999999999999</v>
      </c>
      <c r="P4733" s="53">
        <v>2.9790000000000001</v>
      </c>
      <c r="Q4733" s="53">
        <f t="shared" si="680"/>
        <v>4.5389999999999997</v>
      </c>
      <c r="R4733" s="53">
        <v>102.325</v>
      </c>
      <c r="S4733" s="53">
        <f t="shared" si="681"/>
        <v>101.95619999999998</v>
      </c>
      <c r="T4733" s="53">
        <v>5.0199999999999996</v>
      </c>
      <c r="U4733" s="53">
        <v>27803.95</v>
      </c>
      <c r="V4733" s="53">
        <v>23.49</v>
      </c>
      <c r="W4733" s="53">
        <f t="shared" si="684"/>
        <v>1183.65048957003</v>
      </c>
      <c r="X4733" s="53">
        <f t="shared" si="685"/>
        <v>4.2571306939123037</v>
      </c>
      <c r="Y4733" s="53">
        <v>8592.5</v>
      </c>
      <c r="Z4733" s="53">
        <v>20.81</v>
      </c>
      <c r="AA4733" s="53">
        <f t="shared" si="682"/>
        <v>412.90245074483425</v>
      </c>
      <c r="AB4733" s="53">
        <f t="shared" si="683"/>
        <v>4.8053820278712163</v>
      </c>
    </row>
    <row r="4734" spans="1:28" x14ac:dyDescent="0.3">
      <c r="A4734" s="1">
        <v>4733</v>
      </c>
      <c r="B4734" s="50">
        <v>44720</v>
      </c>
      <c r="C4734" s="44">
        <v>25337899.030000001</v>
      </c>
      <c r="D4734" s="56">
        <f t="shared" si="675"/>
        <v>326061.31889485131</v>
      </c>
      <c r="E4734" s="53">
        <v>77.709000000000003</v>
      </c>
      <c r="F4734" s="53">
        <f t="shared" si="676"/>
        <v>3.260613188948513</v>
      </c>
      <c r="G4734" s="53">
        <f>(F4734/'Yearly GDP'!$B$21)*100</f>
        <v>102.858460219196</v>
      </c>
      <c r="H4734" s="53">
        <f t="shared" si="677"/>
        <v>1.5167856</v>
      </c>
      <c r="I4734" s="53">
        <f t="shared" si="678"/>
        <v>4.9407114624505928</v>
      </c>
      <c r="J4734" s="53">
        <f t="shared" si="686"/>
        <v>808.11511857707512</v>
      </c>
      <c r="K4734" s="53">
        <v>7.4939999999999998</v>
      </c>
      <c r="L4734" s="53">
        <v>16356.25</v>
      </c>
      <c r="M4734" s="53">
        <v>4.18</v>
      </c>
      <c r="N4734" s="53">
        <f t="shared" si="679"/>
        <v>2.553288537549407</v>
      </c>
      <c r="O4734" s="53">
        <v>20.239999999999998</v>
      </c>
      <c r="P4734" s="53">
        <v>3.0270000000000001</v>
      </c>
      <c r="Q4734" s="53">
        <f t="shared" si="680"/>
        <v>4.4669999999999996</v>
      </c>
      <c r="R4734" s="53">
        <v>102.54600000000001</v>
      </c>
      <c r="S4734" s="53">
        <f t="shared" si="681"/>
        <v>100.59279999999998</v>
      </c>
      <c r="T4734" s="53">
        <v>4.97</v>
      </c>
      <c r="U4734" s="53">
        <v>27670.799999999999</v>
      </c>
      <c r="V4734" s="53">
        <v>23.4</v>
      </c>
      <c r="W4734" s="53">
        <f t="shared" si="684"/>
        <v>1182.5128205128206</v>
      </c>
      <c r="X4734" s="53">
        <f t="shared" si="685"/>
        <v>4.2735042735042734</v>
      </c>
      <c r="Y4734" s="53">
        <v>8577.6</v>
      </c>
      <c r="Z4734" s="53">
        <v>20.77</v>
      </c>
      <c r="AA4734" s="53">
        <f t="shared" si="682"/>
        <v>412.98025999037077</v>
      </c>
      <c r="AB4734" s="53">
        <f t="shared" si="683"/>
        <v>4.8146364949446321</v>
      </c>
    </row>
    <row r="4735" spans="1:28" x14ac:dyDescent="0.3">
      <c r="A4735" s="1">
        <v>4734</v>
      </c>
      <c r="B4735" s="50">
        <v>44721</v>
      </c>
      <c r="C4735" s="44">
        <v>25480505.239999998</v>
      </c>
      <c r="D4735" s="56">
        <f t="shared" si="675"/>
        <v>327449.78783010988</v>
      </c>
      <c r="E4735" s="53">
        <v>77.814999999999998</v>
      </c>
      <c r="F4735" s="53">
        <f t="shared" si="676"/>
        <v>3.2744978783010987</v>
      </c>
      <c r="G4735" s="53">
        <f>(F4735/'Yearly GDP'!$B$21)*100</f>
        <v>103.29646303788955</v>
      </c>
      <c r="H4735" s="53">
        <f t="shared" si="677"/>
        <v>1.5284344000000003</v>
      </c>
      <c r="I4735" s="53">
        <f t="shared" si="678"/>
        <v>4.9043648847474248</v>
      </c>
      <c r="J4735" s="53">
        <f t="shared" si="686"/>
        <v>808.14615007356542</v>
      </c>
      <c r="K4735" s="53">
        <v>7.4960000000000004</v>
      </c>
      <c r="L4735" s="53">
        <v>16478.099999999999</v>
      </c>
      <c r="M4735" s="53">
        <v>4.21</v>
      </c>
      <c r="N4735" s="53">
        <f t="shared" si="679"/>
        <v>2.5916351152525756</v>
      </c>
      <c r="O4735" s="53">
        <v>20.39</v>
      </c>
      <c r="P4735" s="53">
        <v>3.0459999999999998</v>
      </c>
      <c r="Q4735" s="53">
        <f t="shared" si="680"/>
        <v>4.4500000000000011</v>
      </c>
      <c r="R4735" s="53">
        <v>103.218</v>
      </c>
      <c r="S4735" s="53">
        <f t="shared" si="681"/>
        <v>102.15389999999999</v>
      </c>
      <c r="T4735" s="53">
        <v>5.01</v>
      </c>
      <c r="U4735" s="53">
        <v>27805.9</v>
      </c>
      <c r="V4735" s="53">
        <v>23.49</v>
      </c>
      <c r="W4735" s="53">
        <f t="shared" si="684"/>
        <v>1183.7335036185611</v>
      </c>
      <c r="X4735" s="53">
        <f t="shared" si="685"/>
        <v>4.2571306939123037</v>
      </c>
      <c r="Y4735" s="53">
        <v>8582.15</v>
      </c>
      <c r="Z4735" s="53">
        <v>20.78</v>
      </c>
      <c r="AA4735" s="53">
        <f t="shared" si="682"/>
        <v>413.00048123195376</v>
      </c>
      <c r="AB4735" s="53">
        <f t="shared" si="683"/>
        <v>4.8123195380173245</v>
      </c>
    </row>
    <row r="4736" spans="1:28" x14ac:dyDescent="0.3">
      <c r="A4736" s="1">
        <v>4735</v>
      </c>
      <c r="B4736" s="50">
        <v>44722</v>
      </c>
      <c r="C4736" s="44">
        <v>25168640.989999998</v>
      </c>
      <c r="D4736" s="56">
        <f t="shared" si="675"/>
        <v>322080.27474918094</v>
      </c>
      <c r="E4736" s="53">
        <v>78.144000000000005</v>
      </c>
      <c r="F4736" s="53">
        <f t="shared" si="676"/>
        <v>3.2208027474918093</v>
      </c>
      <c r="G4736" s="53">
        <f>(F4736/'Yearly GDP'!$B$21)*100</f>
        <v>101.60261033097191</v>
      </c>
      <c r="H4736" s="53">
        <f t="shared" si="677"/>
        <v>1.5075595000000002</v>
      </c>
      <c r="I4736" s="53">
        <f t="shared" si="678"/>
        <v>4.9875311720698248</v>
      </c>
      <c r="J4736" s="53">
        <f t="shared" si="686"/>
        <v>808.06982543640891</v>
      </c>
      <c r="K4736" s="53">
        <v>7.5190000000000001</v>
      </c>
      <c r="L4736" s="53">
        <v>16201.8</v>
      </c>
      <c r="M4736" s="53">
        <v>4.1399999999999997</v>
      </c>
      <c r="N4736" s="53">
        <f t="shared" si="679"/>
        <v>2.5314688279301754</v>
      </c>
      <c r="O4736" s="53">
        <v>20.05</v>
      </c>
      <c r="P4736" s="53">
        <v>3.165</v>
      </c>
      <c r="Q4736" s="53">
        <f t="shared" si="680"/>
        <v>4.3540000000000001</v>
      </c>
      <c r="R4736" s="53">
        <v>104.151</v>
      </c>
      <c r="S4736" s="53">
        <f t="shared" si="681"/>
        <v>100.25</v>
      </c>
      <c r="T4736" s="53">
        <v>5</v>
      </c>
      <c r="U4736" s="53">
        <v>27575.8</v>
      </c>
      <c r="V4736" s="53">
        <v>23.33</v>
      </c>
      <c r="W4736" s="53">
        <f t="shared" si="684"/>
        <v>1181.988855550793</v>
      </c>
      <c r="X4736" s="53">
        <f t="shared" si="685"/>
        <v>4.2863266180882986</v>
      </c>
      <c r="Y4736" s="53">
        <v>8506.9</v>
      </c>
      <c r="Z4736" s="53">
        <v>20.6</v>
      </c>
      <c r="AA4736" s="53">
        <f t="shared" si="682"/>
        <v>412.95631067961159</v>
      </c>
      <c r="AB4736" s="53">
        <f t="shared" si="683"/>
        <v>4.8543689320388346</v>
      </c>
    </row>
    <row r="4737" spans="1:28" x14ac:dyDescent="0.3">
      <c r="A4737" s="1">
        <v>4736</v>
      </c>
      <c r="B4737" s="50">
        <v>44725</v>
      </c>
      <c r="C4737" s="44">
        <v>24493255.27</v>
      </c>
      <c r="D4737" s="56">
        <f t="shared" si="675"/>
        <v>313597.96258834377</v>
      </c>
      <c r="E4737" s="53">
        <v>78.103999999999999</v>
      </c>
      <c r="F4737" s="53">
        <f t="shared" si="676"/>
        <v>3.1359796258834378</v>
      </c>
      <c r="G4737" s="53">
        <f>(F4737/'Yearly GDP'!$B$21)*100</f>
        <v>98.926802078341893</v>
      </c>
      <c r="H4737" s="53">
        <f t="shared" si="677"/>
        <v>1.4843008</v>
      </c>
      <c r="I4737" s="53">
        <f t="shared" si="678"/>
        <v>5.1229508196721314</v>
      </c>
      <c r="J4737" s="53">
        <f t="shared" si="686"/>
        <v>808.11475409836066</v>
      </c>
      <c r="K4737" s="53">
        <v>7.6040000000000001</v>
      </c>
      <c r="L4737" s="53">
        <v>15774.4</v>
      </c>
      <c r="M4737" s="53">
        <v>4.03</v>
      </c>
      <c r="N4737" s="53">
        <f t="shared" si="679"/>
        <v>2.4810491803278687</v>
      </c>
      <c r="O4737" s="53">
        <v>19.52</v>
      </c>
      <c r="P4737" s="53">
        <v>3.3620000000000001</v>
      </c>
      <c r="Q4737" s="53">
        <f t="shared" si="680"/>
        <v>4.242</v>
      </c>
      <c r="R4737" s="53">
        <v>104.947</v>
      </c>
      <c r="S4737" s="53">
        <f t="shared" si="681"/>
        <v>97.404800000000009</v>
      </c>
      <c r="T4737" s="53">
        <v>4.99</v>
      </c>
      <c r="U4737" s="53">
        <v>26777.8</v>
      </c>
      <c r="V4737" s="53">
        <v>22.69</v>
      </c>
      <c r="W4737" s="53">
        <f t="shared" si="684"/>
        <v>1180.1586602027323</v>
      </c>
      <c r="X4737" s="53">
        <f t="shared" si="685"/>
        <v>4.4072278536800349</v>
      </c>
      <c r="Y4737" s="53">
        <v>8205.65</v>
      </c>
      <c r="Z4737" s="53">
        <v>19.87</v>
      </c>
      <c r="AA4737" s="53">
        <f t="shared" si="682"/>
        <v>412.96678409662803</v>
      </c>
      <c r="AB4737" s="53">
        <f t="shared" si="683"/>
        <v>5.0327126321087059</v>
      </c>
    </row>
    <row r="4738" spans="1:28" x14ac:dyDescent="0.3">
      <c r="A4738" s="1">
        <v>4737</v>
      </c>
      <c r="B4738" s="50">
        <v>44726</v>
      </c>
      <c r="C4738" s="44">
        <v>24450858.649999999</v>
      </c>
      <c r="D4738" s="56">
        <f t="shared" si="675"/>
        <v>313384.15639178688</v>
      </c>
      <c r="E4738" s="53">
        <v>78.022000000000006</v>
      </c>
      <c r="F4738" s="53">
        <f t="shared" si="676"/>
        <v>3.1338415639178687</v>
      </c>
      <c r="G4738" s="53">
        <f>(F4738/'Yearly GDP'!$B$21)*100</f>
        <v>98.859355328639396</v>
      </c>
      <c r="H4738" s="53">
        <f t="shared" si="677"/>
        <v>1.4760207000000001</v>
      </c>
      <c r="I4738" s="53">
        <f t="shared" si="678"/>
        <v>5.1361068310220857</v>
      </c>
      <c r="J4738" s="53">
        <f t="shared" si="686"/>
        <v>808.01746276322558</v>
      </c>
      <c r="K4738" s="53">
        <v>7.5810000000000004</v>
      </c>
      <c r="L4738" s="53">
        <v>15732.1</v>
      </c>
      <c r="M4738" s="53">
        <v>4.0199999999999996</v>
      </c>
      <c r="N4738" s="53">
        <f t="shared" si="679"/>
        <v>2.4448931689779148</v>
      </c>
      <c r="O4738" s="53">
        <v>19.47</v>
      </c>
      <c r="P4738" s="53">
        <v>3.4790000000000001</v>
      </c>
      <c r="Q4738" s="53">
        <f t="shared" si="680"/>
        <v>4.1020000000000003</v>
      </c>
      <c r="R4738" s="53">
        <v>105.342</v>
      </c>
      <c r="S4738" s="53">
        <f t="shared" si="681"/>
        <v>96.960599999999999</v>
      </c>
      <c r="T4738" s="53">
        <v>4.9800000000000004</v>
      </c>
      <c r="U4738" s="53">
        <v>26715.65</v>
      </c>
      <c r="V4738" s="53">
        <v>22.71</v>
      </c>
      <c r="W4738" s="53">
        <f t="shared" si="684"/>
        <v>1176.3826508146192</v>
      </c>
      <c r="X4738" s="53">
        <f t="shared" si="685"/>
        <v>4.4033465433729635</v>
      </c>
      <c r="Y4738" s="53">
        <v>8172.05</v>
      </c>
      <c r="Z4738" s="53">
        <v>19.809999999999999</v>
      </c>
      <c r="AA4738" s="53">
        <f t="shared" si="682"/>
        <v>412.52145381120647</v>
      </c>
      <c r="AB4738" s="53">
        <f t="shared" si="683"/>
        <v>5.0479555779909138</v>
      </c>
    </row>
    <row r="4739" spans="1:28" x14ac:dyDescent="0.3">
      <c r="A4739" s="1">
        <v>4738</v>
      </c>
      <c r="B4739" s="50">
        <v>44727</v>
      </c>
      <c r="C4739" s="44">
        <v>24463090.960000001</v>
      </c>
      <c r="D4739" s="56">
        <f t="shared" si="675"/>
        <v>312943.30327103398</v>
      </c>
      <c r="E4739" s="53">
        <v>78.171000000000006</v>
      </c>
      <c r="F4739" s="53">
        <f t="shared" si="676"/>
        <v>3.1294330327103399</v>
      </c>
      <c r="G4739" s="53">
        <f>(F4739/'Yearly GDP'!$B$21)*100</f>
        <v>98.720284943543845</v>
      </c>
      <c r="H4739" s="53">
        <f t="shared" si="677"/>
        <v>1.4743664000000001</v>
      </c>
      <c r="I4739" s="53">
        <f t="shared" si="678"/>
        <v>5.1493305870236865</v>
      </c>
      <c r="J4739" s="53">
        <f t="shared" si="686"/>
        <v>808.04067971163738</v>
      </c>
      <c r="K4739" s="53">
        <v>7.5919999999999996</v>
      </c>
      <c r="L4739" s="53">
        <v>15692.15</v>
      </c>
      <c r="M4739" s="53">
        <v>4.01</v>
      </c>
      <c r="N4739" s="53">
        <f t="shared" si="679"/>
        <v>2.4426694129763131</v>
      </c>
      <c r="O4739" s="53">
        <v>19.420000000000002</v>
      </c>
      <c r="P4739" s="53">
        <v>3.2919999999999998</v>
      </c>
      <c r="Q4739" s="53">
        <f t="shared" si="680"/>
        <v>4.3</v>
      </c>
      <c r="R4739" s="53">
        <v>104.935</v>
      </c>
      <c r="S4739" s="53">
        <f t="shared" si="681"/>
        <v>97.876800000000003</v>
      </c>
      <c r="T4739" s="53">
        <v>5.04</v>
      </c>
      <c r="U4739" s="53">
        <v>26809</v>
      </c>
      <c r="V4739" s="53">
        <v>22.79</v>
      </c>
      <c r="W4739" s="53">
        <f t="shared" si="684"/>
        <v>1176.3492759982448</v>
      </c>
      <c r="X4739" s="53">
        <f t="shared" si="685"/>
        <v>4.3878894251864846</v>
      </c>
      <c r="Y4739" s="53">
        <v>8217.7999999999993</v>
      </c>
      <c r="Z4739" s="53">
        <v>19.920000000000002</v>
      </c>
      <c r="AA4739" s="53">
        <f t="shared" si="682"/>
        <v>412.54016064257019</v>
      </c>
      <c r="AB4739" s="53">
        <f t="shared" si="683"/>
        <v>5.0200803212851399</v>
      </c>
    </row>
    <row r="4740" spans="1:28" x14ac:dyDescent="0.3">
      <c r="A4740" s="1">
        <v>4739</v>
      </c>
      <c r="B4740" s="50">
        <v>44728</v>
      </c>
      <c r="C4740" s="44">
        <v>23909017.190000001</v>
      </c>
      <c r="D4740" s="56">
        <f t="shared" si="675"/>
        <v>306616.27390127856</v>
      </c>
      <c r="E4740" s="53">
        <v>77.977000000000004</v>
      </c>
      <c r="F4740" s="53">
        <f t="shared" si="676"/>
        <v>3.0661627390127855</v>
      </c>
      <c r="G4740" s="53">
        <f>(F4740/'Yearly GDP'!$B$21)*100</f>
        <v>96.724376625009015</v>
      </c>
      <c r="H4740" s="53">
        <f t="shared" si="677"/>
        <v>1.4479917</v>
      </c>
      <c r="I4740" s="53">
        <f t="shared" si="678"/>
        <v>5.2603892688058913</v>
      </c>
      <c r="J4740" s="53">
        <f t="shared" si="686"/>
        <v>808.02735402419773</v>
      </c>
      <c r="K4740" s="53">
        <v>7.617</v>
      </c>
      <c r="L4740" s="53">
        <v>15360.6</v>
      </c>
      <c r="M4740" s="53">
        <v>3.93</v>
      </c>
      <c r="N4740" s="53">
        <f t="shared" si="679"/>
        <v>2.3566107311941087</v>
      </c>
      <c r="O4740" s="53">
        <v>19.010000000000002</v>
      </c>
      <c r="P4740" s="53">
        <v>3.1949999999999998</v>
      </c>
      <c r="Q4740" s="53">
        <f t="shared" si="680"/>
        <v>4.4220000000000006</v>
      </c>
      <c r="R4740" s="53">
        <v>103.417</v>
      </c>
      <c r="S4740" s="53">
        <f t="shared" si="681"/>
        <v>96.380700000000019</v>
      </c>
      <c r="T4740" s="53">
        <v>5.07</v>
      </c>
      <c r="U4740" s="53">
        <v>26180.35</v>
      </c>
      <c r="V4740" s="53">
        <v>22.28</v>
      </c>
      <c r="W4740" s="53">
        <f t="shared" si="684"/>
        <v>1175.060592459605</v>
      </c>
      <c r="X4740" s="53">
        <f t="shared" si="685"/>
        <v>4.4883303411131061</v>
      </c>
      <c r="Y4740" s="53">
        <v>7965.9</v>
      </c>
      <c r="Z4740" s="53">
        <v>19.309999999999999</v>
      </c>
      <c r="AA4740" s="53">
        <f t="shared" si="682"/>
        <v>412.52718798549972</v>
      </c>
      <c r="AB4740" s="53">
        <f t="shared" si="683"/>
        <v>5.1786639047125842</v>
      </c>
    </row>
    <row r="4741" spans="1:28" x14ac:dyDescent="0.3">
      <c r="A4741" s="1">
        <v>4740</v>
      </c>
      <c r="B4741" s="50">
        <v>44729</v>
      </c>
      <c r="C4741" s="44">
        <v>23662349.710000001</v>
      </c>
      <c r="D4741" s="56">
        <f t="shared" si="675"/>
        <v>303550.25797926931</v>
      </c>
      <c r="E4741" s="53">
        <v>77.951999999999998</v>
      </c>
      <c r="F4741" s="53">
        <f t="shared" si="676"/>
        <v>3.0355025797926931</v>
      </c>
      <c r="G4741" s="53">
        <f>(F4741/'Yearly GDP'!$B$21)*100</f>
        <v>95.757179173271084</v>
      </c>
      <c r="H4741" s="53">
        <f t="shared" si="677"/>
        <v>1.4277032000000003</v>
      </c>
      <c r="I4741" s="53">
        <f t="shared" si="678"/>
        <v>5.2854122621564477</v>
      </c>
      <c r="J4741" s="53">
        <f t="shared" si="686"/>
        <v>808.3245243128963</v>
      </c>
      <c r="K4741" s="53">
        <v>7.5460000000000003</v>
      </c>
      <c r="L4741" s="53">
        <v>15293.5</v>
      </c>
      <c r="M4741" s="53">
        <v>3.91</v>
      </c>
      <c r="N4741" s="53">
        <f t="shared" si="679"/>
        <v>2.2605877378435526</v>
      </c>
      <c r="O4741" s="53">
        <v>18.920000000000002</v>
      </c>
      <c r="P4741" s="53">
        <v>3.2309999999999999</v>
      </c>
      <c r="Q4741" s="53">
        <f t="shared" si="680"/>
        <v>4.3150000000000004</v>
      </c>
      <c r="R4741" s="53">
        <v>104.488</v>
      </c>
      <c r="S4741" s="53">
        <f t="shared" si="681"/>
        <v>96.870400000000018</v>
      </c>
      <c r="T4741" s="53">
        <v>5.12</v>
      </c>
      <c r="U4741" s="53">
        <v>25877.7</v>
      </c>
      <c r="V4741" s="53">
        <v>22.03</v>
      </c>
      <c r="W4741" s="53">
        <f t="shared" si="684"/>
        <v>1174.6572855197458</v>
      </c>
      <c r="X4741" s="53">
        <f t="shared" si="685"/>
        <v>4.5392646391284615</v>
      </c>
      <c r="Y4741" s="53">
        <v>7902.75</v>
      </c>
      <c r="Z4741" s="53">
        <v>19.149999999999999</v>
      </c>
      <c r="AA4741" s="53">
        <f t="shared" si="682"/>
        <v>412.67624020887729</v>
      </c>
      <c r="AB4741" s="53">
        <f t="shared" si="683"/>
        <v>5.221932114882506</v>
      </c>
    </row>
    <row r="4742" spans="1:28" x14ac:dyDescent="0.3">
      <c r="A4742" s="1">
        <v>4741</v>
      </c>
      <c r="B4742" s="50">
        <v>44732</v>
      </c>
      <c r="C4742" s="44">
        <v>23466089.870000001</v>
      </c>
      <c r="D4742" s="56">
        <f t="shared" si="675"/>
        <v>301129.13200816145</v>
      </c>
      <c r="E4742" s="53">
        <v>77.927000000000007</v>
      </c>
      <c r="F4742" s="53">
        <f t="shared" si="676"/>
        <v>3.0112913200816145</v>
      </c>
      <c r="G4742" s="53">
        <f>(F4742/'Yearly GDP'!$B$21)*100</f>
        <v>94.993417037274909</v>
      </c>
      <c r="H4742" s="53">
        <f t="shared" si="677"/>
        <v>1.4103872999999998</v>
      </c>
      <c r="I4742" s="53">
        <f t="shared" si="678"/>
        <v>5.2659294365455507</v>
      </c>
      <c r="J4742" s="53">
        <f t="shared" si="686"/>
        <v>808.32806740389685</v>
      </c>
      <c r="K4742" s="53">
        <v>7.4269999999999996</v>
      </c>
      <c r="L4742" s="53">
        <v>15350.15</v>
      </c>
      <c r="M4742" s="53">
        <v>3.92</v>
      </c>
      <c r="N4742" s="53">
        <f t="shared" si="679"/>
        <v>2.1610705634544489</v>
      </c>
      <c r="O4742" s="53">
        <v>18.989999999999998</v>
      </c>
      <c r="P4742" s="53">
        <v>3.2770000000000001</v>
      </c>
      <c r="Q4742" s="53">
        <f t="shared" si="680"/>
        <v>4.1499999999999995</v>
      </c>
      <c r="R4742" s="53">
        <v>104.488</v>
      </c>
      <c r="S4742" s="53">
        <f t="shared" si="681"/>
        <v>96.279299999999992</v>
      </c>
      <c r="T4742" s="53">
        <v>5.07</v>
      </c>
      <c r="U4742" s="53">
        <v>25292.9</v>
      </c>
      <c r="V4742" s="53">
        <v>21.59</v>
      </c>
      <c r="W4742" s="53">
        <f t="shared" si="684"/>
        <v>1171.5099583140343</v>
      </c>
      <c r="X4742" s="53">
        <f t="shared" si="685"/>
        <v>4.6317739694302915</v>
      </c>
      <c r="Y4742" s="53">
        <v>7657.25</v>
      </c>
      <c r="Z4742" s="53">
        <v>18.559999999999999</v>
      </c>
      <c r="AA4742" s="53">
        <f t="shared" si="682"/>
        <v>412.56734913793105</v>
      </c>
      <c r="AB4742" s="53">
        <f t="shared" si="683"/>
        <v>5.3879310344827589</v>
      </c>
    </row>
    <row r="4743" spans="1:28" x14ac:dyDescent="0.3">
      <c r="A4743" s="1">
        <v>4742</v>
      </c>
      <c r="B4743" s="50">
        <v>44733</v>
      </c>
      <c r="C4743" s="44">
        <v>24049616.120000001</v>
      </c>
      <c r="D4743" s="56">
        <f t="shared" ref="D4743:D4806" si="687">C4743/E4743</f>
        <v>307803.56725071353</v>
      </c>
      <c r="E4743" s="53">
        <v>78.132999999999996</v>
      </c>
      <c r="F4743" s="53">
        <f t="shared" ref="F4743:F4806" si="688">(D4743/100000)</f>
        <v>3.0780356725071352</v>
      </c>
      <c r="G4743" s="53">
        <f>(F4743/'Yearly GDP'!$B$21)*100</f>
        <v>97.098917113789753</v>
      </c>
      <c r="H4743" s="53">
        <f t="shared" ref="H4743:H4806" si="689">(K4743/I4743)</f>
        <v>1.447767</v>
      </c>
      <c r="I4743" s="53">
        <f t="shared" ref="I4743:I4806" si="690">(J4743/L4743)*100</f>
        <v>5.1679586563307494</v>
      </c>
      <c r="J4743" s="53">
        <f t="shared" si="686"/>
        <v>808.20671834625318</v>
      </c>
      <c r="K4743" s="53">
        <v>7.4820000000000002</v>
      </c>
      <c r="L4743" s="53">
        <v>15638.8</v>
      </c>
      <c r="M4743" s="53">
        <v>4</v>
      </c>
      <c r="N4743" s="53">
        <f t="shared" ref="N4743:N4806" si="691">K4743-I4743</f>
        <v>2.3140413436692508</v>
      </c>
      <c r="O4743" s="53">
        <v>19.350000000000001</v>
      </c>
      <c r="P4743" s="53">
        <v>3.2789999999999999</v>
      </c>
      <c r="Q4743" s="53">
        <f t="shared" ref="Q4743:Q4806" si="692">K4743-P4743</f>
        <v>4.2030000000000003</v>
      </c>
      <c r="R4743" s="53">
        <v>104.211</v>
      </c>
      <c r="S4743" s="53">
        <f t="shared" ref="S4743:S4806" si="693">(O4743*T4743)</f>
        <v>97.717500000000001</v>
      </c>
      <c r="T4743" s="53">
        <v>5.05</v>
      </c>
      <c r="U4743" s="53">
        <v>26194.400000000001</v>
      </c>
      <c r="V4743" s="53">
        <v>22.26</v>
      </c>
      <c r="W4743" s="53">
        <f t="shared" si="684"/>
        <v>1176.7475292003594</v>
      </c>
      <c r="X4743" s="53">
        <f t="shared" si="685"/>
        <v>4.4923629829290208</v>
      </c>
      <c r="Y4743" s="53">
        <v>7893.4</v>
      </c>
      <c r="Z4743" s="53">
        <v>19.13</v>
      </c>
      <c r="AA4743" s="53">
        <f t="shared" si="682"/>
        <v>412.61892315734451</v>
      </c>
      <c r="AB4743" s="53">
        <f t="shared" si="683"/>
        <v>5.2273915316257193</v>
      </c>
    </row>
    <row r="4744" spans="1:28" x14ac:dyDescent="0.3">
      <c r="A4744" s="1">
        <v>4743</v>
      </c>
      <c r="B4744" s="50">
        <v>44734</v>
      </c>
      <c r="C4744" s="44">
        <v>23706131.739999998</v>
      </c>
      <c r="D4744" s="56">
        <f t="shared" si="687"/>
        <v>303225.01586083393</v>
      </c>
      <c r="E4744" s="53">
        <v>78.180000000000007</v>
      </c>
      <c r="F4744" s="53">
        <f t="shared" si="688"/>
        <v>3.0322501586083392</v>
      </c>
      <c r="G4744" s="53">
        <f>(F4744/'Yearly GDP'!$B$21)*100</f>
        <v>95.654579135909756</v>
      </c>
      <c r="H4744" s="53">
        <f t="shared" si="689"/>
        <v>1.4104172000000001</v>
      </c>
      <c r="I4744" s="53">
        <f t="shared" si="690"/>
        <v>5.2438384897745145</v>
      </c>
      <c r="J4744" s="53">
        <f t="shared" si="686"/>
        <v>808.24855794441521</v>
      </c>
      <c r="K4744" s="53">
        <v>7.3959999999999999</v>
      </c>
      <c r="L4744" s="53">
        <v>15413.3</v>
      </c>
      <c r="M4744" s="53">
        <v>3.94</v>
      </c>
      <c r="N4744" s="53">
        <f t="shared" si="691"/>
        <v>2.1521615102254854</v>
      </c>
      <c r="O4744" s="53">
        <v>19.07</v>
      </c>
      <c r="P4744" s="53">
        <v>3.16</v>
      </c>
      <c r="Q4744" s="53">
        <f t="shared" si="692"/>
        <v>4.2359999999999998</v>
      </c>
      <c r="R4744" s="53">
        <v>103.98099999999999</v>
      </c>
      <c r="S4744" s="53">
        <f t="shared" si="693"/>
        <v>96.684900000000013</v>
      </c>
      <c r="T4744" s="53">
        <v>5.07</v>
      </c>
      <c r="U4744" s="53">
        <v>25767.85</v>
      </c>
      <c r="V4744" s="53">
        <v>21.93</v>
      </c>
      <c r="W4744" s="53">
        <f t="shared" si="684"/>
        <v>1175.0045599635203</v>
      </c>
      <c r="X4744" s="53">
        <f t="shared" si="685"/>
        <v>4.5599635202918378</v>
      </c>
      <c r="Y4744" s="53">
        <v>7810.9</v>
      </c>
      <c r="Z4744" s="53">
        <v>18.93</v>
      </c>
      <c r="AA4744" s="53">
        <f t="shared" si="682"/>
        <v>412.62017960908611</v>
      </c>
      <c r="AB4744" s="53">
        <f t="shared" si="683"/>
        <v>5.2826201796090864</v>
      </c>
    </row>
    <row r="4745" spans="1:28" x14ac:dyDescent="0.3">
      <c r="A4745" s="1">
        <v>4744</v>
      </c>
      <c r="B4745" s="50">
        <v>44735</v>
      </c>
      <c r="C4745" s="44">
        <v>23945817.989999998</v>
      </c>
      <c r="D4745" s="56">
        <f t="shared" si="687"/>
        <v>306428.02469767741</v>
      </c>
      <c r="E4745" s="53">
        <v>78.144999999999996</v>
      </c>
      <c r="F4745" s="53">
        <f t="shared" si="688"/>
        <v>3.0642802469767743</v>
      </c>
      <c r="G4745" s="53">
        <f>(F4745/'Yearly GDP'!$B$21)*100</f>
        <v>96.664992018194766</v>
      </c>
      <c r="H4745" s="53">
        <f t="shared" si="689"/>
        <v>1.4281575</v>
      </c>
      <c r="I4745" s="53">
        <f t="shared" si="690"/>
        <v>5.1948051948051948</v>
      </c>
      <c r="J4745" s="53">
        <f t="shared" si="686"/>
        <v>808.13766233766228</v>
      </c>
      <c r="K4745" s="53">
        <v>7.4189999999999996</v>
      </c>
      <c r="L4745" s="53">
        <v>15556.65</v>
      </c>
      <c r="M4745" s="53">
        <v>3.98</v>
      </c>
      <c r="N4745" s="53">
        <f t="shared" si="691"/>
        <v>2.2241948051948048</v>
      </c>
      <c r="O4745" s="53">
        <v>19.25</v>
      </c>
      <c r="P4745" s="53">
        <v>3.089</v>
      </c>
      <c r="Q4745" s="53">
        <f t="shared" si="692"/>
        <v>4.33</v>
      </c>
      <c r="R4745" s="53">
        <v>104.19199999999999</v>
      </c>
      <c r="S4745" s="53">
        <f t="shared" si="693"/>
        <v>98.367500000000007</v>
      </c>
      <c r="T4745" s="53">
        <v>5.1100000000000003</v>
      </c>
      <c r="U4745" s="53">
        <v>26079.95</v>
      </c>
      <c r="V4745" s="53">
        <v>22.19</v>
      </c>
      <c r="W4745" s="53">
        <f t="shared" si="684"/>
        <v>1175.3019378098243</v>
      </c>
      <c r="X4745" s="53">
        <f t="shared" si="685"/>
        <v>4.5065344749887331</v>
      </c>
      <c r="Y4745" s="53">
        <v>7899.9</v>
      </c>
      <c r="Z4745" s="53">
        <v>19.149999999999999</v>
      </c>
      <c r="AA4745" s="53">
        <f t="shared" ref="AA4745:AA4808" si="694">Y4745/Z4745</f>
        <v>412.52741514360315</v>
      </c>
      <c r="AB4745" s="53">
        <f t="shared" ref="AB4745:AB4808" si="695">(AA4745/Y4745)*100</f>
        <v>5.2219321148825069</v>
      </c>
    </row>
    <row r="4746" spans="1:28" x14ac:dyDescent="0.3">
      <c r="A4746" s="1">
        <v>4745</v>
      </c>
      <c r="B4746" s="50">
        <v>44736</v>
      </c>
      <c r="C4746" s="44">
        <v>24495227.539999999</v>
      </c>
      <c r="D4746" s="56">
        <f t="shared" si="687"/>
        <v>313018.05047600792</v>
      </c>
      <c r="E4746" s="53">
        <v>78.254999999999995</v>
      </c>
      <c r="F4746" s="53">
        <f t="shared" si="688"/>
        <v>3.1301805047600793</v>
      </c>
      <c r="G4746" s="53">
        <f>(F4746/'Yearly GDP'!$B$21)*100</f>
        <v>98.743864503472537</v>
      </c>
      <c r="H4746" s="53">
        <f t="shared" si="689"/>
        <v>1.4463691999999999</v>
      </c>
      <c r="I4746" s="53">
        <f t="shared" si="690"/>
        <v>5.1466803911477097</v>
      </c>
      <c r="J4746" s="53">
        <f t="shared" si="686"/>
        <v>807.99022130725677</v>
      </c>
      <c r="K4746" s="53">
        <v>7.444</v>
      </c>
      <c r="L4746" s="53">
        <v>15699.25</v>
      </c>
      <c r="M4746" s="53">
        <v>4.01</v>
      </c>
      <c r="N4746" s="53">
        <f t="shared" si="691"/>
        <v>2.2973196088522903</v>
      </c>
      <c r="O4746" s="53">
        <v>19.43</v>
      </c>
      <c r="P4746" s="53">
        <v>3.1379999999999999</v>
      </c>
      <c r="Q4746" s="53">
        <f t="shared" si="692"/>
        <v>4.306</v>
      </c>
      <c r="R4746" s="53">
        <v>103.959</v>
      </c>
      <c r="S4746" s="53">
        <f t="shared" si="693"/>
        <v>99.287300000000002</v>
      </c>
      <c r="T4746" s="53">
        <v>5.1100000000000003</v>
      </c>
      <c r="U4746" s="53">
        <v>26449.05</v>
      </c>
      <c r="V4746" s="53">
        <v>22.49</v>
      </c>
      <c r="W4746" s="53">
        <f t="shared" si="684"/>
        <v>1176.0360160071143</v>
      </c>
      <c r="X4746" s="53">
        <f t="shared" si="685"/>
        <v>4.4464206313917298</v>
      </c>
      <c r="Y4746" s="53">
        <v>8036.8</v>
      </c>
      <c r="Z4746" s="53">
        <v>19.48</v>
      </c>
      <c r="AA4746" s="53">
        <f t="shared" si="694"/>
        <v>412.56673511293633</v>
      </c>
      <c r="AB4746" s="53">
        <f t="shared" si="695"/>
        <v>5.1334702258726894</v>
      </c>
    </row>
    <row r="4747" spans="1:28" x14ac:dyDescent="0.3">
      <c r="A4747" s="1">
        <v>4746</v>
      </c>
      <c r="B4747" s="50">
        <v>44739</v>
      </c>
      <c r="C4747" s="44">
        <v>24446353.390000001</v>
      </c>
      <c r="D4747" s="56">
        <f t="shared" si="687"/>
        <v>311656.72348291689</v>
      </c>
      <c r="E4747" s="53">
        <v>78.44</v>
      </c>
      <c r="F4747" s="53">
        <f t="shared" si="688"/>
        <v>3.1165672348291689</v>
      </c>
      <c r="G4747" s="53">
        <f>(F4747/'Yearly GDP'!$B$21)*100</f>
        <v>98.31442381164571</v>
      </c>
      <c r="H4747" s="53">
        <f t="shared" si="689"/>
        <v>1.4510312999999999</v>
      </c>
      <c r="I4747" s="53">
        <f t="shared" si="690"/>
        <v>5.1046452271567127</v>
      </c>
      <c r="J4747" s="53">
        <f t="shared" si="686"/>
        <v>808.16998468606425</v>
      </c>
      <c r="K4747" s="53">
        <v>7.407</v>
      </c>
      <c r="L4747" s="53">
        <v>15832.05</v>
      </c>
      <c r="M4747" s="53">
        <v>4.05</v>
      </c>
      <c r="N4747" s="53">
        <f t="shared" si="691"/>
        <v>2.3023547728432874</v>
      </c>
      <c r="O4747" s="53">
        <v>19.59</v>
      </c>
      <c r="P4747" s="53">
        <v>3.202</v>
      </c>
      <c r="Q4747" s="53">
        <f t="shared" si="692"/>
        <v>4.2050000000000001</v>
      </c>
      <c r="R4747" s="53">
        <v>103.678</v>
      </c>
      <c r="S4747" s="53">
        <f t="shared" si="693"/>
        <v>99.517200000000003</v>
      </c>
      <c r="T4747" s="53">
        <v>5.08</v>
      </c>
      <c r="U4747" s="53">
        <v>26713.25</v>
      </c>
      <c r="V4747" s="53">
        <v>22.72</v>
      </c>
      <c r="W4747" s="53">
        <f t="shared" si="684"/>
        <v>1175.7592429577464</v>
      </c>
      <c r="X4747" s="53">
        <f t="shared" si="685"/>
        <v>4.401408450704225</v>
      </c>
      <c r="Y4747" s="53">
        <v>8165.6</v>
      </c>
      <c r="Z4747" s="53">
        <v>19.79</v>
      </c>
      <c r="AA4747" s="53">
        <f t="shared" si="694"/>
        <v>412.6124305204649</v>
      </c>
      <c r="AB4747" s="53">
        <f t="shared" si="695"/>
        <v>5.0530570995452244</v>
      </c>
    </row>
    <row r="4748" spans="1:28" x14ac:dyDescent="0.3">
      <c r="A4748" s="1">
        <v>4747</v>
      </c>
      <c r="B4748" s="50">
        <v>44740</v>
      </c>
      <c r="C4748" s="44">
        <v>24506022.530000001</v>
      </c>
      <c r="D4748" s="56">
        <f t="shared" si="687"/>
        <v>310222.4511677954</v>
      </c>
      <c r="E4748" s="53">
        <v>78.995000000000005</v>
      </c>
      <c r="F4748" s="53">
        <f t="shared" si="688"/>
        <v>3.1022245116779539</v>
      </c>
      <c r="G4748" s="53">
        <f>(F4748/'Yearly GDP'!$B$21)*100</f>
        <v>97.861971977222524</v>
      </c>
      <c r="H4748" s="53">
        <f t="shared" si="689"/>
        <v>1.4640826</v>
      </c>
      <c r="I4748" s="53">
        <f t="shared" si="690"/>
        <v>5.0994390617032126</v>
      </c>
      <c r="J4748" s="53">
        <f t="shared" si="686"/>
        <v>808.27129015808271</v>
      </c>
      <c r="K4748" s="53">
        <v>7.4660000000000002</v>
      </c>
      <c r="L4748" s="53">
        <v>15850.2</v>
      </c>
      <c r="M4748" s="53">
        <v>4.05</v>
      </c>
      <c r="N4748" s="53">
        <f t="shared" si="691"/>
        <v>2.3665609382967876</v>
      </c>
      <c r="O4748" s="53">
        <v>19.61</v>
      </c>
      <c r="P4748" s="53">
        <v>3.177</v>
      </c>
      <c r="Q4748" s="53">
        <f t="shared" si="692"/>
        <v>4.2889999999999997</v>
      </c>
      <c r="R4748" s="53">
        <v>104.261</v>
      </c>
      <c r="S4748" s="53">
        <f t="shared" si="693"/>
        <v>100.011</v>
      </c>
      <c r="T4748" s="53">
        <v>5.0999999999999996</v>
      </c>
      <c r="U4748" s="53">
        <v>26791</v>
      </c>
      <c r="V4748" s="53">
        <v>22.81</v>
      </c>
      <c r="W4748" s="53">
        <f t="shared" si="684"/>
        <v>1174.5287154756686</v>
      </c>
      <c r="X4748" s="53">
        <f t="shared" si="685"/>
        <v>4.3840420868040333</v>
      </c>
      <c r="Y4748" s="53">
        <v>8159.2</v>
      </c>
      <c r="Z4748" s="53">
        <v>19.78</v>
      </c>
      <c r="AA4748" s="53">
        <f t="shared" si="694"/>
        <v>412.49747219413547</v>
      </c>
      <c r="AB4748" s="53">
        <f t="shared" si="695"/>
        <v>5.0556117290192111</v>
      </c>
    </row>
    <row r="4749" spans="1:28" x14ac:dyDescent="0.3">
      <c r="A4749" s="1">
        <v>4748</v>
      </c>
      <c r="B4749" s="50">
        <v>44741</v>
      </c>
      <c r="C4749" s="44">
        <v>24446459.449999999</v>
      </c>
      <c r="D4749" s="56">
        <f t="shared" si="687"/>
        <v>309664.44296662236</v>
      </c>
      <c r="E4749" s="53">
        <v>78.944999999999993</v>
      </c>
      <c r="F4749" s="53">
        <f t="shared" si="688"/>
        <v>3.0966444296662234</v>
      </c>
      <c r="G4749" s="53">
        <f>(F4749/'Yearly GDP'!$B$21)*100</f>
        <v>97.685944153508629</v>
      </c>
      <c r="H4749" s="53">
        <f t="shared" si="689"/>
        <v>1.4582345000000001</v>
      </c>
      <c r="I4749" s="53">
        <f t="shared" si="690"/>
        <v>5.1150895140664954</v>
      </c>
      <c r="J4749" s="53">
        <f t="shared" si="686"/>
        <v>808.13810741687973</v>
      </c>
      <c r="K4749" s="53">
        <v>7.4589999999999996</v>
      </c>
      <c r="L4749" s="53">
        <v>15799.1</v>
      </c>
      <c r="M4749" s="53">
        <v>4.04</v>
      </c>
      <c r="N4749" s="53">
        <f t="shared" si="691"/>
        <v>2.3439104859335043</v>
      </c>
      <c r="O4749" s="53">
        <v>19.55</v>
      </c>
      <c r="P4749" s="53">
        <v>3.0870000000000002</v>
      </c>
      <c r="Q4749" s="53">
        <f t="shared" si="692"/>
        <v>4.3719999999999999</v>
      </c>
      <c r="R4749" s="53">
        <v>104.849</v>
      </c>
      <c r="S4749" s="53">
        <f t="shared" si="693"/>
        <v>100.2915</v>
      </c>
      <c r="T4749" s="53">
        <v>5.13</v>
      </c>
      <c r="U4749" s="53">
        <v>26672.15</v>
      </c>
      <c r="V4749" s="53">
        <v>22.76</v>
      </c>
      <c r="W4749" s="53">
        <f t="shared" si="684"/>
        <v>1171.8870826010545</v>
      </c>
      <c r="X4749" s="53">
        <f t="shared" si="685"/>
        <v>4.3936731107205622</v>
      </c>
      <c r="Y4749" s="53">
        <v>8114.6</v>
      </c>
      <c r="Z4749" s="53">
        <v>19.670000000000002</v>
      </c>
      <c r="AA4749" s="53">
        <f t="shared" si="694"/>
        <v>412.53685815963394</v>
      </c>
      <c r="AB4749" s="53">
        <f t="shared" si="695"/>
        <v>5.0838840874428062</v>
      </c>
    </row>
    <row r="4750" spans="1:28" x14ac:dyDescent="0.3">
      <c r="A4750" s="1">
        <v>4749</v>
      </c>
      <c r="B4750" s="50">
        <v>44742</v>
      </c>
      <c r="C4750" s="44">
        <v>24375859.379999999</v>
      </c>
      <c r="D4750" s="56">
        <f t="shared" si="687"/>
        <v>308691.94427911099</v>
      </c>
      <c r="E4750" s="53">
        <v>78.965000000000003</v>
      </c>
      <c r="F4750" s="53">
        <f t="shared" si="688"/>
        <v>3.08691944279111</v>
      </c>
      <c r="G4750" s="53">
        <f>(F4750/'Yearly GDP'!$B$21)*100</f>
        <v>97.379162233158041</v>
      </c>
      <c r="H4750" s="53">
        <f t="shared" si="689"/>
        <v>1.4527500000000002</v>
      </c>
      <c r="I4750" s="53">
        <f t="shared" si="690"/>
        <v>5.1282051282051277</v>
      </c>
      <c r="J4750" s="53">
        <f t="shared" si="686"/>
        <v>809.24358974358972</v>
      </c>
      <c r="K4750" s="53">
        <v>7.45</v>
      </c>
      <c r="L4750" s="53">
        <v>15780.25</v>
      </c>
      <c r="M4750" s="53">
        <v>4.03</v>
      </c>
      <c r="N4750" s="53">
        <f t="shared" si="691"/>
        <v>2.3217948717948724</v>
      </c>
      <c r="O4750" s="53">
        <v>19.5</v>
      </c>
      <c r="P4750" s="53">
        <v>3.0169999999999999</v>
      </c>
      <c r="Q4750" s="53">
        <f t="shared" si="692"/>
        <v>4.4329999999999998</v>
      </c>
      <c r="R4750" s="53">
        <v>104.464</v>
      </c>
      <c r="S4750" s="53">
        <f t="shared" si="693"/>
        <v>100.22999999999999</v>
      </c>
      <c r="T4750" s="53">
        <v>5.14</v>
      </c>
      <c r="U4750" s="53">
        <v>26452.75</v>
      </c>
      <c r="V4750" s="53">
        <v>22.75</v>
      </c>
      <c r="W4750" s="53">
        <f t="shared" si="684"/>
        <v>1162.7582417582419</v>
      </c>
      <c r="X4750" s="53">
        <f t="shared" si="685"/>
        <v>4.395604395604396</v>
      </c>
      <c r="Y4750" s="53">
        <v>8088.6</v>
      </c>
      <c r="Z4750" s="53">
        <v>19.63</v>
      </c>
      <c r="AA4750" s="53">
        <f t="shared" si="694"/>
        <v>412.05298013245039</v>
      </c>
      <c r="AB4750" s="53">
        <f t="shared" si="695"/>
        <v>5.0942435048395316</v>
      </c>
    </row>
    <row r="4751" spans="1:28" x14ac:dyDescent="0.3">
      <c r="A4751" s="1">
        <v>4750</v>
      </c>
      <c r="B4751" s="50">
        <v>44743</v>
      </c>
      <c r="C4751" s="44">
        <v>24382733.59</v>
      </c>
      <c r="D4751" s="56">
        <f t="shared" si="687"/>
        <v>308814.19512133341</v>
      </c>
      <c r="E4751" s="53">
        <v>78.956000000000003</v>
      </c>
      <c r="F4751" s="53">
        <f t="shared" si="688"/>
        <v>3.0881419512133341</v>
      </c>
      <c r="G4751" s="53">
        <f>(F4751/'Yearly GDP'!$B$21)*100</f>
        <v>97.417727167613066</v>
      </c>
      <c r="H4751" s="53">
        <f t="shared" si="689"/>
        <v>1.4447104000000002</v>
      </c>
      <c r="I4751" s="53">
        <f t="shared" si="690"/>
        <v>5.1387461459403898</v>
      </c>
      <c r="J4751" s="53">
        <f t="shared" si="686"/>
        <v>809.45786228160318</v>
      </c>
      <c r="K4751" s="53">
        <v>7.4240000000000004</v>
      </c>
      <c r="L4751" s="53">
        <v>15752.05</v>
      </c>
      <c r="M4751" s="53">
        <v>4.0199999999999996</v>
      </c>
      <c r="N4751" s="53">
        <f t="shared" si="691"/>
        <v>2.2852538540596106</v>
      </c>
      <c r="O4751" s="53">
        <v>19.46</v>
      </c>
      <c r="P4751" s="53">
        <v>2.8889999999999998</v>
      </c>
      <c r="Q4751" s="53">
        <f t="shared" si="692"/>
        <v>4.5350000000000001</v>
      </c>
      <c r="R4751" s="53">
        <v>104.90900000000001</v>
      </c>
      <c r="S4751" s="53">
        <f t="shared" si="693"/>
        <v>99.829800000000006</v>
      </c>
      <c r="T4751" s="53">
        <v>5.13</v>
      </c>
      <c r="U4751" s="53">
        <v>26587.3</v>
      </c>
      <c r="V4751" s="53">
        <v>22.83</v>
      </c>
      <c r="W4751" s="53">
        <f t="shared" si="684"/>
        <v>1164.5773105562857</v>
      </c>
      <c r="X4751" s="53">
        <f t="shared" si="685"/>
        <v>4.3802014892685071</v>
      </c>
      <c r="Y4751" s="53">
        <v>8105.5</v>
      </c>
      <c r="Z4751" s="53">
        <v>19.68</v>
      </c>
      <c r="AA4751" s="53">
        <f t="shared" si="694"/>
        <v>411.86483739837399</v>
      </c>
      <c r="AB4751" s="53">
        <f t="shared" si="695"/>
        <v>5.0813008130081299</v>
      </c>
    </row>
    <row r="4752" spans="1:28" x14ac:dyDescent="0.3">
      <c r="A4752" s="1">
        <v>4751</v>
      </c>
      <c r="B4752" s="50">
        <v>44746</v>
      </c>
      <c r="C4752" s="44">
        <v>24513409.350000001</v>
      </c>
      <c r="D4752" s="56">
        <f t="shared" si="687"/>
        <v>310536.10192680429</v>
      </c>
      <c r="E4752" s="53">
        <v>78.938999999999993</v>
      </c>
      <c r="F4752" s="53">
        <f t="shared" si="688"/>
        <v>3.105361019268043</v>
      </c>
      <c r="G4752" s="53">
        <f>(F4752/'Yearly GDP'!$B$21)*100</f>
        <v>97.960915434323127</v>
      </c>
      <c r="H4752" s="53">
        <f t="shared" si="689"/>
        <v>1.4430917999999999</v>
      </c>
      <c r="I4752" s="53">
        <f t="shared" si="690"/>
        <v>5.1098620337250891</v>
      </c>
      <c r="J4752" s="53">
        <f t="shared" si="686"/>
        <v>809.16453755748591</v>
      </c>
      <c r="K4752" s="53">
        <v>7.3739999999999997</v>
      </c>
      <c r="L4752" s="53">
        <v>15835.35</v>
      </c>
      <c r="M4752" s="53">
        <v>4.04</v>
      </c>
      <c r="N4752" s="53">
        <f t="shared" si="691"/>
        <v>2.2641379662749106</v>
      </c>
      <c r="O4752" s="53">
        <v>19.57</v>
      </c>
      <c r="P4752" s="53">
        <v>2.9319999999999999</v>
      </c>
      <c r="Q4752" s="53">
        <f t="shared" si="692"/>
        <v>4.4420000000000002</v>
      </c>
      <c r="R4752" s="53">
        <v>104.90900000000001</v>
      </c>
      <c r="S4752" s="53">
        <f t="shared" si="693"/>
        <v>100.0027</v>
      </c>
      <c r="T4752" s="53">
        <v>5.1100000000000003</v>
      </c>
      <c r="U4752" s="53">
        <v>26769.55</v>
      </c>
      <c r="V4752" s="53">
        <v>22.98</v>
      </c>
      <c r="W4752" s="53">
        <f t="shared" si="684"/>
        <v>1164.9064403829416</v>
      </c>
      <c r="X4752" s="53">
        <f t="shared" si="685"/>
        <v>4.3516100957354222</v>
      </c>
      <c r="Y4752" s="53">
        <v>8145.7</v>
      </c>
      <c r="Z4752" s="53">
        <v>19.77</v>
      </c>
      <c r="AA4752" s="53">
        <f t="shared" si="694"/>
        <v>412.02326757713706</v>
      </c>
      <c r="AB4752" s="53">
        <f t="shared" si="695"/>
        <v>5.0581689428426913</v>
      </c>
    </row>
    <row r="4753" spans="1:28" x14ac:dyDescent="0.3">
      <c r="A4753" s="1">
        <v>4752</v>
      </c>
      <c r="B4753" s="50">
        <v>44747</v>
      </c>
      <c r="C4753" s="44">
        <v>24528011.09</v>
      </c>
      <c r="D4753" s="56">
        <f t="shared" si="687"/>
        <v>309314.37224141846</v>
      </c>
      <c r="E4753" s="53">
        <v>79.298000000000002</v>
      </c>
      <c r="F4753" s="53">
        <f t="shared" si="688"/>
        <v>3.0931437224141844</v>
      </c>
      <c r="G4753" s="53">
        <f>(F4753/'Yearly GDP'!$B$21)*100</f>
        <v>97.575511748081539</v>
      </c>
      <c r="H4753" s="53">
        <f t="shared" si="689"/>
        <v>1.4442014000000001</v>
      </c>
      <c r="I4753" s="53">
        <f t="shared" si="690"/>
        <v>5.1177072671443193</v>
      </c>
      <c r="J4753" s="53">
        <f t="shared" si="686"/>
        <v>809.15301944728765</v>
      </c>
      <c r="K4753" s="53">
        <v>7.391</v>
      </c>
      <c r="L4753" s="53">
        <v>15810.85</v>
      </c>
      <c r="M4753" s="53">
        <v>4.04</v>
      </c>
      <c r="N4753" s="53">
        <f t="shared" si="691"/>
        <v>2.2732927328556807</v>
      </c>
      <c r="O4753" s="53">
        <v>19.54</v>
      </c>
      <c r="P4753" s="53">
        <v>2.8180000000000001</v>
      </c>
      <c r="Q4753" s="53">
        <f t="shared" si="692"/>
        <v>4.5730000000000004</v>
      </c>
      <c r="R4753" s="53">
        <v>106.32</v>
      </c>
      <c r="S4753" s="53">
        <f t="shared" si="693"/>
        <v>100.0448</v>
      </c>
      <c r="T4753" s="53">
        <v>5.12</v>
      </c>
      <c r="U4753" s="53">
        <v>26698.1</v>
      </c>
      <c r="V4753" s="53">
        <v>22.95</v>
      </c>
      <c r="W4753" s="53">
        <f t="shared" si="684"/>
        <v>1163.3159041394335</v>
      </c>
      <c r="X4753" s="53">
        <f t="shared" si="685"/>
        <v>4.3572984749455337</v>
      </c>
      <c r="Y4753" s="53">
        <v>8166.8</v>
      </c>
      <c r="Z4753" s="53">
        <v>19.82</v>
      </c>
      <c r="AA4753" s="53">
        <f t="shared" si="694"/>
        <v>412.0484359233098</v>
      </c>
      <c r="AB4753" s="53">
        <f t="shared" si="695"/>
        <v>5.0454086781029268</v>
      </c>
    </row>
    <row r="4754" spans="1:28" x14ac:dyDescent="0.3">
      <c r="A4754" s="1">
        <v>4753</v>
      </c>
      <c r="B4754" s="50">
        <v>44748</v>
      </c>
      <c r="C4754" s="44">
        <v>24829900.23</v>
      </c>
      <c r="D4754" s="56">
        <f t="shared" si="687"/>
        <v>314115.6556226043</v>
      </c>
      <c r="E4754" s="53">
        <v>79.046999999999997</v>
      </c>
      <c r="F4754" s="53">
        <f t="shared" si="688"/>
        <v>3.1411565562260431</v>
      </c>
      <c r="G4754" s="53">
        <f>(F4754/'Yearly GDP'!$B$21)*100</f>
        <v>99.090112183786843</v>
      </c>
      <c r="H4754" s="53">
        <f t="shared" si="689"/>
        <v>1.4412943999999999</v>
      </c>
      <c r="I4754" s="53">
        <f t="shared" si="690"/>
        <v>5.0607287449392713</v>
      </c>
      <c r="J4754" s="53">
        <f t="shared" si="686"/>
        <v>809.20040485829952</v>
      </c>
      <c r="K4754" s="53">
        <v>7.2939999999999996</v>
      </c>
      <c r="L4754" s="53">
        <v>15989.8</v>
      </c>
      <c r="M4754" s="53">
        <v>4.08</v>
      </c>
      <c r="N4754" s="53">
        <f t="shared" si="691"/>
        <v>2.2332712550607283</v>
      </c>
      <c r="O4754" s="53">
        <v>19.760000000000002</v>
      </c>
      <c r="P4754" s="53">
        <v>2.9340000000000002</v>
      </c>
      <c r="Q4754" s="53">
        <f t="shared" si="692"/>
        <v>4.3599999999999994</v>
      </c>
      <c r="R4754" s="53">
        <v>106.898</v>
      </c>
      <c r="S4754" s="53">
        <f t="shared" si="693"/>
        <v>100.5784</v>
      </c>
      <c r="T4754" s="53">
        <v>5.09</v>
      </c>
      <c r="U4754" s="53">
        <v>27204.35</v>
      </c>
      <c r="V4754" s="53">
        <v>23.36</v>
      </c>
      <c r="W4754" s="53">
        <f t="shared" si="684"/>
        <v>1164.5697773972602</v>
      </c>
      <c r="X4754" s="53">
        <f t="shared" si="685"/>
        <v>4.2808219178082192</v>
      </c>
      <c r="Y4754" s="53">
        <v>8210.1</v>
      </c>
      <c r="Z4754" s="53">
        <v>19.93</v>
      </c>
      <c r="AA4754" s="53">
        <f t="shared" si="694"/>
        <v>411.94681384846967</v>
      </c>
      <c r="AB4754" s="53">
        <f t="shared" si="695"/>
        <v>5.0175614651279483</v>
      </c>
    </row>
    <row r="4755" spans="1:28" x14ac:dyDescent="0.3">
      <c r="A4755" s="1">
        <v>4754</v>
      </c>
      <c r="B4755" s="50">
        <v>44749</v>
      </c>
      <c r="C4755" s="44">
        <v>25058303.23</v>
      </c>
      <c r="D4755" s="56">
        <f t="shared" si="687"/>
        <v>316492.62052415538</v>
      </c>
      <c r="E4755" s="53">
        <v>79.174999999999997</v>
      </c>
      <c r="F4755" s="53">
        <f t="shared" si="688"/>
        <v>3.1649262052415539</v>
      </c>
      <c r="G4755" s="53">
        <f>(F4755/'Yearly GDP'!$B$21)*100</f>
        <v>99.839943383014315</v>
      </c>
      <c r="H4755" s="53">
        <f t="shared" si="689"/>
        <v>1.4656522000000001</v>
      </c>
      <c r="I4755" s="53">
        <f t="shared" si="690"/>
        <v>5.0175614651279474</v>
      </c>
      <c r="J4755" s="53">
        <f t="shared" si="686"/>
        <v>809.47817360762667</v>
      </c>
      <c r="K4755" s="53">
        <v>7.3540000000000001</v>
      </c>
      <c r="L4755" s="53">
        <v>16132.9</v>
      </c>
      <c r="M4755" s="53">
        <v>4.12</v>
      </c>
      <c r="N4755" s="53">
        <f t="shared" si="691"/>
        <v>2.3364385348720527</v>
      </c>
      <c r="O4755" s="53">
        <v>19.93</v>
      </c>
      <c r="P4755" s="53">
        <v>3</v>
      </c>
      <c r="Q4755" s="53">
        <f t="shared" si="692"/>
        <v>4.3540000000000001</v>
      </c>
      <c r="R4755" s="53">
        <v>106.959</v>
      </c>
      <c r="S4755" s="53">
        <f t="shared" si="693"/>
        <v>102.83880000000001</v>
      </c>
      <c r="T4755" s="53">
        <v>5.16</v>
      </c>
      <c r="U4755" s="53">
        <v>27572.45</v>
      </c>
      <c r="V4755" s="53">
        <v>23.67</v>
      </c>
      <c r="W4755" s="53">
        <f t="shared" ref="W4755:W4818" si="696">U4755/V4755</f>
        <v>1164.8690325306295</v>
      </c>
      <c r="X4755" s="53">
        <f t="shared" ref="X4755:X4818" si="697">(W4755/U4755)*100</f>
        <v>4.2247570764681033</v>
      </c>
      <c r="Y4755" s="53">
        <v>8317.4500000000007</v>
      </c>
      <c r="Z4755" s="53">
        <v>20.190000000000001</v>
      </c>
      <c r="AA4755" s="53">
        <f t="shared" si="694"/>
        <v>411.95889053987122</v>
      </c>
      <c r="AB4755" s="53">
        <f t="shared" si="695"/>
        <v>4.9529470034670631</v>
      </c>
    </row>
    <row r="4756" spans="1:28" x14ac:dyDescent="0.3">
      <c r="A4756" s="1">
        <v>4755</v>
      </c>
      <c r="B4756" s="50">
        <v>44750</v>
      </c>
      <c r="C4756" s="44">
        <v>25155516.010000002</v>
      </c>
      <c r="D4756" s="56">
        <f t="shared" si="687"/>
        <v>317379.71246530407</v>
      </c>
      <c r="E4756" s="53">
        <v>79.260000000000005</v>
      </c>
      <c r="F4756" s="53">
        <f t="shared" si="688"/>
        <v>3.1737971246530408</v>
      </c>
      <c r="G4756" s="53">
        <f>(F4756/'Yearly GDP'!$B$21)*100</f>
        <v>100.11978311208331</v>
      </c>
      <c r="H4756" s="53">
        <f t="shared" si="689"/>
        <v>1.4859659999999999</v>
      </c>
      <c r="I4756" s="53">
        <f t="shared" si="690"/>
        <v>4.9900199600798407</v>
      </c>
      <c r="J4756" s="53">
        <f t="shared" si="686"/>
        <v>809.41117764471062</v>
      </c>
      <c r="K4756" s="53">
        <v>7.415</v>
      </c>
      <c r="L4756" s="53">
        <v>16220.6</v>
      </c>
      <c r="M4756" s="53">
        <v>4</v>
      </c>
      <c r="N4756" s="53">
        <f t="shared" si="691"/>
        <v>2.4249800399201593</v>
      </c>
      <c r="O4756" s="53">
        <v>20.04</v>
      </c>
      <c r="P4756" s="53">
        <v>3.08</v>
      </c>
      <c r="Q4756" s="53">
        <f t="shared" si="692"/>
        <v>4.335</v>
      </c>
      <c r="R4756" s="53">
        <v>106.821</v>
      </c>
      <c r="S4756" s="53">
        <f t="shared" si="693"/>
        <v>103.60679999999999</v>
      </c>
      <c r="T4756" s="53">
        <v>5.17</v>
      </c>
      <c r="U4756" s="53">
        <v>27649.05</v>
      </c>
      <c r="V4756" s="53">
        <v>23.72</v>
      </c>
      <c r="W4756" s="53">
        <f t="shared" si="696"/>
        <v>1165.6429173693086</v>
      </c>
      <c r="X4756" s="53">
        <f t="shared" si="697"/>
        <v>4.2158516020236094</v>
      </c>
      <c r="Y4756" s="53">
        <v>8336.7999999999993</v>
      </c>
      <c r="Z4756" s="53">
        <v>20.239999999999998</v>
      </c>
      <c r="AA4756" s="53">
        <f t="shared" si="694"/>
        <v>411.897233201581</v>
      </c>
      <c r="AB4756" s="53">
        <f t="shared" si="695"/>
        <v>4.9407114624505928</v>
      </c>
    </row>
    <row r="4757" spans="1:28" x14ac:dyDescent="0.3">
      <c r="A4757" s="1">
        <v>4756</v>
      </c>
      <c r="B4757" s="50">
        <v>44753</v>
      </c>
      <c r="C4757" s="44">
        <v>25319892.539999999</v>
      </c>
      <c r="D4757" s="56">
        <f t="shared" si="687"/>
        <v>318850.17680392897</v>
      </c>
      <c r="E4757" s="53">
        <v>79.41</v>
      </c>
      <c r="F4757" s="53">
        <f t="shared" si="688"/>
        <v>3.1885017680392895</v>
      </c>
      <c r="G4757" s="53">
        <f>(F4757/'Yearly GDP'!$B$21)*100</f>
        <v>100.58365198862111</v>
      </c>
      <c r="H4757" s="53">
        <f t="shared" si="689"/>
        <v>1.4876281</v>
      </c>
      <c r="I4757" s="53">
        <f t="shared" si="690"/>
        <v>4.9925112331502746</v>
      </c>
      <c r="J4757" s="53">
        <f t="shared" ref="J4757:J4820" si="698">L4757/O4757</f>
        <v>809.58562156764845</v>
      </c>
      <c r="K4757" s="53">
        <v>7.4269999999999996</v>
      </c>
      <c r="L4757" s="53">
        <v>16216</v>
      </c>
      <c r="M4757" s="53">
        <v>3.91</v>
      </c>
      <c r="N4757" s="53">
        <f t="shared" si="691"/>
        <v>2.434488766849725</v>
      </c>
      <c r="O4757" s="53">
        <v>20.03</v>
      </c>
      <c r="P4757" s="53">
        <v>2.9929999999999999</v>
      </c>
      <c r="Q4757" s="53">
        <f t="shared" si="692"/>
        <v>4.4339999999999993</v>
      </c>
      <c r="R4757" s="53">
        <v>107.82899999999999</v>
      </c>
      <c r="S4757" s="53">
        <f t="shared" si="693"/>
        <v>103.15450000000001</v>
      </c>
      <c r="T4757" s="53">
        <v>5.15</v>
      </c>
      <c r="U4757" s="53">
        <v>27908.05</v>
      </c>
      <c r="V4757" s="53">
        <v>23.96</v>
      </c>
      <c r="W4757" s="53">
        <f t="shared" si="696"/>
        <v>1164.7767111853088</v>
      </c>
      <c r="X4757" s="53">
        <f t="shared" si="697"/>
        <v>4.1736227045075127</v>
      </c>
      <c r="Y4757" s="53">
        <v>8423.2999999999993</v>
      </c>
      <c r="Z4757" s="53">
        <v>20.41</v>
      </c>
      <c r="AA4757" s="53">
        <f t="shared" si="694"/>
        <v>412.70455658990687</v>
      </c>
      <c r="AB4757" s="53">
        <f t="shared" si="695"/>
        <v>4.8995590396864284</v>
      </c>
    </row>
    <row r="4758" spans="1:28" x14ac:dyDescent="0.3">
      <c r="A4758" s="1">
        <v>4757</v>
      </c>
      <c r="B4758" s="50">
        <v>44754</v>
      </c>
      <c r="C4758" s="44">
        <v>25190161.620000001</v>
      </c>
      <c r="D4758" s="56">
        <f t="shared" si="687"/>
        <v>317056.78565135307</v>
      </c>
      <c r="E4758" s="53">
        <v>79.45</v>
      </c>
      <c r="F4758" s="53">
        <f t="shared" si="688"/>
        <v>3.1705678565135309</v>
      </c>
      <c r="G4758" s="53">
        <f>(F4758/'Yearly GDP'!$B$21)*100</f>
        <v>100.01791345468551</v>
      </c>
      <c r="H4758" s="53">
        <f t="shared" si="689"/>
        <v>1.4656353</v>
      </c>
      <c r="I4758" s="53">
        <f t="shared" si="690"/>
        <v>5.0428643469490675</v>
      </c>
      <c r="J4758" s="53">
        <f t="shared" si="698"/>
        <v>809.79828542612211</v>
      </c>
      <c r="K4758" s="53">
        <v>7.391</v>
      </c>
      <c r="L4758" s="53">
        <v>16058.3</v>
      </c>
      <c r="M4758" s="53">
        <v>3.87</v>
      </c>
      <c r="N4758" s="53">
        <f t="shared" si="691"/>
        <v>2.3481356530509325</v>
      </c>
      <c r="O4758" s="53">
        <v>19.829999999999998</v>
      </c>
      <c r="P4758" s="53">
        <v>2.9710000000000001</v>
      </c>
      <c r="Q4758" s="53">
        <f t="shared" si="692"/>
        <v>4.42</v>
      </c>
      <c r="R4758" s="53">
        <v>107.91200000000001</v>
      </c>
      <c r="S4758" s="53">
        <f t="shared" si="693"/>
        <v>102.3228</v>
      </c>
      <c r="T4758" s="53">
        <v>5.16</v>
      </c>
      <c r="U4758" s="53">
        <v>27782.05</v>
      </c>
      <c r="V4758" s="53">
        <v>23.83</v>
      </c>
      <c r="W4758" s="53">
        <f t="shared" si="696"/>
        <v>1165.8434746118339</v>
      </c>
      <c r="X4758" s="53">
        <f t="shared" si="697"/>
        <v>4.1963911036508605</v>
      </c>
      <c r="Y4758" s="53">
        <v>8392.4</v>
      </c>
      <c r="Z4758" s="53">
        <v>20.34</v>
      </c>
      <c r="AA4758" s="53">
        <f t="shared" si="694"/>
        <v>412.60570304818089</v>
      </c>
      <c r="AB4758" s="53">
        <f t="shared" si="695"/>
        <v>4.9164208456243852</v>
      </c>
    </row>
    <row r="4759" spans="1:28" x14ac:dyDescent="0.3">
      <c r="A4759" s="1">
        <v>4758</v>
      </c>
      <c r="B4759" s="50">
        <v>44755</v>
      </c>
      <c r="C4759" s="44">
        <v>25099186.73</v>
      </c>
      <c r="D4759" s="56">
        <f t="shared" si="687"/>
        <v>315118.47746390459</v>
      </c>
      <c r="E4759" s="53">
        <v>79.650000000000006</v>
      </c>
      <c r="F4759" s="53">
        <f t="shared" si="688"/>
        <v>3.151184774639046</v>
      </c>
      <c r="G4759" s="53">
        <f>(F4759/'Yearly GDP'!$B$21)*100</f>
        <v>99.406459767793251</v>
      </c>
      <c r="H4759" s="53">
        <f t="shared" si="689"/>
        <v>1.4468563999999999</v>
      </c>
      <c r="I4759" s="53">
        <f t="shared" si="690"/>
        <v>5.0709939148073024</v>
      </c>
      <c r="J4759" s="53">
        <f t="shared" si="698"/>
        <v>809.66784989858013</v>
      </c>
      <c r="K4759" s="53">
        <v>7.3369999999999997</v>
      </c>
      <c r="L4759" s="53">
        <v>15966.65</v>
      </c>
      <c r="M4759" s="53">
        <v>3.85</v>
      </c>
      <c r="N4759" s="53">
        <f t="shared" si="691"/>
        <v>2.2660060851926973</v>
      </c>
      <c r="O4759" s="53">
        <v>19.72</v>
      </c>
      <c r="P4759" s="53">
        <v>2.9350000000000001</v>
      </c>
      <c r="Q4759" s="53">
        <f t="shared" si="692"/>
        <v>4.4019999999999992</v>
      </c>
      <c r="R4759" s="53">
        <v>107.756</v>
      </c>
      <c r="S4759" s="53">
        <f t="shared" si="693"/>
        <v>102.14959999999999</v>
      </c>
      <c r="T4759" s="53">
        <v>5.18</v>
      </c>
      <c r="U4759" s="53">
        <v>27827.85</v>
      </c>
      <c r="V4759" s="53">
        <v>23.85</v>
      </c>
      <c r="W4759" s="53">
        <f t="shared" si="696"/>
        <v>1166.7861635220124</v>
      </c>
      <c r="X4759" s="53">
        <f t="shared" si="697"/>
        <v>4.1928721174004187</v>
      </c>
      <c r="Y4759" s="53">
        <v>8410.35</v>
      </c>
      <c r="Z4759" s="53">
        <v>20.38</v>
      </c>
      <c r="AA4759" s="53">
        <f t="shared" si="694"/>
        <v>412.67664376840042</v>
      </c>
      <c r="AB4759" s="53">
        <f t="shared" si="695"/>
        <v>4.9067713444553487</v>
      </c>
    </row>
    <row r="4760" spans="1:28" x14ac:dyDescent="0.3">
      <c r="A4760" s="1">
        <v>4759</v>
      </c>
      <c r="B4760" s="50">
        <v>44756</v>
      </c>
      <c r="C4760" s="44">
        <v>25059604.350000001</v>
      </c>
      <c r="D4760" s="56">
        <f t="shared" si="687"/>
        <v>313676.35936913255</v>
      </c>
      <c r="E4760" s="53">
        <v>79.89</v>
      </c>
      <c r="F4760" s="53">
        <f t="shared" si="688"/>
        <v>3.1367635936913256</v>
      </c>
      <c r="G4760" s="53">
        <f>(F4760/'Yearly GDP'!$B$21)*100</f>
        <v>98.95153292401659</v>
      </c>
      <c r="H4760" s="53">
        <f t="shared" si="689"/>
        <v>1.4539096000000005</v>
      </c>
      <c r="I4760" s="53">
        <f t="shared" si="690"/>
        <v>5.0787201625190441</v>
      </c>
      <c r="J4760" s="53">
        <f t="shared" si="698"/>
        <v>809.47943118334172</v>
      </c>
      <c r="K4760" s="53">
        <v>7.3840000000000003</v>
      </c>
      <c r="L4760" s="53">
        <v>15938.65</v>
      </c>
      <c r="M4760" s="53">
        <v>3.84</v>
      </c>
      <c r="N4760" s="53">
        <f t="shared" si="691"/>
        <v>2.3052798374809562</v>
      </c>
      <c r="O4760" s="53">
        <v>19.690000000000001</v>
      </c>
      <c r="P4760" s="53">
        <v>2.9580000000000002</v>
      </c>
      <c r="Q4760" s="53">
        <f t="shared" si="692"/>
        <v>4.4260000000000002</v>
      </c>
      <c r="R4760" s="53">
        <v>108.407</v>
      </c>
      <c r="S4760" s="53">
        <f t="shared" si="693"/>
        <v>102.7818</v>
      </c>
      <c r="T4760" s="53">
        <v>5.22</v>
      </c>
      <c r="U4760" s="53">
        <v>27803.5</v>
      </c>
      <c r="V4760" s="53">
        <v>23.83</v>
      </c>
      <c r="W4760" s="53">
        <f t="shared" si="696"/>
        <v>1166.743600503567</v>
      </c>
      <c r="X4760" s="53">
        <f t="shared" si="697"/>
        <v>4.1963911036508605</v>
      </c>
      <c r="Y4760" s="53">
        <v>8349.6</v>
      </c>
      <c r="Z4760" s="53">
        <v>20.23</v>
      </c>
      <c r="AA4760" s="53">
        <f t="shared" si="694"/>
        <v>412.73356401384086</v>
      </c>
      <c r="AB4760" s="53">
        <f t="shared" si="695"/>
        <v>4.9431537320810683</v>
      </c>
    </row>
    <row r="4761" spans="1:28" x14ac:dyDescent="0.3">
      <c r="A4761" s="1">
        <v>4760</v>
      </c>
      <c r="B4761" s="50">
        <v>44757</v>
      </c>
      <c r="C4761" s="44">
        <v>25190063.140000001</v>
      </c>
      <c r="D4761" s="56">
        <f t="shared" si="687"/>
        <v>315823.25902708125</v>
      </c>
      <c r="E4761" s="53">
        <v>79.760000000000005</v>
      </c>
      <c r="F4761" s="53">
        <f t="shared" si="688"/>
        <v>3.1582325902708126</v>
      </c>
      <c r="G4761" s="53">
        <f>(F4761/'Yearly GDP'!$B$21)*100</f>
        <v>99.628788336618697</v>
      </c>
      <c r="H4761" s="53">
        <f t="shared" si="689"/>
        <v>1.4742115999999998</v>
      </c>
      <c r="I4761" s="53">
        <f t="shared" si="690"/>
        <v>5.0454086781029268</v>
      </c>
      <c r="J4761" s="53">
        <f t="shared" si="698"/>
        <v>809.7477295660949</v>
      </c>
      <c r="K4761" s="53">
        <v>7.4379999999999997</v>
      </c>
      <c r="L4761" s="53">
        <v>16049.2</v>
      </c>
      <c r="M4761" s="53">
        <v>3.87</v>
      </c>
      <c r="N4761" s="53">
        <f t="shared" si="691"/>
        <v>2.3925913218970729</v>
      </c>
      <c r="O4761" s="53">
        <v>19.82</v>
      </c>
      <c r="P4761" s="53">
        <v>2.9279999999999999</v>
      </c>
      <c r="Q4761" s="53">
        <f t="shared" si="692"/>
        <v>4.51</v>
      </c>
      <c r="R4761" s="53">
        <v>107.911</v>
      </c>
      <c r="S4761" s="53">
        <f t="shared" si="693"/>
        <v>103.65860000000001</v>
      </c>
      <c r="T4761" s="53">
        <v>5.23</v>
      </c>
      <c r="U4761" s="53">
        <v>28017.25</v>
      </c>
      <c r="V4761" s="53">
        <v>23.98</v>
      </c>
      <c r="W4761" s="53">
        <f t="shared" si="696"/>
        <v>1168.359049207673</v>
      </c>
      <c r="X4761" s="53">
        <f t="shared" si="697"/>
        <v>4.1701417848206832</v>
      </c>
      <c r="Y4761" s="53">
        <v>8389.35</v>
      </c>
      <c r="Z4761" s="53">
        <v>20.309999999999999</v>
      </c>
      <c r="AA4761" s="53">
        <f t="shared" si="694"/>
        <v>413.06499261447567</v>
      </c>
      <c r="AB4761" s="53">
        <f t="shared" si="695"/>
        <v>4.9236829148202856</v>
      </c>
    </row>
    <row r="4762" spans="1:28" x14ac:dyDescent="0.3">
      <c r="A4762" s="1">
        <v>4761</v>
      </c>
      <c r="B4762" s="50">
        <v>44760</v>
      </c>
      <c r="C4762" s="44">
        <v>25526266.649999999</v>
      </c>
      <c r="D4762" s="56">
        <f t="shared" si="687"/>
        <v>319118.22290286288</v>
      </c>
      <c r="E4762" s="53">
        <v>79.989999999999995</v>
      </c>
      <c r="F4762" s="53">
        <f t="shared" si="688"/>
        <v>3.1911822290286289</v>
      </c>
      <c r="G4762" s="53">
        <f>(F4762/'Yearly GDP'!$B$21)*100</f>
        <v>100.66820911762238</v>
      </c>
      <c r="H4762" s="53">
        <f t="shared" si="689"/>
        <v>1.4955807000000001</v>
      </c>
      <c r="I4762" s="53">
        <f t="shared" si="690"/>
        <v>4.9726504226752857</v>
      </c>
      <c r="J4762" s="53">
        <f t="shared" si="698"/>
        <v>809.47289905519642</v>
      </c>
      <c r="K4762" s="53">
        <v>7.4370000000000003</v>
      </c>
      <c r="L4762" s="53">
        <v>16278.5</v>
      </c>
      <c r="M4762" s="53">
        <v>3.92</v>
      </c>
      <c r="N4762" s="53">
        <f t="shared" si="691"/>
        <v>2.4643495773247146</v>
      </c>
      <c r="O4762" s="53">
        <v>20.11</v>
      </c>
      <c r="P4762" s="53">
        <v>2.9889999999999999</v>
      </c>
      <c r="Q4762" s="53">
        <f t="shared" si="692"/>
        <v>4.4480000000000004</v>
      </c>
      <c r="R4762" s="53">
        <v>107.23099999999999</v>
      </c>
      <c r="S4762" s="53">
        <f t="shared" si="693"/>
        <v>105.17530000000001</v>
      </c>
      <c r="T4762" s="53">
        <v>5.23</v>
      </c>
      <c r="U4762" s="53">
        <v>28409.75</v>
      </c>
      <c r="V4762" s="53">
        <v>24.19</v>
      </c>
      <c r="W4762" s="53">
        <f t="shared" si="696"/>
        <v>1174.441918147995</v>
      </c>
      <c r="X4762" s="53">
        <f t="shared" si="697"/>
        <v>4.13393964448119</v>
      </c>
      <c r="Y4762" s="53">
        <v>8511.7000000000007</v>
      </c>
      <c r="Z4762" s="53">
        <v>20.63</v>
      </c>
      <c r="AA4762" s="53">
        <f t="shared" si="694"/>
        <v>412.5884634028115</v>
      </c>
      <c r="AB4762" s="53">
        <f t="shared" si="695"/>
        <v>4.847309743092584</v>
      </c>
    </row>
    <row r="4763" spans="1:28" x14ac:dyDescent="0.3">
      <c r="A4763" s="1">
        <v>4762</v>
      </c>
      <c r="B4763" s="50">
        <v>44761</v>
      </c>
      <c r="C4763" s="44">
        <v>25649764.920000002</v>
      </c>
      <c r="D4763" s="56">
        <f t="shared" si="687"/>
        <v>321224.35716969322</v>
      </c>
      <c r="E4763" s="53">
        <v>79.849999999999994</v>
      </c>
      <c r="F4763" s="53">
        <f t="shared" si="688"/>
        <v>3.212243571696932</v>
      </c>
      <c r="G4763" s="53">
        <f>(F4763/'Yearly GDP'!$B$21)*100</f>
        <v>101.33260478539219</v>
      </c>
      <c r="H4763" s="53">
        <f t="shared" si="689"/>
        <v>1.5001811999999997</v>
      </c>
      <c r="I4763" s="53">
        <f t="shared" si="690"/>
        <v>4.9554013875123895</v>
      </c>
      <c r="J4763" s="53">
        <f t="shared" si="698"/>
        <v>809.73984142715562</v>
      </c>
      <c r="K4763" s="53">
        <v>7.4340000000000002</v>
      </c>
      <c r="L4763" s="53">
        <v>16340.55</v>
      </c>
      <c r="M4763" s="53">
        <v>3.94</v>
      </c>
      <c r="N4763" s="53">
        <f t="shared" si="691"/>
        <v>2.4785986124876107</v>
      </c>
      <c r="O4763" s="53">
        <v>20.18</v>
      </c>
      <c r="P4763" s="53">
        <v>3.028</v>
      </c>
      <c r="Q4763" s="53">
        <f t="shared" si="692"/>
        <v>4.4060000000000006</v>
      </c>
      <c r="R4763" s="53">
        <v>106.55</v>
      </c>
      <c r="S4763" s="53">
        <f t="shared" si="693"/>
        <v>105.94499999999999</v>
      </c>
      <c r="T4763" s="53">
        <v>5.25</v>
      </c>
      <c r="U4763" s="53">
        <v>28600.95</v>
      </c>
      <c r="V4763" s="53">
        <v>24.37</v>
      </c>
      <c r="W4763" s="53">
        <f t="shared" si="696"/>
        <v>1173.6130488305294</v>
      </c>
      <c r="X4763" s="53">
        <f t="shared" si="697"/>
        <v>4.1034058268362736</v>
      </c>
      <c r="Y4763" s="53">
        <v>8583.2999999999993</v>
      </c>
      <c r="Z4763" s="53">
        <v>20.79</v>
      </c>
      <c r="AA4763" s="53">
        <f t="shared" si="694"/>
        <v>412.85714285714283</v>
      </c>
      <c r="AB4763" s="53">
        <f t="shared" si="695"/>
        <v>4.8100048100048101</v>
      </c>
    </row>
    <row r="4764" spans="1:28" x14ac:dyDescent="0.3">
      <c r="A4764" s="1">
        <v>4763</v>
      </c>
      <c r="B4764" s="50">
        <v>44762</v>
      </c>
      <c r="C4764" s="44">
        <v>25817749.16</v>
      </c>
      <c r="D4764" s="56">
        <f t="shared" si="687"/>
        <v>322802.5651412853</v>
      </c>
      <c r="E4764" s="53">
        <v>79.98</v>
      </c>
      <c r="F4764" s="53">
        <f t="shared" si="688"/>
        <v>3.2280256514128531</v>
      </c>
      <c r="G4764" s="53">
        <f>(F4764/'Yearly GDP'!$B$21)*100</f>
        <v>101.83046218967991</v>
      </c>
      <c r="H4764" s="53">
        <f t="shared" si="689"/>
        <v>1.5143816999999997</v>
      </c>
      <c r="I4764" s="53">
        <f t="shared" si="690"/>
        <v>4.9188391539596665</v>
      </c>
      <c r="J4764" s="53">
        <f t="shared" si="698"/>
        <v>812.63403836694545</v>
      </c>
      <c r="K4764" s="53">
        <v>7.4489999999999998</v>
      </c>
      <c r="L4764" s="53">
        <v>16520.849999999999</v>
      </c>
      <c r="M4764" s="53">
        <v>3.98</v>
      </c>
      <c r="N4764" s="53">
        <f t="shared" si="691"/>
        <v>2.5301608460403333</v>
      </c>
      <c r="O4764" s="53">
        <v>20.329999999999998</v>
      </c>
      <c r="P4764" s="53">
        <v>3.03</v>
      </c>
      <c r="Q4764" s="53">
        <f t="shared" si="692"/>
        <v>4.4190000000000005</v>
      </c>
      <c r="R4764" s="53">
        <v>106.953</v>
      </c>
      <c r="S4764" s="53">
        <f t="shared" si="693"/>
        <v>109.17209999999999</v>
      </c>
      <c r="T4764" s="53">
        <v>5.37</v>
      </c>
      <c r="U4764" s="53">
        <v>28654.400000000001</v>
      </c>
      <c r="V4764" s="53">
        <v>24.4</v>
      </c>
      <c r="W4764" s="53">
        <f t="shared" si="696"/>
        <v>1174.360655737705</v>
      </c>
      <c r="X4764" s="53">
        <f t="shared" si="697"/>
        <v>4.0983606557377046</v>
      </c>
      <c r="Y4764" s="53">
        <v>8635.0499999999993</v>
      </c>
      <c r="Z4764" s="53">
        <v>20.92</v>
      </c>
      <c r="AA4764" s="53">
        <f t="shared" si="694"/>
        <v>412.76529636711274</v>
      </c>
      <c r="AB4764" s="53">
        <f t="shared" si="695"/>
        <v>4.7801147227533463</v>
      </c>
    </row>
    <row r="4765" spans="1:28" x14ac:dyDescent="0.3">
      <c r="A4765" s="1">
        <v>4764</v>
      </c>
      <c r="B4765" s="50">
        <v>44763</v>
      </c>
      <c r="C4765" s="44">
        <v>26043174.949999999</v>
      </c>
      <c r="D4765" s="56">
        <f t="shared" si="687"/>
        <v>326151.22041327489</v>
      </c>
      <c r="E4765" s="53">
        <v>79.849999999999994</v>
      </c>
      <c r="F4765" s="53">
        <f t="shared" si="688"/>
        <v>3.2615122041327487</v>
      </c>
      <c r="G4765" s="53">
        <f>(F4765/'Yearly GDP'!$B$21)*100</f>
        <v>102.88682031964507</v>
      </c>
      <c r="H4765" s="53">
        <f t="shared" si="689"/>
        <v>1.519992</v>
      </c>
      <c r="I4765" s="53">
        <f t="shared" si="690"/>
        <v>4.8947626040137058</v>
      </c>
      <c r="J4765" s="53">
        <f t="shared" si="698"/>
        <v>812.78756730298585</v>
      </c>
      <c r="K4765" s="53">
        <v>7.44</v>
      </c>
      <c r="L4765" s="53">
        <v>16605.25</v>
      </c>
      <c r="M4765" s="53">
        <v>4</v>
      </c>
      <c r="N4765" s="53">
        <f t="shared" si="691"/>
        <v>2.5452373959862946</v>
      </c>
      <c r="O4765" s="53">
        <v>20.43</v>
      </c>
      <c r="P4765" s="53">
        <v>2.8820000000000001</v>
      </c>
      <c r="Q4765" s="53">
        <f t="shared" si="692"/>
        <v>4.5579999999999998</v>
      </c>
      <c r="R4765" s="53">
        <v>106.804</v>
      </c>
      <c r="S4765" s="53">
        <f t="shared" si="693"/>
        <v>110.9349</v>
      </c>
      <c r="T4765" s="53">
        <v>5.43</v>
      </c>
      <c r="U4765" s="53">
        <v>29049.15</v>
      </c>
      <c r="V4765" s="53">
        <v>24.7</v>
      </c>
      <c r="W4765" s="53">
        <f t="shared" si="696"/>
        <v>1176.078947368421</v>
      </c>
      <c r="X4765" s="53">
        <f t="shared" si="697"/>
        <v>4.048582995951417</v>
      </c>
      <c r="Y4765" s="53">
        <v>8703.65</v>
      </c>
      <c r="Z4765" s="53">
        <v>21.11</v>
      </c>
      <c r="AA4765" s="53">
        <f t="shared" si="694"/>
        <v>412.29985788725719</v>
      </c>
      <c r="AB4765" s="53">
        <f t="shared" si="695"/>
        <v>4.7370914258645191</v>
      </c>
    </row>
    <row r="4766" spans="1:28" x14ac:dyDescent="0.3">
      <c r="A4766" s="1">
        <v>4765</v>
      </c>
      <c r="B4766" s="50">
        <v>44764</v>
      </c>
      <c r="C4766" s="44">
        <v>26106487.370000001</v>
      </c>
      <c r="D4766" s="56">
        <f t="shared" si="687"/>
        <v>327026.02242264815</v>
      </c>
      <c r="E4766" s="53">
        <v>79.83</v>
      </c>
      <c r="F4766" s="53">
        <f t="shared" si="688"/>
        <v>3.2702602242264813</v>
      </c>
      <c r="G4766" s="53">
        <f>(F4766/'Yearly GDP'!$B$21)*100</f>
        <v>103.16278309862716</v>
      </c>
      <c r="H4766" s="53">
        <f t="shared" si="689"/>
        <v>1.523577</v>
      </c>
      <c r="I4766" s="53">
        <f t="shared" si="690"/>
        <v>4.8661800486618008</v>
      </c>
      <c r="J4766" s="53">
        <f t="shared" si="698"/>
        <v>813.59854014598545</v>
      </c>
      <c r="K4766" s="53">
        <v>7.4139999999999997</v>
      </c>
      <c r="L4766" s="53">
        <v>16719.45</v>
      </c>
      <c r="M4766" s="53">
        <v>4.03</v>
      </c>
      <c r="N4766" s="53">
        <f t="shared" si="691"/>
        <v>2.5478199513381989</v>
      </c>
      <c r="O4766" s="53">
        <v>20.55</v>
      </c>
      <c r="P4766" s="53">
        <v>2.754</v>
      </c>
      <c r="Q4766" s="53">
        <f t="shared" si="692"/>
        <v>4.66</v>
      </c>
      <c r="R4766" s="53">
        <v>106.621</v>
      </c>
      <c r="S4766" s="53">
        <f t="shared" si="693"/>
        <v>111.9975</v>
      </c>
      <c r="T4766" s="53">
        <v>5.45</v>
      </c>
      <c r="U4766" s="53">
        <v>29047.85</v>
      </c>
      <c r="V4766" s="53">
        <v>24.71</v>
      </c>
      <c r="W4766" s="53">
        <f t="shared" si="696"/>
        <v>1175.5503844597329</v>
      </c>
      <c r="X4766" s="53">
        <f t="shared" si="697"/>
        <v>4.0469445568595708</v>
      </c>
      <c r="Y4766" s="53">
        <v>8727.65</v>
      </c>
      <c r="Z4766" s="53">
        <v>21.16</v>
      </c>
      <c r="AA4766" s="53">
        <f t="shared" si="694"/>
        <v>412.45982986767484</v>
      </c>
      <c r="AB4766" s="53">
        <f t="shared" si="695"/>
        <v>4.7258979206049148</v>
      </c>
    </row>
    <row r="4767" spans="1:28" x14ac:dyDescent="0.3">
      <c r="A4767" s="1">
        <v>4766</v>
      </c>
      <c r="B4767" s="50">
        <v>44767</v>
      </c>
      <c r="C4767" s="44">
        <v>26005157.800000001</v>
      </c>
      <c r="D4767" s="56">
        <f t="shared" si="687"/>
        <v>326324.90243565774</v>
      </c>
      <c r="E4767" s="53">
        <v>79.691000000000003</v>
      </c>
      <c r="F4767" s="53">
        <f t="shared" si="688"/>
        <v>3.2632490243565773</v>
      </c>
      <c r="G4767" s="53">
        <f>(F4767/'Yearly GDP'!$B$21)*100</f>
        <v>102.94160960115386</v>
      </c>
      <c r="H4767" s="53">
        <f t="shared" si="689"/>
        <v>1.5107204000000001</v>
      </c>
      <c r="I4767" s="53">
        <f t="shared" si="690"/>
        <v>4.8923679060665357</v>
      </c>
      <c r="J4767" s="53">
        <f t="shared" si="698"/>
        <v>813.64970645792562</v>
      </c>
      <c r="K4767" s="53">
        <v>7.391</v>
      </c>
      <c r="L4767" s="53">
        <v>16631</v>
      </c>
      <c r="M4767" s="53">
        <v>4.01</v>
      </c>
      <c r="N4767" s="53">
        <f t="shared" si="691"/>
        <v>2.4986320939334643</v>
      </c>
      <c r="O4767" s="53">
        <v>20.440000000000001</v>
      </c>
      <c r="P4767" s="53">
        <v>2.8069999999999999</v>
      </c>
      <c r="Q4767" s="53">
        <f t="shared" si="692"/>
        <v>4.5839999999999996</v>
      </c>
      <c r="R4767" s="53">
        <v>106.355</v>
      </c>
      <c r="S4767" s="53">
        <f t="shared" si="693"/>
        <v>111.39800000000001</v>
      </c>
      <c r="T4767" s="53">
        <v>5.45</v>
      </c>
      <c r="U4767" s="53">
        <v>29020.75</v>
      </c>
      <c r="V4767" s="53">
        <v>24.63</v>
      </c>
      <c r="W4767" s="53">
        <f t="shared" si="696"/>
        <v>1178.268371904182</v>
      </c>
      <c r="X4767" s="53">
        <f t="shared" si="697"/>
        <v>4.0600893219650835</v>
      </c>
      <c r="Y4767" s="53">
        <v>8691.85</v>
      </c>
      <c r="Z4767" s="53">
        <v>20.51</v>
      </c>
      <c r="AA4767" s="53">
        <f t="shared" si="694"/>
        <v>423.78595806923448</v>
      </c>
      <c r="AB4767" s="53">
        <f t="shared" si="695"/>
        <v>4.8756704046806432</v>
      </c>
    </row>
    <row r="4768" spans="1:28" x14ac:dyDescent="0.3">
      <c r="A4768" s="1">
        <v>4767</v>
      </c>
      <c r="B4768" s="50">
        <v>44768</v>
      </c>
      <c r="C4768" s="44">
        <v>25754732.149999999</v>
      </c>
      <c r="D4768" s="56">
        <f t="shared" si="687"/>
        <v>322567.18998534622</v>
      </c>
      <c r="E4768" s="53">
        <v>79.843000000000004</v>
      </c>
      <c r="F4768" s="53">
        <f t="shared" si="688"/>
        <v>3.2256718998534621</v>
      </c>
      <c r="G4768" s="53">
        <f>(F4768/'Yearly GDP'!$B$21)*100</f>
        <v>101.75621135184423</v>
      </c>
      <c r="H4768" s="53">
        <f t="shared" si="689"/>
        <v>1.4859239000000002</v>
      </c>
      <c r="I4768" s="53">
        <f t="shared" si="690"/>
        <v>4.9578582052553291</v>
      </c>
      <c r="J4768" s="53">
        <f t="shared" si="698"/>
        <v>817.2459097669805</v>
      </c>
      <c r="K4768" s="53">
        <v>7.367</v>
      </c>
      <c r="L4768" s="53">
        <v>16483.849999999999</v>
      </c>
      <c r="M4768" s="53">
        <v>3.96</v>
      </c>
      <c r="N4768" s="53">
        <f t="shared" si="691"/>
        <v>2.4091417947446709</v>
      </c>
      <c r="O4768" s="53">
        <v>20.170000000000002</v>
      </c>
      <c r="P4768" s="53">
        <v>2.8029999999999999</v>
      </c>
      <c r="Q4768" s="53">
        <f t="shared" si="692"/>
        <v>4.5640000000000001</v>
      </c>
      <c r="R4768" s="53">
        <v>107.044</v>
      </c>
      <c r="S4768" s="53">
        <f t="shared" si="693"/>
        <v>109.72480000000002</v>
      </c>
      <c r="T4768" s="53">
        <v>5.44</v>
      </c>
      <c r="U4768" s="53">
        <v>28658.75</v>
      </c>
      <c r="V4768" s="53">
        <v>24.32</v>
      </c>
      <c r="W4768" s="53">
        <f t="shared" si="696"/>
        <v>1178.4025493421052</v>
      </c>
      <c r="X4768" s="53">
        <f t="shared" si="697"/>
        <v>4.1118421052631575</v>
      </c>
      <c r="Y4768" s="53">
        <v>8602.75</v>
      </c>
      <c r="Z4768" s="53">
        <v>20.29</v>
      </c>
      <c r="AA4768" s="53">
        <f t="shared" si="694"/>
        <v>423.98965007392809</v>
      </c>
      <c r="AB4768" s="53">
        <f t="shared" si="695"/>
        <v>4.9285362247412525</v>
      </c>
    </row>
    <row r="4769" spans="1:28" x14ac:dyDescent="0.3">
      <c r="A4769" s="1">
        <v>4768</v>
      </c>
      <c r="B4769" s="50">
        <v>44769</v>
      </c>
      <c r="C4769" s="44">
        <v>25968675.120000001</v>
      </c>
      <c r="D4769" s="56">
        <f t="shared" si="687"/>
        <v>325238.58876573364</v>
      </c>
      <c r="E4769" s="53">
        <v>79.844999999999999</v>
      </c>
      <c r="F4769" s="53">
        <f t="shared" si="688"/>
        <v>3.2523858876573364</v>
      </c>
      <c r="G4769" s="53">
        <f>(F4769/'Yearly GDP'!$B$21)*100</f>
        <v>102.59892390086233</v>
      </c>
      <c r="H4769" s="53">
        <f t="shared" si="689"/>
        <v>1.4815422</v>
      </c>
      <c r="I4769" s="53">
        <f t="shared" si="690"/>
        <v>4.9529470034670631</v>
      </c>
      <c r="J4769" s="53">
        <f t="shared" si="698"/>
        <v>824.25953442298157</v>
      </c>
      <c r="K4769" s="53">
        <v>7.3380000000000001</v>
      </c>
      <c r="L4769" s="53">
        <v>16641.8</v>
      </c>
      <c r="M4769" s="53">
        <v>4</v>
      </c>
      <c r="N4769" s="53">
        <f t="shared" si="691"/>
        <v>2.385052996532937</v>
      </c>
      <c r="O4769" s="53">
        <v>20.190000000000001</v>
      </c>
      <c r="P4769" s="53">
        <v>2.7850000000000001</v>
      </c>
      <c r="Q4769" s="53">
        <f t="shared" si="692"/>
        <v>4.5529999999999999</v>
      </c>
      <c r="R4769" s="53">
        <v>106.331</v>
      </c>
      <c r="S4769" s="53">
        <f t="shared" si="693"/>
        <v>113.66970000000001</v>
      </c>
      <c r="T4769" s="53">
        <v>5.63</v>
      </c>
      <c r="U4769" s="53">
        <v>28976.3</v>
      </c>
      <c r="V4769" s="53">
        <v>24.36</v>
      </c>
      <c r="W4769" s="53">
        <f t="shared" si="696"/>
        <v>1189.5032840722497</v>
      </c>
      <c r="X4769" s="53">
        <f t="shared" si="697"/>
        <v>4.1050903119868645</v>
      </c>
      <c r="Y4769" s="53">
        <v>8602.25</v>
      </c>
      <c r="Z4769" s="53">
        <v>20.18</v>
      </c>
      <c r="AA4769" s="53">
        <f t="shared" si="694"/>
        <v>426.27601585728445</v>
      </c>
      <c r="AB4769" s="53">
        <f t="shared" si="695"/>
        <v>4.9554013875123886</v>
      </c>
    </row>
    <row r="4770" spans="1:28" x14ac:dyDescent="0.3">
      <c r="A4770" s="1">
        <v>4769</v>
      </c>
      <c r="B4770" s="50">
        <v>44770</v>
      </c>
      <c r="C4770" s="44">
        <v>26309948.170000002</v>
      </c>
      <c r="D4770" s="56">
        <f t="shared" si="687"/>
        <v>330419.06123627961</v>
      </c>
      <c r="E4770" s="53">
        <v>79.626000000000005</v>
      </c>
      <c r="F4770" s="53">
        <f t="shared" si="688"/>
        <v>3.3041906123627962</v>
      </c>
      <c r="G4770" s="53">
        <f>(F4770/'Yearly GDP'!$B$21)*100</f>
        <v>104.23314234582955</v>
      </c>
      <c r="H4770" s="53">
        <f t="shared" si="689"/>
        <v>1.5023268000000001</v>
      </c>
      <c r="I4770" s="53">
        <f t="shared" si="690"/>
        <v>4.8804294777940456</v>
      </c>
      <c r="J4770" s="53">
        <f t="shared" si="698"/>
        <v>826.23718887262078</v>
      </c>
      <c r="K4770" s="53">
        <v>7.3319999999999999</v>
      </c>
      <c r="L4770" s="53">
        <v>16929.599999999999</v>
      </c>
      <c r="M4770" s="53">
        <v>4.07</v>
      </c>
      <c r="N4770" s="53">
        <f t="shared" si="691"/>
        <v>2.4515705222059543</v>
      </c>
      <c r="O4770" s="53">
        <v>20.49</v>
      </c>
      <c r="P4770" s="53">
        <v>2.6709999999999998</v>
      </c>
      <c r="Q4770" s="53">
        <f t="shared" si="692"/>
        <v>4.6609999999999996</v>
      </c>
      <c r="R4770" s="53">
        <v>106.236</v>
      </c>
      <c r="S4770" s="53">
        <f t="shared" si="693"/>
        <v>114.74399999999999</v>
      </c>
      <c r="T4770" s="53">
        <v>5.6</v>
      </c>
      <c r="U4770" s="53">
        <v>29219.75</v>
      </c>
      <c r="V4770" s="53">
        <v>24.44</v>
      </c>
      <c r="W4770" s="53">
        <f t="shared" si="696"/>
        <v>1195.5707855973812</v>
      </c>
      <c r="X4770" s="53">
        <f t="shared" si="697"/>
        <v>4.0916530278232406</v>
      </c>
      <c r="Y4770" s="53">
        <v>8667.5</v>
      </c>
      <c r="Z4770" s="53">
        <v>20.36</v>
      </c>
      <c r="AA4770" s="53">
        <f t="shared" si="694"/>
        <v>425.7121807465619</v>
      </c>
      <c r="AB4770" s="53">
        <f t="shared" si="695"/>
        <v>4.9115913555992146</v>
      </c>
    </row>
    <row r="4771" spans="1:28" x14ac:dyDescent="0.3">
      <c r="A4771" s="1">
        <v>4770</v>
      </c>
      <c r="B4771" s="50">
        <v>44771</v>
      </c>
      <c r="C4771" s="44">
        <v>26660138.559999999</v>
      </c>
      <c r="D4771" s="56">
        <f t="shared" si="687"/>
        <v>336040.87123121909</v>
      </c>
      <c r="E4771" s="53">
        <v>79.335999999999999</v>
      </c>
      <c r="F4771" s="53">
        <f t="shared" si="688"/>
        <v>3.3604087123121911</v>
      </c>
      <c r="G4771" s="53">
        <f>(F4771/'Yearly GDP'!$B$21)*100</f>
        <v>106.00658398461171</v>
      </c>
      <c r="H4771" s="53">
        <f t="shared" si="689"/>
        <v>1.517436</v>
      </c>
      <c r="I4771" s="53">
        <f t="shared" si="690"/>
        <v>4.8239266763145201</v>
      </c>
      <c r="J4771" s="53">
        <f t="shared" si="698"/>
        <v>827.70139893873613</v>
      </c>
      <c r="K4771" s="53">
        <v>7.32</v>
      </c>
      <c r="L4771" s="53">
        <v>17158.25</v>
      </c>
      <c r="M4771" s="53">
        <v>4.12</v>
      </c>
      <c r="N4771" s="53">
        <f t="shared" si="691"/>
        <v>2.4960733236854802</v>
      </c>
      <c r="O4771" s="53">
        <v>20.73</v>
      </c>
      <c r="P4771" s="53">
        <v>2.6579999999999999</v>
      </c>
      <c r="Q4771" s="53">
        <f t="shared" si="692"/>
        <v>4.6620000000000008</v>
      </c>
      <c r="R4771" s="53">
        <v>105.779</v>
      </c>
      <c r="S4771" s="53">
        <f t="shared" si="693"/>
        <v>116.08799999999999</v>
      </c>
      <c r="T4771" s="53">
        <v>5.6</v>
      </c>
      <c r="U4771" s="53">
        <v>29634.25</v>
      </c>
      <c r="V4771" s="53">
        <v>24.69</v>
      </c>
      <c r="W4771" s="53">
        <f t="shared" si="696"/>
        <v>1200.2531389226406</v>
      </c>
      <c r="X4771" s="53">
        <f t="shared" si="697"/>
        <v>4.0502227622519236</v>
      </c>
      <c r="Y4771" s="53">
        <v>8790.5499999999993</v>
      </c>
      <c r="Z4771" s="53">
        <v>20.58</v>
      </c>
      <c r="AA4771" s="53">
        <f t="shared" si="694"/>
        <v>427.14042759961126</v>
      </c>
      <c r="AB4771" s="53">
        <f t="shared" si="695"/>
        <v>4.8590864917395535</v>
      </c>
    </row>
    <row r="4772" spans="1:28" x14ac:dyDescent="0.3">
      <c r="A4772" s="1">
        <v>4771</v>
      </c>
      <c r="B4772" s="50">
        <v>44774</v>
      </c>
      <c r="C4772" s="44">
        <v>27019181.510000002</v>
      </c>
      <c r="D4772" s="56">
        <f t="shared" si="687"/>
        <v>342192.54942438484</v>
      </c>
      <c r="E4772" s="53">
        <v>78.959000000000003</v>
      </c>
      <c r="F4772" s="53">
        <f t="shared" si="688"/>
        <v>3.4219254942438484</v>
      </c>
      <c r="G4772" s="53">
        <f>(F4772/'Yearly GDP'!$B$21)*100</f>
        <v>107.94717647456935</v>
      </c>
      <c r="H4772" s="53">
        <f t="shared" si="689"/>
        <v>1.5131599999999998</v>
      </c>
      <c r="I4772" s="53">
        <f t="shared" si="690"/>
        <v>4.784688995215312</v>
      </c>
      <c r="J4772" s="53">
        <f t="shared" si="698"/>
        <v>829.66746411483257</v>
      </c>
      <c r="K4772" s="53">
        <v>7.24</v>
      </c>
      <c r="L4772" s="53">
        <v>17340.05</v>
      </c>
      <c r="M4772" s="53">
        <v>4.17</v>
      </c>
      <c r="N4772" s="53">
        <f t="shared" si="691"/>
        <v>2.4553110047846882</v>
      </c>
      <c r="O4772" s="53">
        <v>20.9</v>
      </c>
      <c r="P4772" s="53">
        <v>2.5880000000000001</v>
      </c>
      <c r="Q4772" s="53">
        <f t="shared" si="692"/>
        <v>4.6520000000000001</v>
      </c>
      <c r="R4772" s="53">
        <v>105.336</v>
      </c>
      <c r="S4772" s="53">
        <f t="shared" si="693"/>
        <v>116.622</v>
      </c>
      <c r="T4772" s="53">
        <v>5.58</v>
      </c>
      <c r="U4772" s="53">
        <v>30128</v>
      </c>
      <c r="V4772" s="53">
        <v>24.53</v>
      </c>
      <c r="W4772" s="53">
        <f t="shared" si="696"/>
        <v>1228.2103546677538</v>
      </c>
      <c r="X4772" s="53">
        <f t="shared" si="697"/>
        <v>4.0766408479412961</v>
      </c>
      <c r="Y4772" s="53">
        <v>8935.0499999999993</v>
      </c>
      <c r="Z4772" s="53">
        <v>20.67</v>
      </c>
      <c r="AA4772" s="53">
        <f t="shared" si="694"/>
        <v>432.27140783744551</v>
      </c>
      <c r="AB4772" s="53">
        <f t="shared" si="695"/>
        <v>4.8379293662312524</v>
      </c>
    </row>
    <row r="4773" spans="1:28" x14ac:dyDescent="0.3">
      <c r="A4773" s="1">
        <v>4772</v>
      </c>
      <c r="B4773" s="50">
        <v>44775</v>
      </c>
      <c r="C4773" s="44">
        <v>27128260.969999999</v>
      </c>
      <c r="D4773" s="56">
        <f t="shared" si="687"/>
        <v>345200.36354613357</v>
      </c>
      <c r="E4773" s="53">
        <v>78.587000000000003</v>
      </c>
      <c r="F4773" s="53">
        <f t="shared" si="688"/>
        <v>3.4520036354613355</v>
      </c>
      <c r="G4773" s="53">
        <f>(F4773/'Yearly GDP'!$B$21)*100</f>
        <v>108.89601373695066</v>
      </c>
      <c r="H4773" s="53">
        <f t="shared" si="689"/>
        <v>1.5010855999999999</v>
      </c>
      <c r="I4773" s="53">
        <f t="shared" si="690"/>
        <v>4.7938638542665393</v>
      </c>
      <c r="J4773" s="53">
        <f t="shared" si="698"/>
        <v>831.51725790987541</v>
      </c>
      <c r="K4773" s="53">
        <v>7.1959999999999997</v>
      </c>
      <c r="L4773" s="53">
        <v>17345.45</v>
      </c>
      <c r="M4773" s="53">
        <v>4.17</v>
      </c>
      <c r="N4773" s="53">
        <f t="shared" si="691"/>
        <v>2.4021361457334605</v>
      </c>
      <c r="O4773" s="53">
        <v>20.86</v>
      </c>
      <c r="P4773" s="53">
        <v>2.7480000000000002</v>
      </c>
      <c r="Q4773" s="53">
        <f t="shared" si="692"/>
        <v>4.4479999999999995</v>
      </c>
      <c r="R4773" s="53">
        <v>106.104</v>
      </c>
      <c r="S4773" s="53">
        <f t="shared" si="693"/>
        <v>114.10419999999999</v>
      </c>
      <c r="T4773" s="53">
        <v>5.47</v>
      </c>
      <c r="U4773" s="53">
        <v>30228.15</v>
      </c>
      <c r="V4773" s="53">
        <v>24.35</v>
      </c>
      <c r="W4773" s="53">
        <f t="shared" si="696"/>
        <v>1241.4024640657085</v>
      </c>
      <c r="X4773" s="53">
        <f t="shared" si="697"/>
        <v>4.1067761806981515</v>
      </c>
      <c r="Y4773" s="53">
        <v>8990.15</v>
      </c>
      <c r="Z4773" s="53">
        <v>20.38</v>
      </c>
      <c r="AA4773" s="53">
        <f t="shared" si="694"/>
        <v>441.1261040235525</v>
      </c>
      <c r="AB4773" s="53">
        <f t="shared" si="695"/>
        <v>4.9067713444553487</v>
      </c>
    </row>
    <row r="4774" spans="1:28" x14ac:dyDescent="0.3">
      <c r="A4774" s="1">
        <v>4773</v>
      </c>
      <c r="B4774" s="50">
        <v>44776</v>
      </c>
      <c r="C4774" s="44">
        <v>27107109.059999999</v>
      </c>
      <c r="D4774" s="56">
        <f t="shared" si="687"/>
        <v>342659.51686302264</v>
      </c>
      <c r="E4774" s="53">
        <v>79.108000000000004</v>
      </c>
      <c r="F4774" s="53">
        <f t="shared" si="688"/>
        <v>3.4265951686302265</v>
      </c>
      <c r="G4774" s="53">
        <f>(F4774/'Yearly GDP'!$B$21)*100</f>
        <v>108.09448481483363</v>
      </c>
      <c r="H4774" s="53">
        <f t="shared" si="689"/>
        <v>1.5099569999999998</v>
      </c>
      <c r="I4774" s="53">
        <f t="shared" si="690"/>
        <v>4.7961630695443649</v>
      </c>
      <c r="J4774" s="53">
        <f t="shared" si="698"/>
        <v>833.96402877697847</v>
      </c>
      <c r="K4774" s="53">
        <v>7.242</v>
      </c>
      <c r="L4774" s="53">
        <v>17388.150000000001</v>
      </c>
      <c r="M4774" s="53">
        <v>4.18</v>
      </c>
      <c r="N4774" s="53">
        <f t="shared" si="691"/>
        <v>2.4458369304556351</v>
      </c>
      <c r="O4774" s="53">
        <v>20.85</v>
      </c>
      <c r="P4774" s="53">
        <v>2.706</v>
      </c>
      <c r="Q4774" s="53">
        <f t="shared" si="692"/>
        <v>4.5359999999999996</v>
      </c>
      <c r="R4774" s="53">
        <v>106.377</v>
      </c>
      <c r="S4774" s="53">
        <f t="shared" si="693"/>
        <v>115.30050000000001</v>
      </c>
      <c r="T4774" s="53">
        <v>5.53</v>
      </c>
      <c r="U4774" s="53">
        <v>30017.65</v>
      </c>
      <c r="V4774" s="53">
        <v>24.18</v>
      </c>
      <c r="W4774" s="53">
        <f t="shared" si="696"/>
        <v>1241.4247311827958</v>
      </c>
      <c r="X4774" s="53">
        <f t="shared" si="697"/>
        <v>4.1356492969396195</v>
      </c>
      <c r="Y4774" s="53">
        <v>8954.5499999999993</v>
      </c>
      <c r="Z4774" s="53">
        <v>20.29</v>
      </c>
      <c r="AA4774" s="53">
        <f t="shared" si="694"/>
        <v>441.32824051256773</v>
      </c>
      <c r="AB4774" s="53">
        <f t="shared" si="695"/>
        <v>4.9285362247412516</v>
      </c>
    </row>
    <row r="4775" spans="1:28" x14ac:dyDescent="0.3">
      <c r="A4775" s="1">
        <v>4774</v>
      </c>
      <c r="B4775" s="50">
        <v>44777</v>
      </c>
      <c r="C4775" s="44">
        <v>27135657.460000001</v>
      </c>
      <c r="D4775" s="56">
        <f t="shared" si="687"/>
        <v>342795.0664477009</v>
      </c>
      <c r="E4775" s="53">
        <v>79.16</v>
      </c>
      <c r="F4775" s="53">
        <f t="shared" si="688"/>
        <v>3.427950664477009</v>
      </c>
      <c r="G4775" s="53">
        <f>(F4775/'Yearly GDP'!$B$21)*100</f>
        <v>108.13724493618327</v>
      </c>
      <c r="H4775" s="53">
        <f t="shared" si="689"/>
        <v>1.4922344999999999</v>
      </c>
      <c r="I4775" s="53">
        <f t="shared" si="690"/>
        <v>4.7961630695443649</v>
      </c>
      <c r="J4775" s="53">
        <f t="shared" si="698"/>
        <v>833.66906474820144</v>
      </c>
      <c r="K4775" s="53">
        <v>7.157</v>
      </c>
      <c r="L4775" s="53">
        <v>17382</v>
      </c>
      <c r="M4775" s="53">
        <v>4.18</v>
      </c>
      <c r="N4775" s="53">
        <f t="shared" si="691"/>
        <v>2.3608369304556351</v>
      </c>
      <c r="O4775" s="53">
        <v>20.85</v>
      </c>
      <c r="P4775" s="53">
        <v>2.694</v>
      </c>
      <c r="Q4775" s="53">
        <f t="shared" si="692"/>
        <v>4.4630000000000001</v>
      </c>
      <c r="R4775" s="53">
        <v>105.566</v>
      </c>
      <c r="S4775" s="53">
        <f t="shared" si="693"/>
        <v>115.30050000000001</v>
      </c>
      <c r="T4775" s="53">
        <v>5.53</v>
      </c>
      <c r="U4775" s="53">
        <v>30190.85</v>
      </c>
      <c r="V4775" s="53">
        <v>24.3</v>
      </c>
      <c r="W4775" s="53">
        <f t="shared" si="696"/>
        <v>1242.4218106995884</v>
      </c>
      <c r="X4775" s="53">
        <f t="shared" si="697"/>
        <v>4.1152263374485596</v>
      </c>
      <c r="Y4775" s="53">
        <v>8930.4500000000007</v>
      </c>
      <c r="Z4775" s="53">
        <v>20.25</v>
      </c>
      <c r="AA4775" s="53">
        <f t="shared" si="694"/>
        <v>441.00987654320988</v>
      </c>
      <c r="AB4775" s="53">
        <f t="shared" si="695"/>
        <v>4.9382716049382713</v>
      </c>
    </row>
    <row r="4776" spans="1:28" x14ac:dyDescent="0.3">
      <c r="A4776" s="1">
        <v>4775</v>
      </c>
      <c r="B4776" s="50">
        <v>44778</v>
      </c>
      <c r="C4776" s="44">
        <v>27130496.82</v>
      </c>
      <c r="D4776" s="56">
        <f t="shared" si="687"/>
        <v>341866.13936491933</v>
      </c>
      <c r="E4776" s="53">
        <v>79.36</v>
      </c>
      <c r="F4776" s="53">
        <f t="shared" si="688"/>
        <v>3.4186613936491934</v>
      </c>
      <c r="G4776" s="53">
        <f>(F4776/'Yearly GDP'!$B$21)*100</f>
        <v>107.84420800155186</v>
      </c>
      <c r="H4776" s="53">
        <f t="shared" si="689"/>
        <v>1.5227799999999998</v>
      </c>
      <c r="I4776" s="53">
        <f t="shared" si="690"/>
        <v>4.7938638542665393</v>
      </c>
      <c r="J4776" s="53">
        <f t="shared" si="698"/>
        <v>834.01246404602114</v>
      </c>
      <c r="K4776" s="53">
        <v>7.3</v>
      </c>
      <c r="L4776" s="53">
        <v>17397.5</v>
      </c>
      <c r="M4776" s="53">
        <v>4.18</v>
      </c>
      <c r="N4776" s="53">
        <f t="shared" si="691"/>
        <v>2.5061361457334606</v>
      </c>
      <c r="O4776" s="53">
        <v>20.86</v>
      </c>
      <c r="P4776" s="53">
        <v>2.827</v>
      </c>
      <c r="Q4776" s="53">
        <f t="shared" si="692"/>
        <v>4.4729999999999999</v>
      </c>
      <c r="R4776" s="53">
        <v>106.49</v>
      </c>
      <c r="S4776" s="53">
        <f t="shared" si="693"/>
        <v>116.39879999999999</v>
      </c>
      <c r="T4776" s="53">
        <v>5.58</v>
      </c>
      <c r="U4776" s="53">
        <v>30258.35</v>
      </c>
      <c r="V4776" s="53">
        <v>24.37</v>
      </c>
      <c r="W4776" s="53">
        <f t="shared" si="696"/>
        <v>1241.6228970045136</v>
      </c>
      <c r="X4776" s="53">
        <f t="shared" si="697"/>
        <v>4.1034058268362736</v>
      </c>
      <c r="Y4776" s="53">
        <v>8922.2000000000007</v>
      </c>
      <c r="Z4776" s="53">
        <v>20.16</v>
      </c>
      <c r="AA4776" s="53">
        <f t="shared" si="694"/>
        <v>442.56944444444446</v>
      </c>
      <c r="AB4776" s="53">
        <f t="shared" si="695"/>
        <v>4.9603174603174605</v>
      </c>
    </row>
    <row r="4777" spans="1:28" x14ac:dyDescent="0.3">
      <c r="A4777" s="1">
        <v>4776</v>
      </c>
      <c r="B4777" s="50">
        <v>44781</v>
      </c>
      <c r="C4777" s="44">
        <v>27277321.129999999</v>
      </c>
      <c r="D4777" s="56">
        <f t="shared" si="687"/>
        <v>342748.80792621628</v>
      </c>
      <c r="E4777" s="53">
        <v>79.584000000000003</v>
      </c>
      <c r="F4777" s="53">
        <f t="shared" si="688"/>
        <v>3.4274880792621629</v>
      </c>
      <c r="G4777" s="53">
        <f>(F4777/'Yearly GDP'!$B$21)*100</f>
        <v>108.12265234265499</v>
      </c>
      <c r="H4777" s="53">
        <f t="shared" si="689"/>
        <v>1.5445495999999999</v>
      </c>
      <c r="I4777" s="53">
        <f t="shared" si="690"/>
        <v>4.7573739295908659</v>
      </c>
      <c r="J4777" s="53">
        <f t="shared" si="698"/>
        <v>833.73453853472881</v>
      </c>
      <c r="K4777" s="53">
        <v>7.3479999999999999</v>
      </c>
      <c r="L4777" s="53">
        <v>17525.099999999999</v>
      </c>
      <c r="M4777" s="53">
        <v>4.21</v>
      </c>
      <c r="N4777" s="53">
        <f t="shared" si="691"/>
        <v>2.590626070409134</v>
      </c>
      <c r="O4777" s="53">
        <v>21.02</v>
      </c>
      <c r="P4777" s="53">
        <v>2.75</v>
      </c>
      <c r="Q4777" s="53">
        <f t="shared" si="692"/>
        <v>4.5979999999999999</v>
      </c>
      <c r="R4777" s="53">
        <v>106.32299999999999</v>
      </c>
      <c r="S4777" s="53">
        <f t="shared" si="693"/>
        <v>117.2916</v>
      </c>
      <c r="T4777" s="53">
        <v>5.58</v>
      </c>
      <c r="U4777" s="53">
        <v>30366.05</v>
      </c>
      <c r="V4777" s="53">
        <v>24.38</v>
      </c>
      <c r="W4777" s="53">
        <f t="shared" si="696"/>
        <v>1245.531173092699</v>
      </c>
      <c r="X4777" s="53">
        <f t="shared" si="697"/>
        <v>4.1017227235438884</v>
      </c>
      <c r="Y4777" s="53">
        <v>8944.25</v>
      </c>
      <c r="Z4777" s="53">
        <v>20.350000000000001</v>
      </c>
      <c r="AA4777" s="53">
        <f t="shared" si="694"/>
        <v>439.52088452088447</v>
      </c>
      <c r="AB4777" s="53">
        <f t="shared" si="695"/>
        <v>4.9140049140049138</v>
      </c>
    </row>
    <row r="4778" spans="1:28" x14ac:dyDescent="0.3">
      <c r="A4778" s="1">
        <v>4777</v>
      </c>
      <c r="B4778" s="50">
        <v>44783</v>
      </c>
      <c r="C4778" s="44">
        <v>27240263.34</v>
      </c>
      <c r="D4778" s="56">
        <f t="shared" si="687"/>
        <v>344421.08155266149</v>
      </c>
      <c r="E4778" s="53">
        <v>79.09</v>
      </c>
      <c r="F4778" s="53">
        <f t="shared" si="688"/>
        <v>3.4442108155266147</v>
      </c>
      <c r="G4778" s="53">
        <f>(F4778/'Yearly GDP'!$B$21)*100</f>
        <v>108.65018345509824</v>
      </c>
      <c r="H4778" s="53">
        <f t="shared" si="689"/>
        <v>1.5431409999999999</v>
      </c>
      <c r="I4778" s="53">
        <f t="shared" si="690"/>
        <v>4.7370914258645191</v>
      </c>
      <c r="J4778" s="53">
        <f t="shared" si="698"/>
        <v>830.6371387967788</v>
      </c>
      <c r="K4778" s="53">
        <v>7.31</v>
      </c>
      <c r="L4778" s="53">
        <v>17534.75</v>
      </c>
      <c r="M4778" s="53">
        <v>4.21</v>
      </c>
      <c r="N4778" s="53">
        <f t="shared" si="691"/>
        <v>2.5729085741354805</v>
      </c>
      <c r="O4778" s="53">
        <v>21.11</v>
      </c>
      <c r="P4778" s="53">
        <v>2.7850000000000001</v>
      </c>
      <c r="Q4778" s="53">
        <f t="shared" si="692"/>
        <v>4.5249999999999995</v>
      </c>
      <c r="R4778" s="53">
        <v>105.08</v>
      </c>
      <c r="S4778" s="53">
        <f t="shared" si="693"/>
        <v>116.7383</v>
      </c>
      <c r="T4778" s="53">
        <v>5.53</v>
      </c>
      <c r="U4778" s="53">
        <v>30318.9</v>
      </c>
      <c r="V4778" s="53">
        <v>26.04</v>
      </c>
      <c r="W4778" s="53">
        <f t="shared" si="696"/>
        <v>1164.3202764976959</v>
      </c>
      <c r="X4778" s="53">
        <f t="shared" si="697"/>
        <v>3.8402457757296471</v>
      </c>
      <c r="Y4778" s="53">
        <v>8919.0499999999993</v>
      </c>
      <c r="Z4778" s="53">
        <v>20.309999999999999</v>
      </c>
      <c r="AA4778" s="53">
        <f t="shared" si="694"/>
        <v>439.14574101427866</v>
      </c>
      <c r="AB4778" s="53">
        <f t="shared" si="695"/>
        <v>4.9236829148202856</v>
      </c>
    </row>
    <row r="4779" spans="1:28" x14ac:dyDescent="0.3">
      <c r="A4779" s="1">
        <v>4778</v>
      </c>
      <c r="B4779" s="50">
        <v>44784</v>
      </c>
      <c r="C4779" s="44">
        <v>27416149.850000001</v>
      </c>
      <c r="D4779" s="56">
        <f t="shared" si="687"/>
        <v>344510.55353103799</v>
      </c>
      <c r="E4779" s="53">
        <v>79.58</v>
      </c>
      <c r="F4779" s="53">
        <f t="shared" si="688"/>
        <v>3.4451055353103799</v>
      </c>
      <c r="G4779" s="53">
        <f>(F4779/'Yearly GDP'!$B$21)*100</f>
        <v>108.67840805395521</v>
      </c>
      <c r="H4779" s="53">
        <f t="shared" si="689"/>
        <v>1.5471443</v>
      </c>
      <c r="I4779" s="53">
        <f t="shared" si="690"/>
        <v>4.697040864255519</v>
      </c>
      <c r="J4779" s="53">
        <f t="shared" si="698"/>
        <v>829.45044621888212</v>
      </c>
      <c r="K4779" s="53">
        <v>7.2670000000000003</v>
      </c>
      <c r="L4779" s="53">
        <v>17659</v>
      </c>
      <c r="M4779" s="53">
        <v>4.18</v>
      </c>
      <c r="N4779" s="53">
        <f t="shared" si="691"/>
        <v>2.5699591357444813</v>
      </c>
      <c r="O4779" s="53">
        <v>21.29</v>
      </c>
      <c r="P4779" s="53">
        <v>2.8889999999999998</v>
      </c>
      <c r="Q4779" s="53">
        <f t="shared" si="692"/>
        <v>4.3780000000000001</v>
      </c>
      <c r="R4779" s="53">
        <v>104.994</v>
      </c>
      <c r="S4779" s="53">
        <f t="shared" si="693"/>
        <v>119.43690000000001</v>
      </c>
      <c r="T4779" s="53">
        <v>5.61</v>
      </c>
      <c r="U4779" s="53">
        <v>30583.85</v>
      </c>
      <c r="V4779" s="53">
        <v>25.89</v>
      </c>
      <c r="W4779" s="53">
        <f t="shared" si="696"/>
        <v>1181.2997296253379</v>
      </c>
      <c r="X4779" s="53">
        <f t="shared" si="697"/>
        <v>3.8624951718810348</v>
      </c>
      <c r="Y4779" s="53">
        <v>8973.0499999999993</v>
      </c>
      <c r="Z4779" s="53">
        <v>19.809999999999999</v>
      </c>
      <c r="AA4779" s="53">
        <f t="shared" si="694"/>
        <v>452.9555779909137</v>
      </c>
      <c r="AB4779" s="53">
        <f t="shared" si="695"/>
        <v>5.0479555779909138</v>
      </c>
    </row>
    <row r="4780" spans="1:28" x14ac:dyDescent="0.3">
      <c r="A4780" s="1">
        <v>4779</v>
      </c>
      <c r="B4780" s="50">
        <v>44785</v>
      </c>
      <c r="C4780" s="44">
        <v>27503289.379999999</v>
      </c>
      <c r="D4780" s="56">
        <f t="shared" si="687"/>
        <v>345340.83424366842</v>
      </c>
      <c r="E4780" s="53">
        <v>79.641000000000005</v>
      </c>
      <c r="F4780" s="53">
        <f t="shared" si="688"/>
        <v>3.4534083424366844</v>
      </c>
      <c r="G4780" s="53">
        <f>(F4780/'Yearly GDP'!$B$21)*100</f>
        <v>108.94032625983232</v>
      </c>
      <c r="H4780" s="53">
        <f t="shared" si="689"/>
        <v>1.5438102</v>
      </c>
      <c r="I4780" s="53">
        <f t="shared" si="690"/>
        <v>4.7214353163361658</v>
      </c>
      <c r="J4780" s="53">
        <f t="shared" si="698"/>
        <v>835.60670443814922</v>
      </c>
      <c r="K4780" s="53">
        <v>7.2889999999999997</v>
      </c>
      <c r="L4780" s="53">
        <v>17698.150000000001</v>
      </c>
      <c r="M4780" s="53">
        <v>4.1500000000000004</v>
      </c>
      <c r="N4780" s="53">
        <f t="shared" si="691"/>
        <v>2.5675646836638339</v>
      </c>
      <c r="O4780" s="53">
        <v>21.18</v>
      </c>
      <c r="P4780" s="53">
        <v>2.8420000000000001</v>
      </c>
      <c r="Q4780" s="53">
        <f t="shared" si="692"/>
        <v>4.4469999999999992</v>
      </c>
      <c r="R4780" s="53">
        <v>105.51</v>
      </c>
      <c r="S4780" s="53">
        <f t="shared" si="693"/>
        <v>117.54899999999999</v>
      </c>
      <c r="T4780" s="53">
        <v>5.55</v>
      </c>
      <c r="U4780" s="53">
        <v>30806.35</v>
      </c>
      <c r="V4780" s="53">
        <v>25.82</v>
      </c>
      <c r="W4780" s="53">
        <f t="shared" si="696"/>
        <v>1193.1196746707978</v>
      </c>
      <c r="X4780" s="53">
        <f t="shared" si="697"/>
        <v>3.872966692486445</v>
      </c>
      <c r="Y4780" s="53">
        <v>8992.65</v>
      </c>
      <c r="Z4780" s="53">
        <v>19.670000000000002</v>
      </c>
      <c r="AA4780" s="53">
        <f t="shared" si="694"/>
        <v>457.17590238942546</v>
      </c>
      <c r="AB4780" s="53">
        <f t="shared" si="695"/>
        <v>5.0838840874428062</v>
      </c>
    </row>
    <row r="4781" spans="1:28" x14ac:dyDescent="0.3">
      <c r="A4781" s="1">
        <v>4780</v>
      </c>
      <c r="B4781" s="50">
        <v>44789</v>
      </c>
      <c r="C4781" s="44">
        <v>27792290.309999999</v>
      </c>
      <c r="D4781" s="56">
        <f t="shared" si="687"/>
        <v>350700.21085705631</v>
      </c>
      <c r="E4781" s="53">
        <v>79.248000000000005</v>
      </c>
      <c r="F4781" s="53">
        <f t="shared" si="688"/>
        <v>3.5070021085705632</v>
      </c>
      <c r="G4781" s="53">
        <f>(F4781/'Yearly GDP'!$B$21)*100</f>
        <v>110.63098134291998</v>
      </c>
      <c r="H4781" s="53">
        <f t="shared" si="689"/>
        <v>1.5554725999999999</v>
      </c>
      <c r="I4781" s="53">
        <f t="shared" si="690"/>
        <v>4.6860356138706658</v>
      </c>
      <c r="J4781" s="53">
        <f t="shared" si="698"/>
        <v>835.29756326148083</v>
      </c>
      <c r="K4781" s="53">
        <v>7.2889999999999997</v>
      </c>
      <c r="L4781" s="53">
        <v>17825.25</v>
      </c>
      <c r="M4781" s="53">
        <v>4.18</v>
      </c>
      <c r="N4781" s="53">
        <f t="shared" si="691"/>
        <v>2.6029643861293339</v>
      </c>
      <c r="O4781" s="53">
        <v>21.34</v>
      </c>
      <c r="P4781" s="53">
        <v>2.8079999999999998</v>
      </c>
      <c r="Q4781" s="53">
        <f t="shared" si="692"/>
        <v>4.4809999999999999</v>
      </c>
      <c r="R4781" s="53">
        <v>106.38800000000001</v>
      </c>
      <c r="S4781" s="53">
        <f t="shared" si="693"/>
        <v>118.437</v>
      </c>
      <c r="T4781" s="53">
        <v>5.55</v>
      </c>
      <c r="U4781" s="53">
        <v>31254.55</v>
      </c>
      <c r="V4781" s="53">
        <v>25.93</v>
      </c>
      <c r="W4781" s="53">
        <f t="shared" si="696"/>
        <v>1205.3432317778634</v>
      </c>
      <c r="X4781" s="53">
        <f t="shared" si="697"/>
        <v>3.8565368299267253</v>
      </c>
      <c r="Y4781" s="53">
        <v>9071.4500000000007</v>
      </c>
      <c r="Z4781" s="53">
        <v>19.03</v>
      </c>
      <c r="AA4781" s="53">
        <f t="shared" si="694"/>
        <v>476.69206516027327</v>
      </c>
      <c r="AB4781" s="53">
        <f t="shared" si="695"/>
        <v>5.2548607461902259</v>
      </c>
    </row>
    <row r="4782" spans="1:28" x14ac:dyDescent="0.3">
      <c r="A4782" s="1">
        <v>4781</v>
      </c>
      <c r="B4782" s="50">
        <v>44790</v>
      </c>
      <c r="C4782" s="44">
        <v>27981372.98</v>
      </c>
      <c r="D4782" s="56">
        <f t="shared" si="687"/>
        <v>352632.2996849402</v>
      </c>
      <c r="E4782" s="53">
        <v>79.349999999999994</v>
      </c>
      <c r="F4782" s="53">
        <f t="shared" si="688"/>
        <v>3.5263229968494021</v>
      </c>
      <c r="G4782" s="53">
        <f>(F4782/'Yearly GDP'!$B$21)*100</f>
        <v>111.24047308673192</v>
      </c>
      <c r="H4782" s="53">
        <f t="shared" si="689"/>
        <v>1.5383844000000002</v>
      </c>
      <c r="I4782" s="53">
        <f t="shared" si="690"/>
        <v>4.6685340802987856</v>
      </c>
      <c r="J4782" s="53">
        <f t="shared" si="698"/>
        <v>837.73342670401485</v>
      </c>
      <c r="K4782" s="53">
        <v>7.1820000000000004</v>
      </c>
      <c r="L4782" s="53">
        <v>17944.25</v>
      </c>
      <c r="M4782" s="53">
        <v>4.2</v>
      </c>
      <c r="N4782" s="53">
        <f t="shared" si="691"/>
        <v>2.5134659197012148</v>
      </c>
      <c r="O4782" s="53">
        <v>21.42</v>
      </c>
      <c r="P4782" s="53">
        <v>2.9020000000000001</v>
      </c>
      <c r="Q4782" s="53">
        <f t="shared" si="692"/>
        <v>4.28</v>
      </c>
      <c r="R4782" s="53">
        <v>106.486</v>
      </c>
      <c r="S4782" s="53">
        <f t="shared" si="693"/>
        <v>118.66680000000001</v>
      </c>
      <c r="T4782" s="53">
        <v>5.54</v>
      </c>
      <c r="U4782" s="53">
        <v>31401.4</v>
      </c>
      <c r="V4782" s="53">
        <v>26</v>
      </c>
      <c r="W4782" s="53">
        <f t="shared" si="696"/>
        <v>1207.7461538461539</v>
      </c>
      <c r="X4782" s="53">
        <f t="shared" si="697"/>
        <v>3.8461538461538463</v>
      </c>
      <c r="Y4782" s="53">
        <v>9115.0499999999993</v>
      </c>
      <c r="Z4782" s="53">
        <v>18.96</v>
      </c>
      <c r="AA4782" s="53">
        <f t="shared" si="694"/>
        <v>480.75158227848095</v>
      </c>
      <c r="AB4782" s="53">
        <f t="shared" si="695"/>
        <v>5.2742616033755265</v>
      </c>
    </row>
    <row r="4783" spans="1:28" x14ac:dyDescent="0.3">
      <c r="A4783" s="1">
        <v>4782</v>
      </c>
      <c r="B4783" s="50">
        <v>44791</v>
      </c>
      <c r="C4783" s="44">
        <v>28050290.68</v>
      </c>
      <c r="D4783" s="56">
        <f t="shared" si="687"/>
        <v>351727.78282131662</v>
      </c>
      <c r="E4783" s="53">
        <v>79.75</v>
      </c>
      <c r="F4783" s="53">
        <f t="shared" si="688"/>
        <v>3.517277828213166</v>
      </c>
      <c r="G4783" s="53">
        <f>(F4783/'Yearly GDP'!$B$21)*100</f>
        <v>110.95513653669293</v>
      </c>
      <c r="H4783" s="53">
        <f t="shared" si="689"/>
        <v>1.5526848000000002</v>
      </c>
      <c r="I4783" s="53">
        <f t="shared" si="690"/>
        <v>4.6641791044776113</v>
      </c>
      <c r="J4783" s="53">
        <f t="shared" si="698"/>
        <v>837.52332089552237</v>
      </c>
      <c r="K4783" s="53">
        <v>7.242</v>
      </c>
      <c r="L4783" s="53">
        <v>17956.5</v>
      </c>
      <c r="M4783" s="53">
        <v>4.2</v>
      </c>
      <c r="N4783" s="53">
        <f t="shared" si="691"/>
        <v>2.5778208955223887</v>
      </c>
      <c r="O4783" s="53">
        <v>21.44</v>
      </c>
      <c r="P4783" s="53">
        <v>2.8860000000000001</v>
      </c>
      <c r="Q4783" s="53">
        <f t="shared" si="692"/>
        <v>4.3559999999999999</v>
      </c>
      <c r="R4783" s="53">
        <v>107.41500000000001</v>
      </c>
      <c r="S4783" s="53">
        <f t="shared" si="693"/>
        <v>119.2064</v>
      </c>
      <c r="T4783" s="53">
        <v>5.56</v>
      </c>
      <c r="U4783" s="53">
        <v>31460.2</v>
      </c>
      <c r="V4783" s="53">
        <v>26.04</v>
      </c>
      <c r="W4783" s="53">
        <f t="shared" si="696"/>
        <v>1208.1490015360985</v>
      </c>
      <c r="X4783" s="53">
        <f t="shared" si="697"/>
        <v>3.8402457757296471</v>
      </c>
      <c r="Y4783" s="53">
        <v>9139.5499999999993</v>
      </c>
      <c r="Z4783" s="53">
        <v>19.010000000000002</v>
      </c>
      <c r="AA4783" s="53">
        <f t="shared" si="694"/>
        <v>480.7759074171488</v>
      </c>
      <c r="AB4783" s="53">
        <f t="shared" si="695"/>
        <v>5.2603892688058913</v>
      </c>
    </row>
    <row r="4784" spans="1:28" x14ac:dyDescent="0.3">
      <c r="A4784" s="1">
        <v>4783</v>
      </c>
      <c r="B4784" s="50">
        <v>44792</v>
      </c>
      <c r="C4784" s="44">
        <v>27775698.68</v>
      </c>
      <c r="D4784" s="56">
        <f t="shared" si="687"/>
        <v>347543.77727727726</v>
      </c>
      <c r="E4784" s="53">
        <v>79.92</v>
      </c>
      <c r="F4784" s="53">
        <f t="shared" si="688"/>
        <v>3.4754377727727728</v>
      </c>
      <c r="G4784" s="53">
        <f>(F4784/'Yearly GDP'!$B$21)*100</f>
        <v>109.63526097074994</v>
      </c>
      <c r="H4784" s="53">
        <f t="shared" si="689"/>
        <v>1.5399680000000002</v>
      </c>
      <c r="I4784" s="53">
        <f t="shared" si="690"/>
        <v>4.7169811320754711</v>
      </c>
      <c r="J4784" s="53">
        <f t="shared" si="698"/>
        <v>837.66273584905662</v>
      </c>
      <c r="K4784" s="53">
        <v>7.2640000000000002</v>
      </c>
      <c r="L4784" s="53">
        <v>17758.45</v>
      </c>
      <c r="M4784" s="53">
        <v>4.1500000000000004</v>
      </c>
      <c r="N4784" s="53">
        <f t="shared" si="691"/>
        <v>2.5470188679245291</v>
      </c>
      <c r="O4784" s="53">
        <v>21.2</v>
      </c>
      <c r="P4784" s="53">
        <v>2.976</v>
      </c>
      <c r="Q4784" s="53">
        <f t="shared" si="692"/>
        <v>4.2880000000000003</v>
      </c>
      <c r="R4784" s="53">
        <v>108.098</v>
      </c>
      <c r="S4784" s="53">
        <f t="shared" si="693"/>
        <v>117.66</v>
      </c>
      <c r="T4784" s="53">
        <v>5.55</v>
      </c>
      <c r="U4784" s="53">
        <v>31005</v>
      </c>
      <c r="V4784" s="53">
        <v>25.72</v>
      </c>
      <c r="W4784" s="53">
        <f t="shared" si="696"/>
        <v>1205.4821150855366</v>
      </c>
      <c r="X4784" s="53">
        <f t="shared" si="697"/>
        <v>3.8880248833592534</v>
      </c>
      <c r="Y4784" s="53">
        <v>9041.75</v>
      </c>
      <c r="Z4784" s="53">
        <v>18.84</v>
      </c>
      <c r="AA4784" s="53">
        <f t="shared" si="694"/>
        <v>479.92303609341826</v>
      </c>
      <c r="AB4784" s="53">
        <f t="shared" si="695"/>
        <v>5.3078556263269645</v>
      </c>
    </row>
    <row r="4785" spans="1:28" x14ac:dyDescent="0.3">
      <c r="A4785" s="1">
        <v>4784</v>
      </c>
      <c r="B4785" s="51">
        <v>44795</v>
      </c>
      <c r="C4785" s="44">
        <v>27395002.870000001</v>
      </c>
      <c r="D4785" s="56">
        <f t="shared" si="687"/>
        <v>343037.85211620334</v>
      </c>
      <c r="E4785" s="53">
        <v>79.86</v>
      </c>
      <c r="F4785" s="53">
        <f t="shared" si="688"/>
        <v>3.4303785211620332</v>
      </c>
      <c r="G4785" s="53">
        <f>(F4785/'Yearly GDP'!$B$21)*100</f>
        <v>108.21383347514302</v>
      </c>
      <c r="H4785" s="53">
        <f t="shared" si="689"/>
        <v>1.5179759999999998</v>
      </c>
      <c r="I4785" s="53">
        <f t="shared" si="690"/>
        <v>4.7892720306513414</v>
      </c>
      <c r="J4785" s="53">
        <f t="shared" si="698"/>
        <v>837.67720306513422</v>
      </c>
      <c r="K4785" s="53">
        <v>7.27</v>
      </c>
      <c r="L4785" s="53">
        <v>17490.7</v>
      </c>
      <c r="M4785" s="53">
        <v>4.09</v>
      </c>
      <c r="N4785" s="53">
        <f t="shared" si="691"/>
        <v>2.4807279693486581</v>
      </c>
      <c r="O4785" s="53">
        <v>20.88</v>
      </c>
      <c r="P4785" s="53">
        <v>3.024</v>
      </c>
      <c r="Q4785" s="53">
        <f t="shared" si="692"/>
        <v>4.2459999999999996</v>
      </c>
      <c r="R4785" s="53">
        <v>108.98099999999999</v>
      </c>
      <c r="S4785" s="53">
        <f t="shared" si="693"/>
        <v>116.51039999999999</v>
      </c>
      <c r="T4785" s="53">
        <v>5.58</v>
      </c>
      <c r="U4785" s="53">
        <v>11489.8</v>
      </c>
      <c r="V4785" s="53">
        <v>25.24</v>
      </c>
      <c r="W4785" s="53">
        <f t="shared" si="696"/>
        <v>455.22187004754358</v>
      </c>
      <c r="X4785" s="53">
        <f t="shared" si="697"/>
        <v>3.9619651347068152</v>
      </c>
      <c r="Y4785" s="53">
        <v>8960.2999999999993</v>
      </c>
      <c r="Z4785" s="53">
        <v>18.670000000000002</v>
      </c>
      <c r="AA4785" s="53">
        <f t="shared" si="694"/>
        <v>479.93036957686121</v>
      </c>
      <c r="AB4785" s="53">
        <f t="shared" si="695"/>
        <v>5.3561863952865556</v>
      </c>
    </row>
    <row r="4786" spans="1:28" x14ac:dyDescent="0.3">
      <c r="A4786" s="1">
        <v>4785</v>
      </c>
      <c r="B4786" s="51">
        <v>44796</v>
      </c>
      <c r="C4786" s="44">
        <v>27528171.050000001</v>
      </c>
      <c r="D4786" s="56">
        <f t="shared" si="687"/>
        <v>345007.78355683666</v>
      </c>
      <c r="E4786" s="53">
        <v>79.790000000000006</v>
      </c>
      <c r="F4786" s="53">
        <f t="shared" si="688"/>
        <v>3.4500778355683668</v>
      </c>
      <c r="G4786" s="53">
        <f>(F4786/'Yearly GDP'!$B$21)*100</f>
        <v>108.83526295168349</v>
      </c>
      <c r="H4786" s="53">
        <f t="shared" si="689"/>
        <v>1.5275538</v>
      </c>
      <c r="I4786" s="53">
        <f t="shared" si="690"/>
        <v>4.7664442326024785</v>
      </c>
      <c r="J4786" s="53">
        <f t="shared" si="698"/>
        <v>837.82173498570069</v>
      </c>
      <c r="K4786" s="53">
        <v>7.2809999999999997</v>
      </c>
      <c r="L4786" s="53">
        <v>17577.5</v>
      </c>
      <c r="M4786" s="53">
        <v>4.1100000000000003</v>
      </c>
      <c r="N4786" s="53">
        <f t="shared" si="691"/>
        <v>2.5145557673975212</v>
      </c>
      <c r="O4786" s="53">
        <v>20.98</v>
      </c>
      <c r="P4786" s="53">
        <v>3.0569999999999999</v>
      </c>
      <c r="Q4786" s="53">
        <f t="shared" si="692"/>
        <v>4.2240000000000002</v>
      </c>
      <c r="R4786" s="53">
        <v>108.554</v>
      </c>
      <c r="S4786" s="53">
        <f t="shared" si="693"/>
        <v>115.80959999999999</v>
      </c>
      <c r="T4786" s="53">
        <v>5.52</v>
      </c>
      <c r="U4786" s="53">
        <v>11598.85</v>
      </c>
      <c r="V4786" s="53">
        <v>25.48</v>
      </c>
      <c r="W4786" s="53">
        <f t="shared" si="696"/>
        <v>455.21389324960757</v>
      </c>
      <c r="X4786" s="53">
        <f t="shared" si="697"/>
        <v>3.9246467817896389</v>
      </c>
      <c r="Y4786" s="53">
        <v>9050.85</v>
      </c>
      <c r="Z4786" s="53">
        <v>18.86</v>
      </c>
      <c r="AA4786" s="53">
        <f t="shared" si="694"/>
        <v>479.89660657476145</v>
      </c>
      <c r="AB4786" s="53">
        <f t="shared" si="695"/>
        <v>5.3022269353128317</v>
      </c>
    </row>
    <row r="4787" spans="1:28" x14ac:dyDescent="0.3">
      <c r="A4787" s="1">
        <v>4786</v>
      </c>
      <c r="B4787" s="51">
        <v>44797</v>
      </c>
      <c r="C4787" s="44">
        <v>27616281.23</v>
      </c>
      <c r="D4787" s="56">
        <f t="shared" si="687"/>
        <v>345860.6506111612</v>
      </c>
      <c r="E4787" s="53">
        <v>79.847999999999999</v>
      </c>
      <c r="F4787" s="53">
        <f t="shared" si="688"/>
        <v>3.4586065061116118</v>
      </c>
      <c r="G4787" s="53">
        <f>(F4787/'Yearly GDP'!$B$21)*100</f>
        <v>109.10430618648618</v>
      </c>
      <c r="H4787" s="53">
        <f t="shared" si="689"/>
        <v>1.5315171999999999</v>
      </c>
      <c r="I4787" s="53">
        <f t="shared" si="690"/>
        <v>4.7573739295908659</v>
      </c>
      <c r="J4787" s="53">
        <f t="shared" si="698"/>
        <v>837.53330161750716</v>
      </c>
      <c r="K4787" s="53">
        <v>7.2859999999999996</v>
      </c>
      <c r="L4787" s="53">
        <v>17604.95</v>
      </c>
      <c r="M4787" s="53">
        <v>4.1100000000000003</v>
      </c>
      <c r="N4787" s="53">
        <f t="shared" si="691"/>
        <v>2.5286260704091337</v>
      </c>
      <c r="O4787" s="53">
        <v>21.02</v>
      </c>
      <c r="P4787" s="53">
        <v>3.109</v>
      </c>
      <c r="Q4787" s="53">
        <f t="shared" si="692"/>
        <v>4.1769999999999996</v>
      </c>
      <c r="R4787" s="53">
        <v>108.616</v>
      </c>
      <c r="S4787" s="53">
        <f t="shared" si="693"/>
        <v>117.2916</v>
      </c>
      <c r="T4787" s="53">
        <v>5.58</v>
      </c>
      <c r="U4787" s="53">
        <v>11675.05</v>
      </c>
      <c r="V4787" s="53">
        <v>25.55</v>
      </c>
      <c r="W4787" s="53">
        <f t="shared" si="696"/>
        <v>456.94911937377685</v>
      </c>
      <c r="X4787" s="53">
        <f t="shared" si="697"/>
        <v>3.9138943248532287</v>
      </c>
      <c r="Y4787" s="53">
        <v>9129.9</v>
      </c>
      <c r="Z4787" s="53">
        <v>19.02</v>
      </c>
      <c r="AA4787" s="53">
        <f t="shared" si="694"/>
        <v>480.01577287066243</v>
      </c>
      <c r="AB4787" s="53">
        <f t="shared" si="695"/>
        <v>5.2576235541535228</v>
      </c>
    </row>
    <row r="4788" spans="1:28" x14ac:dyDescent="0.3">
      <c r="A4788" s="1">
        <v>4787</v>
      </c>
      <c r="B4788" s="51">
        <v>44798</v>
      </c>
      <c r="C4788" s="44">
        <v>27584524.420000002</v>
      </c>
      <c r="D4788" s="56">
        <f t="shared" si="687"/>
        <v>345471.58805700974</v>
      </c>
      <c r="E4788" s="53">
        <v>79.846000000000004</v>
      </c>
      <c r="F4788" s="53">
        <f t="shared" si="688"/>
        <v>3.4547158805700975</v>
      </c>
      <c r="G4788" s="53">
        <f>(F4788/'Yearly GDP'!$B$21)*100</f>
        <v>108.98157351956144</v>
      </c>
      <c r="H4788" s="53">
        <f t="shared" si="689"/>
        <v>1.5254863999999999</v>
      </c>
      <c r="I4788" s="53">
        <f t="shared" si="690"/>
        <v>4.7801147227533463</v>
      </c>
      <c r="J4788" s="53">
        <f t="shared" si="698"/>
        <v>837.59321223709367</v>
      </c>
      <c r="K4788" s="53">
        <v>7.2919999999999998</v>
      </c>
      <c r="L4788" s="53">
        <v>17522.45</v>
      </c>
      <c r="M4788" s="53">
        <v>4.09</v>
      </c>
      <c r="N4788" s="53">
        <f t="shared" si="691"/>
        <v>2.5118852772466536</v>
      </c>
      <c r="O4788" s="53">
        <v>20.92</v>
      </c>
      <c r="P4788" s="53">
        <v>3.0310000000000001</v>
      </c>
      <c r="Q4788" s="53">
        <f t="shared" si="692"/>
        <v>4.2609999999999992</v>
      </c>
      <c r="R4788" s="53">
        <v>108.43300000000001</v>
      </c>
      <c r="S4788" s="53">
        <f t="shared" si="693"/>
        <v>117.57040000000001</v>
      </c>
      <c r="T4788" s="53">
        <v>5.62</v>
      </c>
      <c r="U4788" s="53">
        <v>11685.85</v>
      </c>
      <c r="V4788" s="53">
        <v>25.58</v>
      </c>
      <c r="W4788" s="53">
        <f t="shared" si="696"/>
        <v>456.83541829554343</v>
      </c>
      <c r="X4788" s="53">
        <f t="shared" si="697"/>
        <v>3.9093041438623923</v>
      </c>
      <c r="Y4788" s="53">
        <v>9160.6</v>
      </c>
      <c r="Z4788" s="53">
        <v>19.09</v>
      </c>
      <c r="AA4788" s="53">
        <f t="shared" si="694"/>
        <v>479.86380303823995</v>
      </c>
      <c r="AB4788" s="53">
        <f t="shared" si="695"/>
        <v>5.2383446830801468</v>
      </c>
    </row>
    <row r="4789" spans="1:28" x14ac:dyDescent="0.3">
      <c r="A4789" s="1">
        <v>4788</v>
      </c>
      <c r="B4789" s="51">
        <v>44799</v>
      </c>
      <c r="C4789" s="44">
        <v>27696111.600000001</v>
      </c>
      <c r="D4789" s="56">
        <f t="shared" si="687"/>
        <v>345829.62814973906</v>
      </c>
      <c r="E4789" s="53">
        <v>80.085999999999999</v>
      </c>
      <c r="F4789" s="53">
        <f t="shared" si="688"/>
        <v>3.4582962814973905</v>
      </c>
      <c r="G4789" s="53">
        <f>(F4789/'Yearly GDP'!$B$21)*100</f>
        <v>109.09451992105332</v>
      </c>
      <c r="H4789" s="53">
        <f t="shared" si="689"/>
        <v>1.5126832000000001</v>
      </c>
      <c r="I4789" s="53">
        <f t="shared" si="690"/>
        <v>4.7709923664122131</v>
      </c>
      <c r="J4789" s="53">
        <f t="shared" si="698"/>
        <v>837.73377862595419</v>
      </c>
      <c r="K4789" s="53">
        <v>7.2169999999999996</v>
      </c>
      <c r="L4789" s="53">
        <v>17558.900000000001</v>
      </c>
      <c r="M4789" s="53">
        <v>4.0999999999999996</v>
      </c>
      <c r="N4789" s="53">
        <f t="shared" si="691"/>
        <v>2.4460076335877865</v>
      </c>
      <c r="O4789" s="53">
        <v>20.96</v>
      </c>
      <c r="P4789" s="53">
        <v>3.03</v>
      </c>
      <c r="Q4789" s="53">
        <f t="shared" si="692"/>
        <v>4.1869999999999994</v>
      </c>
      <c r="R4789" s="53">
        <v>108.751</v>
      </c>
      <c r="S4789" s="53">
        <f t="shared" si="693"/>
        <v>117.1664</v>
      </c>
      <c r="T4789" s="53">
        <v>5.59</v>
      </c>
      <c r="U4789" s="53">
        <v>11730.6</v>
      </c>
      <c r="V4789" s="53">
        <v>25.68</v>
      </c>
      <c r="W4789" s="53">
        <f t="shared" si="696"/>
        <v>456.79906542056079</v>
      </c>
      <c r="X4789" s="53">
        <f t="shared" si="697"/>
        <v>3.8940809968847354</v>
      </c>
      <c r="Y4789" s="53">
        <v>9227.0499999999993</v>
      </c>
      <c r="Z4789" s="53">
        <v>19.22</v>
      </c>
      <c r="AA4789" s="53">
        <f t="shared" si="694"/>
        <v>480.07544224765866</v>
      </c>
      <c r="AB4789" s="53">
        <f t="shared" si="695"/>
        <v>5.2029136316337148</v>
      </c>
    </row>
    <row r="4790" spans="1:28" x14ac:dyDescent="0.3">
      <c r="A4790" s="1">
        <v>4789</v>
      </c>
      <c r="B4790" s="51">
        <v>44802</v>
      </c>
      <c r="C4790" s="44">
        <v>27456316.27</v>
      </c>
      <c r="D4790" s="56">
        <f t="shared" si="687"/>
        <v>343221.11443072156</v>
      </c>
      <c r="E4790" s="53">
        <v>79.995999999999995</v>
      </c>
      <c r="F4790" s="53">
        <f t="shared" si="688"/>
        <v>3.4322111443072156</v>
      </c>
      <c r="G4790" s="53">
        <f>(F4790/'Yearly GDP'!$B$21)*100</f>
        <v>108.27164493082699</v>
      </c>
      <c r="H4790" s="53">
        <f t="shared" si="689"/>
        <v>1.4975415000000003</v>
      </c>
      <c r="I4790" s="53">
        <f t="shared" si="690"/>
        <v>4.8379293662312524</v>
      </c>
      <c r="J4790" s="53">
        <f t="shared" si="698"/>
        <v>837.54233188195451</v>
      </c>
      <c r="K4790" s="53">
        <v>7.2450000000000001</v>
      </c>
      <c r="L4790" s="53">
        <v>17312</v>
      </c>
      <c r="M4790" s="53">
        <v>4.05</v>
      </c>
      <c r="N4790" s="53">
        <f t="shared" si="691"/>
        <v>2.4070706337687477</v>
      </c>
      <c r="O4790" s="53">
        <v>20.67</v>
      </c>
      <c r="P4790" s="53">
        <v>3.1139999999999999</v>
      </c>
      <c r="Q4790" s="53">
        <f t="shared" si="692"/>
        <v>4.1310000000000002</v>
      </c>
      <c r="R4790" s="53">
        <v>108.79</v>
      </c>
      <c r="S4790" s="53">
        <f t="shared" si="693"/>
        <v>115.752</v>
      </c>
      <c r="T4790" s="53">
        <v>5.6</v>
      </c>
      <c r="U4790" s="53">
        <v>11633.9</v>
      </c>
      <c r="V4790" s="53">
        <v>25.46</v>
      </c>
      <c r="W4790" s="53">
        <f t="shared" si="696"/>
        <v>456.94815396700704</v>
      </c>
      <c r="X4790" s="53">
        <f t="shared" si="697"/>
        <v>3.9277297721916731</v>
      </c>
      <c r="Y4790" s="53">
        <v>9172.2000000000007</v>
      </c>
      <c r="Z4790" s="53">
        <v>19.11</v>
      </c>
      <c r="AA4790" s="53">
        <f t="shared" si="694"/>
        <v>479.96860282574573</v>
      </c>
      <c r="AB4790" s="53">
        <f t="shared" si="695"/>
        <v>5.2328623757195185</v>
      </c>
    </row>
    <row r="4791" spans="1:28" x14ac:dyDescent="0.3">
      <c r="A4791" s="1">
        <v>4790</v>
      </c>
      <c r="B4791" s="51">
        <v>44803</v>
      </c>
      <c r="C4791" s="44">
        <v>28024622</v>
      </c>
      <c r="D4791" s="56">
        <f t="shared" si="687"/>
        <v>352422.30885311874</v>
      </c>
      <c r="E4791" s="53">
        <v>79.52</v>
      </c>
      <c r="F4791" s="53">
        <f t="shared" si="688"/>
        <v>3.5242230885311874</v>
      </c>
      <c r="G4791" s="53">
        <f>(F4791/'Yearly GDP'!$B$21)*100</f>
        <v>111.17422992211947</v>
      </c>
      <c r="H4791" s="53">
        <f t="shared" si="689"/>
        <v>1.524068</v>
      </c>
      <c r="I4791" s="53">
        <f t="shared" si="690"/>
        <v>4.716981132075472</v>
      </c>
      <c r="J4791" s="53">
        <f t="shared" si="698"/>
        <v>837.70283018867929</v>
      </c>
      <c r="K4791" s="53">
        <v>7.1890000000000001</v>
      </c>
      <c r="L4791" s="53">
        <v>17759.3</v>
      </c>
      <c r="M4791" s="53">
        <v>4.12</v>
      </c>
      <c r="N4791" s="53">
        <f t="shared" si="691"/>
        <v>2.4720188679245281</v>
      </c>
      <c r="O4791" s="53">
        <v>21.2</v>
      </c>
      <c r="P4791" s="53">
        <v>3.1120000000000001</v>
      </c>
      <c r="Q4791" s="53">
        <f t="shared" si="692"/>
        <v>4.077</v>
      </c>
      <c r="R4791" s="53">
        <v>108.749</v>
      </c>
      <c r="S4791" s="53">
        <f t="shared" si="693"/>
        <v>118.508</v>
      </c>
      <c r="T4791" s="53">
        <v>5.59</v>
      </c>
      <c r="U4791" s="53">
        <v>11867</v>
      </c>
      <c r="V4791" s="53">
        <v>26</v>
      </c>
      <c r="W4791" s="53">
        <f t="shared" si="696"/>
        <v>456.42307692307691</v>
      </c>
      <c r="X4791" s="53">
        <f t="shared" si="697"/>
        <v>3.8461538461538458</v>
      </c>
      <c r="Y4791" s="53">
        <v>9285.7999999999993</v>
      </c>
      <c r="Z4791" s="53">
        <v>19.350000000000001</v>
      </c>
      <c r="AA4791" s="53">
        <f t="shared" si="694"/>
        <v>479.88630490956064</v>
      </c>
      <c r="AB4791" s="53">
        <f t="shared" si="695"/>
        <v>5.1679586563307494</v>
      </c>
    </row>
    <row r="4792" spans="1:28" x14ac:dyDescent="0.3">
      <c r="A4792" s="1">
        <v>4791</v>
      </c>
      <c r="B4792" s="51">
        <v>44805</v>
      </c>
      <c r="C4792" s="44">
        <v>27875475</v>
      </c>
      <c r="D4792" s="56">
        <f t="shared" si="687"/>
        <v>350150.42080140684</v>
      </c>
      <c r="E4792" s="53">
        <v>79.61</v>
      </c>
      <c r="F4792" s="53">
        <f t="shared" si="688"/>
        <v>3.5015042080140684</v>
      </c>
      <c r="G4792" s="53">
        <f>(F4792/'Yearly GDP'!$B$21)*100</f>
        <v>110.45754599413465</v>
      </c>
      <c r="H4792" s="53">
        <f t="shared" si="689"/>
        <v>1.5108210000000002</v>
      </c>
      <c r="I4792" s="53">
        <f t="shared" si="690"/>
        <v>4.7755491881566376</v>
      </c>
      <c r="J4792" s="53">
        <f t="shared" si="698"/>
        <v>837.76504297994256</v>
      </c>
      <c r="K4792" s="53">
        <v>7.2149999999999999</v>
      </c>
      <c r="L4792" s="53">
        <v>17542.8</v>
      </c>
      <c r="M4792" s="53">
        <v>4.07</v>
      </c>
      <c r="N4792" s="53">
        <f t="shared" si="691"/>
        <v>2.4394508118433622</v>
      </c>
      <c r="O4792" s="53">
        <v>20.94</v>
      </c>
      <c r="P4792" s="53">
        <v>3.1960000000000002</v>
      </c>
      <c r="Q4792" s="53">
        <f t="shared" si="692"/>
        <v>4.0190000000000001</v>
      </c>
      <c r="R4792" s="53">
        <v>108.66500000000001</v>
      </c>
      <c r="S4792" s="53">
        <f t="shared" si="693"/>
        <v>118.52040000000001</v>
      </c>
      <c r="T4792" s="53">
        <v>5.66</v>
      </c>
      <c r="U4792" s="53">
        <v>11896.95</v>
      </c>
      <c r="V4792" s="53">
        <v>26.06</v>
      </c>
      <c r="W4792" s="53">
        <f t="shared" si="696"/>
        <v>456.52148887183426</v>
      </c>
      <c r="X4792" s="53">
        <f t="shared" si="697"/>
        <v>3.8372985418265539</v>
      </c>
      <c r="Y4792" s="53">
        <v>9313.85</v>
      </c>
      <c r="Z4792" s="53">
        <v>19.399999999999999</v>
      </c>
      <c r="AA4792" s="53">
        <f t="shared" si="694"/>
        <v>480.09536082474233</v>
      </c>
      <c r="AB4792" s="53">
        <f t="shared" si="695"/>
        <v>5.1546391752577323</v>
      </c>
    </row>
    <row r="4793" spans="1:28" x14ac:dyDescent="0.3">
      <c r="A4793" s="1">
        <v>4792</v>
      </c>
      <c r="B4793" s="51">
        <v>44806</v>
      </c>
      <c r="C4793" s="44">
        <v>27846733</v>
      </c>
      <c r="D4793" s="56">
        <f t="shared" si="687"/>
        <v>348781.72595190379</v>
      </c>
      <c r="E4793" s="53">
        <v>79.84</v>
      </c>
      <c r="F4793" s="53">
        <f t="shared" si="688"/>
        <v>3.487817259519038</v>
      </c>
      <c r="G4793" s="53">
        <f>(F4793/'Yearly GDP'!$B$21)*100</f>
        <v>110.0257810573829</v>
      </c>
      <c r="H4793" s="53">
        <f t="shared" si="689"/>
        <v>1.5150090000000003</v>
      </c>
      <c r="I4793" s="53">
        <f t="shared" si="690"/>
        <v>4.7755491881566376</v>
      </c>
      <c r="J4793" s="53">
        <f t="shared" si="698"/>
        <v>837.6050620821394</v>
      </c>
      <c r="K4793" s="53">
        <v>7.2350000000000003</v>
      </c>
      <c r="L4793" s="53">
        <v>17539.45</v>
      </c>
      <c r="M4793" s="53">
        <v>4.07</v>
      </c>
      <c r="N4793" s="53">
        <f t="shared" si="691"/>
        <v>2.4594508118433627</v>
      </c>
      <c r="O4793" s="53">
        <v>20.94</v>
      </c>
      <c r="P4793" s="53">
        <v>3.2589999999999999</v>
      </c>
      <c r="Q4793" s="53">
        <f t="shared" si="692"/>
        <v>3.9760000000000004</v>
      </c>
      <c r="R4793" s="53">
        <v>109.678</v>
      </c>
      <c r="S4793" s="53">
        <f t="shared" si="693"/>
        <v>117.8922</v>
      </c>
      <c r="T4793" s="53">
        <v>5.63</v>
      </c>
      <c r="U4793" s="53">
        <v>11865.55</v>
      </c>
      <c r="V4793" s="53">
        <v>26</v>
      </c>
      <c r="W4793" s="53">
        <f t="shared" si="696"/>
        <v>456.36730769230769</v>
      </c>
      <c r="X4793" s="53">
        <f t="shared" si="697"/>
        <v>3.8461538461538463</v>
      </c>
      <c r="Y4793" s="53">
        <v>9333.9500000000007</v>
      </c>
      <c r="Z4793" s="53">
        <v>19.45</v>
      </c>
      <c r="AA4793" s="53">
        <f t="shared" si="694"/>
        <v>479.89460154241652</v>
      </c>
      <c r="AB4793" s="53">
        <f t="shared" si="695"/>
        <v>5.1413881748071981</v>
      </c>
    </row>
    <row r="4794" spans="1:28" x14ac:dyDescent="0.3">
      <c r="A4794" s="1">
        <v>4793</v>
      </c>
      <c r="B4794" s="51">
        <v>44809</v>
      </c>
      <c r="C4794" s="44">
        <v>27982150</v>
      </c>
      <c r="D4794" s="56">
        <f t="shared" si="687"/>
        <v>350697.45582153148</v>
      </c>
      <c r="E4794" s="53">
        <v>79.790000000000006</v>
      </c>
      <c r="F4794" s="53">
        <f t="shared" si="688"/>
        <v>3.5069745582153149</v>
      </c>
      <c r="G4794" s="53">
        <f>(F4794/'Yearly GDP'!$B$21)*100</f>
        <v>110.63011224653991</v>
      </c>
      <c r="H4794" s="53">
        <f t="shared" si="689"/>
        <v>1.5224871000000002</v>
      </c>
      <c r="I4794" s="53">
        <f t="shared" si="690"/>
        <v>4.7415836889521099</v>
      </c>
      <c r="J4794" s="53">
        <f t="shared" si="698"/>
        <v>837.63869132290176</v>
      </c>
      <c r="K4794" s="53">
        <v>7.2190000000000003</v>
      </c>
      <c r="L4794" s="53">
        <v>17665.8</v>
      </c>
      <c r="M4794" s="53">
        <v>4.0999999999999996</v>
      </c>
      <c r="N4794" s="53">
        <f t="shared" si="691"/>
        <v>2.4774163110478904</v>
      </c>
      <c r="O4794" s="53">
        <v>21.09</v>
      </c>
      <c r="P4794" s="53">
        <v>3.1949999999999998</v>
      </c>
      <c r="Q4794" s="53">
        <f t="shared" si="692"/>
        <v>4.0240000000000009</v>
      </c>
      <c r="R4794" s="53">
        <v>109.51</v>
      </c>
      <c r="S4794" s="53">
        <f t="shared" si="693"/>
        <v>118.7367</v>
      </c>
      <c r="T4794" s="53">
        <v>5.63</v>
      </c>
      <c r="U4794" s="53">
        <v>11930.35</v>
      </c>
      <c r="V4794" s="53">
        <v>26.14</v>
      </c>
      <c r="W4794" s="53">
        <f t="shared" si="696"/>
        <v>456.40206579954094</v>
      </c>
      <c r="X4794" s="53">
        <f t="shared" si="697"/>
        <v>3.8255547054322872</v>
      </c>
      <c r="Y4794" s="53">
        <v>9427.4500000000007</v>
      </c>
      <c r="Z4794" s="53">
        <v>19.64</v>
      </c>
      <c r="AA4794" s="53">
        <f t="shared" si="694"/>
        <v>480.01272912423627</v>
      </c>
      <c r="AB4794" s="53">
        <f t="shared" si="695"/>
        <v>5.0916496945010179</v>
      </c>
    </row>
    <row r="4795" spans="1:28" x14ac:dyDescent="0.3">
      <c r="A4795" s="1">
        <v>4794</v>
      </c>
      <c r="B4795" s="51">
        <v>44810</v>
      </c>
      <c r="C4795" s="44">
        <v>28036303</v>
      </c>
      <c r="D4795" s="56">
        <f t="shared" si="687"/>
        <v>351389.36167546088</v>
      </c>
      <c r="E4795" s="53">
        <v>79.787000000000006</v>
      </c>
      <c r="F4795" s="53">
        <f t="shared" si="688"/>
        <v>3.5138936167546087</v>
      </c>
      <c r="G4795" s="53">
        <f>(F4795/'Yearly GDP'!$B$21)*100</f>
        <v>110.84837907743245</v>
      </c>
      <c r="H4795" s="53">
        <f t="shared" si="689"/>
        <v>1.5137547999999998</v>
      </c>
      <c r="I4795" s="53">
        <f t="shared" si="690"/>
        <v>4.7438330170777991</v>
      </c>
      <c r="J4795" s="53">
        <f t="shared" si="698"/>
        <v>837.55218216318781</v>
      </c>
      <c r="K4795" s="53">
        <v>7.181</v>
      </c>
      <c r="L4795" s="53">
        <v>17655.599999999999</v>
      </c>
      <c r="M4795" s="53">
        <v>4.0999999999999996</v>
      </c>
      <c r="N4795" s="53">
        <f t="shared" si="691"/>
        <v>2.4371669829222009</v>
      </c>
      <c r="O4795" s="53">
        <v>21.08</v>
      </c>
      <c r="P4795" s="53">
        <v>3.2229999999999999</v>
      </c>
      <c r="Q4795" s="53">
        <f t="shared" si="692"/>
        <v>3.9580000000000002</v>
      </c>
      <c r="R4795" s="53">
        <v>109.51</v>
      </c>
      <c r="S4795" s="53">
        <f t="shared" si="693"/>
        <v>118.04799999999999</v>
      </c>
      <c r="T4795" s="53">
        <v>5.6</v>
      </c>
      <c r="U4795" s="53">
        <v>11974.95</v>
      </c>
      <c r="V4795" s="53">
        <v>26.23</v>
      </c>
      <c r="W4795" s="53">
        <f t="shared" si="696"/>
        <v>456.53640869233703</v>
      </c>
      <c r="X4795" s="53">
        <f t="shared" si="697"/>
        <v>3.8124285169653072</v>
      </c>
      <c r="Y4795" s="53">
        <v>9457.25</v>
      </c>
      <c r="Z4795" s="53">
        <v>19.7</v>
      </c>
      <c r="AA4795" s="53">
        <f t="shared" si="694"/>
        <v>480.06345177664974</v>
      </c>
      <c r="AB4795" s="53">
        <f t="shared" si="695"/>
        <v>5.0761421319796955</v>
      </c>
    </row>
    <row r="4796" spans="1:28" x14ac:dyDescent="0.3">
      <c r="A4796" s="1">
        <v>4795</v>
      </c>
      <c r="B4796" s="51">
        <v>44811</v>
      </c>
      <c r="C4796" s="44">
        <v>28089962</v>
      </c>
      <c r="D4796" s="56">
        <f t="shared" si="687"/>
        <v>351563.97997496871</v>
      </c>
      <c r="E4796" s="53">
        <v>79.900000000000006</v>
      </c>
      <c r="F4796" s="53">
        <f t="shared" si="688"/>
        <v>3.5156397997496871</v>
      </c>
      <c r="G4796" s="53">
        <f>(F4796/'Yearly GDP'!$B$21)*100</f>
        <v>110.90346371450117</v>
      </c>
      <c r="H4796" s="53">
        <f t="shared" si="689"/>
        <v>1.5115136</v>
      </c>
      <c r="I4796" s="53">
        <f t="shared" si="690"/>
        <v>4.752851711026616</v>
      </c>
      <c r="J4796" s="53">
        <f t="shared" si="698"/>
        <v>837.66159695817498</v>
      </c>
      <c r="K4796" s="53">
        <v>7.1840000000000002</v>
      </c>
      <c r="L4796" s="53">
        <v>17624.400000000001</v>
      </c>
      <c r="M4796" s="53">
        <v>4.0999999999999996</v>
      </c>
      <c r="N4796" s="53">
        <f t="shared" si="691"/>
        <v>2.4311482889733842</v>
      </c>
      <c r="O4796" s="53">
        <v>21.04</v>
      </c>
      <c r="P4796" s="53">
        <v>3.351</v>
      </c>
      <c r="Q4796" s="53">
        <f t="shared" si="692"/>
        <v>3.8330000000000002</v>
      </c>
      <c r="R4796" s="53">
        <v>110.20399999999999</v>
      </c>
      <c r="S4796" s="53">
        <f t="shared" si="693"/>
        <v>117.61359999999999</v>
      </c>
      <c r="T4796" s="53">
        <v>5.59</v>
      </c>
      <c r="U4796" s="53">
        <v>12038.85</v>
      </c>
      <c r="V4796" s="53">
        <v>26.38</v>
      </c>
      <c r="W4796" s="53">
        <f t="shared" si="696"/>
        <v>456.36277482941625</v>
      </c>
      <c r="X4796" s="53">
        <f t="shared" si="697"/>
        <v>3.7907505686125851</v>
      </c>
      <c r="Y4796" s="53">
        <v>9533.5499999999993</v>
      </c>
      <c r="Z4796" s="53">
        <v>19.86</v>
      </c>
      <c r="AA4796" s="53">
        <f t="shared" si="694"/>
        <v>480.03776435045313</v>
      </c>
      <c r="AB4796" s="53">
        <f t="shared" si="695"/>
        <v>5.0352467270896275</v>
      </c>
    </row>
    <row r="4797" spans="1:28" x14ac:dyDescent="0.3">
      <c r="A4797" s="1">
        <v>4796</v>
      </c>
      <c r="B4797" s="51">
        <v>44812</v>
      </c>
      <c r="C4797" s="44">
        <v>28279904.309999999</v>
      </c>
      <c r="D4797" s="56">
        <f t="shared" si="687"/>
        <v>354829.41417816811</v>
      </c>
      <c r="E4797" s="53">
        <v>79.7</v>
      </c>
      <c r="F4797" s="53">
        <f t="shared" si="688"/>
        <v>3.5482941417816809</v>
      </c>
      <c r="G4797" s="53">
        <f>(F4797/'Yearly GDP'!$B$21)*100</f>
        <v>111.93356914137796</v>
      </c>
      <c r="H4797" s="53">
        <f t="shared" si="689"/>
        <v>1.5161874999999998</v>
      </c>
      <c r="I4797" s="53">
        <f t="shared" si="690"/>
        <v>4.7058823529411766</v>
      </c>
      <c r="J4797" s="53">
        <f t="shared" si="698"/>
        <v>837.58823529411768</v>
      </c>
      <c r="K4797" s="53">
        <v>7.1349999999999998</v>
      </c>
      <c r="L4797" s="53">
        <v>17798.75</v>
      </c>
      <c r="M4797" s="53">
        <v>4.13</v>
      </c>
      <c r="N4797" s="53">
        <f t="shared" si="691"/>
        <v>2.4291176470588232</v>
      </c>
      <c r="O4797" s="53">
        <v>21.25</v>
      </c>
      <c r="P4797" s="53">
        <v>3.2669999999999999</v>
      </c>
      <c r="Q4797" s="53">
        <f t="shared" si="692"/>
        <v>3.8679999999999999</v>
      </c>
      <c r="R4797" s="53">
        <v>109.83199999999999</v>
      </c>
      <c r="S4797" s="53">
        <f t="shared" si="693"/>
        <v>119.85</v>
      </c>
      <c r="T4797" s="53">
        <v>5.64</v>
      </c>
      <c r="U4797" s="53">
        <v>12080.8</v>
      </c>
      <c r="V4797" s="53">
        <v>26.47</v>
      </c>
      <c r="W4797" s="53">
        <f t="shared" si="696"/>
        <v>456.39591990933133</v>
      </c>
      <c r="X4797" s="53">
        <f t="shared" si="697"/>
        <v>3.7778617302606725</v>
      </c>
      <c r="Y4797" s="53">
        <v>9600.7000000000007</v>
      </c>
      <c r="Z4797" s="53">
        <v>20</v>
      </c>
      <c r="AA4797" s="53">
        <f t="shared" si="694"/>
        <v>480.03500000000003</v>
      </c>
      <c r="AB4797" s="53">
        <f t="shared" si="695"/>
        <v>5</v>
      </c>
    </row>
    <row r="4798" spans="1:28" x14ac:dyDescent="0.3">
      <c r="A4798" s="1">
        <v>4797</v>
      </c>
      <c r="B4798" s="51">
        <v>44813</v>
      </c>
      <c r="C4798" s="44">
        <v>28301067</v>
      </c>
      <c r="D4798" s="56">
        <f t="shared" si="687"/>
        <v>355719.79638009047</v>
      </c>
      <c r="E4798" s="53">
        <v>79.56</v>
      </c>
      <c r="F4798" s="53">
        <f t="shared" si="688"/>
        <v>3.5571979638009048</v>
      </c>
      <c r="G4798" s="53">
        <f>(F4798/'Yearly GDP'!$B$21)*100</f>
        <v>112.21444680759953</v>
      </c>
      <c r="H4798" s="53">
        <f t="shared" si="689"/>
        <v>1.5262800999999997</v>
      </c>
      <c r="I4798" s="53">
        <f t="shared" si="690"/>
        <v>4.6970408642555199</v>
      </c>
      <c r="J4798" s="53">
        <f t="shared" si="698"/>
        <v>837.63973696571156</v>
      </c>
      <c r="K4798" s="53">
        <v>7.1689999999999996</v>
      </c>
      <c r="L4798" s="53">
        <v>17833.349999999999</v>
      </c>
      <c r="M4798" s="53">
        <v>4.13</v>
      </c>
      <c r="N4798" s="53">
        <f t="shared" si="691"/>
        <v>2.4719591357444797</v>
      </c>
      <c r="O4798" s="53">
        <v>21.29</v>
      </c>
      <c r="P4798" s="53">
        <v>3.323</v>
      </c>
      <c r="Q4798" s="53">
        <f t="shared" si="692"/>
        <v>3.8459999999999996</v>
      </c>
      <c r="R4798" s="53">
        <v>109.71299999999999</v>
      </c>
      <c r="S4798" s="53">
        <f t="shared" si="693"/>
        <v>120.07559999999999</v>
      </c>
      <c r="T4798" s="53">
        <v>5.64</v>
      </c>
      <c r="U4798" s="53">
        <v>12129.45</v>
      </c>
      <c r="V4798" s="53">
        <v>26.57</v>
      </c>
      <c r="W4798" s="53">
        <f t="shared" si="696"/>
        <v>456.50922092585625</v>
      </c>
      <c r="X4798" s="53">
        <f t="shared" si="697"/>
        <v>3.7636432066240122</v>
      </c>
      <c r="Y4798" s="53">
        <v>9581.65</v>
      </c>
      <c r="Z4798" s="53">
        <v>20.02</v>
      </c>
      <c r="AA4798" s="53">
        <f t="shared" si="694"/>
        <v>478.60389610389609</v>
      </c>
      <c r="AB4798" s="53">
        <f t="shared" si="695"/>
        <v>4.9950049950049955</v>
      </c>
    </row>
    <row r="4799" spans="1:28" x14ac:dyDescent="0.3">
      <c r="A4799" s="1">
        <v>4798</v>
      </c>
      <c r="B4799" s="51">
        <v>44816</v>
      </c>
      <c r="C4799" s="44">
        <v>28526694</v>
      </c>
      <c r="D4799" s="56">
        <f t="shared" si="687"/>
        <v>358015.73795180721</v>
      </c>
      <c r="E4799" s="53">
        <v>79.680000000000007</v>
      </c>
      <c r="F4799" s="53">
        <f t="shared" si="688"/>
        <v>3.5801573795180723</v>
      </c>
      <c r="G4799" s="53">
        <f>(F4799/'Yearly GDP'!$B$21)*100</f>
        <v>112.93871859678461</v>
      </c>
      <c r="H4799" s="53">
        <f t="shared" si="689"/>
        <v>1.5383085000000001</v>
      </c>
      <c r="I4799" s="53">
        <f t="shared" si="690"/>
        <v>4.6707146193367581</v>
      </c>
      <c r="J4799" s="53">
        <f t="shared" si="698"/>
        <v>837.75572162540857</v>
      </c>
      <c r="K4799" s="53">
        <v>7.1849999999999996</v>
      </c>
      <c r="L4799" s="53">
        <v>17936.349999999999</v>
      </c>
      <c r="M4799" s="53">
        <v>4.16</v>
      </c>
      <c r="N4799" s="53">
        <f t="shared" si="691"/>
        <v>2.5142853806632415</v>
      </c>
      <c r="O4799" s="53">
        <v>21.41</v>
      </c>
      <c r="P4799" s="53">
        <v>3.3149999999999999</v>
      </c>
      <c r="Q4799" s="53">
        <f t="shared" si="692"/>
        <v>3.8699999999999997</v>
      </c>
      <c r="R4799" s="53">
        <v>108.997</v>
      </c>
      <c r="S4799" s="53">
        <f t="shared" si="693"/>
        <v>121.1806</v>
      </c>
      <c r="T4799" s="53">
        <v>5.66</v>
      </c>
      <c r="U4799" s="53">
        <v>12228.05</v>
      </c>
      <c r="V4799" s="53">
        <v>26.79</v>
      </c>
      <c r="W4799" s="53">
        <f t="shared" si="696"/>
        <v>456.44083613288541</v>
      </c>
      <c r="X4799" s="53">
        <f t="shared" si="697"/>
        <v>3.7327360955580446</v>
      </c>
      <c r="Y4799" s="53">
        <v>9672.35</v>
      </c>
      <c r="Z4799" s="53">
        <v>20.21</v>
      </c>
      <c r="AA4799" s="53">
        <f t="shared" si="694"/>
        <v>478.59228104898563</v>
      </c>
      <c r="AB4799" s="53">
        <f t="shared" si="695"/>
        <v>4.948045522018802</v>
      </c>
    </row>
    <row r="4800" spans="1:28" x14ac:dyDescent="0.3">
      <c r="A4800" s="1">
        <v>4799</v>
      </c>
      <c r="B4800" s="51">
        <v>44817</v>
      </c>
      <c r="C4800" s="44">
        <v>28671194</v>
      </c>
      <c r="D4800" s="56">
        <f t="shared" si="687"/>
        <v>360870.91252359975</v>
      </c>
      <c r="E4800" s="53">
        <v>79.45</v>
      </c>
      <c r="F4800" s="53">
        <f t="shared" si="688"/>
        <v>3.6087091252359973</v>
      </c>
      <c r="G4800" s="53">
        <f>(F4800/'Yearly GDP'!$B$21)*100</f>
        <v>113.8394045815772</v>
      </c>
      <c r="H4800" s="53">
        <f t="shared" si="689"/>
        <v>1.5334113000000003</v>
      </c>
      <c r="I4800" s="53">
        <f t="shared" si="690"/>
        <v>4.6360686138154836</v>
      </c>
      <c r="J4800" s="53">
        <f t="shared" si="698"/>
        <v>837.73991655076486</v>
      </c>
      <c r="K4800" s="53">
        <v>7.109</v>
      </c>
      <c r="L4800" s="53">
        <v>18070.05</v>
      </c>
      <c r="M4800" s="53">
        <v>4.1900000000000004</v>
      </c>
      <c r="N4800" s="53">
        <f t="shared" si="691"/>
        <v>2.4729313861845164</v>
      </c>
      <c r="O4800" s="53">
        <v>21.57</v>
      </c>
      <c r="P4800" s="53">
        <v>3.3580000000000001</v>
      </c>
      <c r="Q4800" s="53">
        <f t="shared" si="692"/>
        <v>3.7509999999999999</v>
      </c>
      <c r="R4800" s="53">
        <v>108.316</v>
      </c>
      <c r="S4800" s="53">
        <f t="shared" si="693"/>
        <v>122.08620000000001</v>
      </c>
      <c r="T4800" s="53">
        <v>5.66</v>
      </c>
      <c r="U4800" s="53">
        <v>12245.65</v>
      </c>
      <c r="V4800" s="53">
        <v>26.83</v>
      </c>
      <c r="W4800" s="53">
        <f t="shared" si="696"/>
        <v>456.41632500931792</v>
      </c>
      <c r="X4800" s="53">
        <f t="shared" si="697"/>
        <v>3.7271710771524411</v>
      </c>
      <c r="Y4800" s="53">
        <v>9683</v>
      </c>
      <c r="Z4800" s="53">
        <v>20.23</v>
      </c>
      <c r="AA4800" s="53">
        <f t="shared" si="694"/>
        <v>478.64557587740978</v>
      </c>
      <c r="AB4800" s="53">
        <f t="shared" si="695"/>
        <v>4.9431537320810675</v>
      </c>
    </row>
    <row r="4801" spans="1:28" x14ac:dyDescent="0.3">
      <c r="A4801" s="1">
        <v>4800</v>
      </c>
      <c r="B4801" s="51">
        <v>44818</v>
      </c>
      <c r="C4801" s="44">
        <v>28594672</v>
      </c>
      <c r="D4801" s="56">
        <f t="shared" si="687"/>
        <v>359907.76589049713</v>
      </c>
      <c r="E4801" s="53">
        <v>79.45</v>
      </c>
      <c r="F4801" s="53">
        <f t="shared" si="688"/>
        <v>3.5990776589049713</v>
      </c>
      <c r="G4801" s="53">
        <f>(F4801/'Yearly GDP'!$B$21)*100</f>
        <v>113.53557283611897</v>
      </c>
      <c r="H4801" s="53">
        <f t="shared" si="689"/>
        <v>1.5376094999999999</v>
      </c>
      <c r="I4801" s="53">
        <f t="shared" si="690"/>
        <v>4.6533271288971623</v>
      </c>
      <c r="J4801" s="53">
        <f t="shared" si="698"/>
        <v>837.77338296882272</v>
      </c>
      <c r="K4801" s="53">
        <v>7.1550000000000002</v>
      </c>
      <c r="L4801" s="53">
        <v>18003.75</v>
      </c>
      <c r="M4801" s="53">
        <v>4.18</v>
      </c>
      <c r="N4801" s="53">
        <f t="shared" si="691"/>
        <v>2.501672871102838</v>
      </c>
      <c r="O4801" s="53">
        <v>21.49</v>
      </c>
      <c r="P4801" s="53">
        <v>3.4119999999999999</v>
      </c>
      <c r="Q4801" s="53">
        <f t="shared" si="692"/>
        <v>3.7430000000000003</v>
      </c>
      <c r="R4801" s="53">
        <v>109.809</v>
      </c>
      <c r="S4801" s="53">
        <f t="shared" si="693"/>
        <v>122.49299999999999</v>
      </c>
      <c r="T4801" s="53">
        <v>5.7</v>
      </c>
      <c r="U4801" s="53">
        <v>12203.55</v>
      </c>
      <c r="V4801" s="53">
        <v>26.74</v>
      </c>
      <c r="W4801" s="53">
        <f t="shared" si="696"/>
        <v>456.37808526551981</v>
      </c>
      <c r="X4801" s="53">
        <f t="shared" si="697"/>
        <v>3.7397157816005984</v>
      </c>
      <c r="Y4801" s="53">
        <v>9692.1</v>
      </c>
      <c r="Z4801" s="53">
        <v>20.25</v>
      </c>
      <c r="AA4801" s="53">
        <f t="shared" si="694"/>
        <v>478.62222222222226</v>
      </c>
      <c r="AB4801" s="53">
        <f t="shared" si="695"/>
        <v>4.9382716049382722</v>
      </c>
    </row>
    <row r="4802" spans="1:28" x14ac:dyDescent="0.3">
      <c r="A4802" s="1">
        <v>4801</v>
      </c>
      <c r="B4802" s="51">
        <v>44819</v>
      </c>
      <c r="C4802" s="44">
        <v>28587353</v>
      </c>
      <c r="D4802" s="56">
        <f t="shared" si="687"/>
        <v>358058.02855711419</v>
      </c>
      <c r="E4802" s="53">
        <v>79.84</v>
      </c>
      <c r="F4802" s="53">
        <f t="shared" si="688"/>
        <v>3.5805802855711417</v>
      </c>
      <c r="G4802" s="53">
        <f>(F4802/'Yearly GDP'!$B$21)*100</f>
        <v>112.9520594817395</v>
      </c>
      <c r="H4802" s="53">
        <f t="shared" si="689"/>
        <v>1.5445892000000003</v>
      </c>
      <c r="I4802" s="53">
        <f t="shared" si="690"/>
        <v>4.6860356138706649</v>
      </c>
      <c r="J4802" s="53">
        <f t="shared" si="698"/>
        <v>837.74133083411436</v>
      </c>
      <c r="K4802" s="53">
        <v>7.2380000000000004</v>
      </c>
      <c r="L4802" s="53">
        <v>17877.400000000001</v>
      </c>
      <c r="M4802" s="53">
        <v>4.1500000000000004</v>
      </c>
      <c r="N4802" s="53">
        <f t="shared" si="691"/>
        <v>2.5519643861293355</v>
      </c>
      <c r="O4802" s="53">
        <v>21.34</v>
      </c>
      <c r="P4802" s="53">
        <v>3.4039999999999999</v>
      </c>
      <c r="Q4802" s="53">
        <f t="shared" si="692"/>
        <v>3.8340000000000005</v>
      </c>
      <c r="R4802" s="53">
        <v>109.631</v>
      </c>
      <c r="S4802" s="53">
        <f t="shared" si="693"/>
        <v>122.91839999999999</v>
      </c>
      <c r="T4802" s="53">
        <v>5.76</v>
      </c>
      <c r="U4802" s="53">
        <v>12242.85</v>
      </c>
      <c r="V4802" s="53">
        <v>26.82</v>
      </c>
      <c r="W4802" s="53">
        <f t="shared" si="696"/>
        <v>456.4821029082774</v>
      </c>
      <c r="X4802" s="53">
        <f t="shared" si="697"/>
        <v>3.7285607755406409</v>
      </c>
      <c r="Y4802" s="53">
        <v>9690.0499999999993</v>
      </c>
      <c r="Z4802" s="53">
        <v>20.239999999999998</v>
      </c>
      <c r="AA4802" s="53">
        <f t="shared" si="694"/>
        <v>478.75741106719369</v>
      </c>
      <c r="AB4802" s="53">
        <f t="shared" si="695"/>
        <v>4.9407114624505937</v>
      </c>
    </row>
    <row r="4803" spans="1:28" x14ac:dyDescent="0.3">
      <c r="A4803" s="1">
        <v>4802</v>
      </c>
      <c r="B4803" s="51">
        <v>44820</v>
      </c>
      <c r="C4803" s="44">
        <v>27968822</v>
      </c>
      <c r="D4803" s="56">
        <f t="shared" si="687"/>
        <v>350838.20873055694</v>
      </c>
      <c r="E4803" s="53">
        <v>79.72</v>
      </c>
      <c r="F4803" s="53">
        <f t="shared" si="688"/>
        <v>3.5083820873055696</v>
      </c>
      <c r="G4803" s="53">
        <f>(F4803/'Yearly GDP'!$B$21)*100</f>
        <v>110.67451379512838</v>
      </c>
      <c r="H4803" s="53">
        <f t="shared" si="689"/>
        <v>1.5207737999999997</v>
      </c>
      <c r="I4803" s="53">
        <f t="shared" si="690"/>
        <v>4.7778308647873873</v>
      </c>
      <c r="J4803" s="53">
        <f t="shared" si="698"/>
        <v>837.59436215957953</v>
      </c>
      <c r="K4803" s="53">
        <v>7.266</v>
      </c>
      <c r="L4803" s="53">
        <v>17530.849999999999</v>
      </c>
      <c r="M4803" s="53">
        <v>4.07</v>
      </c>
      <c r="N4803" s="53">
        <f t="shared" si="691"/>
        <v>2.4881691352126127</v>
      </c>
      <c r="O4803" s="53">
        <v>20.93</v>
      </c>
      <c r="P4803" s="53">
        <v>3.4489999999999998</v>
      </c>
      <c r="Q4803" s="53">
        <f t="shared" si="692"/>
        <v>3.8170000000000002</v>
      </c>
      <c r="R4803" s="53">
        <v>109.711</v>
      </c>
      <c r="S4803" s="53">
        <f t="shared" si="693"/>
        <v>120.76609999999999</v>
      </c>
      <c r="T4803" s="53">
        <v>5.77</v>
      </c>
      <c r="U4803" s="53">
        <v>11933.3</v>
      </c>
      <c r="V4803" s="53">
        <v>26.14</v>
      </c>
      <c r="W4803" s="53">
        <f t="shared" si="696"/>
        <v>456.51491966335112</v>
      </c>
      <c r="X4803" s="53">
        <f t="shared" si="697"/>
        <v>3.8255547054322872</v>
      </c>
      <c r="Y4803" s="53">
        <v>9467.85</v>
      </c>
      <c r="Z4803" s="53">
        <v>19.78</v>
      </c>
      <c r="AA4803" s="53">
        <f t="shared" si="694"/>
        <v>478.65773508594538</v>
      </c>
      <c r="AB4803" s="53">
        <f t="shared" si="695"/>
        <v>5.0556117290192111</v>
      </c>
    </row>
    <row r="4804" spans="1:28" x14ac:dyDescent="0.3">
      <c r="A4804" s="1">
        <v>4803</v>
      </c>
      <c r="B4804" s="51">
        <v>44823</v>
      </c>
      <c r="C4804" s="44">
        <v>28060174</v>
      </c>
      <c r="D4804" s="56">
        <f t="shared" si="687"/>
        <v>351895.83646852273</v>
      </c>
      <c r="E4804" s="53">
        <v>79.739999999999995</v>
      </c>
      <c r="F4804" s="53">
        <f t="shared" si="688"/>
        <v>3.5189583646852274</v>
      </c>
      <c r="G4804" s="53">
        <f>(F4804/'Yearly GDP'!$B$21)*100</f>
        <v>111.00815030552769</v>
      </c>
      <c r="H4804" s="53">
        <f t="shared" si="689"/>
        <v>1.5315015999999999</v>
      </c>
      <c r="I4804" s="53">
        <f t="shared" si="690"/>
        <v>4.752851711026616</v>
      </c>
      <c r="J4804" s="53">
        <f t="shared" si="698"/>
        <v>837.55941064638785</v>
      </c>
      <c r="K4804" s="53">
        <v>7.2789999999999999</v>
      </c>
      <c r="L4804" s="53">
        <v>17622.25</v>
      </c>
      <c r="M4804" s="53">
        <v>4.09</v>
      </c>
      <c r="N4804" s="53">
        <f t="shared" si="691"/>
        <v>2.5261482889733839</v>
      </c>
      <c r="O4804" s="53">
        <v>21.04</v>
      </c>
      <c r="P4804" s="53">
        <v>3.4550000000000001</v>
      </c>
      <c r="Q4804" s="53">
        <f t="shared" si="692"/>
        <v>3.8239999999999998</v>
      </c>
      <c r="R4804" s="53">
        <v>109.736</v>
      </c>
      <c r="S4804" s="53">
        <f t="shared" si="693"/>
        <v>121.6112</v>
      </c>
      <c r="T4804" s="53">
        <v>5.78</v>
      </c>
      <c r="U4804" s="53">
        <v>11936.55</v>
      </c>
      <c r="V4804" s="53">
        <v>26.15</v>
      </c>
      <c r="W4804" s="53">
        <f t="shared" si="696"/>
        <v>456.46462715105162</v>
      </c>
      <c r="X4804" s="53">
        <f t="shared" si="697"/>
        <v>3.8240917782026771</v>
      </c>
      <c r="Y4804" s="53">
        <v>9398.2999999999993</v>
      </c>
      <c r="Z4804" s="53">
        <v>19.63</v>
      </c>
      <c r="AA4804" s="53">
        <f t="shared" si="694"/>
        <v>478.77228731533364</v>
      </c>
      <c r="AB4804" s="53">
        <f t="shared" si="695"/>
        <v>5.0942435048395316</v>
      </c>
    </row>
    <row r="4805" spans="1:28" x14ac:dyDescent="0.3">
      <c r="A4805" s="1">
        <v>4804</v>
      </c>
      <c r="B4805" s="51">
        <v>44824</v>
      </c>
      <c r="C4805" s="44">
        <v>28342214</v>
      </c>
      <c r="D4805" s="56">
        <f t="shared" si="687"/>
        <v>355611.21706398996</v>
      </c>
      <c r="E4805" s="53">
        <v>79.7</v>
      </c>
      <c r="F4805" s="53">
        <f t="shared" si="688"/>
        <v>3.5561121706398997</v>
      </c>
      <c r="G4805" s="53">
        <f>(F4805/'Yearly GDP'!$B$21)*100</f>
        <v>112.1801946574101</v>
      </c>
      <c r="H4805" s="53">
        <f t="shared" si="689"/>
        <v>1.5518591999999998</v>
      </c>
      <c r="I4805" s="53">
        <f t="shared" si="690"/>
        <v>4.7014574518100618</v>
      </c>
      <c r="J4805" s="53">
        <f t="shared" si="698"/>
        <v>837.62341325811008</v>
      </c>
      <c r="K4805" s="53">
        <v>7.2960000000000003</v>
      </c>
      <c r="L4805" s="53">
        <v>17816.25</v>
      </c>
      <c r="M4805" s="53">
        <v>4.13</v>
      </c>
      <c r="N4805" s="53">
        <f t="shared" si="691"/>
        <v>2.5945425481899385</v>
      </c>
      <c r="O4805" s="53">
        <v>21.27</v>
      </c>
      <c r="P4805" s="53">
        <v>3.4940000000000002</v>
      </c>
      <c r="Q4805" s="53">
        <f t="shared" si="692"/>
        <v>3.802</v>
      </c>
      <c r="R4805" s="53">
        <v>109.982</v>
      </c>
      <c r="S4805" s="53">
        <f t="shared" si="693"/>
        <v>123.1533</v>
      </c>
      <c r="T4805" s="53">
        <v>5.79</v>
      </c>
      <c r="U4805" s="53">
        <v>12111.3</v>
      </c>
      <c r="V4805" s="53">
        <v>26.53</v>
      </c>
      <c r="W4805" s="53">
        <f t="shared" si="696"/>
        <v>456.51338107802485</v>
      </c>
      <c r="X4805" s="53">
        <f t="shared" si="697"/>
        <v>3.7693177534866189</v>
      </c>
      <c r="Y4805" s="53">
        <v>9506.25</v>
      </c>
      <c r="Z4805" s="53">
        <v>19.86</v>
      </c>
      <c r="AA4805" s="53">
        <f t="shared" si="694"/>
        <v>478.66314199395771</v>
      </c>
      <c r="AB4805" s="53">
        <f t="shared" si="695"/>
        <v>5.0352467270896275</v>
      </c>
    </row>
    <row r="4806" spans="1:28" x14ac:dyDescent="0.3">
      <c r="A4806" s="1">
        <v>4805</v>
      </c>
      <c r="B4806" s="51">
        <v>44825</v>
      </c>
      <c r="C4806" s="44">
        <v>28117658</v>
      </c>
      <c r="D4806" s="56">
        <f t="shared" si="687"/>
        <v>351778.53121481295</v>
      </c>
      <c r="E4806" s="53">
        <v>79.930000000000007</v>
      </c>
      <c r="F4806" s="53">
        <f t="shared" si="688"/>
        <v>3.5177853121481295</v>
      </c>
      <c r="G4806" s="53">
        <f>(F4806/'Yearly GDP'!$B$21)*100</f>
        <v>110.97114549363185</v>
      </c>
      <c r="H4806" s="53">
        <f t="shared" si="689"/>
        <v>1.53549</v>
      </c>
      <c r="I4806" s="53">
        <f t="shared" si="690"/>
        <v>4.7281323877068555</v>
      </c>
      <c r="J4806" s="53">
        <f t="shared" si="698"/>
        <v>837.74704491725765</v>
      </c>
      <c r="K4806" s="53">
        <v>7.26</v>
      </c>
      <c r="L4806" s="53">
        <v>17718.349999999999</v>
      </c>
      <c r="M4806" s="53">
        <v>4.1100000000000003</v>
      </c>
      <c r="N4806" s="53">
        <f t="shared" si="691"/>
        <v>2.5318676122931443</v>
      </c>
      <c r="O4806" s="53">
        <v>21.15</v>
      </c>
      <c r="P4806" s="53">
        <v>3.569</v>
      </c>
      <c r="Q4806" s="53">
        <f t="shared" si="692"/>
        <v>3.6909999999999998</v>
      </c>
      <c r="R4806" s="53">
        <v>109.94199999999999</v>
      </c>
      <c r="S4806" s="53">
        <f t="shared" si="693"/>
        <v>123.72749999999998</v>
      </c>
      <c r="T4806" s="53">
        <v>5.85</v>
      </c>
      <c r="U4806" s="53">
        <v>12027.5</v>
      </c>
      <c r="V4806" s="53">
        <v>26.35</v>
      </c>
      <c r="W4806" s="53">
        <f t="shared" si="696"/>
        <v>456.45161290322579</v>
      </c>
      <c r="X4806" s="53">
        <f t="shared" si="697"/>
        <v>3.795066413662239</v>
      </c>
      <c r="Y4806" s="53">
        <v>9446.7000000000007</v>
      </c>
      <c r="Z4806" s="53">
        <v>19.73</v>
      </c>
      <c r="AA4806" s="53">
        <f t="shared" si="694"/>
        <v>478.79878357830717</v>
      </c>
      <c r="AB4806" s="53">
        <f t="shared" si="695"/>
        <v>5.0684237202230111</v>
      </c>
    </row>
    <row r="4807" spans="1:28" x14ac:dyDescent="0.3">
      <c r="A4807" s="1">
        <v>4806</v>
      </c>
      <c r="B4807" s="51">
        <v>44826</v>
      </c>
      <c r="C4807" s="44">
        <v>28154729</v>
      </c>
      <c r="D4807" s="56">
        <f t="shared" ref="D4807:D4870" si="699">C4807/E4807</f>
        <v>348104.95796241349</v>
      </c>
      <c r="E4807" s="53">
        <v>80.88</v>
      </c>
      <c r="F4807" s="53">
        <f t="shared" ref="F4807:F4870" si="700">(D4807/100000)</f>
        <v>3.481049579624135</v>
      </c>
      <c r="G4807" s="53">
        <f>(F4807/'Yearly GDP'!$B$21)*100</f>
        <v>109.81228957804842</v>
      </c>
      <c r="H4807" s="53">
        <f t="shared" ref="H4807:H4870" si="701">(K4807/I4807)</f>
        <v>1.5225465</v>
      </c>
      <c r="I4807" s="53">
        <f t="shared" ref="I4807:I4870" si="702">(J4807/L4807)*100</f>
        <v>4.7505938242280283</v>
      </c>
      <c r="J4807" s="53">
        <f t="shared" si="698"/>
        <v>837.52019002375289</v>
      </c>
      <c r="K4807" s="53">
        <v>7.2329999999999997</v>
      </c>
      <c r="L4807" s="53">
        <v>17629.8</v>
      </c>
      <c r="M4807" s="53">
        <v>4.09</v>
      </c>
      <c r="N4807" s="53">
        <f t="shared" ref="N4807:N4870" si="703">K4807-I4807</f>
        <v>2.4824061757719713</v>
      </c>
      <c r="O4807" s="53">
        <v>21.05</v>
      </c>
      <c r="P4807" s="53">
        <v>3.5339999999999998</v>
      </c>
      <c r="Q4807" s="53">
        <f t="shared" ref="Q4807:Q4870" si="704">K4807-P4807</f>
        <v>3.6989999999999998</v>
      </c>
      <c r="R4807" s="53">
        <v>110.346</v>
      </c>
      <c r="S4807" s="53">
        <f t="shared" ref="S4807:S4870" si="705">(O4807*T4807)</f>
        <v>123.774</v>
      </c>
      <c r="T4807" s="53">
        <v>5.88</v>
      </c>
      <c r="U4807" s="53">
        <v>12067.4</v>
      </c>
      <c r="V4807" s="53">
        <v>26.44</v>
      </c>
      <c r="W4807" s="53">
        <f t="shared" si="696"/>
        <v>456.40695915279878</v>
      </c>
      <c r="X4807" s="53">
        <f t="shared" si="697"/>
        <v>3.7821482602118004</v>
      </c>
      <c r="Y4807" s="53">
        <v>9500.4</v>
      </c>
      <c r="Z4807" s="53">
        <v>19.84</v>
      </c>
      <c r="AA4807" s="53">
        <f t="shared" si="694"/>
        <v>478.85080645161287</v>
      </c>
      <c r="AB4807" s="53">
        <f t="shared" si="695"/>
        <v>5.040322580645161</v>
      </c>
    </row>
    <row r="4808" spans="1:28" x14ac:dyDescent="0.3">
      <c r="A4808" s="1">
        <v>4807</v>
      </c>
      <c r="B4808" s="51">
        <v>44827</v>
      </c>
      <c r="C4808" s="44">
        <v>27664567</v>
      </c>
      <c r="D4808" s="56">
        <f t="shared" si="699"/>
        <v>341285.0604490501</v>
      </c>
      <c r="E4808" s="53">
        <v>81.06</v>
      </c>
      <c r="F4808" s="53">
        <f t="shared" si="700"/>
        <v>3.4128506044905009</v>
      </c>
      <c r="G4808" s="53">
        <f>(F4808/'Yearly GDP'!$B$21)*100</f>
        <v>107.66090234985808</v>
      </c>
      <c r="H4808" s="53">
        <f t="shared" si="701"/>
        <v>1.5296117</v>
      </c>
      <c r="I4808" s="53">
        <f t="shared" si="702"/>
        <v>4.8332527791203477</v>
      </c>
      <c r="J4808" s="53">
        <f t="shared" si="698"/>
        <v>837.47462542290953</v>
      </c>
      <c r="K4808" s="53">
        <v>7.3929999999999998</v>
      </c>
      <c r="L4808" s="53">
        <v>17327.349999999999</v>
      </c>
      <c r="M4808" s="53">
        <v>4.0199999999999996</v>
      </c>
      <c r="N4808" s="53">
        <f t="shared" si="703"/>
        <v>2.5597472208796521</v>
      </c>
      <c r="O4808" s="53">
        <v>20.69</v>
      </c>
      <c r="P4808" s="53">
        <v>3.71</v>
      </c>
      <c r="Q4808" s="53">
        <f t="shared" si="704"/>
        <v>3.6829999999999998</v>
      </c>
      <c r="R4808" s="53">
        <v>111.105</v>
      </c>
      <c r="S4808" s="53">
        <f t="shared" si="705"/>
        <v>122.07100000000001</v>
      </c>
      <c r="T4808" s="53">
        <v>5.9</v>
      </c>
      <c r="U4808" s="53">
        <v>11811.9</v>
      </c>
      <c r="V4808" s="53">
        <v>25.88</v>
      </c>
      <c r="W4808" s="53">
        <f t="shared" si="696"/>
        <v>456.41035548686244</v>
      </c>
      <c r="X4808" s="53">
        <f t="shared" si="697"/>
        <v>3.863987635239567</v>
      </c>
      <c r="Y4808" s="53">
        <v>9312.4500000000007</v>
      </c>
      <c r="Z4808" s="53">
        <v>19.45</v>
      </c>
      <c r="AA4808" s="53">
        <f t="shared" si="694"/>
        <v>478.78920308483293</v>
      </c>
      <c r="AB4808" s="53">
        <f t="shared" si="695"/>
        <v>5.1413881748071981</v>
      </c>
    </row>
    <row r="4809" spans="1:28" x14ac:dyDescent="0.3">
      <c r="A4809" s="1">
        <v>4808</v>
      </c>
      <c r="B4809" s="51">
        <v>44830</v>
      </c>
      <c r="C4809" s="44">
        <v>27011460</v>
      </c>
      <c r="D4809" s="56">
        <f t="shared" si="699"/>
        <v>331022.79411764711</v>
      </c>
      <c r="E4809" s="53">
        <v>81.599999999999994</v>
      </c>
      <c r="F4809" s="53">
        <f t="shared" si="700"/>
        <v>3.3102279411764712</v>
      </c>
      <c r="G4809" s="53">
        <f>(F4809/'Yearly GDP'!$B$21)*100</f>
        <v>104.42359435887923</v>
      </c>
      <c r="H4809" s="53">
        <f t="shared" si="701"/>
        <v>1.4960345999999995</v>
      </c>
      <c r="I4809" s="53">
        <f t="shared" si="702"/>
        <v>4.9236829148202865</v>
      </c>
      <c r="J4809" s="53">
        <f t="shared" si="698"/>
        <v>837.8286558345643</v>
      </c>
      <c r="K4809" s="53">
        <v>7.3659999999999997</v>
      </c>
      <c r="L4809" s="53">
        <v>17016.3</v>
      </c>
      <c r="M4809" s="53">
        <v>3.95</v>
      </c>
      <c r="N4809" s="53">
        <f t="shared" si="703"/>
        <v>2.4423170851797131</v>
      </c>
      <c r="O4809" s="53">
        <v>20.309999999999999</v>
      </c>
      <c r="P4809" s="53">
        <v>3.6869999999999998</v>
      </c>
      <c r="Q4809" s="53">
        <f t="shared" si="704"/>
        <v>3.6789999999999998</v>
      </c>
      <c r="R4809" s="53">
        <v>112.962</v>
      </c>
      <c r="S4809" s="53">
        <f t="shared" si="705"/>
        <v>120.6414</v>
      </c>
      <c r="T4809" s="53">
        <v>5.94</v>
      </c>
      <c r="U4809" s="53">
        <v>11461.7</v>
      </c>
      <c r="V4809" s="53">
        <v>25.11</v>
      </c>
      <c r="W4809" s="53">
        <f t="shared" si="696"/>
        <v>456.45957785742735</v>
      </c>
      <c r="X4809" s="53">
        <f t="shared" si="697"/>
        <v>3.9824771007566708</v>
      </c>
      <c r="Y4809" s="53">
        <v>9001</v>
      </c>
      <c r="Z4809" s="53">
        <v>18.8</v>
      </c>
      <c r="AA4809" s="53">
        <f t="shared" ref="AA4809:AA4872" si="706">Y4809/Z4809</f>
        <v>478.77659574468083</v>
      </c>
      <c r="AB4809" s="53">
        <f t="shared" ref="AB4809:AB4872" si="707">(AA4809/Y4809)*100</f>
        <v>5.3191489361702127</v>
      </c>
    </row>
    <row r="4810" spans="1:28" x14ac:dyDescent="0.3">
      <c r="A4810" s="1">
        <v>4809</v>
      </c>
      <c r="B4810" s="51">
        <v>44831</v>
      </c>
      <c r="C4810" s="44">
        <v>27016183</v>
      </c>
      <c r="D4810" s="56">
        <f t="shared" si="699"/>
        <v>331202.43962241022</v>
      </c>
      <c r="E4810" s="53">
        <v>81.569999999999993</v>
      </c>
      <c r="F4810" s="53">
        <f t="shared" si="700"/>
        <v>3.3120243962241021</v>
      </c>
      <c r="G4810" s="53">
        <f>(F4810/'Yearly GDP'!$B$21)*100</f>
        <v>104.48026486511364</v>
      </c>
      <c r="H4810" s="53">
        <f t="shared" si="701"/>
        <v>1.4812909999999999</v>
      </c>
      <c r="I4810" s="53">
        <f t="shared" si="702"/>
        <v>4.9261083743842367</v>
      </c>
      <c r="J4810" s="53">
        <f t="shared" si="698"/>
        <v>837.80295566502468</v>
      </c>
      <c r="K4810" s="53">
        <v>7.2969999999999997</v>
      </c>
      <c r="L4810" s="53">
        <v>17007.400000000001</v>
      </c>
      <c r="M4810" s="53">
        <v>3.95</v>
      </c>
      <c r="N4810" s="53">
        <f t="shared" si="703"/>
        <v>2.3708916256157631</v>
      </c>
      <c r="O4810" s="53">
        <v>20.3</v>
      </c>
      <c r="P4810" s="53">
        <v>3.9279999999999999</v>
      </c>
      <c r="Q4810" s="53">
        <f t="shared" si="704"/>
        <v>3.3689999999999998</v>
      </c>
      <c r="R4810" s="53">
        <v>114.02</v>
      </c>
      <c r="S4810" s="53">
        <f t="shared" si="705"/>
        <v>121.191</v>
      </c>
      <c r="T4810" s="53">
        <v>5.97</v>
      </c>
      <c r="U4810" s="53">
        <v>11469.75</v>
      </c>
      <c r="V4810" s="53">
        <v>25.13</v>
      </c>
      <c r="W4810" s="53">
        <f t="shared" si="696"/>
        <v>456.41663350576999</v>
      </c>
      <c r="X4810" s="53">
        <f t="shared" si="697"/>
        <v>3.979307600477517</v>
      </c>
      <c r="Y4810" s="53">
        <v>9048.9500000000007</v>
      </c>
      <c r="Z4810" s="53">
        <v>18.899999999999999</v>
      </c>
      <c r="AA4810" s="53">
        <f t="shared" si="706"/>
        <v>478.78042328042335</v>
      </c>
      <c r="AB4810" s="53">
        <f t="shared" si="707"/>
        <v>5.2910052910052912</v>
      </c>
    </row>
    <row r="4811" spans="1:28" x14ac:dyDescent="0.3">
      <c r="A4811" s="1">
        <v>4810</v>
      </c>
      <c r="B4811" s="51">
        <v>44832</v>
      </c>
      <c r="C4811" s="44">
        <v>26842958</v>
      </c>
      <c r="D4811" s="56">
        <f t="shared" si="699"/>
        <v>328474.76749877632</v>
      </c>
      <c r="E4811" s="53">
        <v>81.72</v>
      </c>
      <c r="F4811" s="53">
        <f t="shared" si="700"/>
        <v>3.2847476749877633</v>
      </c>
      <c r="G4811" s="53">
        <f>(F4811/'Yearly GDP'!$B$21)*100</f>
        <v>103.61980047280011</v>
      </c>
      <c r="H4811" s="53">
        <f t="shared" si="701"/>
        <v>1.4761328999999999</v>
      </c>
      <c r="I4811" s="53">
        <f t="shared" si="702"/>
        <v>4.9677098857426731</v>
      </c>
      <c r="J4811" s="53">
        <f t="shared" si="698"/>
        <v>837.48633879781414</v>
      </c>
      <c r="K4811" s="53">
        <v>7.3330000000000002</v>
      </c>
      <c r="L4811" s="53">
        <v>16858.599999999999</v>
      </c>
      <c r="M4811" s="53">
        <v>3.91</v>
      </c>
      <c r="N4811" s="53">
        <f t="shared" si="703"/>
        <v>2.365290114257327</v>
      </c>
      <c r="O4811" s="53">
        <v>20.13</v>
      </c>
      <c r="P4811" s="53">
        <v>3.9489999999999998</v>
      </c>
      <c r="Q4811" s="53">
        <f t="shared" si="704"/>
        <v>3.3840000000000003</v>
      </c>
      <c r="R4811" s="53">
        <v>114.047</v>
      </c>
      <c r="S4811" s="53">
        <f t="shared" si="705"/>
        <v>122.79299999999999</v>
      </c>
      <c r="T4811" s="53">
        <v>6.1</v>
      </c>
      <c r="U4811" s="53">
        <v>11439.4</v>
      </c>
      <c r="V4811" s="53">
        <v>25.06</v>
      </c>
      <c r="W4811" s="53">
        <f t="shared" si="696"/>
        <v>456.48044692737432</v>
      </c>
      <c r="X4811" s="53">
        <f t="shared" si="697"/>
        <v>3.9904229848363926</v>
      </c>
      <c r="Y4811" s="53">
        <v>9009.0499999999993</v>
      </c>
      <c r="Z4811" s="53">
        <v>18.82</v>
      </c>
      <c r="AA4811" s="53">
        <f t="shared" si="706"/>
        <v>478.6955366631243</v>
      </c>
      <c r="AB4811" s="53">
        <f t="shared" si="707"/>
        <v>5.3134962805526031</v>
      </c>
    </row>
    <row r="4812" spans="1:28" x14ac:dyDescent="0.3">
      <c r="A4812" s="1">
        <v>4811</v>
      </c>
      <c r="B4812" s="51">
        <v>44833</v>
      </c>
      <c r="C4812" s="44">
        <v>26814559</v>
      </c>
      <c r="D4812" s="56">
        <f t="shared" si="699"/>
        <v>328006.83792048931</v>
      </c>
      <c r="E4812" s="53">
        <v>81.75</v>
      </c>
      <c r="F4812" s="53">
        <f t="shared" si="700"/>
        <v>3.2800683792048932</v>
      </c>
      <c r="G4812" s="53">
        <f>(F4812/'Yearly GDP'!$B$21)*100</f>
        <v>103.47218861845089</v>
      </c>
      <c r="H4812" s="53">
        <f t="shared" si="701"/>
        <v>1.4738720000000001</v>
      </c>
      <c r="I4812" s="53">
        <f t="shared" si="702"/>
        <v>4.9800796812749004</v>
      </c>
      <c r="J4812" s="53">
        <f t="shared" si="698"/>
        <v>837.55478087649408</v>
      </c>
      <c r="K4812" s="53">
        <v>7.34</v>
      </c>
      <c r="L4812" s="53">
        <v>16818.099999999999</v>
      </c>
      <c r="M4812" s="53">
        <v>3.9</v>
      </c>
      <c r="N4812" s="53">
        <f t="shared" si="703"/>
        <v>2.3599203187250994</v>
      </c>
      <c r="O4812" s="53">
        <v>20.079999999999998</v>
      </c>
      <c r="P4812" s="53">
        <v>3.82</v>
      </c>
      <c r="Q4812" s="53">
        <f t="shared" si="704"/>
        <v>3.52</v>
      </c>
      <c r="R4812" s="53">
        <v>112.508</v>
      </c>
      <c r="S4812" s="53">
        <f t="shared" si="705"/>
        <v>122.28719999999998</v>
      </c>
      <c r="T4812" s="53">
        <v>6.09</v>
      </c>
      <c r="U4812" s="53">
        <v>11488.6</v>
      </c>
      <c r="V4812" s="53">
        <v>25.17</v>
      </c>
      <c r="W4812" s="53">
        <f t="shared" si="696"/>
        <v>456.44020659515292</v>
      </c>
      <c r="X4812" s="53">
        <f t="shared" si="697"/>
        <v>3.9729837107667851</v>
      </c>
      <c r="Y4812" s="53">
        <v>9060.15</v>
      </c>
      <c r="Z4812" s="53">
        <v>18.93</v>
      </c>
      <c r="AA4812" s="53">
        <f t="shared" si="706"/>
        <v>478.61331220285263</v>
      </c>
      <c r="AB4812" s="53">
        <f t="shared" si="707"/>
        <v>5.2826201796090864</v>
      </c>
    </row>
    <row r="4813" spans="1:28" x14ac:dyDescent="0.3">
      <c r="A4813" s="1">
        <v>4812</v>
      </c>
      <c r="B4813" s="51">
        <v>44834</v>
      </c>
      <c r="C4813" s="44">
        <v>27186899</v>
      </c>
      <c r="D4813" s="56">
        <f t="shared" si="699"/>
        <v>333950.36236334604</v>
      </c>
      <c r="E4813" s="53">
        <v>81.41</v>
      </c>
      <c r="F4813" s="53">
        <f t="shared" si="700"/>
        <v>3.3395036236334605</v>
      </c>
      <c r="G4813" s="53">
        <f>(F4813/'Yearly GDP'!$B$21)*100</f>
        <v>105.34711746477794</v>
      </c>
      <c r="H4813" s="53">
        <f t="shared" si="701"/>
        <v>1.5259152</v>
      </c>
      <c r="I4813" s="53">
        <f t="shared" si="702"/>
        <v>4.8449612403100772</v>
      </c>
      <c r="J4813" s="53">
        <f t="shared" si="698"/>
        <v>828.21463178294562</v>
      </c>
      <c r="K4813" s="53">
        <v>7.3929999999999998</v>
      </c>
      <c r="L4813" s="53">
        <v>17094.349999999999</v>
      </c>
      <c r="M4813" s="53">
        <v>4.0199999999999996</v>
      </c>
      <c r="N4813" s="53">
        <f t="shared" si="703"/>
        <v>2.5480387596899225</v>
      </c>
      <c r="O4813" s="53">
        <v>20.64</v>
      </c>
      <c r="P4813" s="53">
        <v>3.6859999999999999</v>
      </c>
      <c r="Q4813" s="53">
        <f t="shared" si="704"/>
        <v>3.7069999999999999</v>
      </c>
      <c r="R4813" s="53">
        <v>112.202</v>
      </c>
      <c r="S4813" s="53">
        <f t="shared" si="705"/>
        <v>125.69759999999999</v>
      </c>
      <c r="T4813" s="53">
        <v>6.09</v>
      </c>
      <c r="U4813" s="53">
        <v>11654.45</v>
      </c>
      <c r="V4813" s="53">
        <v>24.69</v>
      </c>
      <c r="W4813" s="53">
        <f t="shared" si="696"/>
        <v>472.03118671526937</v>
      </c>
      <c r="X4813" s="53">
        <f t="shared" si="697"/>
        <v>4.0502227622519236</v>
      </c>
      <c r="Y4813" s="53">
        <v>9198.75</v>
      </c>
      <c r="Z4813" s="53">
        <v>18.82</v>
      </c>
      <c r="AA4813" s="53">
        <f t="shared" si="706"/>
        <v>488.7752391073326</v>
      </c>
      <c r="AB4813" s="53">
        <f t="shared" si="707"/>
        <v>5.3134962805526031</v>
      </c>
    </row>
    <row r="4814" spans="1:28" x14ac:dyDescent="0.3">
      <c r="A4814" s="1">
        <v>4813</v>
      </c>
      <c r="B4814" s="51">
        <v>44837</v>
      </c>
      <c r="C4814" s="44">
        <v>26826421</v>
      </c>
      <c r="D4814" s="56">
        <f t="shared" si="699"/>
        <v>327831.12550409388</v>
      </c>
      <c r="E4814" s="53">
        <v>81.83</v>
      </c>
      <c r="F4814" s="53">
        <f t="shared" si="700"/>
        <v>3.278311255040939</v>
      </c>
      <c r="G4814" s="53">
        <f>(F4814/'Yearly GDP'!$B$21)*100</f>
        <v>103.41675883409903</v>
      </c>
      <c r="H4814" s="53">
        <f t="shared" si="701"/>
        <v>1.5231330000000001</v>
      </c>
      <c r="I4814" s="53">
        <f t="shared" si="702"/>
        <v>4.9043648847474248</v>
      </c>
      <c r="J4814" s="53">
        <f t="shared" si="698"/>
        <v>828.21726336439417</v>
      </c>
      <c r="K4814" s="53">
        <v>7.47</v>
      </c>
      <c r="L4814" s="53">
        <v>16887.349999999999</v>
      </c>
      <c r="M4814" s="53">
        <v>3.97</v>
      </c>
      <c r="N4814" s="53">
        <f t="shared" si="703"/>
        <v>2.5656351152525749</v>
      </c>
      <c r="O4814" s="53">
        <v>20.39</v>
      </c>
      <c r="P4814" s="53">
        <v>3.72</v>
      </c>
      <c r="Q4814" s="53">
        <f t="shared" si="704"/>
        <v>3.7499999999999996</v>
      </c>
      <c r="R4814" s="53">
        <v>112.084</v>
      </c>
      <c r="S4814" s="53">
        <f t="shared" si="705"/>
        <v>121.93220000000001</v>
      </c>
      <c r="T4814" s="53">
        <v>5.98</v>
      </c>
      <c r="U4814" s="53">
        <v>11533.35</v>
      </c>
      <c r="V4814" s="53">
        <v>24.43</v>
      </c>
      <c r="W4814" s="53">
        <f t="shared" si="696"/>
        <v>472.09783053622596</v>
      </c>
      <c r="X4814" s="53">
        <f t="shared" si="697"/>
        <v>4.0933278755628324</v>
      </c>
      <c r="Y4814" s="53">
        <v>9163.9500000000007</v>
      </c>
      <c r="Z4814" s="53">
        <v>18.739999999999998</v>
      </c>
      <c r="AA4814" s="53">
        <f t="shared" si="706"/>
        <v>489.00480256136615</v>
      </c>
      <c r="AB4814" s="53">
        <f t="shared" si="707"/>
        <v>5.3361792956243335</v>
      </c>
    </row>
    <row r="4815" spans="1:28" x14ac:dyDescent="0.3">
      <c r="A4815" s="1">
        <v>4814</v>
      </c>
      <c r="B4815" s="51">
        <v>44838</v>
      </c>
      <c r="C4815" s="44">
        <v>27386547</v>
      </c>
      <c r="D4815" s="56">
        <f t="shared" si="699"/>
        <v>335825.22378908645</v>
      </c>
      <c r="E4815" s="53">
        <v>81.55</v>
      </c>
      <c r="F4815" s="53">
        <f t="shared" si="700"/>
        <v>3.3582522378908646</v>
      </c>
      <c r="G4815" s="53">
        <f>(F4815/'Yearly GDP'!$B$21)*100</f>
        <v>105.93855640034273</v>
      </c>
      <c r="H4815" s="53">
        <f t="shared" si="701"/>
        <v>1.5357131999999998</v>
      </c>
      <c r="I4815" s="53">
        <f t="shared" si="702"/>
        <v>4.7938638542665393</v>
      </c>
      <c r="J4815" s="53">
        <f t="shared" si="698"/>
        <v>828.10642377756471</v>
      </c>
      <c r="K4815" s="53">
        <v>7.3620000000000001</v>
      </c>
      <c r="L4815" s="53">
        <v>17274.3</v>
      </c>
      <c r="M4815" s="53">
        <v>4.0599999999999996</v>
      </c>
      <c r="N4815" s="53">
        <f t="shared" si="703"/>
        <v>2.5681361457334608</v>
      </c>
      <c r="O4815" s="53">
        <v>20.86</v>
      </c>
      <c r="P4815" s="53">
        <v>3.57</v>
      </c>
      <c r="Q4815" s="53">
        <f t="shared" si="704"/>
        <v>3.7920000000000003</v>
      </c>
      <c r="R4815" s="53">
        <v>111.65600000000001</v>
      </c>
      <c r="S4815" s="53">
        <f t="shared" si="705"/>
        <v>124.32559999999999</v>
      </c>
      <c r="T4815" s="53">
        <v>5.96</v>
      </c>
      <c r="U4815" s="53">
        <v>11794.35</v>
      </c>
      <c r="V4815" s="53">
        <v>24.98</v>
      </c>
      <c r="W4815" s="53">
        <f t="shared" si="696"/>
        <v>472.15172137710169</v>
      </c>
      <c r="X4815" s="53">
        <f t="shared" si="697"/>
        <v>4.0032025620496396</v>
      </c>
      <c r="Y4815" s="53">
        <v>9285.2999999999993</v>
      </c>
      <c r="Z4815" s="53">
        <v>18.989999999999998</v>
      </c>
      <c r="AA4815" s="53">
        <f t="shared" si="706"/>
        <v>488.957345971564</v>
      </c>
      <c r="AB4815" s="53">
        <f t="shared" si="707"/>
        <v>5.2659294365455507</v>
      </c>
    </row>
    <row r="4816" spans="1:28" x14ac:dyDescent="0.3">
      <c r="A4816" s="1">
        <v>4815</v>
      </c>
      <c r="B4816" s="51">
        <v>44840</v>
      </c>
      <c r="C4816" s="44">
        <v>27587301</v>
      </c>
      <c r="D4816" s="56">
        <f t="shared" si="699"/>
        <v>335693.61158432707</v>
      </c>
      <c r="E4816" s="53">
        <v>82.18</v>
      </c>
      <c r="F4816" s="53">
        <f t="shared" si="700"/>
        <v>3.3569361158432707</v>
      </c>
      <c r="G4816" s="53">
        <f>(F4816/'Yearly GDP'!$B$21)*100</f>
        <v>105.89703835467732</v>
      </c>
      <c r="H4816" s="53">
        <f t="shared" si="701"/>
        <v>1.5601221999999999</v>
      </c>
      <c r="I4816" s="53">
        <f t="shared" si="702"/>
        <v>4.7778308647873864</v>
      </c>
      <c r="J4816" s="53">
        <f t="shared" si="698"/>
        <v>828.08408982322021</v>
      </c>
      <c r="K4816" s="53">
        <v>7.4539999999999997</v>
      </c>
      <c r="L4816" s="53">
        <v>17331.8</v>
      </c>
      <c r="M4816" s="53">
        <v>4.07</v>
      </c>
      <c r="N4816" s="53">
        <f t="shared" si="703"/>
        <v>2.6761691352126133</v>
      </c>
      <c r="O4816" s="53">
        <v>20.93</v>
      </c>
      <c r="P4816" s="53">
        <v>3.7810000000000001</v>
      </c>
      <c r="Q4816" s="53">
        <f t="shared" si="704"/>
        <v>3.6729999999999996</v>
      </c>
      <c r="R4816" s="53">
        <v>111.34</v>
      </c>
      <c r="S4816" s="53">
        <f t="shared" si="705"/>
        <v>127.46369999999999</v>
      </c>
      <c r="T4816" s="53">
        <v>6.09</v>
      </c>
      <c r="U4816" s="53">
        <v>11933.35</v>
      </c>
      <c r="V4816" s="53">
        <v>25.28</v>
      </c>
      <c r="W4816" s="53">
        <f t="shared" si="696"/>
        <v>472.0470727848101</v>
      </c>
      <c r="X4816" s="53">
        <f t="shared" si="697"/>
        <v>3.9556962025316453</v>
      </c>
      <c r="Y4816" s="53">
        <v>9387.2000000000007</v>
      </c>
      <c r="Z4816" s="53">
        <v>19.190000000000001</v>
      </c>
      <c r="AA4816" s="53">
        <f t="shared" si="706"/>
        <v>489.17144346013549</v>
      </c>
      <c r="AB4816" s="53">
        <f t="shared" si="707"/>
        <v>5.2110474205315258</v>
      </c>
    </row>
    <row r="4817" spans="1:28" x14ac:dyDescent="0.3">
      <c r="A4817" s="1">
        <v>4816</v>
      </c>
      <c r="B4817" s="51">
        <v>44841</v>
      </c>
      <c r="C4817" s="44">
        <v>27561547</v>
      </c>
      <c r="D4817" s="56">
        <f t="shared" si="699"/>
        <v>335135.54231517512</v>
      </c>
      <c r="E4817" s="53">
        <v>82.24</v>
      </c>
      <c r="F4817" s="53">
        <f t="shared" si="700"/>
        <v>3.3513554231517513</v>
      </c>
      <c r="G4817" s="53">
        <f>(F4817/'Yearly GDP'!$B$21)*100</f>
        <v>105.72099126661676</v>
      </c>
      <c r="H4817" s="53">
        <f t="shared" si="701"/>
        <v>1.5595579999999996</v>
      </c>
      <c r="I4817" s="53">
        <f t="shared" si="702"/>
        <v>4.784688995215312</v>
      </c>
      <c r="J4817" s="53">
        <f t="shared" si="698"/>
        <v>828.45215311004802</v>
      </c>
      <c r="K4817" s="53">
        <v>7.4619999999999997</v>
      </c>
      <c r="L4817" s="53">
        <v>17314.650000000001</v>
      </c>
      <c r="M4817" s="53">
        <v>4.07</v>
      </c>
      <c r="N4817" s="53">
        <f t="shared" si="703"/>
        <v>2.6773110047846878</v>
      </c>
      <c r="O4817" s="53">
        <v>20.9</v>
      </c>
      <c r="P4817" s="53">
        <v>3.8410000000000002</v>
      </c>
      <c r="Q4817" s="53">
        <f t="shared" si="704"/>
        <v>3.6209999999999996</v>
      </c>
      <c r="R4817" s="53">
        <v>111.98699999999999</v>
      </c>
      <c r="S4817" s="53">
        <f t="shared" si="705"/>
        <v>127.90799999999999</v>
      </c>
      <c r="T4817" s="53">
        <v>6.12</v>
      </c>
      <c r="U4817" s="53">
        <v>11903.05</v>
      </c>
      <c r="V4817" s="53">
        <v>25.22</v>
      </c>
      <c r="W4817" s="53">
        <f t="shared" si="696"/>
        <v>471.96867565424265</v>
      </c>
      <c r="X4817" s="53">
        <f t="shared" si="697"/>
        <v>3.9651070578905627</v>
      </c>
      <c r="Y4817" s="53">
        <v>9417.4</v>
      </c>
      <c r="Z4817" s="53">
        <v>19.260000000000002</v>
      </c>
      <c r="AA4817" s="53">
        <f t="shared" si="706"/>
        <v>488.96157840083066</v>
      </c>
      <c r="AB4817" s="53">
        <f t="shared" si="707"/>
        <v>5.192107995846313</v>
      </c>
    </row>
    <row r="4818" spans="1:28" x14ac:dyDescent="0.3">
      <c r="A4818" s="1">
        <v>4817</v>
      </c>
      <c r="B4818" s="51">
        <v>44844</v>
      </c>
      <c r="C4818" s="44">
        <v>27427707</v>
      </c>
      <c r="D4818" s="56">
        <f t="shared" si="699"/>
        <v>332658.6658580958</v>
      </c>
      <c r="E4818" s="53">
        <v>82.45</v>
      </c>
      <c r="F4818" s="53">
        <f t="shared" si="700"/>
        <v>3.326586658580958</v>
      </c>
      <c r="G4818" s="53">
        <f>(F4818/'Yearly GDP'!$B$21)*100</f>
        <v>104.93964222652865</v>
      </c>
      <c r="H4818" s="53">
        <f t="shared" si="701"/>
        <v>1.5571278</v>
      </c>
      <c r="I4818" s="53">
        <f t="shared" si="702"/>
        <v>4.8030739673390972</v>
      </c>
      <c r="J4818" s="53">
        <f t="shared" si="698"/>
        <v>828.09798270893373</v>
      </c>
      <c r="K4818" s="53">
        <v>7.4790000000000001</v>
      </c>
      <c r="L4818" s="53">
        <v>17241</v>
      </c>
      <c r="M4818" s="53">
        <v>4.05</v>
      </c>
      <c r="N4818" s="53">
        <f t="shared" si="703"/>
        <v>2.6759260326609029</v>
      </c>
      <c r="O4818" s="53">
        <v>20.82</v>
      </c>
      <c r="P4818" s="53">
        <v>3.8879999999999999</v>
      </c>
      <c r="Q4818" s="53">
        <f t="shared" si="704"/>
        <v>3.5910000000000002</v>
      </c>
      <c r="R4818" s="53">
        <v>113.11</v>
      </c>
      <c r="S4818" s="53">
        <f t="shared" si="705"/>
        <v>127.6266</v>
      </c>
      <c r="T4818" s="53">
        <v>6.13</v>
      </c>
      <c r="U4818" s="53">
        <v>11796.05</v>
      </c>
      <c r="V4818" s="53">
        <v>24.99</v>
      </c>
      <c r="W4818" s="53">
        <f t="shared" si="696"/>
        <v>472.03081232492997</v>
      </c>
      <c r="X4818" s="53">
        <f t="shared" si="697"/>
        <v>4.0016006402561022</v>
      </c>
      <c r="Y4818" s="53">
        <v>9365.75</v>
      </c>
      <c r="Z4818" s="53">
        <v>19.149999999999999</v>
      </c>
      <c r="AA4818" s="53">
        <f t="shared" si="706"/>
        <v>489.07310704960838</v>
      </c>
      <c r="AB4818" s="53">
        <f t="shared" si="707"/>
        <v>5.2219321148825069</v>
      </c>
    </row>
    <row r="4819" spans="1:28" x14ac:dyDescent="0.3">
      <c r="A4819" s="1">
        <v>4818</v>
      </c>
      <c r="B4819" s="51">
        <v>44845</v>
      </c>
      <c r="C4819" s="44">
        <v>27011275</v>
      </c>
      <c r="D4819" s="56">
        <f t="shared" si="699"/>
        <v>328684.29058164998</v>
      </c>
      <c r="E4819" s="53">
        <v>82.18</v>
      </c>
      <c r="F4819" s="53">
        <f t="shared" si="700"/>
        <v>3.2868429058164996</v>
      </c>
      <c r="G4819" s="53">
        <f>(F4819/'Yearly GDP'!$B$21)*100</f>
        <v>103.68589608253941</v>
      </c>
      <c r="H4819" s="53">
        <f t="shared" si="701"/>
        <v>1.5236879000000001</v>
      </c>
      <c r="I4819" s="53">
        <f t="shared" si="702"/>
        <v>4.8756704046806432</v>
      </c>
      <c r="J4819" s="53">
        <f t="shared" si="698"/>
        <v>828.06192101413933</v>
      </c>
      <c r="K4819" s="53">
        <v>7.4290000000000003</v>
      </c>
      <c r="L4819" s="53">
        <v>16983.55</v>
      </c>
      <c r="M4819" s="53">
        <v>3.99</v>
      </c>
      <c r="N4819" s="53">
        <f t="shared" si="703"/>
        <v>2.5533295953193571</v>
      </c>
      <c r="O4819" s="53">
        <v>20.51</v>
      </c>
      <c r="P4819" s="53">
        <v>3.927</v>
      </c>
      <c r="Q4819" s="53">
        <f t="shared" si="704"/>
        <v>3.5020000000000002</v>
      </c>
      <c r="R4819" s="53">
        <v>112.875</v>
      </c>
      <c r="S4819" s="53">
        <f t="shared" si="705"/>
        <v>127.16200000000002</v>
      </c>
      <c r="T4819" s="53">
        <v>6.2</v>
      </c>
      <c r="U4819" s="53">
        <v>11607</v>
      </c>
      <c r="V4819" s="53">
        <v>24.59</v>
      </c>
      <c r="W4819" s="53">
        <f t="shared" ref="W4819:W4882" si="708">U4819/V4819</f>
        <v>472.02114680764538</v>
      </c>
      <c r="X4819" s="53">
        <f t="shared" ref="X4819:X4882" si="709">(W4819/U4819)*100</f>
        <v>4.0666937779585197</v>
      </c>
      <c r="Y4819" s="53">
        <v>9221.15</v>
      </c>
      <c r="Z4819" s="53">
        <v>18.850000000000001</v>
      </c>
      <c r="AA4819" s="53">
        <f t="shared" si="706"/>
        <v>489.18567639257287</v>
      </c>
      <c r="AB4819" s="53">
        <f t="shared" si="707"/>
        <v>5.3050397877984077</v>
      </c>
    </row>
    <row r="4820" spans="1:28" x14ac:dyDescent="0.3">
      <c r="A4820" s="1">
        <v>4819</v>
      </c>
      <c r="B4820" s="51">
        <v>44846</v>
      </c>
      <c r="C4820" s="44">
        <v>27164340</v>
      </c>
      <c r="D4820" s="56">
        <f t="shared" si="699"/>
        <v>330064.88456865126</v>
      </c>
      <c r="E4820" s="53">
        <v>82.3</v>
      </c>
      <c r="F4820" s="53">
        <f t="shared" si="700"/>
        <v>3.3006488456865126</v>
      </c>
      <c r="G4820" s="53">
        <f>(F4820/'Yearly GDP'!$B$21)*100</f>
        <v>104.12141469042626</v>
      </c>
      <c r="H4820" s="53">
        <f t="shared" si="701"/>
        <v>1.5368145000000002</v>
      </c>
      <c r="I4820" s="53">
        <f t="shared" si="702"/>
        <v>4.8379293662312524</v>
      </c>
      <c r="J4820" s="53">
        <f t="shared" si="698"/>
        <v>828.42767295597469</v>
      </c>
      <c r="K4820" s="53">
        <v>7.4349999999999996</v>
      </c>
      <c r="L4820" s="53">
        <v>17123.599999999999</v>
      </c>
      <c r="M4820" s="53">
        <v>4.0199999999999996</v>
      </c>
      <c r="N4820" s="53">
        <f t="shared" si="703"/>
        <v>2.5970706337687472</v>
      </c>
      <c r="O4820" s="53">
        <v>20.67</v>
      </c>
      <c r="P4820" s="53">
        <v>3.9510000000000001</v>
      </c>
      <c r="Q4820" s="53">
        <f t="shared" si="704"/>
        <v>3.4839999999999995</v>
      </c>
      <c r="R4820" s="53">
        <v>113.08199999999999</v>
      </c>
      <c r="S4820" s="53">
        <f t="shared" si="705"/>
        <v>128.77410000000003</v>
      </c>
      <c r="T4820" s="53">
        <v>6.23</v>
      </c>
      <c r="U4820" s="53">
        <v>11672.45</v>
      </c>
      <c r="V4820" s="53">
        <v>24.73</v>
      </c>
      <c r="W4820" s="53">
        <f t="shared" si="708"/>
        <v>471.99555196118075</v>
      </c>
      <c r="X4820" s="53">
        <f t="shared" si="709"/>
        <v>4.0436716538617068</v>
      </c>
      <c r="Y4820" s="53">
        <v>9261.4500000000007</v>
      </c>
      <c r="Z4820" s="53">
        <v>18.940000000000001</v>
      </c>
      <c r="AA4820" s="53">
        <f t="shared" si="706"/>
        <v>488.98891235480465</v>
      </c>
      <c r="AB4820" s="53">
        <f t="shared" si="707"/>
        <v>5.2798310454065467</v>
      </c>
    </row>
    <row r="4821" spans="1:28" x14ac:dyDescent="0.3">
      <c r="A4821" s="1">
        <v>4820</v>
      </c>
      <c r="B4821" s="51">
        <v>44847</v>
      </c>
      <c r="C4821" s="44">
        <v>26985420</v>
      </c>
      <c r="D4821" s="56">
        <f t="shared" si="699"/>
        <v>328369.67632027256</v>
      </c>
      <c r="E4821" s="53">
        <v>82.18</v>
      </c>
      <c r="F4821" s="53">
        <f t="shared" si="700"/>
        <v>3.2836967632027254</v>
      </c>
      <c r="G4821" s="53">
        <f>(F4821/'Yearly GDP'!$B$21)*100</f>
        <v>103.58664868147397</v>
      </c>
      <c r="H4821" s="53">
        <f t="shared" si="701"/>
        <v>1.5237365999999999</v>
      </c>
      <c r="I4821" s="53">
        <f t="shared" si="702"/>
        <v>4.8709206039941551</v>
      </c>
      <c r="J4821" s="53">
        <f t="shared" ref="J4821:J4884" si="710">L4821/O4821</f>
        <v>828.75547978567943</v>
      </c>
      <c r="K4821" s="53">
        <v>7.4219999999999997</v>
      </c>
      <c r="L4821" s="53">
        <v>17014.349999999999</v>
      </c>
      <c r="M4821" s="53">
        <v>4</v>
      </c>
      <c r="N4821" s="53">
        <f t="shared" si="703"/>
        <v>2.5510793960058447</v>
      </c>
      <c r="O4821" s="53">
        <v>20.53</v>
      </c>
      <c r="P4821" s="53">
        <v>3.8580000000000001</v>
      </c>
      <c r="Q4821" s="53">
        <f t="shared" si="704"/>
        <v>3.5639999999999996</v>
      </c>
      <c r="R4821" s="53">
        <v>112.675</v>
      </c>
      <c r="S4821" s="53">
        <f t="shared" si="705"/>
        <v>129.339</v>
      </c>
      <c r="T4821" s="53">
        <v>6.3</v>
      </c>
      <c r="U4821" s="53">
        <v>11599.7</v>
      </c>
      <c r="V4821" s="53">
        <v>24.57</v>
      </c>
      <c r="W4821" s="53">
        <f t="shared" si="708"/>
        <v>472.10826210826212</v>
      </c>
      <c r="X4821" s="53">
        <f t="shared" si="709"/>
        <v>4.0700040700040701</v>
      </c>
      <c r="Y4821" s="53">
        <v>9212.0499999999993</v>
      </c>
      <c r="Z4821" s="53">
        <v>18.809999999999999</v>
      </c>
      <c r="AA4821" s="53">
        <f t="shared" si="706"/>
        <v>489.74215842636897</v>
      </c>
      <c r="AB4821" s="53">
        <f t="shared" si="707"/>
        <v>5.3163211057947901</v>
      </c>
    </row>
    <row r="4822" spans="1:28" x14ac:dyDescent="0.3">
      <c r="A4822" s="1">
        <v>4821</v>
      </c>
      <c r="B4822" s="51">
        <v>44848</v>
      </c>
      <c r="C4822" s="44">
        <v>27028769</v>
      </c>
      <c r="D4822" s="56">
        <f t="shared" si="699"/>
        <v>328457.51610159193</v>
      </c>
      <c r="E4822" s="53">
        <v>82.29</v>
      </c>
      <c r="F4822" s="53">
        <f t="shared" si="700"/>
        <v>3.2845751610159195</v>
      </c>
      <c r="G4822" s="53">
        <f>(F4822/'Yearly GDP'!$B$21)*100</f>
        <v>103.6143583916694</v>
      </c>
      <c r="H4822" s="53">
        <f t="shared" si="701"/>
        <v>1.5492779999999997</v>
      </c>
      <c r="I4822" s="53">
        <f t="shared" si="702"/>
        <v>4.821600771456124</v>
      </c>
      <c r="J4822" s="53">
        <f t="shared" si="710"/>
        <v>828.62584378013514</v>
      </c>
      <c r="K4822" s="53">
        <v>7.47</v>
      </c>
      <c r="L4822" s="53">
        <v>17185.7</v>
      </c>
      <c r="M4822" s="53">
        <v>4.04</v>
      </c>
      <c r="N4822" s="53">
        <f t="shared" si="703"/>
        <v>2.6483992285438758</v>
      </c>
      <c r="O4822" s="53">
        <v>20.74</v>
      </c>
      <c r="P4822" s="53">
        <v>3.948</v>
      </c>
      <c r="Q4822" s="53">
        <f t="shared" si="704"/>
        <v>3.5219999999999998</v>
      </c>
      <c r="R4822" s="53">
        <v>113.02</v>
      </c>
      <c r="S4822" s="53">
        <f t="shared" si="705"/>
        <v>131.2842</v>
      </c>
      <c r="T4822" s="53">
        <v>6.33</v>
      </c>
      <c r="U4822" s="53">
        <v>11591.65</v>
      </c>
      <c r="V4822" s="53">
        <v>24.56</v>
      </c>
      <c r="W4822" s="53">
        <f t="shared" si="708"/>
        <v>471.97271986970685</v>
      </c>
      <c r="X4822" s="53">
        <f t="shared" si="709"/>
        <v>4.0716612377850163</v>
      </c>
      <c r="Y4822" s="53">
        <v>9215.7000000000007</v>
      </c>
      <c r="Z4822" s="53">
        <v>18.82</v>
      </c>
      <c r="AA4822" s="53">
        <f t="shared" si="706"/>
        <v>489.67587672688632</v>
      </c>
      <c r="AB4822" s="53">
        <f t="shared" si="707"/>
        <v>5.3134962805526031</v>
      </c>
    </row>
    <row r="4823" spans="1:28" x14ac:dyDescent="0.3">
      <c r="A4823" s="1">
        <v>4822</v>
      </c>
      <c r="B4823" s="51">
        <v>44851</v>
      </c>
      <c r="C4823" s="44">
        <v>27179781</v>
      </c>
      <c r="D4823" s="56">
        <f t="shared" si="699"/>
        <v>330212.38002672821</v>
      </c>
      <c r="E4823" s="53">
        <v>82.31</v>
      </c>
      <c r="F4823" s="53">
        <f t="shared" si="700"/>
        <v>3.3021238002672821</v>
      </c>
      <c r="G4823" s="53">
        <f>(F4823/'Yearly GDP'!$B$21)*100</f>
        <v>104.16794322609724</v>
      </c>
      <c r="H4823" s="53">
        <f t="shared" si="701"/>
        <v>1.5467689999999998</v>
      </c>
      <c r="I4823" s="53">
        <f t="shared" si="702"/>
        <v>4.7938638542665393</v>
      </c>
      <c r="J4823" s="53">
        <f t="shared" si="710"/>
        <v>829.90412272291462</v>
      </c>
      <c r="K4823" s="53">
        <v>7.415</v>
      </c>
      <c r="L4823" s="53">
        <v>17311.8</v>
      </c>
      <c r="M4823" s="53">
        <v>4.07</v>
      </c>
      <c r="N4823" s="53">
        <f t="shared" si="703"/>
        <v>2.6211361457334608</v>
      </c>
      <c r="O4823" s="53">
        <v>20.86</v>
      </c>
      <c r="P4823" s="53">
        <v>3.95</v>
      </c>
      <c r="Q4823" s="53">
        <f t="shared" si="704"/>
        <v>3.4649999999999999</v>
      </c>
      <c r="R4823" s="53">
        <v>112.83</v>
      </c>
      <c r="S4823" s="53">
        <f t="shared" si="705"/>
        <v>131.41800000000001</v>
      </c>
      <c r="T4823" s="53">
        <v>6.3</v>
      </c>
      <c r="U4823" s="53">
        <v>11611.65</v>
      </c>
      <c r="V4823" s="53">
        <v>24.6</v>
      </c>
      <c r="W4823" s="53">
        <f t="shared" si="708"/>
        <v>472.01829268292681</v>
      </c>
      <c r="X4823" s="53">
        <f t="shared" si="709"/>
        <v>4.0650406504065035</v>
      </c>
      <c r="Y4823" s="53">
        <v>9239.25</v>
      </c>
      <c r="Z4823" s="53">
        <v>18.86</v>
      </c>
      <c r="AA4823" s="53">
        <f t="shared" si="706"/>
        <v>489.88600212089079</v>
      </c>
      <c r="AB4823" s="53">
        <f t="shared" si="707"/>
        <v>5.3022269353128317</v>
      </c>
    </row>
    <row r="4824" spans="1:28" x14ac:dyDescent="0.3">
      <c r="A4824" s="1">
        <v>4823</v>
      </c>
      <c r="B4824" s="51">
        <v>44852</v>
      </c>
      <c r="C4824" s="44">
        <v>27447761</v>
      </c>
      <c r="D4824" s="56">
        <f t="shared" si="699"/>
        <v>333306.14450516092</v>
      </c>
      <c r="E4824" s="53">
        <v>82.35</v>
      </c>
      <c r="F4824" s="53">
        <f t="shared" si="700"/>
        <v>3.3330614450516092</v>
      </c>
      <c r="G4824" s="53">
        <f>(F4824/'Yearly GDP'!$B$21)*100</f>
        <v>105.1438941656659</v>
      </c>
      <c r="H4824" s="53">
        <f t="shared" si="701"/>
        <v>1.5589272999999997</v>
      </c>
      <c r="I4824" s="53">
        <f t="shared" si="702"/>
        <v>4.7641734159123397</v>
      </c>
      <c r="J4824" s="53">
        <f t="shared" si="710"/>
        <v>833.10862315388295</v>
      </c>
      <c r="K4824" s="53">
        <v>7.4269999999999996</v>
      </c>
      <c r="L4824" s="53">
        <v>17486.95</v>
      </c>
      <c r="M4824" s="53">
        <v>4.1100000000000003</v>
      </c>
      <c r="N4824" s="53">
        <f t="shared" si="703"/>
        <v>2.6628265840876599</v>
      </c>
      <c r="O4824" s="53">
        <v>20.99</v>
      </c>
      <c r="P4824" s="53">
        <v>3.99</v>
      </c>
      <c r="Q4824" s="53">
        <f t="shared" si="704"/>
        <v>3.4369999999999994</v>
      </c>
      <c r="R4824" s="53">
        <v>112.078</v>
      </c>
      <c r="S4824" s="53">
        <f t="shared" si="705"/>
        <v>132.23699999999999</v>
      </c>
      <c r="T4824" s="53">
        <v>6.3</v>
      </c>
      <c r="U4824" s="53">
        <v>11727.75</v>
      </c>
      <c r="V4824" s="53">
        <v>24.74</v>
      </c>
      <c r="W4824" s="53">
        <f t="shared" si="708"/>
        <v>474.04001616814878</v>
      </c>
      <c r="X4824" s="53">
        <f t="shared" si="709"/>
        <v>4.0420371867421183</v>
      </c>
      <c r="Y4824" s="53">
        <v>9313.65</v>
      </c>
      <c r="Z4824" s="53">
        <v>19.03</v>
      </c>
      <c r="AA4824" s="53">
        <f t="shared" si="706"/>
        <v>489.41933788754591</v>
      </c>
      <c r="AB4824" s="53">
        <f t="shared" si="707"/>
        <v>5.2548607461902259</v>
      </c>
    </row>
    <row r="4825" spans="1:28" x14ac:dyDescent="0.3">
      <c r="A4825" s="1">
        <v>4824</v>
      </c>
      <c r="B4825" s="51">
        <v>44853</v>
      </c>
      <c r="C4825" s="44">
        <v>27457936</v>
      </c>
      <c r="D4825" s="56">
        <f t="shared" si="699"/>
        <v>330818.50602409639</v>
      </c>
      <c r="E4825" s="53">
        <v>83</v>
      </c>
      <c r="F4825" s="53">
        <f t="shared" si="700"/>
        <v>3.3081850602409641</v>
      </c>
      <c r="G4825" s="53">
        <f>(F4825/'Yearly GDP'!$B$21)*100</f>
        <v>104.35915016533011</v>
      </c>
      <c r="H4825" s="53">
        <f t="shared" si="701"/>
        <v>1.56599</v>
      </c>
      <c r="I4825" s="53">
        <f t="shared" si="702"/>
        <v>4.7573739295908659</v>
      </c>
      <c r="J4825" s="53">
        <f t="shared" si="710"/>
        <v>833.12321598477638</v>
      </c>
      <c r="K4825" s="53">
        <v>7.45</v>
      </c>
      <c r="L4825" s="53">
        <v>17512.25</v>
      </c>
      <c r="M4825" s="53">
        <v>4.12</v>
      </c>
      <c r="N4825" s="53">
        <f t="shared" si="703"/>
        <v>2.6926260704091343</v>
      </c>
      <c r="O4825" s="53">
        <v>21.02</v>
      </c>
      <c r="P4825" s="53">
        <v>4.0979999999999999</v>
      </c>
      <c r="Q4825" s="53">
        <f t="shared" si="704"/>
        <v>3.3520000000000003</v>
      </c>
      <c r="R4825" s="53">
        <v>112.75</v>
      </c>
      <c r="S4825" s="53">
        <f t="shared" si="705"/>
        <v>133.0566</v>
      </c>
      <c r="T4825" s="53">
        <v>6.33</v>
      </c>
      <c r="U4825" s="53">
        <v>11737.9</v>
      </c>
      <c r="V4825" s="53">
        <v>24.72</v>
      </c>
      <c r="W4825" s="53">
        <f t="shared" si="708"/>
        <v>474.83414239482204</v>
      </c>
      <c r="X4825" s="53">
        <f t="shared" si="709"/>
        <v>4.0453074433656964</v>
      </c>
      <c r="Y4825" s="53">
        <v>9316.4</v>
      </c>
      <c r="Z4825" s="53">
        <v>19.02</v>
      </c>
      <c r="AA4825" s="53">
        <f t="shared" si="706"/>
        <v>489.82124079915877</v>
      </c>
      <c r="AB4825" s="53">
        <f t="shared" si="707"/>
        <v>5.2576235541535228</v>
      </c>
    </row>
    <row r="4826" spans="1:28" x14ac:dyDescent="0.3">
      <c r="A4826" s="1">
        <v>4825</v>
      </c>
      <c r="B4826" s="51">
        <v>44854</v>
      </c>
      <c r="C4826" s="44">
        <v>27457936</v>
      </c>
      <c r="D4826" s="56">
        <f t="shared" si="699"/>
        <v>332299.84267215297</v>
      </c>
      <c r="E4826" s="53">
        <v>82.63</v>
      </c>
      <c r="F4826" s="53">
        <f t="shared" si="700"/>
        <v>3.3229984267215298</v>
      </c>
      <c r="G4826" s="53">
        <f>(F4826/'Yearly GDP'!$B$21)*100</f>
        <v>104.82644879247729</v>
      </c>
      <c r="H4826" s="53">
        <f t="shared" si="701"/>
        <v>1.5746562000000002</v>
      </c>
      <c r="I4826" s="53">
        <f t="shared" si="702"/>
        <v>4.7483380816714149</v>
      </c>
      <c r="J4826" s="53">
        <f t="shared" si="710"/>
        <v>833.99572649572656</v>
      </c>
      <c r="K4826" s="53">
        <v>7.4770000000000003</v>
      </c>
      <c r="L4826" s="53">
        <v>17563.95</v>
      </c>
      <c r="M4826" s="53">
        <v>4.13</v>
      </c>
      <c r="N4826" s="53">
        <f t="shared" si="703"/>
        <v>2.7286619183285854</v>
      </c>
      <c r="O4826" s="53">
        <v>21.06</v>
      </c>
      <c r="P4826" s="53">
        <v>4.12</v>
      </c>
      <c r="Q4826" s="53">
        <f t="shared" si="704"/>
        <v>3.3570000000000002</v>
      </c>
      <c r="R4826" s="53">
        <v>112.32</v>
      </c>
      <c r="S4826" s="53">
        <f t="shared" si="705"/>
        <v>134.36279999999999</v>
      </c>
      <c r="T4826" s="53">
        <v>6.38</v>
      </c>
      <c r="U4826" s="53">
        <v>11706.15</v>
      </c>
      <c r="V4826" s="53">
        <v>24.62</v>
      </c>
      <c r="W4826" s="53">
        <f t="shared" si="708"/>
        <v>475.47319252640125</v>
      </c>
      <c r="X4826" s="53">
        <f t="shared" si="709"/>
        <v>4.0617384240454912</v>
      </c>
      <c r="Y4826" s="53">
        <v>9327</v>
      </c>
      <c r="Z4826" s="53">
        <v>19.03</v>
      </c>
      <c r="AA4826" s="53">
        <f t="shared" si="706"/>
        <v>490.12086179716232</v>
      </c>
      <c r="AB4826" s="53">
        <f t="shared" si="707"/>
        <v>5.2548607461902259</v>
      </c>
    </row>
    <row r="4827" spans="1:28" x14ac:dyDescent="0.3">
      <c r="A4827" s="1">
        <v>4826</v>
      </c>
      <c r="B4827" s="51">
        <v>44855</v>
      </c>
      <c r="C4827" s="44">
        <v>27458602.149999999</v>
      </c>
      <c r="D4827" s="56">
        <f t="shared" si="699"/>
        <v>332670.2465471286</v>
      </c>
      <c r="E4827" s="53">
        <v>82.54</v>
      </c>
      <c r="F4827" s="53">
        <f t="shared" si="700"/>
        <v>3.326702465471286</v>
      </c>
      <c r="G4827" s="53">
        <f>(F4827/'Yearly GDP'!$B$21)*100</f>
        <v>104.94329544073457</v>
      </c>
      <c r="H4827" s="53">
        <f t="shared" si="701"/>
        <v>1.5825677</v>
      </c>
      <c r="I4827" s="53">
        <f t="shared" si="702"/>
        <v>4.7460844803037494</v>
      </c>
      <c r="J4827" s="53">
        <f t="shared" si="710"/>
        <v>834.18604651162786</v>
      </c>
      <c r="K4827" s="53">
        <v>7.5110000000000001</v>
      </c>
      <c r="L4827" s="53">
        <v>17576.3</v>
      </c>
      <c r="M4827" s="53">
        <v>4.13</v>
      </c>
      <c r="N4827" s="53">
        <f t="shared" si="703"/>
        <v>2.7649155196962507</v>
      </c>
      <c r="O4827" s="53">
        <v>21.07</v>
      </c>
      <c r="P4827" s="53">
        <v>4.21</v>
      </c>
      <c r="Q4827" s="53">
        <f t="shared" si="704"/>
        <v>3.3010000000000002</v>
      </c>
      <c r="R4827" s="53">
        <v>112.01</v>
      </c>
      <c r="S4827" s="53">
        <f t="shared" si="705"/>
        <v>134.42660000000001</v>
      </c>
      <c r="T4827" s="53">
        <v>6.38</v>
      </c>
      <c r="U4827" s="53">
        <v>11637.6</v>
      </c>
      <c r="V4827" s="53">
        <v>24.48</v>
      </c>
      <c r="W4827" s="53">
        <f t="shared" si="708"/>
        <v>475.39215686274508</v>
      </c>
      <c r="X4827" s="53">
        <f t="shared" si="709"/>
        <v>4.0849673202614376</v>
      </c>
      <c r="Y4827" s="53">
        <v>9287.35</v>
      </c>
      <c r="Z4827" s="53">
        <v>18.95</v>
      </c>
      <c r="AA4827" s="53">
        <f t="shared" si="706"/>
        <v>490.09762532981534</v>
      </c>
      <c r="AB4827" s="53">
        <f t="shared" si="707"/>
        <v>5.2770448548812663</v>
      </c>
    </row>
    <row r="4828" spans="1:28" x14ac:dyDescent="0.3">
      <c r="A4828" s="1">
        <v>4827</v>
      </c>
      <c r="B4828" s="51">
        <v>44858</v>
      </c>
      <c r="C4828" s="44">
        <v>27655388.989999998</v>
      </c>
      <c r="D4828" s="56">
        <f t="shared" si="699"/>
        <v>334487.04632317362</v>
      </c>
      <c r="E4828" s="53">
        <v>82.68</v>
      </c>
      <c r="F4828" s="53">
        <f t="shared" si="700"/>
        <v>3.3448704632317363</v>
      </c>
      <c r="G4828" s="53">
        <f>(F4828/'Yearly GDP'!$B$21)*100</f>
        <v>105.5164183984775</v>
      </c>
      <c r="H4828" s="53">
        <f t="shared" si="701"/>
        <v>1.5968385999999999</v>
      </c>
      <c r="I4828" s="53">
        <f t="shared" si="702"/>
        <v>4.7036688617121358</v>
      </c>
      <c r="J4828" s="53">
        <f t="shared" si="710"/>
        <v>833.99576669802445</v>
      </c>
      <c r="K4828" s="53">
        <v>7.5110000000000001</v>
      </c>
      <c r="L4828" s="53">
        <v>17730.75</v>
      </c>
      <c r="M4828" s="53">
        <v>4.17</v>
      </c>
      <c r="N4828" s="53">
        <f t="shared" si="703"/>
        <v>2.8073311382878643</v>
      </c>
      <c r="O4828" s="53">
        <v>21.26</v>
      </c>
      <c r="P4828" s="53">
        <v>4.24</v>
      </c>
      <c r="Q4828" s="53">
        <f t="shared" si="704"/>
        <v>3.2709999999999999</v>
      </c>
      <c r="R4828" s="53">
        <v>111.99</v>
      </c>
      <c r="S4828" s="53">
        <f t="shared" si="705"/>
        <v>135.6388</v>
      </c>
      <c r="T4828" s="53">
        <v>6.38</v>
      </c>
      <c r="U4828" s="53">
        <v>11703</v>
      </c>
      <c r="V4828" s="53">
        <v>24.62</v>
      </c>
      <c r="W4828" s="53">
        <f t="shared" si="708"/>
        <v>475.34524776604383</v>
      </c>
      <c r="X4828" s="53">
        <f t="shared" si="709"/>
        <v>4.0617384240454912</v>
      </c>
      <c r="Y4828" s="53">
        <v>9374.2999999999993</v>
      </c>
      <c r="Z4828" s="53">
        <v>19.13</v>
      </c>
      <c r="AA4828" s="53">
        <f t="shared" si="706"/>
        <v>490.03136434918974</v>
      </c>
      <c r="AB4828" s="53">
        <f t="shared" si="707"/>
        <v>5.2273915316257193</v>
      </c>
    </row>
    <row r="4829" spans="1:28" x14ac:dyDescent="0.3">
      <c r="A4829" s="1">
        <v>4828</v>
      </c>
      <c r="B4829" s="51">
        <v>44859</v>
      </c>
      <c r="C4829" s="44">
        <v>27586062.02</v>
      </c>
      <c r="D4829" s="56">
        <f t="shared" si="699"/>
        <v>334457.5899612027</v>
      </c>
      <c r="E4829" s="53">
        <v>82.48</v>
      </c>
      <c r="F4829" s="53">
        <f t="shared" si="700"/>
        <v>3.3445758996120269</v>
      </c>
      <c r="G4829" s="53">
        <f>(F4829/'Yearly GDP'!$B$21)*100</f>
        <v>105.50712617072639</v>
      </c>
      <c r="H4829" s="53">
        <f t="shared" si="701"/>
        <v>1.5628200000000001</v>
      </c>
      <c r="I4829" s="53">
        <f t="shared" si="702"/>
        <v>4.7619047619047619</v>
      </c>
      <c r="J4829" s="53">
        <f t="shared" si="710"/>
        <v>840.77857142857135</v>
      </c>
      <c r="K4829" s="53">
        <v>7.4420000000000002</v>
      </c>
      <c r="L4829" s="53">
        <v>17656.349999999999</v>
      </c>
      <c r="M4829" s="53">
        <v>4.1500000000000004</v>
      </c>
      <c r="N4829" s="53">
        <f t="shared" si="703"/>
        <v>2.6800952380952383</v>
      </c>
      <c r="O4829" s="53">
        <v>21</v>
      </c>
      <c r="P4829" s="53">
        <v>4.0999999999999996</v>
      </c>
      <c r="Q4829" s="53">
        <f t="shared" si="704"/>
        <v>3.3420000000000005</v>
      </c>
      <c r="R4829" s="53">
        <v>110.95</v>
      </c>
      <c r="S4829" s="53">
        <f t="shared" si="705"/>
        <v>133.56</v>
      </c>
      <c r="T4829" s="53">
        <v>6.36</v>
      </c>
      <c r="U4829" s="53">
        <v>11718.9</v>
      </c>
      <c r="V4829" s="53">
        <v>24.23</v>
      </c>
      <c r="W4829" s="53">
        <f t="shared" si="708"/>
        <v>483.65249690466362</v>
      </c>
      <c r="X4829" s="53">
        <f t="shared" si="709"/>
        <v>4.1271151465125877</v>
      </c>
      <c r="Y4829" s="53">
        <v>9357.25</v>
      </c>
      <c r="Z4829" s="53">
        <v>18.95</v>
      </c>
      <c r="AA4829" s="53">
        <f t="shared" si="706"/>
        <v>493.7862796833773</v>
      </c>
      <c r="AB4829" s="53">
        <f t="shared" si="707"/>
        <v>5.2770448548812663</v>
      </c>
    </row>
    <row r="4830" spans="1:28" x14ac:dyDescent="0.3">
      <c r="A4830" s="1">
        <v>4829</v>
      </c>
      <c r="B4830" s="51">
        <v>44861</v>
      </c>
      <c r="C4830" s="44">
        <v>27705193</v>
      </c>
      <c r="D4830" s="56">
        <f t="shared" si="699"/>
        <v>336105.70180759428</v>
      </c>
      <c r="E4830" s="53">
        <v>82.43</v>
      </c>
      <c r="F4830" s="53">
        <f t="shared" si="700"/>
        <v>3.3610570180759427</v>
      </c>
      <c r="G4830" s="53">
        <f>(F4830/'Yearly GDP'!$B$21)*100</f>
        <v>106.02703527053447</v>
      </c>
      <c r="H4830" s="53">
        <f t="shared" si="701"/>
        <v>1.5641430000000001</v>
      </c>
      <c r="I4830" s="53">
        <f t="shared" si="702"/>
        <v>4.7393364928909953</v>
      </c>
      <c r="J4830" s="53">
        <f t="shared" si="710"/>
        <v>840.61374407582935</v>
      </c>
      <c r="K4830" s="53">
        <v>7.4130000000000003</v>
      </c>
      <c r="L4830" s="53">
        <v>17736.95</v>
      </c>
      <c r="M4830" s="53">
        <v>4.17</v>
      </c>
      <c r="N4830" s="53">
        <f t="shared" si="703"/>
        <v>2.6736635071090049</v>
      </c>
      <c r="O4830" s="53">
        <v>21.1</v>
      </c>
      <c r="P4830" s="53">
        <v>4.0599999999999996</v>
      </c>
      <c r="Q4830" s="53">
        <f t="shared" si="704"/>
        <v>3.3530000000000006</v>
      </c>
      <c r="R4830" s="53">
        <v>110.1</v>
      </c>
      <c r="S4830" s="53">
        <f t="shared" si="705"/>
        <v>134.61799999999999</v>
      </c>
      <c r="T4830" s="53">
        <v>6.38</v>
      </c>
      <c r="U4830" s="53">
        <v>11791.8</v>
      </c>
      <c r="V4830" s="53">
        <v>24.38</v>
      </c>
      <c r="W4830" s="53">
        <f t="shared" si="708"/>
        <v>483.66694011484822</v>
      </c>
      <c r="X4830" s="53">
        <f t="shared" si="709"/>
        <v>4.1017227235438884</v>
      </c>
      <c r="Y4830" s="53">
        <v>9394.4500000000007</v>
      </c>
      <c r="Z4830" s="53">
        <v>19.03</v>
      </c>
      <c r="AA4830" s="53">
        <f t="shared" si="706"/>
        <v>493.66526537046769</v>
      </c>
      <c r="AB4830" s="53">
        <f t="shared" si="707"/>
        <v>5.2548607461902259</v>
      </c>
    </row>
    <row r="4831" spans="1:28" x14ac:dyDescent="0.3">
      <c r="A4831" s="1">
        <v>4830</v>
      </c>
      <c r="B4831" s="51">
        <v>44862</v>
      </c>
      <c r="C4831" s="44">
        <v>27688451</v>
      </c>
      <c r="D4831" s="56">
        <f t="shared" si="699"/>
        <v>335861.85104318295</v>
      </c>
      <c r="E4831" s="53">
        <v>82.44</v>
      </c>
      <c r="F4831" s="53">
        <f t="shared" si="700"/>
        <v>3.3586185104318296</v>
      </c>
      <c r="G4831" s="53">
        <f>(F4831/'Yearly GDP'!$B$21)*100</f>
        <v>105.95011073917445</v>
      </c>
      <c r="H4831" s="53">
        <f t="shared" si="701"/>
        <v>1.5689069999999998</v>
      </c>
      <c r="I4831" s="53">
        <f t="shared" si="702"/>
        <v>4.7281323877068564</v>
      </c>
      <c r="J4831" s="53">
        <f t="shared" si="710"/>
        <v>840.98345153664309</v>
      </c>
      <c r="K4831" s="53">
        <v>7.4180000000000001</v>
      </c>
      <c r="L4831" s="53">
        <v>17786.8</v>
      </c>
      <c r="M4831" s="53">
        <v>4.18</v>
      </c>
      <c r="N4831" s="53">
        <f t="shared" si="703"/>
        <v>2.6898676122931438</v>
      </c>
      <c r="O4831" s="53">
        <v>21.15</v>
      </c>
      <c r="P4831" s="53">
        <v>4</v>
      </c>
      <c r="Q4831" s="53">
        <f t="shared" si="704"/>
        <v>3.4180000000000001</v>
      </c>
      <c r="R4831" s="53">
        <v>110.68</v>
      </c>
      <c r="S4831" s="53">
        <f t="shared" si="705"/>
        <v>136.41749999999999</v>
      </c>
      <c r="T4831" s="53">
        <v>6.45</v>
      </c>
      <c r="U4831" s="53">
        <v>11715.55</v>
      </c>
      <c r="V4831" s="53">
        <v>24.23</v>
      </c>
      <c r="W4831" s="53">
        <f t="shared" si="708"/>
        <v>483.51423854725545</v>
      </c>
      <c r="X4831" s="53">
        <f t="shared" si="709"/>
        <v>4.1271151465125877</v>
      </c>
      <c r="Y4831" s="53">
        <v>9337</v>
      </c>
      <c r="Z4831" s="53">
        <v>18.96</v>
      </c>
      <c r="AA4831" s="53">
        <f t="shared" si="706"/>
        <v>492.457805907173</v>
      </c>
      <c r="AB4831" s="53">
        <f t="shared" si="707"/>
        <v>5.2742616033755274</v>
      </c>
    </row>
    <row r="4832" spans="1:28" x14ac:dyDescent="0.3">
      <c r="A4832" s="1">
        <v>4831</v>
      </c>
      <c r="B4832" s="51">
        <v>44865</v>
      </c>
      <c r="C4832" s="44">
        <v>27994094</v>
      </c>
      <c r="D4832" s="56">
        <f t="shared" si="699"/>
        <v>337929.67165620474</v>
      </c>
      <c r="E4832" s="53">
        <v>82.84</v>
      </c>
      <c r="F4832" s="53">
        <f t="shared" si="700"/>
        <v>3.3792967165620476</v>
      </c>
      <c r="G4832" s="53">
        <f>(F4832/'Yearly GDP'!$B$21)*100</f>
        <v>106.6024200808217</v>
      </c>
      <c r="H4832" s="53">
        <f t="shared" si="701"/>
        <v>1.5951474000000003</v>
      </c>
      <c r="I4832" s="53">
        <f t="shared" si="702"/>
        <v>4.6685340802987856</v>
      </c>
      <c r="J4832" s="53">
        <f t="shared" si="710"/>
        <v>840.90569561157793</v>
      </c>
      <c r="K4832" s="53">
        <v>7.4470000000000001</v>
      </c>
      <c r="L4832" s="53">
        <v>18012.2</v>
      </c>
      <c r="M4832" s="53">
        <v>4.2300000000000004</v>
      </c>
      <c r="N4832" s="53">
        <f t="shared" si="703"/>
        <v>2.7784659197012145</v>
      </c>
      <c r="O4832" s="53">
        <v>21.42</v>
      </c>
      <c r="P4832" s="53">
        <v>4.05</v>
      </c>
      <c r="Q4832" s="53">
        <f t="shared" si="704"/>
        <v>3.3970000000000002</v>
      </c>
      <c r="R4832" s="53">
        <v>111.08</v>
      </c>
      <c r="S4832" s="53">
        <f t="shared" si="705"/>
        <v>137.94480000000001</v>
      </c>
      <c r="T4832" s="53">
        <v>6.44</v>
      </c>
      <c r="U4832" s="53">
        <v>11868.15</v>
      </c>
      <c r="V4832" s="53">
        <v>24.45</v>
      </c>
      <c r="W4832" s="53">
        <f t="shared" si="708"/>
        <v>485.40490797546011</v>
      </c>
      <c r="X4832" s="53">
        <f t="shared" si="709"/>
        <v>4.0899795501022496</v>
      </c>
      <c r="Y4832" s="53">
        <v>9372</v>
      </c>
      <c r="Z4832" s="53">
        <v>19.05</v>
      </c>
      <c r="AA4832" s="53">
        <f t="shared" si="706"/>
        <v>491.96850393700788</v>
      </c>
      <c r="AB4832" s="53">
        <f t="shared" si="707"/>
        <v>5.2493438320209975</v>
      </c>
    </row>
    <row r="4833" spans="1:28" x14ac:dyDescent="0.3">
      <c r="A4833" s="1">
        <v>4832</v>
      </c>
      <c r="B4833" s="51">
        <v>44866</v>
      </c>
      <c r="C4833" s="44">
        <v>28228225.73</v>
      </c>
      <c r="D4833" s="56">
        <f t="shared" si="699"/>
        <v>341539.33127646701</v>
      </c>
      <c r="E4833" s="53">
        <v>82.65</v>
      </c>
      <c r="F4833" s="53">
        <f t="shared" si="700"/>
        <v>3.4153933127646701</v>
      </c>
      <c r="G4833" s="53">
        <f>(F4833/'Yearly GDP'!$B$21)*100</f>
        <v>107.74111396733974</v>
      </c>
      <c r="H4833" s="53">
        <f t="shared" si="701"/>
        <v>1.6271199999999999</v>
      </c>
      <c r="I4833" s="53">
        <f t="shared" si="702"/>
        <v>4.5454545454545459</v>
      </c>
      <c r="J4833" s="53">
        <f t="shared" si="710"/>
        <v>824.79090909090917</v>
      </c>
      <c r="K4833" s="53">
        <v>7.3959999999999999</v>
      </c>
      <c r="L4833" s="53">
        <v>18145.400000000001</v>
      </c>
      <c r="M4833" s="53">
        <v>4.3</v>
      </c>
      <c r="N4833" s="53">
        <f t="shared" si="703"/>
        <v>2.850545454545454</v>
      </c>
      <c r="O4833" s="53">
        <v>22</v>
      </c>
      <c r="P4833" s="53">
        <v>4.05</v>
      </c>
      <c r="Q4833" s="53">
        <f t="shared" si="704"/>
        <v>3.3460000000000001</v>
      </c>
      <c r="R4833" s="53">
        <v>111.35</v>
      </c>
      <c r="S4833" s="53">
        <f t="shared" si="705"/>
        <v>141.9</v>
      </c>
      <c r="T4833" s="53">
        <v>6.45</v>
      </c>
      <c r="U4833" s="53">
        <v>11967.9</v>
      </c>
      <c r="V4833" s="53">
        <v>24.66</v>
      </c>
      <c r="W4833" s="53">
        <f t="shared" si="708"/>
        <v>485.31630170316299</v>
      </c>
      <c r="X4833" s="53">
        <f t="shared" si="709"/>
        <v>4.0551500405515002</v>
      </c>
      <c r="Y4833" s="53">
        <v>9385.2999999999993</v>
      </c>
      <c r="Z4833" s="53">
        <v>19.149999999999999</v>
      </c>
      <c r="AA4833" s="53">
        <f t="shared" si="706"/>
        <v>490.09399477806789</v>
      </c>
      <c r="AB4833" s="53">
        <f t="shared" si="707"/>
        <v>5.2219321148825069</v>
      </c>
    </row>
    <row r="4834" spans="1:28" x14ac:dyDescent="0.3">
      <c r="A4834" s="1">
        <v>4833</v>
      </c>
      <c r="B4834" s="51">
        <v>44867</v>
      </c>
      <c r="C4834" s="44">
        <v>28175407.530000001</v>
      </c>
      <c r="D4834" s="56">
        <f t="shared" si="699"/>
        <v>340652.97461008345</v>
      </c>
      <c r="E4834" s="53">
        <v>82.71</v>
      </c>
      <c r="F4834" s="53">
        <f t="shared" si="700"/>
        <v>3.4065297461008344</v>
      </c>
      <c r="G4834" s="53">
        <f>(F4834/'Yearly GDP'!$B$21)*100</f>
        <v>107.46150618614621</v>
      </c>
      <c r="H4834" s="53">
        <f t="shared" si="701"/>
        <v>1.6155527999999999</v>
      </c>
      <c r="I4834" s="53">
        <f t="shared" si="702"/>
        <v>4.5829514207149407</v>
      </c>
      <c r="J4834" s="53">
        <f t="shared" si="710"/>
        <v>828.7282309807515</v>
      </c>
      <c r="K4834" s="53">
        <v>7.4039999999999999</v>
      </c>
      <c r="L4834" s="53">
        <v>18082.849999999999</v>
      </c>
      <c r="M4834" s="53">
        <v>4.25</v>
      </c>
      <c r="N4834" s="53">
        <f t="shared" si="703"/>
        <v>2.8210485792850593</v>
      </c>
      <c r="O4834" s="53">
        <v>21.82</v>
      </c>
      <c r="P4834" s="53">
        <v>4.0599999999999996</v>
      </c>
      <c r="Q4834" s="53">
        <f t="shared" si="704"/>
        <v>3.3440000000000003</v>
      </c>
      <c r="R4834" s="53">
        <v>111.22</v>
      </c>
      <c r="S4834" s="53">
        <f t="shared" si="705"/>
        <v>141.1754</v>
      </c>
      <c r="T4834" s="53">
        <v>6.47</v>
      </c>
      <c r="U4834" s="53">
        <v>11965.65</v>
      </c>
      <c r="V4834" s="53">
        <v>24.69</v>
      </c>
      <c r="W4834" s="53">
        <f t="shared" si="708"/>
        <v>484.63547995139731</v>
      </c>
      <c r="X4834" s="53">
        <f t="shared" si="709"/>
        <v>4.0502227622519236</v>
      </c>
      <c r="Y4834" s="53">
        <v>9386.9</v>
      </c>
      <c r="Z4834" s="53">
        <v>19.18</v>
      </c>
      <c r="AA4834" s="53">
        <f t="shared" si="706"/>
        <v>489.41084462982275</v>
      </c>
      <c r="AB4834" s="53">
        <f t="shared" si="707"/>
        <v>5.2137643378519298</v>
      </c>
    </row>
    <row r="4835" spans="1:28" x14ac:dyDescent="0.3">
      <c r="A4835" s="1">
        <v>4834</v>
      </c>
      <c r="B4835" s="51">
        <v>44868</v>
      </c>
      <c r="C4835" s="44">
        <v>28157664</v>
      </c>
      <c r="D4835" s="56">
        <f t="shared" si="699"/>
        <v>339699.16757148027</v>
      </c>
      <c r="E4835" s="53">
        <v>82.89</v>
      </c>
      <c r="F4835" s="53">
        <f t="shared" si="700"/>
        <v>3.3969916757148026</v>
      </c>
      <c r="G4835" s="53">
        <f>(F4835/'Yearly GDP'!$B$21)*100</f>
        <v>107.16062068500956</v>
      </c>
      <c r="H4835" s="53">
        <f t="shared" si="701"/>
        <v>1.6305457000000001</v>
      </c>
      <c r="I4835" s="53">
        <f t="shared" si="702"/>
        <v>4.5892611289582375</v>
      </c>
      <c r="J4835" s="53">
        <f t="shared" si="710"/>
        <v>828.48554382744385</v>
      </c>
      <c r="K4835" s="53">
        <v>7.4829999999999997</v>
      </c>
      <c r="L4835" s="53">
        <v>18052.7</v>
      </c>
      <c r="M4835" s="53">
        <v>4.24</v>
      </c>
      <c r="N4835" s="53">
        <f t="shared" si="703"/>
        <v>2.8937388710417622</v>
      </c>
      <c r="O4835" s="53">
        <v>21.79</v>
      </c>
      <c r="P4835" s="53">
        <v>4.1900000000000004</v>
      </c>
      <c r="Q4835" s="53">
        <f t="shared" si="704"/>
        <v>3.2929999999999993</v>
      </c>
      <c r="R4835" s="53">
        <v>112.82</v>
      </c>
      <c r="S4835" s="53">
        <f t="shared" si="705"/>
        <v>140.76339999999999</v>
      </c>
      <c r="T4835" s="53">
        <v>6.46</v>
      </c>
      <c r="U4835" s="53">
        <v>11984.75</v>
      </c>
      <c r="V4835" s="53">
        <v>24.81</v>
      </c>
      <c r="W4835" s="53">
        <f t="shared" si="708"/>
        <v>483.06126561870218</v>
      </c>
      <c r="X4835" s="53">
        <f t="shared" si="709"/>
        <v>4.0306328093510686</v>
      </c>
      <c r="Y4835" s="53">
        <v>9398.75</v>
      </c>
      <c r="Z4835" s="53">
        <v>19.21</v>
      </c>
      <c r="AA4835" s="53">
        <f t="shared" si="706"/>
        <v>489.26340447683498</v>
      </c>
      <c r="AB4835" s="53">
        <f t="shared" si="707"/>
        <v>5.2056220718375847</v>
      </c>
    </row>
    <row r="4836" spans="1:28" x14ac:dyDescent="0.3">
      <c r="A4836" s="1">
        <v>4835</v>
      </c>
      <c r="B4836" s="51">
        <v>44869</v>
      </c>
      <c r="C4836" s="44">
        <v>28324925.350000001</v>
      </c>
      <c r="D4836" s="56">
        <f t="shared" si="699"/>
        <v>345594.50158613961</v>
      </c>
      <c r="E4836" s="53">
        <v>81.96</v>
      </c>
      <c r="F4836" s="53">
        <f t="shared" si="700"/>
        <v>3.455945015861396</v>
      </c>
      <c r="G4836" s="53">
        <f>(F4836/'Yearly GDP'!$B$21)*100</f>
        <v>109.02034750351407</v>
      </c>
      <c r="H4836" s="53">
        <f t="shared" si="701"/>
        <v>1.6260013</v>
      </c>
      <c r="I4836" s="53">
        <f t="shared" si="702"/>
        <v>4.5934772622875517</v>
      </c>
      <c r="J4836" s="53">
        <f t="shared" si="710"/>
        <v>832.21175930179152</v>
      </c>
      <c r="K4836" s="53">
        <v>7.4690000000000003</v>
      </c>
      <c r="L4836" s="53">
        <v>18117.25</v>
      </c>
      <c r="M4836" s="53">
        <v>4.26</v>
      </c>
      <c r="N4836" s="53">
        <f t="shared" si="703"/>
        <v>2.8755227377124486</v>
      </c>
      <c r="O4836" s="53">
        <v>21.77</v>
      </c>
      <c r="P4836" s="53">
        <v>4.1500000000000004</v>
      </c>
      <c r="Q4836" s="53">
        <f t="shared" si="704"/>
        <v>3.319</v>
      </c>
      <c r="R4836" s="53">
        <v>110.774</v>
      </c>
      <c r="S4836" s="53">
        <f t="shared" si="705"/>
        <v>141.06960000000001</v>
      </c>
      <c r="T4836" s="53">
        <v>6.48</v>
      </c>
      <c r="U4836" s="53">
        <v>11978.15</v>
      </c>
      <c r="V4836" s="53">
        <v>25.66</v>
      </c>
      <c r="W4836" s="53">
        <f t="shared" si="708"/>
        <v>466.8024162120031</v>
      </c>
      <c r="X4836" s="53">
        <f t="shared" si="709"/>
        <v>3.8971161340607949</v>
      </c>
      <c r="Y4836" s="53">
        <v>9442.1</v>
      </c>
      <c r="Z4836" s="53">
        <v>19.25</v>
      </c>
      <c r="AA4836" s="53">
        <f t="shared" si="706"/>
        <v>490.49870129870129</v>
      </c>
      <c r="AB4836" s="53">
        <f t="shared" si="707"/>
        <v>5.1948051948051948</v>
      </c>
    </row>
    <row r="4837" spans="1:28" x14ac:dyDescent="0.3">
      <c r="A4837" s="1">
        <v>4836</v>
      </c>
      <c r="B4837" s="51">
        <v>44872</v>
      </c>
      <c r="C4837" s="44">
        <v>28477828</v>
      </c>
      <c r="D4837" s="56">
        <f t="shared" si="699"/>
        <v>347629.736328125</v>
      </c>
      <c r="E4837" s="53">
        <v>81.92</v>
      </c>
      <c r="F4837" s="53">
        <f t="shared" si="700"/>
        <v>3.4762973632812502</v>
      </c>
      <c r="G4837" s="53">
        <f>(F4837/'Yearly GDP'!$B$21)*100</f>
        <v>109.66237739057571</v>
      </c>
      <c r="H4837" s="53">
        <f t="shared" si="701"/>
        <v>1.6145727000000001</v>
      </c>
      <c r="I4837" s="53">
        <f t="shared" si="702"/>
        <v>4.6061722708429294</v>
      </c>
      <c r="J4837" s="53">
        <f t="shared" si="710"/>
        <v>838.45232611699669</v>
      </c>
      <c r="K4837" s="53">
        <v>7.4370000000000003</v>
      </c>
      <c r="L4837" s="53">
        <v>18202.8</v>
      </c>
      <c r="M4837" s="53">
        <v>4.28</v>
      </c>
      <c r="N4837" s="53">
        <f t="shared" si="703"/>
        <v>2.8308277291570709</v>
      </c>
      <c r="O4837" s="53">
        <v>21.71</v>
      </c>
      <c r="P4837" s="53">
        <v>4.13</v>
      </c>
      <c r="Q4837" s="53">
        <f t="shared" si="704"/>
        <v>3.3070000000000004</v>
      </c>
      <c r="R4837" s="53">
        <v>110.37</v>
      </c>
      <c r="S4837" s="53">
        <f t="shared" si="705"/>
        <v>140.46369999999999</v>
      </c>
      <c r="T4837" s="53">
        <v>6.47</v>
      </c>
      <c r="U4837" s="53">
        <v>12066.05</v>
      </c>
      <c r="V4837" s="53">
        <v>25.83</v>
      </c>
      <c r="W4837" s="53">
        <f t="shared" si="708"/>
        <v>467.13317847464191</v>
      </c>
      <c r="X4837" s="53">
        <f t="shared" si="709"/>
        <v>3.8714672861014328</v>
      </c>
      <c r="Y4837" s="53">
        <v>9512.7999999999993</v>
      </c>
      <c r="Z4837" s="53">
        <v>19.23</v>
      </c>
      <c r="AA4837" s="53">
        <f t="shared" si="706"/>
        <v>494.68538741549656</v>
      </c>
      <c r="AB4837" s="53">
        <f t="shared" si="707"/>
        <v>5.2002080083203328</v>
      </c>
    </row>
    <row r="4838" spans="1:28" x14ac:dyDescent="0.3">
      <c r="A4838" s="1">
        <v>4837</v>
      </c>
      <c r="B4838" s="51">
        <v>44874</v>
      </c>
      <c r="C4838" s="44">
        <v>28401452</v>
      </c>
      <c r="D4838" s="56">
        <f t="shared" si="699"/>
        <v>348997.93561071518</v>
      </c>
      <c r="E4838" s="53">
        <v>81.38</v>
      </c>
      <c r="F4838" s="53">
        <f t="shared" si="700"/>
        <v>3.4899793561071517</v>
      </c>
      <c r="G4838" s="53">
        <f>(F4838/'Yearly GDP'!$B$21)*100</f>
        <v>110.09398599707103</v>
      </c>
      <c r="H4838" s="53">
        <f t="shared" si="701"/>
        <v>1.6000242</v>
      </c>
      <c r="I4838" s="53">
        <f t="shared" si="702"/>
        <v>4.6168051708217908</v>
      </c>
      <c r="J4838" s="53">
        <f t="shared" si="710"/>
        <v>838.27331486611263</v>
      </c>
      <c r="K4838" s="53">
        <v>7.3869999999999996</v>
      </c>
      <c r="L4838" s="53">
        <v>18157</v>
      </c>
      <c r="M4838" s="53">
        <v>4.2699999999999996</v>
      </c>
      <c r="N4838" s="53">
        <f t="shared" si="703"/>
        <v>2.7701948291782088</v>
      </c>
      <c r="O4838" s="53">
        <v>21.66</v>
      </c>
      <c r="P4838" s="53">
        <v>4.13</v>
      </c>
      <c r="Q4838" s="53">
        <f t="shared" si="704"/>
        <v>3.2569999999999997</v>
      </c>
      <c r="R4838" s="53">
        <v>109.83</v>
      </c>
      <c r="S4838" s="53">
        <f t="shared" si="705"/>
        <v>139.70699999999999</v>
      </c>
      <c r="T4838" s="53">
        <v>6.45</v>
      </c>
      <c r="U4838" s="53">
        <v>11991.25</v>
      </c>
      <c r="V4838" s="53">
        <v>25.67</v>
      </c>
      <c r="W4838" s="53">
        <f t="shared" si="708"/>
        <v>467.13089209193606</v>
      </c>
      <c r="X4838" s="53">
        <f t="shared" si="709"/>
        <v>3.895597974289053</v>
      </c>
      <c r="Y4838" s="53">
        <v>9475.85</v>
      </c>
      <c r="Z4838" s="53">
        <v>19.16</v>
      </c>
      <c r="AA4838" s="53">
        <f t="shared" si="706"/>
        <v>494.56419624217119</v>
      </c>
      <c r="AB4838" s="53">
        <f t="shared" si="707"/>
        <v>5.2192066805845512</v>
      </c>
    </row>
    <row r="4839" spans="1:28" x14ac:dyDescent="0.3">
      <c r="A4839" s="1">
        <v>4838</v>
      </c>
      <c r="B4839" s="51">
        <v>44875</v>
      </c>
      <c r="C4839" s="44">
        <v>28159222</v>
      </c>
      <c r="D4839" s="56">
        <f t="shared" si="699"/>
        <v>344623.93831844331</v>
      </c>
      <c r="E4839" s="53">
        <v>81.709999999999994</v>
      </c>
      <c r="F4839" s="53">
        <f t="shared" si="700"/>
        <v>3.4462393831844329</v>
      </c>
      <c r="G4839" s="53">
        <f>(F4839/'Yearly GDP'!$B$21)*100</f>
        <v>108.71417612569189</v>
      </c>
      <c r="H4839" s="53">
        <f t="shared" si="701"/>
        <v>1.5822397000000001</v>
      </c>
      <c r="I4839" s="53">
        <f t="shared" si="702"/>
        <v>4.6446818392940079</v>
      </c>
      <c r="J4839" s="53">
        <f t="shared" si="710"/>
        <v>837.35253135160235</v>
      </c>
      <c r="K4839" s="53">
        <v>7.3490000000000002</v>
      </c>
      <c r="L4839" s="53">
        <v>18028.2</v>
      </c>
      <c r="M4839" s="53">
        <v>4.24</v>
      </c>
      <c r="N4839" s="53">
        <f t="shared" si="703"/>
        <v>2.7043181607059923</v>
      </c>
      <c r="O4839" s="53">
        <v>21.53</v>
      </c>
      <c r="P4839" s="53">
        <v>4.0999999999999996</v>
      </c>
      <c r="Q4839" s="53">
        <f t="shared" si="704"/>
        <v>3.2490000000000006</v>
      </c>
      <c r="R4839" s="53">
        <v>110.73</v>
      </c>
      <c r="S4839" s="53">
        <f t="shared" si="705"/>
        <v>138.86850000000001</v>
      </c>
      <c r="T4839" s="53">
        <v>6.45</v>
      </c>
      <c r="U4839" s="53">
        <v>11881.95</v>
      </c>
      <c r="V4839" s="53">
        <v>25.41</v>
      </c>
      <c r="W4839" s="53">
        <f t="shared" si="708"/>
        <v>467.60920897284535</v>
      </c>
      <c r="X4839" s="53">
        <f t="shared" si="709"/>
        <v>3.935458480913026</v>
      </c>
      <c r="Y4839" s="53">
        <v>9359.5</v>
      </c>
      <c r="Z4839" s="53">
        <v>18.98</v>
      </c>
      <c r="AA4839" s="53">
        <f t="shared" si="706"/>
        <v>493.12434141201265</v>
      </c>
      <c r="AB4839" s="53">
        <f t="shared" si="707"/>
        <v>5.2687038988408856</v>
      </c>
    </row>
    <row r="4840" spans="1:28" x14ac:dyDescent="0.3">
      <c r="A4840" s="1">
        <v>4839</v>
      </c>
      <c r="B4840" s="51">
        <v>44876</v>
      </c>
      <c r="C4840" s="44">
        <v>28480625.640000001</v>
      </c>
      <c r="D4840" s="56">
        <f t="shared" si="699"/>
        <v>353928.49061762146</v>
      </c>
      <c r="E4840" s="53">
        <v>80.47</v>
      </c>
      <c r="F4840" s="53">
        <f t="shared" si="700"/>
        <v>3.5392849061762144</v>
      </c>
      <c r="G4840" s="53">
        <f>(F4840/'Yearly GDP'!$B$21)*100</f>
        <v>111.64936612543264</v>
      </c>
      <c r="H4840" s="53">
        <f t="shared" si="701"/>
        <v>1.6016944</v>
      </c>
      <c r="I4840" s="53">
        <f t="shared" si="702"/>
        <v>4.562043795620438</v>
      </c>
      <c r="J4840" s="53">
        <f t="shared" si="710"/>
        <v>837.12135036496352</v>
      </c>
      <c r="K4840" s="53">
        <v>7.3070000000000004</v>
      </c>
      <c r="L4840" s="53">
        <v>18349.7</v>
      </c>
      <c r="M4840" s="53">
        <v>4.3099999999999996</v>
      </c>
      <c r="N4840" s="53">
        <f t="shared" si="703"/>
        <v>2.7449562043795623</v>
      </c>
      <c r="O4840" s="53">
        <v>21.92</v>
      </c>
      <c r="P4840" s="53">
        <v>3.81</v>
      </c>
      <c r="Q4840" s="53">
        <f t="shared" si="704"/>
        <v>3.4970000000000003</v>
      </c>
      <c r="R4840" s="53">
        <v>106.29</v>
      </c>
      <c r="S4840" s="53">
        <f t="shared" si="705"/>
        <v>140.94560000000001</v>
      </c>
      <c r="T4840" s="53">
        <v>6.43</v>
      </c>
      <c r="U4840" s="53">
        <v>11898.55</v>
      </c>
      <c r="V4840" s="53">
        <v>25.42</v>
      </c>
      <c r="W4840" s="53">
        <f t="shared" si="708"/>
        <v>468.07828481510614</v>
      </c>
      <c r="X4840" s="53">
        <f t="shared" si="709"/>
        <v>3.9339103068450036</v>
      </c>
      <c r="Y4840" s="53">
        <v>9391.1</v>
      </c>
      <c r="Z4840" s="53">
        <v>19.100000000000001</v>
      </c>
      <c r="AA4840" s="53">
        <f t="shared" si="706"/>
        <v>491.68062827225128</v>
      </c>
      <c r="AB4840" s="53">
        <f t="shared" si="707"/>
        <v>5.2356020942408366</v>
      </c>
    </row>
    <row r="4841" spans="1:28" x14ac:dyDescent="0.3">
      <c r="A4841" s="1">
        <v>4840</v>
      </c>
      <c r="B4841" s="51">
        <v>44879</v>
      </c>
      <c r="C4841" s="44">
        <v>28498815.399999999</v>
      </c>
      <c r="D4841" s="56">
        <f t="shared" si="699"/>
        <v>352011.0597826087</v>
      </c>
      <c r="E4841" s="53">
        <v>80.959999999999994</v>
      </c>
      <c r="F4841" s="53">
        <f t="shared" si="700"/>
        <v>3.5201105978260872</v>
      </c>
      <c r="G4841" s="53">
        <f>(F4841/'Yearly GDP'!$B$21)*100</f>
        <v>111.04449835413523</v>
      </c>
      <c r="H4841" s="53">
        <f t="shared" si="701"/>
        <v>1.5878373000000001</v>
      </c>
      <c r="I4841" s="53">
        <f t="shared" si="702"/>
        <v>4.5892611289582375</v>
      </c>
      <c r="J4841" s="53">
        <f t="shared" si="710"/>
        <v>841.1725562184489</v>
      </c>
      <c r="K4841" s="53">
        <v>7.2869999999999999</v>
      </c>
      <c r="L4841" s="53">
        <v>18329.150000000001</v>
      </c>
      <c r="M4841" s="53">
        <v>4.3099999999999996</v>
      </c>
      <c r="N4841" s="53">
        <f t="shared" si="703"/>
        <v>2.6977388710417625</v>
      </c>
      <c r="O4841" s="53">
        <v>21.79</v>
      </c>
      <c r="P4841" s="53">
        <v>3.89</v>
      </c>
      <c r="Q4841" s="53">
        <f t="shared" si="704"/>
        <v>3.3969999999999998</v>
      </c>
      <c r="R4841" s="53">
        <v>106.66</v>
      </c>
      <c r="S4841" s="53">
        <f t="shared" si="705"/>
        <v>141.19919999999999</v>
      </c>
      <c r="T4841" s="53">
        <v>6.48</v>
      </c>
      <c r="U4841" s="53">
        <v>11893.6</v>
      </c>
      <c r="V4841" s="53">
        <v>25.88</v>
      </c>
      <c r="W4841" s="53">
        <f t="shared" si="708"/>
        <v>459.56723338485318</v>
      </c>
      <c r="X4841" s="53">
        <f t="shared" si="709"/>
        <v>3.863987635239567</v>
      </c>
      <c r="Y4841" s="53">
        <v>9433.7000000000007</v>
      </c>
      <c r="Z4841" s="53">
        <v>19.12</v>
      </c>
      <c r="AA4841" s="53">
        <f t="shared" si="706"/>
        <v>493.39435146443515</v>
      </c>
      <c r="AB4841" s="53">
        <f t="shared" si="707"/>
        <v>5.2301255230125516</v>
      </c>
    </row>
    <row r="4842" spans="1:28" x14ac:dyDescent="0.3">
      <c r="A4842" s="1">
        <v>4841</v>
      </c>
      <c r="B4842" s="51">
        <v>44880</v>
      </c>
      <c r="C4842" s="44">
        <v>28541003.57</v>
      </c>
      <c r="D4842" s="56">
        <f t="shared" si="699"/>
        <v>352097.25598322228</v>
      </c>
      <c r="E4842" s="53">
        <v>81.06</v>
      </c>
      <c r="F4842" s="53">
        <f t="shared" si="700"/>
        <v>3.5209725598322228</v>
      </c>
      <c r="G4842" s="53">
        <f>(F4842/'Yearly GDP'!$B$21)*100</f>
        <v>111.07168958461271</v>
      </c>
      <c r="H4842" s="53">
        <f t="shared" si="701"/>
        <v>1.5894329000000003</v>
      </c>
      <c r="I4842" s="53">
        <f t="shared" si="702"/>
        <v>4.5682960255824572</v>
      </c>
      <c r="J4842" s="53">
        <f t="shared" si="710"/>
        <v>840.72179077204203</v>
      </c>
      <c r="K4842" s="53">
        <v>7.2610000000000001</v>
      </c>
      <c r="L4842" s="53">
        <v>18403.400000000001</v>
      </c>
      <c r="M4842" s="53">
        <v>4.32</v>
      </c>
      <c r="N4842" s="53">
        <f t="shared" si="703"/>
        <v>2.6927039744175429</v>
      </c>
      <c r="O4842" s="53">
        <v>21.89</v>
      </c>
      <c r="P4842" s="53">
        <v>3.86</v>
      </c>
      <c r="Q4842" s="53">
        <f t="shared" si="704"/>
        <v>3.4010000000000002</v>
      </c>
      <c r="R4842" s="53">
        <v>106.4</v>
      </c>
      <c r="S4842" s="53">
        <f t="shared" si="705"/>
        <v>141.84720000000002</v>
      </c>
      <c r="T4842" s="53">
        <v>6.48</v>
      </c>
      <c r="U4842" s="53">
        <v>11888.25</v>
      </c>
      <c r="V4842" s="53">
        <v>26</v>
      </c>
      <c r="W4842" s="53">
        <f t="shared" si="708"/>
        <v>457.24038461538464</v>
      </c>
      <c r="X4842" s="53">
        <f t="shared" si="709"/>
        <v>3.8461538461538463</v>
      </c>
      <c r="Y4842" s="53">
        <v>9439</v>
      </c>
      <c r="Z4842" s="53">
        <v>18.82</v>
      </c>
      <c r="AA4842" s="53">
        <f t="shared" si="706"/>
        <v>501.54091392136024</v>
      </c>
      <c r="AB4842" s="53">
        <f t="shared" si="707"/>
        <v>5.3134962805526031</v>
      </c>
    </row>
    <row r="4843" spans="1:28" x14ac:dyDescent="0.3">
      <c r="A4843" s="1">
        <v>4842</v>
      </c>
      <c r="B4843" s="51">
        <v>44881</v>
      </c>
      <c r="C4843" s="44">
        <v>28458400.379999999</v>
      </c>
      <c r="D4843" s="56">
        <f t="shared" si="699"/>
        <v>349268.53681885119</v>
      </c>
      <c r="E4843" s="53">
        <v>81.48</v>
      </c>
      <c r="F4843" s="53">
        <f t="shared" si="700"/>
        <v>3.4926853681885119</v>
      </c>
      <c r="G4843" s="53">
        <f>(F4843/'Yearly GDP'!$B$21)*100</f>
        <v>110.17934915421172</v>
      </c>
      <c r="H4843" s="53">
        <f t="shared" si="701"/>
        <v>1.5937333999999999</v>
      </c>
      <c r="I4843" s="53">
        <f t="shared" si="702"/>
        <v>4.5641259698767689</v>
      </c>
      <c r="J4843" s="53">
        <f t="shared" si="710"/>
        <v>840.23961661341855</v>
      </c>
      <c r="K4843" s="53">
        <v>7.274</v>
      </c>
      <c r="L4843" s="53">
        <v>18409.650000000001</v>
      </c>
      <c r="M4843" s="53">
        <v>4.32</v>
      </c>
      <c r="N4843" s="53">
        <f t="shared" si="703"/>
        <v>2.7098740301232311</v>
      </c>
      <c r="O4843" s="53">
        <v>21.91</v>
      </c>
      <c r="P4843" s="53">
        <v>3.77</v>
      </c>
      <c r="Q4843" s="53">
        <f t="shared" si="704"/>
        <v>3.504</v>
      </c>
      <c r="R4843" s="53">
        <v>106.28</v>
      </c>
      <c r="S4843" s="53">
        <f t="shared" si="705"/>
        <v>141.31950000000001</v>
      </c>
      <c r="T4843" s="53">
        <v>6.45</v>
      </c>
      <c r="U4843" s="53">
        <v>11816.55</v>
      </c>
      <c r="V4843" s="53">
        <v>25.85</v>
      </c>
      <c r="W4843" s="53">
        <f t="shared" si="708"/>
        <v>457.11992263056089</v>
      </c>
      <c r="X4843" s="53">
        <f t="shared" si="709"/>
        <v>3.8684719535783367</v>
      </c>
      <c r="Y4843" s="53">
        <v>9407.6</v>
      </c>
      <c r="Z4843" s="53">
        <v>18.61</v>
      </c>
      <c r="AA4843" s="53">
        <f t="shared" si="706"/>
        <v>505.51316496507258</v>
      </c>
      <c r="AB4843" s="53">
        <f t="shared" si="707"/>
        <v>5.3734551316496511</v>
      </c>
    </row>
    <row r="4844" spans="1:28" x14ac:dyDescent="0.3">
      <c r="A4844" s="1">
        <v>4843</v>
      </c>
      <c r="B4844" s="51">
        <v>44882</v>
      </c>
      <c r="C4844" s="44">
        <v>28344662.25</v>
      </c>
      <c r="D4844" s="56">
        <f t="shared" si="699"/>
        <v>347744.59882223036</v>
      </c>
      <c r="E4844" s="53">
        <v>81.510000000000005</v>
      </c>
      <c r="F4844" s="53">
        <f t="shared" si="700"/>
        <v>3.4774459882223034</v>
      </c>
      <c r="G4844" s="53">
        <f>(F4844/'Yearly GDP'!$B$21)*100</f>
        <v>109.69861161584554</v>
      </c>
      <c r="H4844" s="53">
        <f t="shared" si="701"/>
        <v>1.5894423</v>
      </c>
      <c r="I4844" s="53">
        <f t="shared" si="702"/>
        <v>4.5808520384791569</v>
      </c>
      <c r="J4844" s="53">
        <f t="shared" si="710"/>
        <v>844.47549244159427</v>
      </c>
      <c r="K4844" s="53">
        <v>7.2809999999999997</v>
      </c>
      <c r="L4844" s="53">
        <v>18434.900000000001</v>
      </c>
      <c r="M4844" s="53">
        <v>4.3099999999999996</v>
      </c>
      <c r="N4844" s="53">
        <f t="shared" si="703"/>
        <v>2.7001479615208428</v>
      </c>
      <c r="O4844" s="53">
        <v>21.83</v>
      </c>
      <c r="P4844" s="53">
        <v>3.69</v>
      </c>
      <c r="Q4844" s="53">
        <f t="shared" si="704"/>
        <v>3.5909999999999997</v>
      </c>
      <c r="R4844" s="53">
        <v>106.69</v>
      </c>
      <c r="S4844" s="53">
        <f t="shared" si="705"/>
        <v>140.36689999999999</v>
      </c>
      <c r="T4844" s="53">
        <v>6.43</v>
      </c>
      <c r="U4844" s="53">
        <v>11767.05</v>
      </c>
      <c r="V4844" s="53">
        <v>25.73</v>
      </c>
      <c r="W4844" s="53">
        <f t="shared" si="708"/>
        <v>457.32802176447723</v>
      </c>
      <c r="X4844" s="53">
        <f t="shared" si="709"/>
        <v>3.8865137971239796</v>
      </c>
      <c r="Y4844" s="53">
        <v>9395.75</v>
      </c>
      <c r="Z4844" s="53">
        <v>18.579999999999998</v>
      </c>
      <c r="AA4844" s="53">
        <f t="shared" si="706"/>
        <v>505.6916038751346</v>
      </c>
      <c r="AB4844" s="53">
        <f t="shared" si="707"/>
        <v>5.3821313240043063</v>
      </c>
    </row>
    <row r="4845" spans="1:28" x14ac:dyDescent="0.3">
      <c r="A4845" s="1">
        <v>4844</v>
      </c>
      <c r="B4845" s="51">
        <v>44883</v>
      </c>
      <c r="C4845" s="44">
        <v>28254867.390000001</v>
      </c>
      <c r="D4845" s="56">
        <f t="shared" si="699"/>
        <v>346218.20107829926</v>
      </c>
      <c r="E4845" s="53">
        <v>81.61</v>
      </c>
      <c r="F4845" s="53">
        <f t="shared" si="700"/>
        <v>3.4621820107829926</v>
      </c>
      <c r="G4845" s="53">
        <f>(F4845/'Yearly GDP'!$B$21)*100</f>
        <v>109.21709813195561</v>
      </c>
      <c r="H4845" s="53">
        <f t="shared" si="701"/>
        <v>1.5921953000000002</v>
      </c>
      <c r="I4845" s="53">
        <f t="shared" si="702"/>
        <v>4.5892611289582375</v>
      </c>
      <c r="J4845" s="53">
        <f t="shared" si="710"/>
        <v>840.18586507572286</v>
      </c>
      <c r="K4845" s="53">
        <v>7.3070000000000004</v>
      </c>
      <c r="L4845" s="53">
        <v>18307.650000000001</v>
      </c>
      <c r="M4845" s="53">
        <v>4.3</v>
      </c>
      <c r="N4845" s="53">
        <f t="shared" si="703"/>
        <v>2.7177388710417629</v>
      </c>
      <c r="O4845" s="53">
        <v>21.79</v>
      </c>
      <c r="P4845" s="53">
        <v>3.76</v>
      </c>
      <c r="Q4845" s="53">
        <f t="shared" si="704"/>
        <v>3.5470000000000006</v>
      </c>
      <c r="R4845" s="53">
        <v>106.97</v>
      </c>
      <c r="S4845" s="53">
        <f t="shared" si="705"/>
        <v>140.10969999999998</v>
      </c>
      <c r="T4845" s="53">
        <v>6.43</v>
      </c>
      <c r="U4845" s="53">
        <v>11719.95</v>
      </c>
      <c r="V4845" s="53">
        <v>25.57</v>
      </c>
      <c r="W4845" s="53">
        <f t="shared" si="708"/>
        <v>458.3476730543606</v>
      </c>
      <c r="X4845" s="53">
        <f t="shared" si="709"/>
        <v>3.910833007430583</v>
      </c>
      <c r="Y4845" s="53">
        <v>9353.5</v>
      </c>
      <c r="Z4845" s="53">
        <v>18.48</v>
      </c>
      <c r="AA4845" s="53">
        <f t="shared" si="706"/>
        <v>506.1417748917749</v>
      </c>
      <c r="AB4845" s="53">
        <f t="shared" si="707"/>
        <v>5.4112554112554108</v>
      </c>
    </row>
    <row r="4846" spans="1:28" x14ac:dyDescent="0.3">
      <c r="A4846" s="1">
        <v>4845</v>
      </c>
      <c r="B4846" s="51">
        <v>44886</v>
      </c>
      <c r="C4846" s="44">
        <v>28116258.969999999</v>
      </c>
      <c r="D4846" s="56">
        <f t="shared" si="699"/>
        <v>344056.03242780222</v>
      </c>
      <c r="E4846" s="53">
        <v>81.72</v>
      </c>
      <c r="F4846" s="53">
        <f t="shared" si="700"/>
        <v>3.4405603242780223</v>
      </c>
      <c r="G4846" s="53">
        <f>(F4846/'Yearly GDP'!$B$21)*100</f>
        <v>108.53502600246128</v>
      </c>
      <c r="H4846" s="53">
        <f t="shared" si="701"/>
        <v>1.597224</v>
      </c>
      <c r="I4846" s="53">
        <f t="shared" si="702"/>
        <v>4.5829514207149407</v>
      </c>
      <c r="J4846" s="53">
        <f t="shared" si="710"/>
        <v>832.26168652612284</v>
      </c>
      <c r="K4846" s="53">
        <v>7.32</v>
      </c>
      <c r="L4846" s="53">
        <v>18159.95</v>
      </c>
      <c r="M4846" s="53">
        <v>4.26</v>
      </c>
      <c r="N4846" s="53">
        <f t="shared" si="703"/>
        <v>2.7370485792850596</v>
      </c>
      <c r="O4846" s="53">
        <v>21.82</v>
      </c>
      <c r="P4846" s="53">
        <v>3.83</v>
      </c>
      <c r="Q4846" s="53">
        <f t="shared" si="704"/>
        <v>3.49</v>
      </c>
      <c r="R4846" s="53">
        <v>107.78</v>
      </c>
      <c r="S4846" s="53">
        <f t="shared" si="705"/>
        <v>140.30259999999998</v>
      </c>
      <c r="T4846" s="53">
        <v>6.43</v>
      </c>
      <c r="U4846" s="53">
        <v>11719.55</v>
      </c>
      <c r="V4846" s="53">
        <v>25.56</v>
      </c>
      <c r="W4846" s="53">
        <f t="shared" si="708"/>
        <v>458.51134585289515</v>
      </c>
      <c r="X4846" s="53">
        <f t="shared" si="709"/>
        <v>3.9123630672926448</v>
      </c>
      <c r="Y4846" s="53">
        <v>9363.65</v>
      </c>
      <c r="Z4846" s="53">
        <v>18.5</v>
      </c>
      <c r="AA4846" s="53">
        <f t="shared" si="706"/>
        <v>506.14324324324321</v>
      </c>
      <c r="AB4846" s="53">
        <f t="shared" si="707"/>
        <v>5.4054054054054053</v>
      </c>
    </row>
    <row r="4847" spans="1:28" x14ac:dyDescent="0.3">
      <c r="A4847" s="1">
        <v>4846</v>
      </c>
      <c r="B4847" s="51">
        <v>44887</v>
      </c>
      <c r="C4847" s="44">
        <v>28185214</v>
      </c>
      <c r="D4847" s="56">
        <f t="shared" si="699"/>
        <v>344942.03891812509</v>
      </c>
      <c r="E4847" s="53">
        <v>81.709999999999994</v>
      </c>
      <c r="F4847" s="53">
        <f t="shared" si="700"/>
        <v>3.4494203891812512</v>
      </c>
      <c r="G4847" s="53">
        <f>(F4847/'Yearly GDP'!$B$21)*100</f>
        <v>108.81452331802055</v>
      </c>
      <c r="H4847" s="53">
        <f t="shared" si="701"/>
        <v>1.5976004999999998</v>
      </c>
      <c r="I4847" s="53">
        <f t="shared" si="702"/>
        <v>4.5599635202918387</v>
      </c>
      <c r="J4847" s="53">
        <f t="shared" si="710"/>
        <v>831.92886456908354</v>
      </c>
      <c r="K4847" s="53">
        <v>7.2850000000000001</v>
      </c>
      <c r="L4847" s="53">
        <v>18244.2</v>
      </c>
      <c r="M4847" s="53">
        <v>4.28</v>
      </c>
      <c r="N4847" s="53">
        <f t="shared" si="703"/>
        <v>2.7250364797081614</v>
      </c>
      <c r="O4847" s="53">
        <v>21.93</v>
      </c>
      <c r="P4847" s="53">
        <v>3.75</v>
      </c>
      <c r="Q4847" s="53">
        <f t="shared" si="704"/>
        <v>3.5350000000000001</v>
      </c>
      <c r="R4847" s="53">
        <v>107.15</v>
      </c>
      <c r="S4847" s="53">
        <f t="shared" si="705"/>
        <v>141.00989999999999</v>
      </c>
      <c r="T4847" s="53">
        <v>6.43</v>
      </c>
      <c r="U4847" s="53">
        <v>11762.55</v>
      </c>
      <c r="V4847" s="53">
        <v>25.65</v>
      </c>
      <c r="W4847" s="53">
        <f t="shared" si="708"/>
        <v>458.57894736842104</v>
      </c>
      <c r="X4847" s="53">
        <f t="shared" si="709"/>
        <v>3.8986354775828467</v>
      </c>
      <c r="Y4847" s="53">
        <v>9355.35</v>
      </c>
      <c r="Z4847" s="53">
        <v>18.48</v>
      </c>
      <c r="AA4847" s="53">
        <f t="shared" si="706"/>
        <v>506.24188311688312</v>
      </c>
      <c r="AB4847" s="53">
        <f t="shared" si="707"/>
        <v>5.4112554112554108</v>
      </c>
    </row>
    <row r="4848" spans="1:28" x14ac:dyDescent="0.3">
      <c r="A4848" s="1">
        <v>4847</v>
      </c>
      <c r="B4848" s="51">
        <v>44888</v>
      </c>
      <c r="C4848" s="44">
        <v>28225366.32</v>
      </c>
      <c r="D4848" s="56">
        <f t="shared" si="699"/>
        <v>345771.97500918782</v>
      </c>
      <c r="E4848" s="53">
        <v>81.63</v>
      </c>
      <c r="F4848" s="53">
        <f t="shared" si="700"/>
        <v>3.4577197500918784</v>
      </c>
      <c r="G4848" s="53">
        <f>(F4848/'Yearly GDP'!$B$21)*100</f>
        <v>109.07633281046935</v>
      </c>
      <c r="H4848" s="53">
        <f t="shared" si="701"/>
        <v>1.6003745</v>
      </c>
      <c r="I4848" s="53">
        <f t="shared" si="702"/>
        <v>4.5558086560364464</v>
      </c>
      <c r="J4848" s="53">
        <f t="shared" si="710"/>
        <v>832.22095671981776</v>
      </c>
      <c r="K4848" s="53">
        <v>7.2910000000000004</v>
      </c>
      <c r="L4848" s="53">
        <v>18267.25</v>
      </c>
      <c r="M4848" s="53">
        <v>4.29</v>
      </c>
      <c r="N4848" s="53">
        <f t="shared" si="703"/>
        <v>2.735191343963554</v>
      </c>
      <c r="O4848" s="53">
        <v>21.95</v>
      </c>
      <c r="P4848" s="53">
        <v>3.68</v>
      </c>
      <c r="Q4848" s="53">
        <f t="shared" si="704"/>
        <v>3.6110000000000002</v>
      </c>
      <c r="R4848" s="53">
        <v>106.1</v>
      </c>
      <c r="S4848" s="53">
        <f t="shared" si="705"/>
        <v>141.358</v>
      </c>
      <c r="T4848" s="53">
        <v>6.44</v>
      </c>
      <c r="U4848" s="53">
        <v>11790.2</v>
      </c>
      <c r="V4848" s="53">
        <v>25.7</v>
      </c>
      <c r="W4848" s="53">
        <f t="shared" si="708"/>
        <v>458.76264591439696</v>
      </c>
      <c r="X4848" s="53">
        <f t="shared" si="709"/>
        <v>3.8910505836575875</v>
      </c>
      <c r="Y4848" s="53">
        <v>9410</v>
      </c>
      <c r="Z4848" s="53">
        <v>18.59</v>
      </c>
      <c r="AA4848" s="53">
        <f t="shared" si="706"/>
        <v>506.18612157073699</v>
      </c>
      <c r="AB4848" s="53">
        <f t="shared" si="707"/>
        <v>5.3792361484669184</v>
      </c>
    </row>
    <row r="4849" spans="1:28" x14ac:dyDescent="0.3">
      <c r="A4849" s="1">
        <v>4848</v>
      </c>
      <c r="B4849" s="51">
        <v>44889</v>
      </c>
      <c r="C4849" s="44">
        <v>28370058</v>
      </c>
      <c r="D4849" s="56">
        <f t="shared" si="699"/>
        <v>347374.28676380555</v>
      </c>
      <c r="E4849" s="53">
        <v>81.67</v>
      </c>
      <c r="F4849" s="53">
        <f t="shared" si="700"/>
        <v>3.4737428676380553</v>
      </c>
      <c r="G4849" s="53">
        <f>(F4849/'Yearly GDP'!$B$21)*100</f>
        <v>109.58179393179985</v>
      </c>
      <c r="H4849" s="53">
        <f t="shared" si="701"/>
        <v>1.610225</v>
      </c>
      <c r="I4849" s="53">
        <f t="shared" si="702"/>
        <v>4.5024763619990997</v>
      </c>
      <c r="J4849" s="53">
        <f t="shared" si="710"/>
        <v>832.2422332282755</v>
      </c>
      <c r="K4849" s="53">
        <v>7.25</v>
      </c>
      <c r="L4849" s="53">
        <v>18484.099999999999</v>
      </c>
      <c r="M4849" s="53">
        <v>4.34</v>
      </c>
      <c r="N4849" s="53">
        <f t="shared" si="703"/>
        <v>2.7475236380009003</v>
      </c>
      <c r="O4849" s="53">
        <v>22.21</v>
      </c>
      <c r="P4849" s="53">
        <v>3.68</v>
      </c>
      <c r="Q4849" s="53">
        <f t="shared" si="704"/>
        <v>3.57</v>
      </c>
      <c r="R4849" s="53">
        <v>105.88</v>
      </c>
      <c r="S4849" s="53">
        <f t="shared" si="705"/>
        <v>142.5882</v>
      </c>
      <c r="T4849" s="53">
        <v>6.42</v>
      </c>
      <c r="U4849" s="53">
        <v>11837.6</v>
      </c>
      <c r="V4849" s="53">
        <v>25.8</v>
      </c>
      <c r="W4849" s="53">
        <f t="shared" si="708"/>
        <v>458.82170542635657</v>
      </c>
      <c r="X4849" s="53">
        <f t="shared" si="709"/>
        <v>3.8759689922480618</v>
      </c>
      <c r="Y4849" s="53">
        <v>9461.2999999999993</v>
      </c>
      <c r="Z4849" s="53">
        <v>18.690000000000001</v>
      </c>
      <c r="AA4849" s="53">
        <f t="shared" si="706"/>
        <v>506.22257891920805</v>
      </c>
      <c r="AB4849" s="53">
        <f t="shared" si="707"/>
        <v>5.3504547886570348</v>
      </c>
    </row>
    <row r="4850" spans="1:28" x14ac:dyDescent="0.3">
      <c r="A4850" s="1">
        <v>4849</v>
      </c>
      <c r="B4850" s="51">
        <v>44890</v>
      </c>
      <c r="C4850" s="44">
        <v>28456423</v>
      </c>
      <c r="D4850" s="56">
        <f t="shared" si="699"/>
        <v>348602.5113316183</v>
      </c>
      <c r="E4850" s="53">
        <v>81.63</v>
      </c>
      <c r="F4850" s="53">
        <f t="shared" si="700"/>
        <v>3.4860251133161828</v>
      </c>
      <c r="G4850" s="53">
        <f>(F4850/'Yearly GDP'!$B$21)*100</f>
        <v>109.9692464768512</v>
      </c>
      <c r="H4850" s="53">
        <f t="shared" si="701"/>
        <v>1.6242499999999997</v>
      </c>
      <c r="I4850" s="53">
        <f t="shared" si="702"/>
        <v>4.4943820224719104</v>
      </c>
      <c r="J4850" s="53">
        <f t="shared" si="710"/>
        <v>832.03370786516859</v>
      </c>
      <c r="K4850" s="53">
        <v>7.3</v>
      </c>
      <c r="L4850" s="53">
        <v>18512.75</v>
      </c>
      <c r="M4850" s="53">
        <v>4.3499999999999996</v>
      </c>
      <c r="N4850" s="53">
        <f t="shared" si="703"/>
        <v>2.8056179775280894</v>
      </c>
      <c r="O4850" s="53">
        <v>22.25</v>
      </c>
      <c r="P4850" s="53">
        <v>3.71</v>
      </c>
      <c r="Q4850" s="53">
        <f t="shared" si="704"/>
        <v>3.59</v>
      </c>
      <c r="R4850" s="53">
        <v>106</v>
      </c>
      <c r="S4850" s="53">
        <f t="shared" si="705"/>
        <v>143.51250000000002</v>
      </c>
      <c r="T4850" s="53">
        <v>6.45</v>
      </c>
      <c r="U4850" s="53">
        <v>11943.55</v>
      </c>
      <c r="V4850" s="53">
        <v>26.03</v>
      </c>
      <c r="W4850" s="53">
        <f t="shared" si="708"/>
        <v>458.8378793699577</v>
      </c>
      <c r="X4850" s="53">
        <f t="shared" si="709"/>
        <v>3.84172109104879</v>
      </c>
      <c r="Y4850" s="53">
        <v>9534.5499999999993</v>
      </c>
      <c r="Z4850" s="53">
        <v>18.84</v>
      </c>
      <c r="AA4850" s="53">
        <f t="shared" si="706"/>
        <v>506.08014861995753</v>
      </c>
      <c r="AB4850" s="53">
        <f t="shared" si="707"/>
        <v>5.3078556263269645</v>
      </c>
    </row>
    <row r="4851" spans="1:28" x14ac:dyDescent="0.3">
      <c r="A4851" s="1">
        <v>4850</v>
      </c>
      <c r="B4851" s="51">
        <v>44893</v>
      </c>
      <c r="C4851" s="44">
        <v>28659078.460000001</v>
      </c>
      <c r="D4851" s="56">
        <f t="shared" si="699"/>
        <v>351042.11734443903</v>
      </c>
      <c r="E4851" s="53">
        <v>81.64</v>
      </c>
      <c r="F4851" s="53">
        <f t="shared" si="700"/>
        <v>3.5104211734443904</v>
      </c>
      <c r="G4851" s="53">
        <f>(F4851/'Yearly GDP'!$B$21)*100</f>
        <v>110.73883827900286</v>
      </c>
      <c r="H4851" s="53">
        <f t="shared" si="701"/>
        <v>1.621937</v>
      </c>
      <c r="I4851" s="53">
        <f t="shared" si="702"/>
        <v>4.4822949350067232</v>
      </c>
      <c r="J4851" s="53">
        <f t="shared" si="710"/>
        <v>832.03720304796059</v>
      </c>
      <c r="K4851" s="53">
        <v>7.27</v>
      </c>
      <c r="L4851" s="53">
        <v>18562.75</v>
      </c>
      <c r="M4851" s="53">
        <v>4.3600000000000003</v>
      </c>
      <c r="N4851" s="53">
        <f t="shared" si="703"/>
        <v>2.7877050649932764</v>
      </c>
      <c r="O4851" s="53">
        <v>22.31</v>
      </c>
      <c r="P4851" s="53">
        <v>3.7</v>
      </c>
      <c r="Q4851" s="53">
        <f t="shared" si="704"/>
        <v>3.5699999999999994</v>
      </c>
      <c r="R4851" s="53">
        <v>106.63</v>
      </c>
      <c r="S4851" s="53">
        <f t="shared" si="705"/>
        <v>143.2302</v>
      </c>
      <c r="T4851" s="53">
        <v>6.42</v>
      </c>
      <c r="U4851" s="53">
        <v>12025.95</v>
      </c>
      <c r="V4851" s="53">
        <v>26.21</v>
      </c>
      <c r="W4851" s="53">
        <f t="shared" si="708"/>
        <v>458.8305990080122</v>
      </c>
      <c r="X4851" s="53">
        <f t="shared" si="709"/>
        <v>3.815337657382678</v>
      </c>
      <c r="Y4851" s="53">
        <v>9636.6</v>
      </c>
      <c r="Z4851" s="53">
        <v>19.04</v>
      </c>
      <c r="AA4851" s="53">
        <f t="shared" si="706"/>
        <v>506.12394957983196</v>
      </c>
      <c r="AB4851" s="53">
        <f t="shared" si="707"/>
        <v>5.2521008403361344</v>
      </c>
    </row>
    <row r="4852" spans="1:28" x14ac:dyDescent="0.3">
      <c r="A4852" s="1">
        <v>4851</v>
      </c>
      <c r="B4852" s="51">
        <v>44894</v>
      </c>
      <c r="C4852" s="44">
        <v>28711500.84</v>
      </c>
      <c r="D4852" s="56">
        <f t="shared" si="699"/>
        <v>351770.409703504</v>
      </c>
      <c r="E4852" s="53">
        <v>81.62</v>
      </c>
      <c r="F4852" s="53">
        <f t="shared" si="700"/>
        <v>3.5177040970350402</v>
      </c>
      <c r="G4852" s="53">
        <f>(F4852/'Yearly GDP'!$B$21)*100</f>
        <v>110.96858350268266</v>
      </c>
      <c r="H4852" s="53">
        <f t="shared" si="701"/>
        <v>1.6262989999999999</v>
      </c>
      <c r="I4852" s="53">
        <f t="shared" si="702"/>
        <v>4.4702726866338844</v>
      </c>
      <c r="J4852" s="53">
        <f t="shared" si="710"/>
        <v>832.27760393383994</v>
      </c>
      <c r="K4852" s="53">
        <v>7.27</v>
      </c>
      <c r="L4852" s="53">
        <v>18618.05</v>
      </c>
      <c r="M4852" s="53">
        <v>4.37</v>
      </c>
      <c r="N4852" s="53">
        <f t="shared" si="703"/>
        <v>2.7997273133661151</v>
      </c>
      <c r="O4852" s="53">
        <v>22.37</v>
      </c>
      <c r="P4852" s="53">
        <v>3.75</v>
      </c>
      <c r="Q4852" s="53">
        <f t="shared" si="704"/>
        <v>3.5199999999999996</v>
      </c>
      <c r="R4852" s="53">
        <v>106.82</v>
      </c>
      <c r="S4852" s="53">
        <f t="shared" si="705"/>
        <v>143.61539999999999</v>
      </c>
      <c r="T4852" s="53">
        <v>6.42</v>
      </c>
      <c r="U4852" s="53">
        <v>11983.1</v>
      </c>
      <c r="V4852" s="53">
        <v>26.07</v>
      </c>
      <c r="W4852" s="53">
        <f t="shared" si="708"/>
        <v>459.65093977752207</v>
      </c>
      <c r="X4852" s="53">
        <f t="shared" si="709"/>
        <v>3.8358266206367473</v>
      </c>
      <c r="Y4852" s="53">
        <v>9602.2000000000007</v>
      </c>
      <c r="Z4852" s="53">
        <v>18.97</v>
      </c>
      <c r="AA4852" s="53">
        <f t="shared" si="706"/>
        <v>506.17817606747502</v>
      </c>
      <c r="AB4852" s="53">
        <f t="shared" si="707"/>
        <v>5.2714812862414338</v>
      </c>
    </row>
    <row r="4853" spans="1:28" x14ac:dyDescent="0.3">
      <c r="A4853" s="1">
        <v>4852</v>
      </c>
      <c r="B4853" s="51">
        <v>44895</v>
      </c>
      <c r="C4853" s="44">
        <v>28938267.359999999</v>
      </c>
      <c r="D4853" s="56">
        <f t="shared" si="699"/>
        <v>355638.04055548727</v>
      </c>
      <c r="E4853" s="53">
        <v>81.37</v>
      </c>
      <c r="F4853" s="53">
        <f t="shared" si="700"/>
        <v>3.5563804055548727</v>
      </c>
      <c r="G4853" s="53">
        <f>(F4853/'Yearly GDP'!$B$21)*100</f>
        <v>112.18865632665214</v>
      </c>
      <c r="H4853" s="53">
        <f t="shared" si="701"/>
        <v>1.6409119999999999</v>
      </c>
      <c r="I4853" s="53">
        <f t="shared" si="702"/>
        <v>4.4365572315882877</v>
      </c>
      <c r="J4853" s="53">
        <f t="shared" si="710"/>
        <v>832.2249334516415</v>
      </c>
      <c r="K4853" s="53">
        <v>7.28</v>
      </c>
      <c r="L4853" s="53">
        <v>18758.349999999999</v>
      </c>
      <c r="M4853" s="53">
        <v>4.4000000000000004</v>
      </c>
      <c r="N4853" s="53">
        <f t="shared" si="703"/>
        <v>2.8434427684117125</v>
      </c>
      <c r="O4853" s="53">
        <v>22.54</v>
      </c>
      <c r="P4853" s="53">
        <v>3.61</v>
      </c>
      <c r="Q4853" s="53">
        <f t="shared" si="704"/>
        <v>3.6700000000000004</v>
      </c>
      <c r="R4853" s="53">
        <v>105.95</v>
      </c>
      <c r="S4853" s="53">
        <f t="shared" si="705"/>
        <v>144.48140000000001</v>
      </c>
      <c r="T4853" s="53">
        <v>6.41</v>
      </c>
      <c r="U4853" s="53">
        <v>12093.5</v>
      </c>
      <c r="V4853" s="53">
        <v>26.31</v>
      </c>
      <c r="W4853" s="53">
        <f t="shared" si="708"/>
        <v>459.65412390725965</v>
      </c>
      <c r="X4853" s="53">
        <f t="shared" si="709"/>
        <v>3.8008361839604716</v>
      </c>
      <c r="Y4853" s="53">
        <v>9651.0499999999993</v>
      </c>
      <c r="Z4853" s="53">
        <v>19.07</v>
      </c>
      <c r="AA4853" s="53">
        <f t="shared" si="706"/>
        <v>506.0854745673833</v>
      </c>
      <c r="AB4853" s="53">
        <f t="shared" si="707"/>
        <v>5.2438384897745154</v>
      </c>
    </row>
    <row r="4854" spans="1:28" x14ac:dyDescent="0.3">
      <c r="A4854" s="1">
        <v>4853</v>
      </c>
      <c r="B4854" s="51">
        <v>44896</v>
      </c>
      <c r="C4854" s="44">
        <v>29075831.84</v>
      </c>
      <c r="D4854" s="56">
        <f t="shared" si="699"/>
        <v>358429.87968441815</v>
      </c>
      <c r="E4854" s="53">
        <v>81.12</v>
      </c>
      <c r="F4854" s="53">
        <f t="shared" si="700"/>
        <v>3.5842987968441813</v>
      </c>
      <c r="G4854" s="53">
        <f>(F4854/'Yearly GDP'!$B$21)*100</f>
        <v>113.06936267647261</v>
      </c>
      <c r="H4854" s="53">
        <f t="shared" si="701"/>
        <v>1.6301810000000001</v>
      </c>
      <c r="I4854" s="53">
        <f t="shared" si="702"/>
        <v>4.4228217602830604</v>
      </c>
      <c r="J4854" s="53">
        <f t="shared" si="710"/>
        <v>832.04334365325076</v>
      </c>
      <c r="K4854" s="53">
        <v>7.21</v>
      </c>
      <c r="L4854" s="53">
        <v>18812.5</v>
      </c>
      <c r="M4854" s="53">
        <v>4.42</v>
      </c>
      <c r="N4854" s="53">
        <f t="shared" si="703"/>
        <v>2.7871782397169396</v>
      </c>
      <c r="O4854" s="53">
        <v>22.61</v>
      </c>
      <c r="P4854" s="53">
        <v>3.51</v>
      </c>
      <c r="Q4854" s="53">
        <f t="shared" si="704"/>
        <v>3.7</v>
      </c>
      <c r="R4854" s="53">
        <v>104.73</v>
      </c>
      <c r="S4854" s="53">
        <f t="shared" si="705"/>
        <v>144.47789999999998</v>
      </c>
      <c r="T4854" s="53">
        <v>6.39</v>
      </c>
      <c r="U4854" s="53">
        <v>12185.25</v>
      </c>
      <c r="V4854" s="53">
        <v>26.51</v>
      </c>
      <c r="W4854" s="53">
        <f t="shared" si="708"/>
        <v>459.6473029045643</v>
      </c>
      <c r="X4854" s="53">
        <f t="shared" si="709"/>
        <v>3.7721614485099959</v>
      </c>
      <c r="Y4854" s="53">
        <v>9693.85</v>
      </c>
      <c r="Z4854" s="53">
        <v>19.149999999999999</v>
      </c>
      <c r="AA4854" s="53">
        <f t="shared" si="706"/>
        <v>506.20626631853793</v>
      </c>
      <c r="AB4854" s="53">
        <f t="shared" si="707"/>
        <v>5.2219321148825069</v>
      </c>
    </row>
    <row r="4855" spans="1:28" x14ac:dyDescent="0.3">
      <c r="A4855" s="1">
        <v>4854</v>
      </c>
      <c r="B4855" s="51">
        <v>44897</v>
      </c>
      <c r="C4855" s="44">
        <v>29042825.879999999</v>
      </c>
      <c r="D4855" s="56">
        <f t="shared" si="699"/>
        <v>356747.64623510628</v>
      </c>
      <c r="E4855" s="53">
        <v>81.41</v>
      </c>
      <c r="F4855" s="53">
        <f t="shared" si="700"/>
        <v>3.5674764623510629</v>
      </c>
      <c r="G4855" s="53">
        <f>(F4855/'Yearly GDP'!$B$21)*100</f>
        <v>112.53868966407138</v>
      </c>
      <c r="H4855" s="53">
        <f t="shared" si="701"/>
        <v>1.6223339999999997</v>
      </c>
      <c r="I4855" s="53">
        <f t="shared" si="702"/>
        <v>4.4503782821539835</v>
      </c>
      <c r="J4855" s="53">
        <f t="shared" si="710"/>
        <v>835.86782376502015</v>
      </c>
      <c r="K4855" s="53">
        <v>7.22</v>
      </c>
      <c r="L4855" s="53">
        <v>18781.95</v>
      </c>
      <c r="M4855" s="53">
        <v>4.3899999999999997</v>
      </c>
      <c r="N4855" s="53">
        <f t="shared" si="703"/>
        <v>2.7696217178460163</v>
      </c>
      <c r="O4855" s="53">
        <v>22.47</v>
      </c>
      <c r="P4855" s="53">
        <v>3.49</v>
      </c>
      <c r="Q4855" s="53">
        <f t="shared" si="704"/>
        <v>3.7299999999999995</v>
      </c>
      <c r="R4855" s="53">
        <v>104.55</v>
      </c>
      <c r="S4855" s="53">
        <f t="shared" si="705"/>
        <v>143.13389999999998</v>
      </c>
      <c r="T4855" s="53">
        <v>6.37</v>
      </c>
      <c r="U4855" s="53">
        <v>12289.6</v>
      </c>
      <c r="V4855" s="53">
        <v>26.73</v>
      </c>
      <c r="W4855" s="53">
        <f t="shared" si="708"/>
        <v>459.76805087916199</v>
      </c>
      <c r="X4855" s="53">
        <f t="shared" si="709"/>
        <v>3.7411148522259632</v>
      </c>
      <c r="Y4855" s="53">
        <v>9758.15</v>
      </c>
      <c r="Z4855" s="53">
        <v>19.28</v>
      </c>
      <c r="AA4855" s="53">
        <f t="shared" si="706"/>
        <v>506.12811203319495</v>
      </c>
      <c r="AB4855" s="53">
        <f t="shared" si="707"/>
        <v>5.1867219917012441</v>
      </c>
    </row>
    <row r="4856" spans="1:28" x14ac:dyDescent="0.3">
      <c r="A4856" s="1">
        <v>4855</v>
      </c>
      <c r="B4856" s="51">
        <v>44900</v>
      </c>
      <c r="C4856" s="44">
        <v>29121652.07</v>
      </c>
      <c r="D4856" s="56">
        <f t="shared" si="699"/>
        <v>355619.14849187934</v>
      </c>
      <c r="E4856" s="53">
        <v>81.89</v>
      </c>
      <c r="F4856" s="53">
        <f t="shared" si="700"/>
        <v>3.5561914849187932</v>
      </c>
      <c r="G4856" s="53">
        <f>(F4856/'Yearly GDP'!$B$21)*100</f>
        <v>112.18269668513543</v>
      </c>
      <c r="H4856" s="53">
        <f t="shared" si="701"/>
        <v>1.6223339999999997</v>
      </c>
      <c r="I4856" s="53">
        <f t="shared" si="702"/>
        <v>4.4503782821539835</v>
      </c>
      <c r="J4856" s="53">
        <f t="shared" si="710"/>
        <v>832.26746773475747</v>
      </c>
      <c r="K4856" s="53">
        <v>7.22</v>
      </c>
      <c r="L4856" s="53">
        <v>18701.05</v>
      </c>
      <c r="M4856" s="53">
        <v>4.3899999999999997</v>
      </c>
      <c r="N4856" s="53">
        <f t="shared" si="703"/>
        <v>2.7696217178460163</v>
      </c>
      <c r="O4856" s="53">
        <v>22.47</v>
      </c>
      <c r="P4856" s="53">
        <v>3.58</v>
      </c>
      <c r="Q4856" s="53">
        <f t="shared" si="704"/>
        <v>3.6399999999999997</v>
      </c>
      <c r="R4856" s="53">
        <v>105.29</v>
      </c>
      <c r="S4856" s="53">
        <f t="shared" si="705"/>
        <v>142.9092</v>
      </c>
      <c r="T4856" s="53">
        <v>6.36</v>
      </c>
      <c r="U4856" s="53">
        <v>12298.5</v>
      </c>
      <c r="V4856" s="53">
        <v>26.75</v>
      </c>
      <c r="W4856" s="53">
        <f t="shared" si="708"/>
        <v>459.75700934579442</v>
      </c>
      <c r="X4856" s="53">
        <f t="shared" si="709"/>
        <v>3.7383177570093462</v>
      </c>
      <c r="Y4856" s="53">
        <v>9790.5</v>
      </c>
      <c r="Z4856" s="53">
        <v>19.34</v>
      </c>
      <c r="AA4856" s="53">
        <f t="shared" si="706"/>
        <v>506.2306101344364</v>
      </c>
      <c r="AB4856" s="53">
        <f t="shared" si="707"/>
        <v>5.1706308169596689</v>
      </c>
    </row>
    <row r="4857" spans="1:28" x14ac:dyDescent="0.3">
      <c r="A4857" s="1">
        <v>4856</v>
      </c>
      <c r="B4857" s="51">
        <v>44901</v>
      </c>
      <c r="C4857" s="44">
        <v>29079423.52</v>
      </c>
      <c r="D4857" s="56">
        <f t="shared" si="699"/>
        <v>352563.33074684767</v>
      </c>
      <c r="E4857" s="53">
        <v>82.48</v>
      </c>
      <c r="F4857" s="53">
        <f t="shared" si="700"/>
        <v>3.5256333074684769</v>
      </c>
      <c r="G4857" s="53">
        <f>(F4857/'Yearly GDP'!$B$21)*100</f>
        <v>111.21871632392673</v>
      </c>
      <c r="H4857" s="53">
        <f t="shared" si="701"/>
        <v>1.6217600000000001</v>
      </c>
      <c r="I4857" s="53">
        <f t="shared" si="702"/>
        <v>4.4642857142857144</v>
      </c>
      <c r="J4857" s="53">
        <f t="shared" si="710"/>
        <v>832.265625</v>
      </c>
      <c r="K4857" s="53">
        <v>7.24</v>
      </c>
      <c r="L4857" s="53">
        <v>18642.75</v>
      </c>
      <c r="M4857" s="53">
        <v>4.38</v>
      </c>
      <c r="N4857" s="53">
        <f t="shared" si="703"/>
        <v>2.7757142857142858</v>
      </c>
      <c r="O4857" s="53">
        <v>22.4</v>
      </c>
      <c r="P4857" s="53">
        <v>3.53</v>
      </c>
      <c r="Q4857" s="53">
        <f t="shared" si="704"/>
        <v>3.7100000000000004</v>
      </c>
      <c r="R4857" s="53">
        <v>105.58</v>
      </c>
      <c r="S4857" s="53">
        <f t="shared" si="705"/>
        <v>142.464</v>
      </c>
      <c r="T4857" s="53">
        <v>6.36</v>
      </c>
      <c r="U4857" s="53">
        <v>12239.3</v>
      </c>
      <c r="V4857" s="53">
        <v>26.62</v>
      </c>
      <c r="W4857" s="53">
        <f t="shared" si="708"/>
        <v>459.77836213373399</v>
      </c>
      <c r="X4857" s="53">
        <f t="shared" si="709"/>
        <v>3.7565740045078884</v>
      </c>
      <c r="Y4857" s="53">
        <v>9767.5</v>
      </c>
      <c r="Z4857" s="53">
        <v>19.3</v>
      </c>
      <c r="AA4857" s="53">
        <f t="shared" si="706"/>
        <v>506.0880829015544</v>
      </c>
      <c r="AB4857" s="53">
        <f t="shared" si="707"/>
        <v>5.1813471502590671</v>
      </c>
    </row>
    <row r="4858" spans="1:28" x14ac:dyDescent="0.3">
      <c r="A4858" s="1">
        <v>4857</v>
      </c>
      <c r="B4858" s="51">
        <v>44902</v>
      </c>
      <c r="C4858" s="44">
        <v>28983371.75</v>
      </c>
      <c r="D4858" s="56">
        <f t="shared" si="699"/>
        <v>352595.76338199514</v>
      </c>
      <c r="E4858" s="53">
        <v>82.2</v>
      </c>
      <c r="F4858" s="53">
        <f t="shared" si="700"/>
        <v>3.5259576338199516</v>
      </c>
      <c r="G4858" s="53">
        <f>(F4858/'Yearly GDP'!$B$21)*100</f>
        <v>111.2289474391152</v>
      </c>
      <c r="H4858" s="53">
        <f t="shared" si="701"/>
        <v>1.6197059999999996</v>
      </c>
      <c r="I4858" s="53">
        <f t="shared" si="702"/>
        <v>4.482294935006724</v>
      </c>
      <c r="J4858" s="53">
        <f t="shared" si="710"/>
        <v>831.93635141192294</v>
      </c>
      <c r="K4858" s="53">
        <v>7.26</v>
      </c>
      <c r="L4858" s="53">
        <v>18560.5</v>
      </c>
      <c r="M4858" s="53">
        <v>4.3600000000000003</v>
      </c>
      <c r="N4858" s="53">
        <f t="shared" si="703"/>
        <v>2.7777050649932757</v>
      </c>
      <c r="O4858" s="53">
        <v>22.31</v>
      </c>
      <c r="P4858" s="53">
        <v>3.42</v>
      </c>
      <c r="Q4858" s="53">
        <f t="shared" si="704"/>
        <v>3.84</v>
      </c>
      <c r="R4858" s="53">
        <v>105.1</v>
      </c>
      <c r="S4858" s="53">
        <f t="shared" si="705"/>
        <v>142.78399999999999</v>
      </c>
      <c r="T4858" s="53">
        <v>6.4</v>
      </c>
      <c r="U4858" s="53">
        <v>12178.85</v>
      </c>
      <c r="V4858" s="53">
        <v>26.49</v>
      </c>
      <c r="W4858" s="53">
        <f t="shared" si="708"/>
        <v>459.75273688184222</v>
      </c>
      <c r="X4858" s="53">
        <f t="shared" si="709"/>
        <v>3.7750094375235936</v>
      </c>
      <c r="Y4858" s="53">
        <v>9729.65</v>
      </c>
      <c r="Z4858" s="53">
        <v>19.22</v>
      </c>
      <c r="AA4858" s="53">
        <f t="shared" si="706"/>
        <v>506.22528616024977</v>
      </c>
      <c r="AB4858" s="53">
        <f t="shared" si="707"/>
        <v>5.2029136316337157</v>
      </c>
    </row>
    <row r="4859" spans="1:28" x14ac:dyDescent="0.3">
      <c r="A4859" s="1">
        <v>4858</v>
      </c>
      <c r="B4859" s="51">
        <v>44903</v>
      </c>
      <c r="C4859" s="44">
        <v>29056039.68</v>
      </c>
      <c r="D4859" s="56">
        <f t="shared" si="699"/>
        <v>353136.11667476909</v>
      </c>
      <c r="E4859" s="53">
        <v>82.28</v>
      </c>
      <c r="F4859" s="53">
        <f t="shared" si="700"/>
        <v>3.5313611667476907</v>
      </c>
      <c r="G4859" s="53">
        <f>(F4859/'Yearly GDP'!$B$21)*100</f>
        <v>111.39940589109433</v>
      </c>
      <c r="H4859" s="53">
        <f t="shared" si="701"/>
        <v>1.6278079999999999</v>
      </c>
      <c r="I4859" s="53">
        <f t="shared" si="702"/>
        <v>4.4722719141323797</v>
      </c>
      <c r="J4859" s="53">
        <f t="shared" si="710"/>
        <v>832.26073345259385</v>
      </c>
      <c r="K4859" s="53">
        <v>7.28</v>
      </c>
      <c r="L4859" s="53">
        <v>18609.349999999999</v>
      </c>
      <c r="M4859" s="53">
        <v>4.37</v>
      </c>
      <c r="N4859" s="53">
        <f t="shared" si="703"/>
        <v>2.8077280858676206</v>
      </c>
      <c r="O4859" s="53">
        <v>22.36</v>
      </c>
      <c r="P4859" s="53">
        <v>3.48</v>
      </c>
      <c r="Q4859" s="53">
        <f t="shared" si="704"/>
        <v>3.8000000000000003</v>
      </c>
      <c r="R4859" s="53">
        <v>104.77</v>
      </c>
      <c r="S4859" s="53">
        <f t="shared" si="705"/>
        <v>143.10400000000001</v>
      </c>
      <c r="T4859" s="53">
        <v>6.4</v>
      </c>
      <c r="U4859" s="53">
        <v>12237.05</v>
      </c>
      <c r="V4859" s="53">
        <v>26.62</v>
      </c>
      <c r="W4859" s="53">
        <f t="shared" si="708"/>
        <v>459.69383921863255</v>
      </c>
      <c r="X4859" s="53">
        <f t="shared" si="709"/>
        <v>3.7565740045078884</v>
      </c>
      <c r="Y4859" s="53">
        <v>9783.2000000000007</v>
      </c>
      <c r="Z4859" s="53">
        <v>19.329999999999998</v>
      </c>
      <c r="AA4859" s="53">
        <f t="shared" si="706"/>
        <v>506.11484738748067</v>
      </c>
      <c r="AB4859" s="53">
        <f t="shared" si="707"/>
        <v>5.1733057423693749</v>
      </c>
    </row>
    <row r="4860" spans="1:28" x14ac:dyDescent="0.3">
      <c r="A4860" s="1">
        <v>4859</v>
      </c>
      <c r="B4860" s="51">
        <v>44904</v>
      </c>
      <c r="C4860" s="44">
        <v>28918266.539999999</v>
      </c>
      <c r="D4860" s="56">
        <f t="shared" si="699"/>
        <v>350907.25081907539</v>
      </c>
      <c r="E4860" s="53">
        <v>82.41</v>
      </c>
      <c r="F4860" s="53">
        <f t="shared" si="700"/>
        <v>3.5090725081907537</v>
      </c>
      <c r="G4860" s="53">
        <f>(F4860/'Yearly GDP'!$B$21)*100</f>
        <v>110.69629363377773</v>
      </c>
      <c r="H4860" s="53">
        <f t="shared" si="701"/>
        <v>1.6205670000000001</v>
      </c>
      <c r="I4860" s="53">
        <f t="shared" si="702"/>
        <v>4.4984255510571298</v>
      </c>
      <c r="J4860" s="53">
        <f t="shared" si="710"/>
        <v>832.05578047683298</v>
      </c>
      <c r="K4860" s="53">
        <v>7.29</v>
      </c>
      <c r="L4860" s="53">
        <v>18496.599999999999</v>
      </c>
      <c r="M4860" s="53">
        <v>4.34</v>
      </c>
      <c r="N4860" s="53">
        <f t="shared" si="703"/>
        <v>2.7915744489428702</v>
      </c>
      <c r="O4860" s="53">
        <v>22.23</v>
      </c>
      <c r="P4860" s="53">
        <v>3.58</v>
      </c>
      <c r="Q4860" s="53">
        <f t="shared" si="704"/>
        <v>3.71</v>
      </c>
      <c r="R4860" s="53">
        <v>104.81</v>
      </c>
      <c r="S4860" s="53">
        <f t="shared" si="705"/>
        <v>141.82740000000001</v>
      </c>
      <c r="T4860" s="53">
        <v>6.38</v>
      </c>
      <c r="U4860" s="53">
        <v>12181.6</v>
      </c>
      <c r="V4860" s="53">
        <v>26.5</v>
      </c>
      <c r="W4860" s="53">
        <f t="shared" si="708"/>
        <v>459.68301886792455</v>
      </c>
      <c r="X4860" s="53">
        <f t="shared" si="709"/>
        <v>3.7735849056603774</v>
      </c>
      <c r="Y4860" s="53">
        <v>9681.7999999999993</v>
      </c>
      <c r="Z4860" s="53">
        <v>19.13</v>
      </c>
      <c r="AA4860" s="53">
        <f t="shared" si="706"/>
        <v>506.10559330893881</v>
      </c>
      <c r="AB4860" s="53">
        <f t="shared" si="707"/>
        <v>5.2273915316257193</v>
      </c>
    </row>
    <row r="4861" spans="1:28" x14ac:dyDescent="0.3">
      <c r="A4861" s="1">
        <v>4860</v>
      </c>
      <c r="B4861" s="51">
        <v>44907</v>
      </c>
      <c r="C4861" s="44">
        <v>28917889.93</v>
      </c>
      <c r="D4861" s="56">
        <f t="shared" si="699"/>
        <v>349968.4125620235</v>
      </c>
      <c r="E4861" s="53">
        <v>82.63</v>
      </c>
      <c r="F4861" s="53">
        <f t="shared" si="700"/>
        <v>3.4996841256202349</v>
      </c>
      <c r="G4861" s="53">
        <f>(F4861/'Yearly GDP'!$B$21)*100</f>
        <v>110.40013014574875</v>
      </c>
      <c r="H4861" s="53">
        <f t="shared" si="701"/>
        <v>1.6205670000000001</v>
      </c>
      <c r="I4861" s="53">
        <f t="shared" si="702"/>
        <v>4.4984255510571298</v>
      </c>
      <c r="J4861" s="53">
        <f t="shared" si="710"/>
        <v>832.080521817364</v>
      </c>
      <c r="K4861" s="53">
        <v>7.29</v>
      </c>
      <c r="L4861" s="53">
        <v>18497.150000000001</v>
      </c>
      <c r="M4861" s="53">
        <v>4.34</v>
      </c>
      <c r="N4861" s="53">
        <f t="shared" si="703"/>
        <v>2.7915744489428702</v>
      </c>
      <c r="O4861" s="53">
        <v>22.23</v>
      </c>
      <c r="P4861" s="53">
        <v>3.61</v>
      </c>
      <c r="Q4861" s="53">
        <f t="shared" si="704"/>
        <v>3.68</v>
      </c>
      <c r="R4861" s="53">
        <v>105.13</v>
      </c>
      <c r="S4861" s="53">
        <f t="shared" si="705"/>
        <v>142.27200000000002</v>
      </c>
      <c r="T4861" s="53">
        <v>6.4</v>
      </c>
      <c r="U4861" s="53">
        <v>12218.95</v>
      </c>
      <c r="V4861" s="53">
        <v>26.58</v>
      </c>
      <c r="W4861" s="53">
        <f t="shared" si="708"/>
        <v>459.70466516177584</v>
      </c>
      <c r="X4861" s="53">
        <f t="shared" si="709"/>
        <v>3.7622272385252074</v>
      </c>
      <c r="Y4861" s="53">
        <v>9733.25</v>
      </c>
      <c r="Z4861" s="53">
        <v>19.23</v>
      </c>
      <c r="AA4861" s="53">
        <f t="shared" si="706"/>
        <v>506.14924596983877</v>
      </c>
      <c r="AB4861" s="53">
        <f t="shared" si="707"/>
        <v>5.2002080083203328</v>
      </c>
    </row>
    <row r="4862" spans="1:28" x14ac:dyDescent="0.3">
      <c r="A4862" s="1">
        <v>4861</v>
      </c>
      <c r="B4862" s="51">
        <v>44908</v>
      </c>
      <c r="C4862" s="44">
        <v>29087813.710000001</v>
      </c>
      <c r="D4862" s="56">
        <f t="shared" si="699"/>
        <v>353136.01687507587</v>
      </c>
      <c r="E4862" s="53">
        <v>82.37</v>
      </c>
      <c r="F4862" s="53">
        <f t="shared" si="700"/>
        <v>3.5313601687507585</v>
      </c>
      <c r="G4862" s="53">
        <f>(F4862/'Yearly GDP'!$B$21)*100</f>
        <v>111.39937440854129</v>
      </c>
      <c r="H4862" s="53">
        <f t="shared" si="701"/>
        <v>1.6233359999999999</v>
      </c>
      <c r="I4862" s="53">
        <f t="shared" si="702"/>
        <v>4.4722719141323797</v>
      </c>
      <c r="J4862" s="53">
        <f t="shared" si="710"/>
        <v>832.20035778175315</v>
      </c>
      <c r="K4862" s="53">
        <v>7.26</v>
      </c>
      <c r="L4862" s="53">
        <v>18608</v>
      </c>
      <c r="M4862" s="53">
        <v>4.37</v>
      </c>
      <c r="N4862" s="53">
        <f t="shared" si="703"/>
        <v>2.7877280858676201</v>
      </c>
      <c r="O4862" s="53">
        <v>22.36</v>
      </c>
      <c r="P4862" s="53">
        <v>3.5</v>
      </c>
      <c r="Q4862" s="53">
        <f t="shared" si="704"/>
        <v>3.76</v>
      </c>
      <c r="R4862" s="53">
        <v>103.98</v>
      </c>
      <c r="S4862" s="53">
        <f t="shared" si="705"/>
        <v>142.4332</v>
      </c>
      <c r="T4862" s="53">
        <v>6.37</v>
      </c>
      <c r="U4862" s="53">
        <v>12270.45</v>
      </c>
      <c r="V4862" s="53">
        <v>26.69</v>
      </c>
      <c r="W4862" s="53">
        <f t="shared" si="708"/>
        <v>459.73960284750842</v>
      </c>
      <c r="X4862" s="53">
        <f t="shared" si="709"/>
        <v>3.7467216185837393</v>
      </c>
      <c r="Y4862" s="53">
        <v>9788.7000000000007</v>
      </c>
      <c r="Z4862" s="53">
        <v>19.34</v>
      </c>
      <c r="AA4862" s="53">
        <f t="shared" si="706"/>
        <v>506.13753877973119</v>
      </c>
      <c r="AB4862" s="53">
        <f t="shared" si="707"/>
        <v>5.1706308169596689</v>
      </c>
    </row>
    <row r="4863" spans="1:28" x14ac:dyDescent="0.3">
      <c r="A4863" s="1">
        <v>4862</v>
      </c>
      <c r="B4863" s="51">
        <v>44909</v>
      </c>
      <c r="C4863" s="44">
        <v>29211638.350000001</v>
      </c>
      <c r="D4863" s="56">
        <f t="shared" si="699"/>
        <v>354209.26821874623</v>
      </c>
      <c r="E4863" s="53">
        <v>82.47</v>
      </c>
      <c r="F4863" s="53">
        <f t="shared" si="700"/>
        <v>3.5420926821874623</v>
      </c>
      <c r="G4863" s="53">
        <f>(F4863/'Yearly GDP'!$B$21)*100</f>
        <v>111.73793950118178</v>
      </c>
      <c r="H4863" s="53">
        <f t="shared" si="701"/>
        <v>1.6194459999999999</v>
      </c>
      <c r="I4863" s="53">
        <f t="shared" si="702"/>
        <v>4.4583147570218458</v>
      </c>
      <c r="J4863" s="53">
        <f t="shared" si="710"/>
        <v>831.93490860454745</v>
      </c>
      <c r="K4863" s="53">
        <v>7.22</v>
      </c>
      <c r="L4863" s="53">
        <v>18660.3</v>
      </c>
      <c r="M4863" s="53">
        <v>4.38</v>
      </c>
      <c r="N4863" s="53">
        <f t="shared" si="703"/>
        <v>2.761685242978154</v>
      </c>
      <c r="O4863" s="53">
        <v>22.43</v>
      </c>
      <c r="P4863" s="53">
        <v>3.47</v>
      </c>
      <c r="Q4863" s="53">
        <f t="shared" si="704"/>
        <v>3.7499999999999996</v>
      </c>
      <c r="R4863" s="53">
        <v>103.77</v>
      </c>
      <c r="S4863" s="53">
        <f t="shared" si="705"/>
        <v>143.77629999999999</v>
      </c>
      <c r="T4863" s="53">
        <v>6.41</v>
      </c>
      <c r="U4863" s="53">
        <v>12349.7</v>
      </c>
      <c r="V4863" s="53">
        <v>26.86</v>
      </c>
      <c r="W4863" s="53">
        <f t="shared" si="708"/>
        <v>459.78034251675359</v>
      </c>
      <c r="X4863" s="53">
        <f t="shared" si="709"/>
        <v>3.7230081906180197</v>
      </c>
      <c r="Y4863" s="53">
        <v>9852.65</v>
      </c>
      <c r="Z4863" s="53">
        <v>19.47</v>
      </c>
      <c r="AA4863" s="53">
        <f t="shared" si="706"/>
        <v>506.04262968669747</v>
      </c>
      <c r="AB4863" s="53">
        <f t="shared" si="707"/>
        <v>5.1361068310220848</v>
      </c>
    </row>
    <row r="4864" spans="1:28" x14ac:dyDescent="0.3">
      <c r="A4864" s="1">
        <v>4863</v>
      </c>
      <c r="B4864" s="51">
        <v>44910</v>
      </c>
      <c r="C4864" s="44">
        <v>28934812.59</v>
      </c>
      <c r="D4864" s="56">
        <f t="shared" si="699"/>
        <v>349285.52136648959</v>
      </c>
      <c r="E4864" s="53">
        <v>82.84</v>
      </c>
      <c r="F4864" s="53">
        <f t="shared" si="700"/>
        <v>3.492855213664896</v>
      </c>
      <c r="G4864" s="53">
        <f>(F4864/'Yearly GDP'!$B$21)*100</f>
        <v>110.18470705567496</v>
      </c>
      <c r="H4864" s="53">
        <f t="shared" si="701"/>
        <v>1.6066379999999996</v>
      </c>
      <c r="I4864" s="53">
        <f t="shared" si="702"/>
        <v>4.5187528242205159</v>
      </c>
      <c r="J4864" s="53">
        <f t="shared" si="710"/>
        <v>832.12381382738374</v>
      </c>
      <c r="K4864" s="53">
        <v>7.26</v>
      </c>
      <c r="L4864" s="53">
        <v>18414.900000000001</v>
      </c>
      <c r="M4864" s="53">
        <v>4.32</v>
      </c>
      <c r="N4864" s="53">
        <f t="shared" si="703"/>
        <v>2.7412471757794838</v>
      </c>
      <c r="O4864" s="53">
        <v>22.13</v>
      </c>
      <c r="P4864" s="53">
        <v>3.45</v>
      </c>
      <c r="Q4864" s="53">
        <f t="shared" si="704"/>
        <v>3.8099999999999996</v>
      </c>
      <c r="R4864" s="53">
        <v>104.56</v>
      </c>
      <c r="S4864" s="53">
        <f t="shared" si="705"/>
        <v>142.0746</v>
      </c>
      <c r="T4864" s="53">
        <v>6.42</v>
      </c>
      <c r="U4864" s="53">
        <v>12237.9</v>
      </c>
      <c r="V4864" s="53">
        <v>26.62</v>
      </c>
      <c r="W4864" s="53">
        <f t="shared" si="708"/>
        <v>459.72577009767087</v>
      </c>
      <c r="X4864" s="53">
        <f t="shared" si="709"/>
        <v>3.7565740045078884</v>
      </c>
      <c r="Y4864" s="53">
        <v>9810.2000000000007</v>
      </c>
      <c r="Z4864" s="53">
        <v>19.38</v>
      </c>
      <c r="AA4864" s="53">
        <f t="shared" si="706"/>
        <v>506.20227038183702</v>
      </c>
      <c r="AB4864" s="53">
        <f t="shared" si="707"/>
        <v>5.1599587203302377</v>
      </c>
    </row>
    <row r="4865" spans="1:28" x14ac:dyDescent="0.3">
      <c r="A4865" s="1">
        <v>4864</v>
      </c>
      <c r="B4865" s="51">
        <v>44911</v>
      </c>
      <c r="C4865" s="44">
        <v>28634300.27</v>
      </c>
      <c r="D4865" s="56">
        <f t="shared" si="699"/>
        <v>346243.05042321642</v>
      </c>
      <c r="E4865" s="53">
        <v>82.7</v>
      </c>
      <c r="F4865" s="53">
        <f t="shared" si="700"/>
        <v>3.4624305042321644</v>
      </c>
      <c r="G4865" s="53">
        <f>(F4865/'Yearly GDP'!$B$21)*100</f>
        <v>109.22493704202412</v>
      </c>
      <c r="H4865" s="53">
        <f t="shared" si="701"/>
        <v>1.596492</v>
      </c>
      <c r="I4865" s="53">
        <f t="shared" si="702"/>
        <v>4.5537340619307827</v>
      </c>
      <c r="J4865" s="53">
        <f t="shared" si="710"/>
        <v>831.92167577413477</v>
      </c>
      <c r="K4865" s="53">
        <v>7.27</v>
      </c>
      <c r="L4865" s="53">
        <v>18269</v>
      </c>
      <c r="M4865" s="53">
        <v>4.29</v>
      </c>
      <c r="N4865" s="53">
        <f t="shared" si="703"/>
        <v>2.7162659380692169</v>
      </c>
      <c r="O4865" s="53">
        <v>21.96</v>
      </c>
      <c r="P4865" s="53">
        <v>3.48</v>
      </c>
      <c r="Q4865" s="53">
        <f t="shared" si="704"/>
        <v>3.7899999999999996</v>
      </c>
      <c r="R4865" s="53">
        <v>104.7</v>
      </c>
      <c r="S4865" s="53">
        <f t="shared" si="705"/>
        <v>140.98320000000001</v>
      </c>
      <c r="T4865" s="53">
        <v>6.42</v>
      </c>
      <c r="U4865" s="53">
        <v>12061.25</v>
      </c>
      <c r="V4865" s="53">
        <v>26.24</v>
      </c>
      <c r="W4865" s="53">
        <f t="shared" si="708"/>
        <v>459.65129573170736</v>
      </c>
      <c r="X4865" s="53">
        <f t="shared" si="709"/>
        <v>3.8109756097560981</v>
      </c>
      <c r="Y4865" s="53">
        <v>9732.2999999999993</v>
      </c>
      <c r="Z4865" s="53">
        <v>19.23</v>
      </c>
      <c r="AA4865" s="53">
        <f t="shared" si="706"/>
        <v>506.09984399375969</v>
      </c>
      <c r="AB4865" s="53">
        <f t="shared" si="707"/>
        <v>5.2002080083203328</v>
      </c>
    </row>
    <row r="4866" spans="1:28" x14ac:dyDescent="0.3">
      <c r="A4866" s="1">
        <v>4865</v>
      </c>
      <c r="B4866" s="51">
        <v>44914</v>
      </c>
      <c r="C4866" s="44">
        <v>28863824.609999999</v>
      </c>
      <c r="D4866" s="56">
        <f t="shared" si="699"/>
        <v>349271.83700387221</v>
      </c>
      <c r="E4866" s="53">
        <v>82.64</v>
      </c>
      <c r="F4866" s="53">
        <f t="shared" si="700"/>
        <v>3.4927183700387219</v>
      </c>
      <c r="G4866" s="53">
        <f>(F4866/'Yearly GDP'!$B$21)*100</f>
        <v>110.18039022204171</v>
      </c>
      <c r="H4866" s="53">
        <f t="shared" si="701"/>
        <v>1.6140060000000001</v>
      </c>
      <c r="I4866" s="53">
        <f t="shared" si="702"/>
        <v>4.5167118337850045</v>
      </c>
      <c r="J4866" s="53">
        <f t="shared" si="710"/>
        <v>831.9986449864499</v>
      </c>
      <c r="K4866" s="53">
        <v>7.29</v>
      </c>
      <c r="L4866" s="53">
        <v>18420.45</v>
      </c>
      <c r="M4866" s="53">
        <v>4.32</v>
      </c>
      <c r="N4866" s="53">
        <f t="shared" si="703"/>
        <v>2.7732881662149955</v>
      </c>
      <c r="O4866" s="53">
        <v>22.14</v>
      </c>
      <c r="P4866" s="53">
        <v>3.59</v>
      </c>
      <c r="Q4866" s="53">
        <f t="shared" si="704"/>
        <v>3.7</v>
      </c>
      <c r="R4866" s="53">
        <v>104.59</v>
      </c>
      <c r="S4866" s="53">
        <f t="shared" si="705"/>
        <v>142.36019999999999</v>
      </c>
      <c r="T4866" s="53">
        <v>6.43</v>
      </c>
      <c r="U4866" s="53">
        <v>12118.95</v>
      </c>
      <c r="V4866" s="53">
        <v>26.36</v>
      </c>
      <c r="W4866" s="53">
        <f t="shared" si="708"/>
        <v>459.74772382397578</v>
      </c>
      <c r="X4866" s="53">
        <f t="shared" si="709"/>
        <v>3.793626707132018</v>
      </c>
      <c r="Y4866" s="53">
        <v>9761.4500000000007</v>
      </c>
      <c r="Z4866" s="53">
        <v>19.28</v>
      </c>
      <c r="AA4866" s="53">
        <f t="shared" si="706"/>
        <v>506.2992738589212</v>
      </c>
      <c r="AB4866" s="53">
        <f t="shared" si="707"/>
        <v>5.186721991701245</v>
      </c>
    </row>
    <row r="4867" spans="1:28" x14ac:dyDescent="0.3">
      <c r="A4867" s="1">
        <v>4866</v>
      </c>
      <c r="B4867" s="51">
        <v>44915</v>
      </c>
      <c r="C4867" s="44">
        <v>28827518.879999999</v>
      </c>
      <c r="D4867" s="56">
        <f t="shared" si="699"/>
        <v>349001.43922518159</v>
      </c>
      <c r="E4867" s="53">
        <v>82.6</v>
      </c>
      <c r="F4867" s="53">
        <f t="shared" si="700"/>
        <v>3.4900143922518159</v>
      </c>
      <c r="G4867" s="53">
        <f>(F4867/'Yearly GDP'!$B$21)*100</f>
        <v>110.09509123822762</v>
      </c>
      <c r="H4867" s="53">
        <f t="shared" si="701"/>
        <v>1.6110900000000001</v>
      </c>
      <c r="I4867" s="53">
        <f t="shared" si="702"/>
        <v>4.5248868778280542</v>
      </c>
      <c r="J4867" s="53">
        <f t="shared" si="710"/>
        <v>831.91402714932121</v>
      </c>
      <c r="K4867" s="53">
        <v>7.29</v>
      </c>
      <c r="L4867" s="53">
        <v>18385.3</v>
      </c>
      <c r="M4867" s="53">
        <v>4.32</v>
      </c>
      <c r="N4867" s="53">
        <f t="shared" si="703"/>
        <v>2.7651131221719458</v>
      </c>
      <c r="O4867" s="53">
        <v>22.1</v>
      </c>
      <c r="P4867" s="53">
        <v>3.69</v>
      </c>
      <c r="Q4867" s="53">
        <f t="shared" si="704"/>
        <v>3.6</v>
      </c>
      <c r="R4867" s="53">
        <v>103.6</v>
      </c>
      <c r="S4867" s="53">
        <f t="shared" si="705"/>
        <v>142.10300000000001</v>
      </c>
      <c r="T4867" s="53">
        <v>6.43</v>
      </c>
      <c r="U4867" s="53">
        <v>12098.55</v>
      </c>
      <c r="V4867" s="53">
        <v>26.32</v>
      </c>
      <c r="W4867" s="53">
        <f t="shared" si="708"/>
        <v>459.67135258358661</v>
      </c>
      <c r="X4867" s="53">
        <f t="shared" si="709"/>
        <v>3.7993920972644375</v>
      </c>
      <c r="Y4867" s="53">
        <v>9741.25</v>
      </c>
      <c r="Z4867" s="53">
        <v>19.239999999999998</v>
      </c>
      <c r="AA4867" s="53">
        <f t="shared" si="706"/>
        <v>506.30197505197509</v>
      </c>
      <c r="AB4867" s="53">
        <f t="shared" si="707"/>
        <v>5.1975051975051976</v>
      </c>
    </row>
    <row r="4868" spans="1:28" x14ac:dyDescent="0.3">
      <c r="A4868" s="1">
        <v>4867</v>
      </c>
      <c r="B4868" s="51">
        <v>44916</v>
      </c>
      <c r="C4868" s="44">
        <v>28382083.09</v>
      </c>
      <c r="D4868" s="56">
        <f t="shared" si="699"/>
        <v>342447.91373069497</v>
      </c>
      <c r="E4868" s="53">
        <v>82.88</v>
      </c>
      <c r="F4868" s="53">
        <f t="shared" si="700"/>
        <v>3.4244791373069496</v>
      </c>
      <c r="G4868" s="53">
        <f>(F4868/'Yearly GDP'!$B$21)*100</f>
        <v>108.02773303807412</v>
      </c>
      <c r="H4868" s="53">
        <f t="shared" si="701"/>
        <v>1.5921360000000002</v>
      </c>
      <c r="I4868" s="53">
        <f t="shared" si="702"/>
        <v>4.5724737082761768</v>
      </c>
      <c r="J4868" s="53">
        <f t="shared" si="710"/>
        <v>832.1490626428897</v>
      </c>
      <c r="K4868" s="53">
        <v>7.28</v>
      </c>
      <c r="L4868" s="53">
        <v>18199.099999999999</v>
      </c>
      <c r="M4868" s="53">
        <v>4.2699999999999996</v>
      </c>
      <c r="N4868" s="53">
        <f t="shared" si="703"/>
        <v>2.7075262917238234</v>
      </c>
      <c r="O4868" s="53">
        <v>21.87</v>
      </c>
      <c r="P4868" s="53">
        <v>3.67</v>
      </c>
      <c r="Q4868" s="53">
        <f t="shared" si="704"/>
        <v>3.6100000000000003</v>
      </c>
      <c r="R4868" s="53">
        <v>103.84</v>
      </c>
      <c r="S4868" s="53">
        <f t="shared" si="705"/>
        <v>141.28020000000001</v>
      </c>
      <c r="T4868" s="53">
        <v>6.46</v>
      </c>
      <c r="U4868" s="53">
        <v>11908.15</v>
      </c>
      <c r="V4868" s="53">
        <v>25.9</v>
      </c>
      <c r="W4868" s="53">
        <f t="shared" si="708"/>
        <v>459.77413127413126</v>
      </c>
      <c r="X4868" s="53">
        <f t="shared" si="709"/>
        <v>3.8610038610038608</v>
      </c>
      <c r="Y4868" s="53">
        <v>9540</v>
      </c>
      <c r="Z4868" s="53">
        <v>18.850000000000001</v>
      </c>
      <c r="AA4868" s="53">
        <f t="shared" si="706"/>
        <v>506.10079575596814</v>
      </c>
      <c r="AB4868" s="53">
        <f t="shared" si="707"/>
        <v>5.3050397877984077</v>
      </c>
    </row>
    <row r="4869" spans="1:28" x14ac:dyDescent="0.3">
      <c r="A4869" s="1">
        <v>4868</v>
      </c>
      <c r="B4869" s="51">
        <v>44917</v>
      </c>
      <c r="C4869" s="44">
        <v>28142937.850000001</v>
      </c>
      <c r="D4869" s="56">
        <f t="shared" si="699"/>
        <v>339235.02712150436</v>
      </c>
      <c r="E4869" s="53">
        <v>82.96</v>
      </c>
      <c r="F4869" s="53">
        <f t="shared" si="700"/>
        <v>3.3923502712150437</v>
      </c>
      <c r="G4869" s="53">
        <f>(F4869/'Yearly GDP'!$B$21)*100</f>
        <v>107.01420413927582</v>
      </c>
      <c r="H4869" s="53">
        <f t="shared" si="701"/>
        <v>1.592849</v>
      </c>
      <c r="I4869" s="53">
        <f t="shared" si="702"/>
        <v>4.5892611289582375</v>
      </c>
      <c r="J4869" s="53">
        <f t="shared" si="710"/>
        <v>831.9114272602111</v>
      </c>
      <c r="K4869" s="53">
        <v>7.31</v>
      </c>
      <c r="L4869" s="53">
        <v>18127.349999999999</v>
      </c>
      <c r="M4869" s="53">
        <v>4.26</v>
      </c>
      <c r="N4869" s="53">
        <f t="shared" si="703"/>
        <v>2.7207388710417622</v>
      </c>
      <c r="O4869" s="53">
        <v>21.79</v>
      </c>
      <c r="P4869" s="53">
        <v>3.68</v>
      </c>
      <c r="Q4869" s="53">
        <f t="shared" si="704"/>
        <v>3.6299999999999994</v>
      </c>
      <c r="R4869" s="53">
        <v>104.12</v>
      </c>
      <c r="S4869" s="53">
        <f t="shared" si="705"/>
        <v>139.02019999999999</v>
      </c>
      <c r="T4869" s="53">
        <v>6.38</v>
      </c>
      <c r="U4869" s="53">
        <v>11797.05</v>
      </c>
      <c r="V4869" s="53">
        <v>25.66</v>
      </c>
      <c r="W4869" s="53">
        <f t="shared" si="708"/>
        <v>459.74473889321899</v>
      </c>
      <c r="X4869" s="53">
        <f t="shared" si="709"/>
        <v>3.8971161340607949</v>
      </c>
      <c r="Y4869" s="53">
        <v>9373.85</v>
      </c>
      <c r="Z4869" s="53">
        <v>18.52</v>
      </c>
      <c r="AA4869" s="53">
        <f t="shared" si="706"/>
        <v>506.14740820734346</v>
      </c>
      <c r="AB4869" s="53">
        <f t="shared" si="707"/>
        <v>5.3995680345572357</v>
      </c>
    </row>
    <row r="4870" spans="1:28" x14ac:dyDescent="0.3">
      <c r="A4870" s="1">
        <v>4869</v>
      </c>
      <c r="B4870" s="51">
        <v>44918</v>
      </c>
      <c r="C4870" s="44">
        <v>27298446.789999999</v>
      </c>
      <c r="D4870" s="56">
        <f t="shared" si="699"/>
        <v>329771.04119352502</v>
      </c>
      <c r="E4870" s="53">
        <v>82.78</v>
      </c>
      <c r="F4870" s="53">
        <f t="shared" si="700"/>
        <v>3.2977104119352503</v>
      </c>
      <c r="G4870" s="53">
        <f>(F4870/'Yearly GDP'!$B$21)*100</f>
        <v>104.02871961940853</v>
      </c>
      <c r="H4870" s="53">
        <f t="shared" si="701"/>
        <v>1.5643399999999996</v>
      </c>
      <c r="I4870" s="53">
        <f t="shared" si="702"/>
        <v>4.6728971962616832</v>
      </c>
      <c r="J4870" s="53">
        <f t="shared" si="710"/>
        <v>832.09345794392527</v>
      </c>
      <c r="K4870" s="53">
        <v>7.31</v>
      </c>
      <c r="L4870" s="53">
        <v>17806.8</v>
      </c>
      <c r="M4870" s="53">
        <v>4.18</v>
      </c>
      <c r="N4870" s="53">
        <f t="shared" si="703"/>
        <v>2.6371028037383164</v>
      </c>
      <c r="O4870" s="53">
        <v>21.4</v>
      </c>
      <c r="P4870" s="53">
        <v>3.71</v>
      </c>
      <c r="Q4870" s="53">
        <f t="shared" si="704"/>
        <v>3.5999999999999996</v>
      </c>
      <c r="R4870" s="53">
        <v>103.95</v>
      </c>
      <c r="S4870" s="53">
        <f t="shared" si="705"/>
        <v>136.74599999999998</v>
      </c>
      <c r="T4870" s="53">
        <v>6.39</v>
      </c>
      <c r="U4870" s="53">
        <v>11383.05</v>
      </c>
      <c r="V4870" s="53">
        <v>24.76</v>
      </c>
      <c r="W4870" s="53">
        <f t="shared" si="708"/>
        <v>459.73546042003227</v>
      </c>
      <c r="X4870" s="53">
        <f t="shared" si="709"/>
        <v>4.0387722132471726</v>
      </c>
      <c r="Y4870" s="53">
        <v>8962.5</v>
      </c>
      <c r="Z4870" s="53">
        <v>17.71</v>
      </c>
      <c r="AA4870" s="53">
        <f t="shared" si="706"/>
        <v>506.07001693958216</v>
      </c>
      <c r="AB4870" s="53">
        <f t="shared" si="707"/>
        <v>5.6465273856578211</v>
      </c>
    </row>
    <row r="4871" spans="1:28" x14ac:dyDescent="0.3">
      <c r="A4871" s="1">
        <v>4870</v>
      </c>
      <c r="B4871" s="51">
        <v>44921</v>
      </c>
      <c r="C4871" s="44">
        <v>27859586.199999999</v>
      </c>
      <c r="D4871" s="56">
        <f t="shared" ref="D4871:D4934" si="711">C4871/E4871</f>
        <v>337079.0828796128</v>
      </c>
      <c r="E4871" s="53">
        <v>82.65</v>
      </c>
      <c r="F4871" s="53">
        <f t="shared" ref="F4871:F4934" si="712">(D4871/100000)</f>
        <v>3.3707908287961281</v>
      </c>
      <c r="G4871" s="53">
        <f>(F4871/'Yearly GDP'!$B$21)*100</f>
        <v>106.33409554561919</v>
      </c>
      <c r="H4871" s="53">
        <f t="shared" ref="H4871:H4934" si="713">(K4871/I4871)</f>
        <v>1.5826150000000001</v>
      </c>
      <c r="I4871" s="53">
        <f t="shared" ref="I4871:I4934" si="714">(J4871/L4871)*100</f>
        <v>4.6189376443418011</v>
      </c>
      <c r="J4871" s="53">
        <f t="shared" si="710"/>
        <v>832.08314087759811</v>
      </c>
      <c r="K4871" s="53">
        <v>7.31</v>
      </c>
      <c r="L4871" s="53">
        <v>18014.599999999999</v>
      </c>
      <c r="M4871" s="53">
        <v>4.2300000000000004</v>
      </c>
      <c r="N4871" s="53">
        <f t="shared" ref="N4871:N4934" si="715">K4871-I4871</f>
        <v>2.6910623556581985</v>
      </c>
      <c r="O4871" s="53">
        <v>21.65</v>
      </c>
      <c r="P4871" s="53">
        <v>3.74</v>
      </c>
      <c r="Q4871" s="53">
        <f t="shared" ref="Q4871:Q4934" si="716">K4871-P4871</f>
        <v>3.5699999999999994</v>
      </c>
      <c r="R4871" s="53">
        <v>104.33</v>
      </c>
      <c r="S4871" s="53">
        <f t="shared" ref="S4871:S4934" si="717">(O4871*T4871)</f>
        <v>137.91049999999998</v>
      </c>
      <c r="T4871" s="53">
        <v>6.37</v>
      </c>
      <c r="U4871" s="53">
        <v>11665.3</v>
      </c>
      <c r="V4871" s="53">
        <v>25.38</v>
      </c>
      <c r="W4871" s="53">
        <f t="shared" si="708"/>
        <v>459.62568951930655</v>
      </c>
      <c r="X4871" s="53">
        <f t="shared" si="709"/>
        <v>3.9401103230890469</v>
      </c>
      <c r="Y4871" s="53">
        <v>9262.7000000000007</v>
      </c>
      <c r="Z4871" s="53">
        <v>18.3</v>
      </c>
      <c r="AA4871" s="53">
        <f t="shared" si="706"/>
        <v>506.15846994535519</v>
      </c>
      <c r="AB4871" s="53">
        <f t="shared" si="707"/>
        <v>5.4644808743169397</v>
      </c>
    </row>
    <row r="4872" spans="1:28" x14ac:dyDescent="0.3">
      <c r="A4872" s="1">
        <v>4871</v>
      </c>
      <c r="B4872" s="51">
        <v>44922</v>
      </c>
      <c r="C4872" s="44">
        <v>28128814.010000002</v>
      </c>
      <c r="D4872" s="56">
        <f t="shared" si="711"/>
        <v>339596.93359893758</v>
      </c>
      <c r="E4872" s="53">
        <v>82.83</v>
      </c>
      <c r="F4872" s="53">
        <f t="shared" si="712"/>
        <v>3.3959693359893759</v>
      </c>
      <c r="G4872" s="53">
        <f>(F4872/'Yearly GDP'!$B$21)*100</f>
        <v>107.12837022048505</v>
      </c>
      <c r="H4872" s="53">
        <f t="shared" si="713"/>
        <v>1.59067</v>
      </c>
      <c r="I4872" s="53">
        <f t="shared" si="714"/>
        <v>4.5892611289582375</v>
      </c>
      <c r="J4872" s="53">
        <f t="shared" si="710"/>
        <v>832.1385956860945</v>
      </c>
      <c r="K4872" s="53">
        <v>7.3</v>
      </c>
      <c r="L4872" s="53">
        <v>18132.3</v>
      </c>
      <c r="M4872" s="53">
        <v>4.26</v>
      </c>
      <c r="N4872" s="53">
        <f t="shared" si="715"/>
        <v>2.7107388710417624</v>
      </c>
      <c r="O4872" s="53">
        <v>21.79</v>
      </c>
      <c r="P4872" s="53">
        <v>3.84</v>
      </c>
      <c r="Q4872" s="53">
        <f t="shared" si="716"/>
        <v>3.46</v>
      </c>
      <c r="R4872" s="53">
        <v>104.19</v>
      </c>
      <c r="S4872" s="53">
        <f t="shared" si="717"/>
        <v>139.02019999999999</v>
      </c>
      <c r="T4872" s="53">
        <v>6.38</v>
      </c>
      <c r="U4872" s="53">
        <v>11774.15</v>
      </c>
      <c r="V4872" s="53">
        <v>25.61</v>
      </c>
      <c r="W4872" s="53">
        <f t="shared" si="708"/>
        <v>459.74814525575948</v>
      </c>
      <c r="X4872" s="53">
        <f t="shared" si="709"/>
        <v>3.9047247169074581</v>
      </c>
      <c r="Y4872" s="53">
        <v>9377.0499999999993</v>
      </c>
      <c r="Z4872" s="53">
        <v>18.52</v>
      </c>
      <c r="AA4872" s="53">
        <f t="shared" si="706"/>
        <v>506.32019438444922</v>
      </c>
      <c r="AB4872" s="53">
        <f t="shared" si="707"/>
        <v>5.3995680345572357</v>
      </c>
    </row>
    <row r="4873" spans="1:28" x14ac:dyDescent="0.3">
      <c r="A4873" s="1">
        <v>4872</v>
      </c>
      <c r="B4873" s="51">
        <v>44923</v>
      </c>
      <c r="C4873" s="44">
        <v>28197413.059999999</v>
      </c>
      <c r="D4873" s="56">
        <f t="shared" si="711"/>
        <v>340836.61380394048</v>
      </c>
      <c r="E4873" s="53">
        <v>82.73</v>
      </c>
      <c r="F4873" s="53">
        <f t="shared" si="712"/>
        <v>3.4083661380394048</v>
      </c>
      <c r="G4873" s="53">
        <f>(F4873/'Yearly GDP'!$B$21)*100</f>
        <v>107.51943653121153</v>
      </c>
      <c r="H4873" s="53">
        <f t="shared" si="713"/>
        <v>1.5921180000000001</v>
      </c>
      <c r="I4873" s="53">
        <f t="shared" si="714"/>
        <v>4.5913682277318637</v>
      </c>
      <c r="J4873" s="53">
        <f t="shared" si="710"/>
        <v>832.07070707070704</v>
      </c>
      <c r="K4873" s="53">
        <v>7.31</v>
      </c>
      <c r="L4873" s="53">
        <v>18122.5</v>
      </c>
      <c r="M4873" s="53">
        <v>4.25</v>
      </c>
      <c r="N4873" s="53">
        <f t="shared" si="715"/>
        <v>2.7186317722681359</v>
      </c>
      <c r="O4873" s="53">
        <v>21.78</v>
      </c>
      <c r="P4873" s="53">
        <v>3.88</v>
      </c>
      <c r="Q4873" s="53">
        <f t="shared" si="716"/>
        <v>3.4299999999999997</v>
      </c>
      <c r="R4873" s="53">
        <v>104.18</v>
      </c>
      <c r="S4873" s="53">
        <f t="shared" si="717"/>
        <v>138.08520000000001</v>
      </c>
      <c r="T4873" s="53">
        <v>6.34</v>
      </c>
      <c r="U4873" s="53">
        <v>11812.2</v>
      </c>
      <c r="V4873" s="53">
        <v>25.7</v>
      </c>
      <c r="W4873" s="53">
        <f t="shared" si="708"/>
        <v>459.61867704280161</v>
      </c>
      <c r="X4873" s="53">
        <f t="shared" si="709"/>
        <v>3.8910505836575875</v>
      </c>
      <c r="Y4873" s="53">
        <v>9397.0499999999993</v>
      </c>
      <c r="Z4873" s="53">
        <v>18.559999999999999</v>
      </c>
      <c r="AA4873" s="53">
        <f t="shared" ref="AA4873:AA4936" si="718">Y4873/Z4873</f>
        <v>506.30657327586209</v>
      </c>
      <c r="AB4873" s="53">
        <f t="shared" ref="AB4873:AB4936" si="719">(AA4873/Y4873)*100</f>
        <v>5.3879310344827589</v>
      </c>
    </row>
    <row r="4874" spans="1:28" x14ac:dyDescent="0.3">
      <c r="A4874" s="1">
        <v>4873</v>
      </c>
      <c r="B4874" s="51">
        <v>44924</v>
      </c>
      <c r="C4874" s="44">
        <v>28320834.649999999</v>
      </c>
      <c r="D4874" s="56">
        <f t="shared" si="711"/>
        <v>342245.7359516616</v>
      </c>
      <c r="E4874" s="53">
        <v>82.75</v>
      </c>
      <c r="F4874" s="53">
        <f t="shared" si="712"/>
        <v>3.4224573595166161</v>
      </c>
      <c r="G4874" s="53">
        <f>(F4874/'Yearly GDP'!$B$21)*100</f>
        <v>107.96395455888378</v>
      </c>
      <c r="H4874" s="53">
        <f t="shared" si="713"/>
        <v>1.5979660000000002</v>
      </c>
      <c r="I4874" s="53">
        <f t="shared" si="714"/>
        <v>4.5745654162854521</v>
      </c>
      <c r="J4874" s="53">
        <f t="shared" si="710"/>
        <v>832.15919487648671</v>
      </c>
      <c r="K4874" s="53">
        <v>7.31</v>
      </c>
      <c r="L4874" s="53">
        <v>18191</v>
      </c>
      <c r="M4874" s="53">
        <v>4.2699999999999996</v>
      </c>
      <c r="N4874" s="53">
        <f t="shared" si="715"/>
        <v>2.7354345837145475</v>
      </c>
      <c r="O4874" s="53">
        <v>21.86</v>
      </c>
      <c r="P4874" s="53">
        <v>3.82</v>
      </c>
      <c r="Q4874" s="53">
        <f t="shared" si="716"/>
        <v>3.4899999999999998</v>
      </c>
      <c r="R4874" s="53">
        <v>103.58</v>
      </c>
      <c r="S4874" s="53">
        <f t="shared" si="717"/>
        <v>137.9366</v>
      </c>
      <c r="T4874" s="53">
        <v>6.31</v>
      </c>
      <c r="U4874" s="53">
        <v>11829.25</v>
      </c>
      <c r="V4874" s="53">
        <v>25.73</v>
      </c>
      <c r="W4874" s="53">
        <f t="shared" si="708"/>
        <v>459.74543334628839</v>
      </c>
      <c r="X4874" s="53">
        <f t="shared" si="709"/>
        <v>3.8865137971239796</v>
      </c>
      <c r="Y4874" s="53">
        <v>9408.35</v>
      </c>
      <c r="Z4874" s="53">
        <v>18.59</v>
      </c>
      <c r="AA4874" s="53">
        <f t="shared" si="718"/>
        <v>506.09736417428729</v>
      </c>
      <c r="AB4874" s="53">
        <f t="shared" si="719"/>
        <v>5.3792361484669176</v>
      </c>
    </row>
    <row r="4875" spans="1:28" x14ac:dyDescent="0.3">
      <c r="A4875" s="1">
        <v>4874</v>
      </c>
      <c r="B4875" s="51">
        <v>44925</v>
      </c>
      <c r="C4875" s="44">
        <v>28323372.399999999</v>
      </c>
      <c r="D4875" s="56">
        <f t="shared" si="711"/>
        <v>342441.93446983438</v>
      </c>
      <c r="E4875" s="53">
        <v>82.71</v>
      </c>
      <c r="F4875" s="53">
        <f t="shared" si="712"/>
        <v>3.424419344698344</v>
      </c>
      <c r="G4875" s="53">
        <f>(F4875/'Yearly GDP'!$B$21)*100</f>
        <v>108.0258468359099</v>
      </c>
      <c r="H4875" s="53">
        <f t="shared" si="713"/>
        <v>1.5950280000000001</v>
      </c>
      <c r="I4875" s="53">
        <f t="shared" si="714"/>
        <v>4.5892611289582375</v>
      </c>
      <c r="J4875" s="53">
        <f t="shared" si="710"/>
        <v>830.89949518127582</v>
      </c>
      <c r="K4875" s="53">
        <v>7.32</v>
      </c>
      <c r="L4875" s="53">
        <v>18105.3</v>
      </c>
      <c r="M4875" s="53">
        <v>4.25</v>
      </c>
      <c r="N4875" s="53">
        <f t="shared" si="715"/>
        <v>2.7307388710417628</v>
      </c>
      <c r="O4875" s="53">
        <v>21.79</v>
      </c>
      <c r="P4875" s="53">
        <v>3.87</v>
      </c>
      <c r="Q4875" s="53">
        <f t="shared" si="716"/>
        <v>3.45</v>
      </c>
      <c r="R4875" s="53">
        <v>103.26</v>
      </c>
      <c r="S4875" s="53">
        <f t="shared" si="717"/>
        <v>138.14859999999999</v>
      </c>
      <c r="T4875" s="53">
        <v>6.34</v>
      </c>
      <c r="U4875" s="53">
        <v>11885.75</v>
      </c>
      <c r="V4875" s="53">
        <v>26.12</v>
      </c>
      <c r="W4875" s="53">
        <f t="shared" si="708"/>
        <v>455.04402756508421</v>
      </c>
      <c r="X4875" s="53">
        <f t="shared" si="709"/>
        <v>3.828483920367534</v>
      </c>
      <c r="Y4875" s="53">
        <v>9481.25</v>
      </c>
      <c r="Z4875" s="53">
        <v>19.04</v>
      </c>
      <c r="AA4875" s="53">
        <f t="shared" si="718"/>
        <v>497.96481092436977</v>
      </c>
      <c r="AB4875" s="53">
        <f t="shared" si="719"/>
        <v>5.2521008403361344</v>
      </c>
    </row>
    <row r="4876" spans="1:28" x14ac:dyDescent="0.3">
      <c r="A4876" s="1">
        <v>4875</v>
      </c>
      <c r="B4876" s="52">
        <v>44928</v>
      </c>
      <c r="C4876" s="44">
        <v>28454959.140000001</v>
      </c>
      <c r="D4876" s="56">
        <f t="shared" si="711"/>
        <v>343908.13560551126</v>
      </c>
      <c r="E4876" s="53">
        <v>82.74</v>
      </c>
      <c r="F4876" s="53">
        <f t="shared" si="712"/>
        <v>3.4390813560551123</v>
      </c>
      <c r="G4876" s="53">
        <f>(F4876/'Yearly GDP'!$B$22)*100</f>
        <v>102.65914495686903</v>
      </c>
      <c r="H4876" s="53">
        <f t="shared" si="713"/>
        <v>1.6074599999999999</v>
      </c>
      <c r="I4876" s="53">
        <f t="shared" si="714"/>
        <v>4.5662100456621006</v>
      </c>
      <c r="J4876" s="53">
        <f t="shared" si="710"/>
        <v>830.93378995433795</v>
      </c>
      <c r="K4876" s="53">
        <v>7.34</v>
      </c>
      <c r="L4876" s="53">
        <v>18197.45</v>
      </c>
      <c r="M4876" s="53">
        <v>4.2699999999999996</v>
      </c>
      <c r="N4876" s="53">
        <f t="shared" si="715"/>
        <v>2.7737899543378992</v>
      </c>
      <c r="O4876" s="53">
        <v>21.9</v>
      </c>
      <c r="P4876" s="53">
        <v>3.87</v>
      </c>
      <c r="Q4876" s="53">
        <f t="shared" si="716"/>
        <v>3.4699999999999998</v>
      </c>
      <c r="R4876" s="53">
        <v>104.41</v>
      </c>
      <c r="S4876" s="53">
        <f t="shared" si="717"/>
        <v>137.751</v>
      </c>
      <c r="T4876" s="53">
        <v>6.29</v>
      </c>
      <c r="U4876" s="53">
        <v>11970.3</v>
      </c>
      <c r="V4876" s="53">
        <v>26.31</v>
      </c>
      <c r="W4876" s="53">
        <f t="shared" si="708"/>
        <v>454.97149372862032</v>
      </c>
      <c r="X4876" s="53">
        <f t="shared" si="709"/>
        <v>3.8008361839604716</v>
      </c>
      <c r="Y4876" s="53">
        <v>9552.7999999999993</v>
      </c>
      <c r="Z4876" s="53">
        <v>19.18</v>
      </c>
      <c r="AA4876" s="53">
        <f t="shared" si="718"/>
        <v>498.06047966631905</v>
      </c>
      <c r="AB4876" s="53">
        <f t="shared" si="719"/>
        <v>5.2137643378519289</v>
      </c>
    </row>
    <row r="4877" spans="1:28" x14ac:dyDescent="0.3">
      <c r="A4877" s="1">
        <v>4876</v>
      </c>
      <c r="B4877" s="51">
        <v>44929</v>
      </c>
      <c r="C4877" s="44">
        <v>28548825.780000001</v>
      </c>
      <c r="D4877" s="56">
        <f t="shared" si="711"/>
        <v>344917.55201159843</v>
      </c>
      <c r="E4877" s="53">
        <v>82.77</v>
      </c>
      <c r="F4877" s="53">
        <f t="shared" si="712"/>
        <v>3.4491755201159844</v>
      </c>
      <c r="G4877" s="53">
        <f>(F4877/'Yearly GDP'!$B$22)*100</f>
        <v>102.96046328704432</v>
      </c>
      <c r="H4877" s="53">
        <f t="shared" si="713"/>
        <v>1.6060080000000001</v>
      </c>
      <c r="I4877" s="53">
        <f t="shared" si="714"/>
        <v>4.557885141294439</v>
      </c>
      <c r="J4877" s="53">
        <f t="shared" si="710"/>
        <v>831.01868732907917</v>
      </c>
      <c r="K4877" s="53">
        <v>7.32</v>
      </c>
      <c r="L4877" s="53">
        <v>18232.55</v>
      </c>
      <c r="M4877" s="53">
        <v>4.28</v>
      </c>
      <c r="N4877" s="53">
        <f t="shared" si="715"/>
        <v>2.7621148587055613</v>
      </c>
      <c r="O4877" s="53">
        <v>21.94</v>
      </c>
      <c r="P4877" s="53">
        <v>3.75</v>
      </c>
      <c r="Q4877" s="53">
        <f t="shared" si="716"/>
        <v>3.5700000000000003</v>
      </c>
      <c r="R4877" s="53">
        <v>104.31</v>
      </c>
      <c r="S4877" s="53">
        <f t="shared" si="717"/>
        <v>138.22200000000001</v>
      </c>
      <c r="T4877" s="53">
        <v>6.3</v>
      </c>
      <c r="U4877" s="53">
        <v>11994.4</v>
      </c>
      <c r="V4877" s="53">
        <v>26.36</v>
      </c>
      <c r="W4877" s="53">
        <f t="shared" si="708"/>
        <v>455.02276176024282</v>
      </c>
      <c r="X4877" s="53">
        <f t="shared" si="709"/>
        <v>3.7936267071320189</v>
      </c>
      <c r="Y4877" s="53">
        <v>9566.5499999999993</v>
      </c>
      <c r="Z4877" s="53">
        <v>19.21</v>
      </c>
      <c r="AA4877" s="53">
        <f t="shared" si="718"/>
        <v>497.99843831337841</v>
      </c>
      <c r="AB4877" s="53">
        <f t="shared" si="719"/>
        <v>5.2056220718375847</v>
      </c>
    </row>
    <row r="4878" spans="1:28" x14ac:dyDescent="0.3">
      <c r="A4878" s="1">
        <v>4877</v>
      </c>
      <c r="B4878" s="51">
        <v>44930</v>
      </c>
      <c r="C4878" s="44">
        <v>28257665.920000002</v>
      </c>
      <c r="D4878" s="56">
        <f t="shared" si="711"/>
        <v>341936.90609874157</v>
      </c>
      <c r="E4878" s="53">
        <v>82.64</v>
      </c>
      <c r="F4878" s="53">
        <f t="shared" si="712"/>
        <v>3.4193690609874157</v>
      </c>
      <c r="G4878" s="53">
        <f>(F4878/'Yearly GDP'!$B$22)*100</f>
        <v>102.07071823843033</v>
      </c>
      <c r="H4878" s="53">
        <f t="shared" si="713"/>
        <v>1.589172</v>
      </c>
      <c r="I4878" s="53">
        <f t="shared" si="714"/>
        <v>4.6061722708429294</v>
      </c>
      <c r="J4878" s="53">
        <f t="shared" si="710"/>
        <v>831.0893597420544</v>
      </c>
      <c r="K4878" s="53">
        <v>7.32</v>
      </c>
      <c r="L4878" s="53">
        <v>18042.95</v>
      </c>
      <c r="M4878" s="53">
        <v>4.2300000000000004</v>
      </c>
      <c r="N4878" s="53">
        <f t="shared" si="715"/>
        <v>2.7138277291570709</v>
      </c>
      <c r="O4878" s="53">
        <v>21.71</v>
      </c>
      <c r="P4878" s="53">
        <v>3.69</v>
      </c>
      <c r="Q4878" s="53">
        <f t="shared" si="716"/>
        <v>3.6300000000000003</v>
      </c>
      <c r="R4878" s="53">
        <v>104.02</v>
      </c>
      <c r="S4878" s="53">
        <f t="shared" si="717"/>
        <v>138.07560000000001</v>
      </c>
      <c r="T4878" s="53">
        <v>6.36</v>
      </c>
      <c r="U4878" s="53">
        <v>11886.95</v>
      </c>
      <c r="V4878" s="53">
        <v>26.12</v>
      </c>
      <c r="W4878" s="53">
        <f t="shared" si="708"/>
        <v>455.08996937212862</v>
      </c>
      <c r="X4878" s="53">
        <f t="shared" si="709"/>
        <v>3.828483920367534</v>
      </c>
      <c r="Y4878" s="53">
        <v>9480.9</v>
      </c>
      <c r="Z4878" s="53">
        <v>19.04</v>
      </c>
      <c r="AA4878" s="53">
        <f t="shared" si="718"/>
        <v>497.94642857142856</v>
      </c>
      <c r="AB4878" s="53">
        <f t="shared" si="719"/>
        <v>5.2521008403361344</v>
      </c>
    </row>
    <row r="4879" spans="1:28" x14ac:dyDescent="0.3">
      <c r="A4879" s="1">
        <v>4878</v>
      </c>
      <c r="B4879" s="51">
        <v>44931</v>
      </c>
      <c r="C4879" s="44">
        <v>28279705.52</v>
      </c>
      <c r="D4879" s="56">
        <f t="shared" si="711"/>
        <v>342535.19282945734</v>
      </c>
      <c r="E4879" s="53">
        <v>82.56</v>
      </c>
      <c r="F4879" s="53">
        <f t="shared" si="712"/>
        <v>3.4253519282945732</v>
      </c>
      <c r="G4879" s="53">
        <f>(F4879/'Yearly GDP'!$B$22)*100</f>
        <v>102.24931129237531</v>
      </c>
      <c r="H4879" s="53">
        <f t="shared" si="713"/>
        <v>1.5847800000000001</v>
      </c>
      <c r="I4879" s="53">
        <f t="shared" si="714"/>
        <v>4.6189376443418011</v>
      </c>
      <c r="J4879" s="53">
        <f t="shared" si="710"/>
        <v>831.04618937644352</v>
      </c>
      <c r="K4879" s="53">
        <v>7.32</v>
      </c>
      <c r="L4879" s="53">
        <v>17992.150000000001</v>
      </c>
      <c r="M4879" s="53">
        <v>4.22</v>
      </c>
      <c r="N4879" s="53">
        <f t="shared" si="715"/>
        <v>2.7010623556581992</v>
      </c>
      <c r="O4879" s="53">
        <v>21.65</v>
      </c>
      <c r="P4879" s="53">
        <v>3.72</v>
      </c>
      <c r="Q4879" s="53">
        <f t="shared" si="716"/>
        <v>3.6</v>
      </c>
      <c r="R4879" s="53">
        <v>104.82</v>
      </c>
      <c r="S4879" s="53">
        <f t="shared" si="717"/>
        <v>137.91049999999998</v>
      </c>
      <c r="T4879" s="53">
        <v>6.37</v>
      </c>
      <c r="U4879" s="53">
        <v>11932.85</v>
      </c>
      <c r="V4879" s="53">
        <v>26.22</v>
      </c>
      <c r="W4879" s="53">
        <f t="shared" si="708"/>
        <v>455.10488176964151</v>
      </c>
      <c r="X4879" s="53">
        <f t="shared" si="709"/>
        <v>3.8138825324180017</v>
      </c>
      <c r="Y4879" s="53">
        <v>9479.5</v>
      </c>
      <c r="Z4879" s="53">
        <v>19.03</v>
      </c>
      <c r="AA4879" s="53">
        <f t="shared" si="718"/>
        <v>498.13452443510243</v>
      </c>
      <c r="AB4879" s="53">
        <f t="shared" si="719"/>
        <v>5.2548607461902259</v>
      </c>
    </row>
    <row r="4880" spans="1:28" x14ac:dyDescent="0.3">
      <c r="A4880" s="1">
        <v>4879</v>
      </c>
      <c r="B4880" s="51">
        <v>44932</v>
      </c>
      <c r="C4880" s="44">
        <v>28057696.469999999</v>
      </c>
      <c r="D4880" s="56">
        <f t="shared" si="711"/>
        <v>341044.08010210283</v>
      </c>
      <c r="E4880" s="53">
        <v>82.27</v>
      </c>
      <c r="F4880" s="53">
        <f t="shared" si="712"/>
        <v>3.4104408010210281</v>
      </c>
      <c r="G4880" s="53">
        <f>(F4880/'Yearly GDP'!$B$22)*100</f>
        <v>101.80420301555309</v>
      </c>
      <c r="H4880" s="53">
        <f t="shared" si="713"/>
        <v>1.5838130000000001</v>
      </c>
      <c r="I4880" s="53">
        <f t="shared" si="714"/>
        <v>4.6533271288971614</v>
      </c>
      <c r="J4880" s="53">
        <f t="shared" si="710"/>
        <v>831.05863192182414</v>
      </c>
      <c r="K4880" s="53">
        <v>7.37</v>
      </c>
      <c r="L4880" s="53">
        <v>17859.45</v>
      </c>
      <c r="M4880" s="53">
        <v>4.1900000000000004</v>
      </c>
      <c r="N4880" s="53">
        <f t="shared" si="715"/>
        <v>2.7166728711028387</v>
      </c>
      <c r="O4880" s="53">
        <v>21.49</v>
      </c>
      <c r="P4880" s="53">
        <v>3.56</v>
      </c>
      <c r="Q4880" s="53">
        <f t="shared" si="716"/>
        <v>3.81</v>
      </c>
      <c r="R4880" s="53">
        <v>103.64</v>
      </c>
      <c r="S4880" s="53">
        <f t="shared" si="717"/>
        <v>136.8913</v>
      </c>
      <c r="T4880" s="53">
        <v>6.37</v>
      </c>
      <c r="U4880" s="53">
        <v>11850.6</v>
      </c>
      <c r="V4880" s="53">
        <v>26.04</v>
      </c>
      <c r="W4880" s="53">
        <f t="shared" si="708"/>
        <v>455.09216589861757</v>
      </c>
      <c r="X4880" s="53">
        <f t="shared" si="709"/>
        <v>3.8402457757296471</v>
      </c>
      <c r="Y4880" s="53">
        <v>9406.75</v>
      </c>
      <c r="Z4880" s="53">
        <v>18.89</v>
      </c>
      <c r="AA4880" s="53">
        <f t="shared" si="718"/>
        <v>497.97511911064055</v>
      </c>
      <c r="AB4880" s="53">
        <f t="shared" si="719"/>
        <v>5.2938062466913713</v>
      </c>
    </row>
    <row r="4881" spans="1:28" x14ac:dyDescent="0.3">
      <c r="A4881" s="1">
        <v>4880</v>
      </c>
      <c r="B4881" s="51">
        <v>44935</v>
      </c>
      <c r="C4881" s="44">
        <v>28374278.260000002</v>
      </c>
      <c r="D4881" s="56">
        <f t="shared" si="711"/>
        <v>345311.893148351</v>
      </c>
      <c r="E4881" s="53">
        <v>82.17</v>
      </c>
      <c r="F4881" s="53">
        <f t="shared" si="712"/>
        <v>3.4531189314835098</v>
      </c>
      <c r="G4881" s="53">
        <f>(F4881/'Yearly GDP'!$B$22)*100</f>
        <v>103.07817705920925</v>
      </c>
      <c r="H4881" s="53">
        <f t="shared" si="713"/>
        <v>1.5986520000000002</v>
      </c>
      <c r="I4881" s="53">
        <f t="shared" si="714"/>
        <v>4.5913682277318637</v>
      </c>
      <c r="J4881" s="53">
        <f t="shared" si="710"/>
        <v>831.0927456382002</v>
      </c>
      <c r="K4881" s="53">
        <v>7.34</v>
      </c>
      <c r="L4881" s="53">
        <v>18101.2</v>
      </c>
      <c r="M4881" s="53">
        <v>4.25</v>
      </c>
      <c r="N4881" s="53">
        <f t="shared" si="715"/>
        <v>2.7486317722681362</v>
      </c>
      <c r="O4881" s="53">
        <v>21.78</v>
      </c>
      <c r="P4881" s="53">
        <v>3.52</v>
      </c>
      <c r="Q4881" s="53">
        <f t="shared" si="716"/>
        <v>3.82</v>
      </c>
      <c r="R4881" s="53">
        <v>102.73</v>
      </c>
      <c r="S4881" s="53">
        <f t="shared" si="717"/>
        <v>138.9564</v>
      </c>
      <c r="T4881" s="53">
        <v>6.38</v>
      </c>
      <c r="U4881" s="53">
        <v>11948.9</v>
      </c>
      <c r="V4881" s="53">
        <v>26.26</v>
      </c>
      <c r="W4881" s="53">
        <f t="shared" si="708"/>
        <v>455.02284843869</v>
      </c>
      <c r="X4881" s="53">
        <f t="shared" si="709"/>
        <v>3.8080731150038081</v>
      </c>
      <c r="Y4881" s="53">
        <v>9444.15</v>
      </c>
      <c r="Z4881" s="53">
        <v>18.96</v>
      </c>
      <c r="AA4881" s="53">
        <f t="shared" si="718"/>
        <v>498.10917721518985</v>
      </c>
      <c r="AB4881" s="53">
        <f t="shared" si="719"/>
        <v>5.2742616033755274</v>
      </c>
    </row>
    <row r="4882" spans="1:28" x14ac:dyDescent="0.3">
      <c r="A4882" s="1">
        <v>4881</v>
      </c>
      <c r="B4882" s="51">
        <v>44936</v>
      </c>
      <c r="C4882" s="44">
        <v>28164222.440000001</v>
      </c>
      <c r="D4882" s="56">
        <f t="shared" si="711"/>
        <v>345149.78480392159</v>
      </c>
      <c r="E4882" s="53">
        <v>81.599999999999994</v>
      </c>
      <c r="F4882" s="53">
        <f t="shared" si="712"/>
        <v>3.451497848039216</v>
      </c>
      <c r="G4882" s="53">
        <f>(F4882/'Yearly GDP'!$B$22)*100</f>
        <v>103.02978650863331</v>
      </c>
      <c r="H4882" s="53">
        <f t="shared" si="713"/>
        <v>1.5760359999999998</v>
      </c>
      <c r="I4882" s="53">
        <f t="shared" si="714"/>
        <v>4.6382189239332101</v>
      </c>
      <c r="J4882" s="53">
        <f t="shared" si="710"/>
        <v>830.89749536178124</v>
      </c>
      <c r="K4882" s="53">
        <v>7.31</v>
      </c>
      <c r="L4882" s="53">
        <v>17914.150000000001</v>
      </c>
      <c r="M4882" s="53">
        <v>4.2</v>
      </c>
      <c r="N4882" s="53">
        <f t="shared" si="715"/>
        <v>2.6717810760667895</v>
      </c>
      <c r="O4882" s="53">
        <v>21.56</v>
      </c>
      <c r="P4882" s="53">
        <v>3.61</v>
      </c>
      <c r="Q4882" s="53">
        <f t="shared" si="716"/>
        <v>3.6999999999999997</v>
      </c>
      <c r="R4882" s="53">
        <v>102.98</v>
      </c>
      <c r="S4882" s="53">
        <f t="shared" si="717"/>
        <v>137.55279999999999</v>
      </c>
      <c r="T4882" s="53">
        <v>6.38</v>
      </c>
      <c r="U4882" s="53">
        <v>11899.55</v>
      </c>
      <c r="V4882" s="53">
        <v>26.15</v>
      </c>
      <c r="W4882" s="53">
        <f t="shared" si="708"/>
        <v>455.04971319311665</v>
      </c>
      <c r="X4882" s="53">
        <f t="shared" si="709"/>
        <v>3.8240917782026771</v>
      </c>
      <c r="Y4882" s="53">
        <v>9398</v>
      </c>
      <c r="Z4882" s="53">
        <v>18.87</v>
      </c>
      <c r="AA4882" s="53">
        <f t="shared" si="718"/>
        <v>498.03921568627447</v>
      </c>
      <c r="AB4882" s="53">
        <f t="shared" si="719"/>
        <v>5.2994170641229461</v>
      </c>
    </row>
    <row r="4883" spans="1:28" x14ac:dyDescent="0.3">
      <c r="A4883" s="1">
        <v>4882</v>
      </c>
      <c r="B4883" s="51">
        <v>44937</v>
      </c>
      <c r="C4883" s="44">
        <v>28116864.289999999</v>
      </c>
      <c r="D4883" s="56">
        <f t="shared" si="711"/>
        <v>344442.78194291313</v>
      </c>
      <c r="E4883" s="53">
        <v>81.63</v>
      </c>
      <c r="F4883" s="53">
        <f t="shared" si="712"/>
        <v>3.4444278194291313</v>
      </c>
      <c r="G4883" s="53">
        <f>(F4883/'Yearly GDP'!$B$22)*100</f>
        <v>102.81874087848153</v>
      </c>
      <c r="H4883" s="53">
        <f t="shared" si="713"/>
        <v>1.5688079999999998</v>
      </c>
      <c r="I4883" s="53">
        <f t="shared" si="714"/>
        <v>4.6468401486988853</v>
      </c>
      <c r="J4883" s="53">
        <f t="shared" si="710"/>
        <v>831.58457249070636</v>
      </c>
      <c r="K4883" s="53">
        <v>7.29</v>
      </c>
      <c r="L4883" s="53">
        <v>17895.7</v>
      </c>
      <c r="M4883" s="53">
        <v>4.2</v>
      </c>
      <c r="N4883" s="53">
        <f t="shared" si="715"/>
        <v>2.6431598513011147</v>
      </c>
      <c r="O4883" s="53">
        <v>21.52</v>
      </c>
      <c r="P4883" s="53">
        <v>3.54</v>
      </c>
      <c r="Q4883" s="53">
        <f t="shared" si="716"/>
        <v>3.75</v>
      </c>
      <c r="R4883" s="53">
        <v>102.92</v>
      </c>
      <c r="S4883" s="53">
        <f t="shared" si="717"/>
        <v>137.72800000000001</v>
      </c>
      <c r="T4883" s="53">
        <v>6.4</v>
      </c>
      <c r="U4883" s="53">
        <v>11862.85</v>
      </c>
      <c r="V4883" s="53">
        <v>26.07</v>
      </c>
      <c r="W4883" s="53">
        <f t="shared" ref="W4883:W4946" si="720">U4883/V4883</f>
        <v>455.03835826620639</v>
      </c>
      <c r="X4883" s="53">
        <f t="shared" ref="X4883:X4946" si="721">(W4883/U4883)*100</f>
        <v>3.8358266206367473</v>
      </c>
      <c r="Y4883" s="53">
        <v>9403.2000000000007</v>
      </c>
      <c r="Z4883" s="53">
        <v>18.88</v>
      </c>
      <c r="AA4883" s="53">
        <f t="shared" si="718"/>
        <v>498.05084745762719</v>
      </c>
      <c r="AB4883" s="53">
        <f t="shared" si="719"/>
        <v>5.296610169491526</v>
      </c>
    </row>
    <row r="4884" spans="1:28" x14ac:dyDescent="0.3">
      <c r="A4884" s="1">
        <v>4883</v>
      </c>
      <c r="B4884" s="51">
        <v>44938</v>
      </c>
      <c r="C4884" s="44">
        <v>28079394.949999999</v>
      </c>
      <c r="D4884" s="56">
        <f t="shared" si="711"/>
        <v>346231.75030826143</v>
      </c>
      <c r="E4884" s="53">
        <v>81.099999999999994</v>
      </c>
      <c r="F4884" s="53">
        <f t="shared" si="712"/>
        <v>3.4623175030826143</v>
      </c>
      <c r="G4884" s="53">
        <f>(F4884/'Yearly GDP'!$B$22)*100</f>
        <v>103.35276128604818</v>
      </c>
      <c r="H4884" s="53">
        <f t="shared" si="713"/>
        <v>1.563016</v>
      </c>
      <c r="I4884" s="53">
        <f t="shared" si="714"/>
        <v>4.6576618537494179</v>
      </c>
      <c r="J4884" s="53">
        <f t="shared" si="710"/>
        <v>831.77456916627864</v>
      </c>
      <c r="K4884" s="53">
        <v>7.28</v>
      </c>
      <c r="L4884" s="53">
        <v>17858.2</v>
      </c>
      <c r="M4884" s="53">
        <v>4.1900000000000004</v>
      </c>
      <c r="N4884" s="53">
        <f t="shared" si="715"/>
        <v>2.6223381462505824</v>
      </c>
      <c r="O4884" s="53">
        <v>21.47</v>
      </c>
      <c r="P4884" s="53">
        <v>3.44</v>
      </c>
      <c r="Q4884" s="53">
        <f t="shared" si="716"/>
        <v>3.8400000000000003</v>
      </c>
      <c r="R4884" s="53">
        <v>101.99</v>
      </c>
      <c r="S4884" s="53">
        <f t="shared" si="717"/>
        <v>137.8374</v>
      </c>
      <c r="T4884" s="53">
        <v>6.42</v>
      </c>
      <c r="U4884" s="53">
        <v>11836.4</v>
      </c>
      <c r="V4884" s="53">
        <v>26.01</v>
      </c>
      <c r="W4884" s="53">
        <f t="shared" si="720"/>
        <v>455.07112648981155</v>
      </c>
      <c r="X4884" s="53">
        <f t="shared" si="721"/>
        <v>3.8446751249519413</v>
      </c>
      <c r="Y4884" s="53">
        <v>9409.4</v>
      </c>
      <c r="Z4884" s="53">
        <v>18.89</v>
      </c>
      <c r="AA4884" s="53">
        <f t="shared" si="718"/>
        <v>498.11540497617784</v>
      </c>
      <c r="AB4884" s="53">
        <f t="shared" si="719"/>
        <v>5.2938062466913713</v>
      </c>
    </row>
    <row r="4885" spans="1:28" x14ac:dyDescent="0.3">
      <c r="A4885" s="1">
        <v>4884</v>
      </c>
      <c r="B4885" s="51">
        <v>44939</v>
      </c>
      <c r="C4885" s="44">
        <v>28213564.25</v>
      </c>
      <c r="D4885" s="56">
        <f t="shared" si="711"/>
        <v>347115.70189468504</v>
      </c>
      <c r="E4885" s="53">
        <v>81.28</v>
      </c>
      <c r="F4885" s="53">
        <f t="shared" si="712"/>
        <v>3.4711570189468506</v>
      </c>
      <c r="G4885" s="53">
        <f>(F4885/'Yearly GDP'!$B$22)*100</f>
        <v>103.61662743124927</v>
      </c>
      <c r="H4885" s="53">
        <f t="shared" si="713"/>
        <v>1.5702660000000002</v>
      </c>
      <c r="I4885" s="53">
        <f t="shared" si="714"/>
        <v>4.6425255338904359</v>
      </c>
      <c r="J4885" s="53">
        <f t="shared" ref="J4885:J4948" si="722">L4885/O4885</f>
        <v>833.63974001857002</v>
      </c>
      <c r="K4885" s="53">
        <v>7.29</v>
      </c>
      <c r="L4885" s="53">
        <v>17956.599999999999</v>
      </c>
      <c r="M4885" s="53">
        <v>4.21</v>
      </c>
      <c r="N4885" s="53">
        <f t="shared" si="715"/>
        <v>2.6474744661095642</v>
      </c>
      <c r="O4885" s="53">
        <v>21.54</v>
      </c>
      <c r="P4885" s="53">
        <v>3.49</v>
      </c>
      <c r="Q4885" s="53">
        <f t="shared" si="716"/>
        <v>3.8</v>
      </c>
      <c r="R4885" s="53">
        <v>101.94</v>
      </c>
      <c r="S4885" s="53">
        <f t="shared" si="717"/>
        <v>138.2868</v>
      </c>
      <c r="T4885" s="53">
        <v>6.42</v>
      </c>
      <c r="U4885" s="53">
        <v>11830.4</v>
      </c>
      <c r="V4885" s="53">
        <v>26</v>
      </c>
      <c r="W4885" s="53">
        <f t="shared" si="720"/>
        <v>455.01538461538462</v>
      </c>
      <c r="X4885" s="53">
        <f t="shared" si="721"/>
        <v>3.8461538461538463</v>
      </c>
      <c r="Y4885" s="53">
        <v>9436.25</v>
      </c>
      <c r="Z4885" s="53">
        <v>18.940000000000001</v>
      </c>
      <c r="AA4885" s="53">
        <f t="shared" si="718"/>
        <v>498.21805702217523</v>
      </c>
      <c r="AB4885" s="53">
        <f t="shared" si="719"/>
        <v>5.2798310454065467</v>
      </c>
    </row>
    <row r="4886" spans="1:28" x14ac:dyDescent="0.3">
      <c r="A4886" s="1">
        <v>4885</v>
      </c>
      <c r="B4886" s="51">
        <v>44942</v>
      </c>
      <c r="C4886" s="44">
        <v>28147293.199999999</v>
      </c>
      <c r="D4886" s="56">
        <f t="shared" si="711"/>
        <v>344857.794658172</v>
      </c>
      <c r="E4886" s="53">
        <v>81.62</v>
      </c>
      <c r="F4886" s="53">
        <f t="shared" si="712"/>
        <v>3.4485779465817199</v>
      </c>
      <c r="G4886" s="53">
        <f>(F4886/'Yearly GDP'!$B$22)*100</f>
        <v>102.94262527109612</v>
      </c>
      <c r="H4886" s="53">
        <f t="shared" si="713"/>
        <v>1.5620879999999999</v>
      </c>
      <c r="I4886" s="53">
        <f t="shared" si="714"/>
        <v>4.6860356138706658</v>
      </c>
      <c r="J4886" s="53">
        <f t="shared" si="722"/>
        <v>838.55904404873468</v>
      </c>
      <c r="K4886" s="53">
        <v>7.32</v>
      </c>
      <c r="L4886" s="53">
        <v>17894.849999999999</v>
      </c>
      <c r="M4886" s="53">
        <v>4.1900000000000004</v>
      </c>
      <c r="N4886" s="53">
        <f t="shared" si="715"/>
        <v>2.6339643861293345</v>
      </c>
      <c r="O4886" s="53">
        <v>21.34</v>
      </c>
      <c r="P4886" s="53">
        <v>3.52</v>
      </c>
      <c r="Q4886" s="53">
        <f t="shared" si="716"/>
        <v>3.8000000000000003</v>
      </c>
      <c r="R4886" s="53">
        <v>101.94</v>
      </c>
      <c r="S4886" s="53">
        <f t="shared" si="717"/>
        <v>137.21619999999999</v>
      </c>
      <c r="T4886" s="53">
        <v>6.43</v>
      </c>
      <c r="U4886" s="53">
        <v>11800.3</v>
      </c>
      <c r="V4886" s="53">
        <v>26.16</v>
      </c>
      <c r="W4886" s="53">
        <f t="shared" si="720"/>
        <v>451.08180428134551</v>
      </c>
      <c r="X4886" s="53">
        <f t="shared" si="721"/>
        <v>3.8226299694189598</v>
      </c>
      <c r="Y4886" s="53">
        <v>9431.25</v>
      </c>
      <c r="Z4886" s="53">
        <v>18.93</v>
      </c>
      <c r="AA4886" s="53">
        <f t="shared" si="718"/>
        <v>498.21711568938196</v>
      </c>
      <c r="AB4886" s="53">
        <f t="shared" si="719"/>
        <v>5.2826201796090864</v>
      </c>
    </row>
    <row r="4887" spans="1:28" x14ac:dyDescent="0.3">
      <c r="A4887" s="1">
        <v>4886</v>
      </c>
      <c r="B4887" s="51">
        <v>44943</v>
      </c>
      <c r="C4887" s="44">
        <v>28272804.640000001</v>
      </c>
      <c r="D4887" s="56">
        <f t="shared" si="711"/>
        <v>346353.1133161828</v>
      </c>
      <c r="E4887" s="53">
        <v>81.63</v>
      </c>
      <c r="F4887" s="53">
        <f t="shared" si="712"/>
        <v>3.4635311331618279</v>
      </c>
      <c r="G4887" s="53">
        <f>(F4887/'Yearly GDP'!$B$22)*100</f>
        <v>103.38898904960681</v>
      </c>
      <c r="H4887" s="53">
        <f t="shared" si="713"/>
        <v>1.5781490000000002</v>
      </c>
      <c r="I4887" s="53">
        <f t="shared" si="714"/>
        <v>4.6446818392940079</v>
      </c>
      <c r="J4887" s="53">
        <f t="shared" si="722"/>
        <v>838.51834649326508</v>
      </c>
      <c r="K4887" s="53">
        <v>7.33</v>
      </c>
      <c r="L4887" s="53">
        <v>18053.3</v>
      </c>
      <c r="M4887" s="53">
        <v>4.2300000000000004</v>
      </c>
      <c r="N4887" s="53">
        <f t="shared" si="715"/>
        <v>2.6853181607059922</v>
      </c>
      <c r="O4887" s="53">
        <v>21.53</v>
      </c>
      <c r="P4887" s="53">
        <v>3.54</v>
      </c>
      <c r="Q4887" s="53">
        <f t="shared" si="716"/>
        <v>3.79</v>
      </c>
      <c r="R4887" s="53">
        <v>102.14</v>
      </c>
      <c r="S4887" s="53">
        <f t="shared" si="717"/>
        <v>138.43790000000001</v>
      </c>
      <c r="T4887" s="53">
        <v>6.43</v>
      </c>
      <c r="U4887" s="53">
        <v>11793.6</v>
      </c>
      <c r="V4887" s="53">
        <v>26.03</v>
      </c>
      <c r="W4887" s="53">
        <f t="shared" si="720"/>
        <v>453.07721859393007</v>
      </c>
      <c r="X4887" s="53">
        <f t="shared" si="721"/>
        <v>3.8417210910487896</v>
      </c>
      <c r="Y4887" s="53">
        <v>9417.9500000000007</v>
      </c>
      <c r="Z4887" s="53">
        <v>18.87</v>
      </c>
      <c r="AA4887" s="53">
        <f t="shared" si="718"/>
        <v>499.09644939056705</v>
      </c>
      <c r="AB4887" s="53">
        <f t="shared" si="719"/>
        <v>5.2994170641229461</v>
      </c>
    </row>
    <row r="4888" spans="1:28" x14ac:dyDescent="0.3">
      <c r="A4888" s="1">
        <v>4887</v>
      </c>
      <c r="B4888" s="51">
        <v>44944</v>
      </c>
      <c r="C4888" s="44">
        <v>28363289.329999998</v>
      </c>
      <c r="D4888" s="56">
        <f t="shared" si="711"/>
        <v>348272.21672396857</v>
      </c>
      <c r="E4888" s="53">
        <v>81.44</v>
      </c>
      <c r="F4888" s="53">
        <f t="shared" si="712"/>
        <v>3.4827221672396855</v>
      </c>
      <c r="G4888" s="53">
        <f>(F4888/'Yearly GDP'!$B$22)*100</f>
        <v>103.96185573849807</v>
      </c>
      <c r="H4888" s="53">
        <f t="shared" si="713"/>
        <v>1.5862440000000002</v>
      </c>
      <c r="I4888" s="53">
        <f t="shared" si="714"/>
        <v>4.6146746654360866</v>
      </c>
      <c r="J4888" s="53">
        <f t="shared" si="722"/>
        <v>838.27180433779404</v>
      </c>
      <c r="K4888" s="53">
        <v>7.32</v>
      </c>
      <c r="L4888" s="53">
        <v>18165.349999999999</v>
      </c>
      <c r="M4888" s="53">
        <v>4.26</v>
      </c>
      <c r="N4888" s="53">
        <f t="shared" si="715"/>
        <v>2.7053253345639137</v>
      </c>
      <c r="O4888" s="53">
        <v>21.67</v>
      </c>
      <c r="P4888" s="53">
        <v>3.37</v>
      </c>
      <c r="Q4888" s="53">
        <f t="shared" si="716"/>
        <v>3.95</v>
      </c>
      <c r="R4888" s="53">
        <v>102.1</v>
      </c>
      <c r="S4888" s="53">
        <f t="shared" si="717"/>
        <v>139.98820000000001</v>
      </c>
      <c r="T4888" s="53">
        <v>6.46</v>
      </c>
      <c r="U4888" s="53">
        <v>11843.7</v>
      </c>
      <c r="V4888" s="53">
        <v>26.14</v>
      </c>
      <c r="W4888" s="53">
        <f t="shared" si="720"/>
        <v>453.08722264728385</v>
      </c>
      <c r="X4888" s="53">
        <f t="shared" si="721"/>
        <v>3.8255547054322872</v>
      </c>
      <c r="Y4888" s="53">
        <v>9424.0499999999993</v>
      </c>
      <c r="Z4888" s="53">
        <v>18.95</v>
      </c>
      <c r="AA4888" s="53">
        <f t="shared" si="718"/>
        <v>497.31134564643799</v>
      </c>
      <c r="AB4888" s="53">
        <f t="shared" si="719"/>
        <v>5.2770448548812663</v>
      </c>
    </row>
    <row r="4889" spans="1:28" x14ac:dyDescent="0.3">
      <c r="A4889" s="1">
        <v>4888</v>
      </c>
      <c r="B4889" s="51">
        <v>44945</v>
      </c>
      <c r="C4889" s="44">
        <v>28269497.640000001</v>
      </c>
      <c r="D4889" s="56">
        <f t="shared" si="711"/>
        <v>347975.10635155102</v>
      </c>
      <c r="E4889" s="53">
        <v>81.239999999999995</v>
      </c>
      <c r="F4889" s="53">
        <f t="shared" si="712"/>
        <v>3.47975106351551</v>
      </c>
      <c r="G4889" s="53">
        <f>(F4889/'Yearly GDP'!$B$22)*100</f>
        <v>103.87316607508986</v>
      </c>
      <c r="H4889" s="53">
        <f t="shared" si="713"/>
        <v>1.5760359999999998</v>
      </c>
      <c r="I4889" s="53">
        <f t="shared" si="714"/>
        <v>4.6382189239332101</v>
      </c>
      <c r="J4889" s="53">
        <f t="shared" si="722"/>
        <v>839.88172541743972</v>
      </c>
      <c r="K4889" s="53">
        <v>7.31</v>
      </c>
      <c r="L4889" s="53">
        <v>18107.849999999999</v>
      </c>
      <c r="M4889" s="53">
        <v>4.24</v>
      </c>
      <c r="N4889" s="53">
        <f t="shared" si="715"/>
        <v>2.6717810760667895</v>
      </c>
      <c r="O4889" s="53">
        <v>21.56</v>
      </c>
      <c r="P4889" s="53">
        <v>3.39</v>
      </c>
      <c r="Q4889" s="53">
        <f t="shared" si="716"/>
        <v>3.9199999999999995</v>
      </c>
      <c r="R4889" s="53">
        <v>101.83</v>
      </c>
      <c r="S4889" s="53">
        <f t="shared" si="717"/>
        <v>138.63079999999999</v>
      </c>
      <c r="T4889" s="53">
        <v>6.43</v>
      </c>
      <c r="U4889" s="53">
        <v>11832.35</v>
      </c>
      <c r="V4889" s="53">
        <v>26.1</v>
      </c>
      <c r="W4889" s="53">
        <f t="shared" si="720"/>
        <v>453.34674329501917</v>
      </c>
      <c r="X4889" s="53">
        <f t="shared" si="721"/>
        <v>3.8314176245210727</v>
      </c>
      <c r="Y4889" s="53">
        <v>9396.9</v>
      </c>
      <c r="Z4889" s="53">
        <v>18.91</v>
      </c>
      <c r="AA4889" s="53">
        <f t="shared" si="718"/>
        <v>496.92755156002113</v>
      </c>
      <c r="AB4889" s="53">
        <f t="shared" si="719"/>
        <v>5.2882072977260703</v>
      </c>
    </row>
    <row r="4890" spans="1:28" x14ac:dyDescent="0.3">
      <c r="A4890" s="1">
        <v>4889</v>
      </c>
      <c r="B4890" s="51">
        <v>44946</v>
      </c>
      <c r="C4890" s="44">
        <v>28114163.940000001</v>
      </c>
      <c r="D4890" s="56">
        <f t="shared" si="711"/>
        <v>347217.04260837351</v>
      </c>
      <c r="E4890" s="53">
        <v>80.97</v>
      </c>
      <c r="F4890" s="53">
        <f t="shared" si="712"/>
        <v>3.4721704260837352</v>
      </c>
      <c r="G4890" s="53">
        <f>(F4890/'Yearly GDP'!$B$22)*100</f>
        <v>103.64687839055927</v>
      </c>
      <c r="H4890" s="53">
        <f t="shared" si="713"/>
        <v>1.575164</v>
      </c>
      <c r="I4890" s="53">
        <f t="shared" si="714"/>
        <v>4.6598322460391426</v>
      </c>
      <c r="J4890" s="53">
        <f t="shared" si="722"/>
        <v>840.05824790307554</v>
      </c>
      <c r="K4890" s="53">
        <v>7.34</v>
      </c>
      <c r="L4890" s="53">
        <v>18027.650000000001</v>
      </c>
      <c r="M4890" s="53">
        <v>4.2300000000000004</v>
      </c>
      <c r="N4890" s="53">
        <f t="shared" si="715"/>
        <v>2.6801677539608573</v>
      </c>
      <c r="O4890" s="53">
        <v>21.46</v>
      </c>
      <c r="P4890" s="53">
        <v>3.48</v>
      </c>
      <c r="Q4890" s="53">
        <f t="shared" si="716"/>
        <v>3.86</v>
      </c>
      <c r="R4890" s="53">
        <v>101.78</v>
      </c>
      <c r="S4890" s="53">
        <f t="shared" si="717"/>
        <v>138.417</v>
      </c>
      <c r="T4890" s="53">
        <v>6.45</v>
      </c>
      <c r="U4890" s="53">
        <v>11748.95</v>
      </c>
      <c r="V4890" s="53">
        <v>25.89</v>
      </c>
      <c r="W4890" s="53">
        <f t="shared" si="720"/>
        <v>453.80262649671693</v>
      </c>
      <c r="X4890" s="53">
        <f t="shared" si="721"/>
        <v>3.8624951718810356</v>
      </c>
      <c r="Y4890" s="53">
        <v>9344.9500000000007</v>
      </c>
      <c r="Z4890" s="53">
        <v>18.75</v>
      </c>
      <c r="AA4890" s="53">
        <f t="shared" si="718"/>
        <v>498.39733333333339</v>
      </c>
      <c r="AB4890" s="53">
        <f t="shared" si="719"/>
        <v>5.3333333333333339</v>
      </c>
    </row>
    <row r="4891" spans="1:28" x14ac:dyDescent="0.3">
      <c r="A4891" s="1">
        <v>4890</v>
      </c>
      <c r="B4891" s="51">
        <v>44949</v>
      </c>
      <c r="C4891" s="44">
        <v>28167739.329999998</v>
      </c>
      <c r="D4891" s="56">
        <f t="shared" si="711"/>
        <v>345743.70111697557</v>
      </c>
      <c r="E4891" s="53">
        <v>81.47</v>
      </c>
      <c r="F4891" s="53">
        <f t="shared" si="712"/>
        <v>3.4574370111697559</v>
      </c>
      <c r="G4891" s="53">
        <f>(F4891/'Yearly GDP'!$B$22)*100</f>
        <v>103.20707496029122</v>
      </c>
      <c r="H4891" s="53">
        <f t="shared" si="713"/>
        <v>1.5875999999999999</v>
      </c>
      <c r="I4891" s="53">
        <f t="shared" si="714"/>
        <v>4.6296296296296298</v>
      </c>
      <c r="J4891" s="53">
        <f t="shared" si="722"/>
        <v>838.82175925925912</v>
      </c>
      <c r="K4891" s="53">
        <v>7.35</v>
      </c>
      <c r="L4891" s="53">
        <v>18118.55</v>
      </c>
      <c r="M4891" s="53">
        <v>4.25</v>
      </c>
      <c r="N4891" s="53">
        <f t="shared" si="715"/>
        <v>2.7203703703703699</v>
      </c>
      <c r="O4891" s="53">
        <v>21.6</v>
      </c>
      <c r="P4891" s="53">
        <v>3.52</v>
      </c>
      <c r="Q4891" s="53">
        <f t="shared" si="716"/>
        <v>3.8299999999999996</v>
      </c>
      <c r="R4891" s="53">
        <v>101.91</v>
      </c>
      <c r="S4891" s="53">
        <f t="shared" si="717"/>
        <v>138.88800000000001</v>
      </c>
      <c r="T4891" s="53">
        <v>6.43</v>
      </c>
      <c r="U4891" s="53">
        <v>11771.05</v>
      </c>
      <c r="V4891" s="53">
        <v>25.84</v>
      </c>
      <c r="W4891" s="53">
        <f t="shared" si="720"/>
        <v>455.53599071207429</v>
      </c>
      <c r="X4891" s="53">
        <f t="shared" si="721"/>
        <v>3.8699690402476783</v>
      </c>
      <c r="Y4891" s="53">
        <v>9331.9</v>
      </c>
      <c r="Z4891" s="53">
        <v>18.7</v>
      </c>
      <c r="AA4891" s="53">
        <f t="shared" si="718"/>
        <v>499.03208556149735</v>
      </c>
      <c r="AB4891" s="53">
        <f t="shared" si="719"/>
        <v>5.3475935828877015</v>
      </c>
    </row>
    <row r="4892" spans="1:28" x14ac:dyDescent="0.3">
      <c r="A4892" s="1">
        <v>4891</v>
      </c>
      <c r="B4892" s="51">
        <v>44950</v>
      </c>
      <c r="C4892" s="44">
        <v>28128809.690000001</v>
      </c>
      <c r="D4892" s="56">
        <f t="shared" si="711"/>
        <v>344758.05478612578</v>
      </c>
      <c r="E4892" s="53">
        <v>81.59</v>
      </c>
      <c r="F4892" s="53">
        <f t="shared" si="712"/>
        <v>3.447580547861258</v>
      </c>
      <c r="G4892" s="53">
        <f>(F4892/'Yearly GDP'!$B$22)*100</f>
        <v>102.91285217496294</v>
      </c>
      <c r="H4892" s="53">
        <f t="shared" si="713"/>
        <v>1.5773659999999996</v>
      </c>
      <c r="I4892" s="53">
        <f t="shared" si="714"/>
        <v>4.6533271288971623</v>
      </c>
      <c r="J4892" s="53">
        <f t="shared" si="722"/>
        <v>843.10376919497446</v>
      </c>
      <c r="K4892" s="53">
        <v>7.34</v>
      </c>
      <c r="L4892" s="53">
        <v>18118.3</v>
      </c>
      <c r="M4892" s="53">
        <v>4.25</v>
      </c>
      <c r="N4892" s="53">
        <f t="shared" si="715"/>
        <v>2.6866728711028376</v>
      </c>
      <c r="O4892" s="53">
        <v>21.49</v>
      </c>
      <c r="P4892" s="53">
        <v>3.45</v>
      </c>
      <c r="Q4892" s="53">
        <f t="shared" si="716"/>
        <v>3.8899999999999997</v>
      </c>
      <c r="R4892" s="53">
        <v>101.67</v>
      </c>
      <c r="S4892" s="53">
        <f t="shared" si="717"/>
        <v>137.9658</v>
      </c>
      <c r="T4892" s="53">
        <v>6.42</v>
      </c>
      <c r="U4892" s="53">
        <v>11729.9</v>
      </c>
      <c r="V4892" s="53">
        <v>25.55</v>
      </c>
      <c r="W4892" s="53">
        <f t="shared" si="720"/>
        <v>459.09589041095887</v>
      </c>
      <c r="X4892" s="53">
        <f t="shared" si="721"/>
        <v>3.9138943248532287</v>
      </c>
      <c r="Y4892" s="53">
        <v>9294.4500000000007</v>
      </c>
      <c r="Z4892" s="53">
        <v>18.579999999999998</v>
      </c>
      <c r="AA4892" s="53">
        <f t="shared" si="718"/>
        <v>500.23950484391827</v>
      </c>
      <c r="AB4892" s="53">
        <f t="shared" si="719"/>
        <v>5.3821313240043063</v>
      </c>
    </row>
    <row r="4893" spans="1:28" x14ac:dyDescent="0.3">
      <c r="A4893" s="1">
        <v>4892</v>
      </c>
      <c r="B4893" s="51">
        <v>44951</v>
      </c>
      <c r="C4893" s="44">
        <v>27733829.370000001</v>
      </c>
      <c r="D4893" s="56">
        <f t="shared" si="711"/>
        <v>340334.14369861333</v>
      </c>
      <c r="E4893" s="53">
        <v>81.489999999999995</v>
      </c>
      <c r="F4893" s="53">
        <f t="shared" si="712"/>
        <v>3.4033414369861332</v>
      </c>
      <c r="G4893" s="53">
        <f>(F4893/'Yearly GDP'!$B$22)*100</f>
        <v>101.59228170107859</v>
      </c>
      <c r="H4893" s="53">
        <f t="shared" si="713"/>
        <v>1.5553460000000001</v>
      </c>
      <c r="I4893" s="53">
        <f t="shared" si="714"/>
        <v>4.7192071731949028</v>
      </c>
      <c r="J4893" s="53">
        <f t="shared" si="722"/>
        <v>844.35818782444551</v>
      </c>
      <c r="K4893" s="53">
        <v>7.34</v>
      </c>
      <c r="L4893" s="53">
        <v>17891.95</v>
      </c>
      <c r="M4893" s="53">
        <v>4.1900000000000004</v>
      </c>
      <c r="N4893" s="53">
        <f t="shared" si="715"/>
        <v>2.6207928268050971</v>
      </c>
      <c r="O4893" s="53">
        <v>21.19</v>
      </c>
      <c r="P4893" s="53">
        <v>3.44</v>
      </c>
      <c r="Q4893" s="53">
        <f t="shared" si="716"/>
        <v>3.9</v>
      </c>
      <c r="R4893" s="53">
        <v>101.41</v>
      </c>
      <c r="S4893" s="53">
        <f t="shared" si="717"/>
        <v>136.6755</v>
      </c>
      <c r="T4893" s="53">
        <v>6.45</v>
      </c>
      <c r="U4893" s="53">
        <v>11583.2</v>
      </c>
      <c r="V4893" s="53">
        <v>25.26</v>
      </c>
      <c r="W4893" s="53">
        <f t="shared" si="720"/>
        <v>458.55898653998418</v>
      </c>
      <c r="X4893" s="53">
        <f t="shared" si="721"/>
        <v>3.9588281868566901</v>
      </c>
      <c r="Y4893" s="53">
        <v>9211.9</v>
      </c>
      <c r="Z4893" s="53">
        <v>18.38</v>
      </c>
      <c r="AA4893" s="53">
        <f t="shared" si="718"/>
        <v>501.19151251360177</v>
      </c>
      <c r="AB4893" s="53">
        <f t="shared" si="719"/>
        <v>5.4406964091403704</v>
      </c>
    </row>
    <row r="4894" spans="1:28" x14ac:dyDescent="0.3">
      <c r="A4894" s="1">
        <v>4893</v>
      </c>
      <c r="B4894" s="51">
        <v>44953</v>
      </c>
      <c r="C4894" s="44">
        <v>27050860.649999999</v>
      </c>
      <c r="D4894" s="56">
        <f t="shared" si="711"/>
        <v>331871.68016194325</v>
      </c>
      <c r="E4894" s="53">
        <v>81.510000000000005</v>
      </c>
      <c r="F4894" s="53">
        <f t="shared" si="712"/>
        <v>3.3187168016194324</v>
      </c>
      <c r="G4894" s="53">
        <f>(F4894/'Yearly GDP'!$B$22)*100</f>
        <v>99.06617318266963</v>
      </c>
      <c r="H4894" s="53">
        <f t="shared" si="713"/>
        <v>1.52766</v>
      </c>
      <c r="I4894" s="53">
        <f t="shared" si="714"/>
        <v>4.8309178743961354</v>
      </c>
      <c r="J4894" s="53">
        <f t="shared" si="722"/>
        <v>850.45169082125597</v>
      </c>
      <c r="K4894" s="53">
        <v>7.38</v>
      </c>
      <c r="L4894" s="53">
        <v>17604.349999999999</v>
      </c>
      <c r="M4894" s="53">
        <v>4.13</v>
      </c>
      <c r="N4894" s="53">
        <f t="shared" si="715"/>
        <v>2.5490821256038645</v>
      </c>
      <c r="O4894" s="53">
        <v>20.7</v>
      </c>
      <c r="P4894" s="53">
        <v>3.5</v>
      </c>
      <c r="Q4894" s="53">
        <f t="shared" si="716"/>
        <v>3.88</v>
      </c>
      <c r="R4894" s="53">
        <v>101.72</v>
      </c>
      <c r="S4894" s="53">
        <f t="shared" si="717"/>
        <v>134.136</v>
      </c>
      <c r="T4894" s="53">
        <v>6.48</v>
      </c>
      <c r="U4894" s="53">
        <v>11439.6</v>
      </c>
      <c r="V4894" s="53">
        <v>24.88</v>
      </c>
      <c r="W4894" s="53">
        <f t="shared" si="720"/>
        <v>459.79099678456595</v>
      </c>
      <c r="X4894" s="53">
        <f t="shared" si="721"/>
        <v>4.019292604501608</v>
      </c>
      <c r="Y4894" s="53">
        <v>9043.65</v>
      </c>
      <c r="Z4894" s="53">
        <v>18.059999999999999</v>
      </c>
      <c r="AA4894" s="53">
        <f t="shared" si="718"/>
        <v>500.75581395348837</v>
      </c>
      <c r="AB4894" s="53">
        <f t="shared" si="719"/>
        <v>5.5370985603543748</v>
      </c>
    </row>
    <row r="4895" spans="1:28" x14ac:dyDescent="0.3">
      <c r="A4895" s="1">
        <v>4894</v>
      </c>
      <c r="B4895" s="51">
        <v>44956</v>
      </c>
      <c r="C4895" s="44">
        <v>26928726.690000001</v>
      </c>
      <c r="D4895" s="56">
        <f t="shared" si="711"/>
        <v>330332.76116290485</v>
      </c>
      <c r="E4895" s="53">
        <v>81.52</v>
      </c>
      <c r="F4895" s="53">
        <f t="shared" si="712"/>
        <v>3.3033276116290486</v>
      </c>
      <c r="G4895" s="53">
        <f>(F4895/'Yearly GDP'!$B$22)*100</f>
        <v>98.606794376986528</v>
      </c>
      <c r="H4895" s="53">
        <f t="shared" si="713"/>
        <v>1.5340199999999999</v>
      </c>
      <c r="I4895" s="53">
        <f t="shared" si="714"/>
        <v>4.8239266763145201</v>
      </c>
      <c r="J4895" s="53">
        <f t="shared" si="722"/>
        <v>851.37240713941151</v>
      </c>
      <c r="K4895" s="53">
        <v>7.4</v>
      </c>
      <c r="L4895" s="53">
        <v>17648.95</v>
      </c>
      <c r="M4895" s="53">
        <v>4.1399999999999997</v>
      </c>
      <c r="N4895" s="53">
        <f t="shared" si="715"/>
        <v>2.5760733236854803</v>
      </c>
      <c r="O4895" s="53">
        <v>20.73</v>
      </c>
      <c r="P4895" s="53">
        <v>3.54</v>
      </c>
      <c r="Q4895" s="53">
        <f t="shared" si="716"/>
        <v>3.8600000000000003</v>
      </c>
      <c r="R4895" s="53">
        <v>102.08</v>
      </c>
      <c r="S4895" s="53">
        <f t="shared" si="717"/>
        <v>134.5377</v>
      </c>
      <c r="T4895" s="53">
        <v>6.49</v>
      </c>
      <c r="U4895" s="53">
        <v>11422.3</v>
      </c>
      <c r="V4895" s="53">
        <v>24.82</v>
      </c>
      <c r="W4895" s="53">
        <f t="shared" si="720"/>
        <v>460.20547945205476</v>
      </c>
      <c r="X4895" s="53">
        <f t="shared" si="721"/>
        <v>4.0290088638195005</v>
      </c>
      <c r="Y4895" s="53">
        <v>9024.75</v>
      </c>
      <c r="Z4895" s="53">
        <v>17.98</v>
      </c>
      <c r="AA4895" s="53">
        <f t="shared" si="718"/>
        <v>501.93270300333705</v>
      </c>
      <c r="AB4895" s="53">
        <f t="shared" si="719"/>
        <v>5.5617352614015578</v>
      </c>
    </row>
    <row r="4896" spans="1:28" x14ac:dyDescent="0.3">
      <c r="A4896" s="1">
        <v>4895</v>
      </c>
      <c r="B4896" s="51">
        <v>44957</v>
      </c>
      <c r="C4896" s="44">
        <v>27111145.75</v>
      </c>
      <c r="D4896" s="56">
        <f t="shared" si="711"/>
        <v>331715.96415025083</v>
      </c>
      <c r="E4896" s="53">
        <v>81.73</v>
      </c>
      <c r="F4896" s="53">
        <f t="shared" si="712"/>
        <v>3.3171596415025082</v>
      </c>
      <c r="G4896" s="53">
        <f>(F4896/'Yearly GDP'!$B$22)*100</f>
        <v>99.019690791119643</v>
      </c>
      <c r="H4896" s="53">
        <f t="shared" si="713"/>
        <v>1.5215820000000002</v>
      </c>
      <c r="I4896" s="53">
        <f t="shared" si="714"/>
        <v>4.8239266763145192</v>
      </c>
      <c r="J4896" s="53">
        <f t="shared" si="722"/>
        <v>852.00916546068504</v>
      </c>
      <c r="K4896" s="53">
        <v>7.34</v>
      </c>
      <c r="L4896" s="53">
        <v>17662.150000000001</v>
      </c>
      <c r="M4896" s="53">
        <v>4.1399999999999997</v>
      </c>
      <c r="N4896" s="53">
        <f t="shared" si="715"/>
        <v>2.5160733236854806</v>
      </c>
      <c r="O4896" s="53">
        <v>20.73</v>
      </c>
      <c r="P4896" s="53">
        <v>3.51</v>
      </c>
      <c r="Q4896" s="53">
        <f t="shared" si="716"/>
        <v>3.83</v>
      </c>
      <c r="R4896" s="53">
        <v>101.91</v>
      </c>
      <c r="S4896" s="53">
        <f t="shared" si="717"/>
        <v>134.33040000000003</v>
      </c>
      <c r="T4896" s="53">
        <v>6.48</v>
      </c>
      <c r="U4896" s="53">
        <v>11596.65</v>
      </c>
      <c r="V4896" s="53">
        <v>25.21</v>
      </c>
      <c r="W4896" s="53">
        <f t="shared" si="720"/>
        <v>460.00198333994445</v>
      </c>
      <c r="X4896" s="53">
        <f t="shared" si="721"/>
        <v>3.9666798889329633</v>
      </c>
      <c r="Y4896" s="53">
        <v>9261.7000000000007</v>
      </c>
      <c r="Z4896" s="53">
        <v>18.48</v>
      </c>
      <c r="AA4896" s="53">
        <f t="shared" si="718"/>
        <v>501.17424242424244</v>
      </c>
      <c r="AB4896" s="53">
        <f t="shared" si="719"/>
        <v>5.4112554112554108</v>
      </c>
    </row>
    <row r="4897" spans="1:28" x14ac:dyDescent="0.3">
      <c r="A4897" s="1">
        <v>4896</v>
      </c>
      <c r="B4897" s="51">
        <v>44958</v>
      </c>
      <c r="C4897" s="44">
        <v>26746400.52</v>
      </c>
      <c r="D4897" s="56">
        <f t="shared" si="711"/>
        <v>327253.15698030096</v>
      </c>
      <c r="E4897" s="53">
        <v>81.73</v>
      </c>
      <c r="F4897" s="53">
        <f t="shared" si="712"/>
        <v>3.2725315698030095</v>
      </c>
      <c r="G4897" s="53">
        <f>(F4897/'Yearly GDP'!$B$22)*100</f>
        <v>97.687509546358484</v>
      </c>
      <c r="H4897" s="53">
        <f t="shared" si="713"/>
        <v>1.503436</v>
      </c>
      <c r="I4897" s="53">
        <f t="shared" si="714"/>
        <v>4.8355899419729207</v>
      </c>
      <c r="J4897" s="53">
        <f t="shared" si="722"/>
        <v>851.85203094777557</v>
      </c>
      <c r="K4897" s="53">
        <v>7.27</v>
      </c>
      <c r="L4897" s="53">
        <v>17616.3</v>
      </c>
      <c r="M4897" s="53">
        <v>4.13</v>
      </c>
      <c r="N4897" s="53">
        <f t="shared" si="715"/>
        <v>2.4344100580270789</v>
      </c>
      <c r="O4897" s="53">
        <v>20.68</v>
      </c>
      <c r="P4897" s="53">
        <v>3.41</v>
      </c>
      <c r="Q4897" s="53">
        <f t="shared" si="716"/>
        <v>3.8599999999999994</v>
      </c>
      <c r="R4897" s="53">
        <v>101.02</v>
      </c>
      <c r="S4897" s="53">
        <f t="shared" si="717"/>
        <v>134.6268</v>
      </c>
      <c r="T4897" s="53">
        <v>6.51</v>
      </c>
      <c r="U4897" s="53">
        <v>11497.65</v>
      </c>
      <c r="V4897" s="53">
        <v>25</v>
      </c>
      <c r="W4897" s="53">
        <f t="shared" si="720"/>
        <v>459.90600000000001</v>
      </c>
      <c r="X4897" s="53">
        <f t="shared" si="721"/>
        <v>4</v>
      </c>
      <c r="Y4897" s="53">
        <v>9155.6</v>
      </c>
      <c r="Z4897" s="53">
        <v>18.27</v>
      </c>
      <c r="AA4897" s="53">
        <f t="shared" si="718"/>
        <v>501.12753147235907</v>
      </c>
      <c r="AB4897" s="53">
        <f t="shared" si="719"/>
        <v>5.4734537493158184</v>
      </c>
    </row>
    <row r="4898" spans="1:28" x14ac:dyDescent="0.3">
      <c r="A4898" s="1">
        <v>4897</v>
      </c>
      <c r="B4898" s="51">
        <v>44959</v>
      </c>
      <c r="C4898" s="44">
        <v>26661814.809999999</v>
      </c>
      <c r="D4898" s="56">
        <f t="shared" si="711"/>
        <v>325025.17140070704</v>
      </c>
      <c r="E4898" s="53">
        <v>82.03</v>
      </c>
      <c r="F4898" s="53">
        <f t="shared" si="712"/>
        <v>3.2502517140070704</v>
      </c>
      <c r="G4898" s="53">
        <f>(F4898/'Yearly GDP'!$B$22)*100</f>
        <v>97.022439224091656</v>
      </c>
      <c r="H4898" s="53">
        <f t="shared" si="713"/>
        <v>1.5010109999999999</v>
      </c>
      <c r="I4898" s="53">
        <f t="shared" si="714"/>
        <v>4.8567265662943182</v>
      </c>
      <c r="J4898" s="53">
        <f t="shared" si="722"/>
        <v>855.28897523069463</v>
      </c>
      <c r="K4898" s="53">
        <v>7.29</v>
      </c>
      <c r="L4898" s="53">
        <v>17610.400000000001</v>
      </c>
      <c r="M4898" s="53">
        <v>4.13</v>
      </c>
      <c r="N4898" s="53">
        <f t="shared" si="715"/>
        <v>2.4332734337056818</v>
      </c>
      <c r="O4898" s="53">
        <v>20.59</v>
      </c>
      <c r="P4898" s="53">
        <v>3.4</v>
      </c>
      <c r="Q4898" s="53">
        <f t="shared" si="716"/>
        <v>3.89</v>
      </c>
      <c r="R4898" s="53">
        <v>101.57</v>
      </c>
      <c r="S4898" s="53">
        <f t="shared" si="717"/>
        <v>135.07039999999998</v>
      </c>
      <c r="T4898" s="53">
        <v>6.56</v>
      </c>
      <c r="U4898" s="53">
        <v>11518.05</v>
      </c>
      <c r="V4898" s="53">
        <v>24.78</v>
      </c>
      <c r="W4898" s="53">
        <f t="shared" si="720"/>
        <v>464.81234866828083</v>
      </c>
      <c r="X4898" s="53">
        <f t="shared" si="721"/>
        <v>4.0355125100887808</v>
      </c>
      <c r="Y4898" s="53">
        <v>9195.6</v>
      </c>
      <c r="Z4898" s="53">
        <v>18.239999999999998</v>
      </c>
      <c r="AA4898" s="53">
        <f t="shared" si="718"/>
        <v>504.14473684210532</v>
      </c>
      <c r="AB4898" s="53">
        <f t="shared" si="719"/>
        <v>5.4824561403508776</v>
      </c>
    </row>
    <row r="4899" spans="1:28" x14ac:dyDescent="0.3">
      <c r="A4899" s="1">
        <v>4898</v>
      </c>
      <c r="B4899" s="51">
        <v>44960</v>
      </c>
      <c r="C4899" s="44">
        <v>26765509.93</v>
      </c>
      <c r="D4899" s="56">
        <f t="shared" si="711"/>
        <v>325614.47603406326</v>
      </c>
      <c r="E4899" s="53">
        <v>82.2</v>
      </c>
      <c r="F4899" s="53">
        <f t="shared" si="712"/>
        <v>3.2561447603406326</v>
      </c>
      <c r="G4899" s="53">
        <f>(F4899/'Yearly GDP'!$B$22)*100</f>
        <v>97.198351054944254</v>
      </c>
      <c r="H4899" s="53">
        <f t="shared" si="713"/>
        <v>1.5165219999999997</v>
      </c>
      <c r="I4899" s="53">
        <f t="shared" si="714"/>
        <v>4.7938638542665393</v>
      </c>
      <c r="J4899" s="53">
        <f t="shared" si="722"/>
        <v>855.89884947267501</v>
      </c>
      <c r="K4899" s="53">
        <v>7.27</v>
      </c>
      <c r="L4899" s="53">
        <v>17854.05</v>
      </c>
      <c r="M4899" s="53">
        <v>4.18</v>
      </c>
      <c r="N4899" s="53">
        <f t="shared" si="715"/>
        <v>2.4761361457334603</v>
      </c>
      <c r="O4899" s="53">
        <v>20.86</v>
      </c>
      <c r="P4899" s="53">
        <v>3.51</v>
      </c>
      <c r="Q4899" s="53">
        <f t="shared" si="716"/>
        <v>3.76</v>
      </c>
      <c r="R4899" s="53">
        <v>102.75</v>
      </c>
      <c r="S4899" s="53">
        <f t="shared" si="717"/>
        <v>137.05019999999999</v>
      </c>
      <c r="T4899" s="53">
        <v>6.57</v>
      </c>
      <c r="U4899" s="53">
        <v>11504.7</v>
      </c>
      <c r="V4899" s="53">
        <v>24.67</v>
      </c>
      <c r="W4899" s="53">
        <f t="shared" si="720"/>
        <v>466.34373733279284</v>
      </c>
      <c r="X4899" s="53">
        <f t="shared" si="721"/>
        <v>4.0535062829347375</v>
      </c>
      <c r="Y4899" s="53">
        <v>9161.5499999999993</v>
      </c>
      <c r="Z4899" s="53">
        <v>18.13</v>
      </c>
      <c r="AA4899" s="53">
        <f t="shared" si="718"/>
        <v>505.3254274682846</v>
      </c>
      <c r="AB4899" s="53">
        <f t="shared" si="719"/>
        <v>5.5157198014340869</v>
      </c>
    </row>
    <row r="4900" spans="1:28" x14ac:dyDescent="0.3">
      <c r="A4900" s="1">
        <v>4899</v>
      </c>
      <c r="B4900" s="51">
        <v>44963</v>
      </c>
      <c r="C4900" s="44">
        <v>26741660.66</v>
      </c>
      <c r="D4900" s="56">
        <f t="shared" si="711"/>
        <v>323201.11989364278</v>
      </c>
      <c r="E4900" s="53">
        <v>82.74</v>
      </c>
      <c r="F4900" s="53">
        <f t="shared" si="712"/>
        <v>3.2320111989364277</v>
      </c>
      <c r="G4900" s="53">
        <f>(F4900/'Yearly GDP'!$B$22)*100</f>
        <v>96.477946236908281</v>
      </c>
      <c r="H4900" s="53">
        <f t="shared" si="713"/>
        <v>1.5159719999999999</v>
      </c>
      <c r="I4900" s="53">
        <f t="shared" si="714"/>
        <v>4.8285852245292133</v>
      </c>
      <c r="J4900" s="53">
        <f t="shared" si="722"/>
        <v>857.77885079671648</v>
      </c>
      <c r="K4900" s="53">
        <v>7.32</v>
      </c>
      <c r="L4900" s="53">
        <v>17764.599999999999</v>
      </c>
      <c r="M4900" s="53">
        <v>4.16</v>
      </c>
      <c r="N4900" s="53">
        <f t="shared" si="715"/>
        <v>2.4914147754707869</v>
      </c>
      <c r="O4900" s="53">
        <v>20.71</v>
      </c>
      <c r="P4900" s="53">
        <v>3.64</v>
      </c>
      <c r="Q4900" s="53">
        <f t="shared" si="716"/>
        <v>3.68</v>
      </c>
      <c r="R4900" s="53">
        <v>103.49</v>
      </c>
      <c r="S4900" s="53">
        <f t="shared" si="717"/>
        <v>135.4434</v>
      </c>
      <c r="T4900" s="53">
        <v>6.54</v>
      </c>
      <c r="U4900" s="53">
        <v>11602.95</v>
      </c>
      <c r="V4900" s="53">
        <v>24.59</v>
      </c>
      <c r="W4900" s="53">
        <f t="shared" si="720"/>
        <v>471.85644570963808</v>
      </c>
      <c r="X4900" s="53">
        <f t="shared" si="721"/>
        <v>4.0666937779585197</v>
      </c>
      <c r="Y4900" s="53">
        <v>9185.15</v>
      </c>
      <c r="Z4900" s="53">
        <v>18.149999999999999</v>
      </c>
      <c r="AA4900" s="53">
        <f t="shared" si="718"/>
        <v>506.06887052341602</v>
      </c>
      <c r="AB4900" s="53">
        <f t="shared" si="719"/>
        <v>5.5096418732782375</v>
      </c>
    </row>
    <row r="4901" spans="1:28" x14ac:dyDescent="0.3">
      <c r="A4901" s="1">
        <v>4900</v>
      </c>
      <c r="B4901" s="51">
        <v>44964</v>
      </c>
      <c r="C4901" s="44">
        <v>26700115.289999999</v>
      </c>
      <c r="D4901" s="56">
        <f t="shared" si="711"/>
        <v>322231.65930485155</v>
      </c>
      <c r="E4901" s="53">
        <v>82.86</v>
      </c>
      <c r="F4901" s="53">
        <f t="shared" si="712"/>
        <v>3.2223165930485154</v>
      </c>
      <c r="G4901" s="53">
        <f>(F4901/'Yearly GDP'!$B$22)*100</f>
        <v>96.188555016373584</v>
      </c>
      <c r="H4901" s="53">
        <f t="shared" si="713"/>
        <v>1.4964999999999999</v>
      </c>
      <c r="I4901" s="53">
        <f t="shared" si="714"/>
        <v>4.8780487804878048</v>
      </c>
      <c r="J4901" s="53">
        <f t="shared" si="722"/>
        <v>864.46341463414637</v>
      </c>
      <c r="K4901" s="53">
        <v>7.3</v>
      </c>
      <c r="L4901" s="53">
        <v>17721.5</v>
      </c>
      <c r="M4901" s="53">
        <v>4.1500000000000004</v>
      </c>
      <c r="N4901" s="53">
        <f t="shared" si="715"/>
        <v>2.4219512195121951</v>
      </c>
      <c r="O4901" s="53">
        <v>20.5</v>
      </c>
      <c r="P4901" s="53">
        <v>3.67</v>
      </c>
      <c r="Q4901" s="53">
        <f t="shared" si="716"/>
        <v>3.63</v>
      </c>
      <c r="R4901" s="53">
        <v>103.29</v>
      </c>
      <c r="S4901" s="53">
        <f t="shared" si="717"/>
        <v>134.47999999999999</v>
      </c>
      <c r="T4901" s="53">
        <v>6.56</v>
      </c>
      <c r="U4901" s="53">
        <v>11601.6</v>
      </c>
      <c r="V4901" s="53">
        <v>24.67</v>
      </c>
      <c r="W4901" s="53">
        <f t="shared" si="720"/>
        <v>470.27158492095663</v>
      </c>
      <c r="X4901" s="53">
        <f t="shared" si="721"/>
        <v>4.0535062829347384</v>
      </c>
      <c r="Y4901" s="53">
        <v>9151.35</v>
      </c>
      <c r="Z4901" s="53">
        <v>18.010000000000002</v>
      </c>
      <c r="AA4901" s="53">
        <f t="shared" si="718"/>
        <v>508.12604108828424</v>
      </c>
      <c r="AB4901" s="53">
        <f t="shared" si="719"/>
        <v>5.5524708495280395</v>
      </c>
    </row>
    <row r="4902" spans="1:28" x14ac:dyDescent="0.3">
      <c r="A4902" s="1">
        <v>4901</v>
      </c>
      <c r="B4902" s="51">
        <v>44965</v>
      </c>
      <c r="C4902" s="44">
        <v>26957063.469999999</v>
      </c>
      <c r="D4902" s="56">
        <f t="shared" si="711"/>
        <v>326159.26763460372</v>
      </c>
      <c r="E4902" s="53">
        <v>82.65</v>
      </c>
      <c r="F4902" s="53">
        <f t="shared" si="712"/>
        <v>3.2615926763460372</v>
      </c>
      <c r="G4902" s="53">
        <f>(F4902/'Yearly GDP'!$B$22)*100</f>
        <v>97.360975413314549</v>
      </c>
      <c r="H4902" s="53">
        <f t="shared" si="713"/>
        <v>1.54874</v>
      </c>
      <c r="I4902" s="53">
        <f t="shared" si="714"/>
        <v>4.7393364928909953</v>
      </c>
      <c r="J4902" s="53">
        <f t="shared" si="722"/>
        <v>847</v>
      </c>
      <c r="K4902" s="53">
        <v>7.34</v>
      </c>
      <c r="L4902" s="53">
        <v>17871.7</v>
      </c>
      <c r="M4902" s="53">
        <v>4.1900000000000004</v>
      </c>
      <c r="N4902" s="53">
        <f t="shared" si="715"/>
        <v>2.6006635071090045</v>
      </c>
      <c r="O4902" s="53">
        <v>21.1</v>
      </c>
      <c r="P4902" s="53">
        <v>3.61</v>
      </c>
      <c r="Q4902" s="53">
        <f t="shared" si="716"/>
        <v>3.73</v>
      </c>
      <c r="R4902" s="53">
        <v>103.27</v>
      </c>
      <c r="S4902" s="53">
        <f t="shared" si="717"/>
        <v>138.83800000000002</v>
      </c>
      <c r="T4902" s="53">
        <v>6.58</v>
      </c>
      <c r="U4902" s="53">
        <v>11699.35</v>
      </c>
      <c r="V4902" s="53">
        <v>24.91</v>
      </c>
      <c r="W4902" s="53">
        <f t="shared" si="720"/>
        <v>469.66479325572061</v>
      </c>
      <c r="X4902" s="53">
        <f t="shared" si="721"/>
        <v>4.0144520272982733</v>
      </c>
      <c r="Y4902" s="53">
        <v>9222.15</v>
      </c>
      <c r="Z4902" s="53">
        <v>18.13</v>
      </c>
      <c r="AA4902" s="53">
        <f t="shared" si="718"/>
        <v>508.66795366795367</v>
      </c>
      <c r="AB4902" s="53">
        <f t="shared" si="719"/>
        <v>5.5157198014340869</v>
      </c>
    </row>
    <row r="4903" spans="1:28" x14ac:dyDescent="0.3">
      <c r="A4903" s="1">
        <v>4902</v>
      </c>
      <c r="B4903" s="51">
        <v>44966</v>
      </c>
      <c r="C4903" s="44">
        <v>26930932.710000001</v>
      </c>
      <c r="D4903" s="56">
        <f t="shared" si="711"/>
        <v>326395.98485032114</v>
      </c>
      <c r="E4903" s="53">
        <v>82.51</v>
      </c>
      <c r="F4903" s="53">
        <f t="shared" si="712"/>
        <v>3.2639598485032115</v>
      </c>
      <c r="G4903" s="53">
        <f>(F4903/'Yearly GDP'!$B$22)*100</f>
        <v>97.431637268752581</v>
      </c>
      <c r="H4903" s="53">
        <f t="shared" si="713"/>
        <v>1.549474</v>
      </c>
      <c r="I4903" s="53">
        <f t="shared" si="714"/>
        <v>4.7370914258645191</v>
      </c>
      <c r="J4903" s="53">
        <f t="shared" si="722"/>
        <v>847.62908574135486</v>
      </c>
      <c r="K4903" s="53">
        <v>7.34</v>
      </c>
      <c r="L4903" s="53">
        <v>17893.45</v>
      </c>
      <c r="M4903" s="53">
        <v>4.1900000000000004</v>
      </c>
      <c r="N4903" s="53">
        <f t="shared" si="715"/>
        <v>2.6029085741354807</v>
      </c>
      <c r="O4903" s="53">
        <v>21.11</v>
      </c>
      <c r="P4903" s="53">
        <v>3.66</v>
      </c>
      <c r="Q4903" s="53">
        <f t="shared" si="716"/>
        <v>3.6799999999999997</v>
      </c>
      <c r="R4903" s="53">
        <v>103.1</v>
      </c>
      <c r="S4903" s="53">
        <f t="shared" si="717"/>
        <v>141.2259</v>
      </c>
      <c r="T4903" s="53">
        <v>6.69</v>
      </c>
      <c r="U4903" s="53">
        <v>11709.45</v>
      </c>
      <c r="V4903" s="53">
        <v>24.92</v>
      </c>
      <c r="W4903" s="53">
        <f t="shared" si="720"/>
        <v>469.88162118780099</v>
      </c>
      <c r="X4903" s="53">
        <f t="shared" si="721"/>
        <v>4.0128410914927768</v>
      </c>
      <c r="Y4903" s="53">
        <v>9198.85</v>
      </c>
      <c r="Z4903" s="53">
        <v>18.100000000000001</v>
      </c>
      <c r="AA4903" s="53">
        <f t="shared" si="718"/>
        <v>508.22375690607731</v>
      </c>
      <c r="AB4903" s="53">
        <f t="shared" si="719"/>
        <v>5.5248618784530379</v>
      </c>
    </row>
    <row r="4904" spans="1:28" x14ac:dyDescent="0.3">
      <c r="A4904" s="1">
        <v>4903</v>
      </c>
      <c r="B4904" s="51">
        <v>44967</v>
      </c>
      <c r="C4904" s="44">
        <v>26915279.02</v>
      </c>
      <c r="D4904" s="56">
        <f t="shared" si="711"/>
        <v>326206.2661495576</v>
      </c>
      <c r="E4904" s="53">
        <v>82.51</v>
      </c>
      <c r="F4904" s="53">
        <f t="shared" si="712"/>
        <v>3.2620626614955759</v>
      </c>
      <c r="G4904" s="53">
        <f>(F4904/'Yearly GDP'!$B$22)*100</f>
        <v>97.375004820763451</v>
      </c>
      <c r="H4904" s="53">
        <f t="shared" si="713"/>
        <v>1.5500160000000001</v>
      </c>
      <c r="I4904" s="53">
        <f t="shared" si="714"/>
        <v>4.7483380816714149</v>
      </c>
      <c r="J4904" s="53">
        <f t="shared" si="722"/>
        <v>847.88698955365624</v>
      </c>
      <c r="K4904" s="53">
        <v>7.36</v>
      </c>
      <c r="L4904" s="53">
        <v>17856.5</v>
      </c>
      <c r="M4904" s="53">
        <v>4.18</v>
      </c>
      <c r="N4904" s="53">
        <f t="shared" si="715"/>
        <v>2.6116619183285854</v>
      </c>
      <c r="O4904" s="53">
        <v>21.06</v>
      </c>
      <c r="P4904" s="53">
        <v>3.74</v>
      </c>
      <c r="Q4904" s="53">
        <f t="shared" si="716"/>
        <v>3.62</v>
      </c>
      <c r="R4904" s="53">
        <v>103.53</v>
      </c>
      <c r="S4904" s="53">
        <f t="shared" si="717"/>
        <v>140.8914</v>
      </c>
      <c r="T4904" s="53">
        <v>6.69</v>
      </c>
      <c r="U4904" s="53">
        <v>11738.3</v>
      </c>
      <c r="V4904" s="53">
        <v>24.91</v>
      </c>
      <c r="W4904" s="53">
        <f t="shared" si="720"/>
        <v>471.22842232035322</v>
      </c>
      <c r="X4904" s="53">
        <f t="shared" si="721"/>
        <v>4.0144520272982733</v>
      </c>
      <c r="Y4904" s="53">
        <v>9243.6</v>
      </c>
      <c r="Z4904" s="53">
        <v>18.149999999999999</v>
      </c>
      <c r="AA4904" s="53">
        <f t="shared" si="718"/>
        <v>509.28925619834718</v>
      </c>
      <c r="AB4904" s="53">
        <f t="shared" si="719"/>
        <v>5.5096418732782375</v>
      </c>
    </row>
    <row r="4905" spans="1:28" x14ac:dyDescent="0.3">
      <c r="A4905" s="1">
        <v>4904</v>
      </c>
      <c r="B4905" s="51">
        <v>44970</v>
      </c>
      <c r="C4905" s="44">
        <v>26664344.359999999</v>
      </c>
      <c r="D4905" s="56">
        <f t="shared" si="711"/>
        <v>322851.97190943209</v>
      </c>
      <c r="E4905" s="53">
        <v>82.59</v>
      </c>
      <c r="F4905" s="53">
        <f t="shared" si="712"/>
        <v>3.2285197190943209</v>
      </c>
      <c r="G4905" s="53">
        <f>(F4905/'Yearly GDP'!$B$22)*100</f>
        <v>96.373722958039437</v>
      </c>
      <c r="H4905" s="53">
        <f t="shared" si="713"/>
        <v>1.5492800000000002</v>
      </c>
      <c r="I4905" s="53">
        <f t="shared" si="714"/>
        <v>4.7505938242280283</v>
      </c>
      <c r="J4905" s="53">
        <f t="shared" si="722"/>
        <v>844.22327790973873</v>
      </c>
      <c r="K4905" s="53">
        <v>7.36</v>
      </c>
      <c r="L4905" s="53">
        <v>17770.900000000001</v>
      </c>
      <c r="M4905" s="53">
        <v>4.16</v>
      </c>
      <c r="N4905" s="53">
        <f t="shared" si="715"/>
        <v>2.609406175771972</v>
      </c>
      <c r="O4905" s="53">
        <v>21.05</v>
      </c>
      <c r="P4905" s="53">
        <v>3.7</v>
      </c>
      <c r="Q4905" s="53">
        <f t="shared" si="716"/>
        <v>3.66</v>
      </c>
      <c r="R4905" s="53">
        <v>103.24</v>
      </c>
      <c r="S4905" s="53">
        <f t="shared" si="717"/>
        <v>140.614</v>
      </c>
      <c r="T4905" s="53">
        <v>6.68</v>
      </c>
      <c r="U4905" s="53">
        <v>11584.95</v>
      </c>
      <c r="V4905" s="53">
        <v>24.81</v>
      </c>
      <c r="W4905" s="53">
        <f t="shared" si="720"/>
        <v>466.9467956469166</v>
      </c>
      <c r="X4905" s="53">
        <f t="shared" si="721"/>
        <v>4.0306328093510677</v>
      </c>
      <c r="Y4905" s="53">
        <v>9133.7000000000007</v>
      </c>
      <c r="Z4905" s="53">
        <v>17.87</v>
      </c>
      <c r="AA4905" s="53">
        <f t="shared" si="718"/>
        <v>511.11919418019028</v>
      </c>
      <c r="AB4905" s="53">
        <f t="shared" si="719"/>
        <v>5.5959709009513148</v>
      </c>
    </row>
    <row r="4906" spans="1:28" x14ac:dyDescent="0.3">
      <c r="A4906" s="1">
        <v>4905</v>
      </c>
      <c r="B4906" s="51">
        <v>44971</v>
      </c>
      <c r="C4906" s="44">
        <v>26694006.670000002</v>
      </c>
      <c r="D4906" s="56">
        <f t="shared" si="711"/>
        <v>321963.65540948021</v>
      </c>
      <c r="E4906" s="53">
        <v>82.91</v>
      </c>
      <c r="F4906" s="53">
        <f t="shared" si="712"/>
        <v>3.219636554094802</v>
      </c>
      <c r="G4906" s="53">
        <f>(F4906/'Yearly GDP'!$B$22)*100</f>
        <v>96.108553853576169</v>
      </c>
      <c r="H4906" s="53">
        <f t="shared" si="713"/>
        <v>1.563177</v>
      </c>
      <c r="I4906" s="53">
        <f t="shared" si="714"/>
        <v>4.7147571900047147</v>
      </c>
      <c r="J4906" s="53">
        <f t="shared" si="722"/>
        <v>845.34889203206023</v>
      </c>
      <c r="K4906" s="53">
        <v>7.37</v>
      </c>
      <c r="L4906" s="53">
        <v>17929.849999999999</v>
      </c>
      <c r="M4906" s="53">
        <v>4.2</v>
      </c>
      <c r="N4906" s="53">
        <f t="shared" si="715"/>
        <v>2.6552428099952854</v>
      </c>
      <c r="O4906" s="53">
        <v>21.21</v>
      </c>
      <c r="P4906" s="53">
        <v>3.75</v>
      </c>
      <c r="Q4906" s="53">
        <f t="shared" si="716"/>
        <v>3.62</v>
      </c>
      <c r="R4906" s="53">
        <v>103.12</v>
      </c>
      <c r="S4906" s="53">
        <f t="shared" si="717"/>
        <v>142.107</v>
      </c>
      <c r="T4906" s="53">
        <v>6.7</v>
      </c>
      <c r="U4906" s="53">
        <v>11535</v>
      </c>
      <c r="V4906" s="53">
        <v>24.78</v>
      </c>
      <c r="W4906" s="53">
        <f t="shared" si="720"/>
        <v>465.49636803874091</v>
      </c>
      <c r="X4906" s="53">
        <f t="shared" si="721"/>
        <v>4.0355125100887808</v>
      </c>
      <c r="Y4906" s="53">
        <v>9085.4500000000007</v>
      </c>
      <c r="Z4906" s="53">
        <v>17.760000000000002</v>
      </c>
      <c r="AA4906" s="53">
        <f t="shared" si="718"/>
        <v>511.56813063063061</v>
      </c>
      <c r="AB4906" s="53">
        <f t="shared" si="719"/>
        <v>5.6306306306306304</v>
      </c>
    </row>
    <row r="4907" spans="1:28" x14ac:dyDescent="0.3">
      <c r="A4907" s="1">
        <v>4906</v>
      </c>
      <c r="B4907" s="51">
        <v>44972</v>
      </c>
      <c r="C4907" s="44">
        <v>26818616</v>
      </c>
      <c r="D4907" s="56">
        <f t="shared" si="711"/>
        <v>324092.03625377646</v>
      </c>
      <c r="E4907" s="53">
        <v>82.75</v>
      </c>
      <c r="F4907" s="53">
        <f t="shared" si="712"/>
        <v>3.2409203625377647</v>
      </c>
      <c r="G4907" s="53">
        <f>(F4907/'Yearly GDP'!$B$22)*100</f>
        <v>96.743891419037752</v>
      </c>
      <c r="H4907" s="53">
        <f t="shared" si="713"/>
        <v>1.564154</v>
      </c>
      <c r="I4907" s="53">
        <f t="shared" si="714"/>
        <v>4.6926325668700137</v>
      </c>
      <c r="J4907" s="53">
        <f t="shared" si="722"/>
        <v>845.41764429845136</v>
      </c>
      <c r="K4907" s="53">
        <v>7.34</v>
      </c>
      <c r="L4907" s="53">
        <v>18015.849999999999</v>
      </c>
      <c r="M4907" s="53">
        <v>4.22</v>
      </c>
      <c r="N4907" s="53">
        <f t="shared" si="715"/>
        <v>2.6473674331299861</v>
      </c>
      <c r="O4907" s="53">
        <v>21.31</v>
      </c>
      <c r="P4907" s="53">
        <v>3.8</v>
      </c>
      <c r="Q4907" s="53">
        <f t="shared" si="716"/>
        <v>3.54</v>
      </c>
      <c r="R4907" s="53">
        <v>103.83</v>
      </c>
      <c r="S4907" s="53">
        <f t="shared" si="717"/>
        <v>143.20319999999998</v>
      </c>
      <c r="T4907" s="53">
        <v>6.72</v>
      </c>
      <c r="U4907" s="53">
        <v>11590.35</v>
      </c>
      <c r="V4907" s="53">
        <v>25.04</v>
      </c>
      <c r="W4907" s="53">
        <f t="shared" si="720"/>
        <v>462.87340255591056</v>
      </c>
      <c r="X4907" s="53">
        <f t="shared" si="721"/>
        <v>3.9936102236421722</v>
      </c>
      <c r="Y4907" s="53">
        <v>9121.4500000000007</v>
      </c>
      <c r="Z4907" s="53">
        <v>17.88</v>
      </c>
      <c r="AA4907" s="53">
        <f t="shared" si="718"/>
        <v>510.14821029082782</v>
      </c>
      <c r="AB4907" s="53">
        <f t="shared" si="719"/>
        <v>5.592841163310962</v>
      </c>
    </row>
    <row r="4908" spans="1:28" x14ac:dyDescent="0.3">
      <c r="A4908" s="1">
        <v>4907</v>
      </c>
      <c r="B4908" s="51">
        <v>44973</v>
      </c>
      <c r="C4908" s="44">
        <v>26922333.530000001</v>
      </c>
      <c r="D4908" s="56">
        <f t="shared" si="711"/>
        <v>325502.76302744535</v>
      </c>
      <c r="E4908" s="53">
        <v>82.71</v>
      </c>
      <c r="F4908" s="53">
        <f t="shared" si="712"/>
        <v>3.2550276302744536</v>
      </c>
      <c r="G4908" s="53">
        <f>(F4908/'Yearly GDP'!$B$22)*100</f>
        <v>97.165003888789656</v>
      </c>
      <c r="H4908" s="53">
        <f t="shared" si="713"/>
        <v>1.5604839999999998</v>
      </c>
      <c r="I4908" s="53">
        <f t="shared" si="714"/>
        <v>4.7036688617121358</v>
      </c>
      <c r="J4908" s="53">
        <f t="shared" si="722"/>
        <v>848.34666039510807</v>
      </c>
      <c r="K4908" s="53">
        <v>7.34</v>
      </c>
      <c r="L4908" s="53">
        <v>18035.849999999999</v>
      </c>
      <c r="M4908" s="53">
        <v>4.2300000000000004</v>
      </c>
      <c r="N4908" s="53">
        <f t="shared" si="715"/>
        <v>2.636331138287864</v>
      </c>
      <c r="O4908" s="53">
        <v>21.26</v>
      </c>
      <c r="P4908" s="53">
        <v>3.86</v>
      </c>
      <c r="Q4908" s="53">
        <f t="shared" si="716"/>
        <v>3.48</v>
      </c>
      <c r="R4908" s="53">
        <v>103.79</v>
      </c>
      <c r="S4908" s="53">
        <f t="shared" si="717"/>
        <v>143.50500000000002</v>
      </c>
      <c r="T4908" s="53">
        <v>6.75</v>
      </c>
      <c r="U4908" s="53">
        <v>11679.2</v>
      </c>
      <c r="V4908" s="53">
        <v>25.26</v>
      </c>
      <c r="W4908" s="53">
        <f t="shared" si="720"/>
        <v>462.35946159936657</v>
      </c>
      <c r="X4908" s="53">
        <f t="shared" si="721"/>
        <v>3.9588281868566901</v>
      </c>
      <c r="Y4908" s="53">
        <v>9194.35</v>
      </c>
      <c r="Z4908" s="53">
        <v>18.11</v>
      </c>
      <c r="AA4908" s="53">
        <f t="shared" si="718"/>
        <v>507.69464384318059</v>
      </c>
      <c r="AB4908" s="53">
        <f t="shared" si="719"/>
        <v>5.5218111540585308</v>
      </c>
    </row>
    <row r="4909" spans="1:28" x14ac:dyDescent="0.3">
      <c r="A4909" s="1">
        <v>4908</v>
      </c>
      <c r="B4909" s="51">
        <v>44974</v>
      </c>
      <c r="C4909" s="44">
        <v>26785333.57</v>
      </c>
      <c r="D4909" s="56">
        <f t="shared" si="711"/>
        <v>323689.83166163141</v>
      </c>
      <c r="E4909" s="53">
        <v>82.75</v>
      </c>
      <c r="F4909" s="53">
        <f t="shared" si="712"/>
        <v>3.2368983166163141</v>
      </c>
      <c r="G4909" s="53">
        <f>(F4909/'Yearly GDP'!$B$22)*100</f>
        <v>96.623830346755639</v>
      </c>
      <c r="H4909" s="53">
        <f t="shared" si="713"/>
        <v>1.56087</v>
      </c>
      <c r="I4909" s="53">
        <f t="shared" si="714"/>
        <v>4.7281323877068555</v>
      </c>
      <c r="J4909" s="53">
        <f t="shared" si="722"/>
        <v>848.42553191489367</v>
      </c>
      <c r="K4909" s="53">
        <v>7.38</v>
      </c>
      <c r="L4909" s="53">
        <v>17944.2</v>
      </c>
      <c r="M4909" s="53">
        <v>4.2</v>
      </c>
      <c r="N4909" s="53">
        <f t="shared" si="715"/>
        <v>2.6518676122931444</v>
      </c>
      <c r="O4909" s="53">
        <v>21.15</v>
      </c>
      <c r="P4909" s="53">
        <v>3.81</v>
      </c>
      <c r="Q4909" s="53">
        <f t="shared" si="716"/>
        <v>3.57</v>
      </c>
      <c r="R4909" s="53">
        <v>103.78</v>
      </c>
      <c r="S4909" s="53">
        <f t="shared" si="717"/>
        <v>143.60849999999999</v>
      </c>
      <c r="T4909" s="53">
        <v>6.79</v>
      </c>
      <c r="U4909" s="53">
        <v>11605.65</v>
      </c>
      <c r="V4909" s="53">
        <v>24.42</v>
      </c>
      <c r="W4909" s="53">
        <f t="shared" si="720"/>
        <v>475.25184275184273</v>
      </c>
      <c r="X4909" s="53">
        <f t="shared" si="721"/>
        <v>4.0950040950040947</v>
      </c>
      <c r="Y4909" s="53">
        <v>9162.4</v>
      </c>
      <c r="Z4909" s="53">
        <v>18.260000000000002</v>
      </c>
      <c r="AA4909" s="53">
        <f t="shared" si="718"/>
        <v>501.7743702081051</v>
      </c>
      <c r="AB4909" s="53">
        <f t="shared" si="719"/>
        <v>5.4764512595837891</v>
      </c>
    </row>
    <row r="4910" spans="1:28" x14ac:dyDescent="0.3">
      <c r="A4910" s="1">
        <v>4909</v>
      </c>
      <c r="B4910" s="51">
        <v>44977</v>
      </c>
      <c r="C4910" s="44">
        <v>26684476.870000001</v>
      </c>
      <c r="D4910" s="56">
        <f t="shared" si="711"/>
        <v>322705.00507921155</v>
      </c>
      <c r="E4910" s="53">
        <v>82.69</v>
      </c>
      <c r="F4910" s="53">
        <f t="shared" si="712"/>
        <v>3.2270500507921156</v>
      </c>
      <c r="G4910" s="53">
        <f>(F4910/'Yearly GDP'!$B$22)*100</f>
        <v>96.329852262451212</v>
      </c>
      <c r="H4910" s="53">
        <f t="shared" si="713"/>
        <v>1.550648</v>
      </c>
      <c r="I4910" s="53">
        <f t="shared" si="714"/>
        <v>4.752851711026616</v>
      </c>
      <c r="J4910" s="53">
        <f t="shared" si="722"/>
        <v>848.12737642585546</v>
      </c>
      <c r="K4910" s="53">
        <v>7.37</v>
      </c>
      <c r="L4910" s="53">
        <v>17844.599999999999</v>
      </c>
      <c r="M4910" s="53">
        <v>4.18</v>
      </c>
      <c r="N4910" s="53">
        <f t="shared" si="715"/>
        <v>2.6171482889733841</v>
      </c>
      <c r="O4910" s="53">
        <v>21.04</v>
      </c>
      <c r="P4910" s="53">
        <v>3.85</v>
      </c>
      <c r="Q4910" s="53">
        <f t="shared" si="716"/>
        <v>3.52</v>
      </c>
      <c r="R4910" s="53">
        <v>103.78</v>
      </c>
      <c r="S4910" s="53">
        <f t="shared" si="717"/>
        <v>142.65119999999999</v>
      </c>
      <c r="T4910" s="53">
        <v>6.78</v>
      </c>
      <c r="U4910" s="53">
        <v>11606.15</v>
      </c>
      <c r="V4910" s="53">
        <v>24.31</v>
      </c>
      <c r="W4910" s="53">
        <f t="shared" si="720"/>
        <v>477.42287124640069</v>
      </c>
      <c r="X4910" s="53">
        <f t="shared" si="721"/>
        <v>4.1135335252982319</v>
      </c>
      <c r="Y4910" s="53">
        <v>9133.15</v>
      </c>
      <c r="Z4910" s="53">
        <v>18.2</v>
      </c>
      <c r="AA4910" s="53">
        <f t="shared" si="718"/>
        <v>501.82142857142856</v>
      </c>
      <c r="AB4910" s="53">
        <f t="shared" si="719"/>
        <v>5.4945054945054945</v>
      </c>
    </row>
    <row r="4911" spans="1:28" x14ac:dyDescent="0.3">
      <c r="A4911" s="1">
        <v>4910</v>
      </c>
      <c r="B4911" s="51">
        <v>44978</v>
      </c>
      <c r="C4911" s="44">
        <v>26617539.129999999</v>
      </c>
      <c r="D4911" s="56">
        <f t="shared" si="711"/>
        <v>321235.08484190202</v>
      </c>
      <c r="E4911" s="53">
        <v>82.86</v>
      </c>
      <c r="F4911" s="53">
        <f t="shared" si="712"/>
        <v>3.2123508484190202</v>
      </c>
      <c r="G4911" s="53">
        <f>(F4911/'Yearly GDP'!$B$22)*100</f>
        <v>95.891070102060311</v>
      </c>
      <c r="H4911" s="53">
        <f t="shared" si="713"/>
        <v>1.5526390000000001</v>
      </c>
      <c r="I4911" s="53">
        <f t="shared" si="714"/>
        <v>4.7596382674916704</v>
      </c>
      <c r="J4911" s="53">
        <f t="shared" si="722"/>
        <v>848.48643503093763</v>
      </c>
      <c r="K4911" s="53">
        <v>7.39</v>
      </c>
      <c r="L4911" s="53">
        <v>17826.7</v>
      </c>
      <c r="M4911" s="53">
        <v>4.18</v>
      </c>
      <c r="N4911" s="53">
        <f t="shared" si="715"/>
        <v>2.6303617325083293</v>
      </c>
      <c r="O4911" s="53">
        <v>21.01</v>
      </c>
      <c r="P4911" s="53">
        <v>3.95</v>
      </c>
      <c r="Q4911" s="53">
        <f t="shared" si="716"/>
        <v>3.4399999999999995</v>
      </c>
      <c r="R4911" s="53">
        <v>104.11</v>
      </c>
      <c r="S4911" s="53">
        <f t="shared" si="717"/>
        <v>142.86799999999999</v>
      </c>
      <c r="T4911" s="53">
        <v>6.8</v>
      </c>
      <c r="U4911" s="53">
        <v>11575.1</v>
      </c>
      <c r="V4911" s="53">
        <v>24.25</v>
      </c>
      <c r="W4911" s="53">
        <f t="shared" si="720"/>
        <v>477.32371134020622</v>
      </c>
      <c r="X4911" s="53">
        <f t="shared" si="721"/>
        <v>4.1237113402061851</v>
      </c>
      <c r="Y4911" s="53">
        <v>9101.25</v>
      </c>
      <c r="Z4911" s="53">
        <v>18.14</v>
      </c>
      <c r="AA4911" s="53">
        <f t="shared" si="718"/>
        <v>501.72271223814772</v>
      </c>
      <c r="AB4911" s="53">
        <f t="shared" si="719"/>
        <v>5.5126791620727671</v>
      </c>
    </row>
    <row r="4912" spans="1:28" x14ac:dyDescent="0.3">
      <c r="A4912" s="1">
        <v>4911</v>
      </c>
      <c r="B4912" s="51">
        <v>44979</v>
      </c>
      <c r="C4912" s="44">
        <v>26357865.239999998</v>
      </c>
      <c r="D4912" s="56">
        <f t="shared" si="711"/>
        <v>318216.40999637812</v>
      </c>
      <c r="E4912" s="53">
        <v>82.83</v>
      </c>
      <c r="F4912" s="53">
        <f t="shared" si="712"/>
        <v>3.182164099963781</v>
      </c>
      <c r="G4912" s="53">
        <f>(F4912/'Yearly GDP'!$B$22)*100</f>
        <v>94.98997313324719</v>
      </c>
      <c r="H4912" s="53">
        <f t="shared" si="713"/>
        <v>1.5351980000000001</v>
      </c>
      <c r="I4912" s="53">
        <f t="shared" si="714"/>
        <v>4.8332527791203477</v>
      </c>
      <c r="J4912" s="53">
        <f t="shared" si="722"/>
        <v>848.44369260512315</v>
      </c>
      <c r="K4912" s="53">
        <v>7.42</v>
      </c>
      <c r="L4912" s="53">
        <v>17554.3</v>
      </c>
      <c r="M4912" s="53">
        <v>4.1100000000000003</v>
      </c>
      <c r="N4912" s="53">
        <f t="shared" si="715"/>
        <v>2.5867472208796523</v>
      </c>
      <c r="O4912" s="53">
        <v>20.69</v>
      </c>
      <c r="P4912" s="53">
        <v>3.92</v>
      </c>
      <c r="Q4912" s="53">
        <f t="shared" si="716"/>
        <v>3.5</v>
      </c>
      <c r="R4912" s="53">
        <v>104.52</v>
      </c>
      <c r="S4912" s="53">
        <f t="shared" si="717"/>
        <v>141.10580000000002</v>
      </c>
      <c r="T4912" s="53">
        <v>6.82</v>
      </c>
      <c r="U4912" s="53">
        <v>11459.2</v>
      </c>
      <c r="V4912" s="53">
        <v>24</v>
      </c>
      <c r="W4912" s="53">
        <f t="shared" si="720"/>
        <v>477.4666666666667</v>
      </c>
      <c r="X4912" s="53">
        <f t="shared" si="721"/>
        <v>4.1666666666666661</v>
      </c>
      <c r="Y4912" s="53">
        <v>8998.4</v>
      </c>
      <c r="Z4912" s="53">
        <v>17.940000000000001</v>
      </c>
      <c r="AA4912" s="53">
        <f t="shared" si="718"/>
        <v>501.58305462653283</v>
      </c>
      <c r="AB4912" s="53">
        <f t="shared" si="719"/>
        <v>5.5741360089186172</v>
      </c>
    </row>
    <row r="4913" spans="1:28" x14ac:dyDescent="0.3">
      <c r="A4913" s="1">
        <v>4912</v>
      </c>
      <c r="B4913" s="51">
        <v>44980</v>
      </c>
      <c r="C4913" s="44">
        <v>26175144.27</v>
      </c>
      <c r="D4913" s="56">
        <f t="shared" si="711"/>
        <v>316354.17295141408</v>
      </c>
      <c r="E4913" s="53">
        <v>82.74</v>
      </c>
      <c r="F4913" s="53">
        <f t="shared" si="712"/>
        <v>3.1635417295141406</v>
      </c>
      <c r="G4913" s="53">
        <f>(F4913/'Yearly GDP'!$B$22)*100</f>
        <v>94.434081478034045</v>
      </c>
      <c r="H4913" s="53">
        <f t="shared" si="713"/>
        <v>1.525296</v>
      </c>
      <c r="I4913" s="53">
        <f t="shared" si="714"/>
        <v>4.8449612403100772</v>
      </c>
      <c r="J4913" s="53">
        <f t="shared" si="722"/>
        <v>848.41327519379843</v>
      </c>
      <c r="K4913" s="53">
        <v>7.39</v>
      </c>
      <c r="L4913" s="53">
        <v>17511.25</v>
      </c>
      <c r="M4913" s="53">
        <v>4.0999999999999996</v>
      </c>
      <c r="N4913" s="53">
        <f t="shared" si="715"/>
        <v>2.5450387596899224</v>
      </c>
      <c r="O4913" s="53">
        <v>20.64</v>
      </c>
      <c r="P4913" s="53">
        <v>3.89</v>
      </c>
      <c r="Q4913" s="53">
        <f t="shared" si="716"/>
        <v>3.4999999999999996</v>
      </c>
      <c r="R4913" s="53">
        <v>104.55</v>
      </c>
      <c r="S4913" s="53">
        <f t="shared" si="717"/>
        <v>141.59040000000002</v>
      </c>
      <c r="T4913" s="53">
        <v>6.86</v>
      </c>
      <c r="U4913" s="53">
        <v>11431.25</v>
      </c>
      <c r="V4913" s="53">
        <v>23.94</v>
      </c>
      <c r="W4913" s="53">
        <f t="shared" si="720"/>
        <v>477.49582289055968</v>
      </c>
      <c r="X4913" s="53">
        <f t="shared" si="721"/>
        <v>4.1771094402673352</v>
      </c>
      <c r="Y4913" s="53">
        <v>9014.7999999999993</v>
      </c>
      <c r="Z4913" s="53">
        <v>17.97</v>
      </c>
      <c r="AA4913" s="53">
        <f t="shared" si="718"/>
        <v>501.65831942125766</v>
      </c>
      <c r="AB4913" s="53">
        <f t="shared" si="719"/>
        <v>5.5648302726766836</v>
      </c>
    </row>
    <row r="4914" spans="1:28" x14ac:dyDescent="0.3">
      <c r="A4914" s="1">
        <v>4913</v>
      </c>
      <c r="B4914" s="51">
        <v>44981</v>
      </c>
      <c r="C4914" s="44">
        <v>26094987.690000001</v>
      </c>
      <c r="D4914" s="56">
        <f t="shared" si="711"/>
        <v>314814.66630474123</v>
      </c>
      <c r="E4914" s="53">
        <v>82.89</v>
      </c>
      <c r="F4914" s="53">
        <f t="shared" si="712"/>
        <v>3.1481466630474122</v>
      </c>
      <c r="G4914" s="53">
        <f>(F4914/'Yearly GDP'!$B$22)*100</f>
        <v>93.97452725514664</v>
      </c>
      <c r="H4914" s="53">
        <f t="shared" si="713"/>
        <v>1.5249779999999999</v>
      </c>
      <c r="I4914" s="53">
        <f t="shared" si="714"/>
        <v>4.8590864917395535</v>
      </c>
      <c r="J4914" s="53">
        <f t="shared" si="722"/>
        <v>848.67832847424688</v>
      </c>
      <c r="K4914" s="53">
        <v>7.41</v>
      </c>
      <c r="L4914" s="53">
        <v>17465.8</v>
      </c>
      <c r="M4914" s="53">
        <v>4.09</v>
      </c>
      <c r="N4914" s="53">
        <f t="shared" si="715"/>
        <v>2.5509135082604466</v>
      </c>
      <c r="O4914" s="53">
        <v>20.58</v>
      </c>
      <c r="P4914" s="53">
        <v>3.94</v>
      </c>
      <c r="Q4914" s="53">
        <f t="shared" si="716"/>
        <v>3.47</v>
      </c>
      <c r="R4914" s="53">
        <v>105.15</v>
      </c>
      <c r="S4914" s="53">
        <f t="shared" si="717"/>
        <v>142.20779999999999</v>
      </c>
      <c r="T4914" s="53">
        <v>6.91</v>
      </c>
      <c r="U4914" s="53">
        <v>11403.35</v>
      </c>
      <c r="V4914" s="53">
        <v>23.87</v>
      </c>
      <c r="W4914" s="53">
        <f t="shared" si="720"/>
        <v>477.72727272727275</v>
      </c>
      <c r="X4914" s="53">
        <f t="shared" si="721"/>
        <v>4.1893590280687061</v>
      </c>
      <c r="Y4914" s="53">
        <v>8999.1</v>
      </c>
      <c r="Z4914" s="53">
        <v>17.920000000000002</v>
      </c>
      <c r="AA4914" s="53">
        <f t="shared" si="718"/>
        <v>502.18191964285711</v>
      </c>
      <c r="AB4914" s="53">
        <f t="shared" si="719"/>
        <v>5.5803571428571423</v>
      </c>
    </row>
    <row r="4915" spans="1:28" x14ac:dyDescent="0.3">
      <c r="A4915" s="1">
        <v>4914</v>
      </c>
      <c r="B4915" s="51">
        <v>44984</v>
      </c>
      <c r="C4915" s="44">
        <v>25877397.68</v>
      </c>
      <c r="D4915" s="56">
        <f t="shared" si="711"/>
        <v>313096.16067755595</v>
      </c>
      <c r="E4915" s="53">
        <v>82.65</v>
      </c>
      <c r="F4915" s="53">
        <f t="shared" si="712"/>
        <v>3.1309616067755597</v>
      </c>
      <c r="G4915" s="53">
        <f>(F4915/'Yearly GDP'!$B$22)*100</f>
        <v>93.461540500762979</v>
      </c>
      <c r="H4915" s="53">
        <f t="shared" si="713"/>
        <v>1.5244560000000003</v>
      </c>
      <c r="I4915" s="53">
        <f t="shared" si="714"/>
        <v>4.8804294777940456</v>
      </c>
      <c r="J4915" s="53">
        <f t="shared" si="722"/>
        <v>848.83845778428508</v>
      </c>
      <c r="K4915" s="53">
        <v>7.44</v>
      </c>
      <c r="L4915" s="53">
        <v>17392.7</v>
      </c>
      <c r="M4915" s="53">
        <v>4.07</v>
      </c>
      <c r="N4915" s="53">
        <f t="shared" si="715"/>
        <v>2.5595705222059548</v>
      </c>
      <c r="O4915" s="53">
        <v>20.49</v>
      </c>
      <c r="P4915" s="53">
        <v>3.92</v>
      </c>
      <c r="Q4915" s="53">
        <f t="shared" si="716"/>
        <v>3.5200000000000005</v>
      </c>
      <c r="R4915" s="53">
        <v>104.6</v>
      </c>
      <c r="S4915" s="53">
        <f t="shared" si="717"/>
        <v>141.381</v>
      </c>
      <c r="T4915" s="53">
        <v>6.9</v>
      </c>
      <c r="U4915" s="53">
        <v>11339.85</v>
      </c>
      <c r="V4915" s="53">
        <v>23.74</v>
      </c>
      <c r="W4915" s="53">
        <f t="shared" si="720"/>
        <v>477.66849199663022</v>
      </c>
      <c r="X4915" s="53">
        <f t="shared" si="721"/>
        <v>4.2122999157540022</v>
      </c>
      <c r="Y4915" s="53">
        <v>8893.2999999999993</v>
      </c>
      <c r="Z4915" s="53">
        <v>17.71</v>
      </c>
      <c r="AA4915" s="53">
        <f t="shared" si="718"/>
        <v>502.16261998870687</v>
      </c>
      <c r="AB4915" s="53">
        <f t="shared" si="719"/>
        <v>5.6465273856578202</v>
      </c>
    </row>
    <row r="4916" spans="1:28" x14ac:dyDescent="0.3">
      <c r="A4916" s="1">
        <v>4915</v>
      </c>
      <c r="B4916" s="51">
        <v>44985</v>
      </c>
      <c r="C4916" s="44">
        <v>25868361.120000001</v>
      </c>
      <c r="D4916" s="56">
        <f t="shared" si="711"/>
        <v>313024.69893514039</v>
      </c>
      <c r="E4916" s="53">
        <v>82.64</v>
      </c>
      <c r="F4916" s="53">
        <f t="shared" si="712"/>
        <v>3.130246989351404</v>
      </c>
      <c r="G4916" s="53">
        <f>(F4916/'Yearly GDP'!$B$22)*100</f>
        <v>93.44020863735534</v>
      </c>
      <c r="H4916" s="53">
        <f t="shared" si="713"/>
        <v>1.5190550000000003</v>
      </c>
      <c r="I4916" s="53">
        <f t="shared" si="714"/>
        <v>4.9043648847474248</v>
      </c>
      <c r="J4916" s="53">
        <f t="shared" si="722"/>
        <v>848.64884747425208</v>
      </c>
      <c r="K4916" s="53">
        <v>7.45</v>
      </c>
      <c r="L4916" s="53">
        <v>17303.95</v>
      </c>
      <c r="M4916" s="53">
        <v>4.05</v>
      </c>
      <c r="N4916" s="53">
        <f t="shared" si="715"/>
        <v>2.5456351152525754</v>
      </c>
      <c r="O4916" s="53">
        <v>20.39</v>
      </c>
      <c r="P4916" s="53">
        <v>3.93</v>
      </c>
      <c r="Q4916" s="53">
        <f t="shared" si="716"/>
        <v>3.52</v>
      </c>
      <c r="R4916" s="53">
        <v>104.93</v>
      </c>
      <c r="S4916" s="53">
        <f t="shared" si="717"/>
        <v>140.89490000000001</v>
      </c>
      <c r="T4916" s="53">
        <v>6.91</v>
      </c>
      <c r="U4916" s="53">
        <v>11411.25</v>
      </c>
      <c r="V4916" s="53">
        <v>23.88</v>
      </c>
      <c r="W4916" s="53">
        <f t="shared" si="720"/>
        <v>477.85804020100505</v>
      </c>
      <c r="X4916" s="53">
        <f t="shared" si="721"/>
        <v>4.1876046901172534</v>
      </c>
      <c r="Y4916" s="53">
        <v>8924.15</v>
      </c>
      <c r="Z4916" s="53">
        <v>17.77</v>
      </c>
      <c r="AA4916" s="53">
        <f t="shared" si="718"/>
        <v>502.20315137872819</v>
      </c>
      <c r="AB4916" s="53">
        <f t="shared" si="719"/>
        <v>5.6274620146314014</v>
      </c>
    </row>
    <row r="4917" spans="1:28" x14ac:dyDescent="0.3">
      <c r="A4917" s="1">
        <v>4916</v>
      </c>
      <c r="B4917" s="51">
        <v>44986</v>
      </c>
      <c r="C4917" s="44">
        <v>26188931.890000001</v>
      </c>
      <c r="D4917" s="56">
        <f t="shared" si="711"/>
        <v>317711.17178211815</v>
      </c>
      <c r="E4917" s="53">
        <v>82.43</v>
      </c>
      <c r="F4917" s="53">
        <f t="shared" si="712"/>
        <v>3.1771117178211816</v>
      </c>
      <c r="G4917" s="53">
        <f>(F4917/'Yearly GDP'!$B$22)*100</f>
        <v>94.839155755856169</v>
      </c>
      <c r="H4917" s="53">
        <f t="shared" si="713"/>
        <v>1.53172</v>
      </c>
      <c r="I4917" s="53">
        <f t="shared" si="714"/>
        <v>4.8638132295719849</v>
      </c>
      <c r="J4917" s="53">
        <f t="shared" si="722"/>
        <v>848.77918287937757</v>
      </c>
      <c r="K4917" s="53">
        <v>7.45</v>
      </c>
      <c r="L4917" s="53">
        <v>17450.900000000001</v>
      </c>
      <c r="M4917" s="53">
        <v>4.09</v>
      </c>
      <c r="N4917" s="53">
        <f t="shared" si="715"/>
        <v>2.5861867704280153</v>
      </c>
      <c r="O4917" s="53">
        <v>20.56</v>
      </c>
      <c r="P4917" s="53">
        <v>3.99</v>
      </c>
      <c r="Q4917" s="53">
        <f t="shared" si="716"/>
        <v>3.46</v>
      </c>
      <c r="R4917" s="53">
        <v>104.43</v>
      </c>
      <c r="S4917" s="53">
        <f t="shared" si="717"/>
        <v>142.68639999999999</v>
      </c>
      <c r="T4917" s="53">
        <v>6.94</v>
      </c>
      <c r="U4917" s="53">
        <v>11572.2</v>
      </c>
      <c r="V4917" s="53">
        <v>24.22</v>
      </c>
      <c r="W4917" s="53">
        <f t="shared" si="720"/>
        <v>477.79521056977711</v>
      </c>
      <c r="X4917" s="53">
        <f t="shared" si="721"/>
        <v>4.1288191577208924</v>
      </c>
      <c r="Y4917" s="53">
        <v>9035.0499999999993</v>
      </c>
      <c r="Z4917" s="53">
        <v>17.989999999999998</v>
      </c>
      <c r="AA4917" s="53">
        <f t="shared" si="718"/>
        <v>502.22623679822124</v>
      </c>
      <c r="AB4917" s="53">
        <f t="shared" si="719"/>
        <v>5.5586436909394115</v>
      </c>
    </row>
    <row r="4918" spans="1:28" x14ac:dyDescent="0.3">
      <c r="A4918" s="1">
        <v>4917</v>
      </c>
      <c r="B4918" s="51">
        <v>44987</v>
      </c>
      <c r="C4918" s="44">
        <v>26093404.379999999</v>
      </c>
      <c r="D4918" s="56">
        <f t="shared" si="711"/>
        <v>316859.79817850637</v>
      </c>
      <c r="E4918" s="53">
        <v>82.35</v>
      </c>
      <c r="F4918" s="53">
        <f t="shared" si="712"/>
        <v>3.1685979817850636</v>
      </c>
      <c r="G4918" s="53">
        <f>(F4918/'Yearly GDP'!$B$22)*100</f>
        <v>94.585014381643688</v>
      </c>
      <c r="H4918" s="53">
        <f t="shared" si="713"/>
        <v>1.5164629999999999</v>
      </c>
      <c r="I4918" s="53">
        <f t="shared" si="714"/>
        <v>4.8995590396864284</v>
      </c>
      <c r="J4918" s="53">
        <f t="shared" si="722"/>
        <v>848.69671729544348</v>
      </c>
      <c r="K4918" s="53">
        <v>7.43</v>
      </c>
      <c r="L4918" s="53">
        <v>17321.900000000001</v>
      </c>
      <c r="M4918" s="53">
        <v>4.0599999999999996</v>
      </c>
      <c r="N4918" s="53">
        <f t="shared" si="715"/>
        <v>2.5304409603135714</v>
      </c>
      <c r="O4918" s="53">
        <v>20.41</v>
      </c>
      <c r="P4918" s="53">
        <v>4.0599999999999996</v>
      </c>
      <c r="Q4918" s="53">
        <f t="shared" si="716"/>
        <v>3.37</v>
      </c>
      <c r="R4918" s="53">
        <v>104.99</v>
      </c>
      <c r="S4918" s="53">
        <f t="shared" si="717"/>
        <v>141.6454</v>
      </c>
      <c r="T4918" s="53">
        <v>6.94</v>
      </c>
      <c r="U4918" s="53">
        <v>11547.05</v>
      </c>
      <c r="V4918" s="53">
        <v>24.17</v>
      </c>
      <c r="W4918" s="53">
        <f t="shared" si="720"/>
        <v>477.74306992139009</v>
      </c>
      <c r="X4918" s="53">
        <f t="shared" si="721"/>
        <v>4.1373603640877121</v>
      </c>
      <c r="Y4918" s="53">
        <v>9027.1</v>
      </c>
      <c r="Z4918" s="53">
        <v>17.93</v>
      </c>
      <c r="AA4918" s="53">
        <f t="shared" si="718"/>
        <v>503.46346904629115</v>
      </c>
      <c r="AB4918" s="53">
        <f t="shared" si="719"/>
        <v>5.5772448410485218</v>
      </c>
    </row>
    <row r="4919" spans="1:28" x14ac:dyDescent="0.3">
      <c r="A4919" s="1">
        <v>4918</v>
      </c>
      <c r="B4919" s="51">
        <v>44988</v>
      </c>
      <c r="C4919" s="44">
        <v>26437737.789999999</v>
      </c>
      <c r="D4919" s="56">
        <f t="shared" si="711"/>
        <v>323674.55668462289</v>
      </c>
      <c r="E4919" s="53">
        <v>81.680000000000007</v>
      </c>
      <c r="F4919" s="53">
        <f t="shared" si="712"/>
        <v>3.236745566846229</v>
      </c>
      <c r="G4919" s="53">
        <f>(F4919/'Yearly GDP'!$B$22)*100</f>
        <v>96.619270652126232</v>
      </c>
      <c r="H4919" s="53">
        <f t="shared" si="713"/>
        <v>1.5360930000000004</v>
      </c>
      <c r="I4919" s="53">
        <f t="shared" si="714"/>
        <v>4.8239266763145192</v>
      </c>
      <c r="J4919" s="53">
        <f t="shared" si="722"/>
        <v>848.73854317414362</v>
      </c>
      <c r="K4919" s="53">
        <v>7.41</v>
      </c>
      <c r="L4919" s="53">
        <v>17594.349999999999</v>
      </c>
      <c r="M4919" s="53">
        <v>4.12</v>
      </c>
      <c r="N4919" s="53">
        <f t="shared" si="715"/>
        <v>2.5860733236854809</v>
      </c>
      <c r="O4919" s="53">
        <v>20.73</v>
      </c>
      <c r="P4919" s="53">
        <v>3.95</v>
      </c>
      <c r="Q4919" s="53">
        <f t="shared" si="716"/>
        <v>3.46</v>
      </c>
      <c r="R4919" s="53">
        <v>104.48</v>
      </c>
      <c r="S4919" s="53">
        <f t="shared" si="717"/>
        <v>144.0735</v>
      </c>
      <c r="T4919" s="53">
        <v>6.95</v>
      </c>
      <c r="U4919" s="53">
        <v>11605.2</v>
      </c>
      <c r="V4919" s="53">
        <v>24.29</v>
      </c>
      <c r="W4919" s="53">
        <f t="shared" si="720"/>
        <v>477.77686290654594</v>
      </c>
      <c r="X4919" s="53">
        <f t="shared" si="721"/>
        <v>4.1169205434335119</v>
      </c>
      <c r="Y4919" s="53">
        <v>9090.65</v>
      </c>
      <c r="Z4919" s="53">
        <v>18.059999999999999</v>
      </c>
      <c r="AA4919" s="53">
        <f t="shared" si="718"/>
        <v>503.35825027685496</v>
      </c>
      <c r="AB4919" s="53">
        <f t="shared" si="719"/>
        <v>5.5370985603543748</v>
      </c>
    </row>
    <row r="4920" spans="1:28" x14ac:dyDescent="0.3">
      <c r="A4920" s="1">
        <v>4919</v>
      </c>
      <c r="B4920" s="51">
        <v>44991</v>
      </c>
      <c r="C4920" s="44">
        <v>26633874.879999999</v>
      </c>
      <c r="D4920" s="56">
        <f t="shared" si="711"/>
        <v>325557.69319154136</v>
      </c>
      <c r="E4920" s="53">
        <v>81.81</v>
      </c>
      <c r="F4920" s="53">
        <f t="shared" si="712"/>
        <v>3.2555769319154138</v>
      </c>
      <c r="G4920" s="53">
        <f>(F4920/'Yearly GDP'!$B$22)*100</f>
        <v>97.181400952698908</v>
      </c>
      <c r="H4920" s="53">
        <f t="shared" si="713"/>
        <v>1.5464670000000003</v>
      </c>
      <c r="I4920" s="53">
        <f t="shared" si="714"/>
        <v>4.79156684235745</v>
      </c>
      <c r="J4920" s="53">
        <f t="shared" si="722"/>
        <v>848.65596550071871</v>
      </c>
      <c r="K4920" s="53">
        <v>7.41</v>
      </c>
      <c r="L4920" s="53">
        <v>17711.45</v>
      </c>
      <c r="M4920" s="53">
        <v>4.1500000000000004</v>
      </c>
      <c r="N4920" s="53">
        <f t="shared" si="715"/>
        <v>2.6184331576425501</v>
      </c>
      <c r="O4920" s="53">
        <v>20.87</v>
      </c>
      <c r="P4920" s="53">
        <v>3.96</v>
      </c>
      <c r="Q4920" s="53">
        <f t="shared" si="716"/>
        <v>3.45</v>
      </c>
      <c r="R4920" s="53">
        <v>104.24</v>
      </c>
      <c r="S4920" s="53">
        <f t="shared" si="717"/>
        <v>144.4204</v>
      </c>
      <c r="T4920" s="53">
        <v>6.92</v>
      </c>
      <c r="U4920" s="53">
        <v>11686.9</v>
      </c>
      <c r="V4920" s="53">
        <v>24.46</v>
      </c>
      <c r="W4920" s="53">
        <f t="shared" si="720"/>
        <v>477.79640228945215</v>
      </c>
      <c r="X4920" s="53">
        <f t="shared" si="721"/>
        <v>4.0883074407195421</v>
      </c>
      <c r="Y4920" s="53">
        <v>9184.1</v>
      </c>
      <c r="Z4920" s="53">
        <v>18.239999999999998</v>
      </c>
      <c r="AA4920" s="53">
        <f t="shared" si="718"/>
        <v>503.51425438596499</v>
      </c>
      <c r="AB4920" s="53">
        <f t="shared" si="719"/>
        <v>5.4824561403508776</v>
      </c>
    </row>
    <row r="4921" spans="1:28" x14ac:dyDescent="0.3">
      <c r="A4921" s="1">
        <v>4920</v>
      </c>
      <c r="B4921" s="51">
        <v>44993</v>
      </c>
      <c r="C4921" s="44">
        <v>26721005.23</v>
      </c>
      <c r="D4921" s="56">
        <f t="shared" si="711"/>
        <v>326064.73740085418</v>
      </c>
      <c r="E4921" s="53">
        <v>81.95</v>
      </c>
      <c r="F4921" s="53">
        <f t="shared" si="712"/>
        <v>3.260647374008542</v>
      </c>
      <c r="G4921" s="53">
        <f>(F4921/'Yearly GDP'!$B$22)*100</f>
        <v>97.332757433090805</v>
      </c>
      <c r="H4921" s="53">
        <f t="shared" si="713"/>
        <v>1.55854</v>
      </c>
      <c r="I4921" s="53">
        <f t="shared" si="714"/>
        <v>4.7801147227533463</v>
      </c>
      <c r="J4921" s="53">
        <f t="shared" si="722"/>
        <v>848.68068833652012</v>
      </c>
      <c r="K4921" s="53">
        <v>7.45</v>
      </c>
      <c r="L4921" s="53">
        <v>17754.400000000001</v>
      </c>
      <c r="M4921" s="53">
        <v>4.16</v>
      </c>
      <c r="N4921" s="53">
        <f t="shared" si="715"/>
        <v>2.6698852772466539</v>
      </c>
      <c r="O4921" s="53">
        <v>20.92</v>
      </c>
      <c r="P4921" s="53">
        <v>3.98</v>
      </c>
      <c r="Q4921" s="53">
        <f t="shared" si="716"/>
        <v>3.47</v>
      </c>
      <c r="R4921" s="53">
        <v>105.63</v>
      </c>
      <c r="S4921" s="53">
        <f t="shared" si="717"/>
        <v>145.39400000000001</v>
      </c>
      <c r="T4921" s="53">
        <v>6.95</v>
      </c>
      <c r="U4921" s="53">
        <v>11724.6</v>
      </c>
      <c r="V4921" s="53">
        <v>24.54</v>
      </c>
      <c r="W4921" s="53">
        <f t="shared" si="720"/>
        <v>477.77506112469439</v>
      </c>
      <c r="X4921" s="53">
        <f t="shared" si="721"/>
        <v>4.0749796251018742</v>
      </c>
      <c r="Y4921" s="53">
        <v>9208.75</v>
      </c>
      <c r="Z4921" s="53">
        <v>18.29</v>
      </c>
      <c r="AA4921" s="53">
        <f t="shared" si="718"/>
        <v>503.48551120831058</v>
      </c>
      <c r="AB4921" s="53">
        <f t="shared" si="719"/>
        <v>5.4674685620557684</v>
      </c>
    </row>
    <row r="4922" spans="1:28" x14ac:dyDescent="0.3">
      <c r="A4922" s="1">
        <v>4921</v>
      </c>
      <c r="B4922" s="51">
        <v>44994</v>
      </c>
      <c r="C4922" s="44">
        <v>26536568.510000002</v>
      </c>
      <c r="D4922" s="56">
        <f t="shared" si="711"/>
        <v>323537.77749329433</v>
      </c>
      <c r="E4922" s="53">
        <v>82.02</v>
      </c>
      <c r="F4922" s="53">
        <f t="shared" si="712"/>
        <v>3.2353777749329433</v>
      </c>
      <c r="G4922" s="53">
        <f>(F4922/'Yearly GDP'!$B$22)*100</f>
        <v>96.578441042774415</v>
      </c>
      <c r="H4922" s="53">
        <f t="shared" si="713"/>
        <v>1.5423120000000001</v>
      </c>
      <c r="I4922" s="53">
        <f t="shared" si="714"/>
        <v>4.8239266763145201</v>
      </c>
      <c r="J4922" s="53">
        <f t="shared" si="722"/>
        <v>848.50940665701876</v>
      </c>
      <c r="K4922" s="53">
        <v>7.44</v>
      </c>
      <c r="L4922" s="53">
        <v>17589.599999999999</v>
      </c>
      <c r="M4922" s="53">
        <v>4.12</v>
      </c>
      <c r="N4922" s="53">
        <f t="shared" si="715"/>
        <v>2.6160733236854803</v>
      </c>
      <c r="O4922" s="53">
        <v>20.73</v>
      </c>
      <c r="P4922" s="53">
        <v>3.9</v>
      </c>
      <c r="Q4922" s="53">
        <f t="shared" si="716"/>
        <v>3.5400000000000005</v>
      </c>
      <c r="R4922" s="53">
        <v>105.3</v>
      </c>
      <c r="S4922" s="53">
        <f t="shared" si="717"/>
        <v>144.4881</v>
      </c>
      <c r="T4922" s="53">
        <v>6.97</v>
      </c>
      <c r="U4922" s="53">
        <v>11660</v>
      </c>
      <c r="V4922" s="53">
        <v>24.41</v>
      </c>
      <c r="W4922" s="53">
        <f t="shared" si="720"/>
        <v>477.67308480131095</v>
      </c>
      <c r="X4922" s="53">
        <f t="shared" si="721"/>
        <v>4.0966816878328549</v>
      </c>
      <c r="Y4922" s="53">
        <v>9178.2000000000007</v>
      </c>
      <c r="Z4922" s="53">
        <v>18.23</v>
      </c>
      <c r="AA4922" s="53">
        <f t="shared" si="718"/>
        <v>503.46681294569396</v>
      </c>
      <c r="AB4922" s="53">
        <f t="shared" si="719"/>
        <v>5.4854635216675804</v>
      </c>
    </row>
    <row r="4923" spans="1:28" x14ac:dyDescent="0.3">
      <c r="A4923" s="1">
        <v>4922</v>
      </c>
      <c r="B4923" s="51">
        <v>44995</v>
      </c>
      <c r="C4923" s="44">
        <v>26402869.559999999</v>
      </c>
      <c r="D4923" s="56">
        <f t="shared" si="711"/>
        <v>322143.35724743776</v>
      </c>
      <c r="E4923" s="53">
        <v>81.96</v>
      </c>
      <c r="F4923" s="53">
        <f t="shared" si="712"/>
        <v>3.2214335724743774</v>
      </c>
      <c r="G4923" s="53">
        <f>(F4923/'Yearly GDP'!$B$22)*100</f>
        <v>96.16219619326499</v>
      </c>
      <c r="H4923" s="53">
        <f t="shared" si="713"/>
        <v>1.5225839999999999</v>
      </c>
      <c r="I4923" s="53">
        <f t="shared" si="714"/>
        <v>4.8732943469785575</v>
      </c>
      <c r="J4923" s="53">
        <f t="shared" si="722"/>
        <v>848.5818713450293</v>
      </c>
      <c r="K4923" s="53">
        <v>7.42</v>
      </c>
      <c r="L4923" s="53">
        <v>17412.900000000001</v>
      </c>
      <c r="M4923" s="53">
        <v>4.08</v>
      </c>
      <c r="N4923" s="53">
        <f t="shared" si="715"/>
        <v>2.5467056530214425</v>
      </c>
      <c r="O4923" s="53">
        <v>20.52</v>
      </c>
      <c r="P4923" s="53">
        <v>3.7</v>
      </c>
      <c r="Q4923" s="53">
        <f t="shared" si="716"/>
        <v>3.7199999999999998</v>
      </c>
      <c r="R4923" s="53">
        <v>104.55</v>
      </c>
      <c r="S4923" s="53">
        <f t="shared" si="717"/>
        <v>141.58799999999999</v>
      </c>
      <c r="T4923" s="53">
        <v>6.9</v>
      </c>
      <c r="U4923" s="53">
        <v>11582.15</v>
      </c>
      <c r="V4923" s="53">
        <v>24.24</v>
      </c>
      <c r="W4923" s="53">
        <f t="shared" si="720"/>
        <v>477.81146864686468</v>
      </c>
      <c r="X4923" s="53">
        <f t="shared" si="721"/>
        <v>4.1254125412541249</v>
      </c>
      <c r="Y4923" s="53">
        <v>9112.4</v>
      </c>
      <c r="Z4923" s="53">
        <v>18.100000000000001</v>
      </c>
      <c r="AA4923" s="53">
        <f t="shared" si="718"/>
        <v>503.44751381215463</v>
      </c>
      <c r="AB4923" s="53">
        <f t="shared" si="719"/>
        <v>5.5248618784530388</v>
      </c>
    </row>
    <row r="4924" spans="1:28" x14ac:dyDescent="0.3">
      <c r="A4924" s="1">
        <v>4923</v>
      </c>
      <c r="B4924" s="51">
        <v>44998</v>
      </c>
      <c r="C4924" s="44">
        <v>25959096.379999999</v>
      </c>
      <c r="D4924" s="56">
        <f t="shared" si="711"/>
        <v>315688.87729539094</v>
      </c>
      <c r="E4924" s="53">
        <v>82.23</v>
      </c>
      <c r="F4924" s="53">
        <f t="shared" si="712"/>
        <v>3.1568887729539092</v>
      </c>
      <c r="G4924" s="53">
        <f>(F4924/'Yearly GDP'!$B$22)*100</f>
        <v>94.235485759818189</v>
      </c>
      <c r="H4924" s="53">
        <f t="shared" si="713"/>
        <v>1.4874560000000003</v>
      </c>
      <c r="I4924" s="53">
        <f t="shared" si="714"/>
        <v>4.948045522018802</v>
      </c>
      <c r="J4924" s="53">
        <f t="shared" si="722"/>
        <v>848.80257298367133</v>
      </c>
      <c r="K4924" s="53">
        <v>7.36</v>
      </c>
      <c r="L4924" s="53">
        <v>17154.3</v>
      </c>
      <c r="M4924" s="53">
        <v>4.0199999999999996</v>
      </c>
      <c r="N4924" s="53">
        <f t="shared" si="715"/>
        <v>2.4119544779811983</v>
      </c>
      <c r="O4924" s="53">
        <v>20.21</v>
      </c>
      <c r="P4924" s="53">
        <v>3.54</v>
      </c>
      <c r="Q4924" s="53">
        <f t="shared" si="716"/>
        <v>3.8200000000000003</v>
      </c>
      <c r="R4924" s="53">
        <v>103.71</v>
      </c>
      <c r="S4924" s="53">
        <f t="shared" si="717"/>
        <v>138.84270000000001</v>
      </c>
      <c r="T4924" s="53">
        <v>6.87</v>
      </c>
      <c r="U4924" s="53">
        <v>11375.2</v>
      </c>
      <c r="V4924" s="53">
        <v>23.81</v>
      </c>
      <c r="W4924" s="53">
        <f t="shared" si="720"/>
        <v>477.74884502309959</v>
      </c>
      <c r="X4924" s="53">
        <f t="shared" si="721"/>
        <v>4.1999160016799664</v>
      </c>
      <c r="Y4924" s="53">
        <v>8922.7999999999993</v>
      </c>
      <c r="Z4924" s="53">
        <v>17.72</v>
      </c>
      <c r="AA4924" s="53">
        <f t="shared" si="718"/>
        <v>503.54401805869071</v>
      </c>
      <c r="AB4924" s="53">
        <f t="shared" si="719"/>
        <v>5.6433408577878108</v>
      </c>
    </row>
    <row r="4925" spans="1:28" x14ac:dyDescent="0.3">
      <c r="A4925" s="1">
        <v>4924</v>
      </c>
      <c r="B4925" s="51">
        <v>44999</v>
      </c>
      <c r="C4925" s="44">
        <v>25743073.079999998</v>
      </c>
      <c r="D4925" s="56">
        <f t="shared" si="711"/>
        <v>313023.748540856</v>
      </c>
      <c r="E4925" s="53">
        <v>82.24</v>
      </c>
      <c r="F4925" s="53">
        <f t="shared" si="712"/>
        <v>3.1302374854085602</v>
      </c>
      <c r="G4925" s="53">
        <f>(F4925/'Yearly GDP'!$B$22)*100</f>
        <v>93.439924937568961</v>
      </c>
      <c r="H4925" s="53">
        <f t="shared" si="713"/>
        <v>1.4798960000000001</v>
      </c>
      <c r="I4925" s="53">
        <f t="shared" si="714"/>
        <v>4.9800796812749004</v>
      </c>
      <c r="J4925" s="53">
        <f t="shared" si="722"/>
        <v>848.7699203187251</v>
      </c>
      <c r="K4925" s="53">
        <v>7.37</v>
      </c>
      <c r="L4925" s="53">
        <v>17043.3</v>
      </c>
      <c r="M4925" s="53">
        <v>3.99</v>
      </c>
      <c r="N4925" s="53">
        <f t="shared" si="715"/>
        <v>2.3899203187250997</v>
      </c>
      <c r="O4925" s="53">
        <v>20.079999999999998</v>
      </c>
      <c r="P4925" s="53">
        <v>3.68</v>
      </c>
      <c r="Q4925" s="53">
        <f t="shared" si="716"/>
        <v>3.69</v>
      </c>
      <c r="R4925" s="53">
        <v>103.21</v>
      </c>
      <c r="S4925" s="53">
        <f t="shared" si="717"/>
        <v>138.55199999999999</v>
      </c>
      <c r="T4925" s="53">
        <v>6.9</v>
      </c>
      <c r="U4925" s="53">
        <v>11304.7</v>
      </c>
      <c r="V4925" s="53">
        <v>23.66</v>
      </c>
      <c r="W4925" s="53">
        <f t="shared" si="720"/>
        <v>477.79797125950972</v>
      </c>
      <c r="X4925" s="53">
        <f t="shared" si="721"/>
        <v>4.2265426880811496</v>
      </c>
      <c r="Y4925" s="53">
        <v>8843</v>
      </c>
      <c r="Z4925" s="53">
        <v>17.57</v>
      </c>
      <c r="AA4925" s="53">
        <f t="shared" si="718"/>
        <v>503.30108138873078</v>
      </c>
      <c r="AB4925" s="53">
        <f t="shared" si="719"/>
        <v>5.6915196357427433</v>
      </c>
    </row>
    <row r="4926" spans="1:28" x14ac:dyDescent="0.3">
      <c r="A4926" s="1">
        <v>4925</v>
      </c>
      <c r="B4926" s="51">
        <v>45000</v>
      </c>
      <c r="C4926" s="44">
        <v>25697974.780000001</v>
      </c>
      <c r="D4926" s="56">
        <f t="shared" si="711"/>
        <v>310062.43701737456</v>
      </c>
      <c r="E4926" s="53">
        <v>82.88</v>
      </c>
      <c r="F4926" s="53">
        <f t="shared" si="712"/>
        <v>3.1006243701737457</v>
      </c>
      <c r="G4926" s="53">
        <f>(F4926/'Yearly GDP'!$B$22)*100</f>
        <v>92.555951348470018</v>
      </c>
      <c r="H4926" s="53">
        <f t="shared" si="713"/>
        <v>1.472</v>
      </c>
      <c r="I4926" s="53">
        <f t="shared" si="714"/>
        <v>5</v>
      </c>
      <c r="J4926" s="53">
        <f t="shared" si="722"/>
        <v>848.60750000000007</v>
      </c>
      <c r="K4926" s="53">
        <v>7.36</v>
      </c>
      <c r="L4926" s="53">
        <v>16972.150000000001</v>
      </c>
      <c r="M4926" s="53">
        <v>3.97</v>
      </c>
      <c r="N4926" s="53">
        <f t="shared" si="715"/>
        <v>2.3600000000000003</v>
      </c>
      <c r="O4926" s="53">
        <v>20</v>
      </c>
      <c r="P4926" s="53">
        <v>3.46</v>
      </c>
      <c r="Q4926" s="53">
        <f t="shared" si="716"/>
        <v>3.9000000000000004</v>
      </c>
      <c r="R4926" s="53">
        <v>104.27</v>
      </c>
      <c r="S4926" s="53">
        <f t="shared" si="717"/>
        <v>137.4</v>
      </c>
      <c r="T4926" s="53">
        <v>6.87</v>
      </c>
      <c r="U4926" s="53">
        <v>11308.8</v>
      </c>
      <c r="V4926" s="53">
        <v>23.67</v>
      </c>
      <c r="W4926" s="53">
        <f t="shared" si="720"/>
        <v>477.7693282636248</v>
      </c>
      <c r="X4926" s="53">
        <f t="shared" si="721"/>
        <v>4.2247570764681033</v>
      </c>
      <c r="Y4926" s="53">
        <v>8859.2000000000007</v>
      </c>
      <c r="Z4926" s="53">
        <v>17.600000000000001</v>
      </c>
      <c r="AA4926" s="53">
        <f t="shared" si="718"/>
        <v>503.36363636363637</v>
      </c>
      <c r="AB4926" s="53">
        <f t="shared" si="719"/>
        <v>5.6818181818181817</v>
      </c>
    </row>
    <row r="4927" spans="1:28" x14ac:dyDescent="0.3">
      <c r="A4927" s="1">
        <v>4926</v>
      </c>
      <c r="B4927" s="51">
        <v>45001</v>
      </c>
      <c r="C4927" s="44">
        <v>25708611.52</v>
      </c>
      <c r="D4927" s="56">
        <f t="shared" si="711"/>
        <v>311166.92713628657</v>
      </c>
      <c r="E4927" s="53">
        <v>82.62</v>
      </c>
      <c r="F4927" s="53">
        <f t="shared" si="712"/>
        <v>3.1116692713628655</v>
      </c>
      <c r="G4927" s="53">
        <f>(F4927/'Yearly GDP'!$B$22)*100</f>
        <v>92.885649891428827</v>
      </c>
      <c r="H4927" s="53">
        <f t="shared" si="713"/>
        <v>1.4707349999999999</v>
      </c>
      <c r="I4927" s="53">
        <f t="shared" si="714"/>
        <v>4.9975012493753121</v>
      </c>
      <c r="J4927" s="53">
        <f t="shared" si="722"/>
        <v>848.85557221389297</v>
      </c>
      <c r="K4927" s="53">
        <v>7.35</v>
      </c>
      <c r="L4927" s="53">
        <v>16985.599999999999</v>
      </c>
      <c r="M4927" s="53">
        <v>3.98</v>
      </c>
      <c r="N4927" s="53">
        <f t="shared" si="715"/>
        <v>2.3524987506246875</v>
      </c>
      <c r="O4927" s="53">
        <v>20.010000000000002</v>
      </c>
      <c r="P4927" s="53">
        <v>3.57</v>
      </c>
      <c r="Q4927" s="53">
        <f t="shared" si="716"/>
        <v>3.78</v>
      </c>
      <c r="R4927" s="53">
        <v>104.09</v>
      </c>
      <c r="S4927" s="53">
        <f t="shared" si="717"/>
        <v>136.2681</v>
      </c>
      <c r="T4927" s="53">
        <v>6.81</v>
      </c>
      <c r="U4927" s="53">
        <v>11305.2</v>
      </c>
      <c r="V4927" s="53">
        <v>23.66</v>
      </c>
      <c r="W4927" s="53">
        <f t="shared" si="720"/>
        <v>477.81910397295013</v>
      </c>
      <c r="X4927" s="53">
        <f t="shared" si="721"/>
        <v>4.2265426880811496</v>
      </c>
      <c r="Y4927" s="53">
        <v>8797.2999999999993</v>
      </c>
      <c r="Z4927" s="53">
        <v>17.48</v>
      </c>
      <c r="AA4927" s="53">
        <f t="shared" si="718"/>
        <v>503.27803203661324</v>
      </c>
      <c r="AB4927" s="53">
        <f t="shared" si="719"/>
        <v>5.720823798627003</v>
      </c>
    </row>
    <row r="4928" spans="1:28" x14ac:dyDescent="0.3">
      <c r="A4928" s="1">
        <v>4927</v>
      </c>
      <c r="B4928" s="51">
        <v>45002</v>
      </c>
      <c r="C4928" s="44">
        <v>25858831.170000002</v>
      </c>
      <c r="D4928" s="56">
        <f t="shared" si="711"/>
        <v>313364.41068831802</v>
      </c>
      <c r="E4928" s="53">
        <v>82.52</v>
      </c>
      <c r="F4928" s="53">
        <f t="shared" si="712"/>
        <v>3.1336441068831804</v>
      </c>
      <c r="G4928" s="53">
        <f>(F4928/'Yearly GDP'!$B$22)*100</f>
        <v>93.541615130841208</v>
      </c>
      <c r="H4928" s="53">
        <f t="shared" si="713"/>
        <v>1.4810249999999998</v>
      </c>
      <c r="I4928" s="53">
        <f t="shared" si="714"/>
        <v>4.9627791563275441</v>
      </c>
      <c r="J4928" s="53">
        <f t="shared" si="722"/>
        <v>848.63771712158814</v>
      </c>
      <c r="K4928" s="53">
        <v>7.35</v>
      </c>
      <c r="L4928" s="53">
        <v>17100.05</v>
      </c>
      <c r="M4928" s="53">
        <v>4</v>
      </c>
      <c r="N4928" s="53">
        <f t="shared" si="715"/>
        <v>2.3872208436724556</v>
      </c>
      <c r="O4928" s="53">
        <v>20.149999999999999</v>
      </c>
      <c r="P4928" s="53">
        <v>3.43</v>
      </c>
      <c r="Q4928" s="53">
        <f t="shared" si="716"/>
        <v>3.9199999999999995</v>
      </c>
      <c r="R4928" s="53">
        <v>103.36</v>
      </c>
      <c r="S4928" s="53">
        <f t="shared" si="717"/>
        <v>137.22149999999999</v>
      </c>
      <c r="T4928" s="53">
        <v>6.81</v>
      </c>
      <c r="U4928" s="53">
        <v>11354.25</v>
      </c>
      <c r="V4928" s="53">
        <v>23.77</v>
      </c>
      <c r="W4928" s="53">
        <f t="shared" si="720"/>
        <v>477.67143458140515</v>
      </c>
      <c r="X4928" s="53">
        <f t="shared" si="721"/>
        <v>4.2069835927639883</v>
      </c>
      <c r="Y4928" s="53">
        <v>8855.6</v>
      </c>
      <c r="Z4928" s="53">
        <v>17.59</v>
      </c>
      <c r="AA4928" s="53">
        <f t="shared" si="718"/>
        <v>503.44513928368394</v>
      </c>
      <c r="AB4928" s="53">
        <f t="shared" si="719"/>
        <v>5.6850483229107445</v>
      </c>
    </row>
    <row r="4929" spans="1:28" x14ac:dyDescent="0.3">
      <c r="A4929" s="1">
        <v>4928</v>
      </c>
      <c r="B4929" s="51">
        <v>45005</v>
      </c>
      <c r="C4929" s="44">
        <v>25644938</v>
      </c>
      <c r="D4929" s="56">
        <f t="shared" si="711"/>
        <v>310810.05938674096</v>
      </c>
      <c r="E4929" s="53">
        <v>82.51</v>
      </c>
      <c r="F4929" s="53">
        <f t="shared" si="712"/>
        <v>3.1081005938674098</v>
      </c>
      <c r="G4929" s="53">
        <f>(F4929/'Yearly GDP'!$B$22)*100</f>
        <v>92.779122204997293</v>
      </c>
      <c r="H4929" s="53">
        <f t="shared" si="713"/>
        <v>1.4674659999999999</v>
      </c>
      <c r="I4929" s="53">
        <f t="shared" si="714"/>
        <v>4.9950049950049955</v>
      </c>
      <c r="J4929" s="53">
        <f t="shared" si="722"/>
        <v>848.57142857142867</v>
      </c>
      <c r="K4929" s="53">
        <v>7.33</v>
      </c>
      <c r="L4929" s="53">
        <v>16988.400000000001</v>
      </c>
      <c r="M4929" s="53">
        <v>3.98</v>
      </c>
      <c r="N4929" s="53">
        <f t="shared" si="715"/>
        <v>2.3349950049950046</v>
      </c>
      <c r="O4929" s="53">
        <v>20.02</v>
      </c>
      <c r="P4929" s="53">
        <v>3.48</v>
      </c>
      <c r="Q4929" s="53">
        <f t="shared" si="716"/>
        <v>3.85</v>
      </c>
      <c r="R4929" s="53">
        <v>102.93</v>
      </c>
      <c r="S4929" s="53">
        <f t="shared" si="717"/>
        <v>136.33619999999999</v>
      </c>
      <c r="T4929" s="53">
        <v>6.81</v>
      </c>
      <c r="U4929" s="53">
        <v>11245.6</v>
      </c>
      <c r="V4929" s="53">
        <v>23.54</v>
      </c>
      <c r="W4929" s="53">
        <f t="shared" si="720"/>
        <v>477.72302463891253</v>
      </c>
      <c r="X4929" s="53">
        <f t="shared" si="721"/>
        <v>4.2480883602378938</v>
      </c>
      <c r="Y4929" s="53">
        <v>8779.7999999999993</v>
      </c>
      <c r="Z4929" s="53">
        <v>17.440000000000001</v>
      </c>
      <c r="AA4929" s="53">
        <f t="shared" si="718"/>
        <v>503.42889908256871</v>
      </c>
      <c r="AB4929" s="53">
        <f t="shared" si="719"/>
        <v>5.7339449541284404</v>
      </c>
    </row>
    <row r="4930" spans="1:28" x14ac:dyDescent="0.3">
      <c r="A4930" s="1">
        <v>4929</v>
      </c>
      <c r="B4930" s="51">
        <v>45006</v>
      </c>
      <c r="C4930" s="44">
        <v>25795566.989999998</v>
      </c>
      <c r="D4930" s="56">
        <f t="shared" si="711"/>
        <v>312030.56719487114</v>
      </c>
      <c r="E4930" s="53">
        <v>82.67</v>
      </c>
      <c r="F4930" s="53">
        <f t="shared" si="712"/>
        <v>3.1203056719487114</v>
      </c>
      <c r="G4930" s="53">
        <f>(F4930/'Yearly GDP'!$B$22)*100</f>
        <v>93.14345289399138</v>
      </c>
      <c r="H4930" s="53">
        <f t="shared" si="713"/>
        <v>1.48176</v>
      </c>
      <c r="I4930" s="53">
        <f t="shared" si="714"/>
        <v>4.9603174603174605</v>
      </c>
      <c r="J4930" s="53">
        <f t="shared" si="722"/>
        <v>848.58630952380952</v>
      </c>
      <c r="K4930" s="53">
        <v>7.35</v>
      </c>
      <c r="L4930" s="53">
        <v>17107.5</v>
      </c>
      <c r="M4930" s="53">
        <v>4.01</v>
      </c>
      <c r="N4930" s="53">
        <f t="shared" si="715"/>
        <v>2.3896825396825392</v>
      </c>
      <c r="O4930" s="53">
        <v>20.16</v>
      </c>
      <c r="P4930" s="53">
        <v>3.6</v>
      </c>
      <c r="Q4930" s="53">
        <f t="shared" si="716"/>
        <v>3.7499999999999996</v>
      </c>
      <c r="R4930" s="53">
        <v>102.89</v>
      </c>
      <c r="S4930" s="53">
        <f t="shared" si="717"/>
        <v>136.6848</v>
      </c>
      <c r="T4930" s="53">
        <v>6.78</v>
      </c>
      <c r="U4930" s="53">
        <v>11308.1</v>
      </c>
      <c r="V4930" s="53">
        <v>23.67</v>
      </c>
      <c r="W4930" s="53">
        <f t="shared" si="720"/>
        <v>477.73975496408957</v>
      </c>
      <c r="X4930" s="53">
        <f t="shared" si="721"/>
        <v>4.2247570764681033</v>
      </c>
      <c r="Y4930" s="53">
        <v>8820.25</v>
      </c>
      <c r="Z4930" s="53">
        <v>17.52</v>
      </c>
      <c r="AA4930" s="53">
        <f t="shared" si="718"/>
        <v>503.43892694063931</v>
      </c>
      <c r="AB4930" s="53">
        <f t="shared" si="719"/>
        <v>5.7077625570776256</v>
      </c>
    </row>
    <row r="4931" spans="1:28" x14ac:dyDescent="0.3">
      <c r="A4931" s="1">
        <v>4930</v>
      </c>
      <c r="B4931" s="51">
        <v>45007</v>
      </c>
      <c r="C4931" s="44">
        <v>25904836.190000001</v>
      </c>
      <c r="D4931" s="56">
        <f t="shared" si="711"/>
        <v>313998.01442424243</v>
      </c>
      <c r="E4931" s="53">
        <v>82.5</v>
      </c>
      <c r="F4931" s="53">
        <f t="shared" si="712"/>
        <v>3.1399801442424242</v>
      </c>
      <c r="G4931" s="53">
        <f>(F4931/'Yearly GDP'!$B$22)*100</f>
        <v>93.73075057440073</v>
      </c>
      <c r="H4931" s="53">
        <f t="shared" si="713"/>
        <v>1.4854350000000001</v>
      </c>
      <c r="I4931" s="53">
        <f t="shared" si="714"/>
        <v>4.948045522018802</v>
      </c>
      <c r="J4931" s="53">
        <f t="shared" si="722"/>
        <v>848.683819891143</v>
      </c>
      <c r="K4931" s="53">
        <v>7.35</v>
      </c>
      <c r="L4931" s="53">
        <v>17151.900000000001</v>
      </c>
      <c r="M4931" s="53">
        <v>4.0199999999999996</v>
      </c>
      <c r="N4931" s="53">
        <f t="shared" si="715"/>
        <v>2.4019544779811977</v>
      </c>
      <c r="O4931" s="53">
        <v>20.21</v>
      </c>
      <c r="P4931" s="53">
        <v>3.45</v>
      </c>
      <c r="Q4931" s="53">
        <f t="shared" si="716"/>
        <v>3.8999999999999995</v>
      </c>
      <c r="R4931" s="53">
        <v>101.97</v>
      </c>
      <c r="S4931" s="53">
        <f t="shared" si="717"/>
        <v>137.02380000000002</v>
      </c>
      <c r="T4931" s="53">
        <v>6.78</v>
      </c>
      <c r="U4931" s="53">
        <v>11339.2</v>
      </c>
      <c r="V4931" s="53">
        <v>23.73</v>
      </c>
      <c r="W4931" s="53">
        <f t="shared" si="720"/>
        <v>477.84239359460599</v>
      </c>
      <c r="X4931" s="53">
        <f t="shared" si="721"/>
        <v>4.2140750105351872</v>
      </c>
      <c r="Y4931" s="53">
        <v>8869.4500000000007</v>
      </c>
      <c r="Z4931" s="53">
        <v>17.62</v>
      </c>
      <c r="AA4931" s="53">
        <f t="shared" si="718"/>
        <v>503.37400681044267</v>
      </c>
      <c r="AB4931" s="53">
        <f t="shared" si="719"/>
        <v>5.6753688989784328</v>
      </c>
    </row>
    <row r="4932" spans="1:28" x14ac:dyDescent="0.3">
      <c r="A4932" s="1">
        <v>4931</v>
      </c>
      <c r="B4932" s="51">
        <v>45008</v>
      </c>
      <c r="C4932" s="44">
        <v>25820157.539999999</v>
      </c>
      <c r="D4932" s="56">
        <f t="shared" si="711"/>
        <v>313999.24042320321</v>
      </c>
      <c r="E4932" s="53">
        <v>82.23</v>
      </c>
      <c r="F4932" s="53">
        <f t="shared" si="712"/>
        <v>3.1399924042320322</v>
      </c>
      <c r="G4932" s="53">
        <f>(F4932/'Yearly GDP'!$B$22)*100</f>
        <v>93.731116544239768</v>
      </c>
      <c r="H4932" s="53">
        <f t="shared" si="713"/>
        <v>1.4768079999999999</v>
      </c>
      <c r="I4932" s="53">
        <f t="shared" si="714"/>
        <v>4.9701789264413518</v>
      </c>
      <c r="J4932" s="53">
        <f t="shared" si="722"/>
        <v>848.75248508946322</v>
      </c>
      <c r="K4932" s="53">
        <v>7.34</v>
      </c>
      <c r="L4932" s="53">
        <v>17076.900000000001</v>
      </c>
      <c r="M4932" s="53">
        <v>4</v>
      </c>
      <c r="N4932" s="53">
        <f t="shared" si="715"/>
        <v>2.369821073558648</v>
      </c>
      <c r="O4932" s="53">
        <v>20.12</v>
      </c>
      <c r="P4932" s="53">
        <v>3.41</v>
      </c>
      <c r="Q4932" s="53">
        <f t="shared" si="716"/>
        <v>3.9299999999999997</v>
      </c>
      <c r="R4932" s="53">
        <v>102.2</v>
      </c>
      <c r="S4932" s="53">
        <f t="shared" si="717"/>
        <v>136.4136</v>
      </c>
      <c r="T4932" s="53">
        <v>6.78</v>
      </c>
      <c r="U4932" s="53">
        <v>11295.8</v>
      </c>
      <c r="V4932" s="53">
        <v>23.64</v>
      </c>
      <c r="W4932" s="53">
        <f t="shared" si="720"/>
        <v>477.82571912013532</v>
      </c>
      <c r="X4932" s="53">
        <f t="shared" si="721"/>
        <v>4.230118443316413</v>
      </c>
      <c r="Y4932" s="53">
        <v>8842.2999999999993</v>
      </c>
      <c r="Z4932" s="53">
        <v>17.559999999999999</v>
      </c>
      <c r="AA4932" s="53">
        <f t="shared" si="718"/>
        <v>503.54783599088836</v>
      </c>
      <c r="AB4932" s="53">
        <f t="shared" si="719"/>
        <v>5.6947608200455582</v>
      </c>
    </row>
    <row r="4933" spans="1:28" x14ac:dyDescent="0.3">
      <c r="A4933" s="1">
        <v>4932</v>
      </c>
      <c r="B4933" s="51">
        <v>45009</v>
      </c>
      <c r="C4933" s="44">
        <v>25564724.41</v>
      </c>
      <c r="D4933" s="56">
        <f t="shared" si="711"/>
        <v>310515.29709704849</v>
      </c>
      <c r="E4933" s="53">
        <v>82.33</v>
      </c>
      <c r="F4933" s="53">
        <f t="shared" si="712"/>
        <v>3.1051529709704848</v>
      </c>
      <c r="G4933" s="53">
        <f>(F4933/'Yearly GDP'!$B$22)*100</f>
        <v>92.691133461805521</v>
      </c>
      <c r="H4933" s="53">
        <f t="shared" si="713"/>
        <v>1.4598069999999999</v>
      </c>
      <c r="I4933" s="53">
        <f t="shared" si="714"/>
        <v>5.0075112669003508</v>
      </c>
      <c r="J4933" s="53">
        <f t="shared" si="722"/>
        <v>848.52528793189788</v>
      </c>
      <c r="K4933" s="53">
        <v>7.31</v>
      </c>
      <c r="L4933" s="53">
        <v>16945.05</v>
      </c>
      <c r="M4933" s="53">
        <v>3.97</v>
      </c>
      <c r="N4933" s="53">
        <f t="shared" si="715"/>
        <v>2.3024887330996489</v>
      </c>
      <c r="O4933" s="53">
        <v>19.97</v>
      </c>
      <c r="P4933" s="53">
        <v>3.37</v>
      </c>
      <c r="Q4933" s="53">
        <f t="shared" si="716"/>
        <v>3.9399999999999995</v>
      </c>
      <c r="R4933" s="53">
        <v>102.76</v>
      </c>
      <c r="S4933" s="53">
        <f t="shared" si="717"/>
        <v>134.99719999999999</v>
      </c>
      <c r="T4933" s="53">
        <v>6.76</v>
      </c>
      <c r="U4933" s="53">
        <v>11164.65</v>
      </c>
      <c r="V4933" s="53">
        <v>23.37</v>
      </c>
      <c r="W4933" s="53">
        <f t="shared" si="720"/>
        <v>477.73427471116815</v>
      </c>
      <c r="X4933" s="53">
        <f t="shared" si="721"/>
        <v>4.2789901583226362</v>
      </c>
      <c r="Y4933" s="53">
        <v>8707.9500000000007</v>
      </c>
      <c r="Z4933" s="53">
        <v>17.3</v>
      </c>
      <c r="AA4933" s="53">
        <f t="shared" si="718"/>
        <v>503.34971098265896</v>
      </c>
      <c r="AB4933" s="53">
        <f t="shared" si="719"/>
        <v>5.7803468208092488</v>
      </c>
    </row>
    <row r="4934" spans="1:28" x14ac:dyDescent="0.3">
      <c r="A4934" s="1">
        <v>4933</v>
      </c>
      <c r="B4934" s="51">
        <v>45012</v>
      </c>
      <c r="C4934" s="44">
        <v>25359102</v>
      </c>
      <c r="D4934" s="56">
        <f t="shared" si="711"/>
        <v>307868.18016268057</v>
      </c>
      <c r="E4934" s="53">
        <v>82.37</v>
      </c>
      <c r="F4934" s="53">
        <f t="shared" si="712"/>
        <v>3.0786818016268058</v>
      </c>
      <c r="G4934" s="53">
        <f>(F4934/'Yearly GDP'!$B$22)*100</f>
        <v>91.900949302292716</v>
      </c>
      <c r="H4934" s="53">
        <f t="shared" si="713"/>
        <v>1.46</v>
      </c>
      <c r="I4934" s="53">
        <f t="shared" si="714"/>
        <v>5</v>
      </c>
      <c r="J4934" s="53">
        <f t="shared" si="722"/>
        <v>849.28500000000008</v>
      </c>
      <c r="K4934" s="53">
        <v>7.3</v>
      </c>
      <c r="L4934" s="53">
        <v>16985.7</v>
      </c>
      <c r="M4934" s="53">
        <v>4</v>
      </c>
      <c r="N4934" s="53">
        <f t="shared" si="715"/>
        <v>2.2999999999999998</v>
      </c>
      <c r="O4934" s="53">
        <v>20</v>
      </c>
      <c r="P4934" s="53">
        <v>3.47</v>
      </c>
      <c r="Q4934" s="53">
        <f t="shared" si="716"/>
        <v>3.8299999999999996</v>
      </c>
      <c r="R4934" s="53">
        <v>102.69</v>
      </c>
      <c r="S4934" s="53">
        <f t="shared" si="717"/>
        <v>135.6</v>
      </c>
      <c r="T4934" s="53">
        <v>6.78</v>
      </c>
      <c r="U4934" s="53">
        <v>11102.1</v>
      </c>
      <c r="V4934" s="53">
        <v>23.23</v>
      </c>
      <c r="W4934" s="53">
        <f t="shared" si="720"/>
        <v>477.9207920792079</v>
      </c>
      <c r="X4934" s="53">
        <f t="shared" si="721"/>
        <v>4.3047783039173479</v>
      </c>
      <c r="Y4934" s="53">
        <v>8577.75</v>
      </c>
      <c r="Z4934" s="53">
        <v>17.04</v>
      </c>
      <c r="AA4934" s="53">
        <f t="shared" si="718"/>
        <v>503.3890845070423</v>
      </c>
      <c r="AB4934" s="53">
        <f t="shared" si="719"/>
        <v>5.8685446009389679</v>
      </c>
    </row>
    <row r="4935" spans="1:28" x14ac:dyDescent="0.3">
      <c r="A4935" s="1">
        <v>4934</v>
      </c>
      <c r="B4935" s="51">
        <v>45013</v>
      </c>
      <c r="C4935" s="44">
        <v>25301383.41</v>
      </c>
      <c r="D4935" s="56">
        <f t="shared" ref="D4935:D4998" si="723">C4935/E4935</f>
        <v>307915.09565534868</v>
      </c>
      <c r="E4935" s="53">
        <v>82.17</v>
      </c>
      <c r="F4935" s="53">
        <f t="shared" ref="F4935:F4998" si="724">(D4935/100000)</f>
        <v>3.0791509565534869</v>
      </c>
      <c r="G4935" s="53">
        <f>(F4935/'Yearly GDP'!$B$22)*100</f>
        <v>91.914953926969758</v>
      </c>
      <c r="H4935" s="53">
        <f t="shared" ref="H4935:H4998" si="725">(K4935/I4935)</f>
        <v>1.4618039999999999</v>
      </c>
      <c r="I4935" s="53">
        <f t="shared" ref="I4935:I4998" si="726">(J4935/L4935)*100</f>
        <v>5.0075112669003508</v>
      </c>
      <c r="J4935" s="53">
        <f t="shared" si="722"/>
        <v>848.85828743114678</v>
      </c>
      <c r="K4935" s="53">
        <v>7.32</v>
      </c>
      <c r="L4935" s="53">
        <v>16951.7</v>
      </c>
      <c r="M4935" s="53">
        <v>3.97</v>
      </c>
      <c r="N4935" s="53">
        <f t="shared" ref="N4935:N4998" si="727">K4935-I4935</f>
        <v>2.3124887330996495</v>
      </c>
      <c r="O4935" s="53">
        <v>19.97</v>
      </c>
      <c r="P4935" s="53">
        <v>3.57</v>
      </c>
      <c r="Q4935" s="53">
        <f t="shared" ref="Q4935:Q4998" si="728">K4935-P4935</f>
        <v>3.7500000000000004</v>
      </c>
      <c r="R4935" s="53">
        <v>102.1</v>
      </c>
      <c r="S4935" s="53">
        <f t="shared" ref="S4935:S4998" si="729">(O4935*T4935)</f>
        <v>140.38909999999998</v>
      </c>
      <c r="T4935" s="53">
        <v>7.03</v>
      </c>
      <c r="U4935" s="53">
        <v>11065.65</v>
      </c>
      <c r="V4935" s="53">
        <v>23.16</v>
      </c>
      <c r="W4935" s="53">
        <f t="shared" si="720"/>
        <v>477.79145077720204</v>
      </c>
      <c r="X4935" s="53">
        <f t="shared" si="721"/>
        <v>4.3177892918825558</v>
      </c>
      <c r="Y4935" s="53">
        <v>8509.9</v>
      </c>
      <c r="Z4935" s="53">
        <v>16.899999999999999</v>
      </c>
      <c r="AA4935" s="53">
        <f t="shared" si="718"/>
        <v>503.54437869822488</v>
      </c>
      <c r="AB4935" s="53">
        <f t="shared" si="719"/>
        <v>5.9171597633136095</v>
      </c>
    </row>
    <row r="4936" spans="1:28" x14ac:dyDescent="0.3">
      <c r="A4936" s="1">
        <v>4935</v>
      </c>
      <c r="B4936" s="51">
        <v>45014</v>
      </c>
      <c r="C4936" s="44">
        <v>25576707.370000001</v>
      </c>
      <c r="D4936" s="56">
        <f t="shared" si="723"/>
        <v>310698.5832118562</v>
      </c>
      <c r="E4936" s="53">
        <v>82.32</v>
      </c>
      <c r="F4936" s="53">
        <f t="shared" si="724"/>
        <v>3.1069858321185619</v>
      </c>
      <c r="G4936" s="53">
        <f>(F4936/'Yearly GDP'!$B$22)*100</f>
        <v>92.745845734882451</v>
      </c>
      <c r="H4936" s="53">
        <f t="shared" si="725"/>
        <v>1.4674769999999999</v>
      </c>
      <c r="I4936" s="53">
        <f t="shared" si="726"/>
        <v>4.9677098857426731</v>
      </c>
      <c r="J4936" s="53">
        <f t="shared" si="722"/>
        <v>848.51962245404877</v>
      </c>
      <c r="K4936" s="53">
        <v>7.29</v>
      </c>
      <c r="L4936" s="53">
        <v>17080.7</v>
      </c>
      <c r="M4936" s="53">
        <v>4</v>
      </c>
      <c r="N4936" s="53">
        <f t="shared" si="727"/>
        <v>2.3222901142573269</v>
      </c>
      <c r="O4936" s="53">
        <v>20.13</v>
      </c>
      <c r="P4936" s="53">
        <v>3.59</v>
      </c>
      <c r="Q4936" s="53">
        <f t="shared" si="728"/>
        <v>3.7</v>
      </c>
      <c r="R4936" s="53">
        <v>102.31</v>
      </c>
      <c r="S4936" s="53">
        <f t="shared" si="729"/>
        <v>144.5334</v>
      </c>
      <c r="T4936" s="53">
        <v>7.18</v>
      </c>
      <c r="U4936" s="53">
        <v>11250.7</v>
      </c>
      <c r="V4936" s="53">
        <v>23.54</v>
      </c>
      <c r="W4936" s="53">
        <f t="shared" si="720"/>
        <v>477.93967714528469</v>
      </c>
      <c r="X4936" s="53">
        <f t="shared" si="721"/>
        <v>4.2480883602378938</v>
      </c>
      <c r="Y4936" s="53">
        <v>8654.9</v>
      </c>
      <c r="Z4936" s="53">
        <v>17.190000000000001</v>
      </c>
      <c r="AA4936" s="53">
        <f t="shared" si="718"/>
        <v>503.48458406050025</v>
      </c>
      <c r="AB4936" s="53">
        <f t="shared" si="719"/>
        <v>5.817335660267597</v>
      </c>
    </row>
    <row r="4937" spans="1:28" x14ac:dyDescent="0.3">
      <c r="A4937" s="1">
        <v>4936</v>
      </c>
      <c r="B4937" s="51">
        <v>45016</v>
      </c>
      <c r="C4937" s="44">
        <v>25828863.530000001</v>
      </c>
      <c r="D4937" s="56">
        <f t="shared" si="723"/>
        <v>314372.73040408961</v>
      </c>
      <c r="E4937" s="53">
        <v>82.16</v>
      </c>
      <c r="F4937" s="53">
        <f t="shared" si="724"/>
        <v>3.1437273040408962</v>
      </c>
      <c r="G4937" s="53">
        <f>(F4937/'Yearly GDP'!$B$22)*100</f>
        <v>93.842606090773018</v>
      </c>
      <c r="H4937" s="53">
        <f t="shared" si="725"/>
        <v>1.494164</v>
      </c>
      <c r="I4937" s="53">
        <f t="shared" si="726"/>
        <v>4.8923679060665357</v>
      </c>
      <c r="J4937" s="53">
        <f t="shared" si="722"/>
        <v>849.30283757338543</v>
      </c>
      <c r="K4937" s="53">
        <v>7.31</v>
      </c>
      <c r="L4937" s="53">
        <v>17359.75</v>
      </c>
      <c r="M4937" s="53">
        <v>4.05</v>
      </c>
      <c r="N4937" s="53">
        <f t="shared" si="727"/>
        <v>2.4176320939334639</v>
      </c>
      <c r="O4937" s="53">
        <v>20.440000000000001</v>
      </c>
      <c r="P4937" s="53">
        <v>3.47</v>
      </c>
      <c r="Q4937" s="53">
        <f t="shared" si="728"/>
        <v>3.8399999999999994</v>
      </c>
      <c r="R4937" s="53">
        <v>102.18</v>
      </c>
      <c r="S4937" s="53">
        <f t="shared" si="729"/>
        <v>143.69320000000002</v>
      </c>
      <c r="T4937" s="53">
        <v>7.03</v>
      </c>
      <c r="U4937" s="53">
        <v>11352.25</v>
      </c>
      <c r="V4937" s="53">
        <v>23.47</v>
      </c>
      <c r="W4937" s="53">
        <f t="shared" si="720"/>
        <v>483.6919471665957</v>
      </c>
      <c r="X4937" s="53">
        <f t="shared" si="721"/>
        <v>4.2607584149978699</v>
      </c>
      <c r="Y4937" s="53">
        <v>8787.9</v>
      </c>
      <c r="Z4937" s="53">
        <v>16.940000000000001</v>
      </c>
      <c r="AA4937" s="53">
        <f t="shared" ref="AA4937:AA5000" si="730">Y4937/Z4937</f>
        <v>518.76623376623365</v>
      </c>
      <c r="AB4937" s="53">
        <f t="shared" ref="AB4937:AB5000" si="731">(AA4937/Y4937)*100</f>
        <v>5.9031877213695383</v>
      </c>
    </row>
    <row r="4938" spans="1:28" x14ac:dyDescent="0.3">
      <c r="A4938" s="1">
        <v>4937</v>
      </c>
      <c r="B4938" s="51">
        <v>45019</v>
      </c>
      <c r="C4938" s="44">
        <v>25981915.609999999</v>
      </c>
      <c r="D4938" s="56">
        <f t="shared" si="723"/>
        <v>316120.15585837694</v>
      </c>
      <c r="E4938" s="53">
        <v>82.19</v>
      </c>
      <c r="F4938" s="53">
        <f t="shared" si="724"/>
        <v>3.1612015585837692</v>
      </c>
      <c r="G4938" s="53">
        <f>(F4938/'Yearly GDP'!$B$22)*100</f>
        <v>94.364225629366246</v>
      </c>
      <c r="H4938" s="53">
        <f t="shared" si="725"/>
        <v>1.497088</v>
      </c>
      <c r="I4938" s="53">
        <f t="shared" si="726"/>
        <v>4.8828125</v>
      </c>
      <c r="J4938" s="53">
        <f t="shared" si="722"/>
        <v>849.51416015625</v>
      </c>
      <c r="K4938" s="53">
        <v>7.31</v>
      </c>
      <c r="L4938" s="53">
        <v>17398.05</v>
      </c>
      <c r="M4938" s="53">
        <v>4.0599999999999996</v>
      </c>
      <c r="N4938" s="53">
        <f t="shared" si="727"/>
        <v>2.4271874999999996</v>
      </c>
      <c r="O4938" s="53">
        <v>20.48</v>
      </c>
      <c r="P4938" s="53">
        <v>3.41</v>
      </c>
      <c r="Q4938" s="53">
        <f t="shared" si="728"/>
        <v>3.8999999999999995</v>
      </c>
      <c r="R4938" s="53">
        <v>101.78</v>
      </c>
      <c r="S4938" s="53">
        <f t="shared" si="729"/>
        <v>141.31200000000001</v>
      </c>
      <c r="T4938" s="53">
        <v>6.9</v>
      </c>
      <c r="U4938" s="53">
        <v>11404.35</v>
      </c>
      <c r="V4938" s="53">
        <v>23.58</v>
      </c>
      <c r="W4938" s="53">
        <f t="shared" si="720"/>
        <v>483.64503816793899</v>
      </c>
      <c r="X4938" s="53">
        <f t="shared" si="721"/>
        <v>4.2408821034775235</v>
      </c>
      <c r="Y4938" s="53">
        <v>8857.2999999999993</v>
      </c>
      <c r="Z4938" s="53">
        <v>17.07</v>
      </c>
      <c r="AA4938" s="53">
        <f t="shared" si="730"/>
        <v>518.88107791446976</v>
      </c>
      <c r="AB4938" s="53">
        <f t="shared" si="731"/>
        <v>5.8582308142940827</v>
      </c>
    </row>
    <row r="4939" spans="1:28" x14ac:dyDescent="0.3">
      <c r="A4939" s="1">
        <v>4938</v>
      </c>
      <c r="B4939" s="51">
        <v>45021</v>
      </c>
      <c r="C4939" s="44">
        <v>26161744.23</v>
      </c>
      <c r="D4939" s="56">
        <f t="shared" si="723"/>
        <v>318695.87318796443</v>
      </c>
      <c r="E4939" s="53">
        <v>82.09</v>
      </c>
      <c r="F4939" s="53">
        <f t="shared" si="724"/>
        <v>3.1869587318796442</v>
      </c>
      <c r="G4939" s="53">
        <f>(F4939/'Yearly GDP'!$B$22)*100</f>
        <v>95.133096474019226</v>
      </c>
      <c r="H4939" s="53">
        <f t="shared" si="725"/>
        <v>1.5027090000000001</v>
      </c>
      <c r="I4939" s="53">
        <f t="shared" si="726"/>
        <v>4.8379293662312524</v>
      </c>
      <c r="J4939" s="53">
        <f t="shared" si="722"/>
        <v>849.39767779390411</v>
      </c>
      <c r="K4939" s="53">
        <v>7.27</v>
      </c>
      <c r="L4939" s="53">
        <v>17557.05</v>
      </c>
      <c r="M4939" s="53">
        <v>4.0999999999999996</v>
      </c>
      <c r="N4939" s="53">
        <f t="shared" si="727"/>
        <v>2.4320706337687472</v>
      </c>
      <c r="O4939" s="53">
        <v>20.67</v>
      </c>
      <c r="P4939" s="53">
        <v>3.3</v>
      </c>
      <c r="Q4939" s="53">
        <f t="shared" si="728"/>
        <v>3.9699999999999998</v>
      </c>
      <c r="R4939" s="53">
        <v>101.54</v>
      </c>
      <c r="S4939" s="53">
        <f t="shared" si="729"/>
        <v>141.17610000000002</v>
      </c>
      <c r="T4939" s="53">
        <v>6.83</v>
      </c>
      <c r="U4939" s="53">
        <v>11415.75</v>
      </c>
      <c r="V4939" s="53">
        <v>23.61</v>
      </c>
      <c r="W4939" s="53">
        <f t="shared" si="720"/>
        <v>483.51334180432019</v>
      </c>
      <c r="X4939" s="53">
        <f t="shared" si="721"/>
        <v>4.2354934349851758</v>
      </c>
      <c r="Y4939" s="53">
        <v>8916.9</v>
      </c>
      <c r="Z4939" s="53">
        <v>17.2</v>
      </c>
      <c r="AA4939" s="53">
        <f t="shared" si="730"/>
        <v>518.42441860465112</v>
      </c>
      <c r="AB4939" s="53">
        <f t="shared" si="731"/>
        <v>5.8139534883720927</v>
      </c>
    </row>
    <row r="4940" spans="1:28" x14ac:dyDescent="0.3">
      <c r="A4940" s="1">
        <v>4939</v>
      </c>
      <c r="B4940" s="51">
        <v>45022</v>
      </c>
      <c r="C4940" s="44">
        <v>26265589.789999999</v>
      </c>
      <c r="D4940" s="56">
        <f t="shared" si="723"/>
        <v>320624.87536621094</v>
      </c>
      <c r="E4940" s="53">
        <v>81.92</v>
      </c>
      <c r="F4940" s="53">
        <f t="shared" si="724"/>
        <v>3.2062487536621096</v>
      </c>
      <c r="G4940" s="53">
        <f>(F4940/'Yearly GDP'!$B$22)*100</f>
        <v>95.708918019764468</v>
      </c>
      <c r="H4940" s="53">
        <f t="shared" si="725"/>
        <v>1.4939119999999999</v>
      </c>
      <c r="I4940" s="53">
        <f t="shared" si="726"/>
        <v>4.8262548262548268</v>
      </c>
      <c r="J4940" s="53">
        <f t="shared" si="722"/>
        <v>849.37982625482641</v>
      </c>
      <c r="K4940" s="53">
        <v>7.21</v>
      </c>
      <c r="L4940" s="53">
        <v>17599.150000000001</v>
      </c>
      <c r="M4940" s="53">
        <v>4.12</v>
      </c>
      <c r="N4940" s="53">
        <f t="shared" si="727"/>
        <v>2.3837451737451731</v>
      </c>
      <c r="O4940" s="53">
        <v>20.72</v>
      </c>
      <c r="P4940" s="53">
        <v>3.3</v>
      </c>
      <c r="Q4940" s="53">
        <f t="shared" si="728"/>
        <v>3.91</v>
      </c>
      <c r="R4940" s="53">
        <v>101.51</v>
      </c>
      <c r="S4940" s="53">
        <f t="shared" si="729"/>
        <v>140.48159999999999</v>
      </c>
      <c r="T4940" s="53">
        <v>6.78</v>
      </c>
      <c r="U4940" s="53">
        <v>11491.2</v>
      </c>
      <c r="V4940" s="53">
        <v>23.76</v>
      </c>
      <c r="W4940" s="53">
        <f t="shared" si="720"/>
        <v>483.63636363636363</v>
      </c>
      <c r="X4940" s="53">
        <f t="shared" si="721"/>
        <v>4.2087542087542085</v>
      </c>
      <c r="Y4940" s="53">
        <v>8983.15</v>
      </c>
      <c r="Z4940" s="53">
        <v>17.329999999999998</v>
      </c>
      <c r="AA4940" s="53">
        <f t="shared" si="730"/>
        <v>518.35833814195041</v>
      </c>
      <c r="AB4940" s="53">
        <f t="shared" si="731"/>
        <v>5.7703404500865556</v>
      </c>
    </row>
    <row r="4941" spans="1:28" x14ac:dyDescent="0.3">
      <c r="A4941" s="1">
        <v>4940</v>
      </c>
      <c r="B4941" s="51">
        <v>45026</v>
      </c>
      <c r="C4941" s="44">
        <v>26341480.460000001</v>
      </c>
      <c r="D4941" s="56">
        <f t="shared" si="723"/>
        <v>321315.93632593314</v>
      </c>
      <c r="E4941" s="53">
        <v>81.98</v>
      </c>
      <c r="F4941" s="53">
        <f t="shared" si="724"/>
        <v>3.2131593632593316</v>
      </c>
      <c r="G4941" s="53">
        <f>(F4941/'Yearly GDP'!$B$22)*100</f>
        <v>95.91520487341289</v>
      </c>
      <c r="H4941" s="53">
        <f t="shared" si="725"/>
        <v>1.4981499999999999</v>
      </c>
      <c r="I4941" s="53">
        <f t="shared" si="726"/>
        <v>4.8192771084337354</v>
      </c>
      <c r="J4941" s="53">
        <f t="shared" si="722"/>
        <v>849.35180722891562</v>
      </c>
      <c r="K4941" s="53">
        <v>7.22</v>
      </c>
      <c r="L4941" s="53">
        <v>17624.05</v>
      </c>
      <c r="M4941" s="53">
        <v>4.13</v>
      </c>
      <c r="N4941" s="53">
        <f t="shared" si="727"/>
        <v>2.4007228915662644</v>
      </c>
      <c r="O4941" s="53">
        <v>20.75</v>
      </c>
      <c r="P4941" s="53">
        <v>3.41</v>
      </c>
      <c r="Q4941" s="53">
        <f t="shared" si="728"/>
        <v>3.8099999999999996</v>
      </c>
      <c r="R4941" s="53">
        <v>102.22</v>
      </c>
      <c r="S4941" s="53">
        <f t="shared" si="729"/>
        <v>140.0625</v>
      </c>
      <c r="T4941" s="53">
        <v>6.75</v>
      </c>
      <c r="U4941" s="53">
        <v>11532.85</v>
      </c>
      <c r="V4941" s="53">
        <v>23.85</v>
      </c>
      <c r="W4941" s="53">
        <f t="shared" si="720"/>
        <v>483.55765199161425</v>
      </c>
      <c r="X4941" s="53">
        <f t="shared" si="721"/>
        <v>4.1928721174004187</v>
      </c>
      <c r="Y4941" s="53">
        <v>8998.7000000000007</v>
      </c>
      <c r="Z4941" s="53">
        <v>17.36</v>
      </c>
      <c r="AA4941" s="53">
        <f t="shared" si="730"/>
        <v>518.35829493087567</v>
      </c>
      <c r="AB4941" s="53">
        <f t="shared" si="731"/>
        <v>5.7603686635944706</v>
      </c>
    </row>
    <row r="4942" spans="1:28" x14ac:dyDescent="0.3">
      <c r="A4942" s="1">
        <v>4941</v>
      </c>
      <c r="B4942" s="51">
        <v>45027</v>
      </c>
      <c r="C4942" s="44">
        <v>26478054.34</v>
      </c>
      <c r="D4942" s="56">
        <f t="shared" si="723"/>
        <v>322745.66479765967</v>
      </c>
      <c r="E4942" s="53">
        <v>82.04</v>
      </c>
      <c r="F4942" s="53">
        <f t="shared" si="724"/>
        <v>3.2274566479765969</v>
      </c>
      <c r="G4942" s="53">
        <f>(F4942/'Yearly GDP'!$B$22)*100</f>
        <v>96.341989491838703</v>
      </c>
      <c r="H4942" s="53">
        <f t="shared" si="725"/>
        <v>1.5060919999999998</v>
      </c>
      <c r="I4942" s="53">
        <f t="shared" si="726"/>
        <v>4.7938638542665393</v>
      </c>
      <c r="J4942" s="53">
        <f t="shared" si="722"/>
        <v>849.58293384467879</v>
      </c>
      <c r="K4942" s="53">
        <v>7.22</v>
      </c>
      <c r="L4942" s="53">
        <v>17722.3</v>
      </c>
      <c r="M4942" s="53">
        <v>4.1500000000000004</v>
      </c>
      <c r="N4942" s="53">
        <f t="shared" si="727"/>
        <v>2.4261361457334605</v>
      </c>
      <c r="O4942" s="53">
        <v>20.86</v>
      </c>
      <c r="P4942" s="53">
        <v>3.43</v>
      </c>
      <c r="Q4942" s="53">
        <f t="shared" si="728"/>
        <v>3.7899999999999996</v>
      </c>
      <c r="R4942" s="53">
        <v>101.88</v>
      </c>
      <c r="S4942" s="53">
        <f t="shared" si="729"/>
        <v>139.762</v>
      </c>
      <c r="T4942" s="53">
        <v>6.7</v>
      </c>
      <c r="U4942" s="53">
        <v>11582.8</v>
      </c>
      <c r="V4942" s="53">
        <v>23.95</v>
      </c>
      <c r="W4942" s="53">
        <f t="shared" si="720"/>
        <v>483.62421711899788</v>
      </c>
      <c r="X4942" s="53">
        <f t="shared" si="721"/>
        <v>4.1753653444676413</v>
      </c>
      <c r="Y4942" s="53">
        <v>9040.0499999999993</v>
      </c>
      <c r="Z4942" s="53">
        <v>17.440000000000001</v>
      </c>
      <c r="AA4942" s="53">
        <f t="shared" si="730"/>
        <v>518.35149082568796</v>
      </c>
      <c r="AB4942" s="53">
        <f t="shared" si="731"/>
        <v>5.7339449541284395</v>
      </c>
    </row>
    <row r="4943" spans="1:28" x14ac:dyDescent="0.3">
      <c r="A4943" s="1">
        <v>4942</v>
      </c>
      <c r="B4943" s="51">
        <v>45028</v>
      </c>
      <c r="C4943" s="44">
        <v>26594725.690000001</v>
      </c>
      <c r="D4943" s="56">
        <f t="shared" si="723"/>
        <v>324603.0231905285</v>
      </c>
      <c r="E4943" s="53">
        <v>81.93</v>
      </c>
      <c r="F4943" s="53">
        <f t="shared" si="724"/>
        <v>3.2460302319052849</v>
      </c>
      <c r="G4943" s="53">
        <f>(F4943/'Yearly GDP'!$B$22)*100</f>
        <v>96.896424832993574</v>
      </c>
      <c r="H4943" s="53">
        <f t="shared" si="725"/>
        <v>1.5119369999999999</v>
      </c>
      <c r="I4943" s="53">
        <f t="shared" si="726"/>
        <v>4.768717215069147</v>
      </c>
      <c r="J4943" s="53">
        <f t="shared" si="722"/>
        <v>849.42298521697671</v>
      </c>
      <c r="K4943" s="53">
        <v>7.21</v>
      </c>
      <c r="L4943" s="53">
        <v>17812.400000000001</v>
      </c>
      <c r="M4943" s="53">
        <v>4.17</v>
      </c>
      <c r="N4943" s="53">
        <f t="shared" si="727"/>
        <v>2.4412827849308529</v>
      </c>
      <c r="O4943" s="53">
        <v>20.97</v>
      </c>
      <c r="P4943" s="53">
        <v>3.4</v>
      </c>
      <c r="Q4943" s="53">
        <f t="shared" si="728"/>
        <v>3.81</v>
      </c>
      <c r="R4943" s="53">
        <v>101.17</v>
      </c>
      <c r="S4943" s="53">
        <f t="shared" si="729"/>
        <v>140.0796</v>
      </c>
      <c r="T4943" s="53">
        <v>6.68</v>
      </c>
      <c r="U4943" s="53">
        <v>11652.3</v>
      </c>
      <c r="V4943" s="53">
        <v>24.09</v>
      </c>
      <c r="W4943" s="53">
        <f t="shared" si="720"/>
        <v>483.69863013698625</v>
      </c>
      <c r="X4943" s="53">
        <f t="shared" si="721"/>
        <v>4.1511000415110004</v>
      </c>
      <c r="Y4943" s="53">
        <v>9074.5</v>
      </c>
      <c r="Z4943" s="53">
        <v>17.5</v>
      </c>
      <c r="AA4943" s="53">
        <f t="shared" si="730"/>
        <v>518.54285714285709</v>
      </c>
      <c r="AB4943" s="53">
        <f t="shared" si="731"/>
        <v>5.7142857142857135</v>
      </c>
    </row>
    <row r="4944" spans="1:28" x14ac:dyDescent="0.3">
      <c r="A4944" s="1">
        <v>4943</v>
      </c>
      <c r="B4944" s="51">
        <v>45029</v>
      </c>
      <c r="C4944" s="44">
        <v>26632065.829999998</v>
      </c>
      <c r="D4944" s="56">
        <f t="shared" si="723"/>
        <v>326173.49454990809</v>
      </c>
      <c r="E4944" s="53">
        <v>81.650000000000006</v>
      </c>
      <c r="F4944" s="53">
        <f t="shared" si="724"/>
        <v>3.2617349454990809</v>
      </c>
      <c r="G4944" s="53">
        <f>(F4944/'Yearly GDP'!$B$22)*100</f>
        <v>97.365222253703905</v>
      </c>
      <c r="H4944" s="53">
        <f t="shared" si="725"/>
        <v>1.5154779999999999</v>
      </c>
      <c r="I4944" s="53">
        <f t="shared" si="726"/>
        <v>4.7641734159123397</v>
      </c>
      <c r="J4944" s="53">
        <f t="shared" si="722"/>
        <v>849.35683658885193</v>
      </c>
      <c r="K4944" s="53">
        <v>7.22</v>
      </c>
      <c r="L4944" s="53">
        <v>17828</v>
      </c>
      <c r="M4944" s="53">
        <v>4.17</v>
      </c>
      <c r="N4944" s="53">
        <f t="shared" si="727"/>
        <v>2.4558265840876601</v>
      </c>
      <c r="O4944" s="53">
        <v>20.99</v>
      </c>
      <c r="P4944" s="53">
        <v>3.44</v>
      </c>
      <c r="Q4944" s="53">
        <f t="shared" si="728"/>
        <v>3.78</v>
      </c>
      <c r="R4944" s="53">
        <v>100.7</v>
      </c>
      <c r="S4944" s="53">
        <f t="shared" si="729"/>
        <v>141.2627</v>
      </c>
      <c r="T4944" s="53">
        <v>6.73</v>
      </c>
      <c r="U4944" s="53">
        <v>11671.2</v>
      </c>
      <c r="V4944" s="53">
        <v>24.13</v>
      </c>
      <c r="W4944" s="53">
        <f t="shared" si="720"/>
        <v>483.68006630750108</v>
      </c>
      <c r="X4944" s="53">
        <f t="shared" si="721"/>
        <v>4.1442188147534189</v>
      </c>
      <c r="Y4944" s="53">
        <v>9102.5</v>
      </c>
      <c r="Z4944" s="53">
        <v>17.559999999999999</v>
      </c>
      <c r="AA4944" s="53">
        <f t="shared" si="730"/>
        <v>518.36560364464697</v>
      </c>
      <c r="AB4944" s="53">
        <f t="shared" si="731"/>
        <v>5.6947608200455591</v>
      </c>
    </row>
    <row r="4945" spans="1:28" x14ac:dyDescent="0.3">
      <c r="A4945" s="1">
        <v>4944</v>
      </c>
      <c r="B4945" s="51">
        <v>45033</v>
      </c>
      <c r="C4945" s="44">
        <v>26616826.300000001</v>
      </c>
      <c r="D4945" s="56">
        <f t="shared" si="723"/>
        <v>324595.44268292683</v>
      </c>
      <c r="E4945" s="53">
        <v>82</v>
      </c>
      <c r="F4945" s="53">
        <f t="shared" si="724"/>
        <v>3.2459544268292682</v>
      </c>
      <c r="G4945" s="53">
        <f>(F4945/'Yearly GDP'!$B$22)*100</f>
        <v>96.894161994903527</v>
      </c>
      <c r="H4945" s="53">
        <f t="shared" si="725"/>
        <v>1.5073680000000003</v>
      </c>
      <c r="I4945" s="53">
        <f t="shared" si="726"/>
        <v>4.8030739673390963</v>
      </c>
      <c r="J4945" s="53">
        <f t="shared" si="722"/>
        <v>850.47310278578277</v>
      </c>
      <c r="K4945" s="53">
        <v>7.24</v>
      </c>
      <c r="L4945" s="53">
        <v>17706.849999999999</v>
      </c>
      <c r="M4945" s="53">
        <v>4.1399999999999997</v>
      </c>
      <c r="N4945" s="53">
        <f t="shared" si="727"/>
        <v>2.4369260326609039</v>
      </c>
      <c r="O4945" s="53">
        <v>20.82</v>
      </c>
      <c r="P4945" s="53">
        <v>3.6</v>
      </c>
      <c r="Q4945" s="53">
        <f t="shared" si="728"/>
        <v>3.64</v>
      </c>
      <c r="R4945" s="53">
        <v>101.79</v>
      </c>
      <c r="S4945" s="53">
        <f t="shared" si="729"/>
        <v>139.91040000000001</v>
      </c>
      <c r="T4945" s="53">
        <v>6.72</v>
      </c>
      <c r="U4945" s="53">
        <v>11714.45</v>
      </c>
      <c r="V4945" s="53">
        <v>24.22</v>
      </c>
      <c r="W4945" s="53">
        <f t="shared" si="720"/>
        <v>483.66845582163506</v>
      </c>
      <c r="X4945" s="53">
        <f t="shared" si="721"/>
        <v>4.1288191577208924</v>
      </c>
      <c r="Y4945" s="53">
        <v>9116.7999999999993</v>
      </c>
      <c r="Z4945" s="53">
        <v>17.59</v>
      </c>
      <c r="AA4945" s="53">
        <f t="shared" si="730"/>
        <v>518.29448550312679</v>
      </c>
      <c r="AB4945" s="53">
        <f t="shared" si="731"/>
        <v>5.6850483229107454</v>
      </c>
    </row>
    <row r="4946" spans="1:28" x14ac:dyDescent="0.3">
      <c r="A4946" s="1">
        <v>4945</v>
      </c>
      <c r="B4946" s="51">
        <v>45034</v>
      </c>
      <c r="C4946" s="44">
        <v>26625115.989999998</v>
      </c>
      <c r="D4946" s="56">
        <f t="shared" si="723"/>
        <v>324380.06810428848</v>
      </c>
      <c r="E4946" s="53">
        <v>82.08</v>
      </c>
      <c r="F4946" s="53">
        <f t="shared" si="724"/>
        <v>3.243800681042885</v>
      </c>
      <c r="G4946" s="53">
        <f>(F4946/'Yearly GDP'!$B$22)*100</f>
        <v>96.829871075907022</v>
      </c>
      <c r="H4946" s="53">
        <f t="shared" si="725"/>
        <v>1.4909299999999999</v>
      </c>
      <c r="I4946" s="53">
        <f t="shared" si="726"/>
        <v>4.8426150121065374</v>
      </c>
      <c r="J4946" s="53">
        <f t="shared" si="722"/>
        <v>855.21307506053279</v>
      </c>
      <c r="K4946" s="53">
        <v>7.22</v>
      </c>
      <c r="L4946" s="53">
        <v>17660.150000000001</v>
      </c>
      <c r="M4946" s="53">
        <v>4.13</v>
      </c>
      <c r="N4946" s="53">
        <f t="shared" si="727"/>
        <v>2.3773849878934623</v>
      </c>
      <c r="O4946" s="53">
        <v>20.65</v>
      </c>
      <c r="P4946" s="53">
        <v>3.57</v>
      </c>
      <c r="Q4946" s="53">
        <f t="shared" si="728"/>
        <v>3.65</v>
      </c>
      <c r="R4946" s="53">
        <v>101.44</v>
      </c>
      <c r="S4946" s="53">
        <f t="shared" si="729"/>
        <v>138.97450000000001</v>
      </c>
      <c r="T4946" s="53">
        <v>6.73</v>
      </c>
      <c r="U4946" s="53">
        <v>11783.35</v>
      </c>
      <c r="V4946" s="53">
        <v>24.37</v>
      </c>
      <c r="W4946" s="53">
        <f t="shared" si="720"/>
        <v>483.51867049651207</v>
      </c>
      <c r="X4946" s="53">
        <f t="shared" si="721"/>
        <v>4.1034058268362736</v>
      </c>
      <c r="Y4946" s="53">
        <v>9123.35</v>
      </c>
      <c r="Z4946" s="53">
        <v>17.600000000000001</v>
      </c>
      <c r="AA4946" s="53">
        <f t="shared" si="730"/>
        <v>518.37215909090912</v>
      </c>
      <c r="AB4946" s="53">
        <f t="shared" si="731"/>
        <v>5.6818181818181817</v>
      </c>
    </row>
    <row r="4947" spans="1:28" x14ac:dyDescent="0.3">
      <c r="A4947" s="1">
        <v>4946</v>
      </c>
      <c r="B4947" s="51">
        <v>45035</v>
      </c>
      <c r="C4947" s="44">
        <v>26553982.359999999</v>
      </c>
      <c r="D4947" s="56">
        <f t="shared" si="723"/>
        <v>322805.52346219303</v>
      </c>
      <c r="E4947" s="53">
        <v>82.26</v>
      </c>
      <c r="F4947" s="53">
        <f t="shared" si="724"/>
        <v>3.2280552346219302</v>
      </c>
      <c r="G4947" s="53">
        <f>(F4947/'Yearly GDP'!$B$22)*100</f>
        <v>96.359857749908358</v>
      </c>
      <c r="H4947" s="53">
        <f t="shared" si="725"/>
        <v>1.48732</v>
      </c>
      <c r="I4947" s="53">
        <f t="shared" si="726"/>
        <v>4.8543689320388346</v>
      </c>
      <c r="J4947" s="53">
        <f t="shared" si="722"/>
        <v>855.27912621359212</v>
      </c>
      <c r="K4947" s="53">
        <v>7.22</v>
      </c>
      <c r="L4947" s="53">
        <v>17618.75</v>
      </c>
      <c r="M4947" s="53">
        <v>4.12</v>
      </c>
      <c r="N4947" s="53">
        <f t="shared" si="727"/>
        <v>2.3656310679611652</v>
      </c>
      <c r="O4947" s="53">
        <v>20.6</v>
      </c>
      <c r="P4947" s="53">
        <v>3.59</v>
      </c>
      <c r="Q4947" s="53">
        <f t="shared" si="728"/>
        <v>3.63</v>
      </c>
      <c r="R4947" s="53">
        <v>101.66</v>
      </c>
      <c r="S4947" s="53">
        <f t="shared" si="729"/>
        <v>138.63800000000001</v>
      </c>
      <c r="T4947" s="53">
        <v>6.73</v>
      </c>
      <c r="U4947" s="53">
        <v>11763.95</v>
      </c>
      <c r="V4947" s="53">
        <v>24.33</v>
      </c>
      <c r="W4947" s="53">
        <f t="shared" ref="W4947:W5010" si="732">U4947/V4947</f>
        <v>483.51623510069879</v>
      </c>
      <c r="X4947" s="53">
        <f t="shared" ref="X4947:X5010" si="733">(W4947/U4947)*100</f>
        <v>4.1101520756267984</v>
      </c>
      <c r="Y4947" s="53">
        <v>9123.4</v>
      </c>
      <c r="Z4947" s="53">
        <v>17.59</v>
      </c>
      <c r="AA4947" s="53">
        <f t="shared" si="730"/>
        <v>518.66969869243883</v>
      </c>
      <c r="AB4947" s="53">
        <f t="shared" si="731"/>
        <v>5.6850483229107445</v>
      </c>
    </row>
    <row r="4948" spans="1:28" x14ac:dyDescent="0.3">
      <c r="A4948" s="1">
        <v>4947</v>
      </c>
      <c r="B4948" s="51">
        <v>45036</v>
      </c>
      <c r="C4948" s="44">
        <v>26565903.829999998</v>
      </c>
      <c r="D4948" s="56">
        <f t="shared" si="723"/>
        <v>323501.02082318556</v>
      </c>
      <c r="E4948" s="53">
        <v>82.12</v>
      </c>
      <c r="F4948" s="53">
        <f t="shared" si="724"/>
        <v>3.2350102082318557</v>
      </c>
      <c r="G4948" s="53">
        <f>(F4948/'Yearly GDP'!$B$22)*100</f>
        <v>96.567468902443451</v>
      </c>
      <c r="H4948" s="53">
        <f t="shared" si="725"/>
        <v>1.4880419999999996</v>
      </c>
      <c r="I4948" s="53">
        <f t="shared" si="726"/>
        <v>4.8520135856380406</v>
      </c>
      <c r="J4948" s="53">
        <f t="shared" si="722"/>
        <v>855.14070839398357</v>
      </c>
      <c r="K4948" s="53">
        <v>7.22</v>
      </c>
      <c r="L4948" s="53">
        <v>17624.45</v>
      </c>
      <c r="M4948" s="53">
        <v>4.13</v>
      </c>
      <c r="N4948" s="53">
        <f t="shared" si="727"/>
        <v>2.3679864143619591</v>
      </c>
      <c r="O4948" s="53">
        <v>20.61</v>
      </c>
      <c r="P4948" s="53">
        <v>3.53</v>
      </c>
      <c r="Q4948" s="53">
        <f t="shared" si="728"/>
        <v>3.69</v>
      </c>
      <c r="R4948" s="53">
        <v>101.56</v>
      </c>
      <c r="S4948" s="53">
        <f t="shared" si="729"/>
        <v>139.73580000000001</v>
      </c>
      <c r="T4948" s="53">
        <v>6.78</v>
      </c>
      <c r="U4948" s="53">
        <v>11755.95</v>
      </c>
      <c r="V4948" s="53">
        <v>24.31</v>
      </c>
      <c r="W4948" s="53">
        <f t="shared" si="732"/>
        <v>483.58494446729748</v>
      </c>
      <c r="X4948" s="53">
        <f t="shared" si="733"/>
        <v>4.1135335252982319</v>
      </c>
      <c r="Y4948" s="53">
        <v>9148.2999999999993</v>
      </c>
      <c r="Z4948" s="53">
        <v>17.68</v>
      </c>
      <c r="AA4948" s="53">
        <f t="shared" si="730"/>
        <v>517.43778280542983</v>
      </c>
      <c r="AB4948" s="53">
        <f t="shared" si="731"/>
        <v>5.6561085972850682</v>
      </c>
    </row>
    <row r="4949" spans="1:28" x14ac:dyDescent="0.3">
      <c r="A4949" s="1">
        <v>4948</v>
      </c>
      <c r="B4949" s="51">
        <v>45037</v>
      </c>
      <c r="C4949" s="44">
        <v>26529050.190000001</v>
      </c>
      <c r="D4949" s="56">
        <f t="shared" si="723"/>
        <v>323406.68279897602</v>
      </c>
      <c r="E4949" s="53">
        <v>82.03</v>
      </c>
      <c r="F4949" s="53">
        <f t="shared" si="724"/>
        <v>3.2340668279897602</v>
      </c>
      <c r="G4949" s="53">
        <f>(F4949/'Yearly GDP'!$B$22)*100</f>
        <v>96.539308298201803</v>
      </c>
      <c r="H4949" s="53">
        <f t="shared" si="725"/>
        <v>1.4797979999999999</v>
      </c>
      <c r="I4949" s="53">
        <f t="shared" si="726"/>
        <v>4.8520135856380397</v>
      </c>
      <c r="J4949" s="53">
        <f t="shared" ref="J4949:J5012" si="734">L4949/O4949</f>
        <v>855.12130033964092</v>
      </c>
      <c r="K4949" s="53">
        <v>7.18</v>
      </c>
      <c r="L4949" s="53">
        <v>17624.05</v>
      </c>
      <c r="M4949" s="53">
        <v>4.13</v>
      </c>
      <c r="N4949" s="53">
        <f t="shared" si="727"/>
        <v>2.32798641436196</v>
      </c>
      <c r="O4949" s="53">
        <v>20.61</v>
      </c>
      <c r="P4949" s="53">
        <v>3.56</v>
      </c>
      <c r="Q4949" s="53">
        <f t="shared" si="728"/>
        <v>3.6199999999999997</v>
      </c>
      <c r="R4949" s="53">
        <v>101.55</v>
      </c>
      <c r="S4949" s="53">
        <f t="shared" si="729"/>
        <v>139.73580000000001</v>
      </c>
      <c r="T4949" s="53">
        <v>6.78</v>
      </c>
      <c r="U4949" s="53">
        <v>11707.55</v>
      </c>
      <c r="V4949" s="53">
        <v>24.22</v>
      </c>
      <c r="W4949" s="53">
        <f t="shared" si="732"/>
        <v>483.38356729975226</v>
      </c>
      <c r="X4949" s="53">
        <f t="shared" si="733"/>
        <v>4.1288191577208924</v>
      </c>
      <c r="Y4949" s="53">
        <v>9130.7999999999993</v>
      </c>
      <c r="Z4949" s="53">
        <v>17.649999999999999</v>
      </c>
      <c r="AA4949" s="53">
        <f t="shared" si="730"/>
        <v>517.32577903682716</v>
      </c>
      <c r="AB4949" s="53">
        <f t="shared" si="731"/>
        <v>5.6657223796034</v>
      </c>
    </row>
    <row r="4950" spans="1:28" x14ac:dyDescent="0.3">
      <c r="A4950" s="1">
        <v>4949</v>
      </c>
      <c r="B4950" s="51">
        <v>45040</v>
      </c>
      <c r="C4950" s="44">
        <v>26656946.52</v>
      </c>
      <c r="D4950" s="56">
        <f t="shared" si="723"/>
        <v>325283.05698596704</v>
      </c>
      <c r="E4950" s="53">
        <v>81.95</v>
      </c>
      <c r="F4950" s="53">
        <f t="shared" si="724"/>
        <v>3.2528305698596705</v>
      </c>
      <c r="G4950" s="53">
        <f>(F4950/'Yearly GDP'!$B$22)*100</f>
        <v>97.099419995811047</v>
      </c>
      <c r="H4950" s="53">
        <f t="shared" si="725"/>
        <v>1.4746139999999999</v>
      </c>
      <c r="I4950" s="53">
        <f t="shared" si="726"/>
        <v>4.821600771456124</v>
      </c>
      <c r="J4950" s="53">
        <f t="shared" si="734"/>
        <v>855.51591128254597</v>
      </c>
      <c r="K4950" s="53">
        <v>7.11</v>
      </c>
      <c r="L4950" s="53">
        <v>17743.400000000001</v>
      </c>
      <c r="M4950" s="53">
        <v>4.1500000000000004</v>
      </c>
      <c r="N4950" s="53">
        <f t="shared" si="727"/>
        <v>2.2883992285438763</v>
      </c>
      <c r="O4950" s="53">
        <v>20.74</v>
      </c>
      <c r="P4950" s="53">
        <v>3.49</v>
      </c>
      <c r="Q4950" s="53">
        <f t="shared" si="728"/>
        <v>3.62</v>
      </c>
      <c r="R4950" s="53">
        <v>101.07</v>
      </c>
      <c r="S4950" s="53">
        <f t="shared" si="729"/>
        <v>139.99499999999998</v>
      </c>
      <c r="T4950" s="53">
        <v>6.75</v>
      </c>
      <c r="U4950" s="53">
        <v>11738.6</v>
      </c>
      <c r="V4950" s="53">
        <v>24.28</v>
      </c>
      <c r="W4950" s="53">
        <f t="shared" si="732"/>
        <v>483.46787479406919</v>
      </c>
      <c r="X4950" s="53">
        <f t="shared" si="733"/>
        <v>4.1186161449752881</v>
      </c>
      <c r="Y4950" s="53">
        <v>9174.1</v>
      </c>
      <c r="Z4950" s="53">
        <v>17.760000000000002</v>
      </c>
      <c r="AA4950" s="53">
        <f t="shared" si="730"/>
        <v>516.55968468468461</v>
      </c>
      <c r="AB4950" s="53">
        <f t="shared" si="731"/>
        <v>5.6306306306306295</v>
      </c>
    </row>
    <row r="4951" spans="1:28" x14ac:dyDescent="0.3">
      <c r="A4951" s="1">
        <v>4950</v>
      </c>
      <c r="B4951" s="51">
        <v>45041</v>
      </c>
      <c r="C4951" s="44">
        <v>26734894.239999998</v>
      </c>
      <c r="D4951" s="56">
        <f t="shared" si="723"/>
        <v>326194.4148365056</v>
      </c>
      <c r="E4951" s="53">
        <v>81.96</v>
      </c>
      <c r="F4951" s="53">
        <f t="shared" si="724"/>
        <v>3.261944148365056</v>
      </c>
      <c r="G4951" s="53">
        <f>(F4951/'Yearly GDP'!$B$22)*100</f>
        <v>97.371467115374799</v>
      </c>
      <c r="H4951" s="53">
        <f t="shared" si="725"/>
        <v>1.461816</v>
      </c>
      <c r="I4951" s="53">
        <f t="shared" si="726"/>
        <v>4.8638132295719849</v>
      </c>
      <c r="J4951" s="53">
        <f t="shared" si="734"/>
        <v>864.26313229571986</v>
      </c>
      <c r="K4951" s="53">
        <v>7.11</v>
      </c>
      <c r="L4951" s="53">
        <v>17769.25</v>
      </c>
      <c r="M4951" s="53">
        <v>4.16</v>
      </c>
      <c r="N4951" s="53">
        <f t="shared" si="727"/>
        <v>2.2461867704280154</v>
      </c>
      <c r="O4951" s="53">
        <v>20.56</v>
      </c>
      <c r="P4951" s="53">
        <v>3.4</v>
      </c>
      <c r="Q4951" s="53">
        <f t="shared" si="728"/>
        <v>3.7100000000000004</v>
      </c>
      <c r="R4951" s="53">
        <v>101.59</v>
      </c>
      <c r="S4951" s="53">
        <f t="shared" si="729"/>
        <v>138.78</v>
      </c>
      <c r="T4951" s="53">
        <v>6.75</v>
      </c>
      <c r="U4951" s="53">
        <v>11730.6</v>
      </c>
      <c r="V4951" s="53">
        <v>24.28</v>
      </c>
      <c r="W4951" s="53">
        <f t="shared" si="732"/>
        <v>483.13838550247118</v>
      </c>
      <c r="X4951" s="53">
        <f t="shared" si="733"/>
        <v>4.1186161449752881</v>
      </c>
      <c r="Y4951" s="53">
        <v>9205.0499999999993</v>
      </c>
      <c r="Z4951" s="53">
        <v>17.809999999999999</v>
      </c>
      <c r="AA4951" s="53">
        <f t="shared" si="730"/>
        <v>516.8472768107805</v>
      </c>
      <c r="AB4951" s="53">
        <f t="shared" si="731"/>
        <v>5.614823133071309</v>
      </c>
    </row>
    <row r="4952" spans="1:28" x14ac:dyDescent="0.3">
      <c r="A4952" s="1">
        <v>4951</v>
      </c>
      <c r="B4952" s="51">
        <v>45042</v>
      </c>
      <c r="C4952" s="44">
        <v>26806227.489999998</v>
      </c>
      <c r="D4952" s="56">
        <f t="shared" si="723"/>
        <v>327945.03902618057</v>
      </c>
      <c r="E4952" s="53">
        <v>81.739999999999995</v>
      </c>
      <c r="F4952" s="53">
        <f t="shared" si="724"/>
        <v>3.2794503902618057</v>
      </c>
      <c r="G4952" s="53">
        <f>(F4952/'Yearly GDP'!$B$22)*100</f>
        <v>97.894041500352401</v>
      </c>
      <c r="H4952" s="53">
        <f t="shared" si="725"/>
        <v>1.4639490000000002</v>
      </c>
      <c r="I4952" s="53">
        <f t="shared" si="726"/>
        <v>4.8567265662943173</v>
      </c>
      <c r="J4952" s="53">
        <f t="shared" si="734"/>
        <v>865.15784361340445</v>
      </c>
      <c r="K4952" s="53">
        <v>7.11</v>
      </c>
      <c r="L4952" s="53">
        <v>17813.599999999999</v>
      </c>
      <c r="M4952" s="53">
        <v>4.17</v>
      </c>
      <c r="N4952" s="53">
        <f t="shared" si="727"/>
        <v>2.253273433705683</v>
      </c>
      <c r="O4952" s="53">
        <v>20.59</v>
      </c>
      <c r="P4952" s="53">
        <v>3.44</v>
      </c>
      <c r="Q4952" s="53">
        <f t="shared" si="728"/>
        <v>3.6700000000000004</v>
      </c>
      <c r="R4952" s="53">
        <v>101.2</v>
      </c>
      <c r="S4952" s="53">
        <f t="shared" si="729"/>
        <v>140.4238</v>
      </c>
      <c r="T4952" s="53">
        <v>6.82</v>
      </c>
      <c r="U4952" s="53">
        <v>11743.1</v>
      </c>
      <c r="V4952" s="53">
        <v>24.3</v>
      </c>
      <c r="W4952" s="53">
        <f t="shared" si="732"/>
        <v>483.25514403292181</v>
      </c>
      <c r="X4952" s="53">
        <f t="shared" si="733"/>
        <v>4.1152263374485596</v>
      </c>
      <c r="Y4952" s="53">
        <v>9255.5499999999993</v>
      </c>
      <c r="Z4952" s="53">
        <v>17.88</v>
      </c>
      <c r="AA4952" s="53">
        <f t="shared" si="730"/>
        <v>517.64821029082771</v>
      </c>
      <c r="AB4952" s="53">
        <f t="shared" si="731"/>
        <v>5.592841163310962</v>
      </c>
    </row>
    <row r="4953" spans="1:28" x14ac:dyDescent="0.3">
      <c r="A4953" s="1">
        <v>4952</v>
      </c>
      <c r="B4953" s="51">
        <v>45043</v>
      </c>
      <c r="C4953" s="44">
        <v>26937243.399999999</v>
      </c>
      <c r="D4953" s="56">
        <f t="shared" si="723"/>
        <v>329749.58256824582</v>
      </c>
      <c r="E4953" s="53">
        <v>81.69</v>
      </c>
      <c r="F4953" s="53">
        <f t="shared" si="724"/>
        <v>3.297495825682458</v>
      </c>
      <c r="G4953" s="53">
        <f>(F4953/'Yearly GDP'!$B$22)*100</f>
        <v>98.432711214401721</v>
      </c>
      <c r="H4953" s="53">
        <f t="shared" si="725"/>
        <v>1.46763</v>
      </c>
      <c r="I4953" s="53">
        <f t="shared" si="726"/>
        <v>4.8309178743961354</v>
      </c>
      <c r="J4953" s="53">
        <f t="shared" si="734"/>
        <v>865.4613526570048</v>
      </c>
      <c r="K4953" s="53">
        <v>7.09</v>
      </c>
      <c r="L4953" s="53">
        <v>17915.05</v>
      </c>
      <c r="M4953" s="53">
        <v>4.1900000000000004</v>
      </c>
      <c r="N4953" s="53">
        <f t="shared" si="727"/>
        <v>2.2590821256038645</v>
      </c>
      <c r="O4953" s="53">
        <v>20.7</v>
      </c>
      <c r="P4953" s="53">
        <v>3.52</v>
      </c>
      <c r="Q4953" s="53">
        <f t="shared" si="728"/>
        <v>3.57</v>
      </c>
      <c r="R4953" s="53">
        <v>101.25</v>
      </c>
      <c r="S4953" s="53">
        <f t="shared" si="729"/>
        <v>141.381</v>
      </c>
      <c r="T4953" s="53">
        <v>6.83</v>
      </c>
      <c r="U4953" s="53">
        <v>11811.5</v>
      </c>
      <c r="V4953" s="53">
        <v>24.41</v>
      </c>
      <c r="W4953" s="53">
        <f t="shared" si="732"/>
        <v>483.87955755837771</v>
      </c>
      <c r="X4953" s="53">
        <f t="shared" si="733"/>
        <v>4.0966816878328549</v>
      </c>
      <c r="Y4953" s="53">
        <v>9300.85</v>
      </c>
      <c r="Z4953" s="53">
        <v>17.989999999999998</v>
      </c>
      <c r="AA4953" s="53">
        <f t="shared" si="730"/>
        <v>517.00111172873824</v>
      </c>
      <c r="AB4953" s="53">
        <f t="shared" si="731"/>
        <v>5.5586436909394115</v>
      </c>
    </row>
    <row r="4954" spans="1:28" x14ac:dyDescent="0.3">
      <c r="A4954" s="1">
        <v>4953</v>
      </c>
      <c r="B4954" s="51">
        <v>45044</v>
      </c>
      <c r="C4954" s="44">
        <v>27219439.550000001</v>
      </c>
      <c r="D4954" s="56">
        <f t="shared" si="723"/>
        <v>333081.73702887911</v>
      </c>
      <c r="E4954" s="53">
        <v>81.72</v>
      </c>
      <c r="F4954" s="53">
        <f t="shared" si="724"/>
        <v>3.3308173702887913</v>
      </c>
      <c r="G4954" s="53">
        <f>(F4954/'Yearly GDP'!$B$22)*100</f>
        <v>99.42738418772511</v>
      </c>
      <c r="H4954" s="53">
        <f t="shared" si="725"/>
        <v>1.483857</v>
      </c>
      <c r="I4954" s="53">
        <f t="shared" si="726"/>
        <v>4.7915668423574509</v>
      </c>
      <c r="J4954" s="53">
        <f t="shared" si="734"/>
        <v>865.59655007187348</v>
      </c>
      <c r="K4954" s="53">
        <v>7.11</v>
      </c>
      <c r="L4954" s="53">
        <v>18065</v>
      </c>
      <c r="M4954" s="53">
        <v>4.2300000000000004</v>
      </c>
      <c r="N4954" s="53">
        <f t="shared" si="727"/>
        <v>2.3184331576425494</v>
      </c>
      <c r="O4954" s="53">
        <v>20.87</v>
      </c>
      <c r="P4954" s="53">
        <v>3.43</v>
      </c>
      <c r="Q4954" s="53">
        <f t="shared" si="728"/>
        <v>3.68</v>
      </c>
      <c r="R4954" s="53">
        <v>101.4</v>
      </c>
      <c r="S4954" s="53">
        <f t="shared" si="729"/>
        <v>143.37690000000001</v>
      </c>
      <c r="T4954" s="53">
        <v>6.87</v>
      </c>
      <c r="U4954" s="53">
        <v>11943.55</v>
      </c>
      <c r="V4954" s="53">
        <v>24.71</v>
      </c>
      <c r="W4954" s="53">
        <f t="shared" si="732"/>
        <v>483.34884662080123</v>
      </c>
      <c r="X4954" s="53">
        <f t="shared" si="733"/>
        <v>4.0469445568595708</v>
      </c>
      <c r="Y4954" s="53">
        <v>9392.6</v>
      </c>
      <c r="Z4954" s="53">
        <v>18.23</v>
      </c>
      <c r="AA4954" s="53">
        <f t="shared" si="730"/>
        <v>515.22764673614927</v>
      </c>
      <c r="AB4954" s="53">
        <f t="shared" si="731"/>
        <v>5.4854635216675813</v>
      </c>
    </row>
    <row r="4955" spans="1:28" x14ac:dyDescent="0.3">
      <c r="A4955" s="1">
        <v>4954</v>
      </c>
      <c r="B4955" s="51">
        <v>45048</v>
      </c>
      <c r="C4955" s="44">
        <v>27371348.960000001</v>
      </c>
      <c r="D4955" s="56">
        <f t="shared" si="723"/>
        <v>334817.72428134555</v>
      </c>
      <c r="E4955" s="53">
        <v>81.75</v>
      </c>
      <c r="F4955" s="53">
        <f t="shared" si="724"/>
        <v>3.3481772428134553</v>
      </c>
      <c r="G4955" s="53">
        <f>(F4955/'Yearly GDP'!$B$22)*100</f>
        <v>99.945589337715077</v>
      </c>
      <c r="H4955" s="53">
        <f t="shared" si="725"/>
        <v>1.4853200000000002</v>
      </c>
      <c r="I4955" s="53">
        <f t="shared" si="726"/>
        <v>4.7801147227533454</v>
      </c>
      <c r="J4955" s="53">
        <f t="shared" si="734"/>
        <v>867.47848948374758</v>
      </c>
      <c r="K4955" s="53">
        <v>7.1</v>
      </c>
      <c r="L4955" s="53">
        <v>18147.650000000001</v>
      </c>
      <c r="M4955" s="53">
        <v>4.25</v>
      </c>
      <c r="N4955" s="53">
        <f t="shared" si="727"/>
        <v>2.3198852772466543</v>
      </c>
      <c r="O4955" s="53">
        <v>20.92</v>
      </c>
      <c r="P4955" s="53">
        <v>3.43</v>
      </c>
      <c r="Q4955" s="53">
        <f t="shared" si="728"/>
        <v>3.6699999999999995</v>
      </c>
      <c r="R4955" s="53">
        <v>101.51</v>
      </c>
      <c r="S4955" s="53">
        <f t="shared" si="729"/>
        <v>143.51120000000003</v>
      </c>
      <c r="T4955" s="53">
        <v>6.86</v>
      </c>
      <c r="U4955" s="53">
        <v>12037.15</v>
      </c>
      <c r="V4955" s="53">
        <v>24.83</v>
      </c>
      <c r="W4955" s="53">
        <f t="shared" si="732"/>
        <v>484.78252114377773</v>
      </c>
      <c r="X4955" s="53">
        <f t="shared" si="733"/>
        <v>4.0273862263391065</v>
      </c>
      <c r="Y4955" s="53">
        <v>9452.85</v>
      </c>
      <c r="Z4955" s="53">
        <v>18.309999999999999</v>
      </c>
      <c r="AA4955" s="53">
        <f t="shared" si="730"/>
        <v>516.26706717640639</v>
      </c>
      <c r="AB4955" s="53">
        <f t="shared" si="731"/>
        <v>5.4614964500273073</v>
      </c>
    </row>
    <row r="4956" spans="1:28" x14ac:dyDescent="0.3">
      <c r="A4956" s="1">
        <v>4955</v>
      </c>
      <c r="B4956" s="51">
        <v>45049</v>
      </c>
      <c r="C4956" s="44">
        <v>27324627.289999999</v>
      </c>
      <c r="D4956" s="56">
        <f t="shared" si="723"/>
        <v>334246.205382263</v>
      </c>
      <c r="E4956" s="53">
        <v>81.75</v>
      </c>
      <c r="F4956" s="53">
        <f t="shared" si="724"/>
        <v>3.3424620538226302</v>
      </c>
      <c r="G4956" s="53">
        <f>(F4956/'Yearly GDP'!$B$22)*100</f>
        <v>99.774986681272537</v>
      </c>
      <c r="H4956" s="53">
        <f t="shared" si="725"/>
        <v>1.4952329999999996</v>
      </c>
      <c r="I4956" s="53">
        <f t="shared" si="726"/>
        <v>4.6882325363338033</v>
      </c>
      <c r="J4956" s="53">
        <f t="shared" si="734"/>
        <v>848.09423347398035</v>
      </c>
      <c r="K4956" s="53">
        <v>7.01</v>
      </c>
      <c r="L4956" s="53">
        <v>18089.849999999999</v>
      </c>
      <c r="M4956" s="53">
        <v>4.2300000000000004</v>
      </c>
      <c r="N4956" s="53">
        <f t="shared" si="727"/>
        <v>2.3217674636661965</v>
      </c>
      <c r="O4956" s="53">
        <v>21.33</v>
      </c>
      <c r="P4956" s="53">
        <v>3.36</v>
      </c>
      <c r="Q4956" s="53">
        <f t="shared" si="728"/>
        <v>3.65</v>
      </c>
      <c r="R4956" s="53">
        <v>101.11</v>
      </c>
      <c r="S4956" s="53">
        <f t="shared" si="729"/>
        <v>146.75039999999998</v>
      </c>
      <c r="T4956" s="53">
        <v>6.88</v>
      </c>
      <c r="U4956" s="53">
        <v>12066.75</v>
      </c>
      <c r="V4956" s="53">
        <v>24.79</v>
      </c>
      <c r="W4956" s="53">
        <f t="shared" si="732"/>
        <v>486.75877369907221</v>
      </c>
      <c r="X4956" s="53">
        <f t="shared" si="733"/>
        <v>4.0338846308995562</v>
      </c>
      <c r="Y4956" s="53">
        <v>9465.75</v>
      </c>
      <c r="Z4956" s="53">
        <v>18.3</v>
      </c>
      <c r="AA4956" s="53">
        <f t="shared" si="730"/>
        <v>517.25409836065569</v>
      </c>
      <c r="AB4956" s="53">
        <f t="shared" si="731"/>
        <v>5.4644808743169397</v>
      </c>
    </row>
    <row r="4957" spans="1:28" x14ac:dyDescent="0.3">
      <c r="A4957" s="1">
        <v>4956</v>
      </c>
      <c r="B4957" s="51">
        <v>45050</v>
      </c>
      <c r="C4957" s="44">
        <v>27555683.850000001</v>
      </c>
      <c r="D4957" s="56">
        <f t="shared" si="723"/>
        <v>337237.5945416718</v>
      </c>
      <c r="E4957" s="53">
        <v>81.709999999999994</v>
      </c>
      <c r="F4957" s="53">
        <f t="shared" si="724"/>
        <v>3.3723759454167181</v>
      </c>
      <c r="G4957" s="53">
        <f>(F4957/'Yearly GDP'!$B$22)*100</f>
        <v>100.66793866915576</v>
      </c>
      <c r="H4957" s="53">
        <f t="shared" si="725"/>
        <v>1.5316850000000002</v>
      </c>
      <c r="I4957" s="53">
        <f t="shared" si="726"/>
        <v>4.5766590389016013</v>
      </c>
      <c r="J4957" s="53">
        <f t="shared" si="734"/>
        <v>835.50572082379858</v>
      </c>
      <c r="K4957" s="53">
        <v>7.01</v>
      </c>
      <c r="L4957" s="53">
        <v>18255.8</v>
      </c>
      <c r="M4957" s="53">
        <v>4.2699999999999996</v>
      </c>
      <c r="N4957" s="53">
        <f t="shared" si="727"/>
        <v>2.4333409610983985</v>
      </c>
      <c r="O4957" s="53">
        <v>21.85</v>
      </c>
      <c r="P4957" s="53">
        <v>3.36</v>
      </c>
      <c r="Q4957" s="53">
        <f t="shared" si="728"/>
        <v>3.65</v>
      </c>
      <c r="R4957" s="53">
        <v>101.2</v>
      </c>
      <c r="S4957" s="53">
        <f t="shared" si="729"/>
        <v>150.328</v>
      </c>
      <c r="T4957" s="53">
        <v>6.88</v>
      </c>
      <c r="U4957" s="53">
        <v>12145.5</v>
      </c>
      <c r="V4957" s="53">
        <v>24.95</v>
      </c>
      <c r="W4957" s="53">
        <f t="shared" si="732"/>
        <v>486.79358717434872</v>
      </c>
      <c r="X4957" s="53">
        <f t="shared" si="733"/>
        <v>4.0080160320641278</v>
      </c>
      <c r="Y4957" s="53">
        <v>9546.9</v>
      </c>
      <c r="Z4957" s="53">
        <v>18.48</v>
      </c>
      <c r="AA4957" s="53">
        <f t="shared" si="730"/>
        <v>516.60714285714278</v>
      </c>
      <c r="AB4957" s="53">
        <f t="shared" si="731"/>
        <v>5.4112554112554108</v>
      </c>
    </row>
    <row r="4958" spans="1:28" x14ac:dyDescent="0.3">
      <c r="A4958" s="1">
        <v>4957</v>
      </c>
      <c r="B4958" s="51">
        <v>45051</v>
      </c>
      <c r="C4958" s="44">
        <v>27412047.57</v>
      </c>
      <c r="D4958" s="56">
        <f t="shared" si="723"/>
        <v>335520.77809057524</v>
      </c>
      <c r="E4958" s="53">
        <v>81.7</v>
      </c>
      <c r="F4958" s="53">
        <f t="shared" si="724"/>
        <v>3.3552077809057526</v>
      </c>
      <c r="G4958" s="53">
        <f>(F4958/'Yearly GDP'!$B$22)*100</f>
        <v>100.15545614644037</v>
      </c>
      <c r="H4958" s="53">
        <f t="shared" si="725"/>
        <v>1.5155619999999999</v>
      </c>
      <c r="I4958" s="53">
        <f t="shared" si="726"/>
        <v>4.6253469010175765</v>
      </c>
      <c r="J4958" s="53">
        <f t="shared" si="734"/>
        <v>835.75393154486585</v>
      </c>
      <c r="K4958" s="53">
        <v>7.01</v>
      </c>
      <c r="L4958" s="53">
        <v>18069</v>
      </c>
      <c r="M4958" s="53">
        <v>4.2300000000000004</v>
      </c>
      <c r="N4958" s="53">
        <f t="shared" si="727"/>
        <v>2.3846530989824233</v>
      </c>
      <c r="O4958" s="53">
        <v>21.62</v>
      </c>
      <c r="P4958" s="53">
        <v>3.43</v>
      </c>
      <c r="Q4958" s="53">
        <f t="shared" si="728"/>
        <v>3.5799999999999996</v>
      </c>
      <c r="R4958" s="53">
        <v>100.99</v>
      </c>
      <c r="S4958" s="53">
        <f t="shared" si="729"/>
        <v>148.7456</v>
      </c>
      <c r="T4958" s="53">
        <v>6.88</v>
      </c>
      <c r="U4958" s="53">
        <v>12066.05</v>
      </c>
      <c r="V4958" s="53">
        <v>24.71</v>
      </c>
      <c r="W4958" s="53">
        <f t="shared" si="732"/>
        <v>488.3063537029542</v>
      </c>
      <c r="X4958" s="53">
        <f t="shared" si="733"/>
        <v>4.0469445568595708</v>
      </c>
      <c r="Y4958" s="53">
        <v>9494.25</v>
      </c>
      <c r="Z4958" s="53">
        <v>18.36</v>
      </c>
      <c r="AA4958" s="53">
        <f t="shared" si="730"/>
        <v>517.1160130718954</v>
      </c>
      <c r="AB4958" s="53">
        <f t="shared" si="731"/>
        <v>5.4466230936819171</v>
      </c>
    </row>
    <row r="4959" spans="1:28" x14ac:dyDescent="0.3">
      <c r="A4959" s="1">
        <v>4958</v>
      </c>
      <c r="B4959" s="51">
        <v>45054</v>
      </c>
      <c r="C4959" s="44">
        <v>27632336.100000001</v>
      </c>
      <c r="D4959" s="56">
        <f t="shared" si="723"/>
        <v>337927.55411520123</v>
      </c>
      <c r="E4959" s="53">
        <v>81.77</v>
      </c>
      <c r="F4959" s="53">
        <f t="shared" si="724"/>
        <v>3.3792755411520123</v>
      </c>
      <c r="G4959" s="53">
        <f>(F4959/'Yearly GDP'!$B$22)*100</f>
        <v>100.87389675080634</v>
      </c>
      <c r="H4959" s="53">
        <f t="shared" si="725"/>
        <v>1.532608</v>
      </c>
      <c r="I4959" s="53">
        <f t="shared" si="726"/>
        <v>4.5934772622875517</v>
      </c>
      <c r="J4959" s="53">
        <f t="shared" si="734"/>
        <v>838.97106109324773</v>
      </c>
      <c r="K4959" s="53">
        <v>7.04</v>
      </c>
      <c r="L4959" s="53">
        <v>18264.400000000001</v>
      </c>
      <c r="M4959" s="53">
        <v>4.28</v>
      </c>
      <c r="N4959" s="53">
        <f t="shared" si="727"/>
        <v>2.4465227377124483</v>
      </c>
      <c r="O4959" s="53">
        <v>21.77</v>
      </c>
      <c r="P4959" s="53">
        <v>3.5</v>
      </c>
      <c r="Q4959" s="53">
        <f t="shared" si="728"/>
        <v>3.54</v>
      </c>
      <c r="R4959" s="53">
        <v>101.15</v>
      </c>
      <c r="S4959" s="53">
        <f t="shared" si="729"/>
        <v>150.4307</v>
      </c>
      <c r="T4959" s="53">
        <v>6.91</v>
      </c>
      <c r="U4959" s="53">
        <v>12177.7</v>
      </c>
      <c r="V4959" s="53">
        <v>24.94</v>
      </c>
      <c r="W4959" s="53">
        <f t="shared" si="732"/>
        <v>488.27987169206096</v>
      </c>
      <c r="X4959" s="53">
        <f t="shared" si="733"/>
        <v>4.0096230954290295</v>
      </c>
      <c r="Y4959" s="53">
        <v>9564.4</v>
      </c>
      <c r="Z4959" s="53">
        <v>18.559999999999999</v>
      </c>
      <c r="AA4959" s="53">
        <f t="shared" si="730"/>
        <v>515.32327586206895</v>
      </c>
      <c r="AB4959" s="53">
        <f t="shared" si="731"/>
        <v>5.3879310344827589</v>
      </c>
    </row>
    <row r="4960" spans="1:28" x14ac:dyDescent="0.3">
      <c r="A4960" s="1">
        <v>4959</v>
      </c>
      <c r="B4960" s="51">
        <v>45055</v>
      </c>
      <c r="C4960" s="44">
        <v>27661584.670000002</v>
      </c>
      <c r="D4960" s="56">
        <f t="shared" si="723"/>
        <v>336925.51364190015</v>
      </c>
      <c r="E4960" s="53">
        <v>82.1</v>
      </c>
      <c r="F4960" s="53">
        <f t="shared" si="724"/>
        <v>3.3692551364190013</v>
      </c>
      <c r="G4960" s="53">
        <f>(F4960/'Yearly GDP'!$B$22)*100</f>
        <v>100.57478019161196</v>
      </c>
      <c r="H4960" s="53">
        <f t="shared" si="725"/>
        <v>1.532608</v>
      </c>
      <c r="I4960" s="53">
        <f t="shared" si="726"/>
        <v>4.5934772622875517</v>
      </c>
      <c r="J4960" s="53">
        <f t="shared" si="734"/>
        <v>839.04225999081314</v>
      </c>
      <c r="K4960" s="53">
        <v>7.04</v>
      </c>
      <c r="L4960" s="53">
        <v>18265.95</v>
      </c>
      <c r="M4960" s="53">
        <v>4.28</v>
      </c>
      <c r="N4960" s="53">
        <f t="shared" si="727"/>
        <v>2.4465227377124483</v>
      </c>
      <c r="O4960" s="53">
        <v>21.77</v>
      </c>
      <c r="P4960" s="53">
        <v>3.52</v>
      </c>
      <c r="Q4960" s="53">
        <f t="shared" si="728"/>
        <v>3.52</v>
      </c>
      <c r="R4960" s="53">
        <v>101.39</v>
      </c>
      <c r="S4960" s="53">
        <f t="shared" si="729"/>
        <v>149.77760000000001</v>
      </c>
      <c r="T4960" s="53">
        <v>6.88</v>
      </c>
      <c r="U4960" s="53">
        <v>12184.95</v>
      </c>
      <c r="V4960" s="53">
        <v>24.68</v>
      </c>
      <c r="W4960" s="53">
        <f t="shared" si="732"/>
        <v>493.71758508914104</v>
      </c>
      <c r="X4960" s="53">
        <f t="shared" si="733"/>
        <v>4.0518638573743919</v>
      </c>
      <c r="Y4960" s="53">
        <v>9524</v>
      </c>
      <c r="Z4960" s="53">
        <v>18.5</v>
      </c>
      <c r="AA4960" s="53">
        <f t="shared" si="730"/>
        <v>514.81081081081084</v>
      </c>
      <c r="AB4960" s="53">
        <f t="shared" si="731"/>
        <v>5.4054054054054053</v>
      </c>
    </row>
    <row r="4961" spans="1:28" x14ac:dyDescent="0.3">
      <c r="A4961" s="1">
        <v>4960</v>
      </c>
      <c r="B4961" s="51">
        <v>45056</v>
      </c>
      <c r="C4961" s="44">
        <v>27742831.09</v>
      </c>
      <c r="D4961" s="56">
        <f t="shared" si="723"/>
        <v>338740.30634920631</v>
      </c>
      <c r="E4961" s="53">
        <v>81.900000000000006</v>
      </c>
      <c r="F4961" s="53">
        <f t="shared" si="724"/>
        <v>3.3874030634920631</v>
      </c>
      <c r="G4961" s="53">
        <f>(F4961/'Yearly GDP'!$B$22)*100</f>
        <v>101.11650935797203</v>
      </c>
      <c r="H4961" s="53">
        <f t="shared" si="725"/>
        <v>1.5381639999999999</v>
      </c>
      <c r="I4961" s="53">
        <f t="shared" si="726"/>
        <v>4.5703839122486292</v>
      </c>
      <c r="J4961" s="53">
        <f t="shared" si="734"/>
        <v>837.07038391224864</v>
      </c>
      <c r="K4961" s="53">
        <v>7.03</v>
      </c>
      <c r="L4961" s="53">
        <v>18315.099999999999</v>
      </c>
      <c r="M4961" s="53">
        <v>4.29</v>
      </c>
      <c r="N4961" s="53">
        <f t="shared" si="727"/>
        <v>2.4596160877513711</v>
      </c>
      <c r="O4961" s="53">
        <v>21.88</v>
      </c>
      <c r="P4961" s="53">
        <v>3.43</v>
      </c>
      <c r="Q4961" s="53">
        <f t="shared" si="728"/>
        <v>3.6</v>
      </c>
      <c r="R4961" s="53">
        <v>101.26</v>
      </c>
      <c r="S4961" s="53">
        <f t="shared" si="729"/>
        <v>152.066</v>
      </c>
      <c r="T4961" s="53">
        <v>6.95</v>
      </c>
      <c r="U4961" s="53">
        <v>12195.2</v>
      </c>
      <c r="V4961" s="53">
        <v>24.65</v>
      </c>
      <c r="W4961" s="53">
        <f t="shared" si="732"/>
        <v>494.73427991886416</v>
      </c>
      <c r="X4961" s="53">
        <f t="shared" si="733"/>
        <v>4.056795131845842</v>
      </c>
      <c r="Y4961" s="53">
        <v>9572.35</v>
      </c>
      <c r="Z4961" s="53">
        <v>18.48</v>
      </c>
      <c r="AA4961" s="53">
        <f t="shared" si="730"/>
        <v>517.98430735930742</v>
      </c>
      <c r="AB4961" s="53">
        <f t="shared" si="731"/>
        <v>5.4112554112554117</v>
      </c>
    </row>
    <row r="4962" spans="1:28" x14ac:dyDescent="0.3">
      <c r="A4962" s="1">
        <v>4961</v>
      </c>
      <c r="B4962" s="51">
        <v>45057</v>
      </c>
      <c r="C4962" s="44">
        <v>27831824.469999999</v>
      </c>
      <c r="D4962" s="56">
        <f t="shared" si="723"/>
        <v>339040.37605067604</v>
      </c>
      <c r="E4962" s="53">
        <v>82.09</v>
      </c>
      <c r="F4962" s="53">
        <f t="shared" si="724"/>
        <v>3.3904037605067603</v>
      </c>
      <c r="G4962" s="53">
        <f>(F4962/'Yearly GDP'!$B$22)*100</f>
        <v>101.20608240318687</v>
      </c>
      <c r="H4962" s="53">
        <f t="shared" si="725"/>
        <v>1.5345720000000003</v>
      </c>
      <c r="I4962" s="53">
        <f t="shared" si="726"/>
        <v>4.5745654162854521</v>
      </c>
      <c r="J4962" s="53">
        <f t="shared" si="734"/>
        <v>837.0082342177493</v>
      </c>
      <c r="K4962" s="53">
        <v>7.02</v>
      </c>
      <c r="L4962" s="53">
        <v>18297</v>
      </c>
      <c r="M4962" s="53">
        <v>4.28</v>
      </c>
      <c r="N4962" s="53">
        <f t="shared" si="727"/>
        <v>2.4454345837145475</v>
      </c>
      <c r="O4962" s="53">
        <v>21.86</v>
      </c>
      <c r="P4962" s="53">
        <v>3.38</v>
      </c>
      <c r="Q4962" s="53">
        <f t="shared" si="728"/>
        <v>3.6399999999999997</v>
      </c>
      <c r="R4962" s="53">
        <v>101.87</v>
      </c>
      <c r="S4962" s="53">
        <f t="shared" si="729"/>
        <v>151.92699999999999</v>
      </c>
      <c r="T4962" s="53">
        <v>6.95</v>
      </c>
      <c r="U4962" s="53">
        <v>12232.85</v>
      </c>
      <c r="V4962" s="53">
        <v>24.67</v>
      </c>
      <c r="W4962" s="53">
        <f t="shared" si="732"/>
        <v>495.85934333198213</v>
      </c>
      <c r="X4962" s="53">
        <f t="shared" si="733"/>
        <v>4.0535062829347375</v>
      </c>
      <c r="Y4962" s="53">
        <v>9640.65</v>
      </c>
      <c r="Z4962" s="53">
        <v>18.66</v>
      </c>
      <c r="AA4962" s="53">
        <f t="shared" si="730"/>
        <v>516.64790996784564</v>
      </c>
      <c r="AB4962" s="53">
        <f t="shared" si="731"/>
        <v>5.359056806002144</v>
      </c>
    </row>
    <row r="4963" spans="1:28" x14ac:dyDescent="0.3">
      <c r="A4963" s="1">
        <v>4962</v>
      </c>
      <c r="B4963" s="51">
        <v>45058</v>
      </c>
      <c r="C4963" s="44">
        <v>27815282.140000001</v>
      </c>
      <c r="D4963" s="56">
        <f t="shared" si="723"/>
        <v>338508.97091395885</v>
      </c>
      <c r="E4963" s="53">
        <v>82.17</v>
      </c>
      <c r="F4963" s="53">
        <f t="shared" si="724"/>
        <v>3.3850897091395886</v>
      </c>
      <c r="G4963" s="53">
        <f>(F4963/'Yearly GDP'!$B$22)*100</f>
        <v>101.04745400416681</v>
      </c>
      <c r="H4963" s="53">
        <f t="shared" si="725"/>
        <v>1.525218</v>
      </c>
      <c r="I4963" s="53">
        <f t="shared" si="726"/>
        <v>4.5829514207149407</v>
      </c>
      <c r="J4963" s="53">
        <f t="shared" si="734"/>
        <v>839.35838680109987</v>
      </c>
      <c r="K4963" s="53">
        <v>6.99</v>
      </c>
      <c r="L4963" s="53">
        <v>18314.8</v>
      </c>
      <c r="M4963" s="53">
        <v>4.29</v>
      </c>
      <c r="N4963" s="53">
        <f t="shared" si="727"/>
        <v>2.4070485792850596</v>
      </c>
      <c r="O4963" s="53">
        <v>21.82</v>
      </c>
      <c r="P4963" s="53">
        <v>3.46</v>
      </c>
      <c r="Q4963" s="53">
        <f t="shared" si="728"/>
        <v>3.5300000000000002</v>
      </c>
      <c r="R4963" s="53">
        <v>102.5</v>
      </c>
      <c r="S4963" s="53">
        <f t="shared" si="729"/>
        <v>151.649</v>
      </c>
      <c r="T4963" s="53">
        <v>6.95</v>
      </c>
      <c r="U4963" s="53">
        <v>12196.1</v>
      </c>
      <c r="V4963" s="53">
        <v>24.47</v>
      </c>
      <c r="W4963" s="53">
        <f t="shared" si="732"/>
        <v>498.41029832447902</v>
      </c>
      <c r="X4963" s="53">
        <f t="shared" si="733"/>
        <v>4.0866366979975481</v>
      </c>
      <c r="Y4963" s="53">
        <v>9603.2999999999993</v>
      </c>
      <c r="Z4963" s="53">
        <v>18.61</v>
      </c>
      <c r="AA4963" s="53">
        <f t="shared" si="730"/>
        <v>516.02901665771094</v>
      </c>
      <c r="AB4963" s="53">
        <f t="shared" si="731"/>
        <v>5.3734551316496511</v>
      </c>
    </row>
    <row r="4964" spans="1:28" x14ac:dyDescent="0.3">
      <c r="A4964" s="1">
        <v>4963</v>
      </c>
      <c r="B4964" s="51">
        <v>45061</v>
      </c>
      <c r="C4964" s="44">
        <v>27898273.75</v>
      </c>
      <c r="D4964" s="56">
        <f t="shared" si="723"/>
        <v>339271.23616684909</v>
      </c>
      <c r="E4964" s="53">
        <v>82.23</v>
      </c>
      <c r="F4964" s="53">
        <f t="shared" si="724"/>
        <v>3.3927123616684911</v>
      </c>
      <c r="G4964" s="53">
        <f>(F4964/'Yearly GDP'!$B$22)*100</f>
        <v>101.27499587070123</v>
      </c>
      <c r="H4964" s="53">
        <f t="shared" si="725"/>
        <v>1.5344</v>
      </c>
      <c r="I4964" s="53">
        <f t="shared" si="726"/>
        <v>4.562043795620438</v>
      </c>
      <c r="J4964" s="53">
        <f t="shared" si="734"/>
        <v>839.36359489051085</v>
      </c>
      <c r="K4964" s="53">
        <v>7</v>
      </c>
      <c r="L4964" s="53">
        <v>18398.849999999999</v>
      </c>
      <c r="M4964" s="53">
        <v>4.3099999999999996</v>
      </c>
      <c r="N4964" s="53">
        <f t="shared" si="727"/>
        <v>2.437956204379562</v>
      </c>
      <c r="O4964" s="53">
        <v>21.92</v>
      </c>
      <c r="P4964" s="53">
        <v>3.5</v>
      </c>
      <c r="Q4964" s="53">
        <f t="shared" si="728"/>
        <v>3.5</v>
      </c>
      <c r="R4964" s="53">
        <v>102.27</v>
      </c>
      <c r="S4964" s="53">
        <f t="shared" si="729"/>
        <v>152.34400000000002</v>
      </c>
      <c r="T4964" s="53">
        <v>6.95</v>
      </c>
      <c r="U4964" s="53">
        <v>12264.65</v>
      </c>
      <c r="V4964" s="53">
        <v>24.6</v>
      </c>
      <c r="W4964" s="53">
        <f t="shared" si="732"/>
        <v>498.56300813008124</v>
      </c>
      <c r="X4964" s="53">
        <f t="shared" si="733"/>
        <v>4.0650406504065035</v>
      </c>
      <c r="Y4964" s="53">
        <v>9673.25</v>
      </c>
      <c r="Z4964" s="53">
        <v>18.75</v>
      </c>
      <c r="AA4964" s="53">
        <f t="shared" si="730"/>
        <v>515.90666666666664</v>
      </c>
      <c r="AB4964" s="53">
        <f t="shared" si="731"/>
        <v>5.333333333333333</v>
      </c>
    </row>
    <row r="4965" spans="1:28" x14ac:dyDescent="0.3">
      <c r="A4965" s="1">
        <v>4964</v>
      </c>
      <c r="B4965" s="51">
        <v>45062</v>
      </c>
      <c r="C4965" s="44">
        <v>27847149.09</v>
      </c>
      <c r="D4965" s="56">
        <f t="shared" si="723"/>
        <v>338526.0040116703</v>
      </c>
      <c r="E4965" s="53">
        <v>82.26</v>
      </c>
      <c r="F4965" s="53">
        <f t="shared" si="724"/>
        <v>3.385260040116703</v>
      </c>
      <c r="G4965" s="53">
        <f>(F4965/'Yearly GDP'!$B$22)*100</f>
        <v>101.05253851094635</v>
      </c>
      <c r="H4965" s="53">
        <f t="shared" si="725"/>
        <v>1.502664</v>
      </c>
      <c r="I4965" s="53">
        <f t="shared" si="726"/>
        <v>4.6317739694302915</v>
      </c>
      <c r="J4965" s="53">
        <f t="shared" si="734"/>
        <v>846.98934691987029</v>
      </c>
      <c r="K4965" s="53">
        <v>6.96</v>
      </c>
      <c r="L4965" s="53">
        <v>18286.5</v>
      </c>
      <c r="M4965" s="53">
        <v>4.28</v>
      </c>
      <c r="N4965" s="53">
        <f t="shared" si="727"/>
        <v>2.3282260305697084</v>
      </c>
      <c r="O4965" s="53">
        <v>21.59</v>
      </c>
      <c r="P4965" s="53">
        <v>3.54</v>
      </c>
      <c r="Q4965" s="53">
        <f t="shared" si="728"/>
        <v>3.42</v>
      </c>
      <c r="R4965" s="53">
        <v>102.4</v>
      </c>
      <c r="S4965" s="53">
        <f t="shared" si="729"/>
        <v>149.18690000000001</v>
      </c>
      <c r="T4965" s="53">
        <v>6.91</v>
      </c>
      <c r="U4965" s="53">
        <v>12293.05</v>
      </c>
      <c r="V4965" s="53">
        <v>24.41</v>
      </c>
      <c r="W4965" s="53">
        <f t="shared" si="732"/>
        <v>503.60712822613681</v>
      </c>
      <c r="X4965" s="53">
        <f t="shared" si="733"/>
        <v>4.0966816878328549</v>
      </c>
      <c r="Y4965" s="53">
        <v>9676.9500000000007</v>
      </c>
      <c r="Z4965" s="53">
        <v>18.53</v>
      </c>
      <c r="AA4965" s="53">
        <f t="shared" si="730"/>
        <v>522.23151645979499</v>
      </c>
      <c r="AB4965" s="53">
        <f t="shared" si="731"/>
        <v>5.3966540744738261</v>
      </c>
    </row>
    <row r="4966" spans="1:28" x14ac:dyDescent="0.3">
      <c r="A4966" s="1">
        <v>4965</v>
      </c>
      <c r="B4966" s="51">
        <v>45063</v>
      </c>
      <c r="C4966" s="44">
        <v>27750546.170000002</v>
      </c>
      <c r="D4966" s="56">
        <f t="shared" si="723"/>
        <v>336778.47293689323</v>
      </c>
      <c r="E4966" s="53">
        <v>82.4</v>
      </c>
      <c r="F4966" s="53">
        <f t="shared" si="724"/>
        <v>3.3677847293689323</v>
      </c>
      <c r="G4966" s="53">
        <f>(F4966/'Yearly GDP'!$B$22)*100</f>
        <v>100.53088744384873</v>
      </c>
      <c r="H4966" s="53">
        <f t="shared" si="725"/>
        <v>1.496459</v>
      </c>
      <c r="I4966" s="53">
        <f t="shared" si="726"/>
        <v>4.6576618537494179</v>
      </c>
      <c r="J4966" s="53">
        <f t="shared" si="734"/>
        <v>846.84443409408482</v>
      </c>
      <c r="K4966" s="53">
        <v>6.97</v>
      </c>
      <c r="L4966" s="53">
        <v>18181.75</v>
      </c>
      <c r="M4966" s="53">
        <v>4.26</v>
      </c>
      <c r="N4966" s="53">
        <f t="shared" si="727"/>
        <v>2.3123381462505819</v>
      </c>
      <c r="O4966" s="53">
        <v>21.47</v>
      </c>
      <c r="P4966" s="53">
        <v>3.57</v>
      </c>
      <c r="Q4966" s="53">
        <f t="shared" si="728"/>
        <v>3.4</v>
      </c>
      <c r="R4966" s="53">
        <v>102.72</v>
      </c>
      <c r="S4966" s="53">
        <f t="shared" si="729"/>
        <v>147.49889999999999</v>
      </c>
      <c r="T4966" s="53">
        <v>6.87</v>
      </c>
      <c r="U4966" s="53">
        <v>12284.35</v>
      </c>
      <c r="V4966" s="53">
        <v>24.38</v>
      </c>
      <c r="W4966" s="53">
        <f t="shared" si="732"/>
        <v>503.86997538966369</v>
      </c>
      <c r="X4966" s="53">
        <f t="shared" si="733"/>
        <v>4.1017227235438884</v>
      </c>
      <c r="Y4966" s="53">
        <v>9718.2999999999993</v>
      </c>
      <c r="Z4966" s="53">
        <v>18.62</v>
      </c>
      <c r="AA4966" s="53">
        <f t="shared" si="730"/>
        <v>521.92803437164332</v>
      </c>
      <c r="AB4966" s="53">
        <f t="shared" si="731"/>
        <v>5.3705692803437159</v>
      </c>
    </row>
    <row r="4967" spans="1:28" x14ac:dyDescent="0.3">
      <c r="A4967" s="1">
        <v>4966</v>
      </c>
      <c r="B4967" s="51">
        <v>45064</v>
      </c>
      <c r="C4967" s="44">
        <v>27616396.07</v>
      </c>
      <c r="D4967" s="56">
        <f t="shared" si="723"/>
        <v>333853.91767408123</v>
      </c>
      <c r="E4967" s="53">
        <v>82.72</v>
      </c>
      <c r="F4967" s="53">
        <f t="shared" si="724"/>
        <v>3.3385391767408121</v>
      </c>
      <c r="G4967" s="53">
        <f>(F4967/'Yearly GDP'!$B$22)*100</f>
        <v>99.657885872860064</v>
      </c>
      <c r="H4967" s="53">
        <f t="shared" si="725"/>
        <v>1.4930220000000003</v>
      </c>
      <c r="I4967" s="53">
        <f t="shared" si="726"/>
        <v>4.6750818139317429</v>
      </c>
      <c r="J4967" s="53">
        <f t="shared" si="734"/>
        <v>847.58999532491816</v>
      </c>
      <c r="K4967" s="53">
        <v>6.98</v>
      </c>
      <c r="L4967" s="53">
        <v>18129.95</v>
      </c>
      <c r="M4967" s="53">
        <v>4.24</v>
      </c>
      <c r="N4967" s="53">
        <f t="shared" si="727"/>
        <v>2.3049181860682575</v>
      </c>
      <c r="O4967" s="53">
        <v>21.39</v>
      </c>
      <c r="P4967" s="53">
        <v>3.65</v>
      </c>
      <c r="Q4967" s="53">
        <f t="shared" si="728"/>
        <v>3.3300000000000005</v>
      </c>
      <c r="R4967" s="53">
        <v>103.45</v>
      </c>
      <c r="S4967" s="53">
        <f t="shared" si="729"/>
        <v>146.5215</v>
      </c>
      <c r="T4967" s="53">
        <v>6.85</v>
      </c>
      <c r="U4967" s="53">
        <v>12213.8</v>
      </c>
      <c r="V4967" s="53">
        <v>24.3</v>
      </c>
      <c r="W4967" s="53">
        <f t="shared" si="732"/>
        <v>502.62551440329213</v>
      </c>
      <c r="X4967" s="53">
        <f t="shared" si="733"/>
        <v>4.1152263374485596</v>
      </c>
      <c r="Y4967" s="53">
        <v>9678.5499999999993</v>
      </c>
      <c r="Z4967" s="53">
        <v>18.54</v>
      </c>
      <c r="AA4967" s="53">
        <f t="shared" si="730"/>
        <v>522.03613807982742</v>
      </c>
      <c r="AB4967" s="53">
        <f t="shared" si="731"/>
        <v>5.3937432578209288</v>
      </c>
    </row>
    <row r="4968" spans="1:28" x14ac:dyDescent="0.3">
      <c r="A4968" s="1">
        <v>4967</v>
      </c>
      <c r="B4968" s="51">
        <v>45065</v>
      </c>
      <c r="C4968" s="44">
        <v>27679004.309999999</v>
      </c>
      <c r="D4968" s="56">
        <f t="shared" si="723"/>
        <v>334005.1201882466</v>
      </c>
      <c r="E4968" s="53">
        <v>82.87</v>
      </c>
      <c r="F4968" s="53">
        <f t="shared" si="724"/>
        <v>3.3400512018824662</v>
      </c>
      <c r="G4968" s="53">
        <f>(F4968/'Yearly GDP'!$B$22)*100</f>
        <v>99.703020951715402</v>
      </c>
      <c r="H4968" s="53">
        <f t="shared" si="725"/>
        <v>1.5035999999999998</v>
      </c>
      <c r="I4968" s="53">
        <f t="shared" si="726"/>
        <v>4.655493482309125</v>
      </c>
      <c r="J4968" s="53">
        <f t="shared" si="734"/>
        <v>847.45810055865923</v>
      </c>
      <c r="K4968" s="53">
        <v>7</v>
      </c>
      <c r="L4968" s="53">
        <v>18203.400000000001</v>
      </c>
      <c r="M4968" s="53">
        <v>4.26</v>
      </c>
      <c r="N4968" s="53">
        <f t="shared" si="727"/>
        <v>2.344506517690875</v>
      </c>
      <c r="O4968" s="53">
        <v>21.48</v>
      </c>
      <c r="P4968" s="53">
        <v>3.68</v>
      </c>
      <c r="Q4968" s="53">
        <f t="shared" si="728"/>
        <v>3.32</v>
      </c>
      <c r="R4968" s="53">
        <v>103.07</v>
      </c>
      <c r="S4968" s="53">
        <f t="shared" si="729"/>
        <v>145.6344</v>
      </c>
      <c r="T4968" s="53">
        <v>6.78</v>
      </c>
      <c r="U4968" s="53">
        <v>12198.45</v>
      </c>
      <c r="V4968" s="53">
        <v>24.15</v>
      </c>
      <c r="W4968" s="53">
        <f t="shared" si="732"/>
        <v>505.11180124223608</v>
      </c>
      <c r="X4968" s="53">
        <f t="shared" si="733"/>
        <v>4.1407867494824018</v>
      </c>
      <c r="Y4968" s="53">
        <v>9674.85</v>
      </c>
      <c r="Z4968" s="53">
        <v>18.52</v>
      </c>
      <c r="AA4968" s="53">
        <f t="shared" si="730"/>
        <v>522.40010799136076</v>
      </c>
      <c r="AB4968" s="53">
        <f t="shared" si="731"/>
        <v>5.3995680345572357</v>
      </c>
    </row>
    <row r="4969" spans="1:28" x14ac:dyDescent="0.3">
      <c r="A4969" s="1">
        <v>4968</v>
      </c>
      <c r="B4969" s="51">
        <v>45068</v>
      </c>
      <c r="C4969" s="44">
        <v>27888845.460000001</v>
      </c>
      <c r="D4969" s="56">
        <f t="shared" si="723"/>
        <v>336659.16779333656</v>
      </c>
      <c r="E4969" s="53">
        <v>82.84</v>
      </c>
      <c r="F4969" s="53">
        <f t="shared" si="724"/>
        <v>3.3665916779333656</v>
      </c>
      <c r="G4969" s="53">
        <f>(F4969/'Yearly GDP'!$B$22)*100</f>
        <v>100.49527396816016</v>
      </c>
      <c r="H4969" s="53">
        <f t="shared" si="725"/>
        <v>1.490928</v>
      </c>
      <c r="I4969" s="53">
        <f t="shared" si="726"/>
        <v>4.6816479400749067</v>
      </c>
      <c r="J4969" s="53">
        <f t="shared" si="734"/>
        <v>857.4157303370788</v>
      </c>
      <c r="K4969" s="53">
        <v>6.98</v>
      </c>
      <c r="L4969" s="53">
        <v>18314.400000000001</v>
      </c>
      <c r="M4969" s="53">
        <v>4.29</v>
      </c>
      <c r="N4969" s="53">
        <f t="shared" si="727"/>
        <v>2.2983520599250937</v>
      </c>
      <c r="O4969" s="53">
        <v>21.36</v>
      </c>
      <c r="P4969" s="53">
        <v>3.71</v>
      </c>
      <c r="Q4969" s="53">
        <f t="shared" si="728"/>
        <v>3.2700000000000005</v>
      </c>
      <c r="R4969" s="53">
        <v>103.07</v>
      </c>
      <c r="S4969" s="53">
        <f t="shared" si="729"/>
        <v>143.75280000000001</v>
      </c>
      <c r="T4969" s="53">
        <v>6.73</v>
      </c>
      <c r="U4969" s="53">
        <v>12264.65</v>
      </c>
      <c r="V4969" s="53">
        <v>24.29</v>
      </c>
      <c r="W4969" s="53">
        <f t="shared" si="732"/>
        <v>504.92589543021819</v>
      </c>
      <c r="X4969" s="53">
        <f t="shared" si="733"/>
        <v>4.1169205434335119</v>
      </c>
      <c r="Y4969" s="53">
        <v>9713.5499999999993</v>
      </c>
      <c r="Z4969" s="53">
        <v>18.649999999999999</v>
      </c>
      <c r="AA4969" s="53">
        <f t="shared" si="730"/>
        <v>520.83378016085794</v>
      </c>
      <c r="AB4969" s="53">
        <f t="shared" si="731"/>
        <v>5.3619302949061671</v>
      </c>
    </row>
    <row r="4970" spans="1:28" x14ac:dyDescent="0.3">
      <c r="A4970" s="1">
        <v>4969</v>
      </c>
      <c r="B4970" s="51">
        <v>45069</v>
      </c>
      <c r="C4970" s="44">
        <v>27996148.260000002</v>
      </c>
      <c r="D4970" s="56">
        <f t="shared" si="723"/>
        <v>337995.27055414708</v>
      </c>
      <c r="E4970" s="53">
        <v>82.83</v>
      </c>
      <c r="F4970" s="53">
        <f t="shared" si="724"/>
        <v>3.3799527055414709</v>
      </c>
      <c r="G4970" s="53">
        <f>(F4970/'Yearly GDP'!$B$22)*100</f>
        <v>100.89411061317823</v>
      </c>
      <c r="H4970" s="53">
        <f t="shared" si="725"/>
        <v>1.5008410000000001</v>
      </c>
      <c r="I4970" s="53">
        <f t="shared" si="726"/>
        <v>4.6707146193367581</v>
      </c>
      <c r="J4970" s="53">
        <f t="shared" si="734"/>
        <v>856.98271835590845</v>
      </c>
      <c r="K4970" s="53">
        <v>7.01</v>
      </c>
      <c r="L4970" s="53">
        <v>18348</v>
      </c>
      <c r="M4970" s="53">
        <v>4.29</v>
      </c>
      <c r="N4970" s="53">
        <f t="shared" si="727"/>
        <v>2.3392853806632417</v>
      </c>
      <c r="O4970" s="53">
        <v>21.41</v>
      </c>
      <c r="P4970" s="53">
        <v>3.69</v>
      </c>
      <c r="Q4970" s="53">
        <f t="shared" si="728"/>
        <v>3.32</v>
      </c>
      <c r="R4970" s="53">
        <v>103.38</v>
      </c>
      <c r="S4970" s="53">
        <f t="shared" si="729"/>
        <v>145.15980000000002</v>
      </c>
      <c r="T4970" s="53">
        <v>6.78</v>
      </c>
      <c r="U4970" s="53">
        <v>12335.65</v>
      </c>
      <c r="V4970" s="53">
        <v>24.45</v>
      </c>
      <c r="W4970" s="53">
        <f t="shared" si="732"/>
        <v>504.52556237218812</v>
      </c>
      <c r="X4970" s="53">
        <f t="shared" si="733"/>
        <v>4.0899795501022496</v>
      </c>
      <c r="Y4970" s="53">
        <v>9725.4500000000007</v>
      </c>
      <c r="Z4970" s="53">
        <v>18.760000000000002</v>
      </c>
      <c r="AA4970" s="53">
        <f t="shared" si="730"/>
        <v>518.41417910447763</v>
      </c>
      <c r="AB4970" s="53">
        <f t="shared" si="731"/>
        <v>5.3304904051172706</v>
      </c>
    </row>
    <row r="4971" spans="1:28" x14ac:dyDescent="0.3">
      <c r="A4971" s="1">
        <v>4970</v>
      </c>
      <c r="B4971" s="51">
        <v>45070</v>
      </c>
      <c r="C4971" s="44">
        <v>27965556.809999999</v>
      </c>
      <c r="D4971" s="56">
        <f t="shared" si="723"/>
        <v>338279.38562961167</v>
      </c>
      <c r="E4971" s="53">
        <v>82.67</v>
      </c>
      <c r="F4971" s="53">
        <f t="shared" si="724"/>
        <v>3.3827938562961166</v>
      </c>
      <c r="G4971" s="53">
        <f>(F4971/'Yearly GDP'!$B$22)*100</f>
        <v>100.97892108346616</v>
      </c>
      <c r="H4971" s="53">
        <f t="shared" si="725"/>
        <v>1.4846759999999999</v>
      </c>
      <c r="I4971" s="53">
        <f t="shared" si="726"/>
        <v>4.7080979284369118</v>
      </c>
      <c r="J4971" s="53">
        <f t="shared" si="734"/>
        <v>860.8945386064031</v>
      </c>
      <c r="K4971" s="53">
        <v>6.99</v>
      </c>
      <c r="L4971" s="53">
        <v>18285.400000000001</v>
      </c>
      <c r="M4971" s="53">
        <v>4.28</v>
      </c>
      <c r="N4971" s="53">
        <f t="shared" si="727"/>
        <v>2.2819020715630884</v>
      </c>
      <c r="O4971" s="53">
        <v>21.24</v>
      </c>
      <c r="P4971" s="53">
        <v>3.74</v>
      </c>
      <c r="Q4971" s="53">
        <f t="shared" si="728"/>
        <v>3.25</v>
      </c>
      <c r="R4971" s="53">
        <v>103.79</v>
      </c>
      <c r="S4971" s="53">
        <f t="shared" si="729"/>
        <v>143.79479999999998</v>
      </c>
      <c r="T4971" s="53">
        <v>6.77</v>
      </c>
      <c r="U4971" s="53">
        <v>12353.9</v>
      </c>
      <c r="V4971" s="53">
        <v>24.48</v>
      </c>
      <c r="W4971" s="53">
        <f t="shared" si="732"/>
        <v>504.65277777777777</v>
      </c>
      <c r="X4971" s="53">
        <f t="shared" si="733"/>
        <v>4.0849673202614376</v>
      </c>
      <c r="Y4971" s="53">
        <v>9729.5</v>
      </c>
      <c r="Z4971" s="53">
        <v>18.850000000000001</v>
      </c>
      <c r="AA4971" s="53">
        <f t="shared" si="730"/>
        <v>516.15384615384608</v>
      </c>
      <c r="AB4971" s="53">
        <f t="shared" si="731"/>
        <v>5.3050397877984077</v>
      </c>
    </row>
    <row r="4972" spans="1:28" x14ac:dyDescent="0.3">
      <c r="A4972" s="1">
        <v>4971</v>
      </c>
      <c r="B4972" s="51">
        <v>45071</v>
      </c>
      <c r="C4972" s="44">
        <v>28048937.84</v>
      </c>
      <c r="D4972" s="56">
        <f t="shared" si="723"/>
        <v>339041.91756315721</v>
      </c>
      <c r="E4972" s="53">
        <v>82.73</v>
      </c>
      <c r="F4972" s="53">
        <f t="shared" si="724"/>
        <v>3.390419175631572</v>
      </c>
      <c r="G4972" s="53">
        <f>(F4972/'Yearly GDP'!$B$22)*100</f>
        <v>101.20654255616633</v>
      </c>
      <c r="H4972" s="53">
        <f t="shared" si="725"/>
        <v>1.4896</v>
      </c>
      <c r="I4972" s="53">
        <f t="shared" si="726"/>
        <v>4.6992481203007515</v>
      </c>
      <c r="J4972" s="53">
        <f t="shared" si="734"/>
        <v>860.95629699248127</v>
      </c>
      <c r="K4972" s="53">
        <v>7</v>
      </c>
      <c r="L4972" s="53">
        <v>18321.150000000001</v>
      </c>
      <c r="M4972" s="53">
        <v>4.29</v>
      </c>
      <c r="N4972" s="53">
        <f t="shared" si="727"/>
        <v>2.3007518796992485</v>
      </c>
      <c r="O4972" s="53">
        <v>21.28</v>
      </c>
      <c r="P4972" s="53">
        <v>3.82</v>
      </c>
      <c r="Q4972" s="53">
        <f t="shared" si="728"/>
        <v>3.18</v>
      </c>
      <c r="R4972" s="53">
        <v>104.17</v>
      </c>
      <c r="S4972" s="53">
        <f t="shared" si="729"/>
        <v>144.06559999999999</v>
      </c>
      <c r="T4972" s="53">
        <v>6.77</v>
      </c>
      <c r="U4972" s="53">
        <v>12392.15</v>
      </c>
      <c r="V4972" s="53">
        <v>24.57</v>
      </c>
      <c r="W4972" s="53">
        <f t="shared" si="732"/>
        <v>504.36100936100934</v>
      </c>
      <c r="X4972" s="53">
        <f t="shared" si="733"/>
        <v>4.0700040700040701</v>
      </c>
      <c r="Y4972" s="53">
        <v>9759.15</v>
      </c>
      <c r="Z4972" s="53">
        <v>18.940000000000001</v>
      </c>
      <c r="AA4972" s="53">
        <f t="shared" si="730"/>
        <v>515.26663146779299</v>
      </c>
      <c r="AB4972" s="53">
        <f t="shared" si="731"/>
        <v>5.2798310454065467</v>
      </c>
    </row>
    <row r="4973" spans="1:28" x14ac:dyDescent="0.3">
      <c r="A4973" s="1">
        <v>4972</v>
      </c>
      <c r="B4973" s="51">
        <v>45072</v>
      </c>
      <c r="C4973" s="44">
        <v>28285398.399999999</v>
      </c>
      <c r="D4973" s="56">
        <f t="shared" si="723"/>
        <v>342853.31393939391</v>
      </c>
      <c r="E4973" s="53">
        <v>82.5</v>
      </c>
      <c r="F4973" s="53">
        <f t="shared" si="724"/>
        <v>3.4285331393939389</v>
      </c>
      <c r="G4973" s="53">
        <f>(F4973/'Yearly GDP'!$B$22)*100</f>
        <v>102.3442728177295</v>
      </c>
      <c r="H4973" s="53">
        <f t="shared" si="725"/>
        <v>1.5077999999999998</v>
      </c>
      <c r="I4973" s="53">
        <f t="shared" si="726"/>
        <v>4.6425255338904368</v>
      </c>
      <c r="J4973" s="53">
        <f t="shared" si="734"/>
        <v>858.83704735376045</v>
      </c>
      <c r="K4973" s="53">
        <v>7</v>
      </c>
      <c r="L4973" s="53">
        <v>18499.349999999999</v>
      </c>
      <c r="M4973" s="53">
        <v>4.33</v>
      </c>
      <c r="N4973" s="53">
        <f t="shared" si="727"/>
        <v>2.3574744661095632</v>
      </c>
      <c r="O4973" s="53">
        <v>21.54</v>
      </c>
      <c r="P4973" s="53">
        <v>3.81</v>
      </c>
      <c r="Q4973" s="53">
        <f t="shared" si="728"/>
        <v>3.19</v>
      </c>
      <c r="R4973" s="53">
        <v>104.13</v>
      </c>
      <c r="S4973" s="53">
        <f t="shared" si="729"/>
        <v>145.6104</v>
      </c>
      <c r="T4973" s="53">
        <v>6.76</v>
      </c>
      <c r="U4973" s="53">
        <v>12486.85</v>
      </c>
      <c r="V4973" s="53">
        <v>24.69</v>
      </c>
      <c r="W4973" s="53">
        <f t="shared" si="732"/>
        <v>505.74524098825435</v>
      </c>
      <c r="X4973" s="53">
        <f t="shared" si="733"/>
        <v>4.0502227622519236</v>
      </c>
      <c r="Y4973" s="53">
        <v>9804.15</v>
      </c>
      <c r="Z4973" s="53">
        <v>19.12</v>
      </c>
      <c r="AA4973" s="53">
        <f t="shared" si="730"/>
        <v>512.76935146443509</v>
      </c>
      <c r="AB4973" s="53">
        <f t="shared" si="731"/>
        <v>5.2301255230125516</v>
      </c>
    </row>
    <row r="4974" spans="1:28" x14ac:dyDescent="0.3">
      <c r="A4974" s="1">
        <v>4973</v>
      </c>
      <c r="B4974" s="51">
        <v>45075</v>
      </c>
      <c r="C4974" s="44">
        <v>28392521.030000001</v>
      </c>
      <c r="D4974" s="56">
        <f t="shared" si="723"/>
        <v>343818.37042867526</v>
      </c>
      <c r="E4974" s="53">
        <v>82.58</v>
      </c>
      <c r="F4974" s="53">
        <f t="shared" si="724"/>
        <v>3.4381837042867525</v>
      </c>
      <c r="G4974" s="53">
        <f>(F4974/'Yearly GDP'!$B$22)*100</f>
        <v>102.6323493816941</v>
      </c>
      <c r="H4974" s="53">
        <f t="shared" si="725"/>
        <v>1.51983</v>
      </c>
      <c r="I4974" s="53">
        <f t="shared" si="726"/>
        <v>4.6189376443418011</v>
      </c>
      <c r="J4974" s="53">
        <f t="shared" si="734"/>
        <v>859.06004618937652</v>
      </c>
      <c r="K4974" s="53">
        <v>7.02</v>
      </c>
      <c r="L4974" s="53">
        <v>18598.650000000001</v>
      </c>
      <c r="M4974" s="53">
        <v>4.3499999999999996</v>
      </c>
      <c r="N4974" s="53">
        <f t="shared" si="727"/>
        <v>2.4010623556581985</v>
      </c>
      <c r="O4974" s="53">
        <v>21.65</v>
      </c>
      <c r="P4974" s="53">
        <v>3.76</v>
      </c>
      <c r="Q4974" s="53">
        <f t="shared" si="728"/>
        <v>3.26</v>
      </c>
      <c r="R4974" s="53">
        <v>104.13</v>
      </c>
      <c r="S4974" s="53">
        <f t="shared" si="729"/>
        <v>146.13749999999999</v>
      </c>
      <c r="T4974" s="53">
        <v>6.75</v>
      </c>
      <c r="U4974" s="53">
        <v>12530.7</v>
      </c>
      <c r="V4974" s="53">
        <v>24.79</v>
      </c>
      <c r="W4974" s="53">
        <f t="shared" si="732"/>
        <v>505.47398144413074</v>
      </c>
      <c r="X4974" s="53">
        <f t="shared" si="733"/>
        <v>4.0338846308995562</v>
      </c>
      <c r="Y4974" s="53">
        <v>9831.7999999999993</v>
      </c>
      <c r="Z4974" s="53">
        <v>19.190000000000001</v>
      </c>
      <c r="AA4974" s="53">
        <f t="shared" si="730"/>
        <v>512.33976029181861</v>
      </c>
      <c r="AB4974" s="53">
        <f t="shared" si="731"/>
        <v>5.2110474205315267</v>
      </c>
    </row>
    <row r="4975" spans="1:28" x14ac:dyDescent="0.3">
      <c r="A4975" s="1">
        <v>4974</v>
      </c>
      <c r="B4975" s="51">
        <v>45076</v>
      </c>
      <c r="C4975" s="44">
        <v>28407044.739999998</v>
      </c>
      <c r="D4975" s="56">
        <f t="shared" si="723"/>
        <v>343661.32034841517</v>
      </c>
      <c r="E4975" s="53">
        <v>82.66</v>
      </c>
      <c r="F4975" s="53">
        <f t="shared" si="724"/>
        <v>3.4366132034841517</v>
      </c>
      <c r="G4975" s="53">
        <f>(F4975/'Yearly GDP'!$B$22)*100</f>
        <v>102.58546876072094</v>
      </c>
      <c r="H4975" s="53">
        <f t="shared" si="725"/>
        <v>1.5211699999999997</v>
      </c>
      <c r="I4975" s="53">
        <f t="shared" si="726"/>
        <v>4.6082949308755765</v>
      </c>
      <c r="J4975" s="53">
        <f t="shared" si="734"/>
        <v>858.70276497695852</v>
      </c>
      <c r="K4975" s="53">
        <v>7.01</v>
      </c>
      <c r="L4975" s="53">
        <v>18633.849999999999</v>
      </c>
      <c r="M4975" s="53">
        <v>4.3600000000000003</v>
      </c>
      <c r="N4975" s="53">
        <f t="shared" si="727"/>
        <v>2.4017050691244233</v>
      </c>
      <c r="O4975" s="53">
        <v>21.7</v>
      </c>
      <c r="P4975" s="53">
        <v>3.69</v>
      </c>
      <c r="Q4975" s="53">
        <f t="shared" si="728"/>
        <v>3.32</v>
      </c>
      <c r="R4975" s="53">
        <v>104.07</v>
      </c>
      <c r="S4975" s="53">
        <f t="shared" si="729"/>
        <v>146.47499999999999</v>
      </c>
      <c r="T4975" s="53">
        <v>6.75</v>
      </c>
      <c r="U4975" s="53">
        <v>12576.6</v>
      </c>
      <c r="V4975" s="53">
        <v>24.89</v>
      </c>
      <c r="W4975" s="53">
        <f t="shared" si="732"/>
        <v>505.28726396143031</v>
      </c>
      <c r="X4975" s="53">
        <f t="shared" si="733"/>
        <v>4.0176777822418641</v>
      </c>
      <c r="Y4975" s="53">
        <v>9836.9</v>
      </c>
      <c r="Z4975" s="53">
        <v>19.350000000000001</v>
      </c>
      <c r="AA4975" s="53">
        <f t="shared" si="730"/>
        <v>508.3669250645994</v>
      </c>
      <c r="AB4975" s="53">
        <f t="shared" si="731"/>
        <v>5.1679586563307485</v>
      </c>
    </row>
    <row r="4976" spans="1:28" x14ac:dyDescent="0.3">
      <c r="A4976" s="1">
        <v>4975</v>
      </c>
      <c r="B4976" s="51">
        <v>45077</v>
      </c>
      <c r="C4976" s="44">
        <v>28390079.809999999</v>
      </c>
      <c r="D4976" s="56">
        <f t="shared" si="723"/>
        <v>343373.00205611996</v>
      </c>
      <c r="E4976" s="53">
        <v>82.68</v>
      </c>
      <c r="F4976" s="53">
        <f t="shared" si="724"/>
        <v>3.4337300205611996</v>
      </c>
      <c r="G4976" s="53">
        <f>(F4976/'Yearly GDP'!$B$22)*100</f>
        <v>102.49940359884178</v>
      </c>
      <c r="H4976" s="53">
        <f t="shared" si="725"/>
        <v>1.5069820000000003</v>
      </c>
      <c r="I4976" s="53">
        <f t="shared" si="726"/>
        <v>4.6317739694302915</v>
      </c>
      <c r="J4976" s="53">
        <f t="shared" si="734"/>
        <v>858.47151459008808</v>
      </c>
      <c r="K4976" s="53">
        <v>6.98</v>
      </c>
      <c r="L4976" s="53">
        <v>18534.400000000001</v>
      </c>
      <c r="M4976" s="53">
        <v>4.33</v>
      </c>
      <c r="N4976" s="53">
        <f t="shared" si="727"/>
        <v>2.3482260305697089</v>
      </c>
      <c r="O4976" s="53">
        <v>21.59</v>
      </c>
      <c r="P4976" s="53">
        <v>3.64</v>
      </c>
      <c r="Q4976" s="53">
        <f t="shared" si="728"/>
        <v>3.3400000000000003</v>
      </c>
      <c r="R4976" s="53">
        <v>104.24</v>
      </c>
      <c r="S4976" s="53">
        <f t="shared" si="729"/>
        <v>146.1643</v>
      </c>
      <c r="T4976" s="53">
        <v>6.77</v>
      </c>
      <c r="U4976" s="53">
        <v>12623.35</v>
      </c>
      <c r="V4976" s="53">
        <v>24.98</v>
      </c>
      <c r="W4976" s="53">
        <f t="shared" si="732"/>
        <v>505.33827061649322</v>
      </c>
      <c r="X4976" s="53">
        <f t="shared" si="733"/>
        <v>4.0032025620496396</v>
      </c>
      <c r="Y4976" s="53">
        <v>9913.4</v>
      </c>
      <c r="Z4976" s="53">
        <v>19.5</v>
      </c>
      <c r="AA4976" s="53">
        <f t="shared" si="730"/>
        <v>508.37948717948717</v>
      </c>
      <c r="AB4976" s="53">
        <f t="shared" si="731"/>
        <v>5.1282051282051277</v>
      </c>
    </row>
    <row r="4977" spans="1:28" x14ac:dyDescent="0.3">
      <c r="A4977" s="1">
        <v>4976</v>
      </c>
      <c r="B4977" s="51">
        <v>45078</v>
      </c>
      <c r="C4977" s="44">
        <v>28429686.629999999</v>
      </c>
      <c r="D4977" s="56">
        <f t="shared" si="723"/>
        <v>345607.66630196932</v>
      </c>
      <c r="E4977" s="53">
        <v>82.26</v>
      </c>
      <c r="F4977" s="53">
        <f t="shared" si="724"/>
        <v>3.4560766630196933</v>
      </c>
      <c r="G4977" s="53">
        <f>(F4977/'Yearly GDP'!$B$22)*100</f>
        <v>103.16646755282666</v>
      </c>
      <c r="H4977" s="53">
        <f t="shared" si="725"/>
        <v>1.5006409999999999</v>
      </c>
      <c r="I4977" s="53">
        <f t="shared" si="726"/>
        <v>4.6446818392940088</v>
      </c>
      <c r="J4977" s="53">
        <f t="shared" si="734"/>
        <v>858.697166744078</v>
      </c>
      <c r="K4977" s="53">
        <v>6.97</v>
      </c>
      <c r="L4977" s="53">
        <v>18487.75</v>
      </c>
      <c r="M4977" s="53">
        <v>4.32</v>
      </c>
      <c r="N4977" s="53">
        <f t="shared" si="727"/>
        <v>2.325318160705991</v>
      </c>
      <c r="O4977" s="53">
        <v>21.53</v>
      </c>
      <c r="P4977" s="53">
        <v>3.6</v>
      </c>
      <c r="Q4977" s="53">
        <f t="shared" si="728"/>
        <v>3.3699999999999997</v>
      </c>
      <c r="R4977" s="53">
        <v>103.5</v>
      </c>
      <c r="S4977" s="53">
        <f t="shared" si="729"/>
        <v>145.5428</v>
      </c>
      <c r="T4977" s="53">
        <v>6.76</v>
      </c>
      <c r="U4977" s="53">
        <v>12647.95</v>
      </c>
      <c r="V4977" s="53">
        <v>24.89</v>
      </c>
      <c r="W4977" s="53">
        <f t="shared" si="732"/>
        <v>508.15387705905988</v>
      </c>
      <c r="X4977" s="53">
        <f t="shared" si="733"/>
        <v>4.0176777822418641</v>
      </c>
      <c r="Y4977" s="53">
        <v>9995.35</v>
      </c>
      <c r="Z4977" s="53">
        <v>19.77</v>
      </c>
      <c r="AA4977" s="53">
        <f t="shared" si="730"/>
        <v>505.58168942842696</v>
      </c>
      <c r="AB4977" s="53">
        <f t="shared" si="731"/>
        <v>5.0581689428426913</v>
      </c>
    </row>
    <row r="4978" spans="1:28" x14ac:dyDescent="0.3">
      <c r="A4978" s="1">
        <v>4977</v>
      </c>
      <c r="B4978" s="51">
        <v>45079</v>
      </c>
      <c r="C4978" s="44">
        <v>28530920.260000002</v>
      </c>
      <c r="D4978" s="56">
        <f t="shared" si="723"/>
        <v>346333.09371206607</v>
      </c>
      <c r="E4978" s="53">
        <v>82.38</v>
      </c>
      <c r="F4978" s="53">
        <f t="shared" si="724"/>
        <v>3.4633309371206606</v>
      </c>
      <c r="G4978" s="53">
        <f>(F4978/'Yearly GDP'!$B$22)*100</f>
        <v>103.38301304837793</v>
      </c>
      <c r="H4978" s="53">
        <f t="shared" si="725"/>
        <v>1.506284</v>
      </c>
      <c r="I4978" s="53">
        <f t="shared" si="726"/>
        <v>4.6339202965708992</v>
      </c>
      <c r="J4978" s="53">
        <f t="shared" si="734"/>
        <v>858.85542168674704</v>
      </c>
      <c r="K4978" s="53">
        <v>6.98</v>
      </c>
      <c r="L4978" s="53">
        <v>18534.099999999999</v>
      </c>
      <c r="M4978" s="53">
        <v>4.33</v>
      </c>
      <c r="N4978" s="53">
        <f t="shared" si="727"/>
        <v>2.3460797034291012</v>
      </c>
      <c r="O4978" s="53">
        <v>21.58</v>
      </c>
      <c r="P4978" s="53">
        <v>3.69</v>
      </c>
      <c r="Q4978" s="53">
        <f t="shared" si="728"/>
        <v>3.2900000000000005</v>
      </c>
      <c r="R4978" s="53">
        <v>103.95</v>
      </c>
      <c r="S4978" s="53">
        <f t="shared" si="729"/>
        <v>145.66499999999999</v>
      </c>
      <c r="T4978" s="53">
        <v>6.75</v>
      </c>
      <c r="U4978" s="53">
        <v>12705.4</v>
      </c>
      <c r="V4978" s="53">
        <v>25.01</v>
      </c>
      <c r="W4978" s="53">
        <f t="shared" si="732"/>
        <v>508.01279488204716</v>
      </c>
      <c r="X4978" s="53">
        <f t="shared" si="733"/>
        <v>3.9984006397441019</v>
      </c>
      <c r="Y4978" s="53">
        <v>10043.450000000001</v>
      </c>
      <c r="Z4978" s="53">
        <v>20.010000000000002</v>
      </c>
      <c r="AA4978" s="53">
        <f t="shared" si="730"/>
        <v>501.92153923038478</v>
      </c>
      <c r="AB4978" s="53">
        <f t="shared" si="731"/>
        <v>4.9975012493753113</v>
      </c>
    </row>
    <row r="4979" spans="1:28" x14ac:dyDescent="0.3">
      <c r="A4979" s="1">
        <v>4978</v>
      </c>
      <c r="B4979" s="51">
        <v>45082</v>
      </c>
      <c r="C4979" s="44">
        <v>28611305.609999999</v>
      </c>
      <c r="D4979" s="56">
        <f t="shared" si="723"/>
        <v>346719.65111488127</v>
      </c>
      <c r="E4979" s="53">
        <v>82.52</v>
      </c>
      <c r="F4979" s="53">
        <f t="shared" si="724"/>
        <v>3.4671965111488126</v>
      </c>
      <c r="G4979" s="53">
        <f>(F4979/'Yearly GDP'!$B$22)*100</f>
        <v>103.49840331787502</v>
      </c>
      <c r="H4979" s="53">
        <f t="shared" si="725"/>
        <v>1.5133349999999999</v>
      </c>
      <c r="I4979" s="53">
        <f t="shared" si="726"/>
        <v>4.618937644341802</v>
      </c>
      <c r="J4979" s="53">
        <f t="shared" si="734"/>
        <v>858.83833718244807</v>
      </c>
      <c r="K4979" s="53">
        <v>6.99</v>
      </c>
      <c r="L4979" s="53">
        <v>18593.849999999999</v>
      </c>
      <c r="M4979" s="53">
        <v>4.3499999999999996</v>
      </c>
      <c r="N4979" s="53">
        <f t="shared" si="727"/>
        <v>2.3710623556581982</v>
      </c>
      <c r="O4979" s="53">
        <v>21.65</v>
      </c>
      <c r="P4979" s="53">
        <v>3.68</v>
      </c>
      <c r="Q4979" s="53">
        <f t="shared" si="728"/>
        <v>3.31</v>
      </c>
      <c r="R4979" s="53">
        <v>103.93</v>
      </c>
      <c r="S4979" s="53">
        <f t="shared" si="729"/>
        <v>145.7045</v>
      </c>
      <c r="T4979" s="53">
        <v>6.73</v>
      </c>
      <c r="U4979" s="53">
        <v>12743.35</v>
      </c>
      <c r="V4979" s="53">
        <v>25.03</v>
      </c>
      <c r="W4979" s="53">
        <f t="shared" si="732"/>
        <v>509.12305233719536</v>
      </c>
      <c r="X4979" s="53">
        <f t="shared" si="733"/>
        <v>3.9952057530962843</v>
      </c>
      <c r="Y4979" s="53">
        <v>10071.25</v>
      </c>
      <c r="Z4979" s="53">
        <v>20.03</v>
      </c>
      <c r="AA4979" s="53">
        <f t="shared" si="730"/>
        <v>502.80828756864702</v>
      </c>
      <c r="AB4979" s="53">
        <f t="shared" si="731"/>
        <v>4.9925112331502746</v>
      </c>
    </row>
    <row r="4980" spans="1:28" x14ac:dyDescent="0.3">
      <c r="A4980" s="1">
        <v>4979</v>
      </c>
      <c r="B4980" s="51">
        <v>45083</v>
      </c>
      <c r="C4980" s="44">
        <v>28672011.579999998</v>
      </c>
      <c r="D4980" s="56">
        <f t="shared" si="723"/>
        <v>347497.41340443579</v>
      </c>
      <c r="E4980" s="53">
        <v>82.51</v>
      </c>
      <c r="F4980" s="53">
        <f t="shared" si="724"/>
        <v>3.4749741340443578</v>
      </c>
      <c r="G4980" s="53">
        <f>(F4980/'Yearly GDP'!$B$22)*100</f>
        <v>103.73057116550322</v>
      </c>
      <c r="H4980" s="53">
        <f t="shared" si="725"/>
        <v>1.5097019999999999</v>
      </c>
      <c r="I4980" s="53">
        <f t="shared" si="726"/>
        <v>4.6168051708217916</v>
      </c>
      <c r="J4980" s="53">
        <f t="shared" si="734"/>
        <v>858.67959372114501</v>
      </c>
      <c r="K4980" s="53">
        <v>6.97</v>
      </c>
      <c r="L4980" s="53">
        <v>18599</v>
      </c>
      <c r="M4980" s="53">
        <v>4.3499999999999996</v>
      </c>
      <c r="N4980" s="53">
        <f t="shared" si="727"/>
        <v>2.3531948291782081</v>
      </c>
      <c r="O4980" s="53">
        <v>21.66</v>
      </c>
      <c r="P4980" s="53">
        <v>3.67</v>
      </c>
      <c r="Q4980" s="53">
        <f t="shared" si="728"/>
        <v>3.3</v>
      </c>
      <c r="R4980" s="53">
        <v>104.07</v>
      </c>
      <c r="S4980" s="53">
        <f t="shared" si="729"/>
        <v>146.20500000000001</v>
      </c>
      <c r="T4980" s="53">
        <v>6.75</v>
      </c>
      <c r="U4980" s="53">
        <v>12757.4</v>
      </c>
      <c r="V4980" s="53">
        <v>25.05</v>
      </c>
      <c r="W4980" s="53">
        <f t="shared" si="732"/>
        <v>509.27744510978039</v>
      </c>
      <c r="X4980" s="53">
        <f t="shared" si="733"/>
        <v>3.992015968063872</v>
      </c>
      <c r="Y4980" s="53">
        <v>10125.700000000001</v>
      </c>
      <c r="Z4980" s="53">
        <v>20.14</v>
      </c>
      <c r="AA4980" s="53">
        <f t="shared" si="730"/>
        <v>502.7656405163853</v>
      </c>
      <c r="AB4980" s="53">
        <f t="shared" si="731"/>
        <v>4.9652432969215488</v>
      </c>
    </row>
    <row r="4981" spans="1:28" x14ac:dyDescent="0.3">
      <c r="A4981" s="1">
        <v>4980</v>
      </c>
      <c r="B4981" s="51">
        <v>45084</v>
      </c>
      <c r="C4981" s="44">
        <v>28922453.609999999</v>
      </c>
      <c r="D4981" s="56">
        <f t="shared" si="723"/>
        <v>350108.38409393537</v>
      </c>
      <c r="E4981" s="53">
        <v>82.61</v>
      </c>
      <c r="F4981" s="53">
        <f t="shared" si="724"/>
        <v>3.5010838409393537</v>
      </c>
      <c r="G4981" s="53">
        <f>(F4981/'Yearly GDP'!$B$22)*100</f>
        <v>104.50996540117474</v>
      </c>
      <c r="H4981" s="53">
        <f t="shared" si="725"/>
        <v>1.522338</v>
      </c>
      <c r="I4981" s="53">
        <f t="shared" si="726"/>
        <v>4.5850527281063735</v>
      </c>
      <c r="J4981" s="53">
        <f t="shared" si="734"/>
        <v>858.61531407611199</v>
      </c>
      <c r="K4981" s="53">
        <v>6.98</v>
      </c>
      <c r="L4981" s="53">
        <v>18726.400000000001</v>
      </c>
      <c r="M4981" s="53">
        <v>4.38</v>
      </c>
      <c r="N4981" s="53">
        <f t="shared" si="727"/>
        <v>2.3949472718936269</v>
      </c>
      <c r="O4981" s="53">
        <v>21.81</v>
      </c>
      <c r="P4981" s="53">
        <v>3.78</v>
      </c>
      <c r="Q4981" s="53">
        <f t="shared" si="728"/>
        <v>3.2000000000000006</v>
      </c>
      <c r="R4981" s="53">
        <v>104.05</v>
      </c>
      <c r="S4981" s="53">
        <f t="shared" si="729"/>
        <v>147.2175</v>
      </c>
      <c r="T4981" s="53">
        <v>6.75</v>
      </c>
      <c r="U4981" s="53">
        <v>12900.8</v>
      </c>
      <c r="V4981" s="53">
        <v>25.34</v>
      </c>
      <c r="W4981" s="53">
        <f t="shared" si="732"/>
        <v>509.10812943962111</v>
      </c>
      <c r="X4981" s="53">
        <f t="shared" si="733"/>
        <v>3.9463299131807421</v>
      </c>
      <c r="Y4981" s="53">
        <v>10239.200000000001</v>
      </c>
      <c r="Z4981" s="53">
        <v>20.36</v>
      </c>
      <c r="AA4981" s="53">
        <f t="shared" si="730"/>
        <v>502.90766208251478</v>
      </c>
      <c r="AB4981" s="53">
        <f t="shared" si="731"/>
        <v>4.9115913555992146</v>
      </c>
    </row>
    <row r="4982" spans="1:28" x14ac:dyDescent="0.3">
      <c r="A4982" s="1">
        <v>4981</v>
      </c>
      <c r="B4982" s="51">
        <v>45085</v>
      </c>
      <c r="C4982" s="44">
        <v>28761550.66</v>
      </c>
      <c r="D4982" s="56">
        <f t="shared" si="723"/>
        <v>348709.39209505334</v>
      </c>
      <c r="E4982" s="53">
        <v>82.48</v>
      </c>
      <c r="F4982" s="53">
        <f t="shared" si="724"/>
        <v>3.4870939209505334</v>
      </c>
      <c r="G4982" s="53">
        <f>(F4982/'Yearly GDP'!$B$22)*100</f>
        <v>104.09235584926965</v>
      </c>
      <c r="H4982" s="53">
        <f t="shared" si="725"/>
        <v>1.5233399999999997</v>
      </c>
      <c r="I4982" s="53">
        <f t="shared" si="726"/>
        <v>4.6082949308755765</v>
      </c>
      <c r="J4982" s="53">
        <f t="shared" si="734"/>
        <v>858.73502304147462</v>
      </c>
      <c r="K4982" s="53">
        <v>7.02</v>
      </c>
      <c r="L4982" s="53">
        <v>18634.55</v>
      </c>
      <c r="M4982" s="53">
        <v>4.3600000000000003</v>
      </c>
      <c r="N4982" s="53">
        <f t="shared" si="727"/>
        <v>2.4117050691244231</v>
      </c>
      <c r="O4982" s="53">
        <v>21.7</v>
      </c>
      <c r="P4982" s="53">
        <v>3.71</v>
      </c>
      <c r="Q4982" s="53">
        <f t="shared" si="728"/>
        <v>3.3099999999999996</v>
      </c>
      <c r="R4982" s="53">
        <v>103.31</v>
      </c>
      <c r="S4982" s="53">
        <f t="shared" si="729"/>
        <v>146.69199999999998</v>
      </c>
      <c r="T4982" s="53">
        <v>6.76</v>
      </c>
      <c r="U4982" s="53">
        <v>12831.4</v>
      </c>
      <c r="V4982" s="53">
        <v>25.2</v>
      </c>
      <c r="W4982" s="53">
        <f t="shared" si="732"/>
        <v>509.1825396825397</v>
      </c>
      <c r="X4982" s="53">
        <f t="shared" si="733"/>
        <v>3.9682539682539688</v>
      </c>
      <c r="Y4982" s="53">
        <v>10170.75</v>
      </c>
      <c r="Z4982" s="53">
        <v>20.23</v>
      </c>
      <c r="AA4982" s="53">
        <f t="shared" si="730"/>
        <v>502.75580820563516</v>
      </c>
      <c r="AB4982" s="53">
        <f t="shared" si="731"/>
        <v>4.9431537320810675</v>
      </c>
    </row>
    <row r="4983" spans="1:28" x14ac:dyDescent="0.3">
      <c r="A4983" s="1">
        <v>4982</v>
      </c>
      <c r="B4983" s="51">
        <v>45086</v>
      </c>
      <c r="C4983" s="44">
        <v>28687975.34</v>
      </c>
      <c r="D4983" s="56">
        <f t="shared" si="723"/>
        <v>347986.11523532268</v>
      </c>
      <c r="E4983" s="53">
        <v>82.44</v>
      </c>
      <c r="F4983" s="53">
        <f t="shared" si="724"/>
        <v>3.4798611523532266</v>
      </c>
      <c r="G4983" s="53">
        <f>(F4983/'Yearly GDP'!$B$22)*100</f>
        <v>103.87645230905153</v>
      </c>
      <c r="H4983" s="53">
        <f t="shared" si="725"/>
        <v>1.5198860000000001</v>
      </c>
      <c r="I4983" s="53">
        <f t="shared" si="726"/>
        <v>4.6253469010175765</v>
      </c>
      <c r="J4983" s="53">
        <f t="shared" si="734"/>
        <v>858.62164662349676</v>
      </c>
      <c r="K4983" s="53">
        <v>7.03</v>
      </c>
      <c r="L4983" s="53">
        <v>18563.400000000001</v>
      </c>
      <c r="M4983" s="53">
        <v>4.34</v>
      </c>
      <c r="N4983" s="53">
        <f t="shared" si="727"/>
        <v>2.4046530989824237</v>
      </c>
      <c r="O4983" s="53">
        <v>21.62</v>
      </c>
      <c r="P4983" s="53">
        <v>3.74</v>
      </c>
      <c r="Q4983" s="53">
        <f t="shared" si="728"/>
        <v>3.29</v>
      </c>
      <c r="R4983" s="53">
        <v>103.53</v>
      </c>
      <c r="S4983" s="53">
        <f t="shared" si="729"/>
        <v>146.15119999999999</v>
      </c>
      <c r="T4983" s="53">
        <v>6.76</v>
      </c>
      <c r="U4983" s="53">
        <v>12814.8</v>
      </c>
      <c r="V4983" s="53">
        <v>25.17</v>
      </c>
      <c r="W4983" s="53">
        <f t="shared" si="732"/>
        <v>509.12991656734204</v>
      </c>
      <c r="X4983" s="53">
        <f t="shared" si="733"/>
        <v>3.9729837107667856</v>
      </c>
      <c r="Y4983" s="53">
        <v>10164.25</v>
      </c>
      <c r="Z4983" s="53">
        <v>20.21</v>
      </c>
      <c r="AA4983" s="53">
        <f t="shared" si="730"/>
        <v>502.93171697179611</v>
      </c>
      <c r="AB4983" s="53">
        <f t="shared" si="731"/>
        <v>4.948045522018802</v>
      </c>
    </row>
    <row r="4984" spans="1:28" x14ac:dyDescent="0.3">
      <c r="A4984" s="1">
        <v>4983</v>
      </c>
      <c r="B4984" s="51">
        <v>45089</v>
      </c>
      <c r="C4984" s="44">
        <v>28803454.510000002</v>
      </c>
      <c r="D4984" s="56">
        <f t="shared" si="723"/>
        <v>349598.9138244933</v>
      </c>
      <c r="E4984" s="53">
        <v>82.39</v>
      </c>
      <c r="F4984" s="53">
        <f t="shared" si="724"/>
        <v>3.4959891382449331</v>
      </c>
      <c r="G4984" s="53">
        <f>(F4984/'Yearly GDP'!$B$22)*100</f>
        <v>104.35788472372933</v>
      </c>
      <c r="H4984" s="53">
        <f t="shared" si="725"/>
        <v>1.5183659999999999</v>
      </c>
      <c r="I4984" s="53">
        <f t="shared" si="726"/>
        <v>4.6168051708217916</v>
      </c>
      <c r="J4984" s="53">
        <f t="shared" si="734"/>
        <v>858.79501385041556</v>
      </c>
      <c r="K4984" s="53">
        <v>7.01</v>
      </c>
      <c r="L4984" s="53">
        <v>18601.5</v>
      </c>
      <c r="M4984" s="53">
        <v>4.3499999999999996</v>
      </c>
      <c r="N4984" s="53">
        <f t="shared" si="727"/>
        <v>2.3931948291782081</v>
      </c>
      <c r="O4984" s="53">
        <v>21.66</v>
      </c>
      <c r="P4984" s="53">
        <v>3.74</v>
      </c>
      <c r="Q4984" s="53">
        <f t="shared" si="728"/>
        <v>3.2699999999999996</v>
      </c>
      <c r="R4984" s="53">
        <v>103.22</v>
      </c>
      <c r="S4984" s="53">
        <f t="shared" si="729"/>
        <v>146.20500000000001</v>
      </c>
      <c r="T4984" s="53">
        <v>6.75</v>
      </c>
      <c r="U4984" s="53">
        <v>12890.6</v>
      </c>
      <c r="V4984" s="53">
        <v>25.31</v>
      </c>
      <c r="W4984" s="53">
        <f t="shared" si="732"/>
        <v>509.30857368629006</v>
      </c>
      <c r="X4984" s="53">
        <f t="shared" si="733"/>
        <v>3.9510075069142636</v>
      </c>
      <c r="Y4984" s="53">
        <v>10229.85</v>
      </c>
      <c r="Z4984" s="53">
        <v>20.34</v>
      </c>
      <c r="AA4984" s="53">
        <f t="shared" si="730"/>
        <v>502.94247787610624</v>
      </c>
      <c r="AB4984" s="53">
        <f t="shared" si="731"/>
        <v>4.9164208456243852</v>
      </c>
    </row>
    <row r="4985" spans="1:28" x14ac:dyDescent="0.3">
      <c r="A4985" s="1">
        <v>4984</v>
      </c>
      <c r="B4985" s="51">
        <v>45090</v>
      </c>
      <c r="C4985" s="44">
        <v>29016697.25</v>
      </c>
      <c r="D4985" s="56">
        <f t="shared" si="723"/>
        <v>352915.31561663828</v>
      </c>
      <c r="E4985" s="53">
        <v>82.22</v>
      </c>
      <c r="F4985" s="53">
        <f t="shared" si="724"/>
        <v>3.5291531561663829</v>
      </c>
      <c r="G4985" s="53">
        <f>(F4985/'Yearly GDP'!$B$22)*100</f>
        <v>105.34785540795173</v>
      </c>
      <c r="H4985" s="53">
        <f t="shared" si="725"/>
        <v>1.5253000000000001</v>
      </c>
      <c r="I4985" s="53">
        <f t="shared" si="726"/>
        <v>4.5892611289582375</v>
      </c>
      <c r="J4985" s="53">
        <f t="shared" si="734"/>
        <v>858.93299678751725</v>
      </c>
      <c r="K4985" s="53">
        <v>7</v>
      </c>
      <c r="L4985" s="53">
        <v>18716.150000000001</v>
      </c>
      <c r="M4985" s="53">
        <v>4.37</v>
      </c>
      <c r="N4985" s="53">
        <f t="shared" si="727"/>
        <v>2.4107388710417625</v>
      </c>
      <c r="O4985" s="53">
        <v>21.79</v>
      </c>
      <c r="P4985" s="53">
        <v>3.82</v>
      </c>
      <c r="Q4985" s="53">
        <f t="shared" si="728"/>
        <v>3.18</v>
      </c>
      <c r="R4985" s="53">
        <v>102.92</v>
      </c>
      <c r="S4985" s="53">
        <f t="shared" si="729"/>
        <v>147.51829999999998</v>
      </c>
      <c r="T4985" s="53">
        <v>6.77</v>
      </c>
      <c r="U4985" s="53">
        <v>13042.2</v>
      </c>
      <c r="V4985" s="53">
        <v>25.61</v>
      </c>
      <c r="W4985" s="53">
        <f t="shared" si="732"/>
        <v>509.26200702850451</v>
      </c>
      <c r="X4985" s="53">
        <f t="shared" si="733"/>
        <v>3.9047247169074581</v>
      </c>
      <c r="Y4985" s="53">
        <v>10304.9</v>
      </c>
      <c r="Z4985" s="53">
        <v>20.49</v>
      </c>
      <c r="AA4985" s="53">
        <f t="shared" si="730"/>
        <v>502.92337725719864</v>
      </c>
      <c r="AB4985" s="53">
        <f t="shared" si="731"/>
        <v>4.8804294777940456</v>
      </c>
    </row>
    <row r="4986" spans="1:28" x14ac:dyDescent="0.3">
      <c r="A4986" s="1">
        <v>4985</v>
      </c>
      <c r="B4986" s="51">
        <v>45091</v>
      </c>
      <c r="C4986" s="44">
        <v>29102863.370000001</v>
      </c>
      <c r="D4986" s="56">
        <f t="shared" si="723"/>
        <v>354739.92406143341</v>
      </c>
      <c r="E4986" s="53">
        <v>82.04</v>
      </c>
      <c r="F4986" s="53">
        <f t="shared" si="724"/>
        <v>3.5473992406143342</v>
      </c>
      <c r="G4986" s="53">
        <f>(F4986/'Yearly GDP'!$B$22)*100</f>
        <v>105.89251464520399</v>
      </c>
      <c r="H4986" s="53">
        <f t="shared" si="725"/>
        <v>1.5309839999999997</v>
      </c>
      <c r="I4986" s="53">
        <f t="shared" si="726"/>
        <v>4.5787545787545794</v>
      </c>
      <c r="J4986" s="53">
        <f t="shared" si="734"/>
        <v>858.77747252747258</v>
      </c>
      <c r="K4986" s="53">
        <v>7.01</v>
      </c>
      <c r="L4986" s="53">
        <v>18755.7</v>
      </c>
      <c r="M4986" s="53">
        <v>4.38</v>
      </c>
      <c r="N4986" s="53">
        <f t="shared" si="727"/>
        <v>2.4312454212454204</v>
      </c>
      <c r="O4986" s="53">
        <v>21.84</v>
      </c>
      <c r="P4986" s="53">
        <v>3.79</v>
      </c>
      <c r="Q4986" s="53">
        <f t="shared" si="728"/>
        <v>3.2199999999999998</v>
      </c>
      <c r="R4986" s="53">
        <v>102.52</v>
      </c>
      <c r="S4986" s="53">
        <f t="shared" si="729"/>
        <v>147.85679999999999</v>
      </c>
      <c r="T4986" s="53">
        <v>6.77</v>
      </c>
      <c r="U4986" s="53">
        <v>13078.75</v>
      </c>
      <c r="V4986" s="53">
        <v>25.68</v>
      </c>
      <c r="W4986" s="53">
        <f t="shared" si="732"/>
        <v>509.29711838006233</v>
      </c>
      <c r="X4986" s="53">
        <f t="shared" si="733"/>
        <v>3.8940809968847354</v>
      </c>
      <c r="Y4986" s="53">
        <v>10334.450000000001</v>
      </c>
      <c r="Z4986" s="53">
        <v>20.55</v>
      </c>
      <c r="AA4986" s="53">
        <f t="shared" si="730"/>
        <v>502.89294403892944</v>
      </c>
      <c r="AB4986" s="53">
        <f t="shared" si="731"/>
        <v>4.8661800486617999</v>
      </c>
    </row>
    <row r="4987" spans="1:28" x14ac:dyDescent="0.3">
      <c r="A4987" s="1">
        <v>4986</v>
      </c>
      <c r="B4987" s="51">
        <v>45092</v>
      </c>
      <c r="C4987" s="44">
        <v>29091911.920000002</v>
      </c>
      <c r="D4987" s="56">
        <f t="shared" si="723"/>
        <v>353658.05883783125</v>
      </c>
      <c r="E4987" s="53">
        <v>82.26</v>
      </c>
      <c r="F4987" s="53">
        <f t="shared" si="724"/>
        <v>3.5365805883783126</v>
      </c>
      <c r="G4987" s="53">
        <f>(F4987/'Yearly GDP'!$B$22)*100</f>
        <v>105.5695698023377</v>
      </c>
      <c r="H4987" s="53">
        <f t="shared" si="725"/>
        <v>1.5319040000000004</v>
      </c>
      <c r="I4987" s="53">
        <f t="shared" si="726"/>
        <v>4.5955882352941169</v>
      </c>
      <c r="J4987" s="53">
        <f t="shared" si="734"/>
        <v>858.82812499999989</v>
      </c>
      <c r="K4987" s="53">
        <v>7.04</v>
      </c>
      <c r="L4987" s="53">
        <v>18688.099999999999</v>
      </c>
      <c r="M4987" s="53">
        <v>4.37</v>
      </c>
      <c r="N4987" s="53">
        <f t="shared" si="727"/>
        <v>2.4444117647058832</v>
      </c>
      <c r="O4987" s="53">
        <v>21.76</v>
      </c>
      <c r="P4987" s="53">
        <v>3.83</v>
      </c>
      <c r="Q4987" s="53">
        <f t="shared" si="728"/>
        <v>3.21</v>
      </c>
      <c r="R4987" s="53">
        <v>102.82</v>
      </c>
      <c r="S4987" s="53">
        <f t="shared" si="729"/>
        <v>148.18559999999999</v>
      </c>
      <c r="T4987" s="53">
        <v>6.81</v>
      </c>
      <c r="U4987" s="53">
        <v>13100.9</v>
      </c>
      <c r="V4987" s="53">
        <v>25.73</v>
      </c>
      <c r="W4987" s="53">
        <f t="shared" si="732"/>
        <v>509.16828604741545</v>
      </c>
      <c r="X4987" s="53">
        <f t="shared" si="733"/>
        <v>3.8865137971239796</v>
      </c>
      <c r="Y4987" s="53">
        <v>10366.700000000001</v>
      </c>
      <c r="Z4987" s="53">
        <v>20.61</v>
      </c>
      <c r="AA4987" s="53">
        <f t="shared" si="730"/>
        <v>502.99369238233874</v>
      </c>
      <c r="AB4987" s="53">
        <f t="shared" si="731"/>
        <v>4.8520135856380406</v>
      </c>
    </row>
    <row r="4988" spans="1:28" x14ac:dyDescent="0.3">
      <c r="A4988" s="1">
        <v>4987</v>
      </c>
      <c r="B4988" s="51">
        <v>45093</v>
      </c>
      <c r="C4988" s="44">
        <v>29299548.190000001</v>
      </c>
      <c r="D4988" s="56">
        <f t="shared" si="723"/>
        <v>357704.16542546701</v>
      </c>
      <c r="E4988" s="53">
        <v>81.91</v>
      </c>
      <c r="F4988" s="53">
        <f t="shared" si="724"/>
        <v>3.5770416542546704</v>
      </c>
      <c r="G4988" s="53">
        <f>(F4988/'Yearly GDP'!$B$22)*100</f>
        <v>106.77736281357224</v>
      </c>
      <c r="H4988" s="53">
        <f t="shared" si="725"/>
        <v>1.5409760000000003</v>
      </c>
      <c r="I4988" s="53">
        <f t="shared" si="726"/>
        <v>4.5620437956204372</v>
      </c>
      <c r="J4988" s="53">
        <f t="shared" si="734"/>
        <v>858.85036496350358</v>
      </c>
      <c r="K4988" s="53">
        <v>7.03</v>
      </c>
      <c r="L4988" s="53">
        <v>18826</v>
      </c>
      <c r="M4988" s="53">
        <v>4.4000000000000004</v>
      </c>
      <c r="N4988" s="53">
        <f t="shared" si="727"/>
        <v>2.4679562043795631</v>
      </c>
      <c r="O4988" s="53">
        <v>21.92</v>
      </c>
      <c r="P4988" s="53">
        <v>3.76</v>
      </c>
      <c r="Q4988" s="53">
        <f t="shared" si="728"/>
        <v>3.2700000000000005</v>
      </c>
      <c r="R4988" s="53">
        <v>102.25</v>
      </c>
      <c r="S4988" s="53">
        <f t="shared" si="729"/>
        <v>148.39840000000001</v>
      </c>
      <c r="T4988" s="53">
        <v>6.77</v>
      </c>
      <c r="U4988" s="53">
        <v>13192.9</v>
      </c>
      <c r="V4988" s="53">
        <v>25.89</v>
      </c>
      <c r="W4988" s="53">
        <f t="shared" si="732"/>
        <v>509.57512553109308</v>
      </c>
      <c r="X4988" s="53">
        <f t="shared" si="733"/>
        <v>3.8624951718810348</v>
      </c>
      <c r="Y4988" s="53">
        <v>10450.1</v>
      </c>
      <c r="Z4988" s="53">
        <v>20.78</v>
      </c>
      <c r="AA4988" s="53">
        <f t="shared" si="730"/>
        <v>502.8922040423484</v>
      </c>
      <c r="AB4988" s="53">
        <f t="shared" si="731"/>
        <v>4.8123195380173245</v>
      </c>
    </row>
    <row r="4989" spans="1:28" x14ac:dyDescent="0.3">
      <c r="A4989" s="1">
        <v>4988</v>
      </c>
      <c r="B4989" s="51">
        <v>45096</v>
      </c>
      <c r="C4989" s="44">
        <v>29265098.010000002</v>
      </c>
      <c r="D4989" s="56">
        <f t="shared" si="723"/>
        <v>357283.57966060314</v>
      </c>
      <c r="E4989" s="53">
        <v>81.91</v>
      </c>
      <c r="F4989" s="53">
        <f t="shared" si="724"/>
        <v>3.5728357966060313</v>
      </c>
      <c r="G4989" s="53">
        <f>(F4989/'Yearly GDP'!$B$22)*100</f>
        <v>106.65181482406064</v>
      </c>
      <c r="H4989" s="53">
        <f t="shared" si="725"/>
        <v>1.53972</v>
      </c>
      <c r="I4989" s="53">
        <f t="shared" si="726"/>
        <v>4.5787545787545785</v>
      </c>
      <c r="J4989" s="53">
        <f t="shared" si="734"/>
        <v>858.76602564102564</v>
      </c>
      <c r="K4989" s="53">
        <v>7.05</v>
      </c>
      <c r="L4989" s="53">
        <v>18755.45</v>
      </c>
      <c r="M4989" s="53">
        <v>4.38</v>
      </c>
      <c r="N4989" s="53">
        <f t="shared" si="727"/>
        <v>2.4712454212454213</v>
      </c>
      <c r="O4989" s="53">
        <v>21.84</v>
      </c>
      <c r="P4989" s="53">
        <v>3.82</v>
      </c>
      <c r="Q4989" s="53">
        <f t="shared" si="728"/>
        <v>3.23</v>
      </c>
      <c r="R4989" s="53">
        <v>101.83</v>
      </c>
      <c r="S4989" s="53">
        <f t="shared" si="729"/>
        <v>148.512</v>
      </c>
      <c r="T4989" s="53">
        <v>6.8</v>
      </c>
      <c r="U4989" s="53">
        <v>13195.05</v>
      </c>
      <c r="V4989" s="53">
        <v>25.9</v>
      </c>
      <c r="W4989" s="53">
        <f t="shared" si="732"/>
        <v>509.46138996138995</v>
      </c>
      <c r="X4989" s="53">
        <f t="shared" si="733"/>
        <v>3.8610038610038608</v>
      </c>
      <c r="Y4989" s="53">
        <v>10482.5</v>
      </c>
      <c r="Z4989" s="53">
        <v>20.84</v>
      </c>
      <c r="AA4989" s="53">
        <f t="shared" si="730"/>
        <v>502.99904030710172</v>
      </c>
      <c r="AB4989" s="53">
        <f t="shared" si="731"/>
        <v>4.7984644913627639</v>
      </c>
    </row>
    <row r="4990" spans="1:28" x14ac:dyDescent="0.3">
      <c r="A4990" s="1">
        <v>4989</v>
      </c>
      <c r="B4990" s="51">
        <v>45097</v>
      </c>
      <c r="C4990" s="44">
        <v>29380255.32</v>
      </c>
      <c r="D4990" s="56">
        <f t="shared" si="723"/>
        <v>358295.79658536584</v>
      </c>
      <c r="E4990" s="53">
        <v>82</v>
      </c>
      <c r="F4990" s="53">
        <f t="shared" si="724"/>
        <v>3.5829579658536583</v>
      </c>
      <c r="G4990" s="53">
        <f>(F4990/'Yearly GDP'!$B$22)*100</f>
        <v>106.95396912995996</v>
      </c>
      <c r="H4990" s="53">
        <f t="shared" si="725"/>
        <v>1.5446549999999999</v>
      </c>
      <c r="I4990" s="53">
        <f t="shared" si="726"/>
        <v>4.5641259698767689</v>
      </c>
      <c r="J4990" s="53">
        <f t="shared" si="734"/>
        <v>858.8178913738019</v>
      </c>
      <c r="K4990" s="53">
        <v>7.05</v>
      </c>
      <c r="L4990" s="53">
        <v>18816.7</v>
      </c>
      <c r="M4990" s="53">
        <v>4.4000000000000004</v>
      </c>
      <c r="N4990" s="53">
        <f t="shared" si="727"/>
        <v>2.4858740301232309</v>
      </c>
      <c r="O4990" s="53">
        <v>21.91</v>
      </c>
      <c r="P4990" s="53">
        <v>3.71</v>
      </c>
      <c r="Q4990" s="53">
        <f t="shared" si="728"/>
        <v>3.34</v>
      </c>
      <c r="R4990" s="53">
        <v>102.12</v>
      </c>
      <c r="S4990" s="53">
        <f t="shared" si="729"/>
        <v>149.2071</v>
      </c>
      <c r="T4990" s="53">
        <v>6.81</v>
      </c>
      <c r="U4990" s="53">
        <v>13255.9</v>
      </c>
      <c r="V4990" s="53">
        <v>26.02</v>
      </c>
      <c r="W4990" s="53">
        <f t="shared" si="732"/>
        <v>509.45042275172943</v>
      </c>
      <c r="X4990" s="53">
        <f t="shared" si="733"/>
        <v>3.8431975403535739</v>
      </c>
      <c r="Y4990" s="53">
        <v>10524.9</v>
      </c>
      <c r="Z4990" s="53">
        <v>20.93</v>
      </c>
      <c r="AA4990" s="53">
        <f t="shared" si="730"/>
        <v>502.86192068800761</v>
      </c>
      <c r="AB4990" s="53">
        <f t="shared" si="731"/>
        <v>4.7778308647873864</v>
      </c>
    </row>
    <row r="4991" spans="1:28" x14ac:dyDescent="0.3">
      <c r="A4991" s="1">
        <v>4990</v>
      </c>
      <c r="B4991" s="51">
        <v>45098</v>
      </c>
      <c r="C4991" s="44">
        <v>29453939.239999998</v>
      </c>
      <c r="D4991" s="56">
        <f t="shared" si="723"/>
        <v>359501.27230562671</v>
      </c>
      <c r="E4991" s="53">
        <v>81.93</v>
      </c>
      <c r="F4991" s="53">
        <f t="shared" si="724"/>
        <v>3.595012723056267</v>
      </c>
      <c r="G4991" s="53">
        <f>(F4991/'Yearly GDP'!$B$22)*100</f>
        <v>107.31381262854526</v>
      </c>
      <c r="H4991" s="53">
        <f t="shared" si="725"/>
        <v>1.5503760000000002</v>
      </c>
      <c r="I4991" s="53">
        <f t="shared" si="726"/>
        <v>4.5537340619307827</v>
      </c>
      <c r="J4991" s="53">
        <f t="shared" si="734"/>
        <v>858.69080145719477</v>
      </c>
      <c r="K4991" s="53">
        <v>7.06</v>
      </c>
      <c r="L4991" s="53">
        <v>18856.849999999999</v>
      </c>
      <c r="M4991" s="53">
        <v>4.41</v>
      </c>
      <c r="N4991" s="53">
        <f t="shared" si="727"/>
        <v>2.5062659380692169</v>
      </c>
      <c r="O4991" s="53">
        <v>21.96</v>
      </c>
      <c r="P4991" s="53">
        <v>3.72</v>
      </c>
      <c r="Q4991" s="53">
        <f t="shared" si="728"/>
        <v>3.3399999999999994</v>
      </c>
      <c r="R4991" s="53">
        <v>101.67</v>
      </c>
      <c r="S4991" s="53">
        <f t="shared" si="729"/>
        <v>148.66919999999999</v>
      </c>
      <c r="T4991" s="53">
        <v>6.77</v>
      </c>
      <c r="U4991" s="53">
        <v>13353.3</v>
      </c>
      <c r="V4991" s="53">
        <v>26.21</v>
      </c>
      <c r="W4991" s="53">
        <f t="shared" si="732"/>
        <v>509.47348340328114</v>
      </c>
      <c r="X4991" s="53">
        <f t="shared" si="733"/>
        <v>3.815337657382678</v>
      </c>
      <c r="Y4991" s="53">
        <v>10531.85</v>
      </c>
      <c r="Z4991" s="53">
        <v>20.94</v>
      </c>
      <c r="AA4991" s="53">
        <f t="shared" si="730"/>
        <v>502.95367717287485</v>
      </c>
      <c r="AB4991" s="53">
        <f t="shared" si="731"/>
        <v>4.7755491881566376</v>
      </c>
    </row>
    <row r="4992" spans="1:28" x14ac:dyDescent="0.3">
      <c r="A4992" s="1">
        <v>4991</v>
      </c>
      <c r="B4992" s="51">
        <v>45099</v>
      </c>
      <c r="C4992" s="44">
        <v>29244379.530000001</v>
      </c>
      <c r="D4992" s="56">
        <f t="shared" si="723"/>
        <v>356856.3701037218</v>
      </c>
      <c r="E4992" s="53">
        <v>81.95</v>
      </c>
      <c r="F4992" s="53">
        <f t="shared" si="724"/>
        <v>3.5685637010372178</v>
      </c>
      <c r="G4992" s="53">
        <f>(F4992/'Yearly GDP'!$B$22)*100</f>
        <v>106.52428958320053</v>
      </c>
      <c r="H4992" s="53">
        <f t="shared" si="725"/>
        <v>1.5469800000000002</v>
      </c>
      <c r="I4992" s="53">
        <f t="shared" si="726"/>
        <v>4.5766590389016013</v>
      </c>
      <c r="J4992" s="53">
        <f t="shared" si="734"/>
        <v>859.0961098398169</v>
      </c>
      <c r="K4992" s="53">
        <v>7.08</v>
      </c>
      <c r="L4992" s="53">
        <v>18771.25</v>
      </c>
      <c r="M4992" s="53">
        <v>4.3899999999999997</v>
      </c>
      <c r="N4992" s="53">
        <f t="shared" si="727"/>
        <v>2.5033409610983988</v>
      </c>
      <c r="O4992" s="53">
        <v>21.85</v>
      </c>
      <c r="P4992" s="53">
        <v>3.79</v>
      </c>
      <c r="Q4992" s="53">
        <f t="shared" si="728"/>
        <v>3.29</v>
      </c>
      <c r="R4992" s="53">
        <v>101.99</v>
      </c>
      <c r="S4992" s="53">
        <f t="shared" si="729"/>
        <v>147.70600000000002</v>
      </c>
      <c r="T4992" s="53">
        <v>6.76</v>
      </c>
      <c r="U4992" s="53">
        <v>13241.8</v>
      </c>
      <c r="V4992" s="53">
        <v>25.99</v>
      </c>
      <c r="W4992" s="53">
        <f t="shared" si="732"/>
        <v>509.49595998460944</v>
      </c>
      <c r="X4992" s="53">
        <f t="shared" si="733"/>
        <v>3.8476337052712584</v>
      </c>
      <c r="Y4992" s="53">
        <v>10454.450000000001</v>
      </c>
      <c r="Z4992" s="53">
        <v>20.79</v>
      </c>
      <c r="AA4992" s="53">
        <f t="shared" si="730"/>
        <v>502.85954785954789</v>
      </c>
      <c r="AB4992" s="53">
        <f t="shared" si="731"/>
        <v>4.8100048100048101</v>
      </c>
    </row>
    <row r="4993" spans="1:28" x14ac:dyDescent="0.3">
      <c r="A4993" s="1">
        <v>4992</v>
      </c>
      <c r="B4993" s="51">
        <v>45100</v>
      </c>
      <c r="C4993" s="44">
        <v>28966546.760000002</v>
      </c>
      <c r="D4993" s="56">
        <f t="shared" si="723"/>
        <v>353336.74993900949</v>
      </c>
      <c r="E4993" s="53">
        <v>81.98</v>
      </c>
      <c r="F4993" s="53">
        <f t="shared" si="724"/>
        <v>3.5333674993900948</v>
      </c>
      <c r="G4993" s="53">
        <f>(F4993/'Yearly GDP'!$B$22)*100</f>
        <v>105.47365669821178</v>
      </c>
      <c r="H4993" s="53">
        <f t="shared" si="725"/>
        <v>1.536311</v>
      </c>
      <c r="I4993" s="53">
        <f t="shared" si="726"/>
        <v>4.6019328117809479</v>
      </c>
      <c r="J4993" s="53">
        <f t="shared" si="734"/>
        <v>858.97376898297284</v>
      </c>
      <c r="K4993" s="53">
        <v>7.07</v>
      </c>
      <c r="L4993" s="53">
        <v>18665.5</v>
      </c>
      <c r="M4993" s="53">
        <v>4.3600000000000003</v>
      </c>
      <c r="N4993" s="53">
        <f t="shared" si="727"/>
        <v>2.4680671882190524</v>
      </c>
      <c r="O4993" s="53">
        <v>21.73</v>
      </c>
      <c r="P4993" s="53">
        <v>3.73</v>
      </c>
      <c r="Q4993" s="53">
        <f t="shared" si="728"/>
        <v>3.3400000000000003</v>
      </c>
      <c r="R4993" s="53">
        <v>102.52</v>
      </c>
      <c r="S4993" s="53">
        <f t="shared" si="729"/>
        <v>146.46020000000001</v>
      </c>
      <c r="T4993" s="53">
        <v>6.74</v>
      </c>
      <c r="U4993" s="53">
        <v>13077.5</v>
      </c>
      <c r="V4993" s="53">
        <v>25.67</v>
      </c>
      <c r="W4993" s="53">
        <f t="shared" si="732"/>
        <v>509.44682508765089</v>
      </c>
      <c r="X4993" s="53">
        <f t="shared" si="733"/>
        <v>3.895597974289053</v>
      </c>
      <c r="Y4993" s="53">
        <v>10345.25</v>
      </c>
      <c r="Z4993" s="53">
        <v>20.57</v>
      </c>
      <c r="AA4993" s="53">
        <f t="shared" si="730"/>
        <v>502.92902284880893</v>
      </c>
      <c r="AB4993" s="53">
        <f t="shared" si="731"/>
        <v>4.8614487117160907</v>
      </c>
    </row>
    <row r="4994" spans="1:28" x14ac:dyDescent="0.3">
      <c r="A4994" s="1">
        <v>4993</v>
      </c>
      <c r="B4994" s="51">
        <v>45103</v>
      </c>
      <c r="C4994" s="44">
        <v>29074458.809999999</v>
      </c>
      <c r="D4994" s="56">
        <f t="shared" si="723"/>
        <v>354696.33780651458</v>
      </c>
      <c r="E4994" s="53">
        <v>81.97</v>
      </c>
      <c r="F4994" s="53">
        <f t="shared" si="724"/>
        <v>3.5469633780651457</v>
      </c>
      <c r="G4994" s="53">
        <f>(F4994/'Yearly GDP'!$B$22)*100</f>
        <v>105.87950382284018</v>
      </c>
      <c r="H4994" s="53">
        <f t="shared" si="725"/>
        <v>1.5362560000000003</v>
      </c>
      <c r="I4994" s="53">
        <f t="shared" si="726"/>
        <v>4.5955882352941169</v>
      </c>
      <c r="J4994" s="53">
        <f t="shared" si="734"/>
        <v>858.97058823529414</v>
      </c>
      <c r="K4994" s="53">
        <v>7.06</v>
      </c>
      <c r="L4994" s="53">
        <v>18691.2</v>
      </c>
      <c r="M4994" s="53">
        <v>4.37</v>
      </c>
      <c r="N4994" s="53">
        <f t="shared" si="727"/>
        <v>2.4644117647058827</v>
      </c>
      <c r="O4994" s="53">
        <v>21.76</v>
      </c>
      <c r="P4994" s="53">
        <v>3.72</v>
      </c>
      <c r="Q4994" s="53">
        <f t="shared" si="728"/>
        <v>3.3399999999999994</v>
      </c>
      <c r="R4994" s="53">
        <v>102.33</v>
      </c>
      <c r="S4994" s="53">
        <f t="shared" si="729"/>
        <v>147.53280000000001</v>
      </c>
      <c r="T4994" s="53">
        <v>6.78</v>
      </c>
      <c r="U4994" s="53">
        <v>13187.55</v>
      </c>
      <c r="V4994" s="53">
        <v>25.88</v>
      </c>
      <c r="W4994" s="53">
        <f t="shared" si="732"/>
        <v>509.56530139103552</v>
      </c>
      <c r="X4994" s="53">
        <f t="shared" si="733"/>
        <v>3.863987635239567</v>
      </c>
      <c r="Y4994" s="53">
        <v>10415.799999999999</v>
      </c>
      <c r="Z4994" s="53">
        <v>20.71</v>
      </c>
      <c r="AA4994" s="53">
        <f t="shared" si="730"/>
        <v>502.93577981651373</v>
      </c>
      <c r="AB4994" s="53">
        <f t="shared" si="731"/>
        <v>4.8285852245292133</v>
      </c>
    </row>
    <row r="4995" spans="1:28" x14ac:dyDescent="0.3">
      <c r="A4995" s="1">
        <v>4994</v>
      </c>
      <c r="B4995" s="51">
        <v>45104</v>
      </c>
      <c r="C4995" s="44">
        <v>29232910.18</v>
      </c>
      <c r="D4995" s="56">
        <f t="shared" si="723"/>
        <v>356585.87679921929</v>
      </c>
      <c r="E4995" s="53">
        <v>81.98</v>
      </c>
      <c r="F4995" s="53">
        <f t="shared" si="724"/>
        <v>3.5658587679921929</v>
      </c>
      <c r="G4995" s="53">
        <f>(F4995/'Yearly GDP'!$B$22)*100</f>
        <v>106.44354531319979</v>
      </c>
      <c r="H4995" s="53">
        <f t="shared" si="725"/>
        <v>1.5461399999999998</v>
      </c>
      <c r="I4995" s="53">
        <f t="shared" si="726"/>
        <v>4.5662100456621006</v>
      </c>
      <c r="J4995" s="53">
        <f t="shared" si="734"/>
        <v>859.24200913242021</v>
      </c>
      <c r="K4995" s="53">
        <v>7.06</v>
      </c>
      <c r="L4995" s="53">
        <v>18817.400000000001</v>
      </c>
      <c r="M4995" s="53">
        <v>4.4000000000000004</v>
      </c>
      <c r="N4995" s="53">
        <f t="shared" si="727"/>
        <v>2.493789954337899</v>
      </c>
      <c r="O4995" s="53">
        <v>21.9</v>
      </c>
      <c r="P4995" s="53">
        <v>3.77</v>
      </c>
      <c r="Q4995" s="53">
        <f t="shared" si="728"/>
        <v>3.2899999999999996</v>
      </c>
      <c r="R4995" s="53">
        <v>102.12</v>
      </c>
      <c r="S4995" s="53">
        <f t="shared" si="729"/>
        <v>148.482</v>
      </c>
      <c r="T4995" s="53">
        <v>6.78</v>
      </c>
      <c r="U4995" s="53">
        <v>13250.6</v>
      </c>
      <c r="V4995" s="53">
        <v>26</v>
      </c>
      <c r="W4995" s="53">
        <f t="shared" si="732"/>
        <v>509.63846153846157</v>
      </c>
      <c r="X4995" s="53">
        <f t="shared" si="733"/>
        <v>3.8461538461538463</v>
      </c>
      <c r="Y4995" s="53">
        <v>10473.799999999999</v>
      </c>
      <c r="Z4995" s="53">
        <v>20.83</v>
      </c>
      <c r="AA4995" s="53">
        <f t="shared" si="730"/>
        <v>502.82285165626502</v>
      </c>
      <c r="AB4995" s="53">
        <f t="shared" si="731"/>
        <v>4.8007681228996644</v>
      </c>
    </row>
    <row r="4996" spans="1:28" x14ac:dyDescent="0.3">
      <c r="A4996" s="1">
        <v>4995</v>
      </c>
      <c r="B4996" s="51">
        <v>45105</v>
      </c>
      <c r="C4996" s="44">
        <v>29430128.190000001</v>
      </c>
      <c r="D4996" s="56">
        <f t="shared" si="723"/>
        <v>358816.48610095104</v>
      </c>
      <c r="E4996" s="53">
        <v>82.02</v>
      </c>
      <c r="F4996" s="53">
        <f t="shared" si="724"/>
        <v>3.5881648610095103</v>
      </c>
      <c r="G4996" s="53">
        <f>(F4996/'Yearly GDP'!$B$22)*100</f>
        <v>107.10939883610477</v>
      </c>
      <c r="H4996" s="53">
        <f t="shared" si="725"/>
        <v>1.5566399999999996</v>
      </c>
      <c r="I4996" s="53">
        <f t="shared" si="726"/>
        <v>4.5289855072463778</v>
      </c>
      <c r="J4996" s="53">
        <f t="shared" si="734"/>
        <v>859.24365942028987</v>
      </c>
      <c r="K4996" s="53">
        <v>7.05</v>
      </c>
      <c r="L4996" s="53">
        <v>18972.099999999999</v>
      </c>
      <c r="M4996" s="53">
        <v>4.43</v>
      </c>
      <c r="N4996" s="53">
        <f t="shared" si="727"/>
        <v>2.521014492753622</v>
      </c>
      <c r="O4996" s="53">
        <v>22.08</v>
      </c>
      <c r="P4996" s="53">
        <v>3.84</v>
      </c>
      <c r="Q4996" s="53">
        <f t="shared" si="728"/>
        <v>3.21</v>
      </c>
      <c r="R4996" s="53">
        <v>102.54</v>
      </c>
      <c r="S4996" s="53">
        <f t="shared" si="729"/>
        <v>149.70239999999998</v>
      </c>
      <c r="T4996" s="53">
        <v>6.78</v>
      </c>
      <c r="U4996" s="53">
        <v>13316.45</v>
      </c>
      <c r="V4996" s="53">
        <v>26.13</v>
      </c>
      <c r="W4996" s="53">
        <f t="shared" si="732"/>
        <v>509.62303865288942</v>
      </c>
      <c r="X4996" s="53">
        <f t="shared" si="733"/>
        <v>3.8270187523918864</v>
      </c>
      <c r="Y4996" s="53">
        <v>10493.3</v>
      </c>
      <c r="Z4996" s="53">
        <v>20.86</v>
      </c>
      <c r="AA4996" s="53">
        <f t="shared" si="730"/>
        <v>503.03451581975071</v>
      </c>
      <c r="AB4996" s="53">
        <f t="shared" si="731"/>
        <v>4.7938638542665393</v>
      </c>
    </row>
    <row r="4997" spans="1:28" x14ac:dyDescent="0.3">
      <c r="A4997" s="1">
        <v>4996</v>
      </c>
      <c r="B4997" s="51">
        <v>45107</v>
      </c>
      <c r="C4997" s="44">
        <v>29699917.48</v>
      </c>
      <c r="D4997" s="56">
        <f t="shared" si="723"/>
        <v>361797.02131806553</v>
      </c>
      <c r="E4997" s="53">
        <v>82.09</v>
      </c>
      <c r="F4997" s="53">
        <f t="shared" si="724"/>
        <v>3.6179702131806555</v>
      </c>
      <c r="G4997" s="53">
        <f>(F4997/'Yearly GDP'!$B$22)*100</f>
        <v>107.99911084121359</v>
      </c>
      <c r="H4997" s="53">
        <f t="shared" si="725"/>
        <v>1.589796</v>
      </c>
      <c r="I4997" s="53">
        <f t="shared" si="726"/>
        <v>4.4722719141323797</v>
      </c>
      <c r="J4997" s="53">
        <f t="shared" si="734"/>
        <v>858.18649373881931</v>
      </c>
      <c r="K4997" s="53">
        <v>7.11</v>
      </c>
      <c r="L4997" s="53">
        <v>19189.05</v>
      </c>
      <c r="M4997" s="53">
        <v>4.5</v>
      </c>
      <c r="N4997" s="53">
        <f t="shared" si="727"/>
        <v>2.6377280858676206</v>
      </c>
      <c r="O4997" s="53">
        <v>22.36</v>
      </c>
      <c r="P4997" s="53">
        <v>3.84</v>
      </c>
      <c r="Q4997" s="53">
        <f t="shared" si="728"/>
        <v>3.2700000000000005</v>
      </c>
      <c r="R4997" s="53">
        <v>102.58</v>
      </c>
      <c r="S4997" s="53">
        <f t="shared" si="729"/>
        <v>151.37719999999999</v>
      </c>
      <c r="T4997" s="53">
        <v>6.77</v>
      </c>
      <c r="U4997" s="53">
        <v>13401.45</v>
      </c>
      <c r="V4997" s="53">
        <v>26.49</v>
      </c>
      <c r="W4997" s="53">
        <f t="shared" si="732"/>
        <v>505.90600226500572</v>
      </c>
      <c r="X4997" s="53">
        <f t="shared" si="733"/>
        <v>3.7750094375235936</v>
      </c>
      <c r="Y4997" s="53">
        <v>10544.2</v>
      </c>
      <c r="Z4997" s="53">
        <v>20.79</v>
      </c>
      <c r="AA4997" s="53">
        <f t="shared" si="730"/>
        <v>507.17652717652726</v>
      </c>
      <c r="AB4997" s="53">
        <f t="shared" si="731"/>
        <v>4.8100048100048101</v>
      </c>
    </row>
    <row r="4998" spans="1:28" x14ac:dyDescent="0.3">
      <c r="A4998" s="1">
        <v>4997</v>
      </c>
      <c r="B4998" s="51">
        <v>45110</v>
      </c>
      <c r="C4998" s="44">
        <v>29833258.829999998</v>
      </c>
      <c r="D4998" s="56">
        <f t="shared" si="723"/>
        <v>364086.63448865025</v>
      </c>
      <c r="E4998" s="53">
        <v>81.94</v>
      </c>
      <c r="F4998" s="53">
        <f t="shared" si="724"/>
        <v>3.6408663448865024</v>
      </c>
      <c r="G4998" s="53">
        <f>(F4998/'Yearly GDP'!$B$22)*100</f>
        <v>108.68257745929857</v>
      </c>
      <c r="H4998" s="53">
        <f t="shared" si="725"/>
        <v>1.6004610000000004</v>
      </c>
      <c r="I4998" s="53">
        <f t="shared" si="726"/>
        <v>4.4424700133274095</v>
      </c>
      <c r="J4998" s="53">
        <f t="shared" si="734"/>
        <v>858.39848956019534</v>
      </c>
      <c r="K4998" s="53">
        <v>7.11</v>
      </c>
      <c r="L4998" s="53">
        <v>19322.55</v>
      </c>
      <c r="M4998" s="53">
        <v>4.53</v>
      </c>
      <c r="N4998" s="53">
        <f t="shared" si="727"/>
        <v>2.6675299866725908</v>
      </c>
      <c r="O4998" s="53">
        <v>22.51</v>
      </c>
      <c r="P4998" s="53">
        <v>3.85</v>
      </c>
      <c r="Q4998" s="53">
        <f t="shared" si="728"/>
        <v>3.2600000000000002</v>
      </c>
      <c r="R4998" s="53">
        <v>102.65</v>
      </c>
      <c r="S4998" s="53">
        <f t="shared" si="729"/>
        <v>152.39269999999999</v>
      </c>
      <c r="T4998" s="53">
        <v>6.77</v>
      </c>
      <c r="U4998" s="53">
        <v>13427.6</v>
      </c>
      <c r="V4998" s="53">
        <v>26.54</v>
      </c>
      <c r="W4998" s="53">
        <f t="shared" si="732"/>
        <v>505.93820648078378</v>
      </c>
      <c r="X4998" s="53">
        <f t="shared" si="733"/>
        <v>3.7678975131876418</v>
      </c>
      <c r="Y4998" s="53">
        <v>10637.9</v>
      </c>
      <c r="Z4998" s="53">
        <v>20.98</v>
      </c>
      <c r="AA4998" s="53">
        <f t="shared" si="730"/>
        <v>507.04957102001902</v>
      </c>
      <c r="AB4998" s="53">
        <f t="shared" si="731"/>
        <v>4.7664442326024785</v>
      </c>
    </row>
    <row r="4999" spans="1:28" x14ac:dyDescent="0.3">
      <c r="A4999" s="1">
        <v>4998</v>
      </c>
      <c r="B4999" s="51">
        <v>45111</v>
      </c>
      <c r="C4999" s="44">
        <v>29882211.120000001</v>
      </c>
      <c r="D4999" s="56">
        <f t="shared" ref="D4999:D5062" si="735">C4999/E4999</f>
        <v>364684.05076885526</v>
      </c>
      <c r="E4999" s="53">
        <v>81.94</v>
      </c>
      <c r="F4999" s="53">
        <f t="shared" ref="F4999:F5062" si="736">(D4999/100000)</f>
        <v>3.6468405076885526</v>
      </c>
      <c r="G4999" s="53">
        <f>(F4999/'Yearly GDP'!$B$22)*100</f>
        <v>108.86091067727021</v>
      </c>
      <c r="H4999" s="53">
        <f t="shared" ref="H4999:H5062" si="737">(K4999/I4999)</f>
        <v>1.606149</v>
      </c>
      <c r="I4999" s="53">
        <f t="shared" ref="I4999:I5062" si="738">(J4999/L4999)*100</f>
        <v>4.426737494466578</v>
      </c>
      <c r="J4999" s="53">
        <f t="shared" si="734"/>
        <v>858.30013280212484</v>
      </c>
      <c r="K4999" s="53">
        <v>7.11</v>
      </c>
      <c r="L4999" s="53">
        <v>19389</v>
      </c>
      <c r="M4999" s="53">
        <v>4.54</v>
      </c>
      <c r="N4999" s="53">
        <f t="shared" ref="N4999:N5062" si="739">K4999-I4999</f>
        <v>2.6832625055334223</v>
      </c>
      <c r="O4999" s="53">
        <v>22.59</v>
      </c>
      <c r="P4999" s="53">
        <v>3.83</v>
      </c>
      <c r="Q4999" s="53">
        <f t="shared" ref="Q4999:Q5062" si="740">K4999-P4999</f>
        <v>3.2800000000000002</v>
      </c>
      <c r="R4999" s="53">
        <v>102.65</v>
      </c>
      <c r="S4999" s="53">
        <f t="shared" ref="S4999:S5062" si="741">(O4999*T4999)</f>
        <v>152.0307</v>
      </c>
      <c r="T4999" s="53">
        <v>6.73</v>
      </c>
      <c r="U4999" s="53">
        <v>13405.2</v>
      </c>
      <c r="V4999" s="53">
        <v>26.5</v>
      </c>
      <c r="W4999" s="53">
        <f t="shared" si="732"/>
        <v>505.85660377358494</v>
      </c>
      <c r="X4999" s="53">
        <f t="shared" si="733"/>
        <v>3.7735849056603774</v>
      </c>
      <c r="Y4999" s="53">
        <v>10652.4</v>
      </c>
      <c r="Z4999" s="53">
        <v>21</v>
      </c>
      <c r="AA4999" s="53">
        <f t="shared" si="730"/>
        <v>507.25714285714287</v>
      </c>
      <c r="AB4999" s="53">
        <f t="shared" si="731"/>
        <v>4.7619047619047628</v>
      </c>
    </row>
    <row r="5000" spans="1:28" x14ac:dyDescent="0.3">
      <c r="A5000" s="1">
        <v>4999</v>
      </c>
      <c r="B5000" s="51">
        <v>45112</v>
      </c>
      <c r="C5000" s="44">
        <v>30012769.239999998</v>
      </c>
      <c r="D5000" s="56">
        <f t="shared" si="735"/>
        <v>364276.84476271388</v>
      </c>
      <c r="E5000" s="53">
        <v>82.39</v>
      </c>
      <c r="F5000" s="53">
        <f t="shared" si="736"/>
        <v>3.6427684476271387</v>
      </c>
      <c r="G5000" s="53">
        <f>(F5000/'Yearly GDP'!$B$22)*100</f>
        <v>108.73935664558623</v>
      </c>
      <c r="H5000" s="53">
        <f t="shared" si="737"/>
        <v>1.6046</v>
      </c>
      <c r="I5000" s="53">
        <f t="shared" si="738"/>
        <v>4.4247787610619467</v>
      </c>
      <c r="J5000" s="53">
        <f t="shared" si="734"/>
        <v>858.34070796460173</v>
      </c>
      <c r="K5000" s="53">
        <v>7.1</v>
      </c>
      <c r="L5000" s="53">
        <v>19398.5</v>
      </c>
      <c r="M5000" s="53">
        <v>4.55</v>
      </c>
      <c r="N5000" s="53">
        <f t="shared" si="739"/>
        <v>2.675221238938053</v>
      </c>
      <c r="O5000" s="53">
        <v>22.6</v>
      </c>
      <c r="P5000" s="53">
        <v>3.93</v>
      </c>
      <c r="Q5000" s="53">
        <f t="shared" si="740"/>
        <v>3.1699999999999995</v>
      </c>
      <c r="R5000" s="53">
        <v>103.03</v>
      </c>
      <c r="S5000" s="53">
        <f t="shared" si="741"/>
        <v>152.09800000000001</v>
      </c>
      <c r="T5000" s="53">
        <v>6.73</v>
      </c>
      <c r="U5000" s="53">
        <v>13481.65</v>
      </c>
      <c r="V5000" s="53">
        <v>26.64</v>
      </c>
      <c r="W5000" s="53">
        <f t="shared" si="732"/>
        <v>506.06794294294292</v>
      </c>
      <c r="X5000" s="53">
        <f t="shared" si="733"/>
        <v>3.7537537537537538</v>
      </c>
      <c r="Y5000" s="53">
        <v>10718.9</v>
      </c>
      <c r="Z5000" s="53">
        <v>21.13</v>
      </c>
      <c r="AA5000" s="53">
        <f t="shared" si="730"/>
        <v>507.28348319924277</v>
      </c>
      <c r="AB5000" s="53">
        <f t="shared" si="731"/>
        <v>4.7326076668244204</v>
      </c>
    </row>
    <row r="5001" spans="1:28" x14ac:dyDescent="0.3">
      <c r="A5001" s="1">
        <v>5000</v>
      </c>
      <c r="B5001" s="51">
        <v>45113</v>
      </c>
      <c r="C5001" s="44">
        <v>30197064.27</v>
      </c>
      <c r="D5001" s="56">
        <f t="shared" si="735"/>
        <v>364919.20567975828</v>
      </c>
      <c r="E5001" s="53">
        <v>82.75</v>
      </c>
      <c r="F5001" s="53">
        <f t="shared" si="736"/>
        <v>3.6491920567975829</v>
      </c>
      <c r="G5001" s="53">
        <f>(F5001/'Yearly GDP'!$B$22)*100</f>
        <v>108.93110617306216</v>
      </c>
      <c r="H5001" s="53">
        <f t="shared" si="737"/>
        <v>1.6222079999999997</v>
      </c>
      <c r="I5001" s="53">
        <f t="shared" si="738"/>
        <v>4.4014084507042259</v>
      </c>
      <c r="J5001" s="53">
        <f t="shared" si="734"/>
        <v>858.15580985915494</v>
      </c>
      <c r="K5001" s="53">
        <v>7.14</v>
      </c>
      <c r="L5001" s="53">
        <v>19497.3</v>
      </c>
      <c r="M5001" s="53">
        <v>4.57</v>
      </c>
      <c r="N5001" s="53">
        <f t="shared" si="739"/>
        <v>2.7385915492957738</v>
      </c>
      <c r="O5001" s="53">
        <v>22.72</v>
      </c>
      <c r="P5001" s="53">
        <v>4.03</v>
      </c>
      <c r="Q5001" s="53">
        <f t="shared" si="740"/>
        <v>3.1099999999999994</v>
      </c>
      <c r="R5001" s="53">
        <v>102.86</v>
      </c>
      <c r="S5001" s="53">
        <f t="shared" si="741"/>
        <v>153.35999999999999</v>
      </c>
      <c r="T5001" s="53">
        <v>6.75</v>
      </c>
      <c r="U5001" s="53">
        <v>13593.1</v>
      </c>
      <c r="V5001" s="53">
        <v>26.86</v>
      </c>
      <c r="W5001" s="53">
        <f t="shared" si="732"/>
        <v>506.07222635889804</v>
      </c>
      <c r="X5001" s="53">
        <f t="shared" si="733"/>
        <v>3.7230081906180197</v>
      </c>
      <c r="Y5001" s="53">
        <v>10808.9</v>
      </c>
      <c r="Z5001" s="53">
        <v>21.31</v>
      </c>
      <c r="AA5001" s="53">
        <f t="shared" ref="AA5001:AA5064" si="742">Y5001/Z5001</f>
        <v>507.22196152041295</v>
      </c>
      <c r="AB5001" s="53">
        <f t="shared" ref="AB5001:AB5064" si="743">(AA5001/Y5001)*100</f>
        <v>4.6926325668700137</v>
      </c>
    </row>
    <row r="5002" spans="1:28" x14ac:dyDescent="0.3">
      <c r="A5002" s="1">
        <v>5001</v>
      </c>
      <c r="B5002" s="51">
        <v>45114</v>
      </c>
      <c r="C5002" s="44">
        <v>30002263.390000001</v>
      </c>
      <c r="D5002" s="56">
        <f t="shared" si="735"/>
        <v>363179.55925432756</v>
      </c>
      <c r="E5002" s="53">
        <v>82.61</v>
      </c>
      <c r="F5002" s="53">
        <f t="shared" si="736"/>
        <v>3.6317955925432757</v>
      </c>
      <c r="G5002" s="53">
        <f>(F5002/'Yearly GDP'!$B$22)*100</f>
        <v>108.41180873263509</v>
      </c>
      <c r="H5002" s="53">
        <f t="shared" si="737"/>
        <v>1.6101799999999999</v>
      </c>
      <c r="I5002" s="53">
        <f t="shared" si="738"/>
        <v>4.4404973357015987</v>
      </c>
      <c r="J5002" s="53">
        <f t="shared" si="734"/>
        <v>858.42806394316165</v>
      </c>
      <c r="K5002" s="53">
        <v>7.15</v>
      </c>
      <c r="L5002" s="53">
        <v>19331.8</v>
      </c>
      <c r="M5002" s="53">
        <v>4.53</v>
      </c>
      <c r="N5002" s="53">
        <f t="shared" si="739"/>
        <v>2.7095026642984017</v>
      </c>
      <c r="O5002" s="53">
        <v>22.52</v>
      </c>
      <c r="P5002" s="53">
        <v>4.0599999999999996</v>
      </c>
      <c r="Q5002" s="53">
        <f t="shared" si="740"/>
        <v>3.0900000000000007</v>
      </c>
      <c r="R5002" s="53">
        <v>101.95</v>
      </c>
      <c r="S5002" s="53">
        <f t="shared" si="741"/>
        <v>151.55960000000002</v>
      </c>
      <c r="T5002" s="53">
        <v>6.73</v>
      </c>
      <c r="U5002" s="53">
        <v>13490.7</v>
      </c>
      <c r="V5002" s="53">
        <v>26.66</v>
      </c>
      <c r="W5002" s="53">
        <f t="shared" si="732"/>
        <v>506.02775693923485</v>
      </c>
      <c r="X5002" s="53">
        <f t="shared" si="733"/>
        <v>3.7509377344336086</v>
      </c>
      <c r="Y5002" s="53">
        <v>10777.35</v>
      </c>
      <c r="Z5002" s="53">
        <v>21.24</v>
      </c>
      <c r="AA5002" s="53">
        <f t="shared" si="742"/>
        <v>507.40819209039552</v>
      </c>
      <c r="AB5002" s="53">
        <f t="shared" si="743"/>
        <v>4.7080979284369118</v>
      </c>
    </row>
    <row r="5003" spans="1:28" x14ac:dyDescent="0.3">
      <c r="A5003" s="1">
        <v>5002</v>
      </c>
      <c r="B5003" s="51">
        <v>45117</v>
      </c>
      <c r="C5003" s="44">
        <v>29966960.030000001</v>
      </c>
      <c r="D5003" s="56">
        <f t="shared" si="735"/>
        <v>363147.8433107126</v>
      </c>
      <c r="E5003" s="53">
        <v>82.52</v>
      </c>
      <c r="F5003" s="53">
        <f t="shared" si="736"/>
        <v>3.6314784331071261</v>
      </c>
      <c r="G5003" s="53">
        <f>(F5003/'Yearly GDP'!$B$22)*100</f>
        <v>108.40234128677989</v>
      </c>
      <c r="H5003" s="53">
        <f t="shared" si="737"/>
        <v>1.6100699999999999</v>
      </c>
      <c r="I5003" s="53">
        <f t="shared" si="738"/>
        <v>4.434589800443459</v>
      </c>
      <c r="J5003" s="53">
        <f t="shared" si="734"/>
        <v>858.3547671840355</v>
      </c>
      <c r="K5003" s="53">
        <v>7.14</v>
      </c>
      <c r="L5003" s="53">
        <v>19355.900000000001</v>
      </c>
      <c r="M5003" s="53">
        <v>4.54</v>
      </c>
      <c r="N5003" s="53">
        <f t="shared" si="739"/>
        <v>2.7054101995565407</v>
      </c>
      <c r="O5003" s="53">
        <v>22.55</v>
      </c>
      <c r="P5003" s="53">
        <v>4</v>
      </c>
      <c r="Q5003" s="53">
        <f t="shared" si="740"/>
        <v>3.1399999999999997</v>
      </c>
      <c r="R5003" s="53">
        <v>101.64</v>
      </c>
      <c r="S5003" s="53">
        <f t="shared" si="741"/>
        <v>152.21250000000001</v>
      </c>
      <c r="T5003" s="53">
        <v>6.75</v>
      </c>
      <c r="U5003" s="53">
        <v>13433.5</v>
      </c>
      <c r="V5003" s="53">
        <v>26.55</v>
      </c>
      <c r="W5003" s="53">
        <f t="shared" si="732"/>
        <v>505.96986817325796</v>
      </c>
      <c r="X5003" s="53">
        <f t="shared" si="733"/>
        <v>3.766478342749529</v>
      </c>
      <c r="Y5003" s="53">
        <v>10742.35</v>
      </c>
      <c r="Z5003" s="53">
        <v>21.17</v>
      </c>
      <c r="AA5003" s="53">
        <f t="shared" si="742"/>
        <v>507.43268776570619</v>
      </c>
      <c r="AB5003" s="53">
        <f t="shared" si="743"/>
        <v>4.7236655644780345</v>
      </c>
    </row>
    <row r="5004" spans="1:28" x14ac:dyDescent="0.3">
      <c r="A5004" s="1">
        <v>5003</v>
      </c>
      <c r="B5004" s="51">
        <v>45118</v>
      </c>
      <c r="C5004" s="44">
        <v>30156320.02</v>
      </c>
      <c r="D5004" s="56">
        <f t="shared" si="735"/>
        <v>366019.17732734553</v>
      </c>
      <c r="E5004" s="53">
        <v>82.39</v>
      </c>
      <c r="F5004" s="53">
        <f t="shared" si="736"/>
        <v>3.6601917732734552</v>
      </c>
      <c r="G5004" s="53">
        <f>(F5004/'Yearly GDP'!$B$22)*100</f>
        <v>109.2594559186106</v>
      </c>
      <c r="H5004" s="53">
        <f t="shared" si="737"/>
        <v>1.6058849999999998</v>
      </c>
      <c r="I5004" s="53">
        <f t="shared" si="738"/>
        <v>4.4150110375275942</v>
      </c>
      <c r="J5004" s="53">
        <f t="shared" si="734"/>
        <v>858.25165562913924</v>
      </c>
      <c r="K5004" s="53">
        <v>7.09</v>
      </c>
      <c r="L5004" s="53">
        <v>19439.400000000001</v>
      </c>
      <c r="M5004" s="53">
        <v>4.5599999999999996</v>
      </c>
      <c r="N5004" s="53">
        <f t="shared" si="739"/>
        <v>2.6749889624724057</v>
      </c>
      <c r="O5004" s="53">
        <v>22.65</v>
      </c>
      <c r="P5004" s="53">
        <v>3.97</v>
      </c>
      <c r="Q5004" s="53">
        <f t="shared" si="740"/>
        <v>3.1199999999999997</v>
      </c>
      <c r="R5004" s="53">
        <v>101.4</v>
      </c>
      <c r="S5004" s="53">
        <f t="shared" si="741"/>
        <v>152.208</v>
      </c>
      <c r="T5004" s="53">
        <v>6.72</v>
      </c>
      <c r="U5004" s="53">
        <v>13534.35</v>
      </c>
      <c r="V5004" s="53">
        <v>26.75</v>
      </c>
      <c r="W5004" s="53">
        <f t="shared" si="732"/>
        <v>505.9570093457944</v>
      </c>
      <c r="X5004" s="53">
        <f t="shared" si="733"/>
        <v>3.7383177570093453</v>
      </c>
      <c r="Y5004" s="53">
        <v>10843.95</v>
      </c>
      <c r="Z5004" s="53">
        <v>21.37</v>
      </c>
      <c r="AA5004" s="53">
        <f t="shared" si="742"/>
        <v>507.43799719232572</v>
      </c>
      <c r="AB5004" s="53">
        <f t="shared" si="743"/>
        <v>4.6794571829667762</v>
      </c>
    </row>
    <row r="5005" spans="1:28" x14ac:dyDescent="0.3">
      <c r="A5005" s="1">
        <v>5004</v>
      </c>
      <c r="B5005" s="51">
        <v>45119</v>
      </c>
      <c r="C5005" s="44">
        <v>30194806.699999999</v>
      </c>
      <c r="D5005" s="56">
        <f t="shared" si="735"/>
        <v>368319.18394730421</v>
      </c>
      <c r="E5005" s="53">
        <v>81.98</v>
      </c>
      <c r="F5005" s="53">
        <f t="shared" si="736"/>
        <v>3.6831918394730421</v>
      </c>
      <c r="G5005" s="53">
        <f>(F5005/'Yearly GDP'!$B$22)*100</f>
        <v>109.94602505889677</v>
      </c>
      <c r="H5005" s="53">
        <f t="shared" si="737"/>
        <v>1.6054379999999997</v>
      </c>
      <c r="I5005" s="53">
        <f t="shared" si="738"/>
        <v>4.428697962798938</v>
      </c>
      <c r="J5005" s="53">
        <f t="shared" si="734"/>
        <v>858.47209920283444</v>
      </c>
      <c r="K5005" s="53">
        <v>7.11</v>
      </c>
      <c r="L5005" s="53">
        <v>19384.3</v>
      </c>
      <c r="M5005" s="53">
        <v>4.54</v>
      </c>
      <c r="N5005" s="53">
        <f t="shared" si="739"/>
        <v>2.6813020372010623</v>
      </c>
      <c r="O5005" s="53">
        <v>22.58</v>
      </c>
      <c r="P5005" s="53">
        <v>3.86</v>
      </c>
      <c r="Q5005" s="53">
        <f t="shared" si="740"/>
        <v>3.2500000000000004</v>
      </c>
      <c r="R5005" s="53">
        <v>100.19</v>
      </c>
      <c r="S5005" s="53">
        <f t="shared" si="741"/>
        <v>151.73759999999999</v>
      </c>
      <c r="T5005" s="53">
        <v>6.72</v>
      </c>
      <c r="U5005" s="53">
        <v>13600</v>
      </c>
      <c r="V5005" s="53">
        <v>26.88</v>
      </c>
      <c r="W5005" s="53">
        <f t="shared" si="732"/>
        <v>505.95238095238096</v>
      </c>
      <c r="X5005" s="53">
        <f t="shared" si="733"/>
        <v>3.7202380952380953</v>
      </c>
      <c r="Y5005" s="53">
        <v>10897.45</v>
      </c>
      <c r="Z5005" s="53">
        <v>21.48</v>
      </c>
      <c r="AA5005" s="53">
        <f t="shared" si="742"/>
        <v>507.33007448789573</v>
      </c>
      <c r="AB5005" s="53">
        <f t="shared" si="743"/>
        <v>4.655493482309125</v>
      </c>
    </row>
    <row r="5006" spans="1:28" x14ac:dyDescent="0.3">
      <c r="A5006" s="1">
        <v>5005</v>
      </c>
      <c r="B5006" s="51">
        <v>45120</v>
      </c>
      <c r="C5006" s="44">
        <v>30108996.530000001</v>
      </c>
      <c r="D5006" s="56">
        <f t="shared" si="735"/>
        <v>367003.85823988297</v>
      </c>
      <c r="E5006" s="53">
        <v>82.04</v>
      </c>
      <c r="F5006" s="53">
        <f t="shared" si="736"/>
        <v>3.67003858239883</v>
      </c>
      <c r="G5006" s="53">
        <f>(F5006/'Yearly GDP'!$B$22)*100</f>
        <v>109.55339051936805</v>
      </c>
      <c r="H5006" s="53">
        <f t="shared" si="737"/>
        <v>1.6833670000000001</v>
      </c>
      <c r="I5006" s="53">
        <f t="shared" si="738"/>
        <v>4.1999160016799664</v>
      </c>
      <c r="J5006" s="53">
        <f t="shared" si="734"/>
        <v>815.36119277614455</v>
      </c>
      <c r="K5006" s="53">
        <v>7.07</v>
      </c>
      <c r="L5006" s="53">
        <v>19413.75</v>
      </c>
      <c r="M5006" s="53">
        <v>4.74</v>
      </c>
      <c r="N5006" s="53">
        <f t="shared" si="739"/>
        <v>2.8700839983200339</v>
      </c>
      <c r="O5006" s="53">
        <v>23.81</v>
      </c>
      <c r="P5006" s="53">
        <v>3.76</v>
      </c>
      <c r="Q5006" s="53">
        <f t="shared" si="740"/>
        <v>3.3100000000000005</v>
      </c>
      <c r="R5006" s="53">
        <v>99.45</v>
      </c>
      <c r="S5006" s="53">
        <f t="shared" si="741"/>
        <v>160.00319999999999</v>
      </c>
      <c r="T5006" s="53">
        <v>6.72</v>
      </c>
      <c r="U5006" s="53">
        <v>13522.4</v>
      </c>
      <c r="V5006" s="53">
        <v>26.82</v>
      </c>
      <c r="W5006" s="53">
        <f t="shared" si="732"/>
        <v>504.19090231170765</v>
      </c>
      <c r="X5006" s="53">
        <f t="shared" si="733"/>
        <v>3.7285607755406409</v>
      </c>
      <c r="Y5006" s="53">
        <v>10820.35</v>
      </c>
      <c r="Z5006" s="53">
        <v>21.33</v>
      </c>
      <c r="AA5006" s="53">
        <f t="shared" si="742"/>
        <v>507.28316924519464</v>
      </c>
      <c r="AB5006" s="53">
        <f t="shared" si="743"/>
        <v>4.6882325363338033</v>
      </c>
    </row>
    <row r="5007" spans="1:28" x14ac:dyDescent="0.3">
      <c r="A5007" s="1">
        <v>5006</v>
      </c>
      <c r="B5007" s="51">
        <v>45121</v>
      </c>
      <c r="C5007" s="44">
        <v>30388030.960000001</v>
      </c>
      <c r="D5007" s="56">
        <f t="shared" si="735"/>
        <v>370405.05802047782</v>
      </c>
      <c r="E5007" s="53">
        <v>82.04</v>
      </c>
      <c r="F5007" s="53">
        <f t="shared" si="736"/>
        <v>3.7040505802047781</v>
      </c>
      <c r="G5007" s="53">
        <f>(F5007/'Yearly GDP'!$B$22)*100</f>
        <v>110.56867403596354</v>
      </c>
      <c r="H5007" s="53">
        <f t="shared" si="737"/>
        <v>1.6963679999999999</v>
      </c>
      <c r="I5007" s="53">
        <f t="shared" si="738"/>
        <v>4.1736227045075127</v>
      </c>
      <c r="J5007" s="53">
        <f t="shared" si="734"/>
        <v>816.54841402337229</v>
      </c>
      <c r="K5007" s="53">
        <v>7.08</v>
      </c>
      <c r="L5007" s="53">
        <v>19564.5</v>
      </c>
      <c r="M5007" s="53">
        <v>4.78</v>
      </c>
      <c r="N5007" s="53">
        <f t="shared" si="739"/>
        <v>2.9063772954924874</v>
      </c>
      <c r="O5007" s="53">
        <v>23.96</v>
      </c>
      <c r="P5007" s="53">
        <v>3.83</v>
      </c>
      <c r="Q5007" s="53">
        <f t="shared" si="740"/>
        <v>3.25</v>
      </c>
      <c r="R5007" s="53">
        <v>99.6</v>
      </c>
      <c r="S5007" s="53">
        <f t="shared" si="741"/>
        <v>161.25080000000003</v>
      </c>
      <c r="T5007" s="53">
        <v>6.73</v>
      </c>
      <c r="U5007" s="53">
        <v>13657.45</v>
      </c>
      <c r="V5007" s="53">
        <v>27.07</v>
      </c>
      <c r="W5007" s="53">
        <f t="shared" si="732"/>
        <v>504.52345770225344</v>
      </c>
      <c r="X5007" s="53">
        <f t="shared" si="733"/>
        <v>3.6941263391207979</v>
      </c>
      <c r="Y5007" s="53">
        <v>10962.95</v>
      </c>
      <c r="Z5007" s="53">
        <v>21.61</v>
      </c>
      <c r="AA5007" s="53">
        <f t="shared" si="742"/>
        <v>507.30911614993062</v>
      </c>
      <c r="AB5007" s="53">
        <f t="shared" si="743"/>
        <v>4.6274872744099946</v>
      </c>
    </row>
    <row r="5008" spans="1:28" x14ac:dyDescent="0.3">
      <c r="A5008" s="1">
        <v>5007</v>
      </c>
      <c r="B5008" s="51">
        <v>45124</v>
      </c>
      <c r="C5008" s="44">
        <v>30876495.190000001</v>
      </c>
      <c r="D5008" s="56">
        <f t="shared" si="735"/>
        <v>376267.30672678526</v>
      </c>
      <c r="E5008" s="53">
        <v>82.06</v>
      </c>
      <c r="F5008" s="53">
        <f t="shared" si="736"/>
        <v>3.7626730672678526</v>
      </c>
      <c r="G5008" s="53">
        <f>(F5008/'Yearly GDP'!$B$22)*100</f>
        <v>112.31859902292096</v>
      </c>
      <c r="H5008" s="53">
        <f t="shared" si="737"/>
        <v>1.706698</v>
      </c>
      <c r="I5008" s="53">
        <f t="shared" si="738"/>
        <v>4.1425020712510356</v>
      </c>
      <c r="J5008" s="53">
        <f t="shared" si="734"/>
        <v>816.54722452361227</v>
      </c>
      <c r="K5008" s="53">
        <v>7.07</v>
      </c>
      <c r="L5008" s="53">
        <v>19711.45</v>
      </c>
      <c r="M5008" s="53">
        <v>4.82</v>
      </c>
      <c r="N5008" s="53">
        <f t="shared" si="739"/>
        <v>2.9274979287489646</v>
      </c>
      <c r="O5008" s="53">
        <v>24.14</v>
      </c>
      <c r="P5008" s="53">
        <v>3.79</v>
      </c>
      <c r="Q5008" s="53">
        <f t="shared" si="740"/>
        <v>3.2800000000000002</v>
      </c>
      <c r="R5008" s="53">
        <v>99.52</v>
      </c>
      <c r="S5008" s="53">
        <f t="shared" si="741"/>
        <v>162.46220000000002</v>
      </c>
      <c r="T5008" s="53">
        <v>6.73</v>
      </c>
      <c r="U5008" s="53">
        <v>13709.1</v>
      </c>
      <c r="V5008" s="53">
        <v>27.09</v>
      </c>
      <c r="W5008" s="53">
        <f t="shared" si="732"/>
        <v>506.05758582502773</v>
      </c>
      <c r="X5008" s="53">
        <f t="shared" si="733"/>
        <v>3.69139904023625</v>
      </c>
      <c r="Y5008" s="53">
        <v>11048.9</v>
      </c>
      <c r="Z5008" s="53">
        <v>21.74</v>
      </c>
      <c r="AA5008" s="53">
        <f t="shared" si="742"/>
        <v>508.22907083716655</v>
      </c>
      <c r="AB5008" s="53">
        <f t="shared" si="743"/>
        <v>4.5998160073597063</v>
      </c>
    </row>
    <row r="5009" spans="1:28" x14ac:dyDescent="0.3">
      <c r="A5009" s="1">
        <v>5008</v>
      </c>
      <c r="B5009" s="51">
        <v>45125</v>
      </c>
      <c r="C5009" s="44">
        <v>30843536.120000001</v>
      </c>
      <c r="D5009" s="56">
        <f t="shared" si="735"/>
        <v>375865.66073604679</v>
      </c>
      <c r="E5009" s="53">
        <v>82.06</v>
      </c>
      <c r="F5009" s="53">
        <f t="shared" si="736"/>
        <v>3.7586566073604679</v>
      </c>
      <c r="G5009" s="53">
        <f>(F5009/'Yearly GDP'!$B$22)*100</f>
        <v>112.1987046973274</v>
      </c>
      <c r="H5009" s="53">
        <f t="shared" si="737"/>
        <v>1.7046900000000003</v>
      </c>
      <c r="I5009" s="53">
        <f t="shared" si="738"/>
        <v>4.1356492969396186</v>
      </c>
      <c r="J5009" s="53">
        <f t="shared" si="734"/>
        <v>816.75971877584777</v>
      </c>
      <c r="K5009" s="53">
        <v>7.05</v>
      </c>
      <c r="L5009" s="53">
        <v>19749.25</v>
      </c>
      <c r="M5009" s="53">
        <v>4.83</v>
      </c>
      <c r="N5009" s="53">
        <f t="shared" si="739"/>
        <v>2.9143507030603812</v>
      </c>
      <c r="O5009" s="53">
        <v>24.18</v>
      </c>
      <c r="P5009" s="53">
        <v>3.78</v>
      </c>
      <c r="Q5009" s="53">
        <f t="shared" si="740"/>
        <v>3.27</v>
      </c>
      <c r="R5009" s="53">
        <v>99.62</v>
      </c>
      <c r="S5009" s="53">
        <f t="shared" si="741"/>
        <v>162.97319999999999</v>
      </c>
      <c r="T5009" s="53">
        <v>6.74</v>
      </c>
      <c r="U5009" s="53">
        <v>13688.2</v>
      </c>
      <c r="V5009" s="53">
        <v>27.1</v>
      </c>
      <c r="W5009" s="53">
        <f t="shared" si="732"/>
        <v>505.09963099630994</v>
      </c>
      <c r="X5009" s="53">
        <f t="shared" si="733"/>
        <v>3.6900369003690034</v>
      </c>
      <c r="Y5009" s="53">
        <v>10969.35</v>
      </c>
      <c r="Z5009" s="53">
        <v>21.56</v>
      </c>
      <c r="AA5009" s="53">
        <f t="shared" si="742"/>
        <v>508.78246753246759</v>
      </c>
      <c r="AB5009" s="53">
        <f t="shared" si="743"/>
        <v>4.6382189239332101</v>
      </c>
    </row>
    <row r="5010" spans="1:28" x14ac:dyDescent="0.3">
      <c r="A5010" s="1">
        <v>5009</v>
      </c>
      <c r="B5010" s="51">
        <v>45126</v>
      </c>
      <c r="C5010" s="44">
        <v>30991402.489999998</v>
      </c>
      <c r="D5010" s="56">
        <f t="shared" si="735"/>
        <v>377713.61962218158</v>
      </c>
      <c r="E5010" s="53">
        <v>82.05</v>
      </c>
      <c r="F5010" s="53">
        <f t="shared" si="736"/>
        <v>3.7771361962218157</v>
      </c>
      <c r="G5010" s="53">
        <f>(F5010/'Yearly GDP'!$B$22)*100</f>
        <v>112.75033421557659</v>
      </c>
      <c r="H5010" s="53">
        <f t="shared" si="737"/>
        <v>1.703163</v>
      </c>
      <c r="I5010" s="53">
        <f t="shared" si="738"/>
        <v>4.1511000415110004</v>
      </c>
      <c r="J5010" s="53">
        <f t="shared" si="734"/>
        <v>823.29389788293906</v>
      </c>
      <c r="K5010" s="53">
        <v>7.07</v>
      </c>
      <c r="L5010" s="53">
        <v>19833.150000000001</v>
      </c>
      <c r="M5010" s="53">
        <v>4.8499999999999996</v>
      </c>
      <c r="N5010" s="53">
        <f t="shared" si="739"/>
        <v>2.9188999584889999</v>
      </c>
      <c r="O5010" s="53">
        <v>24.09</v>
      </c>
      <c r="P5010" s="53">
        <v>3.74</v>
      </c>
      <c r="Q5010" s="53">
        <f t="shared" si="740"/>
        <v>3.33</v>
      </c>
      <c r="R5010" s="53">
        <v>99.98</v>
      </c>
      <c r="S5010" s="53">
        <f t="shared" si="741"/>
        <v>162.36660000000001</v>
      </c>
      <c r="T5010" s="53">
        <v>6.74</v>
      </c>
      <c r="U5010" s="53">
        <v>13769.8</v>
      </c>
      <c r="V5010" s="53">
        <v>27.26</v>
      </c>
      <c r="W5010" s="53">
        <f t="shared" si="732"/>
        <v>505.12839325018336</v>
      </c>
      <c r="X5010" s="53">
        <f t="shared" si="733"/>
        <v>3.6683785766691122</v>
      </c>
      <c r="Y5010" s="53">
        <v>11049.25</v>
      </c>
      <c r="Z5010" s="53">
        <v>21.66</v>
      </c>
      <c r="AA5010" s="53">
        <f t="shared" si="742"/>
        <v>510.12234533702679</v>
      </c>
      <c r="AB5010" s="53">
        <f t="shared" si="743"/>
        <v>4.6168051708217916</v>
      </c>
    </row>
    <row r="5011" spans="1:28" x14ac:dyDescent="0.3">
      <c r="A5011" s="1">
        <v>5010</v>
      </c>
      <c r="B5011" s="51">
        <v>45127</v>
      </c>
      <c r="C5011" s="44">
        <v>30943571.129999999</v>
      </c>
      <c r="D5011" s="56">
        <f t="shared" si="735"/>
        <v>377038.76117948093</v>
      </c>
      <c r="E5011" s="53">
        <v>82.07</v>
      </c>
      <c r="F5011" s="53">
        <f t="shared" si="736"/>
        <v>3.7703876117948094</v>
      </c>
      <c r="G5011" s="53">
        <f>(F5011/'Yearly GDP'!$B$22)*100</f>
        <v>112.54888393417342</v>
      </c>
      <c r="H5011" s="53">
        <f t="shared" si="737"/>
        <v>1.7161920000000002</v>
      </c>
      <c r="I5011" s="53">
        <f t="shared" si="738"/>
        <v>4.1254125412541249</v>
      </c>
      <c r="J5011" s="53">
        <f t="shared" si="734"/>
        <v>824.22235973597367</v>
      </c>
      <c r="K5011" s="53">
        <v>7.08</v>
      </c>
      <c r="L5011" s="53">
        <v>19979.150000000001</v>
      </c>
      <c r="M5011" s="53">
        <v>4.88</v>
      </c>
      <c r="N5011" s="53">
        <f t="shared" si="739"/>
        <v>2.9545874587458751</v>
      </c>
      <c r="O5011" s="53">
        <v>24.24</v>
      </c>
      <c r="P5011" s="53">
        <v>3.85</v>
      </c>
      <c r="Q5011" s="53">
        <f t="shared" si="740"/>
        <v>3.23</v>
      </c>
      <c r="R5011" s="53">
        <v>100.59</v>
      </c>
      <c r="S5011" s="53">
        <f t="shared" si="741"/>
        <v>163.3776</v>
      </c>
      <c r="T5011" s="53">
        <v>6.74</v>
      </c>
      <c r="U5011" s="53">
        <v>13799.55</v>
      </c>
      <c r="V5011" s="53">
        <v>27.29</v>
      </c>
      <c r="W5011" s="53">
        <f t="shared" ref="W5011:W5074" si="744">U5011/V5011</f>
        <v>505.66324661048003</v>
      </c>
      <c r="X5011" s="53">
        <f t="shared" ref="X5011:X5074" si="745">(W5011/U5011)*100</f>
        <v>3.6643459142543056</v>
      </c>
      <c r="Y5011" s="53">
        <v>11079.2</v>
      </c>
      <c r="Z5011" s="53">
        <v>21.71</v>
      </c>
      <c r="AA5011" s="53">
        <f t="shared" si="742"/>
        <v>510.32703823122984</v>
      </c>
      <c r="AB5011" s="53">
        <f t="shared" si="743"/>
        <v>4.6061722708429294</v>
      </c>
    </row>
    <row r="5012" spans="1:28" x14ac:dyDescent="0.3">
      <c r="A5012" s="1">
        <v>5011</v>
      </c>
      <c r="B5012" s="51">
        <v>45128</v>
      </c>
      <c r="C5012" s="44">
        <v>30749353.109999999</v>
      </c>
      <c r="D5012" s="56">
        <f t="shared" si="735"/>
        <v>375083.59490119538</v>
      </c>
      <c r="E5012" s="53">
        <v>81.98</v>
      </c>
      <c r="F5012" s="53">
        <f t="shared" si="736"/>
        <v>3.7508359490119538</v>
      </c>
      <c r="G5012" s="53">
        <f>(F5012/'Yearly GDP'!$B$22)*100</f>
        <v>111.96525220931206</v>
      </c>
      <c r="H5012" s="53">
        <f t="shared" si="737"/>
        <v>1.6956599999999999</v>
      </c>
      <c r="I5012" s="53">
        <f t="shared" si="738"/>
        <v>4.1753653444676413</v>
      </c>
      <c r="J5012" s="53">
        <f t="shared" si="734"/>
        <v>824.42588726513577</v>
      </c>
      <c r="K5012" s="53">
        <v>7.08</v>
      </c>
      <c r="L5012" s="53">
        <v>19745</v>
      </c>
      <c r="M5012" s="53">
        <v>4.82</v>
      </c>
      <c r="N5012" s="53">
        <f t="shared" si="739"/>
        <v>2.9046346555323588</v>
      </c>
      <c r="O5012" s="53">
        <v>23.95</v>
      </c>
      <c r="P5012" s="53">
        <v>3.83</v>
      </c>
      <c r="Q5012" s="53">
        <f t="shared" si="740"/>
        <v>3.25</v>
      </c>
      <c r="R5012" s="53">
        <v>100.79</v>
      </c>
      <c r="S5012" s="53">
        <f t="shared" si="741"/>
        <v>161.18350000000001</v>
      </c>
      <c r="T5012" s="53">
        <v>6.73</v>
      </c>
      <c r="U5012" s="53">
        <v>13772.85</v>
      </c>
      <c r="V5012" s="53">
        <v>27.23</v>
      </c>
      <c r="W5012" s="53">
        <f t="shared" si="744"/>
        <v>505.79691516709511</v>
      </c>
      <c r="X5012" s="53">
        <f t="shared" si="745"/>
        <v>3.6724201248622843</v>
      </c>
      <c r="Y5012" s="53">
        <v>11110.55</v>
      </c>
      <c r="Z5012" s="53">
        <v>21.76</v>
      </c>
      <c r="AA5012" s="53">
        <f t="shared" si="742"/>
        <v>510.59512867647049</v>
      </c>
      <c r="AB5012" s="53">
        <f t="shared" si="743"/>
        <v>4.5955882352941169</v>
      </c>
    </row>
    <row r="5013" spans="1:28" x14ac:dyDescent="0.3">
      <c r="A5013" s="1">
        <v>5012</v>
      </c>
      <c r="B5013" s="51">
        <v>45131</v>
      </c>
      <c r="C5013" s="44">
        <v>30712582.16</v>
      </c>
      <c r="D5013" s="56">
        <f t="shared" si="735"/>
        <v>375505.34490769042</v>
      </c>
      <c r="E5013" s="53">
        <v>81.790000000000006</v>
      </c>
      <c r="F5013" s="53">
        <f t="shared" si="736"/>
        <v>3.7550534490769043</v>
      </c>
      <c r="G5013" s="53">
        <f>(F5013/'Yearly GDP'!$B$22)*100</f>
        <v>112.09114773363893</v>
      </c>
      <c r="H5013" s="53">
        <f t="shared" si="737"/>
        <v>1.6847809999999999</v>
      </c>
      <c r="I5013" s="53">
        <f t="shared" si="738"/>
        <v>4.1963911036508605</v>
      </c>
      <c r="J5013" s="53">
        <f t="shared" ref="J5013:J5076" si="746">L5013/O5013</f>
        <v>825.52874527905999</v>
      </c>
      <c r="K5013" s="53">
        <v>7.07</v>
      </c>
      <c r="L5013" s="53">
        <v>19672.349999999999</v>
      </c>
      <c r="M5013" s="53">
        <v>4.8099999999999996</v>
      </c>
      <c r="N5013" s="53">
        <f t="shared" si="739"/>
        <v>2.8736088963491397</v>
      </c>
      <c r="O5013" s="53">
        <v>23.83</v>
      </c>
      <c r="P5013" s="53">
        <v>3.87</v>
      </c>
      <c r="Q5013" s="53">
        <f t="shared" si="740"/>
        <v>3.2</v>
      </c>
      <c r="R5013" s="53">
        <v>101.08</v>
      </c>
      <c r="S5013" s="53">
        <f t="shared" si="741"/>
        <v>160.61419999999998</v>
      </c>
      <c r="T5013" s="53">
        <v>6.74</v>
      </c>
      <c r="U5013" s="53">
        <v>13762.2</v>
      </c>
      <c r="V5013" s="53">
        <v>27.1</v>
      </c>
      <c r="W5013" s="53">
        <f t="shared" si="744"/>
        <v>507.83025830258305</v>
      </c>
      <c r="X5013" s="53">
        <f t="shared" si="745"/>
        <v>3.6900369003690034</v>
      </c>
      <c r="Y5013" s="53">
        <v>11136.85</v>
      </c>
      <c r="Z5013" s="53">
        <v>21.77</v>
      </c>
      <c r="AA5013" s="53">
        <f t="shared" si="742"/>
        <v>511.5686724850712</v>
      </c>
      <c r="AB5013" s="53">
        <f t="shared" si="743"/>
        <v>4.5934772622875517</v>
      </c>
    </row>
    <row r="5014" spans="1:28" x14ac:dyDescent="0.3">
      <c r="A5014" s="1">
        <v>5013</v>
      </c>
      <c r="B5014" s="51">
        <v>45132</v>
      </c>
      <c r="C5014" s="44">
        <v>30783475.780000001</v>
      </c>
      <c r="D5014" s="56">
        <f t="shared" si="735"/>
        <v>376096.22211362253</v>
      </c>
      <c r="E5014" s="53">
        <v>81.849999999999994</v>
      </c>
      <c r="F5014" s="53">
        <f t="shared" si="736"/>
        <v>3.7609622211362255</v>
      </c>
      <c r="G5014" s="53">
        <f>(F5014/'Yearly GDP'!$B$22)*100</f>
        <v>112.26752898914106</v>
      </c>
      <c r="H5014" s="53">
        <f t="shared" si="737"/>
        <v>1.67205</v>
      </c>
      <c r="I5014" s="53">
        <f t="shared" si="738"/>
        <v>4.2462845010615711</v>
      </c>
      <c r="J5014" s="53">
        <f t="shared" si="746"/>
        <v>835.69426751592346</v>
      </c>
      <c r="K5014" s="53">
        <v>7.1</v>
      </c>
      <c r="L5014" s="53">
        <v>19680.599999999999</v>
      </c>
      <c r="M5014" s="53">
        <v>4.8099999999999996</v>
      </c>
      <c r="N5014" s="53">
        <f t="shared" si="739"/>
        <v>2.8537154989384286</v>
      </c>
      <c r="O5014" s="53">
        <v>23.55</v>
      </c>
      <c r="P5014" s="53">
        <v>3.89</v>
      </c>
      <c r="Q5014" s="53">
        <f t="shared" si="740"/>
        <v>3.2099999999999995</v>
      </c>
      <c r="R5014" s="53">
        <v>101.09</v>
      </c>
      <c r="S5014" s="53">
        <f t="shared" si="741"/>
        <v>158.4915</v>
      </c>
      <c r="T5014" s="53">
        <v>6.73</v>
      </c>
      <c r="U5014" s="53">
        <v>13829.15</v>
      </c>
      <c r="V5014" s="53">
        <v>27.14</v>
      </c>
      <c r="W5014" s="53">
        <f t="shared" si="744"/>
        <v>509.54863669859981</v>
      </c>
      <c r="X5014" s="53">
        <f t="shared" si="745"/>
        <v>3.6845983787767129</v>
      </c>
      <c r="Y5014" s="53">
        <v>11141.85</v>
      </c>
      <c r="Z5014" s="53">
        <v>21.71</v>
      </c>
      <c r="AA5014" s="53">
        <f t="shared" si="742"/>
        <v>513.21280515891294</v>
      </c>
      <c r="AB5014" s="53">
        <f t="shared" si="743"/>
        <v>4.6061722708429294</v>
      </c>
    </row>
    <row r="5015" spans="1:28" x14ac:dyDescent="0.3">
      <c r="A5015" s="1">
        <v>5014</v>
      </c>
      <c r="B5015" s="51">
        <v>45133</v>
      </c>
      <c r="C5015" s="44">
        <v>30912839.940000001</v>
      </c>
      <c r="D5015" s="56">
        <f t="shared" si="735"/>
        <v>377215.8625991458</v>
      </c>
      <c r="E5015" s="53">
        <v>81.95</v>
      </c>
      <c r="F5015" s="53">
        <f t="shared" si="736"/>
        <v>3.7721586259914579</v>
      </c>
      <c r="G5015" s="53">
        <f>(F5015/'Yearly GDP'!$B$22)*100</f>
        <v>112.60175002959576</v>
      </c>
      <c r="H5015" s="53">
        <f t="shared" si="737"/>
        <v>1.699473</v>
      </c>
      <c r="I5015" s="53">
        <f t="shared" si="738"/>
        <v>4.1718815185648728</v>
      </c>
      <c r="J5015" s="53">
        <f t="shared" si="746"/>
        <v>825.1272423863162</v>
      </c>
      <c r="K5015" s="53">
        <v>7.09</v>
      </c>
      <c r="L5015" s="53">
        <v>19778.3</v>
      </c>
      <c r="M5015" s="53">
        <v>4.83</v>
      </c>
      <c r="N5015" s="53">
        <f t="shared" si="739"/>
        <v>2.9181184814351271</v>
      </c>
      <c r="O5015" s="53">
        <v>23.97</v>
      </c>
      <c r="P5015" s="53">
        <v>3.87</v>
      </c>
      <c r="Q5015" s="53">
        <f t="shared" si="740"/>
        <v>3.2199999999999998</v>
      </c>
      <c r="R5015" s="53">
        <v>100.63</v>
      </c>
      <c r="S5015" s="53">
        <f t="shared" si="741"/>
        <v>161.55779999999999</v>
      </c>
      <c r="T5015" s="53">
        <v>6.74</v>
      </c>
      <c r="U5015" s="53">
        <v>13873.3</v>
      </c>
      <c r="V5015" s="53">
        <v>27.15</v>
      </c>
      <c r="W5015" s="53">
        <f t="shared" si="744"/>
        <v>510.98710865561696</v>
      </c>
      <c r="X5015" s="53">
        <f t="shared" si="745"/>
        <v>3.6832412523020261</v>
      </c>
      <c r="Y5015" s="53">
        <v>11178.75</v>
      </c>
      <c r="Z5015" s="53">
        <v>21.77</v>
      </c>
      <c r="AA5015" s="53">
        <f t="shared" si="742"/>
        <v>513.49333945796968</v>
      </c>
      <c r="AB5015" s="53">
        <f t="shared" si="743"/>
        <v>4.5934772622875517</v>
      </c>
    </row>
    <row r="5016" spans="1:28" x14ac:dyDescent="0.3">
      <c r="A5016" s="1">
        <v>5015</v>
      </c>
      <c r="B5016" s="51">
        <v>45134</v>
      </c>
      <c r="C5016" s="44">
        <v>30864776.780000001</v>
      </c>
      <c r="D5016" s="56">
        <f t="shared" si="735"/>
        <v>375712.43797930615</v>
      </c>
      <c r="E5016" s="53">
        <v>82.15</v>
      </c>
      <c r="F5016" s="53">
        <f t="shared" si="736"/>
        <v>3.7571243797930616</v>
      </c>
      <c r="G5016" s="53">
        <f>(F5016/'Yearly GDP'!$B$22)*100</f>
        <v>112.1529665609869</v>
      </c>
      <c r="H5016" s="53">
        <f t="shared" si="737"/>
        <v>1.696696</v>
      </c>
      <c r="I5016" s="53">
        <f t="shared" si="738"/>
        <v>4.1963911036508605</v>
      </c>
      <c r="J5016" s="53">
        <f t="shared" si="746"/>
        <v>825.0062945866556</v>
      </c>
      <c r="K5016" s="53">
        <v>7.12</v>
      </c>
      <c r="L5016" s="53">
        <v>19659.900000000001</v>
      </c>
      <c r="M5016" s="53">
        <v>4.8</v>
      </c>
      <c r="N5016" s="53">
        <f t="shared" si="739"/>
        <v>2.9236088963491396</v>
      </c>
      <c r="O5016" s="53">
        <v>23.83</v>
      </c>
      <c r="P5016" s="53">
        <v>4</v>
      </c>
      <c r="Q5016" s="53">
        <f t="shared" si="740"/>
        <v>3.12</v>
      </c>
      <c r="R5016" s="53">
        <v>101.54</v>
      </c>
      <c r="S5016" s="53">
        <f t="shared" si="741"/>
        <v>160.3759</v>
      </c>
      <c r="T5016" s="53">
        <v>6.73</v>
      </c>
      <c r="U5016" s="53">
        <v>13898.9</v>
      </c>
      <c r="V5016" s="53">
        <v>27.2</v>
      </c>
      <c r="W5016" s="53">
        <f t="shared" si="744"/>
        <v>510.9889705882353</v>
      </c>
      <c r="X5016" s="53">
        <f t="shared" si="745"/>
        <v>3.6764705882352944</v>
      </c>
      <c r="Y5016" s="53">
        <v>11193.8</v>
      </c>
      <c r="Z5016" s="53">
        <v>21.8</v>
      </c>
      <c r="AA5016" s="53">
        <f t="shared" si="742"/>
        <v>513.47706422018348</v>
      </c>
      <c r="AB5016" s="53">
        <f t="shared" si="743"/>
        <v>4.5871559633027523</v>
      </c>
    </row>
    <row r="5017" spans="1:28" x14ac:dyDescent="0.3">
      <c r="A5017" s="1">
        <v>5016</v>
      </c>
      <c r="B5017" s="51">
        <v>45135</v>
      </c>
      <c r="C5017" s="44">
        <v>30938759.550000001</v>
      </c>
      <c r="D5017" s="56">
        <f t="shared" si="735"/>
        <v>376292.38080758939</v>
      </c>
      <c r="E5017" s="53">
        <v>82.22</v>
      </c>
      <c r="F5017" s="53">
        <f t="shared" si="736"/>
        <v>3.762923808075894</v>
      </c>
      <c r="G5017" s="53">
        <f>(F5017/'Yearly GDP'!$B$22)*100</f>
        <v>112.326083823161</v>
      </c>
      <c r="H5017" s="53">
        <f t="shared" si="737"/>
        <v>1.6403560000000001</v>
      </c>
      <c r="I5017" s="53">
        <f t="shared" si="738"/>
        <v>4.3649061545176773</v>
      </c>
      <c r="J5017" s="53">
        <f t="shared" si="746"/>
        <v>857.5316455696202</v>
      </c>
      <c r="K5017" s="53">
        <v>7.16</v>
      </c>
      <c r="L5017" s="53">
        <v>19646.05</v>
      </c>
      <c r="M5017" s="53">
        <v>4.8</v>
      </c>
      <c r="N5017" s="53">
        <f t="shared" si="739"/>
        <v>2.7950938454823229</v>
      </c>
      <c r="O5017" s="53">
        <v>22.91</v>
      </c>
      <c r="P5017" s="53">
        <v>3.95</v>
      </c>
      <c r="Q5017" s="53">
        <f t="shared" si="740"/>
        <v>3.21</v>
      </c>
      <c r="R5017" s="53">
        <v>101.39</v>
      </c>
      <c r="S5017" s="53">
        <f t="shared" si="741"/>
        <v>154.64250000000001</v>
      </c>
      <c r="T5017" s="53">
        <v>6.75</v>
      </c>
      <c r="U5017" s="53">
        <v>13976</v>
      </c>
      <c r="V5017" s="53">
        <v>27.26</v>
      </c>
      <c r="W5017" s="53">
        <f t="shared" si="744"/>
        <v>512.69258987527508</v>
      </c>
      <c r="X5017" s="53">
        <f t="shared" si="745"/>
        <v>3.6683785766691117</v>
      </c>
      <c r="Y5017" s="53">
        <v>11239.1</v>
      </c>
      <c r="Z5017" s="53">
        <v>22.49</v>
      </c>
      <c r="AA5017" s="53">
        <f t="shared" si="742"/>
        <v>499.73766118274796</v>
      </c>
      <c r="AB5017" s="53">
        <f t="shared" si="743"/>
        <v>4.4464206313917298</v>
      </c>
    </row>
    <row r="5018" spans="1:28" x14ac:dyDescent="0.3">
      <c r="A5018" s="1">
        <v>5017</v>
      </c>
      <c r="B5018" s="51">
        <v>45138</v>
      </c>
      <c r="C5018" s="44">
        <v>31183703.989999998</v>
      </c>
      <c r="D5018" s="56">
        <f t="shared" si="735"/>
        <v>379179.28003404668</v>
      </c>
      <c r="E5018" s="53">
        <v>82.24</v>
      </c>
      <c r="F5018" s="53">
        <f t="shared" si="736"/>
        <v>3.7917928003404668</v>
      </c>
      <c r="G5018" s="53">
        <f>(F5018/'Yearly GDP'!$B$22)*100</f>
        <v>113.18784478628258</v>
      </c>
      <c r="H5018" s="53">
        <f t="shared" si="737"/>
        <v>1.6498170000000003</v>
      </c>
      <c r="I5018" s="53">
        <f t="shared" si="738"/>
        <v>4.3459365493263791</v>
      </c>
      <c r="J5018" s="53">
        <f t="shared" si="746"/>
        <v>858.48761408083431</v>
      </c>
      <c r="K5018" s="53">
        <v>7.17</v>
      </c>
      <c r="L5018" s="53">
        <v>19753.8</v>
      </c>
      <c r="M5018" s="53">
        <v>4.83</v>
      </c>
      <c r="N5018" s="53">
        <f t="shared" si="739"/>
        <v>2.8240634506736209</v>
      </c>
      <c r="O5018" s="53">
        <v>23.01</v>
      </c>
      <c r="P5018" s="53">
        <v>3.96</v>
      </c>
      <c r="Q5018" s="53">
        <f t="shared" si="740"/>
        <v>3.21</v>
      </c>
      <c r="R5018" s="53">
        <v>101.62</v>
      </c>
      <c r="S5018" s="53">
        <f t="shared" si="741"/>
        <v>155.0874</v>
      </c>
      <c r="T5018" s="53">
        <v>6.74</v>
      </c>
      <c r="U5018" s="53">
        <v>14140</v>
      </c>
      <c r="V5018" s="53">
        <v>27.41</v>
      </c>
      <c r="W5018" s="53">
        <f t="shared" si="744"/>
        <v>515.87012039401679</v>
      </c>
      <c r="X5018" s="53">
        <f t="shared" si="745"/>
        <v>3.6483035388544325</v>
      </c>
      <c r="Y5018" s="53">
        <v>11355</v>
      </c>
      <c r="Z5018" s="53">
        <v>22.67</v>
      </c>
      <c r="AA5018" s="53">
        <f t="shared" si="742"/>
        <v>500.88222320247019</v>
      </c>
      <c r="AB5018" s="53">
        <f t="shared" si="743"/>
        <v>4.4111160123511244</v>
      </c>
    </row>
    <row r="5019" spans="1:28" x14ac:dyDescent="0.3">
      <c r="A5019" s="1">
        <v>5018</v>
      </c>
      <c r="B5019" s="51">
        <v>45139</v>
      </c>
      <c r="C5019" s="44">
        <v>31205317.379999999</v>
      </c>
      <c r="D5019" s="56">
        <f t="shared" si="735"/>
        <v>378981.26524168078</v>
      </c>
      <c r="E5019" s="53">
        <v>82.34</v>
      </c>
      <c r="F5019" s="53">
        <f t="shared" si="736"/>
        <v>3.7898126524168076</v>
      </c>
      <c r="G5019" s="53">
        <f>(F5019/'Yearly GDP'!$B$22)*100</f>
        <v>113.12873589303902</v>
      </c>
      <c r="H5019" s="53">
        <f t="shared" si="737"/>
        <v>1.6416400000000004</v>
      </c>
      <c r="I5019" s="53">
        <f t="shared" si="738"/>
        <v>4.3554006968641108</v>
      </c>
      <c r="J5019" s="53">
        <f t="shared" si="746"/>
        <v>859.47517421602777</v>
      </c>
      <c r="K5019" s="53">
        <v>7.15</v>
      </c>
      <c r="L5019" s="53">
        <v>19733.55</v>
      </c>
      <c r="M5019" s="53">
        <v>4.82</v>
      </c>
      <c r="N5019" s="53">
        <f t="shared" si="739"/>
        <v>2.7945993031358896</v>
      </c>
      <c r="O5019" s="53">
        <v>22.96</v>
      </c>
      <c r="P5019" s="53">
        <v>4.03</v>
      </c>
      <c r="Q5019" s="53">
        <f t="shared" si="740"/>
        <v>3.12</v>
      </c>
      <c r="R5019" s="53">
        <v>102.08</v>
      </c>
      <c r="S5019" s="53">
        <f t="shared" si="741"/>
        <v>154.75040000000001</v>
      </c>
      <c r="T5019" s="53">
        <v>6.74</v>
      </c>
      <c r="U5019" s="53">
        <v>14151</v>
      </c>
      <c r="V5019" s="53">
        <v>27.35</v>
      </c>
      <c r="W5019" s="53">
        <f t="shared" si="744"/>
        <v>517.4040219378428</v>
      </c>
      <c r="X5019" s="53">
        <f t="shared" si="745"/>
        <v>3.6563071297989032</v>
      </c>
      <c r="Y5019" s="53">
        <v>11377.65</v>
      </c>
      <c r="Z5019" s="53">
        <v>22.76</v>
      </c>
      <c r="AA5019" s="53">
        <f t="shared" si="742"/>
        <v>499.89674868189803</v>
      </c>
      <c r="AB5019" s="53">
        <f t="shared" si="743"/>
        <v>4.3936731107205622</v>
      </c>
    </row>
    <row r="5020" spans="1:28" x14ac:dyDescent="0.3">
      <c r="A5020" s="1">
        <v>5019</v>
      </c>
      <c r="B5020" s="51">
        <v>45140</v>
      </c>
      <c r="C5020" s="44">
        <v>30857244.280000001</v>
      </c>
      <c r="D5020" s="56">
        <f t="shared" si="735"/>
        <v>372987.35984527983</v>
      </c>
      <c r="E5020" s="53">
        <v>82.73</v>
      </c>
      <c r="F5020" s="53">
        <f t="shared" si="736"/>
        <v>3.7298735984527984</v>
      </c>
      <c r="G5020" s="53">
        <f>(F5020/'Yearly GDP'!$B$22)*100</f>
        <v>111.33951040157606</v>
      </c>
      <c r="H5020" s="53">
        <f t="shared" si="737"/>
        <v>1.6244799999999999</v>
      </c>
      <c r="I5020" s="53">
        <f t="shared" si="738"/>
        <v>4.4014084507042259</v>
      </c>
      <c r="J5020" s="53">
        <f t="shared" si="746"/>
        <v>859.44322183098598</v>
      </c>
      <c r="K5020" s="53">
        <v>7.15</v>
      </c>
      <c r="L5020" s="53">
        <v>19526.55</v>
      </c>
      <c r="M5020" s="53">
        <v>4.7300000000000004</v>
      </c>
      <c r="N5020" s="53">
        <f t="shared" si="739"/>
        <v>2.7485915492957744</v>
      </c>
      <c r="O5020" s="53">
        <v>22.72</v>
      </c>
      <c r="P5020" s="53">
        <v>4.09</v>
      </c>
      <c r="Q5020" s="53">
        <f t="shared" si="740"/>
        <v>3.0600000000000005</v>
      </c>
      <c r="R5020" s="53">
        <v>102.39</v>
      </c>
      <c r="S5020" s="53">
        <f t="shared" si="741"/>
        <v>153.1328</v>
      </c>
      <c r="T5020" s="53">
        <v>6.74</v>
      </c>
      <c r="U5020" s="53">
        <v>13975.2</v>
      </c>
      <c r="V5020" s="53">
        <v>26.97</v>
      </c>
      <c r="W5020" s="53">
        <f t="shared" si="744"/>
        <v>518.17575083426038</v>
      </c>
      <c r="X5020" s="53">
        <f t="shared" si="745"/>
        <v>3.7078235076010388</v>
      </c>
      <c r="Y5020" s="53">
        <v>11232.1</v>
      </c>
      <c r="Z5020" s="53">
        <v>22.47</v>
      </c>
      <c r="AA5020" s="53">
        <f t="shared" si="742"/>
        <v>499.87093902981758</v>
      </c>
      <c r="AB5020" s="53">
        <f t="shared" si="743"/>
        <v>4.4503782821539835</v>
      </c>
    </row>
    <row r="5021" spans="1:28" x14ac:dyDescent="0.3">
      <c r="A5021" s="1">
        <v>5020</v>
      </c>
      <c r="B5021" s="51">
        <v>45141</v>
      </c>
      <c r="C5021" s="44">
        <v>30752964.870000001</v>
      </c>
      <c r="D5021" s="56">
        <f t="shared" si="735"/>
        <v>371637.03770392749</v>
      </c>
      <c r="E5021" s="53">
        <v>82.75</v>
      </c>
      <c r="F5021" s="53">
        <f t="shared" si="736"/>
        <v>3.7163703770392749</v>
      </c>
      <c r="G5021" s="53">
        <f>(F5021/'Yearly GDP'!$B$22)*100</f>
        <v>110.93642916535148</v>
      </c>
      <c r="H5021" s="53">
        <f t="shared" si="737"/>
        <v>1.621345</v>
      </c>
      <c r="I5021" s="53">
        <f t="shared" si="738"/>
        <v>4.434589800443459</v>
      </c>
      <c r="J5021" s="53">
        <f t="shared" si="746"/>
        <v>859.49667405764967</v>
      </c>
      <c r="K5021" s="53">
        <v>7.19</v>
      </c>
      <c r="L5021" s="53">
        <v>19381.650000000001</v>
      </c>
      <c r="M5021" s="53">
        <v>4.6900000000000004</v>
      </c>
      <c r="N5021" s="53">
        <f t="shared" si="739"/>
        <v>2.7554101995565414</v>
      </c>
      <c r="O5021" s="53">
        <v>22.55</v>
      </c>
      <c r="P5021" s="53">
        <v>4.17</v>
      </c>
      <c r="Q5021" s="53">
        <f t="shared" si="740"/>
        <v>3.0200000000000005</v>
      </c>
      <c r="R5021" s="53">
        <v>102.35</v>
      </c>
      <c r="S5021" s="53">
        <f t="shared" si="741"/>
        <v>151.98700000000002</v>
      </c>
      <c r="T5021" s="53">
        <v>6.74</v>
      </c>
      <c r="U5021" s="53">
        <v>13979.05</v>
      </c>
      <c r="V5021" s="53">
        <v>26.97</v>
      </c>
      <c r="W5021" s="53">
        <f t="shared" si="744"/>
        <v>518.31850203930287</v>
      </c>
      <c r="X5021" s="53">
        <f t="shared" si="745"/>
        <v>3.707823507601038</v>
      </c>
      <c r="Y5021" s="53">
        <v>11247.5</v>
      </c>
      <c r="Z5021" s="53">
        <v>22.54</v>
      </c>
      <c r="AA5021" s="53">
        <f t="shared" si="742"/>
        <v>499.00177462289264</v>
      </c>
      <c r="AB5021" s="53">
        <f t="shared" si="743"/>
        <v>4.4365572315882877</v>
      </c>
    </row>
    <row r="5022" spans="1:28" x14ac:dyDescent="0.3">
      <c r="A5022" s="1">
        <v>5021</v>
      </c>
      <c r="B5022" s="51">
        <v>45142</v>
      </c>
      <c r="C5022" s="44">
        <v>30941325.600000001</v>
      </c>
      <c r="D5022" s="56">
        <f t="shared" si="735"/>
        <v>374184.61240778817</v>
      </c>
      <c r="E5022" s="53">
        <v>82.69</v>
      </c>
      <c r="F5022" s="53">
        <f t="shared" si="736"/>
        <v>3.7418461240778815</v>
      </c>
      <c r="G5022" s="53">
        <f>(F5022/'Yearly GDP'!$B$22)*100</f>
        <v>111.69689922620543</v>
      </c>
      <c r="H5022" s="53">
        <f t="shared" si="737"/>
        <v>1.6328490000000004</v>
      </c>
      <c r="I5022" s="53">
        <f t="shared" si="738"/>
        <v>4.4033465433729626</v>
      </c>
      <c r="J5022" s="53">
        <f t="shared" si="746"/>
        <v>859.40114487010123</v>
      </c>
      <c r="K5022" s="53">
        <v>7.19</v>
      </c>
      <c r="L5022" s="53">
        <v>19517</v>
      </c>
      <c r="M5022" s="53">
        <v>4.72</v>
      </c>
      <c r="N5022" s="53">
        <f t="shared" si="739"/>
        <v>2.7866534566270378</v>
      </c>
      <c r="O5022" s="53">
        <v>22.71</v>
      </c>
      <c r="P5022" s="53">
        <v>4.04</v>
      </c>
      <c r="Q5022" s="53">
        <f t="shared" si="740"/>
        <v>3.1500000000000004</v>
      </c>
      <c r="R5022" s="53">
        <v>101.83</v>
      </c>
      <c r="S5022" s="53">
        <f t="shared" si="741"/>
        <v>152.8383</v>
      </c>
      <c r="T5022" s="53">
        <v>6.73</v>
      </c>
      <c r="U5022" s="53">
        <v>14079.3</v>
      </c>
      <c r="V5022" s="53">
        <v>24.9</v>
      </c>
      <c r="W5022" s="53">
        <f t="shared" si="744"/>
        <v>565.43373493975901</v>
      </c>
      <c r="X5022" s="53">
        <f t="shared" si="745"/>
        <v>4.0160642570281126</v>
      </c>
      <c r="Y5022" s="53">
        <v>11317.75</v>
      </c>
      <c r="Z5022" s="53">
        <v>22.64</v>
      </c>
      <c r="AA5022" s="53">
        <f t="shared" si="742"/>
        <v>499.90061837455829</v>
      </c>
      <c r="AB5022" s="53">
        <f t="shared" si="743"/>
        <v>4.4169611307420498</v>
      </c>
    </row>
    <row r="5023" spans="1:28" x14ac:dyDescent="0.3">
      <c r="A5023" s="1">
        <v>5022</v>
      </c>
      <c r="B5023" s="51">
        <v>45145</v>
      </c>
      <c r="C5023" s="44">
        <v>31060886.75</v>
      </c>
      <c r="D5023" s="56">
        <f t="shared" si="735"/>
        <v>375267.44895493536</v>
      </c>
      <c r="E5023" s="53">
        <v>82.77</v>
      </c>
      <c r="F5023" s="53">
        <f t="shared" si="736"/>
        <v>3.7526744895493538</v>
      </c>
      <c r="G5023" s="53">
        <f>(F5023/'Yearly GDP'!$B$22)*100</f>
        <v>112.02013401639861</v>
      </c>
      <c r="H5023" s="53">
        <f t="shared" si="737"/>
        <v>1.6414770000000001</v>
      </c>
      <c r="I5023" s="53">
        <f t="shared" si="738"/>
        <v>4.3802014892685062</v>
      </c>
      <c r="J5023" s="53">
        <f t="shared" si="746"/>
        <v>858.40122645641702</v>
      </c>
      <c r="K5023" s="53">
        <v>7.19</v>
      </c>
      <c r="L5023" s="53">
        <v>19597.3</v>
      </c>
      <c r="M5023" s="53">
        <v>4.74</v>
      </c>
      <c r="N5023" s="53">
        <f t="shared" si="739"/>
        <v>2.8097985107314942</v>
      </c>
      <c r="O5023" s="53">
        <v>22.83</v>
      </c>
      <c r="P5023" s="53">
        <v>4.09</v>
      </c>
      <c r="Q5023" s="53">
        <f t="shared" si="740"/>
        <v>3.1000000000000005</v>
      </c>
      <c r="R5023" s="53">
        <v>101.86</v>
      </c>
      <c r="S5023" s="53">
        <f t="shared" si="741"/>
        <v>154.10249999999999</v>
      </c>
      <c r="T5023" s="53">
        <v>6.75</v>
      </c>
      <c r="U5023" s="53">
        <v>14149.95</v>
      </c>
      <c r="V5023" s="53">
        <v>24.63</v>
      </c>
      <c r="W5023" s="53">
        <f t="shared" si="744"/>
        <v>574.50060901339839</v>
      </c>
      <c r="X5023" s="53">
        <f t="shared" si="745"/>
        <v>4.0600893219650835</v>
      </c>
      <c r="Y5023" s="53">
        <v>11353.1</v>
      </c>
      <c r="Z5023" s="53">
        <v>22.61</v>
      </c>
      <c r="AA5023" s="53">
        <f t="shared" si="742"/>
        <v>502.12737726669616</v>
      </c>
      <c r="AB5023" s="53">
        <f t="shared" si="743"/>
        <v>4.4228217602830604</v>
      </c>
    </row>
    <row r="5024" spans="1:28" x14ac:dyDescent="0.3">
      <c r="A5024" s="1">
        <v>5023</v>
      </c>
      <c r="B5024" s="51">
        <v>45146</v>
      </c>
      <c r="C5024" s="44">
        <v>31062004.879999999</v>
      </c>
      <c r="D5024" s="56">
        <f t="shared" si="735"/>
        <v>374782.8774131274</v>
      </c>
      <c r="E5024" s="53">
        <v>82.88</v>
      </c>
      <c r="F5024" s="53">
        <f t="shared" si="736"/>
        <v>3.7478287741312739</v>
      </c>
      <c r="G5024" s="53">
        <f>(F5024/'Yearly GDP'!$B$22)*100</f>
        <v>111.8754857949634</v>
      </c>
      <c r="H5024" s="53">
        <f t="shared" si="737"/>
        <v>1.6274680000000001</v>
      </c>
      <c r="I5024" s="53">
        <f t="shared" si="738"/>
        <v>4.3994720633523974</v>
      </c>
      <c r="J5024" s="53">
        <f t="shared" si="746"/>
        <v>861.0140783106026</v>
      </c>
      <c r="K5024" s="53">
        <v>7.16</v>
      </c>
      <c r="L5024" s="53">
        <v>19570.849999999999</v>
      </c>
      <c r="M5024" s="53">
        <v>4.7300000000000004</v>
      </c>
      <c r="N5024" s="53">
        <f t="shared" si="739"/>
        <v>2.7605279366476028</v>
      </c>
      <c r="O5024" s="53">
        <v>22.73</v>
      </c>
      <c r="P5024" s="53">
        <v>4.0199999999999996</v>
      </c>
      <c r="Q5024" s="53">
        <f t="shared" si="740"/>
        <v>3.1400000000000006</v>
      </c>
      <c r="R5024" s="53">
        <v>102.34</v>
      </c>
      <c r="S5024" s="53">
        <f t="shared" si="741"/>
        <v>153.42750000000001</v>
      </c>
      <c r="T5024" s="53">
        <v>6.75</v>
      </c>
      <c r="U5024" s="53">
        <v>14186.2</v>
      </c>
      <c r="V5024" s="53">
        <v>24.6</v>
      </c>
      <c r="W5024" s="53">
        <f t="shared" si="744"/>
        <v>576.67479674796743</v>
      </c>
      <c r="X5024" s="53">
        <f t="shared" si="745"/>
        <v>4.0650406504065035</v>
      </c>
      <c r="Y5024" s="53">
        <v>11371.55</v>
      </c>
      <c r="Z5024" s="53">
        <v>22.74</v>
      </c>
      <c r="AA5024" s="53">
        <f t="shared" si="742"/>
        <v>500.06816182937553</v>
      </c>
      <c r="AB5024" s="53">
        <f t="shared" si="743"/>
        <v>4.3975373790677219</v>
      </c>
    </row>
    <row r="5025" spans="1:28" x14ac:dyDescent="0.3">
      <c r="A5025" s="1">
        <v>5024</v>
      </c>
      <c r="B5025" s="51">
        <v>45147</v>
      </c>
      <c r="C5025" s="44">
        <v>31158172.25</v>
      </c>
      <c r="D5025" s="56">
        <f t="shared" si="735"/>
        <v>375988.56341257389</v>
      </c>
      <c r="E5025" s="53">
        <v>82.87</v>
      </c>
      <c r="F5025" s="53">
        <f t="shared" si="736"/>
        <v>3.7598856341257387</v>
      </c>
      <c r="G5025" s="53">
        <f>(F5025/'Yearly GDP'!$B$22)*100</f>
        <v>112.23539206345488</v>
      </c>
      <c r="H5025" s="53">
        <f t="shared" si="737"/>
        <v>1.6354770000000001</v>
      </c>
      <c r="I5025" s="53">
        <f t="shared" si="738"/>
        <v>4.3840420868040333</v>
      </c>
      <c r="J5025" s="53">
        <f t="shared" si="746"/>
        <v>860.69925471284523</v>
      </c>
      <c r="K5025" s="53">
        <v>7.17</v>
      </c>
      <c r="L5025" s="53">
        <v>19632.55</v>
      </c>
      <c r="M5025" s="53">
        <v>4.75</v>
      </c>
      <c r="N5025" s="53">
        <f t="shared" si="739"/>
        <v>2.7859579131959666</v>
      </c>
      <c r="O5025" s="53">
        <v>22.81</v>
      </c>
      <c r="P5025" s="53">
        <v>4.01</v>
      </c>
      <c r="Q5025" s="53">
        <f t="shared" si="740"/>
        <v>3.16</v>
      </c>
      <c r="R5025" s="53">
        <v>102.31</v>
      </c>
      <c r="S5025" s="53">
        <f t="shared" si="741"/>
        <v>153.9675</v>
      </c>
      <c r="T5025" s="53">
        <v>6.75</v>
      </c>
      <c r="U5025" s="53">
        <v>14230.05</v>
      </c>
      <c r="V5025" s="53">
        <v>24.67</v>
      </c>
      <c r="W5025" s="53">
        <f t="shared" si="744"/>
        <v>576.81597081475468</v>
      </c>
      <c r="X5025" s="53">
        <f t="shared" si="745"/>
        <v>4.0535062829347375</v>
      </c>
      <c r="Y5025" s="53">
        <v>11435.95</v>
      </c>
      <c r="Z5025" s="53">
        <v>22.87</v>
      </c>
      <c r="AA5025" s="53">
        <f t="shared" si="742"/>
        <v>500.04153913423698</v>
      </c>
      <c r="AB5025" s="53">
        <f t="shared" si="743"/>
        <v>4.3725404459991246</v>
      </c>
    </row>
    <row r="5026" spans="1:28" x14ac:dyDescent="0.3">
      <c r="A5026" s="1">
        <v>5025</v>
      </c>
      <c r="B5026" s="51">
        <v>45148</v>
      </c>
      <c r="C5026" s="44">
        <v>31076449.949999999</v>
      </c>
      <c r="D5026" s="56">
        <f t="shared" si="735"/>
        <v>376046.10297676671</v>
      </c>
      <c r="E5026" s="53">
        <v>82.64</v>
      </c>
      <c r="F5026" s="53">
        <f t="shared" si="736"/>
        <v>3.7604610297676673</v>
      </c>
      <c r="G5026" s="53">
        <f>(F5026/'Yearly GDP'!$B$22)*100</f>
        <v>112.25256805276618</v>
      </c>
      <c r="H5026" s="53">
        <f t="shared" si="737"/>
        <v>1.6280549999999996</v>
      </c>
      <c r="I5026" s="53">
        <f t="shared" si="738"/>
        <v>4.3917435221783059</v>
      </c>
      <c r="J5026" s="53">
        <f t="shared" si="746"/>
        <v>858.28282828282829</v>
      </c>
      <c r="K5026" s="53">
        <v>7.15</v>
      </c>
      <c r="L5026" s="53">
        <v>19543.099999999999</v>
      </c>
      <c r="M5026" s="53">
        <v>4.7300000000000004</v>
      </c>
      <c r="N5026" s="53">
        <f t="shared" si="739"/>
        <v>2.7582564778216945</v>
      </c>
      <c r="O5026" s="53">
        <v>22.77</v>
      </c>
      <c r="P5026" s="53">
        <v>4.0999999999999996</v>
      </c>
      <c r="Q5026" s="53">
        <f t="shared" si="740"/>
        <v>3.0500000000000007</v>
      </c>
      <c r="R5026" s="53">
        <v>102.36</v>
      </c>
      <c r="S5026" s="53">
        <f t="shared" si="741"/>
        <v>154.15289999999999</v>
      </c>
      <c r="T5026" s="53">
        <v>6.77</v>
      </c>
      <c r="U5026" s="53">
        <v>14228.5</v>
      </c>
      <c r="V5026" s="53">
        <v>24.83</v>
      </c>
      <c r="W5026" s="53">
        <f t="shared" si="744"/>
        <v>573.03664921465975</v>
      </c>
      <c r="X5026" s="53">
        <f t="shared" si="745"/>
        <v>4.0273862263391065</v>
      </c>
      <c r="Y5026" s="53">
        <v>11406.8</v>
      </c>
      <c r="Z5026" s="53">
        <v>23.05</v>
      </c>
      <c r="AA5026" s="53">
        <f t="shared" si="742"/>
        <v>494.87201735357911</v>
      </c>
      <c r="AB5026" s="53">
        <f t="shared" si="743"/>
        <v>4.3383947939262475</v>
      </c>
    </row>
    <row r="5027" spans="1:28" x14ac:dyDescent="0.3">
      <c r="A5027" s="1">
        <v>5026</v>
      </c>
      <c r="B5027" s="51">
        <v>45149</v>
      </c>
      <c r="C5027" s="44">
        <v>31007372.800000001</v>
      </c>
      <c r="D5027" s="56">
        <f t="shared" si="735"/>
        <v>374078.57160091691</v>
      </c>
      <c r="E5027" s="53">
        <v>82.89</v>
      </c>
      <c r="F5027" s="53">
        <f t="shared" si="736"/>
        <v>3.7407857160091691</v>
      </c>
      <c r="G5027" s="53">
        <f>(F5027/'Yearly GDP'!$B$22)*100</f>
        <v>111.66524525400506</v>
      </c>
      <c r="H5027" s="53">
        <f t="shared" si="737"/>
        <v>1.6270970000000002</v>
      </c>
      <c r="I5027" s="53">
        <f t="shared" si="738"/>
        <v>4.4189129474149356</v>
      </c>
      <c r="J5027" s="53">
        <f t="shared" si="746"/>
        <v>858.51966416261598</v>
      </c>
      <c r="K5027" s="53">
        <v>7.19</v>
      </c>
      <c r="L5027" s="53">
        <v>19428.3</v>
      </c>
      <c r="M5027" s="53">
        <v>4.7</v>
      </c>
      <c r="N5027" s="53">
        <f t="shared" si="739"/>
        <v>2.7710870525850648</v>
      </c>
      <c r="O5027" s="53">
        <v>22.63</v>
      </c>
      <c r="P5027" s="53">
        <v>4.1500000000000004</v>
      </c>
      <c r="Q5027" s="53">
        <f t="shared" si="740"/>
        <v>3.04</v>
      </c>
      <c r="R5027" s="53">
        <v>102.69</v>
      </c>
      <c r="S5027" s="53">
        <f t="shared" si="741"/>
        <v>153.20509999999999</v>
      </c>
      <c r="T5027" s="53">
        <v>6.77</v>
      </c>
      <c r="U5027" s="53">
        <v>14190.3</v>
      </c>
      <c r="V5027" s="53">
        <v>24.83</v>
      </c>
      <c r="W5027" s="53">
        <f t="shared" si="744"/>
        <v>571.4981876761982</v>
      </c>
      <c r="X5027" s="53">
        <f t="shared" si="745"/>
        <v>4.0273862263391065</v>
      </c>
      <c r="Y5027" s="53">
        <v>11376.5</v>
      </c>
      <c r="Z5027" s="53">
        <v>22.8</v>
      </c>
      <c r="AA5027" s="53">
        <f t="shared" si="742"/>
        <v>498.96929824561403</v>
      </c>
      <c r="AB5027" s="53">
        <f t="shared" si="743"/>
        <v>4.3859649122807012</v>
      </c>
    </row>
    <row r="5028" spans="1:28" x14ac:dyDescent="0.3">
      <c r="A5028" s="1">
        <v>5027</v>
      </c>
      <c r="B5028" s="51">
        <v>45152</v>
      </c>
      <c r="C5028" s="44">
        <v>30909073.530000001</v>
      </c>
      <c r="D5028" s="56">
        <f t="shared" si="735"/>
        <v>371592.61276749219</v>
      </c>
      <c r="E5028" s="53">
        <v>83.18</v>
      </c>
      <c r="F5028" s="53">
        <f t="shared" si="736"/>
        <v>3.7159261276749218</v>
      </c>
      <c r="G5028" s="53">
        <f>(F5028/'Yearly GDP'!$B$22)*100</f>
        <v>110.92316799029618</v>
      </c>
      <c r="H5028" s="53">
        <f t="shared" si="737"/>
        <v>1.6300800000000002</v>
      </c>
      <c r="I5028" s="53">
        <f t="shared" si="738"/>
        <v>4.4169611307420489</v>
      </c>
      <c r="J5028" s="53">
        <f t="shared" si="746"/>
        <v>858.41651943462887</v>
      </c>
      <c r="K5028" s="53">
        <v>7.2</v>
      </c>
      <c r="L5028" s="53">
        <v>19434.55</v>
      </c>
      <c r="M5028" s="53">
        <v>4.7</v>
      </c>
      <c r="N5028" s="53">
        <f t="shared" si="739"/>
        <v>2.7830388692579513</v>
      </c>
      <c r="O5028" s="53">
        <v>22.64</v>
      </c>
      <c r="P5028" s="53">
        <v>4.2</v>
      </c>
      <c r="Q5028" s="53">
        <f t="shared" si="740"/>
        <v>3</v>
      </c>
      <c r="R5028" s="53">
        <v>103.05</v>
      </c>
      <c r="S5028" s="53">
        <f t="shared" si="741"/>
        <v>153.27279999999999</v>
      </c>
      <c r="T5028" s="53">
        <v>6.77</v>
      </c>
      <c r="U5028" s="53">
        <v>14153.95</v>
      </c>
      <c r="V5028" s="53">
        <v>24.77</v>
      </c>
      <c r="W5028" s="53">
        <f t="shared" si="744"/>
        <v>571.41501816713776</v>
      </c>
      <c r="X5028" s="53">
        <f t="shared" si="745"/>
        <v>4.0371417036737993</v>
      </c>
      <c r="Y5028" s="53">
        <v>11302.85</v>
      </c>
      <c r="Z5028" s="53">
        <v>22.66</v>
      </c>
      <c r="AA5028" s="53">
        <f t="shared" si="742"/>
        <v>498.80185348631954</v>
      </c>
      <c r="AB5028" s="53">
        <f t="shared" si="743"/>
        <v>4.4130626654898499</v>
      </c>
    </row>
    <row r="5029" spans="1:28" x14ac:dyDescent="0.3">
      <c r="A5029" s="1">
        <v>5028</v>
      </c>
      <c r="B5029" s="51">
        <v>45154</v>
      </c>
      <c r="C5029" s="44">
        <v>30987735.27</v>
      </c>
      <c r="D5029" s="56">
        <f t="shared" si="735"/>
        <v>372046.28730940085</v>
      </c>
      <c r="E5029" s="53">
        <v>83.29</v>
      </c>
      <c r="F5029" s="53">
        <f t="shared" si="736"/>
        <v>3.7204628730940086</v>
      </c>
      <c r="G5029" s="53">
        <f>(F5029/'Yearly GDP'!$B$22)*100</f>
        <v>111.05859322668682</v>
      </c>
      <c r="H5029" s="53">
        <f t="shared" si="737"/>
        <v>1.6327</v>
      </c>
      <c r="I5029" s="53">
        <f t="shared" si="738"/>
        <v>4.4404973357015987</v>
      </c>
      <c r="J5029" s="53">
        <f t="shared" si="746"/>
        <v>864.3428063943162</v>
      </c>
      <c r="K5029" s="53">
        <v>7.25</v>
      </c>
      <c r="L5029" s="53">
        <v>19465</v>
      </c>
      <c r="M5029" s="53">
        <v>4.68</v>
      </c>
      <c r="N5029" s="53">
        <f t="shared" si="739"/>
        <v>2.8095026642984013</v>
      </c>
      <c r="O5029" s="53">
        <v>22.52</v>
      </c>
      <c r="P5029" s="53">
        <v>4.25</v>
      </c>
      <c r="Q5029" s="53">
        <f t="shared" si="740"/>
        <v>3</v>
      </c>
      <c r="R5029" s="53">
        <v>103.31</v>
      </c>
      <c r="S5029" s="53">
        <f t="shared" si="741"/>
        <v>152.46039999999999</v>
      </c>
      <c r="T5029" s="53">
        <v>6.77</v>
      </c>
      <c r="U5029" s="53">
        <v>14172.6</v>
      </c>
      <c r="V5029" s="53">
        <v>24.74</v>
      </c>
      <c r="W5029" s="53">
        <f t="shared" si="744"/>
        <v>572.86176232821344</v>
      </c>
      <c r="X5029" s="53">
        <f t="shared" si="745"/>
        <v>4.0420371867421183</v>
      </c>
      <c r="Y5029" s="53">
        <v>11350.2</v>
      </c>
      <c r="Z5029" s="53">
        <v>22.78</v>
      </c>
      <c r="AA5029" s="53">
        <f t="shared" si="742"/>
        <v>498.25285338015806</v>
      </c>
      <c r="AB5029" s="53">
        <f t="shared" si="743"/>
        <v>4.3898156277436344</v>
      </c>
    </row>
    <row r="5030" spans="1:28" x14ac:dyDescent="0.3">
      <c r="A5030" s="1">
        <v>5029</v>
      </c>
      <c r="B5030" s="51">
        <v>45155</v>
      </c>
      <c r="C5030" s="44">
        <v>30936042.719999999</v>
      </c>
      <c r="D5030" s="56">
        <f t="shared" si="735"/>
        <v>372095.77483762329</v>
      </c>
      <c r="E5030" s="53">
        <v>83.14</v>
      </c>
      <c r="F5030" s="53">
        <f t="shared" si="736"/>
        <v>3.7209577483762328</v>
      </c>
      <c r="G5030" s="53">
        <f>(F5030/'Yearly GDP'!$B$22)*100</f>
        <v>111.07336562317111</v>
      </c>
      <c r="H5030" s="53">
        <f t="shared" si="737"/>
        <v>1.6143190000000003</v>
      </c>
      <c r="I5030" s="53">
        <f t="shared" si="738"/>
        <v>4.4662795891022773</v>
      </c>
      <c r="J5030" s="53">
        <f t="shared" si="746"/>
        <v>864.9062081286288</v>
      </c>
      <c r="K5030" s="53">
        <v>7.21</v>
      </c>
      <c r="L5030" s="53">
        <v>19365.25</v>
      </c>
      <c r="M5030" s="53">
        <v>4.66</v>
      </c>
      <c r="N5030" s="53">
        <f t="shared" si="739"/>
        <v>2.7437204108977227</v>
      </c>
      <c r="O5030" s="53">
        <v>22.39</v>
      </c>
      <c r="P5030" s="53">
        <v>4.28</v>
      </c>
      <c r="Q5030" s="53">
        <f t="shared" si="740"/>
        <v>2.9299999999999997</v>
      </c>
      <c r="R5030" s="53">
        <v>103.47</v>
      </c>
      <c r="S5030" s="53">
        <f t="shared" si="741"/>
        <v>153.8193</v>
      </c>
      <c r="T5030" s="53">
        <v>6.87</v>
      </c>
      <c r="U5030" s="53">
        <v>14215.2</v>
      </c>
      <c r="V5030" s="53">
        <v>24.81</v>
      </c>
      <c r="W5030" s="53">
        <f t="shared" si="744"/>
        <v>572.9625151148731</v>
      </c>
      <c r="X5030" s="53">
        <f t="shared" si="745"/>
        <v>4.0306328093510677</v>
      </c>
      <c r="Y5030" s="53">
        <v>11370.95</v>
      </c>
      <c r="Z5030" s="53">
        <v>22.82</v>
      </c>
      <c r="AA5030" s="53">
        <f t="shared" si="742"/>
        <v>498.28878177037689</v>
      </c>
      <c r="AB5030" s="53">
        <f t="shared" si="743"/>
        <v>4.3821209465381239</v>
      </c>
    </row>
    <row r="5031" spans="1:28" x14ac:dyDescent="0.3">
      <c r="A5031" s="1">
        <v>5030</v>
      </c>
      <c r="B5031" s="51">
        <v>45156</v>
      </c>
      <c r="C5031" s="44">
        <v>30881351.5</v>
      </c>
      <c r="D5031" s="56">
        <f t="shared" si="735"/>
        <v>371437.95405340387</v>
      </c>
      <c r="E5031" s="53">
        <v>83.14</v>
      </c>
      <c r="F5031" s="53">
        <f t="shared" si="736"/>
        <v>3.7143795405340385</v>
      </c>
      <c r="G5031" s="53">
        <f>(F5031/'Yearly GDP'!$B$22)*100</f>
        <v>110.8770012099713</v>
      </c>
      <c r="H5031" s="53">
        <f t="shared" si="737"/>
        <v>1.611504</v>
      </c>
      <c r="I5031" s="53">
        <f t="shared" si="738"/>
        <v>4.4802867383512543</v>
      </c>
      <c r="J5031" s="53">
        <f t="shared" si="746"/>
        <v>865.15008960573482</v>
      </c>
      <c r="K5031" s="53">
        <v>7.22</v>
      </c>
      <c r="L5031" s="53">
        <v>19310.150000000001</v>
      </c>
      <c r="M5031" s="53">
        <v>4.6399999999999997</v>
      </c>
      <c r="N5031" s="53">
        <f t="shared" si="739"/>
        <v>2.7397132616487454</v>
      </c>
      <c r="O5031" s="53">
        <v>22.32</v>
      </c>
      <c r="P5031" s="53">
        <v>4.25</v>
      </c>
      <c r="Q5031" s="53">
        <f t="shared" si="740"/>
        <v>2.9699999999999998</v>
      </c>
      <c r="R5031" s="53">
        <v>103.27</v>
      </c>
      <c r="S5031" s="53">
        <f t="shared" si="741"/>
        <v>153.11520000000002</v>
      </c>
      <c r="T5031" s="53">
        <v>6.86</v>
      </c>
      <c r="U5031" s="53">
        <v>14193.45</v>
      </c>
      <c r="V5031" s="53">
        <v>24.77</v>
      </c>
      <c r="W5031" s="53">
        <f t="shared" si="744"/>
        <v>573.00968914008888</v>
      </c>
      <c r="X5031" s="53">
        <f t="shared" si="745"/>
        <v>4.0371417036737993</v>
      </c>
      <c r="Y5031" s="53">
        <v>11338.05</v>
      </c>
      <c r="Z5031" s="53">
        <v>22.76</v>
      </c>
      <c r="AA5031" s="53">
        <f t="shared" si="742"/>
        <v>498.15685413005264</v>
      </c>
      <c r="AB5031" s="53">
        <f t="shared" si="743"/>
        <v>4.3936731107205622</v>
      </c>
    </row>
    <row r="5032" spans="1:28" x14ac:dyDescent="0.3">
      <c r="A5032" s="1">
        <v>5031</v>
      </c>
      <c r="B5032" s="51">
        <v>45159</v>
      </c>
      <c r="C5032" s="44">
        <v>31228274.690000001</v>
      </c>
      <c r="D5032" s="56">
        <f t="shared" si="735"/>
        <v>375836.73955951381</v>
      </c>
      <c r="E5032" s="53">
        <v>83.09</v>
      </c>
      <c r="F5032" s="53">
        <f t="shared" si="736"/>
        <v>3.7583673955951382</v>
      </c>
      <c r="G5032" s="53">
        <f>(F5032/'Yearly GDP'!$B$22)*100</f>
        <v>112.19007151030263</v>
      </c>
      <c r="H5032" s="53">
        <f t="shared" si="737"/>
        <v>1.616482</v>
      </c>
      <c r="I5032" s="53">
        <f t="shared" si="738"/>
        <v>4.4603033006244424</v>
      </c>
      <c r="J5032" s="53">
        <f t="shared" si="746"/>
        <v>865.0133809099018</v>
      </c>
      <c r="K5032" s="53">
        <v>7.21</v>
      </c>
      <c r="L5032" s="53">
        <v>19393.599999999999</v>
      </c>
      <c r="M5032" s="53">
        <v>4.66</v>
      </c>
      <c r="N5032" s="53">
        <f t="shared" si="739"/>
        <v>2.7496966993755576</v>
      </c>
      <c r="O5032" s="53">
        <v>22.42</v>
      </c>
      <c r="P5032" s="53">
        <v>4.34</v>
      </c>
      <c r="Q5032" s="53">
        <f t="shared" si="740"/>
        <v>2.87</v>
      </c>
      <c r="R5032" s="53">
        <v>103.2</v>
      </c>
      <c r="S5032" s="53">
        <f t="shared" si="741"/>
        <v>153.80120000000002</v>
      </c>
      <c r="T5032" s="53">
        <v>6.86</v>
      </c>
      <c r="U5032" s="53">
        <v>14302.15</v>
      </c>
      <c r="V5032" s="53">
        <v>24.96</v>
      </c>
      <c r="W5032" s="53">
        <f t="shared" si="744"/>
        <v>573.00280448717945</v>
      </c>
      <c r="X5032" s="53">
        <f t="shared" si="745"/>
        <v>4.0064102564102564</v>
      </c>
      <c r="Y5032" s="53">
        <v>11432.65</v>
      </c>
      <c r="Z5032" s="53">
        <v>22.95</v>
      </c>
      <c r="AA5032" s="53">
        <f t="shared" si="742"/>
        <v>498.15468409586055</v>
      </c>
      <c r="AB5032" s="53">
        <f t="shared" si="743"/>
        <v>4.3572984749455337</v>
      </c>
    </row>
    <row r="5033" spans="1:28" x14ac:dyDescent="0.3">
      <c r="A5033" s="1">
        <v>5032</v>
      </c>
      <c r="B5033" s="51">
        <v>45160</v>
      </c>
      <c r="C5033" s="44">
        <v>31374740.170000002</v>
      </c>
      <c r="D5033" s="56">
        <f t="shared" si="735"/>
        <v>377826.83249036607</v>
      </c>
      <c r="E5033" s="53">
        <v>83.04</v>
      </c>
      <c r="F5033" s="53">
        <f t="shared" si="736"/>
        <v>3.7782683249036606</v>
      </c>
      <c r="G5033" s="53">
        <f>(F5033/'Yearly GDP'!$B$22)*100</f>
        <v>112.78412910160181</v>
      </c>
      <c r="H5033" s="53">
        <f t="shared" si="737"/>
        <v>1.5911469999999999</v>
      </c>
      <c r="I5033" s="53">
        <f t="shared" si="738"/>
        <v>4.5187528242205159</v>
      </c>
      <c r="J5033" s="53">
        <f t="shared" si="746"/>
        <v>876.47763217352019</v>
      </c>
      <c r="K5033" s="53">
        <v>7.19</v>
      </c>
      <c r="L5033" s="53">
        <v>19396.45</v>
      </c>
      <c r="M5033" s="53">
        <v>4.55</v>
      </c>
      <c r="N5033" s="53">
        <f t="shared" si="739"/>
        <v>2.6712471757794845</v>
      </c>
      <c r="O5033" s="53">
        <v>22.13</v>
      </c>
      <c r="P5033" s="53">
        <v>4.33</v>
      </c>
      <c r="Q5033" s="53">
        <f t="shared" si="740"/>
        <v>2.8600000000000003</v>
      </c>
      <c r="R5033" s="53">
        <v>103.47</v>
      </c>
      <c r="S5033" s="53">
        <f t="shared" si="741"/>
        <v>151.81180000000001</v>
      </c>
      <c r="T5033" s="53">
        <v>6.86</v>
      </c>
      <c r="U5033" s="53">
        <v>14454.1</v>
      </c>
      <c r="V5033" s="53">
        <v>25.03</v>
      </c>
      <c r="W5033" s="53">
        <f t="shared" si="744"/>
        <v>577.47103475828999</v>
      </c>
      <c r="X5033" s="53">
        <f t="shared" si="745"/>
        <v>3.9952057530962843</v>
      </c>
      <c r="Y5033" s="53">
        <v>11509.7</v>
      </c>
      <c r="Z5033" s="53">
        <v>23.19</v>
      </c>
      <c r="AA5033" s="53">
        <f t="shared" si="742"/>
        <v>496.32169038378612</v>
      </c>
      <c r="AB5033" s="53">
        <f t="shared" si="743"/>
        <v>4.3122035360068995</v>
      </c>
    </row>
    <row r="5034" spans="1:28" x14ac:dyDescent="0.3">
      <c r="A5034" s="1">
        <v>5033</v>
      </c>
      <c r="B5034" s="51">
        <v>45161</v>
      </c>
      <c r="C5034" s="44">
        <v>31440453.239999998</v>
      </c>
      <c r="D5034" s="56">
        <f t="shared" si="735"/>
        <v>381096.40290909092</v>
      </c>
      <c r="E5034" s="53">
        <v>82.5</v>
      </c>
      <c r="F5034" s="53">
        <f t="shared" si="736"/>
        <v>3.810964029090909</v>
      </c>
      <c r="G5034" s="53">
        <f>(F5034/'Yearly GDP'!$B$22)*100</f>
        <v>113.76012027137041</v>
      </c>
      <c r="H5034" s="53">
        <f t="shared" si="737"/>
        <v>1.5954610000000002</v>
      </c>
      <c r="I5034" s="53">
        <f t="shared" si="738"/>
        <v>4.5065344749887331</v>
      </c>
      <c r="J5034" s="53">
        <f t="shared" si="746"/>
        <v>876.25056331680935</v>
      </c>
      <c r="K5034" s="53">
        <v>7.19</v>
      </c>
      <c r="L5034" s="53">
        <v>19444</v>
      </c>
      <c r="M5034" s="53">
        <v>4.5599999999999996</v>
      </c>
      <c r="N5034" s="53">
        <f t="shared" si="739"/>
        <v>2.6834655250112673</v>
      </c>
      <c r="O5034" s="53">
        <v>22.19</v>
      </c>
      <c r="P5034" s="53">
        <v>4.1900000000000004</v>
      </c>
      <c r="Q5034" s="53">
        <f t="shared" si="740"/>
        <v>3</v>
      </c>
      <c r="R5034" s="53">
        <v>103.33</v>
      </c>
      <c r="S5034" s="53">
        <f t="shared" si="741"/>
        <v>152.22340000000003</v>
      </c>
      <c r="T5034" s="53">
        <v>6.86</v>
      </c>
      <c r="U5034" s="53">
        <v>14508.75</v>
      </c>
      <c r="V5034" s="53">
        <v>25.13</v>
      </c>
      <c r="W5034" s="53">
        <f t="shared" si="744"/>
        <v>577.34779148428174</v>
      </c>
      <c r="X5034" s="53">
        <f t="shared" si="745"/>
        <v>3.979307600477517</v>
      </c>
      <c r="Y5034" s="53">
        <v>11591.55</v>
      </c>
      <c r="Z5034" s="53">
        <v>23.36</v>
      </c>
      <c r="AA5034" s="53">
        <f t="shared" si="742"/>
        <v>496.21361301369859</v>
      </c>
      <c r="AB5034" s="53">
        <f t="shared" si="743"/>
        <v>4.2808219178082192</v>
      </c>
    </row>
    <row r="5035" spans="1:28" x14ac:dyDescent="0.3">
      <c r="A5035" s="1">
        <v>5034</v>
      </c>
      <c r="B5035" s="51">
        <v>45162</v>
      </c>
      <c r="C5035" s="44">
        <v>31407607.719999999</v>
      </c>
      <c r="D5035" s="56">
        <f t="shared" si="735"/>
        <v>380329.47105836764</v>
      </c>
      <c r="E5035" s="53">
        <v>82.58</v>
      </c>
      <c r="F5035" s="53">
        <f t="shared" si="736"/>
        <v>3.8032947105836765</v>
      </c>
      <c r="G5035" s="53">
        <f>(F5035/'Yearly GDP'!$B$22)*100</f>
        <v>113.53118539055751</v>
      </c>
      <c r="H5035" s="53">
        <f t="shared" si="737"/>
        <v>1.5926399999999998</v>
      </c>
      <c r="I5035" s="53">
        <f t="shared" si="738"/>
        <v>4.5207956600361667</v>
      </c>
      <c r="J5035" s="53">
        <f t="shared" si="746"/>
        <v>876.43309222423147</v>
      </c>
      <c r="K5035" s="53">
        <v>7.2</v>
      </c>
      <c r="L5035" s="53">
        <v>19386.7</v>
      </c>
      <c r="M5035" s="53">
        <v>4.47</v>
      </c>
      <c r="N5035" s="53">
        <f t="shared" si="739"/>
        <v>2.6792043399638334</v>
      </c>
      <c r="O5035" s="53">
        <v>22.12</v>
      </c>
      <c r="P5035" s="53">
        <v>4.24</v>
      </c>
      <c r="Q5035" s="53">
        <f t="shared" si="740"/>
        <v>2.96</v>
      </c>
      <c r="R5035" s="53">
        <v>103.91</v>
      </c>
      <c r="S5035" s="53">
        <f t="shared" si="741"/>
        <v>152.18559999999999</v>
      </c>
      <c r="T5035" s="53">
        <v>6.88</v>
      </c>
      <c r="U5035" s="53">
        <v>14547.85</v>
      </c>
      <c r="V5035" s="53">
        <v>25.2</v>
      </c>
      <c r="W5035" s="53">
        <f t="shared" si="744"/>
        <v>577.29563492063494</v>
      </c>
      <c r="X5035" s="53">
        <f t="shared" si="745"/>
        <v>3.9682539682539679</v>
      </c>
      <c r="Y5035" s="53">
        <v>11576.95</v>
      </c>
      <c r="Z5035" s="53">
        <v>23.33</v>
      </c>
      <c r="AA5035" s="53">
        <f t="shared" si="742"/>
        <v>496.22588941277331</v>
      </c>
      <c r="AB5035" s="53">
        <f t="shared" si="743"/>
        <v>4.2863266180882986</v>
      </c>
    </row>
    <row r="5036" spans="1:28" x14ac:dyDescent="0.3">
      <c r="A5036" s="1">
        <v>5035</v>
      </c>
      <c r="B5036" s="51">
        <v>45163</v>
      </c>
      <c r="C5036" s="44">
        <v>31222719.140000001</v>
      </c>
      <c r="D5036" s="56">
        <f t="shared" si="735"/>
        <v>377861.78312961396</v>
      </c>
      <c r="E5036" s="53">
        <v>82.63</v>
      </c>
      <c r="F5036" s="53">
        <f t="shared" si="736"/>
        <v>3.7786178312961396</v>
      </c>
      <c r="G5036" s="53">
        <f>(F5036/'Yearly GDP'!$B$22)*100</f>
        <v>112.79456212824297</v>
      </c>
      <c r="H5036" s="53">
        <f t="shared" si="737"/>
        <v>1.575966</v>
      </c>
      <c r="I5036" s="53">
        <f t="shared" si="738"/>
        <v>4.5495905368516834</v>
      </c>
      <c r="J5036" s="53">
        <f t="shared" si="746"/>
        <v>876.51501364877151</v>
      </c>
      <c r="K5036" s="53">
        <v>7.17</v>
      </c>
      <c r="L5036" s="53">
        <v>19265.8</v>
      </c>
      <c r="M5036" s="53">
        <v>4.4400000000000004</v>
      </c>
      <c r="N5036" s="53">
        <f t="shared" si="739"/>
        <v>2.6204094631483166</v>
      </c>
      <c r="O5036" s="53">
        <v>21.98</v>
      </c>
      <c r="P5036" s="53">
        <v>4.2300000000000004</v>
      </c>
      <c r="Q5036" s="53">
        <f t="shared" si="740"/>
        <v>2.9399999999999995</v>
      </c>
      <c r="R5036" s="53">
        <v>104.01</v>
      </c>
      <c r="S5036" s="53">
        <f t="shared" si="741"/>
        <v>151.0026</v>
      </c>
      <c r="T5036" s="53">
        <v>6.87</v>
      </c>
      <c r="U5036" s="53">
        <v>14440.65</v>
      </c>
      <c r="V5036" s="53">
        <v>24.99</v>
      </c>
      <c r="W5036" s="53">
        <f t="shared" si="744"/>
        <v>577.85714285714289</v>
      </c>
      <c r="X5036" s="53">
        <f t="shared" si="745"/>
        <v>4.0016006402561022</v>
      </c>
      <c r="Y5036" s="53">
        <v>11548.9</v>
      </c>
      <c r="Z5036" s="53">
        <v>23.27</v>
      </c>
      <c r="AA5036" s="53">
        <f t="shared" si="742"/>
        <v>496.29995702621403</v>
      </c>
      <c r="AB5036" s="53">
        <f t="shared" si="743"/>
        <v>4.2973785990545768</v>
      </c>
    </row>
    <row r="5037" spans="1:28" x14ac:dyDescent="0.3">
      <c r="A5037" s="1">
        <v>5036</v>
      </c>
      <c r="B5037" s="51">
        <v>45166</v>
      </c>
      <c r="C5037" s="44">
        <v>31328188.190000001</v>
      </c>
      <c r="D5037" s="56">
        <f t="shared" si="735"/>
        <v>379275.8860774819</v>
      </c>
      <c r="E5037" s="53">
        <v>82.6</v>
      </c>
      <c r="F5037" s="53">
        <f t="shared" si="736"/>
        <v>3.7927588607748191</v>
      </c>
      <c r="G5037" s="53">
        <f>(F5037/'Yearly GDP'!$B$22)*100</f>
        <v>113.21668241118863</v>
      </c>
      <c r="H5037" s="53">
        <f t="shared" si="737"/>
        <v>1.5817539999999999</v>
      </c>
      <c r="I5037" s="53">
        <f t="shared" si="738"/>
        <v>4.5392646391284615</v>
      </c>
      <c r="J5037" s="53">
        <f t="shared" si="746"/>
        <v>876.35270086246021</v>
      </c>
      <c r="K5037" s="53">
        <v>7.18</v>
      </c>
      <c r="L5037" s="53">
        <v>19306.05</v>
      </c>
      <c r="M5037" s="53">
        <v>4.43</v>
      </c>
      <c r="N5037" s="53">
        <f t="shared" si="739"/>
        <v>2.6407353608715383</v>
      </c>
      <c r="O5037" s="53">
        <v>22.03</v>
      </c>
      <c r="P5037" s="53">
        <v>4.2</v>
      </c>
      <c r="Q5037" s="53">
        <f t="shared" si="740"/>
        <v>2.9799999999999995</v>
      </c>
      <c r="R5037" s="53">
        <v>103.99</v>
      </c>
      <c r="S5037" s="53">
        <f t="shared" si="741"/>
        <v>149.804</v>
      </c>
      <c r="T5037" s="53">
        <v>6.8</v>
      </c>
      <c r="U5037" s="53">
        <v>14502.6</v>
      </c>
      <c r="V5037" s="53">
        <v>25.02</v>
      </c>
      <c r="W5037" s="53">
        <f t="shared" si="744"/>
        <v>579.64028776978421</v>
      </c>
      <c r="X5037" s="53">
        <f t="shared" si="745"/>
        <v>3.9968025579536373</v>
      </c>
      <c r="Y5037" s="53">
        <v>11627.3</v>
      </c>
      <c r="Z5037" s="53">
        <v>23.37</v>
      </c>
      <c r="AA5037" s="53">
        <f t="shared" si="742"/>
        <v>497.53102267864779</v>
      </c>
      <c r="AB5037" s="53">
        <f t="shared" si="743"/>
        <v>4.2789901583226353</v>
      </c>
    </row>
    <row r="5038" spans="1:28" x14ac:dyDescent="0.3">
      <c r="A5038" s="1">
        <v>5037</v>
      </c>
      <c r="B5038" s="51">
        <v>45167</v>
      </c>
      <c r="C5038" s="44">
        <v>31437737.879999999</v>
      </c>
      <c r="D5038" s="56">
        <f t="shared" si="735"/>
        <v>380740.43696257722</v>
      </c>
      <c r="E5038" s="53">
        <v>82.57</v>
      </c>
      <c r="F5038" s="53">
        <f t="shared" si="736"/>
        <v>3.8074043696257722</v>
      </c>
      <c r="G5038" s="53">
        <f>(F5038/'Yearly GDP'!$B$22)*100</f>
        <v>113.65386177987379</v>
      </c>
      <c r="H5038" s="53">
        <f t="shared" si="737"/>
        <v>1.5846259999999999</v>
      </c>
      <c r="I5038" s="53">
        <f t="shared" si="738"/>
        <v>4.5310376076121432</v>
      </c>
      <c r="J5038" s="53">
        <f t="shared" si="746"/>
        <v>876.4227458087903</v>
      </c>
      <c r="K5038" s="53">
        <v>7.18</v>
      </c>
      <c r="L5038" s="53">
        <v>19342.650000000001</v>
      </c>
      <c r="M5038" s="53">
        <v>4.42</v>
      </c>
      <c r="N5038" s="53">
        <f t="shared" si="739"/>
        <v>2.6489623923878565</v>
      </c>
      <c r="O5038" s="53">
        <v>22.07</v>
      </c>
      <c r="P5038" s="53">
        <v>4.12</v>
      </c>
      <c r="Q5038" s="53">
        <f t="shared" si="740"/>
        <v>3.0599999999999996</v>
      </c>
      <c r="R5038" s="53">
        <v>103.47</v>
      </c>
      <c r="S5038" s="53">
        <f t="shared" si="741"/>
        <v>150.07599999999999</v>
      </c>
      <c r="T5038" s="53">
        <v>6.8</v>
      </c>
      <c r="U5038" s="53">
        <v>14559.3</v>
      </c>
      <c r="V5038" s="53">
        <v>25.12</v>
      </c>
      <c r="W5038" s="53">
        <f t="shared" si="744"/>
        <v>579.58996815286616</v>
      </c>
      <c r="X5038" s="53">
        <f t="shared" si="745"/>
        <v>3.9808917197452227</v>
      </c>
      <c r="Y5038" s="53">
        <v>11705.25</v>
      </c>
      <c r="Z5038" s="53">
        <v>23.52</v>
      </c>
      <c r="AA5038" s="53">
        <f t="shared" si="742"/>
        <v>497.67219387755102</v>
      </c>
      <c r="AB5038" s="53">
        <f t="shared" si="743"/>
        <v>4.2517006802721085</v>
      </c>
    </row>
    <row r="5039" spans="1:28" x14ac:dyDescent="0.3">
      <c r="A5039" s="1">
        <v>5038</v>
      </c>
      <c r="B5039" s="51">
        <v>45168</v>
      </c>
      <c r="C5039" s="44">
        <v>31541752.850000001</v>
      </c>
      <c r="D5039" s="56">
        <f t="shared" si="735"/>
        <v>381861.41464891046</v>
      </c>
      <c r="E5039" s="53">
        <v>82.6</v>
      </c>
      <c r="F5039" s="53">
        <f t="shared" si="736"/>
        <v>3.8186141464891046</v>
      </c>
      <c r="G5039" s="53">
        <f>(F5039/'Yearly GDP'!$B$22)*100</f>
        <v>113.98848198474938</v>
      </c>
      <c r="H5039" s="53">
        <f t="shared" si="737"/>
        <v>1.5846259999999999</v>
      </c>
      <c r="I5039" s="53">
        <f t="shared" si="738"/>
        <v>4.5310376076121432</v>
      </c>
      <c r="J5039" s="53">
        <f t="shared" si="746"/>
        <v>876.64023561395561</v>
      </c>
      <c r="K5039" s="53">
        <v>7.18</v>
      </c>
      <c r="L5039" s="53">
        <v>19347.45</v>
      </c>
      <c r="M5039" s="53">
        <v>4.42</v>
      </c>
      <c r="N5039" s="53">
        <f t="shared" si="739"/>
        <v>2.6489623923878565</v>
      </c>
      <c r="O5039" s="53">
        <v>22.07</v>
      </c>
      <c r="P5039" s="53">
        <v>4.1100000000000003</v>
      </c>
      <c r="Q5039" s="53">
        <f t="shared" si="740"/>
        <v>3.0699999999999994</v>
      </c>
      <c r="R5039" s="53">
        <v>103.09</v>
      </c>
      <c r="S5039" s="53">
        <f t="shared" si="741"/>
        <v>150.7381</v>
      </c>
      <c r="T5039" s="53">
        <v>6.83</v>
      </c>
      <c r="U5039" s="53">
        <v>14654.45</v>
      </c>
      <c r="V5039" s="53">
        <v>25.28</v>
      </c>
      <c r="W5039" s="53">
        <f t="shared" si="744"/>
        <v>579.68552215189868</v>
      </c>
      <c r="X5039" s="53">
        <f t="shared" si="745"/>
        <v>3.9556962025316453</v>
      </c>
      <c r="Y5039" s="53">
        <v>11807.9</v>
      </c>
      <c r="Z5039" s="53">
        <v>23.73</v>
      </c>
      <c r="AA5039" s="53">
        <f t="shared" si="742"/>
        <v>497.59376316898437</v>
      </c>
      <c r="AB5039" s="53">
        <f t="shared" si="743"/>
        <v>4.2140750105351872</v>
      </c>
    </row>
    <row r="5040" spans="1:28" x14ac:dyDescent="0.3">
      <c r="A5040" s="1">
        <v>5039</v>
      </c>
      <c r="B5040" s="51">
        <v>45169</v>
      </c>
      <c r="C5040" s="44">
        <v>31463720.27</v>
      </c>
      <c r="D5040" s="56">
        <f t="shared" si="735"/>
        <v>380502.11960333778</v>
      </c>
      <c r="E5040" s="53">
        <v>82.69</v>
      </c>
      <c r="F5040" s="53">
        <f t="shared" si="736"/>
        <v>3.805021196033378</v>
      </c>
      <c r="G5040" s="53">
        <f>(F5040/'Yearly GDP'!$B$22)*100</f>
        <v>113.58272226965308</v>
      </c>
      <c r="H5040" s="53">
        <f t="shared" si="737"/>
        <v>1.5730519999999997</v>
      </c>
      <c r="I5040" s="53">
        <f t="shared" si="738"/>
        <v>4.5516613563950852</v>
      </c>
      <c r="J5040" s="53">
        <f t="shared" si="746"/>
        <v>876.36777423759679</v>
      </c>
      <c r="K5040" s="53">
        <v>7.16</v>
      </c>
      <c r="L5040" s="53">
        <v>19253.8</v>
      </c>
      <c r="M5040" s="53">
        <v>4.4000000000000004</v>
      </c>
      <c r="N5040" s="53">
        <f t="shared" si="739"/>
        <v>2.608338643604915</v>
      </c>
      <c r="O5040" s="53">
        <v>21.97</v>
      </c>
      <c r="P5040" s="53">
        <v>4.0999999999999996</v>
      </c>
      <c r="Q5040" s="53">
        <f t="shared" si="740"/>
        <v>3.0600000000000005</v>
      </c>
      <c r="R5040" s="53">
        <v>103.58</v>
      </c>
      <c r="S5040" s="53">
        <f t="shared" si="741"/>
        <v>149.1763</v>
      </c>
      <c r="T5040" s="53">
        <v>6.79</v>
      </c>
      <c r="U5040" s="53">
        <v>14693.85</v>
      </c>
      <c r="V5040" s="53">
        <v>25.32</v>
      </c>
      <c r="W5040" s="53">
        <f t="shared" si="744"/>
        <v>580.32582938388623</v>
      </c>
      <c r="X5040" s="53">
        <f t="shared" si="745"/>
        <v>3.9494470774091628</v>
      </c>
      <c r="Y5040" s="53">
        <v>11931.2</v>
      </c>
      <c r="Z5040" s="53">
        <v>24.05</v>
      </c>
      <c r="AA5040" s="53">
        <f t="shared" si="742"/>
        <v>496.09979209979213</v>
      </c>
      <c r="AB5040" s="53">
        <f t="shared" si="743"/>
        <v>4.1580041580041582</v>
      </c>
    </row>
    <row r="5041" spans="1:28" x14ac:dyDescent="0.3">
      <c r="A5041" s="1">
        <v>5040</v>
      </c>
      <c r="B5041" s="51">
        <v>45170</v>
      </c>
      <c r="C5041" s="44">
        <v>31744091.280000001</v>
      </c>
      <c r="D5041" s="56">
        <f t="shared" si="735"/>
        <v>383939.17851959361</v>
      </c>
      <c r="E5041" s="53">
        <v>82.68</v>
      </c>
      <c r="F5041" s="53">
        <f t="shared" si="736"/>
        <v>3.8393917851959363</v>
      </c>
      <c r="G5041" s="53">
        <f>(F5041/'Yearly GDP'!$B$22)*100</f>
        <v>114.60871000584885</v>
      </c>
      <c r="H5041" s="53">
        <f t="shared" si="737"/>
        <v>1.5895890000000001</v>
      </c>
      <c r="I5041" s="53">
        <f t="shared" si="738"/>
        <v>4.5105999097880014</v>
      </c>
      <c r="J5041" s="53">
        <f t="shared" si="746"/>
        <v>876.64862426702746</v>
      </c>
      <c r="K5041" s="53">
        <v>7.17</v>
      </c>
      <c r="L5041" s="53">
        <v>19435.3</v>
      </c>
      <c r="M5041" s="53">
        <v>4.4400000000000004</v>
      </c>
      <c r="N5041" s="53">
        <f t="shared" si="739"/>
        <v>2.6594000902119985</v>
      </c>
      <c r="O5041" s="53">
        <v>22.17</v>
      </c>
      <c r="P5041" s="53">
        <v>4.18</v>
      </c>
      <c r="Q5041" s="53">
        <f t="shared" si="740"/>
        <v>2.99</v>
      </c>
      <c r="R5041" s="53">
        <v>104.19</v>
      </c>
      <c r="S5041" s="53">
        <f t="shared" si="741"/>
        <v>150.9777</v>
      </c>
      <c r="T5041" s="53">
        <v>6.81</v>
      </c>
      <c r="U5041" s="53">
        <v>14810.15</v>
      </c>
      <c r="V5041" s="53">
        <v>25.52</v>
      </c>
      <c r="W5041" s="53">
        <f t="shared" si="744"/>
        <v>580.3350313479624</v>
      </c>
      <c r="X5041" s="53">
        <f t="shared" si="745"/>
        <v>3.9184952978056429</v>
      </c>
      <c r="Y5041" s="53">
        <v>12017.15</v>
      </c>
      <c r="Z5041" s="53">
        <v>24.22</v>
      </c>
      <c r="AA5041" s="53">
        <f t="shared" si="742"/>
        <v>496.16639141205616</v>
      </c>
      <c r="AB5041" s="53">
        <f t="shared" si="743"/>
        <v>4.1288191577208924</v>
      </c>
    </row>
    <row r="5042" spans="1:28" x14ac:dyDescent="0.3">
      <c r="A5042" s="1">
        <v>5041</v>
      </c>
      <c r="B5042" s="51">
        <v>45173</v>
      </c>
      <c r="C5042" s="44">
        <v>32010287.640000001</v>
      </c>
      <c r="D5042" s="56">
        <f t="shared" si="735"/>
        <v>387018.34892999643</v>
      </c>
      <c r="E5042" s="53">
        <v>82.71</v>
      </c>
      <c r="F5042" s="53">
        <f t="shared" si="736"/>
        <v>3.8701834892999645</v>
      </c>
      <c r="G5042" s="53">
        <f>(F5042/'Yearly GDP'!$B$22)*100</f>
        <v>115.52786535223774</v>
      </c>
      <c r="H5042" s="53">
        <f t="shared" si="737"/>
        <v>1.60416</v>
      </c>
      <c r="I5042" s="53">
        <f t="shared" si="738"/>
        <v>4.4883303411131061</v>
      </c>
      <c r="J5042" s="53">
        <f t="shared" si="746"/>
        <v>876.51705565529619</v>
      </c>
      <c r="K5042" s="53">
        <v>7.2</v>
      </c>
      <c r="L5042" s="53">
        <v>19528.8</v>
      </c>
      <c r="M5042" s="53">
        <v>4.46</v>
      </c>
      <c r="N5042" s="53">
        <f t="shared" si="739"/>
        <v>2.711669658886894</v>
      </c>
      <c r="O5042" s="53">
        <v>22.28</v>
      </c>
      <c r="P5042" s="53">
        <v>4.2</v>
      </c>
      <c r="Q5042" s="53">
        <f t="shared" si="740"/>
        <v>3</v>
      </c>
      <c r="R5042" s="53">
        <v>104.19</v>
      </c>
      <c r="S5042" s="53">
        <f t="shared" si="741"/>
        <v>151.50399999999999</v>
      </c>
      <c r="T5042" s="53">
        <v>6.8</v>
      </c>
      <c r="U5042" s="53">
        <v>14935.05</v>
      </c>
      <c r="V5042" s="53">
        <v>25.74</v>
      </c>
      <c r="W5042" s="53">
        <f t="shared" si="744"/>
        <v>580.22727272727275</v>
      </c>
      <c r="X5042" s="53">
        <f t="shared" si="745"/>
        <v>3.8850038850038855</v>
      </c>
      <c r="Y5042" s="53">
        <v>12139.85</v>
      </c>
      <c r="Z5042" s="53">
        <v>24.47</v>
      </c>
      <c r="AA5042" s="53">
        <f t="shared" si="742"/>
        <v>496.11156518185538</v>
      </c>
      <c r="AB5042" s="53">
        <f t="shared" si="743"/>
        <v>4.0866366979975481</v>
      </c>
    </row>
    <row r="5043" spans="1:28" x14ac:dyDescent="0.3">
      <c r="A5043" s="1">
        <v>5042</v>
      </c>
      <c r="B5043" s="51">
        <v>45174</v>
      </c>
      <c r="C5043" s="44">
        <v>32175271.550000001</v>
      </c>
      <c r="D5043" s="56">
        <f t="shared" si="735"/>
        <v>387513.80886426591</v>
      </c>
      <c r="E5043" s="53">
        <v>83.03</v>
      </c>
      <c r="F5043" s="53">
        <f t="shared" si="736"/>
        <v>3.8751380886426592</v>
      </c>
      <c r="G5043" s="53">
        <f>(F5043/'Yearly GDP'!$B$22)*100</f>
        <v>115.67576384007938</v>
      </c>
      <c r="H5043" s="53">
        <f t="shared" si="737"/>
        <v>1.6077600000000001</v>
      </c>
      <c r="I5043" s="53">
        <f t="shared" si="738"/>
        <v>4.4782803403493059</v>
      </c>
      <c r="J5043" s="53">
        <f t="shared" si="746"/>
        <v>876.61889834303645</v>
      </c>
      <c r="K5043" s="53">
        <v>7.2</v>
      </c>
      <c r="L5043" s="53">
        <v>19574.900000000001</v>
      </c>
      <c r="M5043" s="53">
        <v>4.46</v>
      </c>
      <c r="N5043" s="53">
        <f t="shared" si="739"/>
        <v>2.7217196596506943</v>
      </c>
      <c r="O5043" s="53">
        <v>22.33</v>
      </c>
      <c r="P5043" s="53">
        <v>4.26</v>
      </c>
      <c r="Q5043" s="53">
        <f t="shared" si="740"/>
        <v>2.9400000000000004</v>
      </c>
      <c r="R5043" s="53">
        <v>104.76</v>
      </c>
      <c r="S5043" s="53">
        <f t="shared" si="741"/>
        <v>151.84399999999999</v>
      </c>
      <c r="T5043" s="53">
        <v>6.8</v>
      </c>
      <c r="U5043" s="53">
        <v>15100.7</v>
      </c>
      <c r="V5043" s="53">
        <v>26.02</v>
      </c>
      <c r="W5043" s="53">
        <f t="shared" si="744"/>
        <v>580.34973097617217</v>
      </c>
      <c r="X5043" s="53">
        <f t="shared" si="745"/>
        <v>3.8431975403535739</v>
      </c>
      <c r="Y5043" s="53">
        <v>12216.25</v>
      </c>
      <c r="Z5043" s="53">
        <v>24.62</v>
      </c>
      <c r="AA5043" s="53">
        <f t="shared" si="742"/>
        <v>496.19212022745734</v>
      </c>
      <c r="AB5043" s="53">
        <f t="shared" si="743"/>
        <v>4.0617384240454912</v>
      </c>
    </row>
    <row r="5044" spans="1:28" x14ac:dyDescent="0.3">
      <c r="A5044" s="1">
        <v>5043</v>
      </c>
      <c r="B5044" s="51">
        <v>45175</v>
      </c>
      <c r="C5044" s="44">
        <v>32245292.059999999</v>
      </c>
      <c r="D5044" s="56">
        <f t="shared" si="735"/>
        <v>387610.19425411709</v>
      </c>
      <c r="E5044" s="53">
        <v>83.19</v>
      </c>
      <c r="F5044" s="53">
        <f t="shared" si="736"/>
        <v>3.8761019425411707</v>
      </c>
      <c r="G5044" s="53">
        <f>(F5044/'Yearly GDP'!$B$22)*100</f>
        <v>115.70453559824389</v>
      </c>
      <c r="H5044" s="53">
        <f t="shared" si="737"/>
        <v>1.6128770000000001</v>
      </c>
      <c r="I5044" s="53">
        <f t="shared" si="738"/>
        <v>4.4702726866338844</v>
      </c>
      <c r="J5044" s="53">
        <f t="shared" si="746"/>
        <v>876.66741171211436</v>
      </c>
      <c r="K5044" s="53">
        <v>7.21</v>
      </c>
      <c r="L5044" s="53">
        <v>19611.05</v>
      </c>
      <c r="M5044" s="53">
        <v>4.43</v>
      </c>
      <c r="N5044" s="53">
        <f t="shared" si="739"/>
        <v>2.7397273133661155</v>
      </c>
      <c r="O5044" s="53">
        <v>22.37</v>
      </c>
      <c r="P5044" s="53">
        <v>4.29</v>
      </c>
      <c r="Q5044" s="53">
        <f t="shared" si="740"/>
        <v>2.92</v>
      </c>
      <c r="R5044" s="53">
        <v>104.82</v>
      </c>
      <c r="S5044" s="53">
        <f t="shared" si="741"/>
        <v>152.5634</v>
      </c>
      <c r="T5044" s="53">
        <v>6.82</v>
      </c>
      <c r="U5044" s="53">
        <v>15104.05</v>
      </c>
      <c r="V5044" s="53">
        <v>26.03</v>
      </c>
      <c r="W5044" s="53">
        <f t="shared" si="744"/>
        <v>580.25547445255472</v>
      </c>
      <c r="X5044" s="53">
        <f t="shared" si="745"/>
        <v>3.84172109104879</v>
      </c>
      <c r="Y5044" s="53">
        <v>12223.3</v>
      </c>
      <c r="Z5044" s="53">
        <v>24.64</v>
      </c>
      <c r="AA5044" s="53">
        <f t="shared" si="742"/>
        <v>496.07548701298697</v>
      </c>
      <c r="AB5044" s="53">
        <f t="shared" si="743"/>
        <v>4.0584415584415581</v>
      </c>
    </row>
    <row r="5045" spans="1:28" x14ac:dyDescent="0.3">
      <c r="A5045" s="1">
        <v>5044</v>
      </c>
      <c r="B5045" s="51">
        <v>45176</v>
      </c>
      <c r="C5045" s="44">
        <v>32417265.16</v>
      </c>
      <c r="D5045" s="56">
        <f t="shared" si="735"/>
        <v>389864.88466626575</v>
      </c>
      <c r="E5045" s="53">
        <v>83.15</v>
      </c>
      <c r="F5045" s="53">
        <f t="shared" si="736"/>
        <v>3.8986488466626574</v>
      </c>
      <c r="G5045" s="53">
        <f>(F5045/'Yearly GDP'!$B$22)*100</f>
        <v>116.37757751231813</v>
      </c>
      <c r="H5045" s="53">
        <f t="shared" si="737"/>
        <v>1.5974759999999999</v>
      </c>
      <c r="I5045" s="53">
        <f t="shared" si="738"/>
        <v>4.4883303411131061</v>
      </c>
      <c r="J5045" s="53">
        <f t="shared" si="746"/>
        <v>885.41517055655288</v>
      </c>
      <c r="K5045" s="53">
        <v>7.17</v>
      </c>
      <c r="L5045" s="53">
        <v>19727.05</v>
      </c>
      <c r="M5045" s="53">
        <v>4.41</v>
      </c>
      <c r="N5045" s="53">
        <f t="shared" si="739"/>
        <v>2.6816696588868938</v>
      </c>
      <c r="O5045" s="53">
        <v>22.28</v>
      </c>
      <c r="P5045" s="53">
        <v>4.25</v>
      </c>
      <c r="Q5045" s="53">
        <f t="shared" si="740"/>
        <v>2.92</v>
      </c>
      <c r="R5045" s="53">
        <v>105.02</v>
      </c>
      <c r="S5045" s="53">
        <f t="shared" si="741"/>
        <v>151.7268</v>
      </c>
      <c r="T5045" s="53">
        <v>6.81</v>
      </c>
      <c r="U5045" s="53">
        <v>15200.05</v>
      </c>
      <c r="V5045" s="53">
        <v>26.19</v>
      </c>
      <c r="W5045" s="53">
        <f t="shared" si="744"/>
        <v>580.37609774723171</v>
      </c>
      <c r="X5045" s="53">
        <f t="shared" si="745"/>
        <v>3.8182512409316534</v>
      </c>
      <c r="Y5045" s="53">
        <v>12291.95</v>
      </c>
      <c r="Z5045" s="53">
        <v>24.79</v>
      </c>
      <c r="AA5045" s="53">
        <f t="shared" si="742"/>
        <v>495.84308188785803</v>
      </c>
      <c r="AB5045" s="53">
        <f t="shared" si="743"/>
        <v>4.0338846308995562</v>
      </c>
    </row>
    <row r="5046" spans="1:28" x14ac:dyDescent="0.3">
      <c r="A5046" s="1">
        <v>5045</v>
      </c>
      <c r="B5046" s="51">
        <v>45177</v>
      </c>
      <c r="C5046" s="44">
        <v>32597657.140000001</v>
      </c>
      <c r="D5046" s="56">
        <f t="shared" si="735"/>
        <v>392742.85710843373</v>
      </c>
      <c r="E5046" s="53">
        <v>83</v>
      </c>
      <c r="F5046" s="53">
        <f t="shared" si="736"/>
        <v>3.9274285710843375</v>
      </c>
      <c r="G5046" s="53">
        <f>(F5046/'Yearly GDP'!$B$22)*100</f>
        <v>117.23667376371156</v>
      </c>
      <c r="H5046" s="53">
        <f t="shared" si="737"/>
        <v>1.6098410000000003</v>
      </c>
      <c r="I5046" s="53">
        <f t="shared" si="738"/>
        <v>4.4662795891022773</v>
      </c>
      <c r="J5046" s="53">
        <f t="shared" si="746"/>
        <v>885.21438142027694</v>
      </c>
      <c r="K5046" s="53">
        <v>7.19</v>
      </c>
      <c r="L5046" s="53">
        <v>19819.95</v>
      </c>
      <c r="M5046" s="53">
        <v>4.43</v>
      </c>
      <c r="N5046" s="53">
        <f t="shared" si="739"/>
        <v>2.7237204108977231</v>
      </c>
      <c r="O5046" s="53">
        <v>22.39</v>
      </c>
      <c r="P5046" s="53">
        <v>4.26</v>
      </c>
      <c r="Q5046" s="53">
        <f t="shared" si="740"/>
        <v>2.9300000000000006</v>
      </c>
      <c r="R5046" s="53">
        <v>105.06</v>
      </c>
      <c r="S5046" s="53">
        <f t="shared" si="741"/>
        <v>153.3715</v>
      </c>
      <c r="T5046" s="53">
        <v>6.85</v>
      </c>
      <c r="U5046" s="53">
        <v>15341.05</v>
      </c>
      <c r="V5046" s="53">
        <v>26.44</v>
      </c>
      <c r="W5046" s="53">
        <f t="shared" si="744"/>
        <v>580.22125567322234</v>
      </c>
      <c r="X5046" s="53">
        <f t="shared" si="745"/>
        <v>3.7821482602118004</v>
      </c>
      <c r="Y5046" s="53">
        <v>12367</v>
      </c>
      <c r="Z5046" s="53">
        <v>24.93</v>
      </c>
      <c r="AA5046" s="53">
        <f t="shared" si="742"/>
        <v>496.06899318090655</v>
      </c>
      <c r="AB5046" s="53">
        <f t="shared" si="743"/>
        <v>4.011231448054553</v>
      </c>
    </row>
    <row r="5047" spans="1:28" x14ac:dyDescent="0.3">
      <c r="A5047" s="1">
        <v>5046</v>
      </c>
      <c r="B5047" s="51">
        <v>45180</v>
      </c>
      <c r="C5047" s="44">
        <v>32932383.640000001</v>
      </c>
      <c r="D5047" s="56">
        <f t="shared" si="735"/>
        <v>397254.32617611578</v>
      </c>
      <c r="E5047" s="53">
        <v>82.9</v>
      </c>
      <c r="F5047" s="53">
        <f t="shared" si="736"/>
        <v>3.9725432617611576</v>
      </c>
      <c r="G5047" s="53">
        <f>(F5047/'Yearly GDP'!$B$22)*100</f>
        <v>118.58338094809426</v>
      </c>
      <c r="H5047" s="53">
        <f t="shared" si="737"/>
        <v>1.6264800000000001</v>
      </c>
      <c r="I5047" s="53">
        <f t="shared" si="738"/>
        <v>4.426737494466578</v>
      </c>
      <c r="J5047" s="53">
        <f t="shared" si="746"/>
        <v>885.18592297476755</v>
      </c>
      <c r="K5047" s="53">
        <v>7.2</v>
      </c>
      <c r="L5047" s="53">
        <v>19996.349999999999</v>
      </c>
      <c r="M5047" s="53">
        <v>4.46</v>
      </c>
      <c r="N5047" s="53">
        <f t="shared" si="739"/>
        <v>2.7732625055334221</v>
      </c>
      <c r="O5047" s="53">
        <v>22.59</v>
      </c>
      <c r="P5047" s="53">
        <v>4.29</v>
      </c>
      <c r="Q5047" s="53">
        <f t="shared" si="740"/>
        <v>2.91</v>
      </c>
      <c r="R5047" s="53">
        <v>104.53</v>
      </c>
      <c r="S5047" s="53">
        <f t="shared" si="741"/>
        <v>154.28970000000001</v>
      </c>
      <c r="T5047" s="53">
        <v>6.83</v>
      </c>
      <c r="U5047" s="53">
        <v>15504.9</v>
      </c>
      <c r="V5047" s="53">
        <v>26.72</v>
      </c>
      <c r="W5047" s="53">
        <f t="shared" si="744"/>
        <v>580.27320359281441</v>
      </c>
      <c r="X5047" s="53">
        <f t="shared" si="745"/>
        <v>3.7425149700598808</v>
      </c>
      <c r="Y5047" s="53">
        <v>12487.55</v>
      </c>
      <c r="Z5047" s="53">
        <v>25.18</v>
      </c>
      <c r="AA5047" s="53">
        <f t="shared" si="742"/>
        <v>495.93129467831608</v>
      </c>
      <c r="AB5047" s="53">
        <f t="shared" si="743"/>
        <v>3.9714058776806991</v>
      </c>
    </row>
    <row r="5048" spans="1:28" x14ac:dyDescent="0.3">
      <c r="A5048" s="1">
        <v>5047</v>
      </c>
      <c r="B5048" s="51">
        <v>45181</v>
      </c>
      <c r="C5048" s="44">
        <v>32370056.079999998</v>
      </c>
      <c r="D5048" s="56">
        <f t="shared" si="735"/>
        <v>390706.7722389861</v>
      </c>
      <c r="E5048" s="53">
        <v>82.85</v>
      </c>
      <c r="F5048" s="53">
        <f t="shared" si="736"/>
        <v>3.9070677223898609</v>
      </c>
      <c r="G5048" s="53">
        <f>(F5048/'Yearly GDP'!$B$22)*100</f>
        <v>116.62888723551823</v>
      </c>
      <c r="H5048" s="53">
        <f t="shared" si="737"/>
        <v>1.6257600000000001</v>
      </c>
      <c r="I5048" s="53">
        <f t="shared" si="738"/>
        <v>4.4286979627989371</v>
      </c>
      <c r="J5048" s="53">
        <f t="shared" si="746"/>
        <v>885.43844109831718</v>
      </c>
      <c r="K5048" s="53">
        <v>7.2</v>
      </c>
      <c r="L5048" s="53">
        <v>19993.2</v>
      </c>
      <c r="M5048" s="53">
        <v>4.4400000000000004</v>
      </c>
      <c r="N5048" s="53">
        <f t="shared" si="739"/>
        <v>2.7713020372010631</v>
      </c>
      <c r="O5048" s="53">
        <v>22.58</v>
      </c>
      <c r="P5048" s="53">
        <v>4.28</v>
      </c>
      <c r="Q5048" s="53">
        <f t="shared" si="740"/>
        <v>2.92</v>
      </c>
      <c r="R5048" s="53">
        <v>104.69</v>
      </c>
      <c r="S5048" s="53">
        <f t="shared" si="741"/>
        <v>155.12459999999999</v>
      </c>
      <c r="T5048" s="53">
        <v>6.87</v>
      </c>
      <c r="U5048" s="53">
        <v>15045.1</v>
      </c>
      <c r="V5048" s="53">
        <v>25.93</v>
      </c>
      <c r="W5048" s="53">
        <f t="shared" si="744"/>
        <v>580.21982259930587</v>
      </c>
      <c r="X5048" s="53">
        <f t="shared" si="745"/>
        <v>3.8565368299267258</v>
      </c>
      <c r="Y5048" s="53">
        <v>12003</v>
      </c>
      <c r="Z5048" s="53">
        <v>24.2</v>
      </c>
      <c r="AA5048" s="53">
        <f t="shared" si="742"/>
        <v>495.9917355371901</v>
      </c>
      <c r="AB5048" s="53">
        <f t="shared" si="743"/>
        <v>4.1322314049586781</v>
      </c>
    </row>
    <row r="5049" spans="1:28" x14ac:dyDescent="0.3">
      <c r="A5049" s="1">
        <v>5048</v>
      </c>
      <c r="B5049" s="51">
        <v>45182</v>
      </c>
      <c r="C5049" s="44">
        <v>32529004.600000001</v>
      </c>
      <c r="D5049" s="56">
        <f t="shared" si="735"/>
        <v>392246.52839744359</v>
      </c>
      <c r="E5049" s="53">
        <v>82.93</v>
      </c>
      <c r="F5049" s="53">
        <f t="shared" si="736"/>
        <v>3.9224652839744358</v>
      </c>
      <c r="G5049" s="53">
        <f>(F5049/'Yearly GDP'!$B$22)*100</f>
        <v>117.0885159395354</v>
      </c>
      <c r="H5049" s="53">
        <f t="shared" si="737"/>
        <v>1.6254390000000001</v>
      </c>
      <c r="I5049" s="53">
        <f t="shared" si="738"/>
        <v>4.4111160123511244</v>
      </c>
      <c r="J5049" s="53">
        <f t="shared" si="746"/>
        <v>885.31098367887068</v>
      </c>
      <c r="K5049" s="53">
        <v>7.17</v>
      </c>
      <c r="L5049" s="53">
        <v>20070</v>
      </c>
      <c r="M5049" s="53">
        <v>4.46</v>
      </c>
      <c r="N5049" s="53">
        <f t="shared" si="739"/>
        <v>2.7588839876488755</v>
      </c>
      <c r="O5049" s="53">
        <v>22.67</v>
      </c>
      <c r="P5049" s="53">
        <v>4.25</v>
      </c>
      <c r="Q5049" s="53">
        <f t="shared" si="740"/>
        <v>2.92</v>
      </c>
      <c r="R5049" s="53">
        <v>104.74</v>
      </c>
      <c r="S5049" s="53">
        <f t="shared" si="741"/>
        <v>155.2895</v>
      </c>
      <c r="T5049" s="53">
        <v>6.85</v>
      </c>
      <c r="U5049" s="53">
        <v>15063.55</v>
      </c>
      <c r="V5049" s="53">
        <v>25.96</v>
      </c>
      <c r="W5049" s="53">
        <f t="shared" si="744"/>
        <v>580.26001540832044</v>
      </c>
      <c r="X5049" s="53">
        <f t="shared" si="745"/>
        <v>3.8520801232665636</v>
      </c>
      <c r="Y5049" s="53">
        <v>12121.2</v>
      </c>
      <c r="Z5049" s="53">
        <v>24.44</v>
      </c>
      <c r="AA5049" s="53">
        <f t="shared" si="742"/>
        <v>495.95744680851067</v>
      </c>
      <c r="AB5049" s="53">
        <f t="shared" si="743"/>
        <v>4.0916530278232406</v>
      </c>
    </row>
    <row r="5050" spans="1:28" x14ac:dyDescent="0.3">
      <c r="A5050" s="1">
        <v>5049</v>
      </c>
      <c r="B5050" s="51">
        <v>45183</v>
      </c>
      <c r="C5050" s="44">
        <v>32721160.09</v>
      </c>
      <c r="D5050" s="56">
        <f t="shared" si="735"/>
        <v>394183.35248765204</v>
      </c>
      <c r="E5050" s="53">
        <v>83.01</v>
      </c>
      <c r="F5050" s="53">
        <f t="shared" si="736"/>
        <v>3.9418335248765204</v>
      </c>
      <c r="G5050" s="53">
        <f>(F5050/'Yearly GDP'!$B$22)*100</f>
        <v>117.66667238437374</v>
      </c>
      <c r="H5050" s="53">
        <f t="shared" si="737"/>
        <v>1.6124100000000001</v>
      </c>
      <c r="I5050" s="53">
        <f t="shared" si="738"/>
        <v>4.4033465433729626</v>
      </c>
      <c r="J5050" s="53">
        <f t="shared" si="746"/>
        <v>885.2091589608101</v>
      </c>
      <c r="K5050" s="53">
        <v>7.1</v>
      </c>
      <c r="L5050" s="53">
        <v>20103.099999999999</v>
      </c>
      <c r="M5050" s="53">
        <v>4.47</v>
      </c>
      <c r="N5050" s="53">
        <f t="shared" si="739"/>
        <v>2.696653456627037</v>
      </c>
      <c r="O5050" s="53">
        <v>22.71</v>
      </c>
      <c r="P5050" s="53">
        <v>4.28</v>
      </c>
      <c r="Q5050" s="53">
        <f t="shared" si="740"/>
        <v>2.8199999999999994</v>
      </c>
      <c r="R5050" s="53">
        <v>105.39</v>
      </c>
      <c r="S5050" s="53">
        <f t="shared" si="741"/>
        <v>155.3364</v>
      </c>
      <c r="T5050" s="53">
        <v>6.84</v>
      </c>
      <c r="U5050" s="53">
        <v>15204.15</v>
      </c>
      <c r="V5050" s="53">
        <v>26.2</v>
      </c>
      <c r="W5050" s="53">
        <f t="shared" si="744"/>
        <v>580.31106870229007</v>
      </c>
      <c r="X5050" s="53">
        <f t="shared" si="745"/>
        <v>3.8167938931297711</v>
      </c>
      <c r="Y5050" s="53">
        <v>12269.6</v>
      </c>
      <c r="Z5050" s="53">
        <v>24.74</v>
      </c>
      <c r="AA5050" s="53">
        <f t="shared" si="742"/>
        <v>495.94179466451095</v>
      </c>
      <c r="AB5050" s="53">
        <f t="shared" si="743"/>
        <v>4.0420371867421183</v>
      </c>
    </row>
    <row r="5051" spans="1:28" x14ac:dyDescent="0.3">
      <c r="A5051" s="1">
        <v>5050</v>
      </c>
      <c r="B5051" s="51">
        <v>45184</v>
      </c>
      <c r="C5051" s="44">
        <v>32843688.690000001</v>
      </c>
      <c r="D5051" s="56">
        <f t="shared" si="735"/>
        <v>395421.24596677104</v>
      </c>
      <c r="E5051" s="53">
        <v>83.06</v>
      </c>
      <c r="F5051" s="53">
        <f t="shared" si="736"/>
        <v>3.9542124596677102</v>
      </c>
      <c r="G5051" s="53">
        <f>(F5051/'Yearly GDP'!$B$22)*100</f>
        <v>118.03619282590179</v>
      </c>
      <c r="H5051" s="53">
        <f t="shared" si="737"/>
        <v>1.6309150000000001</v>
      </c>
      <c r="I5051" s="53">
        <f t="shared" si="738"/>
        <v>4.3840420868040333</v>
      </c>
      <c r="J5051" s="53">
        <f t="shared" si="746"/>
        <v>885.2411223147742</v>
      </c>
      <c r="K5051" s="53">
        <v>7.15</v>
      </c>
      <c r="L5051" s="53">
        <v>20192.349999999999</v>
      </c>
      <c r="M5051" s="53">
        <v>4.47</v>
      </c>
      <c r="N5051" s="53">
        <f t="shared" si="739"/>
        <v>2.7659579131959671</v>
      </c>
      <c r="O5051" s="53">
        <v>22.81</v>
      </c>
      <c r="P5051" s="53">
        <v>4.33</v>
      </c>
      <c r="Q5051" s="53">
        <f t="shared" si="740"/>
        <v>2.8200000000000003</v>
      </c>
      <c r="R5051" s="53">
        <v>105.32</v>
      </c>
      <c r="S5051" s="53">
        <f t="shared" si="741"/>
        <v>156.47659999999999</v>
      </c>
      <c r="T5051" s="53">
        <v>6.86</v>
      </c>
      <c r="U5051" s="53">
        <v>15222.7</v>
      </c>
      <c r="V5051" s="53">
        <v>26.23</v>
      </c>
      <c r="W5051" s="53">
        <f t="shared" si="744"/>
        <v>580.35455585207774</v>
      </c>
      <c r="X5051" s="53">
        <f t="shared" si="745"/>
        <v>3.8124285169653063</v>
      </c>
      <c r="Y5051" s="53">
        <v>12301.65</v>
      </c>
      <c r="Z5051" s="53">
        <v>24.8</v>
      </c>
      <c r="AA5051" s="53">
        <f t="shared" si="742"/>
        <v>496.03427419354836</v>
      </c>
      <c r="AB5051" s="53">
        <f t="shared" si="743"/>
        <v>4.032258064516129</v>
      </c>
    </row>
    <row r="5052" spans="1:28" x14ac:dyDescent="0.3">
      <c r="A5052" s="1">
        <v>5051</v>
      </c>
      <c r="B5052" s="51">
        <v>45187</v>
      </c>
      <c r="C5052" s="44">
        <v>32799762.710000001</v>
      </c>
      <c r="D5052" s="56">
        <f t="shared" si="735"/>
        <v>393896.51387054165</v>
      </c>
      <c r="E5052" s="53">
        <v>83.27</v>
      </c>
      <c r="F5052" s="53">
        <f t="shared" si="736"/>
        <v>3.9389651387054165</v>
      </c>
      <c r="G5052" s="53">
        <f>(F5052/'Yearly GDP'!$B$22)*100</f>
        <v>117.58104891657959</v>
      </c>
      <c r="H5052" s="53">
        <f t="shared" si="737"/>
        <v>1.6236360000000001</v>
      </c>
      <c r="I5052" s="53">
        <f t="shared" si="738"/>
        <v>4.3975373790677219</v>
      </c>
      <c r="J5052" s="53">
        <f t="shared" si="746"/>
        <v>885.36939313984169</v>
      </c>
      <c r="K5052" s="53">
        <v>7.14</v>
      </c>
      <c r="L5052" s="53">
        <v>20133.3</v>
      </c>
      <c r="M5052" s="53">
        <v>4.46</v>
      </c>
      <c r="N5052" s="53">
        <f t="shared" si="739"/>
        <v>2.7424626209322778</v>
      </c>
      <c r="O5052" s="53">
        <v>22.74</v>
      </c>
      <c r="P5052" s="53">
        <v>4.3</v>
      </c>
      <c r="Q5052" s="53">
        <f t="shared" si="740"/>
        <v>2.84</v>
      </c>
      <c r="R5052" s="53">
        <v>105.29</v>
      </c>
      <c r="S5052" s="53">
        <f t="shared" si="741"/>
        <v>155.54159999999999</v>
      </c>
      <c r="T5052" s="53">
        <v>6.84</v>
      </c>
      <c r="U5052" s="53">
        <v>15168.65</v>
      </c>
      <c r="V5052" s="53">
        <v>26.14</v>
      </c>
      <c r="W5052" s="53">
        <f t="shared" si="744"/>
        <v>580.28500382555467</v>
      </c>
      <c r="X5052" s="53">
        <f t="shared" si="745"/>
        <v>3.8255547054322872</v>
      </c>
      <c r="Y5052" s="53">
        <v>12241.25</v>
      </c>
      <c r="Z5052" s="53">
        <v>24.67</v>
      </c>
      <c r="AA5052" s="53">
        <f t="shared" si="742"/>
        <v>496.19983785974864</v>
      </c>
      <c r="AB5052" s="53">
        <f t="shared" si="743"/>
        <v>4.0535062829347375</v>
      </c>
    </row>
    <row r="5053" spans="1:28" x14ac:dyDescent="0.3">
      <c r="A5053" s="1">
        <v>5052</v>
      </c>
      <c r="B5053" s="51">
        <v>45189</v>
      </c>
      <c r="C5053" s="44">
        <v>32554363.690000001</v>
      </c>
      <c r="D5053" s="56">
        <f t="shared" si="735"/>
        <v>392599.6585865895</v>
      </c>
      <c r="E5053" s="53">
        <v>82.92</v>
      </c>
      <c r="F5053" s="53">
        <f t="shared" si="736"/>
        <v>3.925996585865895</v>
      </c>
      <c r="G5053" s="53">
        <f>(F5053/'Yearly GDP'!$B$22)*100</f>
        <v>117.19392793629537</v>
      </c>
      <c r="H5053" s="53">
        <f t="shared" si="737"/>
        <v>1.6073200000000003</v>
      </c>
      <c r="I5053" s="53">
        <f t="shared" si="738"/>
        <v>4.4483985765124547</v>
      </c>
      <c r="J5053" s="53">
        <f t="shared" si="746"/>
        <v>885.29359430604984</v>
      </c>
      <c r="K5053" s="53">
        <v>7.15</v>
      </c>
      <c r="L5053" s="53">
        <v>19901.400000000001</v>
      </c>
      <c r="M5053" s="53">
        <v>4.41</v>
      </c>
      <c r="N5053" s="53">
        <f t="shared" si="739"/>
        <v>2.7016014234875456</v>
      </c>
      <c r="O5053" s="53">
        <v>22.48</v>
      </c>
      <c r="P5053" s="53">
        <v>4.3899999999999997</v>
      </c>
      <c r="Q5053" s="53">
        <f t="shared" si="740"/>
        <v>2.7600000000000007</v>
      </c>
      <c r="R5053" s="53">
        <v>104.78</v>
      </c>
      <c r="S5053" s="53">
        <f t="shared" si="741"/>
        <v>153.988</v>
      </c>
      <c r="T5053" s="53">
        <v>6.85</v>
      </c>
      <c r="U5053" s="53">
        <v>15121.1</v>
      </c>
      <c r="V5053" s="53">
        <v>26.06</v>
      </c>
      <c r="W5053" s="53">
        <f t="shared" si="744"/>
        <v>580.24174980813507</v>
      </c>
      <c r="X5053" s="53">
        <f t="shared" si="745"/>
        <v>3.8372985418265539</v>
      </c>
      <c r="Y5053" s="53">
        <v>12171.7</v>
      </c>
      <c r="Z5053" s="53">
        <v>24.53</v>
      </c>
      <c r="AA5053" s="53">
        <f t="shared" si="742"/>
        <v>496.19649408887079</v>
      </c>
      <c r="AB5053" s="53">
        <f t="shared" si="743"/>
        <v>4.0766408479412961</v>
      </c>
    </row>
    <row r="5054" spans="1:28" x14ac:dyDescent="0.3">
      <c r="A5054" s="1">
        <v>5053</v>
      </c>
      <c r="B5054" s="51">
        <v>45190</v>
      </c>
      <c r="C5054" s="44">
        <v>32292649.440000001</v>
      </c>
      <c r="D5054" s="56">
        <f t="shared" si="735"/>
        <v>388599.87292418774</v>
      </c>
      <c r="E5054" s="53">
        <v>83.1</v>
      </c>
      <c r="F5054" s="53">
        <f t="shared" si="736"/>
        <v>3.8859987292418774</v>
      </c>
      <c r="G5054" s="53">
        <f>(F5054/'Yearly GDP'!$B$22)*100</f>
        <v>115.99996206692171</v>
      </c>
      <c r="H5054" s="53">
        <f t="shared" si="737"/>
        <v>1.58999</v>
      </c>
      <c r="I5054" s="53">
        <f t="shared" si="738"/>
        <v>4.4843049327354256</v>
      </c>
      <c r="J5054" s="53">
        <f t="shared" si="746"/>
        <v>885.3071748878923</v>
      </c>
      <c r="K5054" s="53">
        <v>7.13</v>
      </c>
      <c r="L5054" s="53">
        <v>19742.349999999999</v>
      </c>
      <c r="M5054" s="53">
        <v>4.37</v>
      </c>
      <c r="N5054" s="53">
        <f t="shared" si="739"/>
        <v>2.6456950672645743</v>
      </c>
      <c r="O5054" s="53">
        <v>22.3</v>
      </c>
      <c r="P5054" s="53">
        <v>4.49</v>
      </c>
      <c r="Q5054" s="53">
        <f t="shared" si="740"/>
        <v>2.6399999999999997</v>
      </c>
      <c r="R5054" s="53">
        <v>105.04</v>
      </c>
      <c r="S5054" s="53">
        <f t="shared" si="741"/>
        <v>152.755</v>
      </c>
      <c r="T5054" s="53">
        <v>6.85</v>
      </c>
      <c r="U5054" s="53">
        <v>14990.9</v>
      </c>
      <c r="V5054" s="53">
        <v>25.83</v>
      </c>
      <c r="W5054" s="53">
        <f t="shared" si="744"/>
        <v>580.3677893921797</v>
      </c>
      <c r="X5054" s="53">
        <f t="shared" si="745"/>
        <v>3.8714672861014328</v>
      </c>
      <c r="Y5054" s="53">
        <v>12036.7</v>
      </c>
      <c r="Z5054" s="53">
        <v>24.26</v>
      </c>
      <c r="AA5054" s="53">
        <f t="shared" si="742"/>
        <v>496.15416323165704</v>
      </c>
      <c r="AB5054" s="53">
        <f t="shared" si="743"/>
        <v>4.1220115416323164</v>
      </c>
    </row>
    <row r="5055" spans="1:28" x14ac:dyDescent="0.3">
      <c r="A5055" s="1">
        <v>5054</v>
      </c>
      <c r="B5055" s="51">
        <v>45191</v>
      </c>
      <c r="C5055" s="44">
        <v>32281453.239999998</v>
      </c>
      <c r="D5055" s="56">
        <f t="shared" si="735"/>
        <v>389073.80065083766</v>
      </c>
      <c r="E5055" s="53">
        <v>82.97</v>
      </c>
      <c r="F5055" s="53">
        <f t="shared" si="736"/>
        <v>3.8907380065083768</v>
      </c>
      <c r="G5055" s="53">
        <f>(F5055/'Yearly GDP'!$B$22)*100</f>
        <v>116.1414330301008</v>
      </c>
      <c r="H5055" s="53">
        <f t="shared" si="737"/>
        <v>1.5887300000000002</v>
      </c>
      <c r="I5055" s="53">
        <f t="shared" si="738"/>
        <v>4.5004500450045004</v>
      </c>
      <c r="J5055" s="53">
        <f t="shared" si="746"/>
        <v>885.42979297929799</v>
      </c>
      <c r="K5055" s="53">
        <v>7.15</v>
      </c>
      <c r="L5055" s="53">
        <v>19674.25</v>
      </c>
      <c r="M5055" s="53">
        <v>4.3600000000000003</v>
      </c>
      <c r="N5055" s="53">
        <f t="shared" si="739"/>
        <v>2.6495499549954999</v>
      </c>
      <c r="O5055" s="53">
        <v>22.22</v>
      </c>
      <c r="P5055" s="53">
        <v>4.43</v>
      </c>
      <c r="Q5055" s="53">
        <f t="shared" si="740"/>
        <v>2.7200000000000006</v>
      </c>
      <c r="R5055" s="53">
        <v>105.26</v>
      </c>
      <c r="S5055" s="53">
        <f t="shared" si="741"/>
        <v>151.54040000000001</v>
      </c>
      <c r="T5055" s="53">
        <v>6.82</v>
      </c>
      <c r="U5055" s="53">
        <v>14975.5</v>
      </c>
      <c r="V5055" s="53">
        <v>25.8</v>
      </c>
      <c r="W5055" s="53">
        <f t="shared" si="744"/>
        <v>580.44573643410854</v>
      </c>
      <c r="X5055" s="53">
        <f t="shared" si="745"/>
        <v>3.8759689922480618</v>
      </c>
      <c r="Y5055" s="53">
        <v>12038.45</v>
      </c>
      <c r="Z5055" s="53">
        <v>24.26</v>
      </c>
      <c r="AA5055" s="53">
        <f t="shared" si="742"/>
        <v>496.22629843363563</v>
      </c>
      <c r="AB5055" s="53">
        <f t="shared" si="743"/>
        <v>4.1220115416323164</v>
      </c>
    </row>
    <row r="5056" spans="1:28" x14ac:dyDescent="0.3">
      <c r="A5056" s="1">
        <v>5055</v>
      </c>
      <c r="B5056" s="51">
        <v>45194</v>
      </c>
      <c r="C5056" s="44">
        <v>32296747.870000001</v>
      </c>
      <c r="D5056" s="56">
        <f t="shared" si="735"/>
        <v>388508.93624443648</v>
      </c>
      <c r="E5056" s="53">
        <v>83.13</v>
      </c>
      <c r="F5056" s="53">
        <f t="shared" si="736"/>
        <v>3.885089362444365</v>
      </c>
      <c r="G5056" s="53">
        <f>(F5056/'Yearly GDP'!$B$22)*100</f>
        <v>115.97281678938403</v>
      </c>
      <c r="H5056" s="53">
        <f t="shared" si="737"/>
        <v>1.5887299999999998</v>
      </c>
      <c r="I5056" s="53">
        <f t="shared" si="738"/>
        <v>4.5004500450045013</v>
      </c>
      <c r="J5056" s="53">
        <f t="shared" si="746"/>
        <v>885.443294329433</v>
      </c>
      <c r="K5056" s="53">
        <v>7.15</v>
      </c>
      <c r="L5056" s="53">
        <v>19674.55</v>
      </c>
      <c r="M5056" s="53">
        <v>4.3600000000000003</v>
      </c>
      <c r="N5056" s="53">
        <f t="shared" si="739"/>
        <v>2.6495499549954991</v>
      </c>
      <c r="O5056" s="53">
        <v>22.22</v>
      </c>
      <c r="P5056" s="53">
        <v>4.53</v>
      </c>
      <c r="Q5056" s="53">
        <f t="shared" si="740"/>
        <v>2.62</v>
      </c>
      <c r="R5056" s="53">
        <v>105.69</v>
      </c>
      <c r="S5056" s="53">
        <f t="shared" si="741"/>
        <v>151.54040000000001</v>
      </c>
      <c r="T5056" s="53">
        <v>6.82</v>
      </c>
      <c r="U5056" s="53">
        <v>15054.85</v>
      </c>
      <c r="V5056" s="53">
        <v>25.94</v>
      </c>
      <c r="W5056" s="53">
        <f t="shared" si="744"/>
        <v>580.37201233616031</v>
      </c>
      <c r="X5056" s="53">
        <f t="shared" si="745"/>
        <v>3.8550501156515029</v>
      </c>
      <c r="Y5056" s="53">
        <v>12048.95</v>
      </c>
      <c r="Z5056" s="53">
        <v>24.29</v>
      </c>
      <c r="AA5056" s="53">
        <f t="shared" si="742"/>
        <v>496.04569781803218</v>
      </c>
      <c r="AB5056" s="53">
        <f t="shared" si="743"/>
        <v>4.1169205434335128</v>
      </c>
    </row>
    <row r="5057" spans="1:28" x14ac:dyDescent="0.3">
      <c r="A5057" s="1">
        <v>5056</v>
      </c>
      <c r="B5057" s="51">
        <v>45195</v>
      </c>
      <c r="C5057" s="44">
        <v>32323103.75</v>
      </c>
      <c r="D5057" s="56">
        <f t="shared" si="735"/>
        <v>388358.80992430612</v>
      </c>
      <c r="E5057" s="53">
        <v>83.23</v>
      </c>
      <c r="F5057" s="53">
        <f t="shared" si="736"/>
        <v>3.8835880992430614</v>
      </c>
      <c r="G5057" s="53">
        <f>(F5057/'Yearly GDP'!$B$22)*100</f>
        <v>115.92800296247945</v>
      </c>
      <c r="H5057" s="53">
        <f t="shared" si="737"/>
        <v>1.5857939999999999</v>
      </c>
      <c r="I5057" s="53">
        <f t="shared" si="738"/>
        <v>4.5024763619990997</v>
      </c>
      <c r="J5057" s="53">
        <f t="shared" si="746"/>
        <v>885.39846915803696</v>
      </c>
      <c r="K5057" s="53">
        <v>7.14</v>
      </c>
      <c r="L5057" s="53">
        <v>19664.7</v>
      </c>
      <c r="M5057" s="53">
        <v>4.3499999999999996</v>
      </c>
      <c r="N5057" s="53">
        <f t="shared" si="739"/>
        <v>2.6375236380009</v>
      </c>
      <c r="O5057" s="53">
        <v>22.21</v>
      </c>
      <c r="P5057" s="53">
        <v>4.55</v>
      </c>
      <c r="Q5057" s="53">
        <f t="shared" si="740"/>
        <v>2.59</v>
      </c>
      <c r="R5057" s="53">
        <v>105.93</v>
      </c>
      <c r="S5057" s="53">
        <f t="shared" si="741"/>
        <v>152.36060000000001</v>
      </c>
      <c r="T5057" s="53">
        <v>6.86</v>
      </c>
      <c r="U5057" s="53">
        <v>15045.6</v>
      </c>
      <c r="V5057" s="53">
        <v>25.93</v>
      </c>
      <c r="W5057" s="53">
        <f t="shared" si="744"/>
        <v>580.2391052834555</v>
      </c>
      <c r="X5057" s="53">
        <f t="shared" si="745"/>
        <v>3.8565368299267258</v>
      </c>
      <c r="Y5057" s="53">
        <v>12100.75</v>
      </c>
      <c r="Z5057" s="53">
        <v>24.38</v>
      </c>
      <c r="AA5057" s="53">
        <f t="shared" si="742"/>
        <v>496.33921246923711</v>
      </c>
      <c r="AB5057" s="53">
        <f t="shared" si="743"/>
        <v>4.1017227235438884</v>
      </c>
    </row>
    <row r="5058" spans="1:28" x14ac:dyDescent="0.3">
      <c r="A5058" s="1">
        <v>5057</v>
      </c>
      <c r="B5058" s="51">
        <v>45196</v>
      </c>
      <c r="C5058" s="44">
        <v>32466063.75</v>
      </c>
      <c r="D5058" s="56">
        <f t="shared" si="735"/>
        <v>390310.93712430872</v>
      </c>
      <c r="E5058" s="53">
        <v>83.18</v>
      </c>
      <c r="F5058" s="53">
        <f t="shared" si="736"/>
        <v>3.9031093712430871</v>
      </c>
      <c r="G5058" s="53">
        <f>(F5058/'Yearly GDP'!$B$22)*100</f>
        <v>116.51072749979363</v>
      </c>
      <c r="H5058" s="53">
        <f t="shared" si="737"/>
        <v>1.5967589999999998</v>
      </c>
      <c r="I5058" s="53">
        <f t="shared" si="738"/>
        <v>4.4903457566232605</v>
      </c>
      <c r="J5058" s="53">
        <f t="shared" si="746"/>
        <v>885.33677593174684</v>
      </c>
      <c r="K5058" s="53">
        <v>7.17</v>
      </c>
      <c r="L5058" s="53">
        <v>19716.45</v>
      </c>
      <c r="M5058" s="53">
        <v>4.3600000000000003</v>
      </c>
      <c r="N5058" s="53">
        <f t="shared" si="739"/>
        <v>2.6796542433767394</v>
      </c>
      <c r="O5058" s="53">
        <v>22.27</v>
      </c>
      <c r="P5058" s="53">
        <v>4.5999999999999996</v>
      </c>
      <c r="Q5058" s="53">
        <f t="shared" si="740"/>
        <v>2.5700000000000003</v>
      </c>
      <c r="R5058" s="53">
        <v>106.36</v>
      </c>
      <c r="S5058" s="53">
        <f t="shared" si="741"/>
        <v>152.9949</v>
      </c>
      <c r="T5058" s="53">
        <v>6.87</v>
      </c>
      <c r="U5058" s="53">
        <v>15158.3</v>
      </c>
      <c r="V5058" s="53">
        <v>26.12</v>
      </c>
      <c r="W5058" s="53">
        <f t="shared" si="744"/>
        <v>580.33307810107192</v>
      </c>
      <c r="X5058" s="53">
        <f t="shared" si="745"/>
        <v>3.828483920367534</v>
      </c>
      <c r="Y5058" s="53">
        <v>12188.45</v>
      </c>
      <c r="Z5058" s="53">
        <v>24.56</v>
      </c>
      <c r="AA5058" s="53">
        <f t="shared" si="742"/>
        <v>496.27239413680786</v>
      </c>
      <c r="AB5058" s="53">
        <f t="shared" si="743"/>
        <v>4.0716612377850163</v>
      </c>
    </row>
    <row r="5059" spans="1:28" x14ac:dyDescent="0.3">
      <c r="A5059" s="1">
        <v>5058</v>
      </c>
      <c r="B5059" s="51">
        <v>45197</v>
      </c>
      <c r="C5059" s="44">
        <v>32167882.460000001</v>
      </c>
      <c r="D5059" s="56">
        <f t="shared" si="735"/>
        <v>386865.69404690317</v>
      </c>
      <c r="E5059" s="53">
        <v>83.15</v>
      </c>
      <c r="F5059" s="53">
        <f t="shared" si="736"/>
        <v>3.8686569404690316</v>
      </c>
      <c r="G5059" s="53">
        <f>(F5059/'Yearly GDP'!$B$22)*100</f>
        <v>115.48229673041885</v>
      </c>
      <c r="H5059" s="53">
        <f t="shared" si="737"/>
        <v>1.5942150000000002</v>
      </c>
      <c r="I5059" s="53">
        <f t="shared" si="738"/>
        <v>4.5351473922902494</v>
      </c>
      <c r="J5059" s="53">
        <f t="shared" si="746"/>
        <v>885.4217687074829</v>
      </c>
      <c r="K5059" s="53">
        <v>7.23</v>
      </c>
      <c r="L5059" s="53">
        <v>19523.55</v>
      </c>
      <c r="M5059" s="53">
        <v>4.3099999999999996</v>
      </c>
      <c r="N5059" s="53">
        <f t="shared" si="739"/>
        <v>2.694852607709751</v>
      </c>
      <c r="O5059" s="53">
        <v>22.05</v>
      </c>
      <c r="P5059" s="53">
        <v>4.57</v>
      </c>
      <c r="Q5059" s="53">
        <f t="shared" si="740"/>
        <v>2.66</v>
      </c>
      <c r="R5059" s="53">
        <v>105.93</v>
      </c>
      <c r="S5059" s="53">
        <f t="shared" si="741"/>
        <v>151.48350000000002</v>
      </c>
      <c r="T5059" s="53">
        <v>6.87</v>
      </c>
      <c r="U5059" s="53">
        <v>14985.5</v>
      </c>
      <c r="V5059" s="53">
        <v>25.82</v>
      </c>
      <c r="W5059" s="53">
        <f t="shared" si="744"/>
        <v>580.38342370255612</v>
      </c>
      <c r="X5059" s="53">
        <f t="shared" si="745"/>
        <v>3.8729666924864445</v>
      </c>
      <c r="Y5059" s="53">
        <v>12150.25</v>
      </c>
      <c r="Z5059" s="53">
        <v>24.48</v>
      </c>
      <c r="AA5059" s="53">
        <f t="shared" si="742"/>
        <v>496.33374183006538</v>
      </c>
      <c r="AB5059" s="53">
        <f t="shared" si="743"/>
        <v>4.0849673202614376</v>
      </c>
    </row>
    <row r="5060" spans="1:28" x14ac:dyDescent="0.3">
      <c r="A5060" s="1">
        <v>5059</v>
      </c>
      <c r="B5060" s="51">
        <v>45198</v>
      </c>
      <c r="C5060" s="44">
        <v>32411846.260000002</v>
      </c>
      <c r="D5060" s="56">
        <f t="shared" si="735"/>
        <v>390363.0767192581</v>
      </c>
      <c r="E5060" s="53">
        <v>83.03</v>
      </c>
      <c r="F5060" s="53">
        <f t="shared" si="736"/>
        <v>3.9036307671925812</v>
      </c>
      <c r="G5060" s="53">
        <f>(F5060/'Yearly GDP'!$B$22)*100</f>
        <v>116.52629155798751</v>
      </c>
      <c r="H5060" s="53">
        <f t="shared" si="737"/>
        <v>1.6013410000000001</v>
      </c>
      <c r="I5060" s="53">
        <f t="shared" si="738"/>
        <v>4.5024763619990988</v>
      </c>
      <c r="J5060" s="53">
        <f t="shared" si="746"/>
        <v>884.20981539846912</v>
      </c>
      <c r="K5060" s="53">
        <v>7.21</v>
      </c>
      <c r="L5060" s="53">
        <v>19638.3</v>
      </c>
      <c r="M5060" s="53">
        <v>3.45</v>
      </c>
      <c r="N5060" s="53">
        <f t="shared" si="739"/>
        <v>2.7075236380009011</v>
      </c>
      <c r="O5060" s="53">
        <v>22.21</v>
      </c>
      <c r="P5060" s="53">
        <v>4.57</v>
      </c>
      <c r="Q5060" s="53">
        <f t="shared" si="740"/>
        <v>2.6399999999999997</v>
      </c>
      <c r="R5060" s="53">
        <v>105.81</v>
      </c>
      <c r="S5060" s="53">
        <f t="shared" si="741"/>
        <v>152.58270000000002</v>
      </c>
      <c r="T5060" s="53">
        <v>6.87</v>
      </c>
      <c r="U5060" s="53">
        <v>15141.05</v>
      </c>
      <c r="V5060" s="53">
        <v>26.77</v>
      </c>
      <c r="W5060" s="53">
        <f t="shared" si="744"/>
        <v>565.59768397459845</v>
      </c>
      <c r="X5060" s="53">
        <f t="shared" si="745"/>
        <v>3.7355248412401947</v>
      </c>
      <c r="Y5060" s="53">
        <v>12230.4</v>
      </c>
      <c r="Z5060" s="53">
        <v>24.54</v>
      </c>
      <c r="AA5060" s="53">
        <f t="shared" si="742"/>
        <v>498.38630806845964</v>
      </c>
      <c r="AB5060" s="53">
        <f t="shared" si="743"/>
        <v>4.0749796251018742</v>
      </c>
    </row>
    <row r="5061" spans="1:28" x14ac:dyDescent="0.3">
      <c r="A5061" s="1">
        <v>5060</v>
      </c>
      <c r="B5061" s="51">
        <v>45202</v>
      </c>
      <c r="C5061" s="44">
        <v>32424277.559999999</v>
      </c>
      <c r="D5061" s="56">
        <f t="shared" si="735"/>
        <v>389668.03941833915</v>
      </c>
      <c r="E5061" s="53">
        <v>83.21</v>
      </c>
      <c r="F5061" s="53">
        <f t="shared" si="736"/>
        <v>3.8966803941833916</v>
      </c>
      <c r="G5061" s="53">
        <f>(F5061/'Yearly GDP'!$B$22)*100</f>
        <v>116.31881773681765</v>
      </c>
      <c r="H5061" s="53">
        <f t="shared" si="737"/>
        <v>1.5971070000000001</v>
      </c>
      <c r="I5061" s="53">
        <f t="shared" si="738"/>
        <v>4.5269352648257133</v>
      </c>
      <c r="J5061" s="53">
        <f t="shared" si="746"/>
        <v>884.05387052965148</v>
      </c>
      <c r="K5061" s="53">
        <v>7.23</v>
      </c>
      <c r="L5061" s="53">
        <v>19528.75</v>
      </c>
      <c r="M5061" s="53">
        <v>3.43</v>
      </c>
      <c r="N5061" s="53">
        <f t="shared" si="739"/>
        <v>2.7030647351742871</v>
      </c>
      <c r="O5061" s="53">
        <v>22.09</v>
      </c>
      <c r="P5061" s="53">
        <v>4.79</v>
      </c>
      <c r="Q5061" s="53">
        <f t="shared" si="740"/>
        <v>2.4400000000000004</v>
      </c>
      <c r="R5061" s="53">
        <v>106.71</v>
      </c>
      <c r="S5061" s="53">
        <f t="shared" si="741"/>
        <v>150.87469999999999</v>
      </c>
      <c r="T5061" s="53">
        <v>6.83</v>
      </c>
      <c r="U5061" s="53">
        <v>15180.45</v>
      </c>
      <c r="V5061" s="53">
        <v>26.84</v>
      </c>
      <c r="W5061" s="53">
        <f t="shared" si="744"/>
        <v>565.59053651266765</v>
      </c>
      <c r="X5061" s="53">
        <f t="shared" si="745"/>
        <v>3.7257824143070044</v>
      </c>
      <c r="Y5061" s="53">
        <v>12307.95</v>
      </c>
      <c r="Z5061" s="53">
        <v>24.69</v>
      </c>
      <c r="AA5061" s="53">
        <f t="shared" si="742"/>
        <v>498.49939246658568</v>
      </c>
      <c r="AB5061" s="53">
        <f t="shared" si="743"/>
        <v>4.0502227622519236</v>
      </c>
    </row>
    <row r="5062" spans="1:28" x14ac:dyDescent="0.3">
      <c r="A5062" s="1">
        <v>5061</v>
      </c>
      <c r="B5062" s="51">
        <v>45203</v>
      </c>
      <c r="C5062" s="44">
        <v>32172597.620000001</v>
      </c>
      <c r="D5062" s="56">
        <f t="shared" si="735"/>
        <v>386457.62906906911</v>
      </c>
      <c r="E5062" s="53">
        <v>83.25</v>
      </c>
      <c r="F5062" s="53">
        <f t="shared" si="736"/>
        <v>3.8645762906906911</v>
      </c>
      <c r="G5062" s="53">
        <f>(F5062/'Yearly GDP'!$B$22)*100</f>
        <v>115.36048628927435</v>
      </c>
      <c r="H5062" s="53">
        <f t="shared" si="737"/>
        <v>1.5891540000000002</v>
      </c>
      <c r="I5062" s="53">
        <f t="shared" si="738"/>
        <v>4.5495905368516834</v>
      </c>
      <c r="J5062" s="53">
        <f t="shared" si="746"/>
        <v>884.26296633302991</v>
      </c>
      <c r="K5062" s="53">
        <v>7.23</v>
      </c>
      <c r="L5062" s="53">
        <v>19436.099999999999</v>
      </c>
      <c r="M5062" s="53">
        <v>3.41</v>
      </c>
      <c r="N5062" s="53">
        <f t="shared" si="739"/>
        <v>2.6804094631483171</v>
      </c>
      <c r="O5062" s="53">
        <v>21.98</v>
      </c>
      <c r="P5062" s="53">
        <v>4.7300000000000004</v>
      </c>
      <c r="Q5062" s="53">
        <f t="shared" si="740"/>
        <v>2.5</v>
      </c>
      <c r="R5062" s="53">
        <v>106.53</v>
      </c>
      <c r="S5062" s="53">
        <f t="shared" si="741"/>
        <v>150.56299999999999</v>
      </c>
      <c r="T5062" s="53">
        <v>6.85</v>
      </c>
      <c r="U5062" s="53">
        <v>14984.95</v>
      </c>
      <c r="V5062" s="53">
        <v>26.5</v>
      </c>
      <c r="W5062" s="53">
        <f t="shared" si="744"/>
        <v>565.46981132075473</v>
      </c>
      <c r="X5062" s="53">
        <f t="shared" si="745"/>
        <v>3.7735849056603774</v>
      </c>
      <c r="Y5062" s="53">
        <v>12168.7</v>
      </c>
      <c r="Z5062" s="53">
        <v>24.41</v>
      </c>
      <c r="AA5062" s="53">
        <f t="shared" si="742"/>
        <v>498.51290454731668</v>
      </c>
      <c r="AB5062" s="53">
        <f t="shared" si="743"/>
        <v>4.0966816878328549</v>
      </c>
    </row>
    <row r="5063" spans="1:28" x14ac:dyDescent="0.3">
      <c r="A5063" s="1">
        <v>5062</v>
      </c>
      <c r="B5063" s="51">
        <v>45204</v>
      </c>
      <c r="C5063" s="44">
        <v>32290874.09</v>
      </c>
      <c r="D5063" s="56">
        <f t="shared" ref="D5063:D5126" si="747">C5063/E5063</f>
        <v>387924.9650408458</v>
      </c>
      <c r="E5063" s="53">
        <v>83.24</v>
      </c>
      <c r="F5063" s="53">
        <f t="shared" ref="F5063:F5126" si="748">(D5063/100000)</f>
        <v>3.8792496504084579</v>
      </c>
      <c r="G5063" s="53">
        <f>(F5063/'Yearly GDP'!$B$22)*100</f>
        <v>115.79849702711815</v>
      </c>
      <c r="H5063" s="53">
        <f t="shared" ref="H5063:H5126" si="749">(K5063/I5063)</f>
        <v>1.594131</v>
      </c>
      <c r="I5063" s="53">
        <f t="shared" ref="I5063:I5126" si="750">(J5063/L5063)*100</f>
        <v>4.522840343735866</v>
      </c>
      <c r="J5063" s="53">
        <f t="shared" si="746"/>
        <v>884.02306648575302</v>
      </c>
      <c r="K5063" s="53">
        <v>7.21</v>
      </c>
      <c r="L5063" s="53">
        <v>19545.75</v>
      </c>
      <c r="M5063" s="53">
        <v>3.43</v>
      </c>
      <c r="N5063" s="53">
        <f t="shared" ref="N5063:N5126" si="751">K5063-I5063</f>
        <v>2.687159656264134</v>
      </c>
      <c r="O5063" s="53">
        <v>22.11</v>
      </c>
      <c r="P5063" s="53">
        <v>4.72</v>
      </c>
      <c r="Q5063" s="53">
        <f t="shared" ref="Q5063:Q5126" si="752">K5063-P5063</f>
        <v>2.4900000000000002</v>
      </c>
      <c r="R5063" s="53">
        <v>106.32</v>
      </c>
      <c r="S5063" s="53">
        <f t="shared" ref="S5063:S5126" si="753">(O5063*T5063)</f>
        <v>151.89570000000001</v>
      </c>
      <c r="T5063" s="53">
        <v>6.87</v>
      </c>
      <c r="U5063" s="53">
        <v>14975.7</v>
      </c>
      <c r="V5063" s="53">
        <v>26.48</v>
      </c>
      <c r="W5063" s="53">
        <f t="shared" si="744"/>
        <v>565.54758308157102</v>
      </c>
      <c r="X5063" s="53">
        <f t="shared" si="745"/>
        <v>3.7764350453172204</v>
      </c>
      <c r="Y5063" s="53">
        <v>12238.55</v>
      </c>
      <c r="Z5063" s="53">
        <v>24.55</v>
      </c>
      <c r="AA5063" s="53">
        <f t="shared" si="742"/>
        <v>498.51527494908345</v>
      </c>
      <c r="AB5063" s="53">
        <f t="shared" si="743"/>
        <v>4.0733197556008145</v>
      </c>
    </row>
    <row r="5064" spans="1:28" x14ac:dyDescent="0.3">
      <c r="A5064" s="1">
        <v>5063</v>
      </c>
      <c r="B5064" s="51">
        <v>45205</v>
      </c>
      <c r="C5064" s="44">
        <v>32498642.09</v>
      </c>
      <c r="D5064" s="56">
        <f t="shared" si="747"/>
        <v>391031.66995548067</v>
      </c>
      <c r="E5064" s="53">
        <v>83.11</v>
      </c>
      <c r="F5064" s="53">
        <f t="shared" si="748"/>
        <v>3.9103166995548069</v>
      </c>
      <c r="G5064" s="53">
        <f>(F5064/'Yearly GDP'!$B$22)*100</f>
        <v>116.72587162850169</v>
      </c>
      <c r="H5064" s="53">
        <f t="shared" si="749"/>
        <v>1.629459</v>
      </c>
      <c r="I5064" s="53">
        <f t="shared" si="750"/>
        <v>4.4984255510571298</v>
      </c>
      <c r="J5064" s="53">
        <f t="shared" si="746"/>
        <v>882.64507422402164</v>
      </c>
      <c r="K5064" s="53">
        <v>7.33</v>
      </c>
      <c r="L5064" s="53">
        <v>19621.2</v>
      </c>
      <c r="M5064" s="53">
        <v>3.45</v>
      </c>
      <c r="N5064" s="53">
        <f t="shared" si="751"/>
        <v>2.8315744489428702</v>
      </c>
      <c r="O5064" s="53">
        <v>22.23</v>
      </c>
      <c r="P5064" s="53">
        <v>4.79</v>
      </c>
      <c r="Q5064" s="53">
        <f t="shared" si="752"/>
        <v>2.54</v>
      </c>
      <c r="R5064" s="53">
        <v>105.78</v>
      </c>
      <c r="S5064" s="53">
        <f t="shared" si="753"/>
        <v>152.94239999999999</v>
      </c>
      <c r="T5064" s="53">
        <v>6.88</v>
      </c>
      <c r="U5064" s="53">
        <v>15063.5</v>
      </c>
      <c r="V5064" s="53">
        <v>26.63</v>
      </c>
      <c r="W5064" s="53">
        <f t="shared" si="744"/>
        <v>565.6590311678558</v>
      </c>
      <c r="X5064" s="53">
        <f t="shared" si="745"/>
        <v>3.755163349605708</v>
      </c>
      <c r="Y5064" s="53">
        <v>12316.75</v>
      </c>
      <c r="Z5064" s="53">
        <v>24.71</v>
      </c>
      <c r="AA5064" s="53">
        <f t="shared" si="742"/>
        <v>498.45204370700122</v>
      </c>
      <c r="AB5064" s="53">
        <f t="shared" si="743"/>
        <v>4.0469445568595708</v>
      </c>
    </row>
    <row r="5065" spans="1:28" x14ac:dyDescent="0.3">
      <c r="A5065" s="1">
        <v>5064</v>
      </c>
      <c r="B5065" s="51">
        <v>45208</v>
      </c>
      <c r="C5065" s="44">
        <v>32126509.280000001</v>
      </c>
      <c r="D5065" s="56">
        <f t="shared" si="747"/>
        <v>385904.0153753754</v>
      </c>
      <c r="E5065" s="53">
        <v>83.25</v>
      </c>
      <c r="F5065" s="53">
        <f t="shared" si="748"/>
        <v>3.859040153753754</v>
      </c>
      <c r="G5065" s="53">
        <f>(F5065/'Yearly GDP'!$B$22)*100</f>
        <v>115.19522847026131</v>
      </c>
      <c r="H5065" s="53">
        <f t="shared" si="749"/>
        <v>1.6287659999999999</v>
      </c>
      <c r="I5065" s="53">
        <f t="shared" si="750"/>
        <v>4.5310376076121432</v>
      </c>
      <c r="J5065" s="53">
        <f t="shared" si="746"/>
        <v>885.33982782057092</v>
      </c>
      <c r="K5065" s="53">
        <v>7.38</v>
      </c>
      <c r="L5065" s="53">
        <v>19539.45</v>
      </c>
      <c r="M5065" s="53">
        <v>3.42</v>
      </c>
      <c r="N5065" s="53">
        <f t="shared" si="751"/>
        <v>2.8489623923878566</v>
      </c>
      <c r="O5065" s="53">
        <v>22.07</v>
      </c>
      <c r="P5065" s="53">
        <v>4.62</v>
      </c>
      <c r="Q5065" s="53">
        <f t="shared" si="752"/>
        <v>2.76</v>
      </c>
      <c r="R5065" s="53">
        <v>105.81</v>
      </c>
      <c r="S5065" s="53">
        <f t="shared" si="753"/>
        <v>152.06229999999999</v>
      </c>
      <c r="T5065" s="53">
        <v>6.89</v>
      </c>
      <c r="U5065" s="53">
        <v>14861.5</v>
      </c>
      <c r="V5065" s="53">
        <v>26.28</v>
      </c>
      <c r="W5065" s="53">
        <f t="shared" si="744"/>
        <v>565.50608828006091</v>
      </c>
      <c r="X5065" s="53">
        <f t="shared" si="745"/>
        <v>3.8051750380517508</v>
      </c>
      <c r="Y5065" s="53">
        <v>12116.45</v>
      </c>
      <c r="Z5065" s="53">
        <v>24.31</v>
      </c>
      <c r="AA5065" s="53">
        <f t="shared" ref="AA5065:AA5128" si="754">Y5065/Z5065</f>
        <v>498.4142328259976</v>
      </c>
      <c r="AB5065" s="53">
        <f t="shared" ref="AB5065:AB5128" si="755">(AA5065/Y5065)*100</f>
        <v>4.1135335252982319</v>
      </c>
    </row>
    <row r="5066" spans="1:28" x14ac:dyDescent="0.3">
      <c r="A5066" s="1">
        <v>5065</v>
      </c>
      <c r="B5066" s="51">
        <v>45209</v>
      </c>
      <c r="C5066" s="44">
        <v>32483676.460000001</v>
      </c>
      <c r="D5066" s="56">
        <f t="shared" si="747"/>
        <v>390616.60004810005</v>
      </c>
      <c r="E5066" s="53">
        <v>83.16</v>
      </c>
      <c r="F5066" s="53">
        <f t="shared" si="748"/>
        <v>3.9061660004810004</v>
      </c>
      <c r="G5066" s="53">
        <f>(F5066/'Yearly GDP'!$B$22)*100</f>
        <v>116.60197016361195</v>
      </c>
      <c r="H5066" s="53">
        <f t="shared" si="749"/>
        <v>1.6368450000000001</v>
      </c>
      <c r="I5066" s="53">
        <f t="shared" si="750"/>
        <v>4.4903457566232596</v>
      </c>
      <c r="J5066" s="53">
        <f t="shared" si="746"/>
        <v>878.56308935788047</v>
      </c>
      <c r="K5066" s="53">
        <v>7.35</v>
      </c>
      <c r="L5066" s="53">
        <v>19565.599999999999</v>
      </c>
      <c r="M5066" s="53">
        <v>3.46</v>
      </c>
      <c r="N5066" s="53">
        <f t="shared" si="751"/>
        <v>2.85965424337674</v>
      </c>
      <c r="O5066" s="53">
        <v>22.27</v>
      </c>
      <c r="P5066" s="53">
        <v>4.6500000000000004</v>
      </c>
      <c r="Q5066" s="53">
        <f t="shared" si="752"/>
        <v>2.6999999999999993</v>
      </c>
      <c r="R5066" s="53">
        <v>105.55</v>
      </c>
      <c r="S5066" s="53">
        <f t="shared" si="753"/>
        <v>153.2176</v>
      </c>
      <c r="T5066" s="53">
        <v>6.88</v>
      </c>
      <c r="U5066" s="53">
        <v>15046.4</v>
      </c>
      <c r="V5066" s="53">
        <v>26.6</v>
      </c>
      <c r="W5066" s="53">
        <f t="shared" si="744"/>
        <v>565.65413533834578</v>
      </c>
      <c r="X5066" s="53">
        <f t="shared" si="745"/>
        <v>3.7593984962406015</v>
      </c>
      <c r="Y5066" s="53">
        <v>12252.25</v>
      </c>
      <c r="Z5066" s="53">
        <v>24.58</v>
      </c>
      <c r="AA5066" s="53">
        <f t="shared" si="754"/>
        <v>498.46419853539464</v>
      </c>
      <c r="AB5066" s="53">
        <f t="shared" si="755"/>
        <v>4.068348250610252</v>
      </c>
    </row>
    <row r="5067" spans="1:28" x14ac:dyDescent="0.3">
      <c r="A5067" s="1">
        <v>5066</v>
      </c>
      <c r="B5067" s="51">
        <v>45210</v>
      </c>
      <c r="C5067" s="44">
        <v>32678192.449999999</v>
      </c>
      <c r="D5067" s="56">
        <f t="shared" si="747"/>
        <v>392955.65716690716</v>
      </c>
      <c r="E5067" s="53">
        <v>83.16</v>
      </c>
      <c r="F5067" s="53">
        <f t="shared" si="748"/>
        <v>3.9295565716690715</v>
      </c>
      <c r="G5067" s="53">
        <f>(F5067/'Yearly GDP'!$B$22)*100</f>
        <v>117.300196169226</v>
      </c>
      <c r="H5067" s="53">
        <f t="shared" si="749"/>
        <v>1.6359300000000001</v>
      </c>
      <c r="I5067" s="53">
        <f t="shared" si="750"/>
        <v>4.4622936189201248</v>
      </c>
      <c r="J5067" s="53">
        <f t="shared" si="746"/>
        <v>882.06157965194109</v>
      </c>
      <c r="K5067" s="53">
        <v>7.3</v>
      </c>
      <c r="L5067" s="53">
        <v>19767</v>
      </c>
      <c r="M5067" s="53">
        <v>3.48</v>
      </c>
      <c r="N5067" s="53">
        <f t="shared" si="751"/>
        <v>2.8377063810798751</v>
      </c>
      <c r="O5067" s="53">
        <v>22.41</v>
      </c>
      <c r="P5067" s="53">
        <v>4.55</v>
      </c>
      <c r="Q5067" s="53">
        <f t="shared" si="752"/>
        <v>2.75</v>
      </c>
      <c r="R5067" s="53">
        <v>105.56</v>
      </c>
      <c r="S5067" s="53">
        <f t="shared" si="753"/>
        <v>154.4049</v>
      </c>
      <c r="T5067" s="53">
        <v>6.89</v>
      </c>
      <c r="U5067" s="53">
        <v>15121.55</v>
      </c>
      <c r="V5067" s="53">
        <v>26.74</v>
      </c>
      <c r="W5067" s="53">
        <f t="shared" si="744"/>
        <v>565.50299177262525</v>
      </c>
      <c r="X5067" s="53">
        <f t="shared" si="745"/>
        <v>3.7397157816005984</v>
      </c>
      <c r="Y5067" s="53">
        <v>12336.85</v>
      </c>
      <c r="Z5067" s="53">
        <v>24.75</v>
      </c>
      <c r="AA5067" s="53">
        <f t="shared" si="754"/>
        <v>498.45858585858588</v>
      </c>
      <c r="AB5067" s="53">
        <f t="shared" si="755"/>
        <v>4.0404040404040407</v>
      </c>
    </row>
    <row r="5068" spans="1:28" x14ac:dyDescent="0.3">
      <c r="A5068" s="1">
        <v>5067</v>
      </c>
      <c r="B5068" s="51">
        <v>45211</v>
      </c>
      <c r="C5068" s="44">
        <v>32722637.239999998</v>
      </c>
      <c r="D5068" s="56">
        <f t="shared" si="747"/>
        <v>392875.94237003237</v>
      </c>
      <c r="E5068" s="53">
        <v>83.29</v>
      </c>
      <c r="F5068" s="53">
        <f t="shared" si="748"/>
        <v>3.9287594237003236</v>
      </c>
      <c r="G5068" s="53">
        <f>(F5068/'Yearly GDP'!$B$22)*100</f>
        <v>117.27640070747233</v>
      </c>
      <c r="H5068" s="53">
        <f t="shared" si="749"/>
        <v>1.6344700000000001</v>
      </c>
      <c r="I5068" s="53">
        <f t="shared" si="750"/>
        <v>4.4662795891022773</v>
      </c>
      <c r="J5068" s="53">
        <f t="shared" si="746"/>
        <v>885.33720410897718</v>
      </c>
      <c r="K5068" s="53">
        <v>7.3</v>
      </c>
      <c r="L5068" s="53">
        <v>19822.7</v>
      </c>
      <c r="M5068" s="53">
        <v>3.47</v>
      </c>
      <c r="N5068" s="53">
        <f t="shared" si="751"/>
        <v>2.8337204108977225</v>
      </c>
      <c r="O5068" s="53">
        <v>22.39</v>
      </c>
      <c r="P5068" s="53">
        <v>4.6900000000000004</v>
      </c>
      <c r="Q5068" s="53">
        <f t="shared" si="752"/>
        <v>2.6099999999999994</v>
      </c>
      <c r="R5068" s="53">
        <v>106.36</v>
      </c>
      <c r="S5068" s="53">
        <f t="shared" si="753"/>
        <v>154.49100000000001</v>
      </c>
      <c r="T5068" s="53">
        <v>6.9</v>
      </c>
      <c r="U5068" s="53">
        <v>15158.1</v>
      </c>
      <c r="V5068" s="53">
        <v>26.8</v>
      </c>
      <c r="W5068" s="53">
        <f t="shared" si="744"/>
        <v>565.60074626865674</v>
      </c>
      <c r="X5068" s="53">
        <f t="shared" si="745"/>
        <v>3.7313432835820901</v>
      </c>
      <c r="Y5068" s="53">
        <v>12425.2</v>
      </c>
      <c r="Z5068" s="53">
        <v>24.93</v>
      </c>
      <c r="AA5068" s="53">
        <f t="shared" si="754"/>
        <v>498.40352988367431</v>
      </c>
      <c r="AB5068" s="53">
        <f t="shared" si="755"/>
        <v>4.011231448054553</v>
      </c>
    </row>
    <row r="5069" spans="1:28" x14ac:dyDescent="0.3">
      <c r="A5069" s="1">
        <v>5068</v>
      </c>
      <c r="B5069" s="51">
        <v>45212</v>
      </c>
      <c r="C5069" s="44">
        <v>32713519.940000001</v>
      </c>
      <c r="D5069" s="56">
        <f t="shared" si="747"/>
        <v>392955.19447447447</v>
      </c>
      <c r="E5069" s="53">
        <v>83.25</v>
      </c>
      <c r="F5069" s="53">
        <f t="shared" si="748"/>
        <v>3.9295519447447447</v>
      </c>
      <c r="G5069" s="53">
        <f>(F5069/'Yearly GDP'!$B$22)*100</f>
        <v>117.30005805208192</v>
      </c>
      <c r="H5069" s="53">
        <f t="shared" si="749"/>
        <v>1.6345560000000001</v>
      </c>
      <c r="I5069" s="53">
        <f t="shared" si="750"/>
        <v>4.4782803403493059</v>
      </c>
      <c r="J5069" s="53">
        <f t="shared" si="746"/>
        <v>880.18584863412457</v>
      </c>
      <c r="K5069" s="53">
        <v>7.32</v>
      </c>
      <c r="L5069" s="53">
        <v>19654.55</v>
      </c>
      <c r="M5069" s="53">
        <v>3.47</v>
      </c>
      <c r="N5069" s="53">
        <f t="shared" si="751"/>
        <v>2.8417196596506944</v>
      </c>
      <c r="O5069" s="53">
        <v>22.33</v>
      </c>
      <c r="P5069" s="53">
        <v>4.6100000000000003</v>
      </c>
      <c r="Q5069" s="53">
        <f t="shared" si="752"/>
        <v>2.71</v>
      </c>
      <c r="R5069" s="53">
        <v>106.43</v>
      </c>
      <c r="S5069" s="53">
        <f t="shared" si="753"/>
        <v>154.077</v>
      </c>
      <c r="T5069" s="53">
        <v>6.9</v>
      </c>
      <c r="U5069" s="53">
        <v>15141.35</v>
      </c>
      <c r="V5069" s="53">
        <v>26.77</v>
      </c>
      <c r="W5069" s="53">
        <f t="shared" si="744"/>
        <v>565.60889054912218</v>
      </c>
      <c r="X5069" s="53">
        <f t="shared" si="745"/>
        <v>3.7355248412401947</v>
      </c>
      <c r="Y5069" s="53">
        <v>12407.45</v>
      </c>
      <c r="Z5069" s="53">
        <v>24.89</v>
      </c>
      <c r="AA5069" s="53">
        <f t="shared" si="754"/>
        <v>498.49136199276819</v>
      </c>
      <c r="AB5069" s="53">
        <f t="shared" si="755"/>
        <v>4.0176777822418641</v>
      </c>
    </row>
    <row r="5070" spans="1:28" x14ac:dyDescent="0.3">
      <c r="A5070" s="1">
        <v>5069</v>
      </c>
      <c r="B5070" s="51">
        <v>45215</v>
      </c>
      <c r="C5070" s="44">
        <v>32737764.93</v>
      </c>
      <c r="D5070" s="56">
        <f t="shared" si="747"/>
        <v>393530.05084745761</v>
      </c>
      <c r="E5070" s="53">
        <v>83.19</v>
      </c>
      <c r="F5070" s="53">
        <f t="shared" si="748"/>
        <v>3.935300508474576</v>
      </c>
      <c r="G5070" s="53">
        <f>(F5070/'Yearly GDP'!$B$22)*100</f>
        <v>117.47165696939032</v>
      </c>
      <c r="H5070" s="53">
        <f t="shared" si="749"/>
        <v>1.6338569999999999</v>
      </c>
      <c r="I5070" s="53">
        <f t="shared" si="750"/>
        <v>4.4863167339614183</v>
      </c>
      <c r="J5070" s="53">
        <f t="shared" si="746"/>
        <v>885.47554957379998</v>
      </c>
      <c r="K5070" s="53">
        <v>7.33</v>
      </c>
      <c r="L5070" s="53">
        <v>19737.25</v>
      </c>
      <c r="M5070" s="53">
        <v>3.46</v>
      </c>
      <c r="N5070" s="53">
        <f t="shared" si="751"/>
        <v>2.8436832660385818</v>
      </c>
      <c r="O5070" s="53">
        <v>22.29</v>
      </c>
      <c r="P5070" s="53">
        <v>4.7</v>
      </c>
      <c r="Q5070" s="53">
        <f t="shared" si="752"/>
        <v>2.63</v>
      </c>
      <c r="R5070" s="53">
        <v>106.03</v>
      </c>
      <c r="S5070" s="53">
        <f t="shared" si="753"/>
        <v>153.3552</v>
      </c>
      <c r="T5070" s="53">
        <v>6.88</v>
      </c>
      <c r="U5070" s="53">
        <v>15167.45</v>
      </c>
      <c r="V5070" s="53">
        <v>26.81</v>
      </c>
      <c r="W5070" s="53">
        <f t="shared" si="744"/>
        <v>565.73853039910489</v>
      </c>
      <c r="X5070" s="53">
        <f t="shared" si="745"/>
        <v>3.7299515106303622</v>
      </c>
      <c r="Y5070" s="53">
        <v>12446.75</v>
      </c>
      <c r="Z5070" s="53">
        <v>24.94</v>
      </c>
      <c r="AA5070" s="53">
        <f t="shared" si="754"/>
        <v>499.0677626303127</v>
      </c>
      <c r="AB5070" s="53">
        <f t="shared" si="755"/>
        <v>4.0096230954290286</v>
      </c>
    </row>
    <row r="5071" spans="1:28" x14ac:dyDescent="0.3">
      <c r="A5071" s="1">
        <v>5070</v>
      </c>
      <c r="B5071" s="51">
        <v>45216</v>
      </c>
      <c r="C5071" s="44">
        <v>32898741.34</v>
      </c>
      <c r="D5071" s="56">
        <f t="shared" si="747"/>
        <v>395227.5509370495</v>
      </c>
      <c r="E5071" s="53">
        <v>83.24</v>
      </c>
      <c r="F5071" s="53">
        <f t="shared" si="748"/>
        <v>3.9522755093704949</v>
      </c>
      <c r="G5071" s="53">
        <f>(F5071/'Yearly GDP'!$B$22)*100</f>
        <v>117.97837341404463</v>
      </c>
      <c r="H5071" s="53">
        <f t="shared" si="749"/>
        <v>1.6382160000000001</v>
      </c>
      <c r="I5071" s="53">
        <f t="shared" si="750"/>
        <v>4.4682752457551382</v>
      </c>
      <c r="J5071" s="53">
        <f t="shared" si="746"/>
        <v>886.64879356568372</v>
      </c>
      <c r="K5071" s="53">
        <v>7.32</v>
      </c>
      <c r="L5071" s="53">
        <v>19843.2</v>
      </c>
      <c r="M5071" s="53">
        <v>3.48</v>
      </c>
      <c r="N5071" s="53">
        <f t="shared" si="751"/>
        <v>2.851724754244862</v>
      </c>
      <c r="O5071" s="53">
        <v>22.38</v>
      </c>
      <c r="P5071" s="53">
        <v>4.83</v>
      </c>
      <c r="Q5071" s="53">
        <f t="shared" si="752"/>
        <v>2.4900000000000002</v>
      </c>
      <c r="R5071" s="53">
        <v>106.04</v>
      </c>
      <c r="S5071" s="53">
        <f t="shared" si="753"/>
        <v>153.9744</v>
      </c>
      <c r="T5071" s="53">
        <v>6.88</v>
      </c>
      <c r="U5071" s="53">
        <v>15234.35</v>
      </c>
      <c r="V5071" s="53">
        <v>26.92</v>
      </c>
      <c r="W5071" s="53">
        <f t="shared" si="744"/>
        <v>565.9119613670133</v>
      </c>
      <c r="X5071" s="53">
        <f t="shared" si="745"/>
        <v>3.7147102526002964</v>
      </c>
      <c r="Y5071" s="53">
        <v>12530.4</v>
      </c>
      <c r="Z5071" s="53">
        <v>25.11</v>
      </c>
      <c r="AA5071" s="53">
        <f t="shared" si="754"/>
        <v>499.02031063321385</v>
      </c>
      <c r="AB5071" s="53">
        <f t="shared" si="755"/>
        <v>3.9824771007566708</v>
      </c>
    </row>
    <row r="5072" spans="1:28" x14ac:dyDescent="0.3">
      <c r="A5072" s="1">
        <v>5071</v>
      </c>
      <c r="B5072" s="51">
        <v>45217</v>
      </c>
      <c r="C5072" s="44">
        <v>32656293.760000002</v>
      </c>
      <c r="D5072" s="56">
        <f t="shared" si="747"/>
        <v>392079.40641133388</v>
      </c>
      <c r="E5072" s="53">
        <v>83.29</v>
      </c>
      <c r="F5072" s="53">
        <f t="shared" si="748"/>
        <v>3.920794064113339</v>
      </c>
      <c r="G5072" s="53">
        <f>(F5072/'Yearly GDP'!$B$22)*100</f>
        <v>117.03862877950266</v>
      </c>
      <c r="H5072" s="53">
        <f t="shared" si="749"/>
        <v>1.6074450000000002</v>
      </c>
      <c r="I5072" s="53">
        <f t="shared" si="750"/>
        <v>4.5724737082761768</v>
      </c>
      <c r="J5072" s="53">
        <f t="shared" si="746"/>
        <v>906.28486511202561</v>
      </c>
      <c r="K5072" s="53">
        <v>7.35</v>
      </c>
      <c r="L5072" s="53">
        <v>19820.45</v>
      </c>
      <c r="M5072" s="53">
        <v>3.45</v>
      </c>
      <c r="N5072" s="53">
        <f t="shared" si="751"/>
        <v>2.7775262917238228</v>
      </c>
      <c r="O5072" s="53">
        <v>21.87</v>
      </c>
      <c r="P5072" s="53">
        <v>4.91</v>
      </c>
      <c r="Q5072" s="53">
        <f t="shared" si="752"/>
        <v>2.4399999999999995</v>
      </c>
      <c r="R5072" s="53">
        <v>106.35</v>
      </c>
      <c r="S5072" s="53">
        <f t="shared" si="753"/>
        <v>150.68430000000001</v>
      </c>
      <c r="T5072" s="53">
        <v>6.89</v>
      </c>
      <c r="U5072" s="53">
        <v>15125.75</v>
      </c>
      <c r="V5072" s="53">
        <v>26.62</v>
      </c>
      <c r="W5072" s="53">
        <f t="shared" si="744"/>
        <v>568.209992486852</v>
      </c>
      <c r="X5072" s="53">
        <f t="shared" si="745"/>
        <v>3.7565740045078884</v>
      </c>
      <c r="Y5072" s="53">
        <v>12482.35</v>
      </c>
      <c r="Z5072" s="53">
        <v>24.9</v>
      </c>
      <c r="AA5072" s="53">
        <f t="shared" si="754"/>
        <v>501.29919678714862</v>
      </c>
      <c r="AB5072" s="53">
        <f t="shared" si="755"/>
        <v>4.0160642570281126</v>
      </c>
    </row>
    <row r="5073" spans="1:28" x14ac:dyDescent="0.3">
      <c r="A5073" s="1">
        <v>5072</v>
      </c>
      <c r="B5073" s="51">
        <v>45218</v>
      </c>
      <c r="C5073" s="44">
        <v>32617075.989999998</v>
      </c>
      <c r="D5073" s="56">
        <f t="shared" si="747"/>
        <v>392551.16127091105</v>
      </c>
      <c r="E5073" s="53">
        <v>83.09</v>
      </c>
      <c r="F5073" s="53">
        <f t="shared" si="748"/>
        <v>3.9255116127091103</v>
      </c>
      <c r="G5073" s="53">
        <f>(F5073/'Yearly GDP'!$B$22)*100</f>
        <v>117.17945112564507</v>
      </c>
      <c r="H5073" s="53">
        <f t="shared" si="749"/>
        <v>1.6022720000000001</v>
      </c>
      <c r="I5073" s="53">
        <f t="shared" si="750"/>
        <v>4.5934772622875517</v>
      </c>
      <c r="J5073" s="53">
        <f t="shared" si="746"/>
        <v>897.80431786862664</v>
      </c>
      <c r="K5073" s="53">
        <v>7.36</v>
      </c>
      <c r="L5073" s="53">
        <v>19545.2</v>
      </c>
      <c r="M5073" s="53">
        <v>3.44</v>
      </c>
      <c r="N5073" s="53">
        <f t="shared" si="751"/>
        <v>2.7665227377124486</v>
      </c>
      <c r="O5073" s="53">
        <v>21.77</v>
      </c>
      <c r="P5073" s="53">
        <v>4.99</v>
      </c>
      <c r="Q5073" s="53">
        <f t="shared" si="752"/>
        <v>2.37</v>
      </c>
      <c r="R5073" s="53">
        <v>106.04</v>
      </c>
      <c r="S5073" s="53">
        <f t="shared" si="753"/>
        <v>150.86609999999999</v>
      </c>
      <c r="T5073" s="53">
        <v>6.93</v>
      </c>
      <c r="U5073" s="53">
        <v>15106.95</v>
      </c>
      <c r="V5073" s="53">
        <v>26.47</v>
      </c>
      <c r="W5073" s="53">
        <f t="shared" si="744"/>
        <v>570.7196826596147</v>
      </c>
      <c r="X5073" s="53">
        <f t="shared" si="745"/>
        <v>3.7778617302606725</v>
      </c>
      <c r="Y5073" s="53">
        <v>12500.6</v>
      </c>
      <c r="Z5073" s="53">
        <v>24.87</v>
      </c>
      <c r="AA5073" s="53">
        <f t="shared" si="754"/>
        <v>502.63771612384397</v>
      </c>
      <c r="AB5073" s="53">
        <f t="shared" si="755"/>
        <v>4.0209087253719336</v>
      </c>
    </row>
    <row r="5074" spans="1:28" x14ac:dyDescent="0.3">
      <c r="A5074" s="1">
        <v>5073</v>
      </c>
      <c r="B5074" s="51">
        <v>45219</v>
      </c>
      <c r="C5074" s="44">
        <v>32411799.25</v>
      </c>
      <c r="D5074" s="56">
        <f t="shared" si="747"/>
        <v>389799.14912808174</v>
      </c>
      <c r="E5074" s="53">
        <v>83.15</v>
      </c>
      <c r="F5074" s="53">
        <f t="shared" si="748"/>
        <v>3.8979914912808176</v>
      </c>
      <c r="G5074" s="53">
        <f>(F5074/'Yearly GDP'!$B$22)*100</f>
        <v>116.3579549636065</v>
      </c>
      <c r="H5074" s="53">
        <f t="shared" si="749"/>
        <v>1.595648</v>
      </c>
      <c r="I5074" s="53">
        <f t="shared" si="750"/>
        <v>4.6125461254612548</v>
      </c>
      <c r="J5074" s="53">
        <f t="shared" si="746"/>
        <v>901.4137453874539</v>
      </c>
      <c r="K5074" s="53">
        <v>7.36</v>
      </c>
      <c r="L5074" s="53">
        <v>19542.650000000001</v>
      </c>
      <c r="M5074" s="53">
        <v>3.43</v>
      </c>
      <c r="N5074" s="53">
        <f t="shared" si="751"/>
        <v>2.7474538745387456</v>
      </c>
      <c r="O5074" s="53">
        <v>21.68</v>
      </c>
      <c r="P5074" s="53">
        <v>4.91</v>
      </c>
      <c r="Q5074" s="53">
        <f t="shared" si="752"/>
        <v>2.4500000000000002</v>
      </c>
      <c r="R5074" s="53">
        <v>105.98</v>
      </c>
      <c r="S5074" s="53">
        <f t="shared" si="753"/>
        <v>150.2424</v>
      </c>
      <c r="T5074" s="53">
        <v>6.93</v>
      </c>
      <c r="U5074" s="53">
        <v>14963.1</v>
      </c>
      <c r="V5074" s="53">
        <v>26.21</v>
      </c>
      <c r="W5074" s="53">
        <f t="shared" si="744"/>
        <v>570.89278901182752</v>
      </c>
      <c r="X5074" s="53">
        <f t="shared" si="745"/>
        <v>3.815337657382678</v>
      </c>
      <c r="Y5074" s="53">
        <v>12400.3</v>
      </c>
      <c r="Z5074" s="53">
        <v>24.67</v>
      </c>
      <c r="AA5074" s="53">
        <f t="shared" si="754"/>
        <v>502.64693960275633</v>
      </c>
      <c r="AB5074" s="53">
        <f t="shared" si="755"/>
        <v>4.0535062829347384</v>
      </c>
    </row>
    <row r="5075" spans="1:28" x14ac:dyDescent="0.3">
      <c r="A5075" s="1">
        <v>5074</v>
      </c>
      <c r="B5075" s="51">
        <v>45222</v>
      </c>
      <c r="C5075" s="44">
        <v>31652964.620000001</v>
      </c>
      <c r="D5075" s="56">
        <f t="shared" si="747"/>
        <v>381039.66076802701</v>
      </c>
      <c r="E5075" s="53">
        <v>83.07</v>
      </c>
      <c r="F5075" s="53">
        <f t="shared" si="748"/>
        <v>3.81039660768027</v>
      </c>
      <c r="G5075" s="53">
        <f>(F5075/'Yearly GDP'!$B$22)*100</f>
        <v>113.74318231881402</v>
      </c>
      <c r="H5075" s="53">
        <f t="shared" si="749"/>
        <v>1.5763679999999998</v>
      </c>
      <c r="I5075" s="53">
        <f t="shared" si="750"/>
        <v>4.6816479400749067</v>
      </c>
      <c r="J5075" s="53">
        <f t="shared" si="746"/>
        <v>902.70365168539331</v>
      </c>
      <c r="K5075" s="53">
        <v>7.38</v>
      </c>
      <c r="L5075" s="53">
        <v>19281.75</v>
      </c>
      <c r="M5075" s="53">
        <v>3.38</v>
      </c>
      <c r="N5075" s="53">
        <f t="shared" si="751"/>
        <v>2.6983520599250932</v>
      </c>
      <c r="O5075" s="53">
        <v>21.36</v>
      </c>
      <c r="P5075" s="53">
        <v>4.84</v>
      </c>
      <c r="Q5075" s="53">
        <f t="shared" si="752"/>
        <v>2.54</v>
      </c>
      <c r="R5075" s="53">
        <v>105.33</v>
      </c>
      <c r="S5075" s="53">
        <f t="shared" si="753"/>
        <v>148.0248</v>
      </c>
      <c r="T5075" s="53">
        <v>6.93</v>
      </c>
      <c r="U5075" s="53">
        <v>14557.1</v>
      </c>
      <c r="V5075" s="53">
        <v>25.47</v>
      </c>
      <c r="W5075" s="53">
        <f t="shared" ref="W5075:W5138" si="756">U5075/V5075</f>
        <v>571.53906556733421</v>
      </c>
      <c r="X5075" s="53">
        <f t="shared" ref="X5075:X5138" si="757">(W5075/U5075)*100</f>
        <v>3.9261876717707112</v>
      </c>
      <c r="Y5075" s="53">
        <v>11930.4</v>
      </c>
      <c r="Z5075" s="53">
        <v>23.58</v>
      </c>
      <c r="AA5075" s="53">
        <f t="shared" si="754"/>
        <v>505.95419847328247</v>
      </c>
      <c r="AB5075" s="53">
        <f t="shared" si="755"/>
        <v>4.2408821034775235</v>
      </c>
    </row>
    <row r="5076" spans="1:28" x14ac:dyDescent="0.3">
      <c r="A5076" s="1">
        <v>5075</v>
      </c>
      <c r="B5076" s="51">
        <v>45224</v>
      </c>
      <c r="C5076" s="44">
        <v>31445741.359999999</v>
      </c>
      <c r="D5076" s="56">
        <f t="shared" si="747"/>
        <v>378089.95262714918</v>
      </c>
      <c r="E5076" s="53">
        <v>83.17</v>
      </c>
      <c r="F5076" s="53">
        <f t="shared" si="748"/>
        <v>3.780899526271492</v>
      </c>
      <c r="G5076" s="53">
        <f>(F5076/'Yearly GDP'!$B$22)*100</f>
        <v>112.86267242601468</v>
      </c>
      <c r="H5076" s="53">
        <f t="shared" si="749"/>
        <v>1.535528</v>
      </c>
      <c r="I5076" s="53">
        <f t="shared" si="750"/>
        <v>4.7801147227533463</v>
      </c>
      <c r="J5076" s="53">
        <f t="shared" si="746"/>
        <v>914.060707456979</v>
      </c>
      <c r="K5076" s="53">
        <v>7.34</v>
      </c>
      <c r="L5076" s="53">
        <v>19122.150000000001</v>
      </c>
      <c r="M5076" s="53">
        <v>3.36</v>
      </c>
      <c r="N5076" s="53">
        <f t="shared" si="751"/>
        <v>2.5598852772466536</v>
      </c>
      <c r="O5076" s="53">
        <v>20.92</v>
      </c>
      <c r="P5076" s="53">
        <v>4.9400000000000004</v>
      </c>
      <c r="Q5076" s="53">
        <f t="shared" si="752"/>
        <v>2.3999999999999995</v>
      </c>
      <c r="R5076" s="53">
        <v>106.35</v>
      </c>
      <c r="S5076" s="53">
        <f t="shared" si="753"/>
        <v>144.97560000000001</v>
      </c>
      <c r="T5076" s="53">
        <v>6.93</v>
      </c>
      <c r="U5076" s="53">
        <v>14470.25</v>
      </c>
      <c r="V5076" s="53">
        <v>25.21</v>
      </c>
      <c r="W5076" s="53">
        <f t="shared" si="756"/>
        <v>573.98849662832208</v>
      </c>
      <c r="X5076" s="53">
        <f t="shared" si="757"/>
        <v>3.9666798889329629</v>
      </c>
      <c r="Y5076" s="53">
        <v>11853.7</v>
      </c>
      <c r="Z5076" s="53">
        <v>23.26</v>
      </c>
      <c r="AA5076" s="53">
        <f t="shared" si="754"/>
        <v>509.61736887360274</v>
      </c>
      <c r="AB5076" s="53">
        <f t="shared" si="755"/>
        <v>4.2992261392949267</v>
      </c>
    </row>
    <row r="5077" spans="1:28" x14ac:dyDescent="0.3">
      <c r="A5077" s="1">
        <v>5076</v>
      </c>
      <c r="B5077" s="51">
        <v>45225</v>
      </c>
      <c r="C5077" s="44">
        <v>31123990.879999999</v>
      </c>
      <c r="D5077" s="56">
        <f t="shared" si="747"/>
        <v>373906.66602594906</v>
      </c>
      <c r="E5077" s="53">
        <v>83.24</v>
      </c>
      <c r="F5077" s="53">
        <f t="shared" si="748"/>
        <v>3.7390666602594904</v>
      </c>
      <c r="G5077" s="53">
        <f>(F5077/'Yearly GDP'!$B$22)*100</f>
        <v>111.61393015699971</v>
      </c>
      <c r="H5077" s="53">
        <f t="shared" si="749"/>
        <v>1.5183679999999999</v>
      </c>
      <c r="I5077" s="53">
        <f t="shared" si="750"/>
        <v>4.847309743092584</v>
      </c>
      <c r="J5077" s="53">
        <f t="shared" ref="J5077:J5140" si="758">L5077/O5077</f>
        <v>914.06931652932622</v>
      </c>
      <c r="K5077" s="53">
        <v>7.36</v>
      </c>
      <c r="L5077" s="53">
        <v>18857.25</v>
      </c>
      <c r="M5077" s="53">
        <v>3.31</v>
      </c>
      <c r="N5077" s="53">
        <f t="shared" si="751"/>
        <v>2.5126902569074163</v>
      </c>
      <c r="O5077" s="53">
        <v>20.63</v>
      </c>
      <c r="P5077" s="53">
        <v>4.84</v>
      </c>
      <c r="Q5077" s="53">
        <f t="shared" si="752"/>
        <v>2.5200000000000005</v>
      </c>
      <c r="R5077" s="53">
        <v>106.42</v>
      </c>
      <c r="S5077" s="53">
        <f t="shared" si="753"/>
        <v>142.96589999999998</v>
      </c>
      <c r="T5077" s="53">
        <v>6.93</v>
      </c>
      <c r="U5077" s="53">
        <v>14305.25</v>
      </c>
      <c r="V5077" s="53">
        <v>24.93</v>
      </c>
      <c r="W5077" s="53">
        <f t="shared" si="756"/>
        <v>573.81668672282387</v>
      </c>
      <c r="X5077" s="53">
        <f t="shared" si="757"/>
        <v>4.0112314480545521</v>
      </c>
      <c r="Y5077" s="53">
        <v>11797.15</v>
      </c>
      <c r="Z5077" s="53">
        <v>23.21</v>
      </c>
      <c r="AA5077" s="53">
        <f t="shared" si="754"/>
        <v>508.27875915553636</v>
      </c>
      <c r="AB5077" s="53">
        <f t="shared" si="755"/>
        <v>4.3084877208099952</v>
      </c>
    </row>
    <row r="5078" spans="1:28" x14ac:dyDescent="0.3">
      <c r="A5078" s="1">
        <v>5077</v>
      </c>
      <c r="B5078" s="51">
        <v>45226</v>
      </c>
      <c r="C5078" s="44">
        <v>31570263.300000001</v>
      </c>
      <c r="D5078" s="56">
        <f t="shared" si="747"/>
        <v>379176.8352149892</v>
      </c>
      <c r="E5078" s="53">
        <v>83.26</v>
      </c>
      <c r="F5078" s="53">
        <f t="shared" si="748"/>
        <v>3.7917683521498922</v>
      </c>
      <c r="G5078" s="53">
        <f>(F5078/'Yearly GDP'!$B$22)*100</f>
        <v>113.187114989549</v>
      </c>
      <c r="H5078" s="53">
        <f t="shared" si="749"/>
        <v>1.5317399999999999</v>
      </c>
      <c r="I5078" s="53">
        <f t="shared" si="750"/>
        <v>4.7984644913627639</v>
      </c>
      <c r="J5078" s="53">
        <f t="shared" si="758"/>
        <v>913.97552783109404</v>
      </c>
      <c r="K5078" s="53">
        <v>7.35</v>
      </c>
      <c r="L5078" s="53">
        <v>19047.25</v>
      </c>
      <c r="M5078" s="53">
        <v>3.34</v>
      </c>
      <c r="N5078" s="53">
        <f t="shared" si="751"/>
        <v>2.5515355086372358</v>
      </c>
      <c r="O5078" s="53">
        <v>20.84</v>
      </c>
      <c r="P5078" s="53">
        <v>4.84</v>
      </c>
      <c r="Q5078" s="53">
        <f t="shared" si="752"/>
        <v>2.5099999999999998</v>
      </c>
      <c r="R5078" s="53">
        <v>106.38</v>
      </c>
      <c r="S5078" s="53">
        <f t="shared" si="753"/>
        <v>144.83799999999999</v>
      </c>
      <c r="T5078" s="53">
        <v>6.95</v>
      </c>
      <c r="U5078" s="53">
        <v>14513.7</v>
      </c>
      <c r="V5078" s="53">
        <v>25.26</v>
      </c>
      <c r="W5078" s="53">
        <f t="shared" si="756"/>
        <v>574.57244655581951</v>
      </c>
      <c r="X5078" s="53">
        <f t="shared" si="757"/>
        <v>3.9588281868566901</v>
      </c>
      <c r="Y5078" s="53">
        <v>12024.9</v>
      </c>
      <c r="Z5078" s="53">
        <v>23.65</v>
      </c>
      <c r="AA5078" s="53">
        <f t="shared" si="754"/>
        <v>508.45243128964063</v>
      </c>
      <c r="AB5078" s="53">
        <f t="shared" si="755"/>
        <v>4.2283298097251594</v>
      </c>
    </row>
    <row r="5079" spans="1:28" x14ac:dyDescent="0.3">
      <c r="A5079" s="1">
        <v>5078</v>
      </c>
      <c r="B5079" s="51">
        <v>45229</v>
      </c>
      <c r="C5079" s="44">
        <v>31671281.289999999</v>
      </c>
      <c r="D5079" s="56">
        <f t="shared" si="747"/>
        <v>380435.81129129126</v>
      </c>
      <c r="E5079" s="53">
        <v>83.25</v>
      </c>
      <c r="F5079" s="53">
        <f t="shared" si="748"/>
        <v>3.8043581129129125</v>
      </c>
      <c r="G5079" s="53">
        <f>(F5079/'Yearly GDP'!$B$22)*100</f>
        <v>113.56292874366902</v>
      </c>
      <c r="H5079" s="53">
        <f t="shared" si="749"/>
        <v>1.5382400000000001</v>
      </c>
      <c r="I5079" s="53">
        <f t="shared" si="750"/>
        <v>4.7846889952153111</v>
      </c>
      <c r="J5079" s="53">
        <f t="shared" si="758"/>
        <v>915.83253588516754</v>
      </c>
      <c r="K5079" s="53">
        <v>7.36</v>
      </c>
      <c r="L5079" s="53">
        <v>19140.900000000001</v>
      </c>
      <c r="M5079" s="53">
        <v>3.36</v>
      </c>
      <c r="N5079" s="53">
        <f t="shared" si="751"/>
        <v>2.5753110047846892</v>
      </c>
      <c r="O5079" s="53">
        <v>20.9</v>
      </c>
      <c r="P5079" s="53">
        <v>4.88</v>
      </c>
      <c r="Q5079" s="53">
        <f t="shared" si="752"/>
        <v>2.4800000000000004</v>
      </c>
      <c r="R5079" s="53">
        <v>105.93</v>
      </c>
      <c r="S5079" s="53">
        <f t="shared" si="753"/>
        <v>144.62799999999999</v>
      </c>
      <c r="T5079" s="53">
        <v>6.92</v>
      </c>
      <c r="U5079" s="53">
        <v>14533.4</v>
      </c>
      <c r="V5079" s="53">
        <v>25.23</v>
      </c>
      <c r="W5079" s="53">
        <f t="shared" si="756"/>
        <v>576.03646452635746</v>
      </c>
      <c r="X5079" s="53">
        <f t="shared" si="757"/>
        <v>3.963535473642489</v>
      </c>
      <c r="Y5079" s="53">
        <v>12033.85</v>
      </c>
      <c r="Z5079" s="53">
        <v>23.54</v>
      </c>
      <c r="AA5079" s="53">
        <f t="shared" si="754"/>
        <v>511.20858113848772</v>
      </c>
      <c r="AB5079" s="53">
        <f t="shared" si="755"/>
        <v>4.2480883602378929</v>
      </c>
    </row>
    <row r="5080" spans="1:28" x14ac:dyDescent="0.3">
      <c r="A5080" s="1">
        <v>5079</v>
      </c>
      <c r="B5080" s="51">
        <v>45230</v>
      </c>
      <c r="C5080" s="44">
        <v>31667115.100000001</v>
      </c>
      <c r="D5080" s="56">
        <f t="shared" si="747"/>
        <v>380385.76696696697</v>
      </c>
      <c r="E5080" s="53">
        <v>83.25</v>
      </c>
      <c r="F5080" s="53">
        <f t="shared" si="748"/>
        <v>3.8038576696696698</v>
      </c>
      <c r="G5080" s="53">
        <f>(F5080/'Yearly GDP'!$B$22)*100</f>
        <v>113.54799013939312</v>
      </c>
      <c r="H5080" s="53">
        <f t="shared" si="749"/>
        <v>1.5030749999999997</v>
      </c>
      <c r="I5080" s="53">
        <f t="shared" si="750"/>
        <v>4.8899755501222497</v>
      </c>
      <c r="J5080" s="53">
        <f t="shared" si="758"/>
        <v>932.98777506112469</v>
      </c>
      <c r="K5080" s="53">
        <v>7.35</v>
      </c>
      <c r="L5080" s="53">
        <v>19079.599999999999</v>
      </c>
      <c r="M5080" s="53">
        <v>3.35</v>
      </c>
      <c r="N5080" s="53">
        <f t="shared" si="751"/>
        <v>2.4600244498777499</v>
      </c>
      <c r="O5080" s="53">
        <v>20.45</v>
      </c>
      <c r="P5080" s="53">
        <v>4.92</v>
      </c>
      <c r="Q5080" s="53">
        <f t="shared" si="752"/>
        <v>2.4299999999999997</v>
      </c>
      <c r="R5080" s="53">
        <v>106.49</v>
      </c>
      <c r="S5080" s="53">
        <f t="shared" si="753"/>
        <v>141.923</v>
      </c>
      <c r="T5080" s="53">
        <v>6.94</v>
      </c>
      <c r="U5080" s="53">
        <v>14566.3</v>
      </c>
      <c r="V5080" s="53">
        <v>25.08</v>
      </c>
      <c r="W5080" s="53">
        <f t="shared" si="756"/>
        <v>580.79346092503988</v>
      </c>
      <c r="X5080" s="53">
        <f t="shared" si="757"/>
        <v>3.9872408293460926</v>
      </c>
      <c r="Y5080" s="53">
        <v>12023.75</v>
      </c>
      <c r="Z5080" s="53">
        <v>23.46</v>
      </c>
      <c r="AA5080" s="53">
        <f t="shared" si="754"/>
        <v>512.52131287297527</v>
      </c>
      <c r="AB5080" s="53">
        <f t="shared" si="755"/>
        <v>4.2625745950554137</v>
      </c>
    </row>
    <row r="5081" spans="1:28" x14ac:dyDescent="0.3">
      <c r="A5081" s="1">
        <v>5080</v>
      </c>
      <c r="B5081" s="51">
        <v>45231</v>
      </c>
      <c r="C5081" s="44">
        <v>31544789.550000001</v>
      </c>
      <c r="D5081" s="56">
        <f t="shared" si="747"/>
        <v>379007.4438303496</v>
      </c>
      <c r="E5081" s="53">
        <v>83.23</v>
      </c>
      <c r="F5081" s="53">
        <f t="shared" si="748"/>
        <v>3.7900744383034959</v>
      </c>
      <c r="G5081" s="53">
        <f>(F5081/'Yearly GDP'!$B$22)*100</f>
        <v>113.13655039711928</v>
      </c>
      <c r="H5081" s="53">
        <f t="shared" si="749"/>
        <v>1.4993999999999998</v>
      </c>
      <c r="I5081" s="53">
        <f t="shared" si="750"/>
        <v>4.9019607843137258</v>
      </c>
      <c r="J5081" s="53">
        <f t="shared" si="758"/>
        <v>930.84068627450995</v>
      </c>
      <c r="K5081" s="53">
        <v>7.35</v>
      </c>
      <c r="L5081" s="53">
        <v>18989.150000000001</v>
      </c>
      <c r="M5081" s="53">
        <v>3.33</v>
      </c>
      <c r="N5081" s="53">
        <f t="shared" si="751"/>
        <v>2.4480392156862738</v>
      </c>
      <c r="O5081" s="53">
        <v>20.399999999999999</v>
      </c>
      <c r="P5081" s="53">
        <v>4.7300000000000004</v>
      </c>
      <c r="Q5081" s="53">
        <f t="shared" si="752"/>
        <v>2.6199999999999992</v>
      </c>
      <c r="R5081" s="53">
        <v>106.71</v>
      </c>
      <c r="S5081" s="53">
        <f t="shared" si="753"/>
        <v>141.37199999999999</v>
      </c>
      <c r="T5081" s="53">
        <v>6.93</v>
      </c>
      <c r="U5081" s="53">
        <v>14545.1</v>
      </c>
      <c r="V5081" s="53">
        <v>24.97</v>
      </c>
      <c r="W5081" s="53">
        <f t="shared" si="756"/>
        <v>582.50300360432527</v>
      </c>
      <c r="X5081" s="53">
        <f t="shared" si="757"/>
        <v>4.0048057669203043</v>
      </c>
      <c r="Y5081" s="53">
        <v>12000.5</v>
      </c>
      <c r="Z5081" s="53">
        <v>23.66</v>
      </c>
      <c r="AA5081" s="53">
        <f t="shared" si="754"/>
        <v>507.20625528317834</v>
      </c>
      <c r="AB5081" s="53">
        <f t="shared" si="755"/>
        <v>4.2265426880811496</v>
      </c>
    </row>
    <row r="5082" spans="1:28" x14ac:dyDescent="0.3">
      <c r="A5082" s="1">
        <v>5081</v>
      </c>
      <c r="B5082" s="51">
        <v>45232</v>
      </c>
      <c r="C5082" s="44">
        <v>31778049.300000001</v>
      </c>
      <c r="D5082" s="56">
        <f t="shared" si="747"/>
        <v>381810.03604469541</v>
      </c>
      <c r="E5082" s="53">
        <v>83.23</v>
      </c>
      <c r="F5082" s="53">
        <f t="shared" si="748"/>
        <v>3.8181003604469543</v>
      </c>
      <c r="G5082" s="53">
        <f>(F5082/'Yearly GDP'!$B$22)*100</f>
        <v>113.97314508796879</v>
      </c>
      <c r="H5082" s="53">
        <f t="shared" si="749"/>
        <v>1.5203639999999998</v>
      </c>
      <c r="I5082" s="53">
        <f t="shared" si="750"/>
        <v>4.8146364949446321</v>
      </c>
      <c r="J5082" s="53">
        <f t="shared" si="758"/>
        <v>921.19643716899373</v>
      </c>
      <c r="K5082" s="53">
        <v>7.32</v>
      </c>
      <c r="L5082" s="53">
        <v>19133.25</v>
      </c>
      <c r="M5082" s="53">
        <v>3.36</v>
      </c>
      <c r="N5082" s="53">
        <f t="shared" si="751"/>
        <v>2.5053635050553682</v>
      </c>
      <c r="O5082" s="53">
        <v>20.77</v>
      </c>
      <c r="P5082" s="53">
        <v>4.66</v>
      </c>
      <c r="Q5082" s="53">
        <f t="shared" si="752"/>
        <v>2.66</v>
      </c>
      <c r="R5082" s="53">
        <v>105.97</v>
      </c>
      <c r="S5082" s="53">
        <f t="shared" si="753"/>
        <v>144.35149999999999</v>
      </c>
      <c r="T5082" s="53">
        <v>6.95</v>
      </c>
      <c r="U5082" s="53">
        <v>14718.5</v>
      </c>
      <c r="V5082" s="53">
        <v>25.08</v>
      </c>
      <c r="W5082" s="53">
        <f t="shared" si="756"/>
        <v>586.86204146730472</v>
      </c>
      <c r="X5082" s="53">
        <f t="shared" si="757"/>
        <v>3.9872408293460935</v>
      </c>
      <c r="Y5082" s="53">
        <v>12130.3</v>
      </c>
      <c r="Z5082" s="53">
        <v>23.72</v>
      </c>
      <c r="AA5082" s="53">
        <f t="shared" si="754"/>
        <v>511.39544688026979</v>
      </c>
      <c r="AB5082" s="53">
        <f t="shared" si="755"/>
        <v>4.2158516020236094</v>
      </c>
    </row>
    <row r="5083" spans="1:28" x14ac:dyDescent="0.3">
      <c r="A5083" s="1">
        <v>5082</v>
      </c>
      <c r="B5083" s="51">
        <v>45233</v>
      </c>
      <c r="C5083" s="44">
        <v>32047271.530000001</v>
      </c>
      <c r="D5083" s="56">
        <f t="shared" si="747"/>
        <v>385461.5291075295</v>
      </c>
      <c r="E5083" s="53">
        <v>83.14</v>
      </c>
      <c r="F5083" s="53">
        <f t="shared" si="748"/>
        <v>3.8546152910752949</v>
      </c>
      <c r="G5083" s="53">
        <f>(F5083/'Yearly GDP'!$B$22)*100</f>
        <v>115.06314301717298</v>
      </c>
      <c r="H5083" s="53">
        <f t="shared" si="749"/>
        <v>1.5263279999999997</v>
      </c>
      <c r="I5083" s="53">
        <f t="shared" si="750"/>
        <v>4.7892720306513414</v>
      </c>
      <c r="J5083" s="53">
        <f t="shared" si="758"/>
        <v>921.00574712643675</v>
      </c>
      <c r="K5083" s="53">
        <v>7.31</v>
      </c>
      <c r="L5083" s="53">
        <v>19230.599999999999</v>
      </c>
      <c r="M5083" s="53">
        <v>3.37</v>
      </c>
      <c r="N5083" s="53">
        <f t="shared" si="751"/>
        <v>2.5207279693486582</v>
      </c>
      <c r="O5083" s="53">
        <v>20.88</v>
      </c>
      <c r="P5083" s="53">
        <v>4.57</v>
      </c>
      <c r="Q5083" s="53">
        <f t="shared" si="752"/>
        <v>2.7399999999999993</v>
      </c>
      <c r="R5083" s="53">
        <v>104.85</v>
      </c>
      <c r="S5083" s="53">
        <f t="shared" si="753"/>
        <v>145.11599999999999</v>
      </c>
      <c r="T5083" s="53">
        <v>6.95</v>
      </c>
      <c r="U5083" s="53">
        <v>14819.1</v>
      </c>
      <c r="V5083" s="53">
        <v>25.25</v>
      </c>
      <c r="W5083" s="53">
        <f t="shared" si="756"/>
        <v>586.89504950495052</v>
      </c>
      <c r="X5083" s="53">
        <f t="shared" si="757"/>
        <v>3.9603960396039604</v>
      </c>
      <c r="Y5083" s="53">
        <v>12253.6</v>
      </c>
      <c r="Z5083" s="53">
        <v>23.96</v>
      </c>
      <c r="AA5083" s="53">
        <f t="shared" si="754"/>
        <v>511.41903171953254</v>
      </c>
      <c r="AB5083" s="53">
        <f t="shared" si="755"/>
        <v>4.1736227045075127</v>
      </c>
    </row>
    <row r="5084" spans="1:28" x14ac:dyDescent="0.3">
      <c r="A5084" s="1">
        <v>5083</v>
      </c>
      <c r="B5084" s="51">
        <v>45236</v>
      </c>
      <c r="C5084" s="44">
        <v>32337406.350000001</v>
      </c>
      <c r="D5084" s="56">
        <f t="shared" si="747"/>
        <v>388624.0397788728</v>
      </c>
      <c r="E5084" s="53">
        <v>83.21</v>
      </c>
      <c r="F5084" s="53">
        <f t="shared" si="748"/>
        <v>3.8862403977887281</v>
      </c>
      <c r="G5084" s="53">
        <f>(F5084/'Yearly GDP'!$B$22)*100</f>
        <v>116.00717605339486</v>
      </c>
      <c r="H5084" s="53">
        <f t="shared" si="749"/>
        <v>1.5300800000000001</v>
      </c>
      <c r="I5084" s="53">
        <f t="shared" si="750"/>
        <v>4.7709923664122131</v>
      </c>
      <c r="J5084" s="53">
        <f t="shared" si="758"/>
        <v>926.13311068702285</v>
      </c>
      <c r="K5084" s="53">
        <v>7.3</v>
      </c>
      <c r="L5084" s="53">
        <v>19411.75</v>
      </c>
      <c r="M5084" s="53">
        <v>3.41</v>
      </c>
      <c r="N5084" s="53">
        <f t="shared" si="751"/>
        <v>2.5290076335877867</v>
      </c>
      <c r="O5084" s="53">
        <v>20.96</v>
      </c>
      <c r="P5084" s="53">
        <v>4.6399999999999997</v>
      </c>
      <c r="Q5084" s="53">
        <f t="shared" si="752"/>
        <v>2.66</v>
      </c>
      <c r="R5084" s="53">
        <v>105.04</v>
      </c>
      <c r="S5084" s="53">
        <f t="shared" si="753"/>
        <v>145.25280000000001</v>
      </c>
      <c r="T5084" s="53">
        <v>6.93</v>
      </c>
      <c r="U5084" s="53">
        <v>14953.75</v>
      </c>
      <c r="V5084" s="53">
        <v>25</v>
      </c>
      <c r="W5084" s="53">
        <f t="shared" si="756"/>
        <v>598.15</v>
      </c>
      <c r="X5084" s="53">
        <f t="shared" si="757"/>
        <v>4</v>
      </c>
      <c r="Y5084" s="53">
        <v>12384.35</v>
      </c>
      <c r="Z5084" s="53">
        <v>24.24</v>
      </c>
      <c r="AA5084" s="53">
        <f t="shared" si="754"/>
        <v>510.90552805280532</v>
      </c>
      <c r="AB5084" s="53">
        <f t="shared" si="755"/>
        <v>4.1254125412541249</v>
      </c>
    </row>
    <row r="5085" spans="1:28" x14ac:dyDescent="0.3">
      <c r="A5085" s="1">
        <v>5084</v>
      </c>
      <c r="B5085" s="51">
        <v>45237</v>
      </c>
      <c r="C5085" s="44">
        <v>32424777.489999998</v>
      </c>
      <c r="D5085" s="56">
        <f t="shared" si="747"/>
        <v>389580.40958788892</v>
      </c>
      <c r="E5085" s="53">
        <v>83.23</v>
      </c>
      <c r="F5085" s="53">
        <f t="shared" si="748"/>
        <v>3.8958040958788893</v>
      </c>
      <c r="G5085" s="53">
        <f>(F5085/'Yearly GDP'!$B$22)*100</f>
        <v>116.2926595784743</v>
      </c>
      <c r="H5085" s="53">
        <f t="shared" si="749"/>
        <v>1.5229760000000003</v>
      </c>
      <c r="I5085" s="53">
        <f t="shared" si="750"/>
        <v>4.7801147227533454</v>
      </c>
      <c r="J5085" s="53">
        <f t="shared" si="758"/>
        <v>927.66252390057355</v>
      </c>
      <c r="K5085" s="53">
        <v>7.28</v>
      </c>
      <c r="L5085" s="53">
        <v>19406.7</v>
      </c>
      <c r="M5085" s="53">
        <v>3.41</v>
      </c>
      <c r="N5085" s="53">
        <f t="shared" si="751"/>
        <v>2.4998852772466549</v>
      </c>
      <c r="O5085" s="53">
        <v>20.92</v>
      </c>
      <c r="P5085" s="53">
        <v>4.5599999999999996</v>
      </c>
      <c r="Q5085" s="53">
        <f t="shared" si="752"/>
        <v>2.7200000000000006</v>
      </c>
      <c r="R5085" s="53">
        <v>105.37</v>
      </c>
      <c r="S5085" s="53">
        <f t="shared" si="753"/>
        <v>144.97560000000001</v>
      </c>
      <c r="T5085" s="53">
        <v>6.93</v>
      </c>
      <c r="U5085" s="53">
        <v>14994.1</v>
      </c>
      <c r="V5085" s="53">
        <v>24.91</v>
      </c>
      <c r="W5085" s="53">
        <f t="shared" si="756"/>
        <v>601.9309514251305</v>
      </c>
      <c r="X5085" s="53">
        <f t="shared" si="757"/>
        <v>4.0144520272982733</v>
      </c>
      <c r="Y5085" s="53">
        <v>12456.05</v>
      </c>
      <c r="Z5085" s="53">
        <v>24.32</v>
      </c>
      <c r="AA5085" s="53">
        <f t="shared" si="754"/>
        <v>512.17310855263156</v>
      </c>
      <c r="AB5085" s="53">
        <f t="shared" si="755"/>
        <v>4.1118421052631584</v>
      </c>
    </row>
    <row r="5086" spans="1:28" x14ac:dyDescent="0.3">
      <c r="A5086" s="1">
        <v>5085</v>
      </c>
      <c r="B5086" s="51">
        <v>45238</v>
      </c>
      <c r="C5086" s="44">
        <v>32581055.530000001</v>
      </c>
      <c r="D5086" s="56">
        <f t="shared" si="747"/>
        <v>391552.16356207192</v>
      </c>
      <c r="E5086" s="53">
        <v>83.21</v>
      </c>
      <c r="F5086" s="53">
        <f t="shared" si="748"/>
        <v>3.9155216356207192</v>
      </c>
      <c r="G5086" s="53">
        <f>(F5086/'Yearly GDP'!$B$22)*100</f>
        <v>116.88124285434982</v>
      </c>
      <c r="H5086" s="53">
        <f t="shared" si="749"/>
        <v>1.5224219999999997</v>
      </c>
      <c r="I5086" s="53">
        <f t="shared" si="750"/>
        <v>4.768717215069147</v>
      </c>
      <c r="J5086" s="53">
        <f t="shared" si="758"/>
        <v>927.20553171196957</v>
      </c>
      <c r="K5086" s="53">
        <v>7.26</v>
      </c>
      <c r="L5086" s="53">
        <v>19443.5</v>
      </c>
      <c r="M5086" s="53">
        <v>3.41</v>
      </c>
      <c r="N5086" s="53">
        <f t="shared" si="751"/>
        <v>2.4912827849308528</v>
      </c>
      <c r="O5086" s="53">
        <v>20.97</v>
      </c>
      <c r="P5086" s="53">
        <v>4.49</v>
      </c>
      <c r="Q5086" s="53">
        <f t="shared" si="752"/>
        <v>2.7699999999999996</v>
      </c>
      <c r="R5086" s="53">
        <v>105.44</v>
      </c>
      <c r="S5086" s="53">
        <f t="shared" si="753"/>
        <v>145.32209999999998</v>
      </c>
      <c r="T5086" s="53">
        <v>6.93</v>
      </c>
      <c r="U5086" s="53">
        <v>15138.7</v>
      </c>
      <c r="V5086" s="53">
        <v>24.16</v>
      </c>
      <c r="W5086" s="53">
        <f t="shared" si="756"/>
        <v>626.60182119205297</v>
      </c>
      <c r="X5086" s="53">
        <f t="shared" si="757"/>
        <v>4.1390728476821188</v>
      </c>
      <c r="Y5086" s="53">
        <v>12530.65</v>
      </c>
      <c r="Z5086" s="53">
        <v>24.55</v>
      </c>
      <c r="AA5086" s="53">
        <f t="shared" si="754"/>
        <v>510.41344195519343</v>
      </c>
      <c r="AB5086" s="53">
        <f t="shared" si="755"/>
        <v>4.0733197556008145</v>
      </c>
    </row>
    <row r="5087" spans="1:28" x14ac:dyDescent="0.3">
      <c r="A5087" s="1">
        <v>5086</v>
      </c>
      <c r="B5087" s="51">
        <v>45239</v>
      </c>
      <c r="C5087" s="44">
        <v>32496397.030000001</v>
      </c>
      <c r="D5087" s="56">
        <f t="shared" si="747"/>
        <v>390065.98283519386</v>
      </c>
      <c r="E5087" s="53">
        <v>83.31</v>
      </c>
      <c r="F5087" s="53">
        <f t="shared" si="748"/>
        <v>3.9006598283519387</v>
      </c>
      <c r="G5087" s="53">
        <f>(F5087/'Yearly GDP'!$B$22)*100</f>
        <v>116.43760681647576</v>
      </c>
      <c r="H5087" s="53">
        <f t="shared" si="749"/>
        <v>1.5180659999999999</v>
      </c>
      <c r="I5087" s="53">
        <f t="shared" si="750"/>
        <v>4.7824007651841223</v>
      </c>
      <c r="J5087" s="53">
        <f t="shared" si="758"/>
        <v>927.56097560975604</v>
      </c>
      <c r="K5087" s="53">
        <v>7.26</v>
      </c>
      <c r="L5087" s="53">
        <v>19395.3</v>
      </c>
      <c r="M5087" s="53">
        <v>3.4</v>
      </c>
      <c r="N5087" s="53">
        <f t="shared" si="751"/>
        <v>2.4775992348158775</v>
      </c>
      <c r="O5087" s="53">
        <v>20.91</v>
      </c>
      <c r="P5087" s="53">
        <v>4.63</v>
      </c>
      <c r="Q5087" s="53">
        <f t="shared" si="752"/>
        <v>2.63</v>
      </c>
      <c r="R5087" s="53">
        <v>105.78</v>
      </c>
      <c r="S5087" s="53">
        <f t="shared" si="753"/>
        <v>145.11540000000002</v>
      </c>
      <c r="T5087" s="53">
        <v>6.94</v>
      </c>
      <c r="U5087" s="53">
        <v>15142.8</v>
      </c>
      <c r="V5087" s="53">
        <v>24.02</v>
      </c>
      <c r="W5087" s="53">
        <f t="shared" si="756"/>
        <v>630.42464612822641</v>
      </c>
      <c r="X5087" s="53">
        <f t="shared" si="757"/>
        <v>4.1631973355537051</v>
      </c>
      <c r="Y5087" s="53">
        <v>12494.35</v>
      </c>
      <c r="Z5087" s="53">
        <v>24.5</v>
      </c>
      <c r="AA5087" s="53">
        <f t="shared" si="754"/>
        <v>509.97346938775513</v>
      </c>
      <c r="AB5087" s="53">
        <f t="shared" si="755"/>
        <v>4.0816326530612246</v>
      </c>
    </row>
    <row r="5088" spans="1:28" x14ac:dyDescent="0.3">
      <c r="A5088" s="1">
        <v>5087</v>
      </c>
      <c r="B5088" s="51">
        <v>45240</v>
      </c>
      <c r="C5088" s="44">
        <v>32560054.649999999</v>
      </c>
      <c r="D5088" s="56">
        <f t="shared" si="747"/>
        <v>390877.00660264108</v>
      </c>
      <c r="E5088" s="53">
        <v>83.3</v>
      </c>
      <c r="F5088" s="53">
        <f t="shared" si="748"/>
        <v>3.9087700660264106</v>
      </c>
      <c r="G5088" s="53">
        <f>(F5088/'Yearly GDP'!$B$22)*100</f>
        <v>116.67970346347494</v>
      </c>
      <c r="H5088" s="53">
        <f t="shared" si="749"/>
        <v>1.52935</v>
      </c>
      <c r="I5088" s="53">
        <f t="shared" si="750"/>
        <v>4.7732696897374698</v>
      </c>
      <c r="J5088" s="53">
        <f t="shared" si="758"/>
        <v>927.22434367541757</v>
      </c>
      <c r="K5088" s="53">
        <v>7.3</v>
      </c>
      <c r="L5088" s="53">
        <v>19425.349999999999</v>
      </c>
      <c r="M5088" s="53">
        <v>3.41</v>
      </c>
      <c r="N5088" s="53">
        <f t="shared" si="751"/>
        <v>2.52673031026253</v>
      </c>
      <c r="O5088" s="53">
        <v>20.95</v>
      </c>
      <c r="P5088" s="53">
        <v>4.6399999999999997</v>
      </c>
      <c r="Q5088" s="53">
        <f t="shared" si="752"/>
        <v>2.66</v>
      </c>
      <c r="R5088" s="53">
        <v>105.72</v>
      </c>
      <c r="S5088" s="53">
        <f t="shared" si="753"/>
        <v>145.393</v>
      </c>
      <c r="T5088" s="53">
        <v>6.94</v>
      </c>
      <c r="U5088" s="53">
        <v>15199.15</v>
      </c>
      <c r="V5088" s="53">
        <v>24.25</v>
      </c>
      <c r="W5088" s="53">
        <f t="shared" si="756"/>
        <v>626.7690721649484</v>
      </c>
      <c r="X5088" s="53">
        <f t="shared" si="757"/>
        <v>4.1237113402061851</v>
      </c>
      <c r="Y5088" s="53">
        <v>12547.05</v>
      </c>
      <c r="Z5088" s="53">
        <v>24.39</v>
      </c>
      <c r="AA5088" s="53">
        <f t="shared" si="754"/>
        <v>514.43419434194334</v>
      </c>
      <c r="AB5088" s="53">
        <f t="shared" si="755"/>
        <v>4.1000410004100036</v>
      </c>
    </row>
    <row r="5089" spans="1:28" x14ac:dyDescent="0.3">
      <c r="A5089" s="1">
        <v>5088</v>
      </c>
      <c r="B5089" s="51">
        <v>45242</v>
      </c>
      <c r="C5089" s="44">
        <v>32712347.030000001</v>
      </c>
      <c r="D5089" s="56">
        <f t="shared" si="747"/>
        <v>392752.39560571493</v>
      </c>
      <c r="E5089" s="53">
        <v>83.29</v>
      </c>
      <c r="F5089" s="53">
        <f t="shared" si="748"/>
        <v>3.9275239560571493</v>
      </c>
      <c r="G5089" s="53">
        <f>(F5089/'Yearly GDP'!$B$22)*100</f>
        <v>117.23952107633282</v>
      </c>
      <c r="H5089" s="53">
        <f t="shared" si="749"/>
        <v>1.5366500000000001</v>
      </c>
      <c r="I5089" s="53">
        <f t="shared" si="750"/>
        <v>4.7505938242280283</v>
      </c>
      <c r="J5089" s="53">
        <f t="shared" si="758"/>
        <v>927.57957244655574</v>
      </c>
      <c r="K5089" s="53">
        <v>7.3</v>
      </c>
      <c r="L5089" s="53">
        <v>19525.55</v>
      </c>
      <c r="M5089" s="53">
        <v>3.43</v>
      </c>
      <c r="N5089" s="53">
        <f t="shared" si="751"/>
        <v>2.5494061757719715</v>
      </c>
      <c r="O5089" s="53">
        <v>21.05</v>
      </c>
      <c r="P5089" s="53">
        <v>4.6500000000000004</v>
      </c>
      <c r="Q5089" s="53">
        <f t="shared" si="752"/>
        <v>2.6499999999999995</v>
      </c>
      <c r="R5089" s="53">
        <v>105.64</v>
      </c>
      <c r="S5089" s="53">
        <f t="shared" si="753"/>
        <v>146.08700000000002</v>
      </c>
      <c r="T5089" s="53">
        <v>6.94</v>
      </c>
      <c r="U5089" s="53">
        <v>15298.95</v>
      </c>
      <c r="V5089" s="53">
        <v>24.41</v>
      </c>
      <c r="W5089" s="53">
        <f t="shared" si="756"/>
        <v>626.74928308070469</v>
      </c>
      <c r="X5089" s="53">
        <f t="shared" si="757"/>
        <v>4.0966816878328558</v>
      </c>
      <c r="Y5089" s="53">
        <v>12705.5</v>
      </c>
      <c r="Z5089" s="53">
        <v>24.7</v>
      </c>
      <c r="AA5089" s="53">
        <f t="shared" si="754"/>
        <v>514.39271255060726</v>
      </c>
      <c r="AB5089" s="53">
        <f t="shared" si="755"/>
        <v>4.048582995951417</v>
      </c>
    </row>
    <row r="5090" spans="1:28" x14ac:dyDescent="0.3">
      <c r="A5090" s="1">
        <v>5089</v>
      </c>
      <c r="B5090" s="51">
        <v>45243</v>
      </c>
      <c r="C5090" s="44">
        <v>32740562.899999999</v>
      </c>
      <c r="D5090" s="56">
        <f t="shared" si="747"/>
        <v>393610.99903823028</v>
      </c>
      <c r="E5090" s="53">
        <v>83.18</v>
      </c>
      <c r="F5090" s="53">
        <f t="shared" si="748"/>
        <v>3.9361099903823029</v>
      </c>
      <c r="G5090" s="53">
        <f>(F5090/'Yearly GDP'!$B$22)*100</f>
        <v>117.49582060842695</v>
      </c>
      <c r="H5090" s="53">
        <f t="shared" si="749"/>
        <v>1.5258880000000004</v>
      </c>
      <c r="I5090" s="53">
        <f t="shared" si="750"/>
        <v>4.7709923664122131</v>
      </c>
      <c r="J5090" s="53">
        <f t="shared" si="758"/>
        <v>927.65028625954187</v>
      </c>
      <c r="K5090" s="53">
        <v>7.28</v>
      </c>
      <c r="L5090" s="53">
        <v>19443.55</v>
      </c>
      <c r="M5090" s="53">
        <v>3.41</v>
      </c>
      <c r="N5090" s="53">
        <f t="shared" si="751"/>
        <v>2.5090076335877871</v>
      </c>
      <c r="O5090" s="53">
        <v>20.96</v>
      </c>
      <c r="P5090" s="53">
        <v>4.63</v>
      </c>
      <c r="Q5090" s="53">
        <f t="shared" si="752"/>
        <v>2.6500000000000004</v>
      </c>
      <c r="R5090" s="53">
        <v>105.5</v>
      </c>
      <c r="S5090" s="53">
        <f t="shared" si="753"/>
        <v>145.4624</v>
      </c>
      <c r="T5090" s="53">
        <v>6.94</v>
      </c>
      <c r="U5090" s="53">
        <v>15292.2</v>
      </c>
      <c r="V5090" s="53">
        <v>24.12</v>
      </c>
      <c r="W5090" s="53">
        <f t="shared" si="756"/>
        <v>634.00497512437812</v>
      </c>
      <c r="X5090" s="53">
        <f t="shared" si="757"/>
        <v>4.1459369817578775</v>
      </c>
      <c r="Y5090" s="53">
        <v>12736.75</v>
      </c>
      <c r="Z5090" s="53">
        <v>24.64</v>
      </c>
      <c r="AA5090" s="53">
        <f t="shared" si="754"/>
        <v>516.91355519480521</v>
      </c>
      <c r="AB5090" s="53">
        <f t="shared" si="755"/>
        <v>4.0584415584415581</v>
      </c>
    </row>
    <row r="5091" spans="1:28" x14ac:dyDescent="0.3">
      <c r="A5091" s="1">
        <v>5090</v>
      </c>
      <c r="B5091" s="51">
        <v>45245</v>
      </c>
      <c r="C5091" s="44">
        <v>33075584.699999999</v>
      </c>
      <c r="D5091" s="56">
        <f t="shared" si="747"/>
        <v>397638.67155566235</v>
      </c>
      <c r="E5091" s="53">
        <v>83.18</v>
      </c>
      <c r="F5091" s="53">
        <f t="shared" si="748"/>
        <v>3.9763867155566235</v>
      </c>
      <c r="G5091" s="53">
        <f>(F5091/'Yearly GDP'!$B$22)*100</f>
        <v>118.69811091213802</v>
      </c>
      <c r="H5091" s="53">
        <f t="shared" si="749"/>
        <v>1.5198100000000001</v>
      </c>
      <c r="I5091" s="53">
        <f t="shared" si="750"/>
        <v>4.7505938242280283</v>
      </c>
      <c r="J5091" s="53">
        <f t="shared" si="758"/>
        <v>934.70071258907365</v>
      </c>
      <c r="K5091" s="53">
        <v>7.22</v>
      </c>
      <c r="L5091" s="53">
        <v>19675.45</v>
      </c>
      <c r="M5091" s="53">
        <v>3.45</v>
      </c>
      <c r="N5091" s="53">
        <f t="shared" si="751"/>
        <v>2.4694061757719714</v>
      </c>
      <c r="O5091" s="53">
        <v>21.05</v>
      </c>
      <c r="P5091" s="53">
        <v>4.53</v>
      </c>
      <c r="Q5091" s="53">
        <f t="shared" si="752"/>
        <v>2.6899999999999995</v>
      </c>
      <c r="R5091" s="53">
        <v>104.26</v>
      </c>
      <c r="S5091" s="53">
        <f t="shared" si="753"/>
        <v>145.87649999999999</v>
      </c>
      <c r="T5091" s="53">
        <v>6.93</v>
      </c>
      <c r="U5091" s="53">
        <v>15424.75</v>
      </c>
      <c r="V5091" s="53">
        <v>23.96</v>
      </c>
      <c r="W5091" s="53">
        <f t="shared" si="756"/>
        <v>643.77086811352251</v>
      </c>
      <c r="X5091" s="53">
        <f t="shared" si="757"/>
        <v>4.1736227045075127</v>
      </c>
      <c r="Y5091" s="53">
        <v>12878</v>
      </c>
      <c r="Z5091" s="53">
        <v>24.94</v>
      </c>
      <c r="AA5091" s="53">
        <f t="shared" si="754"/>
        <v>516.35926222935041</v>
      </c>
      <c r="AB5091" s="53">
        <f t="shared" si="755"/>
        <v>4.0096230954290295</v>
      </c>
    </row>
    <row r="5092" spans="1:28" x14ac:dyDescent="0.3">
      <c r="A5092" s="1">
        <v>5091</v>
      </c>
      <c r="B5092" s="51">
        <v>45246</v>
      </c>
      <c r="C5092" s="44">
        <v>33240904.43</v>
      </c>
      <c r="D5092" s="56">
        <f t="shared" si="747"/>
        <v>399770.34792543593</v>
      </c>
      <c r="E5092" s="53">
        <v>83.15</v>
      </c>
      <c r="F5092" s="53">
        <f t="shared" si="748"/>
        <v>3.9977034792543593</v>
      </c>
      <c r="G5092" s="53">
        <f>(F5092/'Yearly GDP'!$B$22)*100</f>
        <v>119.33443221654802</v>
      </c>
      <c r="H5092" s="53">
        <f t="shared" si="749"/>
        <v>1.5276990000000001</v>
      </c>
      <c r="I5092" s="53">
        <f t="shared" si="750"/>
        <v>4.7326076668244204</v>
      </c>
      <c r="J5092" s="53">
        <f t="shared" si="758"/>
        <v>935.40937056318035</v>
      </c>
      <c r="K5092" s="53">
        <v>7.23</v>
      </c>
      <c r="L5092" s="53">
        <v>19765.2</v>
      </c>
      <c r="M5092" s="53">
        <v>3.47</v>
      </c>
      <c r="N5092" s="53">
        <f t="shared" si="751"/>
        <v>2.4973923331755801</v>
      </c>
      <c r="O5092" s="53">
        <v>21.13</v>
      </c>
      <c r="P5092" s="53">
        <v>4.4400000000000004</v>
      </c>
      <c r="Q5092" s="53">
        <f t="shared" si="752"/>
        <v>2.79</v>
      </c>
      <c r="R5092" s="53">
        <v>104.23</v>
      </c>
      <c r="S5092" s="53">
        <f t="shared" si="753"/>
        <v>146.43089999999998</v>
      </c>
      <c r="T5092" s="53">
        <v>6.93</v>
      </c>
      <c r="U5092" s="53">
        <v>15532.8</v>
      </c>
      <c r="V5092" s="53">
        <v>24.15</v>
      </c>
      <c r="W5092" s="53">
        <f t="shared" si="756"/>
        <v>643.18012422360255</v>
      </c>
      <c r="X5092" s="53">
        <f t="shared" si="757"/>
        <v>4.1407867494824027</v>
      </c>
      <c r="Y5092" s="53">
        <v>12933.85</v>
      </c>
      <c r="Z5092" s="53">
        <v>25.01</v>
      </c>
      <c r="AA5092" s="53">
        <f t="shared" si="754"/>
        <v>517.14714114354251</v>
      </c>
      <c r="AB5092" s="53">
        <f t="shared" si="755"/>
        <v>3.9984006397441019</v>
      </c>
    </row>
    <row r="5093" spans="1:28" x14ac:dyDescent="0.3">
      <c r="A5093" s="1">
        <v>5092</v>
      </c>
      <c r="B5093" s="51">
        <v>45247</v>
      </c>
      <c r="C5093" s="44">
        <v>33291901.359999999</v>
      </c>
      <c r="D5093" s="56">
        <f t="shared" si="747"/>
        <v>399950.76117251324</v>
      </c>
      <c r="E5093" s="53">
        <v>83.24</v>
      </c>
      <c r="F5093" s="53">
        <f t="shared" si="748"/>
        <v>3.9995076117251323</v>
      </c>
      <c r="G5093" s="53">
        <f>(F5093/'Yearly GDP'!$B$22)*100</f>
        <v>119.38828691716812</v>
      </c>
      <c r="H5093" s="53">
        <f t="shared" si="749"/>
        <v>1.5213099999999999</v>
      </c>
      <c r="I5093" s="53">
        <f t="shared" si="750"/>
        <v>4.7393364928909953</v>
      </c>
      <c r="J5093" s="53">
        <f t="shared" si="758"/>
        <v>935.15639810426535</v>
      </c>
      <c r="K5093" s="53">
        <v>7.21</v>
      </c>
      <c r="L5093" s="53">
        <v>19731.8</v>
      </c>
      <c r="M5093" s="53">
        <v>3.46</v>
      </c>
      <c r="N5093" s="53">
        <f t="shared" si="751"/>
        <v>2.4706635071090046</v>
      </c>
      <c r="O5093" s="53">
        <v>21.1</v>
      </c>
      <c r="P5093" s="53">
        <v>4.43</v>
      </c>
      <c r="Q5093" s="53">
        <f t="shared" si="752"/>
        <v>2.7800000000000002</v>
      </c>
      <c r="R5093" s="53">
        <v>103.79</v>
      </c>
      <c r="S5093" s="53">
        <f t="shared" si="753"/>
        <v>146.22300000000001</v>
      </c>
      <c r="T5093" s="53">
        <v>6.93</v>
      </c>
      <c r="U5093" s="53">
        <v>15586.1</v>
      </c>
      <c r="V5093" s="53">
        <v>24.27</v>
      </c>
      <c r="W5093" s="53">
        <f t="shared" si="756"/>
        <v>642.19612690564486</v>
      </c>
      <c r="X5093" s="53">
        <f t="shared" si="757"/>
        <v>4.1203131437989287</v>
      </c>
      <c r="Y5093" s="53">
        <v>12976.9</v>
      </c>
      <c r="Z5093" s="53">
        <v>25.1</v>
      </c>
      <c r="AA5093" s="53">
        <f t="shared" si="754"/>
        <v>517.00796812749002</v>
      </c>
      <c r="AB5093" s="53">
        <f t="shared" si="755"/>
        <v>3.9840637450199203</v>
      </c>
    </row>
    <row r="5094" spans="1:28" x14ac:dyDescent="0.3">
      <c r="A5094" s="1">
        <v>5093</v>
      </c>
      <c r="B5094" s="51">
        <v>45250</v>
      </c>
      <c r="C5094" s="44">
        <v>33266426.870000001</v>
      </c>
      <c r="D5094" s="56">
        <f t="shared" si="747"/>
        <v>399308.92894010321</v>
      </c>
      <c r="E5094" s="53">
        <v>83.31</v>
      </c>
      <c r="F5094" s="53">
        <f t="shared" si="748"/>
        <v>3.9930892894010324</v>
      </c>
      <c r="G5094" s="53">
        <f>(F5094/'Yearly GDP'!$B$22)*100</f>
        <v>119.19669520600095</v>
      </c>
      <c r="H5094" s="53">
        <f t="shared" si="749"/>
        <v>1.52685</v>
      </c>
      <c r="I5094" s="53">
        <f t="shared" si="750"/>
        <v>4.7483380816714149</v>
      </c>
      <c r="J5094" s="53">
        <f t="shared" si="758"/>
        <v>935.13770180436848</v>
      </c>
      <c r="K5094" s="53">
        <v>7.25</v>
      </c>
      <c r="L5094" s="53">
        <v>19694</v>
      </c>
      <c r="M5094" s="53">
        <v>3.46</v>
      </c>
      <c r="N5094" s="53">
        <f t="shared" si="751"/>
        <v>2.5016619183285851</v>
      </c>
      <c r="O5094" s="53">
        <v>21.06</v>
      </c>
      <c r="P5094" s="53">
        <v>4.42</v>
      </c>
      <c r="Q5094" s="53">
        <f t="shared" si="752"/>
        <v>2.83</v>
      </c>
      <c r="R5094" s="53">
        <v>103.31</v>
      </c>
      <c r="S5094" s="53">
        <f t="shared" si="753"/>
        <v>146.36699999999999</v>
      </c>
      <c r="T5094" s="53">
        <v>6.95</v>
      </c>
      <c r="U5094" s="53">
        <v>15589.7</v>
      </c>
      <c r="V5094" s="53">
        <v>24.27</v>
      </c>
      <c r="W5094" s="53">
        <f t="shared" si="756"/>
        <v>642.34445817882158</v>
      </c>
      <c r="X5094" s="53">
        <f t="shared" si="757"/>
        <v>4.1203131437989287</v>
      </c>
      <c r="Y5094" s="53">
        <v>12981.5</v>
      </c>
      <c r="Z5094" s="53">
        <v>25.11</v>
      </c>
      <c r="AA5094" s="53">
        <f t="shared" si="754"/>
        <v>516.98526483472722</v>
      </c>
      <c r="AB5094" s="53">
        <f t="shared" si="755"/>
        <v>3.9824771007566708</v>
      </c>
    </row>
    <row r="5095" spans="1:28" x14ac:dyDescent="0.3">
      <c r="A5095" s="1">
        <v>5094</v>
      </c>
      <c r="B5095" s="51">
        <v>45251</v>
      </c>
      <c r="C5095" s="44">
        <v>33349955.75</v>
      </c>
      <c r="D5095" s="56">
        <f t="shared" si="747"/>
        <v>400359.61284513806</v>
      </c>
      <c r="E5095" s="53">
        <v>83.3</v>
      </c>
      <c r="F5095" s="53">
        <f t="shared" si="748"/>
        <v>4.003596128451381</v>
      </c>
      <c r="G5095" s="53">
        <f>(F5095/'Yearly GDP'!$B$22)*100</f>
        <v>119.51033219257855</v>
      </c>
      <c r="H5095" s="53">
        <f t="shared" si="749"/>
        <v>1.5347639999999998</v>
      </c>
      <c r="I5095" s="53">
        <f t="shared" si="750"/>
        <v>4.7303689687795654</v>
      </c>
      <c r="J5095" s="53">
        <f t="shared" si="758"/>
        <v>935.82781456953649</v>
      </c>
      <c r="K5095" s="53">
        <v>7.26</v>
      </c>
      <c r="L5095" s="53">
        <v>19783.400000000001</v>
      </c>
      <c r="M5095" s="53">
        <v>3.47</v>
      </c>
      <c r="N5095" s="53">
        <f t="shared" si="751"/>
        <v>2.5296310312204344</v>
      </c>
      <c r="O5095" s="53">
        <v>21.14</v>
      </c>
      <c r="P5095" s="53">
        <v>4.3899999999999997</v>
      </c>
      <c r="Q5095" s="53">
        <f t="shared" si="752"/>
        <v>2.87</v>
      </c>
      <c r="R5095" s="53">
        <v>103.44</v>
      </c>
      <c r="S5095" s="53">
        <f t="shared" si="753"/>
        <v>146.923</v>
      </c>
      <c r="T5095" s="53">
        <v>6.95</v>
      </c>
      <c r="U5095" s="53">
        <v>15595.1</v>
      </c>
      <c r="V5095" s="53">
        <v>24.28</v>
      </c>
      <c r="W5095" s="53">
        <f t="shared" si="756"/>
        <v>642.30230642504114</v>
      </c>
      <c r="X5095" s="53">
        <f t="shared" si="757"/>
        <v>4.1186161449752881</v>
      </c>
      <c r="Y5095" s="53">
        <v>13006.55</v>
      </c>
      <c r="Z5095" s="53">
        <v>25.16</v>
      </c>
      <c r="AA5095" s="53">
        <f t="shared" si="754"/>
        <v>516.95349761526234</v>
      </c>
      <c r="AB5095" s="53">
        <f t="shared" si="755"/>
        <v>3.9745627980922098</v>
      </c>
    </row>
    <row r="5096" spans="1:28" x14ac:dyDescent="0.3">
      <c r="A5096" s="1">
        <v>5095</v>
      </c>
      <c r="B5096" s="51">
        <v>45252</v>
      </c>
      <c r="C5096" s="44">
        <v>33326537.609999999</v>
      </c>
      <c r="D5096" s="56">
        <f t="shared" si="747"/>
        <v>400174.56304034579</v>
      </c>
      <c r="E5096" s="53">
        <v>83.28</v>
      </c>
      <c r="F5096" s="53">
        <f t="shared" si="748"/>
        <v>4.001745630403458</v>
      </c>
      <c r="G5096" s="53">
        <f>(F5096/'Yearly GDP'!$B$22)*100</f>
        <v>119.45509344487934</v>
      </c>
      <c r="H5096" s="53">
        <f t="shared" si="749"/>
        <v>1.5327080000000002</v>
      </c>
      <c r="I5096" s="53">
        <f t="shared" si="750"/>
        <v>4.7236655644780345</v>
      </c>
      <c r="J5096" s="53">
        <f t="shared" si="758"/>
        <v>935.84553613604146</v>
      </c>
      <c r="K5096" s="53">
        <v>7.24</v>
      </c>
      <c r="L5096" s="53">
        <v>19811.849999999999</v>
      </c>
      <c r="M5096" s="53">
        <v>3.47</v>
      </c>
      <c r="N5096" s="53">
        <f t="shared" si="751"/>
        <v>2.5163344355219657</v>
      </c>
      <c r="O5096" s="53">
        <v>21.17</v>
      </c>
      <c r="P5096" s="53">
        <v>4.4000000000000004</v>
      </c>
      <c r="Q5096" s="53">
        <f t="shared" si="752"/>
        <v>2.84</v>
      </c>
      <c r="R5096" s="53">
        <v>103.82</v>
      </c>
      <c r="S5096" s="53">
        <f t="shared" si="753"/>
        <v>146.91980000000001</v>
      </c>
      <c r="T5096" s="53">
        <v>6.94</v>
      </c>
      <c r="U5096" s="53">
        <v>15625.85</v>
      </c>
      <c r="V5096" s="53">
        <v>24.33</v>
      </c>
      <c r="W5096" s="53">
        <f t="shared" si="756"/>
        <v>642.24619810933007</v>
      </c>
      <c r="X5096" s="53">
        <f t="shared" si="757"/>
        <v>4.1101520756267984</v>
      </c>
      <c r="Y5096" s="53">
        <v>12896.2</v>
      </c>
      <c r="Z5096" s="53">
        <v>24.94</v>
      </c>
      <c r="AA5096" s="53">
        <f t="shared" si="754"/>
        <v>517.08901363271855</v>
      </c>
      <c r="AB5096" s="53">
        <f t="shared" si="755"/>
        <v>4.0096230954290295</v>
      </c>
    </row>
    <row r="5097" spans="1:28" x14ac:dyDescent="0.3">
      <c r="A5097" s="1">
        <v>5096</v>
      </c>
      <c r="B5097" s="51">
        <v>45253</v>
      </c>
      <c r="C5097" s="44">
        <v>33363383.760000002</v>
      </c>
      <c r="D5097" s="56">
        <f t="shared" si="747"/>
        <v>400520.81344537821</v>
      </c>
      <c r="E5097" s="53">
        <v>83.3</v>
      </c>
      <c r="F5097" s="53">
        <f t="shared" si="748"/>
        <v>4.005208134453782</v>
      </c>
      <c r="G5097" s="53">
        <f>(F5097/'Yearly GDP'!$B$22)*100</f>
        <v>119.55845177473977</v>
      </c>
      <c r="H5097" s="53">
        <f t="shared" si="749"/>
        <v>1.5341</v>
      </c>
      <c r="I5097" s="53">
        <f t="shared" si="750"/>
        <v>4.7258979206049148</v>
      </c>
      <c r="J5097" s="53">
        <f t="shared" si="758"/>
        <v>935.82230623818521</v>
      </c>
      <c r="K5097" s="53">
        <v>7.25</v>
      </c>
      <c r="L5097" s="53">
        <v>19802</v>
      </c>
      <c r="M5097" s="53">
        <v>3.47</v>
      </c>
      <c r="N5097" s="53">
        <f t="shared" si="751"/>
        <v>2.5241020793950852</v>
      </c>
      <c r="O5097" s="53">
        <v>21.16</v>
      </c>
      <c r="P5097" s="53">
        <v>4.45</v>
      </c>
      <c r="Q5097" s="53">
        <f t="shared" si="752"/>
        <v>2.8</v>
      </c>
      <c r="R5097" s="53">
        <v>103.82</v>
      </c>
      <c r="S5097" s="53">
        <f t="shared" si="753"/>
        <v>147.06200000000001</v>
      </c>
      <c r="T5097" s="53">
        <v>6.95</v>
      </c>
      <c r="U5097" s="53">
        <v>15641.6</v>
      </c>
      <c r="V5097" s="53">
        <v>24.35</v>
      </c>
      <c r="W5097" s="53">
        <f t="shared" si="756"/>
        <v>642.36550308008214</v>
      </c>
      <c r="X5097" s="53">
        <f t="shared" si="757"/>
        <v>4.1067761806981515</v>
      </c>
      <c r="Y5097" s="53">
        <v>12962.4</v>
      </c>
      <c r="Z5097" s="53">
        <v>25.07</v>
      </c>
      <c r="AA5097" s="53">
        <f t="shared" si="754"/>
        <v>517.04826485839646</v>
      </c>
      <c r="AB5097" s="53">
        <f t="shared" si="755"/>
        <v>3.9888312724371757</v>
      </c>
    </row>
    <row r="5098" spans="1:28" x14ac:dyDescent="0.3">
      <c r="A5098" s="1">
        <v>5097</v>
      </c>
      <c r="B5098" s="51">
        <v>45254</v>
      </c>
      <c r="C5098" s="44">
        <v>33403473.02</v>
      </c>
      <c r="D5098" s="56">
        <f t="shared" si="747"/>
        <v>400809.61147108232</v>
      </c>
      <c r="E5098" s="53">
        <v>83.34</v>
      </c>
      <c r="F5098" s="53">
        <f t="shared" si="748"/>
        <v>4.0080961147108232</v>
      </c>
      <c r="G5098" s="53">
        <f>(F5098/'Yearly GDP'!$B$22)*100</f>
        <v>119.64466014062158</v>
      </c>
      <c r="H5098" s="53">
        <f t="shared" si="749"/>
        <v>1.5376049999999997</v>
      </c>
      <c r="I5098" s="53">
        <f t="shared" si="750"/>
        <v>4.7281323877068564</v>
      </c>
      <c r="J5098" s="53">
        <f t="shared" si="758"/>
        <v>935.91962174940909</v>
      </c>
      <c r="K5098" s="53">
        <v>7.27</v>
      </c>
      <c r="L5098" s="53">
        <v>19794.7</v>
      </c>
      <c r="M5098" s="53">
        <v>3.47</v>
      </c>
      <c r="N5098" s="53">
        <f t="shared" si="751"/>
        <v>2.5418676122931432</v>
      </c>
      <c r="O5098" s="53">
        <v>21.15</v>
      </c>
      <c r="P5098" s="53">
        <v>4.47</v>
      </c>
      <c r="Q5098" s="53">
        <f t="shared" si="752"/>
        <v>2.8</v>
      </c>
      <c r="R5098" s="53">
        <v>103.3</v>
      </c>
      <c r="S5098" s="53">
        <f t="shared" si="753"/>
        <v>146.99250000000001</v>
      </c>
      <c r="T5098" s="53">
        <v>6.95</v>
      </c>
      <c r="U5098" s="53">
        <v>15673.5</v>
      </c>
      <c r="V5098" s="53">
        <v>24.4</v>
      </c>
      <c r="W5098" s="53">
        <f t="shared" si="756"/>
        <v>642.35655737704917</v>
      </c>
      <c r="X5098" s="53">
        <f t="shared" si="757"/>
        <v>4.0983606557377046</v>
      </c>
      <c r="Y5098" s="53">
        <v>12984.95</v>
      </c>
      <c r="Z5098" s="53">
        <v>25.11</v>
      </c>
      <c r="AA5098" s="53">
        <f t="shared" si="754"/>
        <v>517.12266029470334</v>
      </c>
      <c r="AB5098" s="53">
        <f t="shared" si="755"/>
        <v>3.9824771007566708</v>
      </c>
    </row>
    <row r="5099" spans="1:28" x14ac:dyDescent="0.3">
      <c r="A5099" s="1">
        <v>5098</v>
      </c>
      <c r="B5099" s="51">
        <v>45258</v>
      </c>
      <c r="C5099" s="44">
        <v>33632282.710000001</v>
      </c>
      <c r="D5099" s="56">
        <f t="shared" si="747"/>
        <v>403555.10811135109</v>
      </c>
      <c r="E5099" s="53">
        <v>83.34</v>
      </c>
      <c r="F5099" s="53">
        <f t="shared" si="748"/>
        <v>4.0355510811135105</v>
      </c>
      <c r="G5099" s="53">
        <f>(F5099/'Yearly GDP'!$B$22)*100</f>
        <v>120.4642113765227</v>
      </c>
      <c r="H5099" s="53">
        <f t="shared" si="749"/>
        <v>1.5456019999999997</v>
      </c>
      <c r="I5099" s="53">
        <f t="shared" si="750"/>
        <v>4.7036688617121358</v>
      </c>
      <c r="J5099" s="53">
        <f t="shared" si="758"/>
        <v>935.54562558795863</v>
      </c>
      <c r="K5099" s="53">
        <v>7.27</v>
      </c>
      <c r="L5099" s="53">
        <v>19889.7</v>
      </c>
      <c r="M5099" s="53">
        <v>3.49</v>
      </c>
      <c r="N5099" s="53">
        <f t="shared" si="751"/>
        <v>2.5663311382878637</v>
      </c>
      <c r="O5099" s="53">
        <v>21.26</v>
      </c>
      <c r="P5099" s="53">
        <v>4.32</v>
      </c>
      <c r="Q5099" s="53">
        <f t="shared" si="752"/>
        <v>2.9499999999999993</v>
      </c>
      <c r="R5099" s="53">
        <v>102.64</v>
      </c>
      <c r="S5099" s="53">
        <f t="shared" si="753"/>
        <v>147.75700000000001</v>
      </c>
      <c r="T5099" s="53">
        <v>6.95</v>
      </c>
      <c r="U5099" s="53">
        <v>15734.35</v>
      </c>
      <c r="V5099" s="53">
        <v>24.5</v>
      </c>
      <c r="W5099" s="53">
        <f t="shared" si="756"/>
        <v>642.21836734693875</v>
      </c>
      <c r="X5099" s="53">
        <f t="shared" si="757"/>
        <v>4.0816326530612246</v>
      </c>
      <c r="Y5099" s="53">
        <v>13013.9</v>
      </c>
      <c r="Z5099" s="53">
        <v>25.17</v>
      </c>
      <c r="AA5099" s="53">
        <f t="shared" si="754"/>
        <v>517.04012713547866</v>
      </c>
      <c r="AB5099" s="53">
        <f t="shared" si="755"/>
        <v>3.9729837107667851</v>
      </c>
    </row>
    <row r="5100" spans="1:28" x14ac:dyDescent="0.3">
      <c r="A5100" s="1">
        <v>5099</v>
      </c>
      <c r="B5100" s="51">
        <v>45259</v>
      </c>
      <c r="C5100" s="44">
        <v>33867590.560000002</v>
      </c>
      <c r="D5100" s="56">
        <f t="shared" si="747"/>
        <v>406329.82075584889</v>
      </c>
      <c r="E5100" s="53">
        <v>83.35</v>
      </c>
      <c r="F5100" s="53">
        <f t="shared" si="748"/>
        <v>4.0632982075584891</v>
      </c>
      <c r="G5100" s="53">
        <f>(F5100/'Yearly GDP'!$B$22)*100</f>
        <v>121.2924838077161</v>
      </c>
      <c r="H5100" s="53">
        <f t="shared" si="749"/>
        <v>1.5572999999999999</v>
      </c>
      <c r="I5100" s="53">
        <f t="shared" si="750"/>
        <v>4.655493482309125</v>
      </c>
      <c r="J5100" s="53">
        <f t="shared" si="758"/>
        <v>935.59590316573554</v>
      </c>
      <c r="K5100" s="53">
        <v>7.25</v>
      </c>
      <c r="L5100" s="53">
        <v>20096.599999999999</v>
      </c>
      <c r="M5100" s="53">
        <v>3.52</v>
      </c>
      <c r="N5100" s="53">
        <f t="shared" si="751"/>
        <v>2.594506517690875</v>
      </c>
      <c r="O5100" s="53">
        <v>21.48</v>
      </c>
      <c r="P5100" s="53">
        <v>4.25</v>
      </c>
      <c r="Q5100" s="53">
        <f t="shared" si="752"/>
        <v>3</v>
      </c>
      <c r="R5100" s="53">
        <v>102.67</v>
      </c>
      <c r="S5100" s="53">
        <f t="shared" si="753"/>
        <v>149.93040000000002</v>
      </c>
      <c r="T5100" s="53">
        <v>6.98</v>
      </c>
      <c r="U5100" s="53">
        <v>15838.85</v>
      </c>
      <c r="V5100" s="53">
        <v>24.66</v>
      </c>
      <c r="W5100" s="53">
        <f t="shared" si="756"/>
        <v>642.28913219789138</v>
      </c>
      <c r="X5100" s="53">
        <f t="shared" si="757"/>
        <v>4.0551500405515011</v>
      </c>
      <c r="Y5100" s="53">
        <v>13112.1</v>
      </c>
      <c r="Z5100" s="53">
        <v>25.36</v>
      </c>
      <c r="AA5100" s="53">
        <f t="shared" si="754"/>
        <v>517.03864353312304</v>
      </c>
      <c r="AB5100" s="53">
        <f t="shared" si="755"/>
        <v>3.9432176656151419</v>
      </c>
    </row>
    <row r="5101" spans="1:28" x14ac:dyDescent="0.3">
      <c r="A5101" s="1">
        <v>5100</v>
      </c>
      <c r="B5101" s="51">
        <v>45260</v>
      </c>
      <c r="C5101" s="44">
        <v>34093304.469999999</v>
      </c>
      <c r="D5101" s="56">
        <f t="shared" si="747"/>
        <v>409037.84607078583</v>
      </c>
      <c r="E5101" s="53">
        <v>83.35</v>
      </c>
      <c r="F5101" s="53">
        <f t="shared" si="748"/>
        <v>4.0903784607078579</v>
      </c>
      <c r="G5101" s="53">
        <f>(F5101/'Yearly GDP'!$B$22)*100</f>
        <v>122.10084957336889</v>
      </c>
      <c r="H5101" s="53">
        <f t="shared" si="749"/>
        <v>1.5645040000000001</v>
      </c>
      <c r="I5101" s="53">
        <f t="shared" si="750"/>
        <v>4.6468401486988844</v>
      </c>
      <c r="J5101" s="53">
        <f t="shared" si="758"/>
        <v>935.55529739776955</v>
      </c>
      <c r="K5101" s="53">
        <v>7.27</v>
      </c>
      <c r="L5101" s="53">
        <v>20133.150000000001</v>
      </c>
      <c r="M5101" s="53">
        <v>3.53</v>
      </c>
      <c r="N5101" s="53">
        <f t="shared" si="751"/>
        <v>2.6231598513011152</v>
      </c>
      <c r="O5101" s="53">
        <v>21.52</v>
      </c>
      <c r="P5101" s="53">
        <v>4.33</v>
      </c>
      <c r="Q5101" s="53">
        <f t="shared" si="752"/>
        <v>2.9399999999999995</v>
      </c>
      <c r="R5101" s="53">
        <v>103.42</v>
      </c>
      <c r="S5101" s="53">
        <f t="shared" si="753"/>
        <v>150.4248</v>
      </c>
      <c r="T5101" s="53">
        <v>6.99</v>
      </c>
      <c r="U5101" s="53">
        <v>15963.25</v>
      </c>
      <c r="V5101" s="53">
        <v>24.85</v>
      </c>
      <c r="W5101" s="53">
        <f t="shared" si="756"/>
        <v>642.38430583500997</v>
      </c>
      <c r="X5101" s="53">
        <f t="shared" si="757"/>
        <v>4.0241448692152915</v>
      </c>
      <c r="Y5101" s="53">
        <v>13252</v>
      </c>
      <c r="Z5101" s="53">
        <v>25.63</v>
      </c>
      <c r="AA5101" s="53">
        <f t="shared" si="754"/>
        <v>517.05033164260635</v>
      </c>
      <c r="AB5101" s="53">
        <f t="shared" si="755"/>
        <v>3.901677721420211</v>
      </c>
    </row>
    <row r="5102" spans="1:28" x14ac:dyDescent="0.3">
      <c r="A5102" s="1">
        <v>5101</v>
      </c>
      <c r="B5102" s="51">
        <v>45261</v>
      </c>
      <c r="C5102" s="44">
        <v>34305305.420000002</v>
      </c>
      <c r="D5102" s="56">
        <f t="shared" si="747"/>
        <v>412026.24813836173</v>
      </c>
      <c r="E5102" s="53">
        <v>83.26</v>
      </c>
      <c r="F5102" s="53">
        <f t="shared" si="748"/>
        <v>4.1202624813836168</v>
      </c>
      <c r="G5102" s="53">
        <f>(F5102/'Yearly GDP'!$B$22)*100</f>
        <v>122.99290989204825</v>
      </c>
      <c r="H5102" s="53">
        <f t="shared" si="749"/>
        <v>1.5790140000000001</v>
      </c>
      <c r="I5102" s="53">
        <f t="shared" si="750"/>
        <v>4.6168051708217908</v>
      </c>
      <c r="J5102" s="53">
        <f t="shared" si="758"/>
        <v>935.72945521698989</v>
      </c>
      <c r="K5102" s="53">
        <v>7.29</v>
      </c>
      <c r="L5102" s="53">
        <v>20267.900000000001</v>
      </c>
      <c r="M5102" s="53">
        <v>3.55</v>
      </c>
      <c r="N5102" s="53">
        <f t="shared" si="751"/>
        <v>2.6731948291782093</v>
      </c>
      <c r="O5102" s="53">
        <v>21.66</v>
      </c>
      <c r="P5102" s="53">
        <v>4.2</v>
      </c>
      <c r="Q5102" s="53">
        <f t="shared" si="752"/>
        <v>3.09</v>
      </c>
      <c r="R5102" s="53">
        <v>103.2</v>
      </c>
      <c r="S5102" s="53">
        <f t="shared" si="753"/>
        <v>151.18680000000001</v>
      </c>
      <c r="T5102" s="53">
        <v>6.98</v>
      </c>
      <c r="U5102" s="53">
        <v>16104.8</v>
      </c>
      <c r="V5102" s="53">
        <v>25.07</v>
      </c>
      <c r="W5102" s="53">
        <f t="shared" si="756"/>
        <v>642.39329876346233</v>
      </c>
      <c r="X5102" s="53">
        <f t="shared" si="757"/>
        <v>3.9888312724371757</v>
      </c>
      <c r="Y5102" s="53">
        <v>13326.6</v>
      </c>
      <c r="Z5102" s="53">
        <v>25.77</v>
      </c>
      <c r="AA5102" s="53">
        <f t="shared" si="754"/>
        <v>517.13620488940626</v>
      </c>
      <c r="AB5102" s="53">
        <f t="shared" si="755"/>
        <v>3.8804811796662788</v>
      </c>
    </row>
    <row r="5103" spans="1:28" x14ac:dyDescent="0.3">
      <c r="A5103" s="1">
        <v>5102</v>
      </c>
      <c r="B5103" s="51">
        <v>45264</v>
      </c>
      <c r="C5103" s="44">
        <v>34884134.670000002</v>
      </c>
      <c r="D5103" s="56">
        <f t="shared" si="747"/>
        <v>418174.71433708945</v>
      </c>
      <c r="E5103" s="53">
        <v>83.42</v>
      </c>
      <c r="F5103" s="53">
        <f t="shared" si="748"/>
        <v>4.1817471433708944</v>
      </c>
      <c r="G5103" s="53">
        <f>(F5103/'Yearly GDP'!$B$22)*100</f>
        <v>124.82827293644461</v>
      </c>
      <c r="H5103" s="53">
        <f t="shared" si="749"/>
        <v>1.607397</v>
      </c>
      <c r="I5103" s="53">
        <f t="shared" si="750"/>
        <v>4.522840343735866</v>
      </c>
      <c r="J5103" s="53">
        <f t="shared" si="758"/>
        <v>935.63093622795111</v>
      </c>
      <c r="K5103" s="53">
        <v>7.27</v>
      </c>
      <c r="L5103" s="53">
        <v>20686.8</v>
      </c>
      <c r="M5103" s="53">
        <v>3.63</v>
      </c>
      <c r="N5103" s="53">
        <f t="shared" si="751"/>
        <v>2.7471596562641336</v>
      </c>
      <c r="O5103" s="53">
        <v>22.11</v>
      </c>
      <c r="P5103" s="53">
        <v>4.25</v>
      </c>
      <c r="Q5103" s="53">
        <f t="shared" si="752"/>
        <v>3.0199999999999996</v>
      </c>
      <c r="R5103" s="53">
        <v>103.64</v>
      </c>
      <c r="S5103" s="53">
        <f t="shared" si="753"/>
        <v>154.3278</v>
      </c>
      <c r="T5103" s="53">
        <v>6.98</v>
      </c>
      <c r="U5103" s="53">
        <v>16302.45</v>
      </c>
      <c r="V5103" s="53">
        <v>25.38</v>
      </c>
      <c r="W5103" s="53">
        <f t="shared" si="756"/>
        <v>642.33451536643031</v>
      </c>
      <c r="X5103" s="53">
        <f t="shared" si="757"/>
        <v>3.9401103230890469</v>
      </c>
      <c r="Y5103" s="53">
        <v>13489.05</v>
      </c>
      <c r="Z5103" s="53">
        <v>26.09</v>
      </c>
      <c r="AA5103" s="53">
        <f t="shared" si="754"/>
        <v>517.01993100804907</v>
      </c>
      <c r="AB5103" s="53">
        <f t="shared" si="755"/>
        <v>3.8328861632809503</v>
      </c>
    </row>
    <row r="5104" spans="1:28" x14ac:dyDescent="0.3">
      <c r="A5104" s="1">
        <v>5103</v>
      </c>
      <c r="B5104" s="51">
        <v>45265</v>
      </c>
      <c r="C5104" s="44">
        <v>35185533.920000002</v>
      </c>
      <c r="D5104" s="56">
        <f t="shared" si="747"/>
        <v>422293.97407585219</v>
      </c>
      <c r="E5104" s="53">
        <v>83.32</v>
      </c>
      <c r="F5104" s="53">
        <f t="shared" si="748"/>
        <v>4.2229397407585223</v>
      </c>
      <c r="G5104" s="53">
        <f>(F5104/'Yearly GDP'!$B$22)*100</f>
        <v>126.05790270920963</v>
      </c>
      <c r="H5104" s="53">
        <f t="shared" si="749"/>
        <v>1.6182539999999996</v>
      </c>
      <c r="I5104" s="53">
        <f t="shared" si="750"/>
        <v>4.4863167339614183</v>
      </c>
      <c r="J5104" s="53">
        <f t="shared" si="758"/>
        <v>935.62584118438758</v>
      </c>
      <c r="K5104" s="53">
        <v>7.26</v>
      </c>
      <c r="L5104" s="53">
        <v>20855.099999999999</v>
      </c>
      <c r="M5104" s="53">
        <v>3.66</v>
      </c>
      <c r="N5104" s="53">
        <f t="shared" si="751"/>
        <v>2.7736832660385815</v>
      </c>
      <c r="O5104" s="53">
        <v>22.29</v>
      </c>
      <c r="P5104" s="53">
        <v>4.16</v>
      </c>
      <c r="Q5104" s="53">
        <f t="shared" si="752"/>
        <v>3.0999999999999996</v>
      </c>
      <c r="R5104" s="53">
        <v>103.99</v>
      </c>
      <c r="S5104" s="53">
        <f t="shared" si="753"/>
        <v>155.58420000000001</v>
      </c>
      <c r="T5104" s="53">
        <v>6.98</v>
      </c>
      <c r="U5104" s="53">
        <v>16364.1</v>
      </c>
      <c r="V5104" s="53">
        <v>25.48</v>
      </c>
      <c r="W5104" s="53">
        <f t="shared" si="756"/>
        <v>642.23312401883834</v>
      </c>
      <c r="X5104" s="53">
        <f t="shared" si="757"/>
        <v>3.9246467817896389</v>
      </c>
      <c r="Y5104" s="53">
        <v>13509.05</v>
      </c>
      <c r="Z5104" s="53">
        <v>26.13</v>
      </c>
      <c r="AA5104" s="53">
        <f t="shared" si="754"/>
        <v>516.99387676999618</v>
      </c>
      <c r="AB5104" s="53">
        <f t="shared" si="755"/>
        <v>3.8270187523918873</v>
      </c>
    </row>
    <row r="5105" spans="1:28" x14ac:dyDescent="0.3">
      <c r="A5105" s="1">
        <v>5104</v>
      </c>
      <c r="B5105" s="51">
        <v>45266</v>
      </c>
      <c r="C5105" s="44">
        <v>35424796.439999998</v>
      </c>
      <c r="D5105" s="56">
        <f t="shared" si="747"/>
        <v>425114.56186247448</v>
      </c>
      <c r="E5105" s="53">
        <v>83.33</v>
      </c>
      <c r="F5105" s="53">
        <f t="shared" si="748"/>
        <v>4.2511456186247445</v>
      </c>
      <c r="G5105" s="53">
        <f>(F5105/'Yearly GDP'!$B$22)*100</f>
        <v>126.89986921267892</v>
      </c>
      <c r="H5105" s="53">
        <f t="shared" si="749"/>
        <v>1.6203119999999998</v>
      </c>
      <c r="I5105" s="53">
        <f t="shared" si="750"/>
        <v>4.4682752457551391</v>
      </c>
      <c r="J5105" s="53">
        <f t="shared" si="758"/>
        <v>935.55406613047376</v>
      </c>
      <c r="K5105" s="53">
        <v>7.24</v>
      </c>
      <c r="L5105" s="53">
        <v>20937.7</v>
      </c>
      <c r="M5105" s="53">
        <v>3.67</v>
      </c>
      <c r="N5105" s="53">
        <f t="shared" si="751"/>
        <v>2.7717247542448611</v>
      </c>
      <c r="O5105" s="53">
        <v>22.38</v>
      </c>
      <c r="P5105" s="53">
        <v>4.1100000000000003</v>
      </c>
      <c r="Q5105" s="53">
        <f t="shared" si="752"/>
        <v>3.13</v>
      </c>
      <c r="R5105" s="53">
        <v>104.1</v>
      </c>
      <c r="S5105" s="53">
        <f t="shared" si="753"/>
        <v>155.98859999999999</v>
      </c>
      <c r="T5105" s="53">
        <v>6.97</v>
      </c>
      <c r="U5105" s="53">
        <v>16389.05</v>
      </c>
      <c r="V5105" s="53">
        <v>25.52</v>
      </c>
      <c r="W5105" s="53">
        <f t="shared" si="756"/>
        <v>642.20415360501568</v>
      </c>
      <c r="X5105" s="53">
        <f t="shared" si="757"/>
        <v>3.9184952978056429</v>
      </c>
      <c r="Y5105" s="53">
        <v>13545.4</v>
      </c>
      <c r="Z5105" s="53">
        <v>26.2</v>
      </c>
      <c r="AA5105" s="53">
        <f t="shared" si="754"/>
        <v>517</v>
      </c>
      <c r="AB5105" s="53">
        <f t="shared" si="755"/>
        <v>3.8167938931297711</v>
      </c>
    </row>
    <row r="5106" spans="1:28" x14ac:dyDescent="0.3">
      <c r="A5106" s="1">
        <v>5105</v>
      </c>
      <c r="B5106" s="51">
        <v>45267</v>
      </c>
      <c r="C5106" s="44">
        <v>35548642.880000003</v>
      </c>
      <c r="D5106" s="56">
        <f t="shared" si="747"/>
        <v>426549.59059275262</v>
      </c>
      <c r="E5106" s="53">
        <v>83.34</v>
      </c>
      <c r="F5106" s="53">
        <f t="shared" si="748"/>
        <v>4.2654959059275264</v>
      </c>
      <c r="G5106" s="53">
        <f>(F5106/'Yearly GDP'!$B$22)*100</f>
        <v>127.3282359978366</v>
      </c>
      <c r="H5106" s="53">
        <f t="shared" si="749"/>
        <v>1.6151820000000001</v>
      </c>
      <c r="I5106" s="53">
        <f t="shared" si="750"/>
        <v>4.476275738585497</v>
      </c>
      <c r="J5106" s="53">
        <f t="shared" si="758"/>
        <v>935.59310653536261</v>
      </c>
      <c r="K5106" s="53">
        <v>7.23</v>
      </c>
      <c r="L5106" s="53">
        <v>20901.150000000001</v>
      </c>
      <c r="M5106" s="53">
        <v>3.67</v>
      </c>
      <c r="N5106" s="53">
        <f t="shared" si="751"/>
        <v>2.7537242614145034</v>
      </c>
      <c r="O5106" s="53">
        <v>22.34</v>
      </c>
      <c r="P5106" s="53">
        <v>4.1399999999999997</v>
      </c>
      <c r="Q5106" s="53">
        <f t="shared" si="752"/>
        <v>3.0900000000000007</v>
      </c>
      <c r="R5106" s="53">
        <v>103.5</v>
      </c>
      <c r="S5106" s="53">
        <f t="shared" si="753"/>
        <v>155.9332</v>
      </c>
      <c r="T5106" s="53">
        <v>6.98</v>
      </c>
      <c r="U5106" s="53">
        <v>16479.849999999999</v>
      </c>
      <c r="V5106" s="53">
        <v>25.66</v>
      </c>
      <c r="W5106" s="53">
        <f t="shared" si="756"/>
        <v>642.23889321901788</v>
      </c>
      <c r="X5106" s="53">
        <f t="shared" si="757"/>
        <v>3.8971161340607949</v>
      </c>
      <c r="Y5106" s="53">
        <v>13586.2</v>
      </c>
      <c r="Z5106" s="53">
        <v>26.28</v>
      </c>
      <c r="AA5106" s="53">
        <f t="shared" si="754"/>
        <v>516.97869101978688</v>
      </c>
      <c r="AB5106" s="53">
        <f t="shared" si="755"/>
        <v>3.8051750380517504</v>
      </c>
    </row>
    <row r="5107" spans="1:28" x14ac:dyDescent="0.3">
      <c r="A5107" s="1">
        <v>5106</v>
      </c>
      <c r="B5107" s="51">
        <v>45268</v>
      </c>
      <c r="C5107" s="44">
        <v>35460198.259999998</v>
      </c>
      <c r="D5107" s="56">
        <f t="shared" si="747"/>
        <v>425080.29561256291</v>
      </c>
      <c r="E5107" s="53">
        <v>83.42</v>
      </c>
      <c r="F5107" s="53">
        <f t="shared" si="748"/>
        <v>4.2508029561256295</v>
      </c>
      <c r="G5107" s="53">
        <f>(F5107/'Yearly GDP'!$B$22)*100</f>
        <v>126.88964048136206</v>
      </c>
      <c r="H5107" s="53">
        <f t="shared" si="749"/>
        <v>1.6269659999999999</v>
      </c>
      <c r="I5107" s="53">
        <f t="shared" si="750"/>
        <v>4.4622936189201248</v>
      </c>
      <c r="J5107" s="53">
        <f t="shared" si="758"/>
        <v>935.71619812583674</v>
      </c>
      <c r="K5107" s="53">
        <v>7.26</v>
      </c>
      <c r="L5107" s="53">
        <v>20969.400000000001</v>
      </c>
      <c r="M5107" s="53">
        <v>3.68</v>
      </c>
      <c r="N5107" s="53">
        <f t="shared" si="751"/>
        <v>2.797706381079875</v>
      </c>
      <c r="O5107" s="53">
        <v>22.41</v>
      </c>
      <c r="P5107" s="53">
        <v>4.22</v>
      </c>
      <c r="Q5107" s="53">
        <f t="shared" si="752"/>
        <v>3.04</v>
      </c>
      <c r="R5107" s="53">
        <v>103.98</v>
      </c>
      <c r="S5107" s="53">
        <f t="shared" si="753"/>
        <v>156.1977</v>
      </c>
      <c r="T5107" s="53">
        <v>6.97</v>
      </c>
      <c r="U5107" s="53">
        <v>16447.95</v>
      </c>
      <c r="V5107" s="53">
        <v>25.61</v>
      </c>
      <c r="W5107" s="53">
        <f t="shared" si="756"/>
        <v>642.24716907458026</v>
      </c>
      <c r="X5107" s="53">
        <f t="shared" si="757"/>
        <v>3.9047247169074581</v>
      </c>
      <c r="Y5107" s="53">
        <v>13470.8</v>
      </c>
      <c r="Z5107" s="53">
        <v>26.05</v>
      </c>
      <c r="AA5107" s="53">
        <f t="shared" si="754"/>
        <v>517.11324376199616</v>
      </c>
      <c r="AB5107" s="53">
        <f t="shared" si="755"/>
        <v>3.8387715930902115</v>
      </c>
    </row>
    <row r="5108" spans="1:28" x14ac:dyDescent="0.3">
      <c r="A5108" s="1">
        <v>5107</v>
      </c>
      <c r="B5108" s="51">
        <v>45271</v>
      </c>
      <c r="C5108" s="44">
        <v>35639463.539999999</v>
      </c>
      <c r="D5108" s="56">
        <f t="shared" si="747"/>
        <v>427588.04487102584</v>
      </c>
      <c r="E5108" s="53">
        <v>83.35</v>
      </c>
      <c r="F5108" s="53">
        <f t="shared" si="748"/>
        <v>4.2758804487102582</v>
      </c>
      <c r="G5108" s="53">
        <f>(F5108/'Yearly GDP'!$B$22)*100</f>
        <v>127.63822234955995</v>
      </c>
      <c r="H5108" s="53">
        <f t="shared" si="749"/>
        <v>1.6336320000000002</v>
      </c>
      <c r="I5108" s="53">
        <f t="shared" si="750"/>
        <v>4.4563279857397502</v>
      </c>
      <c r="J5108" s="53">
        <f t="shared" si="758"/>
        <v>935.69964349376107</v>
      </c>
      <c r="K5108" s="53">
        <v>7.28</v>
      </c>
      <c r="L5108" s="53">
        <v>20997.1</v>
      </c>
      <c r="M5108" s="53">
        <v>3.68</v>
      </c>
      <c r="N5108" s="53">
        <f t="shared" si="751"/>
        <v>2.8236720142602501</v>
      </c>
      <c r="O5108" s="53">
        <v>22.44</v>
      </c>
      <c r="P5108" s="53">
        <v>4.2300000000000004</v>
      </c>
      <c r="Q5108" s="53">
        <f t="shared" si="752"/>
        <v>3.05</v>
      </c>
      <c r="R5108" s="53">
        <v>103.7</v>
      </c>
      <c r="S5108" s="53">
        <f t="shared" si="753"/>
        <v>155.95800000000003</v>
      </c>
      <c r="T5108" s="53">
        <v>6.95</v>
      </c>
      <c r="U5108" s="53">
        <v>16560.5</v>
      </c>
      <c r="V5108" s="53">
        <v>25.78</v>
      </c>
      <c r="W5108" s="53">
        <f t="shared" si="756"/>
        <v>642.37781225756396</v>
      </c>
      <c r="X5108" s="53">
        <f t="shared" si="757"/>
        <v>3.8789759503491075</v>
      </c>
      <c r="Y5108" s="53">
        <v>13546.35</v>
      </c>
      <c r="Z5108" s="53">
        <v>26.2</v>
      </c>
      <c r="AA5108" s="53">
        <f t="shared" si="754"/>
        <v>517.0362595419848</v>
      </c>
      <c r="AB5108" s="53">
        <f t="shared" si="755"/>
        <v>3.8167938931297711</v>
      </c>
    </row>
    <row r="5109" spans="1:28" x14ac:dyDescent="0.3">
      <c r="A5109" s="1">
        <v>5108</v>
      </c>
      <c r="B5109" s="51">
        <v>45272</v>
      </c>
      <c r="C5109" s="44">
        <v>35510493.43</v>
      </c>
      <c r="D5109" s="56">
        <f t="shared" si="747"/>
        <v>425836.35244034056</v>
      </c>
      <c r="E5109" s="53">
        <v>83.39</v>
      </c>
      <c r="F5109" s="53">
        <f t="shared" si="748"/>
        <v>4.2583635244034053</v>
      </c>
      <c r="G5109" s="53">
        <f>(F5109/'Yearly GDP'!$B$22)*100</f>
        <v>127.11532908666881</v>
      </c>
      <c r="H5109" s="53">
        <f t="shared" si="749"/>
        <v>1.624118</v>
      </c>
      <c r="I5109" s="53">
        <f t="shared" si="750"/>
        <v>4.476275738585497</v>
      </c>
      <c r="J5109" s="53">
        <f t="shared" si="758"/>
        <v>935.82811101163838</v>
      </c>
      <c r="K5109" s="53">
        <v>7.27</v>
      </c>
      <c r="L5109" s="53">
        <v>20906.400000000001</v>
      </c>
      <c r="M5109" s="53">
        <v>3.67</v>
      </c>
      <c r="N5109" s="53">
        <f t="shared" si="751"/>
        <v>2.7937242614145026</v>
      </c>
      <c r="O5109" s="53">
        <v>22.34</v>
      </c>
      <c r="P5109" s="53">
        <v>4.21</v>
      </c>
      <c r="Q5109" s="53">
        <f t="shared" si="752"/>
        <v>3.0599999999999996</v>
      </c>
      <c r="R5109" s="53">
        <v>103.46</v>
      </c>
      <c r="S5109" s="53">
        <f t="shared" si="753"/>
        <v>155.7098</v>
      </c>
      <c r="T5109" s="53">
        <v>6.97</v>
      </c>
      <c r="U5109" s="53">
        <v>16490.5</v>
      </c>
      <c r="V5109" s="53">
        <v>25.67</v>
      </c>
      <c r="W5109" s="53">
        <f t="shared" si="756"/>
        <v>642.40358395013629</v>
      </c>
      <c r="X5109" s="53">
        <f t="shared" si="757"/>
        <v>3.895597974289053</v>
      </c>
      <c r="Y5109" s="53">
        <v>13529.6</v>
      </c>
      <c r="Z5109" s="53">
        <v>26.17</v>
      </c>
      <c r="AA5109" s="53">
        <f t="shared" si="754"/>
        <v>516.98891860909441</v>
      </c>
      <c r="AB5109" s="53">
        <f t="shared" si="755"/>
        <v>3.8211692777990067</v>
      </c>
    </row>
    <row r="5110" spans="1:28" x14ac:dyDescent="0.3">
      <c r="A5110" s="1">
        <v>5109</v>
      </c>
      <c r="B5110" s="51">
        <v>45273</v>
      </c>
      <c r="C5110" s="44">
        <v>35653070.670000002</v>
      </c>
      <c r="D5110" s="56">
        <f t="shared" si="747"/>
        <v>427751.29778044397</v>
      </c>
      <c r="E5110" s="53">
        <v>83.35</v>
      </c>
      <c r="F5110" s="53">
        <f t="shared" si="748"/>
        <v>4.2775129778044398</v>
      </c>
      <c r="G5110" s="53">
        <f>(F5110/'Yearly GDP'!$B$22)*100</f>
        <v>127.68695456132654</v>
      </c>
      <c r="H5110" s="53">
        <f t="shared" si="749"/>
        <v>1.6210999999999998</v>
      </c>
      <c r="I5110" s="53">
        <f t="shared" si="750"/>
        <v>4.4722719141323797</v>
      </c>
      <c r="J5110" s="53">
        <f t="shared" si="758"/>
        <v>935.88327370304114</v>
      </c>
      <c r="K5110" s="53">
        <v>7.25</v>
      </c>
      <c r="L5110" s="53">
        <v>20926.349999999999</v>
      </c>
      <c r="M5110" s="53">
        <v>3.67</v>
      </c>
      <c r="N5110" s="53">
        <f t="shared" si="751"/>
        <v>2.7777280858676203</v>
      </c>
      <c r="O5110" s="53">
        <v>22.36</v>
      </c>
      <c r="P5110" s="53">
        <v>4.0199999999999996</v>
      </c>
      <c r="Q5110" s="53">
        <f t="shared" si="752"/>
        <v>3.2300000000000004</v>
      </c>
      <c r="R5110" s="53">
        <v>102.47</v>
      </c>
      <c r="S5110" s="53">
        <f t="shared" si="753"/>
        <v>155.8492</v>
      </c>
      <c r="T5110" s="53">
        <v>6.97</v>
      </c>
      <c r="U5110" s="53">
        <v>16629.55</v>
      </c>
      <c r="V5110" s="53">
        <v>25.89</v>
      </c>
      <c r="W5110" s="53">
        <f t="shared" si="756"/>
        <v>642.31556585554267</v>
      </c>
      <c r="X5110" s="53">
        <f t="shared" si="757"/>
        <v>3.8624951718810356</v>
      </c>
      <c r="Y5110" s="53">
        <v>13616.7</v>
      </c>
      <c r="Z5110" s="53">
        <v>26.33</v>
      </c>
      <c r="AA5110" s="53">
        <f t="shared" si="754"/>
        <v>517.15533611849605</v>
      </c>
      <c r="AB5110" s="53">
        <f t="shared" si="755"/>
        <v>3.7979491074819598</v>
      </c>
    </row>
    <row r="5111" spans="1:28" x14ac:dyDescent="0.3">
      <c r="A5111" s="1">
        <v>5110</v>
      </c>
      <c r="B5111" s="51">
        <v>45274</v>
      </c>
      <c r="C5111" s="44">
        <v>36035345.740000002</v>
      </c>
      <c r="D5111" s="56">
        <f t="shared" si="747"/>
        <v>432597.18775510206</v>
      </c>
      <c r="E5111" s="53">
        <v>83.3</v>
      </c>
      <c r="F5111" s="53">
        <f t="shared" si="748"/>
        <v>4.3259718775510203</v>
      </c>
      <c r="G5111" s="53">
        <f>(F5111/'Yearly GDP'!$B$22)*100</f>
        <v>129.13348888211999</v>
      </c>
      <c r="H5111" s="53">
        <f t="shared" si="749"/>
        <v>1.6270970000000002</v>
      </c>
      <c r="I5111" s="53">
        <f t="shared" si="750"/>
        <v>4.4189129474149356</v>
      </c>
      <c r="J5111" s="53">
        <f t="shared" si="758"/>
        <v>936.04507291206369</v>
      </c>
      <c r="K5111" s="53">
        <v>7.19</v>
      </c>
      <c r="L5111" s="53">
        <v>21182.7</v>
      </c>
      <c r="M5111" s="53">
        <v>3.71</v>
      </c>
      <c r="N5111" s="53">
        <f t="shared" si="751"/>
        <v>2.7710870525850648</v>
      </c>
      <c r="O5111" s="53">
        <v>22.63</v>
      </c>
      <c r="P5111" s="53">
        <v>3.92</v>
      </c>
      <c r="Q5111" s="53">
        <f t="shared" si="752"/>
        <v>3.2700000000000005</v>
      </c>
      <c r="R5111" s="53">
        <v>101.57</v>
      </c>
      <c r="S5111" s="53">
        <f t="shared" si="753"/>
        <v>158.18369999999999</v>
      </c>
      <c r="T5111" s="53">
        <v>6.99</v>
      </c>
      <c r="U5111" s="53">
        <v>16813.75</v>
      </c>
      <c r="V5111" s="53">
        <v>26.18</v>
      </c>
      <c r="W5111" s="53">
        <f t="shared" si="756"/>
        <v>642.23644003055767</v>
      </c>
      <c r="X5111" s="53">
        <f t="shared" si="757"/>
        <v>3.8197097020626432</v>
      </c>
      <c r="Y5111" s="53">
        <v>13722.75</v>
      </c>
      <c r="Z5111" s="53">
        <v>26.54</v>
      </c>
      <c r="AA5111" s="53">
        <f t="shared" si="754"/>
        <v>517.05915599095704</v>
      </c>
      <c r="AB5111" s="53">
        <f t="shared" si="755"/>
        <v>3.7678975131876409</v>
      </c>
    </row>
    <row r="5112" spans="1:28" x14ac:dyDescent="0.3">
      <c r="A5112" s="1">
        <v>5111</v>
      </c>
      <c r="B5112" s="51">
        <v>45275</v>
      </c>
      <c r="C5112" s="44">
        <v>36323869.189999998</v>
      </c>
      <c r="D5112" s="56">
        <f t="shared" si="747"/>
        <v>437426.17039980728</v>
      </c>
      <c r="E5112" s="53">
        <v>83.04</v>
      </c>
      <c r="F5112" s="53">
        <f t="shared" si="748"/>
        <v>4.3742617039980729</v>
      </c>
      <c r="G5112" s="53">
        <f>(F5112/'Yearly GDP'!$B$22)*100</f>
        <v>130.57497623874846</v>
      </c>
      <c r="H5112" s="53">
        <f t="shared" si="749"/>
        <v>1.6410720000000003</v>
      </c>
      <c r="I5112" s="53">
        <f t="shared" si="750"/>
        <v>4.3630017452006973</v>
      </c>
      <c r="J5112" s="53">
        <f t="shared" si="758"/>
        <v>936.15401396160553</v>
      </c>
      <c r="K5112" s="53">
        <v>7.16</v>
      </c>
      <c r="L5112" s="53">
        <v>21456.65</v>
      </c>
      <c r="M5112" s="53">
        <v>3.76</v>
      </c>
      <c r="N5112" s="53">
        <f t="shared" si="751"/>
        <v>2.7969982547993029</v>
      </c>
      <c r="O5112" s="53">
        <v>22.92</v>
      </c>
      <c r="P5112" s="53">
        <v>3.91</v>
      </c>
      <c r="Q5112" s="53">
        <f t="shared" si="752"/>
        <v>3.25</v>
      </c>
      <c r="R5112" s="53">
        <v>102.54</v>
      </c>
      <c r="S5112" s="53">
        <f t="shared" si="753"/>
        <v>157.9188</v>
      </c>
      <c r="T5112" s="53">
        <v>6.89</v>
      </c>
      <c r="U5112" s="53">
        <v>16850.05</v>
      </c>
      <c r="V5112" s="53">
        <v>26.23</v>
      </c>
      <c r="W5112" s="53">
        <f t="shared" si="756"/>
        <v>642.3961113229127</v>
      </c>
      <c r="X5112" s="53">
        <f t="shared" si="757"/>
        <v>3.8124285169653072</v>
      </c>
      <c r="Y5112" s="53">
        <v>13820.45</v>
      </c>
      <c r="Z5112" s="53">
        <v>26.73</v>
      </c>
      <c r="AA5112" s="53">
        <f t="shared" si="754"/>
        <v>517.03890759446313</v>
      </c>
      <c r="AB5112" s="53">
        <f t="shared" si="755"/>
        <v>3.7411148522259632</v>
      </c>
    </row>
    <row r="5113" spans="1:28" x14ac:dyDescent="0.3">
      <c r="A5113" s="1">
        <v>5112</v>
      </c>
      <c r="B5113" s="51">
        <v>45278</v>
      </c>
      <c r="C5113" s="44">
        <v>36409498.479999997</v>
      </c>
      <c r="D5113" s="56">
        <f t="shared" si="747"/>
        <v>437929.97931200382</v>
      </c>
      <c r="E5113" s="53">
        <v>83.14</v>
      </c>
      <c r="F5113" s="53">
        <f t="shared" si="748"/>
        <v>4.3792997931200386</v>
      </c>
      <c r="G5113" s="53">
        <f>(F5113/'Yearly GDP'!$B$22)*100</f>
        <v>130.72536695880711</v>
      </c>
      <c r="H5113" s="53">
        <f t="shared" si="749"/>
        <v>1.63592</v>
      </c>
      <c r="I5113" s="53">
        <f t="shared" si="750"/>
        <v>4.3706293706293708</v>
      </c>
      <c r="J5113" s="53">
        <f t="shared" si="758"/>
        <v>936.12980769230785</v>
      </c>
      <c r="K5113" s="53">
        <v>7.15</v>
      </c>
      <c r="L5113" s="53">
        <v>21418.65</v>
      </c>
      <c r="M5113" s="53">
        <v>3.76</v>
      </c>
      <c r="N5113" s="53">
        <f t="shared" si="751"/>
        <v>2.7793706293706295</v>
      </c>
      <c r="O5113" s="53">
        <v>22.88</v>
      </c>
      <c r="P5113" s="53">
        <v>3.93</v>
      </c>
      <c r="Q5113" s="53">
        <f t="shared" si="752"/>
        <v>3.22</v>
      </c>
      <c r="R5113" s="53">
        <v>102.53</v>
      </c>
      <c r="S5113" s="53">
        <f t="shared" si="753"/>
        <v>158.55839999999998</v>
      </c>
      <c r="T5113" s="53">
        <v>6.93</v>
      </c>
      <c r="U5113" s="53">
        <v>16902.45</v>
      </c>
      <c r="V5113" s="53">
        <v>26.32</v>
      </c>
      <c r="W5113" s="53">
        <f t="shared" si="756"/>
        <v>642.190349544073</v>
      </c>
      <c r="X5113" s="53">
        <f t="shared" si="757"/>
        <v>3.7993920972644375</v>
      </c>
      <c r="Y5113" s="53">
        <v>13877.85</v>
      </c>
      <c r="Z5113" s="53">
        <v>26.84</v>
      </c>
      <c r="AA5113" s="53">
        <f t="shared" si="754"/>
        <v>517.05849478390462</v>
      </c>
      <c r="AB5113" s="53">
        <f t="shared" si="755"/>
        <v>3.7257824143070044</v>
      </c>
    </row>
    <row r="5114" spans="1:28" x14ac:dyDescent="0.3">
      <c r="A5114" s="1">
        <v>5113</v>
      </c>
      <c r="B5114" s="51">
        <v>45279</v>
      </c>
      <c r="C5114" s="44">
        <v>36448416.609999999</v>
      </c>
      <c r="D5114" s="56">
        <f t="shared" si="747"/>
        <v>438609.10481347778</v>
      </c>
      <c r="E5114" s="53">
        <v>83.1</v>
      </c>
      <c r="F5114" s="53">
        <f t="shared" si="748"/>
        <v>4.3860910481347775</v>
      </c>
      <c r="G5114" s="53">
        <f>(F5114/'Yearly GDP'!$B$22)*100</f>
        <v>130.92809098909783</v>
      </c>
      <c r="H5114" s="53">
        <f t="shared" si="749"/>
        <v>1.6433640000000003</v>
      </c>
      <c r="I5114" s="53">
        <f t="shared" si="750"/>
        <v>4.3630017452006973</v>
      </c>
      <c r="J5114" s="53">
        <f t="shared" si="758"/>
        <v>935.99912739965077</v>
      </c>
      <c r="K5114" s="53">
        <v>7.17</v>
      </c>
      <c r="L5114" s="53">
        <v>21453.1</v>
      </c>
      <c r="M5114" s="53">
        <v>3.76</v>
      </c>
      <c r="N5114" s="53">
        <f t="shared" si="751"/>
        <v>2.8069982547993027</v>
      </c>
      <c r="O5114" s="53">
        <v>22.92</v>
      </c>
      <c r="P5114" s="53">
        <v>3.93</v>
      </c>
      <c r="Q5114" s="53">
        <f t="shared" si="752"/>
        <v>3.2399999999999998</v>
      </c>
      <c r="R5114" s="53">
        <v>101.76</v>
      </c>
      <c r="S5114" s="53">
        <f t="shared" si="753"/>
        <v>159.29400000000001</v>
      </c>
      <c r="T5114" s="53">
        <v>6.95</v>
      </c>
      <c r="U5114" s="53">
        <v>16836.75</v>
      </c>
      <c r="V5114" s="53">
        <v>26.21</v>
      </c>
      <c r="W5114" s="53">
        <f t="shared" si="756"/>
        <v>642.37886302937807</v>
      </c>
      <c r="X5114" s="53">
        <f t="shared" si="757"/>
        <v>3.815337657382678</v>
      </c>
      <c r="Y5114" s="53">
        <v>13888.95</v>
      </c>
      <c r="Z5114" s="53">
        <v>26.86</v>
      </c>
      <c r="AA5114" s="53">
        <f t="shared" si="754"/>
        <v>517.08674609084142</v>
      </c>
      <c r="AB5114" s="53">
        <f t="shared" si="755"/>
        <v>3.7230081906180192</v>
      </c>
    </row>
    <row r="5115" spans="1:28" x14ac:dyDescent="0.3">
      <c r="A5115" s="1">
        <v>5114</v>
      </c>
      <c r="B5115" s="51">
        <v>45280</v>
      </c>
      <c r="C5115" s="44">
        <v>35559532.990000002</v>
      </c>
      <c r="D5115" s="56">
        <f t="shared" si="747"/>
        <v>427758.12570672447</v>
      </c>
      <c r="E5115" s="53">
        <v>83.13</v>
      </c>
      <c r="F5115" s="53">
        <f t="shared" si="748"/>
        <v>4.2775812570672445</v>
      </c>
      <c r="G5115" s="53">
        <f>(F5115/'Yearly GDP'!$B$22)*100</f>
        <v>127.68899274827594</v>
      </c>
      <c r="H5115" s="53">
        <f t="shared" si="749"/>
        <v>1.62042</v>
      </c>
      <c r="I5115" s="53">
        <f t="shared" si="750"/>
        <v>4.4247787610619467</v>
      </c>
      <c r="J5115" s="53">
        <f t="shared" si="758"/>
        <v>935.84734513274338</v>
      </c>
      <c r="K5115" s="53">
        <v>7.17</v>
      </c>
      <c r="L5115" s="53">
        <v>21150.15</v>
      </c>
      <c r="M5115" s="53">
        <v>3.71</v>
      </c>
      <c r="N5115" s="53">
        <f t="shared" si="751"/>
        <v>2.7452212389380533</v>
      </c>
      <c r="O5115" s="53">
        <v>22.6</v>
      </c>
      <c r="P5115" s="53">
        <v>3.85</v>
      </c>
      <c r="Q5115" s="53">
        <f t="shared" si="752"/>
        <v>3.32</v>
      </c>
      <c r="R5115" s="53">
        <v>102.04</v>
      </c>
      <c r="S5115" s="53">
        <f t="shared" si="753"/>
        <v>157.74800000000002</v>
      </c>
      <c r="T5115" s="53">
        <v>6.98</v>
      </c>
      <c r="U5115" s="53">
        <v>16323.9</v>
      </c>
      <c r="V5115" s="53">
        <v>25.42</v>
      </c>
      <c r="W5115" s="53">
        <f t="shared" si="756"/>
        <v>642.16758457907156</v>
      </c>
      <c r="X5115" s="53">
        <f t="shared" si="757"/>
        <v>3.9339103068450036</v>
      </c>
      <c r="Y5115" s="53">
        <v>13425.25</v>
      </c>
      <c r="Z5115" s="53">
        <v>25.96</v>
      </c>
      <c r="AA5115" s="53">
        <f t="shared" si="754"/>
        <v>517.1513867488444</v>
      </c>
      <c r="AB5115" s="53">
        <f t="shared" si="755"/>
        <v>3.8520801232665645</v>
      </c>
    </row>
    <row r="5116" spans="1:28" x14ac:dyDescent="0.3">
      <c r="A5116" s="1">
        <v>5115</v>
      </c>
      <c r="B5116" s="51">
        <v>45281</v>
      </c>
      <c r="C5116" s="44">
        <v>35943299.57</v>
      </c>
      <c r="D5116" s="56">
        <f t="shared" si="747"/>
        <v>431958.89400312467</v>
      </c>
      <c r="E5116" s="53">
        <v>83.21</v>
      </c>
      <c r="F5116" s="53">
        <f t="shared" si="748"/>
        <v>4.319588940031247</v>
      </c>
      <c r="G5116" s="53">
        <f>(F5116/'Yearly GDP'!$B$22)*100</f>
        <v>128.94295343376857</v>
      </c>
      <c r="H5116" s="53">
        <f t="shared" si="749"/>
        <v>1.6305780000000003</v>
      </c>
      <c r="I5116" s="53">
        <f t="shared" si="750"/>
        <v>4.4033465433729626</v>
      </c>
      <c r="J5116" s="53">
        <f t="shared" si="758"/>
        <v>935.93350946719499</v>
      </c>
      <c r="K5116" s="53">
        <v>7.18</v>
      </c>
      <c r="L5116" s="53">
        <v>21255.05</v>
      </c>
      <c r="M5116" s="53">
        <v>3.73</v>
      </c>
      <c r="N5116" s="53">
        <f t="shared" si="751"/>
        <v>2.7766534566270371</v>
      </c>
      <c r="O5116" s="53">
        <v>22.71</v>
      </c>
      <c r="P5116" s="53">
        <v>3.89</v>
      </c>
      <c r="Q5116" s="53">
        <f t="shared" si="752"/>
        <v>3.2899999999999996</v>
      </c>
      <c r="R5116" s="53">
        <v>101.47</v>
      </c>
      <c r="S5116" s="53">
        <f t="shared" si="753"/>
        <v>158.0616</v>
      </c>
      <c r="T5116" s="53">
        <v>6.96</v>
      </c>
      <c r="U5116" s="53">
        <v>16560.650000000001</v>
      </c>
      <c r="V5116" s="53">
        <v>25.78</v>
      </c>
      <c r="W5116" s="53">
        <f t="shared" si="756"/>
        <v>642.38363072148957</v>
      </c>
      <c r="X5116" s="53">
        <f t="shared" si="757"/>
        <v>3.8789759503491075</v>
      </c>
      <c r="Y5116" s="53">
        <v>13652.5</v>
      </c>
      <c r="Z5116" s="53">
        <v>26.4</v>
      </c>
      <c r="AA5116" s="53">
        <f t="shared" si="754"/>
        <v>517.1401515151515</v>
      </c>
      <c r="AB5116" s="53">
        <f t="shared" si="755"/>
        <v>3.7878787878787881</v>
      </c>
    </row>
    <row r="5117" spans="1:28" x14ac:dyDescent="0.3">
      <c r="A5117" s="1">
        <v>5116</v>
      </c>
      <c r="B5117" s="51">
        <v>45282</v>
      </c>
      <c r="C5117" s="44">
        <v>36215715.630000003</v>
      </c>
      <c r="D5117" s="56">
        <f t="shared" si="747"/>
        <v>435494.41594516602</v>
      </c>
      <c r="E5117" s="53">
        <v>83.16</v>
      </c>
      <c r="F5117" s="53">
        <f t="shared" si="748"/>
        <v>4.3549441594516605</v>
      </c>
      <c r="G5117" s="53">
        <f>(F5117/'Yearly GDP'!$B$22)*100</f>
        <v>129.99833311796002</v>
      </c>
      <c r="H5117" s="53">
        <f t="shared" si="749"/>
        <v>1.637758</v>
      </c>
      <c r="I5117" s="53">
        <f t="shared" si="750"/>
        <v>4.3840420868040333</v>
      </c>
      <c r="J5117" s="53">
        <f t="shared" si="758"/>
        <v>935.96668128014039</v>
      </c>
      <c r="K5117" s="53">
        <v>7.18</v>
      </c>
      <c r="L5117" s="53">
        <v>21349.4</v>
      </c>
      <c r="M5117" s="53">
        <v>3.74</v>
      </c>
      <c r="N5117" s="53">
        <f t="shared" si="751"/>
        <v>2.7959579131959664</v>
      </c>
      <c r="O5117" s="53">
        <v>22.81</v>
      </c>
      <c r="P5117" s="53">
        <v>3.9</v>
      </c>
      <c r="Q5117" s="53">
        <f t="shared" si="752"/>
        <v>3.28</v>
      </c>
      <c r="R5117" s="53">
        <v>101.33</v>
      </c>
      <c r="S5117" s="53">
        <f t="shared" si="753"/>
        <v>158.98569999999998</v>
      </c>
      <c r="T5117" s="53">
        <v>6.97</v>
      </c>
      <c r="U5117" s="53">
        <v>16693</v>
      </c>
      <c r="V5117" s="53">
        <v>25.99</v>
      </c>
      <c r="W5117" s="53">
        <f t="shared" si="756"/>
        <v>642.28549442093117</v>
      </c>
      <c r="X5117" s="53">
        <f t="shared" si="757"/>
        <v>3.8476337052712584</v>
      </c>
      <c r="Y5117" s="53">
        <v>13792</v>
      </c>
      <c r="Z5117" s="53">
        <v>26.67</v>
      </c>
      <c r="AA5117" s="53">
        <f t="shared" si="754"/>
        <v>517.13535808023994</v>
      </c>
      <c r="AB5117" s="53">
        <f t="shared" si="755"/>
        <v>3.7495313085864264</v>
      </c>
    </row>
    <row r="5118" spans="1:28" x14ac:dyDescent="0.3">
      <c r="A5118" s="1">
        <v>5117</v>
      </c>
      <c r="B5118" s="51">
        <v>45286</v>
      </c>
      <c r="C5118" s="44">
        <v>36422360.829999998</v>
      </c>
      <c r="D5118" s="56">
        <f t="shared" si="747"/>
        <v>437979.32696007699</v>
      </c>
      <c r="E5118" s="53">
        <v>83.16</v>
      </c>
      <c r="F5118" s="53">
        <f t="shared" si="748"/>
        <v>4.3797932696007695</v>
      </c>
      <c r="G5118" s="53">
        <f>(F5118/'Yearly GDP'!$B$22)*100</f>
        <v>130.74009760002298</v>
      </c>
      <c r="H5118" s="53">
        <f t="shared" si="749"/>
        <v>1.6449380000000002</v>
      </c>
      <c r="I5118" s="53">
        <f t="shared" si="750"/>
        <v>4.3649061545176773</v>
      </c>
      <c r="J5118" s="53">
        <f t="shared" si="758"/>
        <v>935.89480576167603</v>
      </c>
      <c r="K5118" s="53">
        <v>7.18</v>
      </c>
      <c r="L5118" s="53">
        <v>21441.35</v>
      </c>
      <c r="M5118" s="53">
        <v>3.76</v>
      </c>
      <c r="N5118" s="53">
        <f t="shared" si="751"/>
        <v>2.8150938454823224</v>
      </c>
      <c r="O5118" s="53">
        <v>22.91</v>
      </c>
      <c r="P5118" s="53">
        <v>3.89</v>
      </c>
      <c r="Q5118" s="53">
        <f t="shared" si="752"/>
        <v>3.2899999999999996</v>
      </c>
      <c r="R5118" s="53">
        <v>101.1</v>
      </c>
      <c r="S5118" s="53">
        <f t="shared" si="753"/>
        <v>160.14090000000002</v>
      </c>
      <c r="T5118" s="53">
        <v>6.99</v>
      </c>
      <c r="U5118" s="53">
        <v>16787</v>
      </c>
      <c r="V5118" s="53">
        <v>26.14</v>
      </c>
      <c r="W5118" s="53">
        <f t="shared" si="756"/>
        <v>642.19586840091813</v>
      </c>
      <c r="X5118" s="53">
        <f t="shared" si="757"/>
        <v>3.8255547054322872</v>
      </c>
      <c r="Y5118" s="53">
        <v>13833</v>
      </c>
      <c r="Z5118" s="53">
        <v>26.75</v>
      </c>
      <c r="AA5118" s="53">
        <f t="shared" si="754"/>
        <v>517.12149532710282</v>
      </c>
      <c r="AB5118" s="53">
        <f t="shared" si="755"/>
        <v>3.7383177570093462</v>
      </c>
    </row>
    <row r="5119" spans="1:28" x14ac:dyDescent="0.3">
      <c r="A5119" s="1">
        <v>5118</v>
      </c>
      <c r="B5119" s="51">
        <v>45287</v>
      </c>
      <c r="C5119" s="44">
        <v>36670847.640000001</v>
      </c>
      <c r="D5119" s="56">
        <f t="shared" si="747"/>
        <v>441020.41659651231</v>
      </c>
      <c r="E5119" s="53">
        <v>83.15</v>
      </c>
      <c r="F5119" s="53">
        <f t="shared" si="748"/>
        <v>4.4102041659651228</v>
      </c>
      <c r="G5119" s="53">
        <f>(F5119/'Yearly GDP'!$B$22)*100</f>
        <v>131.64788555119767</v>
      </c>
      <c r="H5119" s="53">
        <f t="shared" si="749"/>
        <v>1.66608</v>
      </c>
      <c r="I5119" s="53">
        <f t="shared" si="750"/>
        <v>4.3215211754537597</v>
      </c>
      <c r="J5119" s="53">
        <f t="shared" si="758"/>
        <v>935.81460674157302</v>
      </c>
      <c r="K5119" s="53">
        <v>7.2</v>
      </c>
      <c r="L5119" s="53">
        <v>21654.75</v>
      </c>
      <c r="M5119" s="53">
        <v>3.8</v>
      </c>
      <c r="N5119" s="53">
        <f t="shared" si="751"/>
        <v>2.8784788245462405</v>
      </c>
      <c r="O5119" s="53">
        <v>23.14</v>
      </c>
      <c r="P5119" s="53">
        <v>3.78</v>
      </c>
      <c r="Q5119" s="53">
        <f t="shared" si="752"/>
        <v>3.4200000000000004</v>
      </c>
      <c r="R5119" s="53">
        <v>100.65</v>
      </c>
      <c r="S5119" s="53">
        <f t="shared" si="753"/>
        <v>161.28579999999999</v>
      </c>
      <c r="T5119" s="53">
        <v>6.97</v>
      </c>
      <c r="U5119" s="53">
        <v>16852.45</v>
      </c>
      <c r="V5119" s="53">
        <v>26.24</v>
      </c>
      <c r="W5119" s="53">
        <f t="shared" si="756"/>
        <v>642.24275914634154</v>
      </c>
      <c r="X5119" s="53">
        <f t="shared" si="757"/>
        <v>3.8109756097560981</v>
      </c>
      <c r="Y5119" s="53">
        <v>13874.4</v>
      </c>
      <c r="Z5119" s="53">
        <v>26.83</v>
      </c>
      <c r="AA5119" s="53">
        <f t="shared" si="754"/>
        <v>517.12262392843832</v>
      </c>
      <c r="AB5119" s="53">
        <f t="shared" si="755"/>
        <v>3.7271710771524411</v>
      </c>
    </row>
    <row r="5120" spans="1:28" x14ac:dyDescent="0.3">
      <c r="A5120" s="1">
        <v>5119</v>
      </c>
      <c r="B5120" s="51">
        <v>45288</v>
      </c>
      <c r="C5120" s="44">
        <v>36835140.850000001</v>
      </c>
      <c r="D5120" s="56">
        <f t="shared" si="747"/>
        <v>442411.01189046359</v>
      </c>
      <c r="E5120" s="53">
        <v>83.26</v>
      </c>
      <c r="F5120" s="53">
        <f t="shared" si="748"/>
        <v>4.4241101189046361</v>
      </c>
      <c r="G5120" s="53">
        <f>(F5120/'Yearly GDP'!$B$22)*100</f>
        <v>132.062988624019</v>
      </c>
      <c r="H5120" s="53">
        <f t="shared" si="749"/>
        <v>1.67544</v>
      </c>
      <c r="I5120" s="53">
        <f t="shared" si="750"/>
        <v>4.2973785990545768</v>
      </c>
      <c r="J5120" s="53">
        <f t="shared" si="758"/>
        <v>935.91319295229914</v>
      </c>
      <c r="K5120" s="53">
        <v>7.2</v>
      </c>
      <c r="L5120" s="53">
        <v>21778.7</v>
      </c>
      <c r="M5120" s="53">
        <v>3.82</v>
      </c>
      <c r="N5120" s="53">
        <f t="shared" si="751"/>
        <v>2.9026214009454234</v>
      </c>
      <c r="O5120" s="53">
        <v>23.27</v>
      </c>
      <c r="P5120" s="53">
        <v>3.84</v>
      </c>
      <c r="Q5120" s="53">
        <f t="shared" si="752"/>
        <v>3.3600000000000003</v>
      </c>
      <c r="R5120" s="53">
        <v>100.91</v>
      </c>
      <c r="S5120" s="53">
        <f t="shared" si="753"/>
        <v>161.95920000000001</v>
      </c>
      <c r="T5120" s="53">
        <v>6.96</v>
      </c>
      <c r="U5120" s="53">
        <v>16933.75</v>
      </c>
      <c r="V5120" s="53">
        <v>26.36</v>
      </c>
      <c r="W5120" s="53">
        <f t="shared" si="756"/>
        <v>642.40326251896818</v>
      </c>
      <c r="X5120" s="53">
        <f t="shared" si="757"/>
        <v>3.793626707132018</v>
      </c>
      <c r="Y5120" s="53">
        <v>13956.55</v>
      </c>
      <c r="Z5120" s="53">
        <v>26.99</v>
      </c>
      <c r="AA5120" s="53">
        <f t="shared" si="754"/>
        <v>517.10077806595041</v>
      </c>
      <c r="AB5120" s="53">
        <f t="shared" si="755"/>
        <v>3.705075954057059</v>
      </c>
    </row>
    <row r="5121" spans="1:28" x14ac:dyDescent="0.3">
      <c r="A5121" s="1">
        <v>5120</v>
      </c>
      <c r="B5121" s="51">
        <v>45289</v>
      </c>
      <c r="C5121" s="44">
        <v>36937725.799999997</v>
      </c>
      <c r="D5121" s="56">
        <f t="shared" si="747"/>
        <v>444016.41783868254</v>
      </c>
      <c r="E5121" s="53">
        <v>83.19</v>
      </c>
      <c r="F5121" s="53">
        <f t="shared" si="748"/>
        <v>4.4401641783868255</v>
      </c>
      <c r="G5121" s="53">
        <f>(F5121/'Yearly GDP'!$B$22)*100</f>
        <v>132.54221428020375</v>
      </c>
      <c r="H5121" s="53">
        <f t="shared" si="749"/>
        <v>1.661289</v>
      </c>
      <c r="I5121" s="53">
        <f t="shared" si="750"/>
        <v>4.3159257660768233</v>
      </c>
      <c r="J5121" s="53">
        <f t="shared" si="758"/>
        <v>937.91109192921886</v>
      </c>
      <c r="K5121" s="53">
        <v>7.17</v>
      </c>
      <c r="L5121" s="53">
        <v>21731.4</v>
      </c>
      <c r="M5121" s="53">
        <v>3.81</v>
      </c>
      <c r="N5121" s="53">
        <f t="shared" si="751"/>
        <v>2.8540742339231766</v>
      </c>
      <c r="O5121" s="53">
        <v>23.17</v>
      </c>
      <c r="P5121" s="53">
        <v>3.86</v>
      </c>
      <c r="Q5121" s="53">
        <f t="shared" si="752"/>
        <v>3.31</v>
      </c>
      <c r="R5121" s="53">
        <v>101.02</v>
      </c>
      <c r="S5121" s="53">
        <f t="shared" si="753"/>
        <v>159.87300000000002</v>
      </c>
      <c r="T5121" s="53">
        <v>6.9</v>
      </c>
      <c r="U5121" s="53">
        <v>17077.05</v>
      </c>
      <c r="V5121" s="53">
        <v>26.51</v>
      </c>
      <c r="W5121" s="53">
        <f t="shared" si="756"/>
        <v>644.1738966427763</v>
      </c>
      <c r="X5121" s="53">
        <f t="shared" si="757"/>
        <v>3.7721614485099959</v>
      </c>
      <c r="Y5121" s="53">
        <v>14041.3</v>
      </c>
      <c r="Z5121" s="53">
        <v>27.37</v>
      </c>
      <c r="AA5121" s="53">
        <f t="shared" si="754"/>
        <v>513.0179028132992</v>
      </c>
      <c r="AB5121" s="53">
        <f t="shared" si="755"/>
        <v>3.6536353671903541</v>
      </c>
    </row>
    <row r="5122" spans="1:28" x14ac:dyDescent="0.3">
      <c r="A5122" s="1">
        <v>5121</v>
      </c>
      <c r="B5122" s="52">
        <v>45292</v>
      </c>
      <c r="C5122" s="44">
        <v>37094900.159999996</v>
      </c>
      <c r="D5122" s="56">
        <f t="shared" si="747"/>
        <v>445691.45932956861</v>
      </c>
      <c r="E5122" s="53">
        <v>83.23</v>
      </c>
      <c r="F5122" s="53">
        <f t="shared" si="748"/>
        <v>4.4569145932956857</v>
      </c>
      <c r="G5122" s="53">
        <f>(F5122/'Yearly GDP'!$B$23)*100</f>
        <v>124.84354603069147</v>
      </c>
      <c r="H5122" s="53">
        <f t="shared" si="749"/>
        <v>1.6666420000000002</v>
      </c>
      <c r="I5122" s="53">
        <f t="shared" si="750"/>
        <v>4.3140638481449525</v>
      </c>
      <c r="J5122" s="53">
        <f t="shared" si="758"/>
        <v>937.95944779982756</v>
      </c>
      <c r="K5122" s="53">
        <v>7.19</v>
      </c>
      <c r="L5122" s="53">
        <v>21741.9</v>
      </c>
      <c r="M5122" s="53">
        <v>3.81</v>
      </c>
      <c r="N5122" s="53">
        <f t="shared" si="751"/>
        <v>2.8759361518550479</v>
      </c>
      <c r="O5122" s="53">
        <v>23.18</v>
      </c>
      <c r="P5122" s="53">
        <v>3.89</v>
      </c>
      <c r="Q5122" s="53">
        <f t="shared" si="752"/>
        <v>3.3000000000000003</v>
      </c>
      <c r="R5122" s="53">
        <v>101.02</v>
      </c>
      <c r="S5122" s="53">
        <f t="shared" si="753"/>
        <v>160.86920000000001</v>
      </c>
      <c r="T5122" s="53">
        <v>6.94</v>
      </c>
      <c r="U5122" s="53">
        <v>17174</v>
      </c>
      <c r="V5122" s="53">
        <v>26.66</v>
      </c>
      <c r="W5122" s="53">
        <f t="shared" si="756"/>
        <v>644.18604651162786</v>
      </c>
      <c r="X5122" s="53">
        <f t="shared" si="757"/>
        <v>3.7509377344336086</v>
      </c>
      <c r="Y5122" s="53">
        <v>14129.7</v>
      </c>
      <c r="Z5122" s="53">
        <v>27.54</v>
      </c>
      <c r="AA5122" s="53">
        <f t="shared" si="754"/>
        <v>513.06100217864923</v>
      </c>
      <c r="AB5122" s="53">
        <f t="shared" si="755"/>
        <v>3.631082062454611</v>
      </c>
    </row>
    <row r="5123" spans="1:28" x14ac:dyDescent="0.3">
      <c r="A5123" s="1">
        <v>5122</v>
      </c>
      <c r="B5123" s="51">
        <v>45293</v>
      </c>
      <c r="C5123" s="44">
        <v>37029723.619999997</v>
      </c>
      <c r="D5123" s="56">
        <f t="shared" si="747"/>
        <v>444694.65137504501</v>
      </c>
      <c r="E5123" s="53">
        <v>83.27</v>
      </c>
      <c r="F5123" s="53">
        <f t="shared" si="748"/>
        <v>4.4469465137504498</v>
      </c>
      <c r="G5123" s="53">
        <f>(F5123/'Yearly GDP'!$B$23)*100</f>
        <v>124.56432811625911</v>
      </c>
      <c r="H5123" s="53">
        <f t="shared" si="749"/>
        <v>1.6632</v>
      </c>
      <c r="I5123" s="53">
        <f t="shared" si="750"/>
        <v>4.329004329004329</v>
      </c>
      <c r="J5123" s="53">
        <f t="shared" si="758"/>
        <v>937.91341991341983</v>
      </c>
      <c r="K5123" s="53">
        <v>7.2</v>
      </c>
      <c r="L5123" s="53">
        <v>21665.8</v>
      </c>
      <c r="M5123" s="53">
        <v>3.79</v>
      </c>
      <c r="N5123" s="53">
        <f t="shared" si="751"/>
        <v>2.8709956709956712</v>
      </c>
      <c r="O5123" s="53">
        <v>23.1</v>
      </c>
      <c r="P5123" s="53">
        <v>3.94</v>
      </c>
      <c r="Q5123" s="53">
        <f t="shared" si="752"/>
        <v>3.2600000000000002</v>
      </c>
      <c r="R5123" s="53">
        <v>101.89</v>
      </c>
      <c r="S5123" s="53">
        <f t="shared" si="753"/>
        <v>160.083</v>
      </c>
      <c r="T5123" s="53">
        <v>6.93</v>
      </c>
      <c r="U5123" s="53">
        <v>17148.099999999999</v>
      </c>
      <c r="V5123" s="53">
        <v>26.62</v>
      </c>
      <c r="W5123" s="53">
        <f t="shared" si="756"/>
        <v>644.18106686701719</v>
      </c>
      <c r="X5123" s="53">
        <f t="shared" si="757"/>
        <v>3.7565740045078884</v>
      </c>
      <c r="Y5123" s="53">
        <v>14124.25</v>
      </c>
      <c r="Z5123" s="53">
        <v>27.53</v>
      </c>
      <c r="AA5123" s="53">
        <f t="shared" si="754"/>
        <v>513.04940065383221</v>
      </c>
      <c r="AB5123" s="53">
        <f t="shared" si="755"/>
        <v>3.6324010170722851</v>
      </c>
    </row>
    <row r="5124" spans="1:28" x14ac:dyDescent="0.3">
      <c r="A5124" s="1">
        <v>5123</v>
      </c>
      <c r="B5124" s="51">
        <v>45294</v>
      </c>
      <c r="C5124" s="44">
        <v>37019528.829999998</v>
      </c>
      <c r="D5124" s="56">
        <f t="shared" si="747"/>
        <v>444518.83801633044</v>
      </c>
      <c r="E5124" s="53">
        <v>83.28</v>
      </c>
      <c r="F5124" s="53">
        <f t="shared" si="748"/>
        <v>4.4451883801633043</v>
      </c>
      <c r="G5124" s="53">
        <f>(F5124/'Yearly GDP'!$B$23)*100</f>
        <v>124.51508067684327</v>
      </c>
      <c r="H5124" s="53">
        <f t="shared" si="749"/>
        <v>1.6539740000000001</v>
      </c>
      <c r="I5124" s="53">
        <f t="shared" si="750"/>
        <v>4.3591979075850045</v>
      </c>
      <c r="J5124" s="53">
        <f t="shared" si="758"/>
        <v>937.98387096774184</v>
      </c>
      <c r="K5124" s="53">
        <v>7.21</v>
      </c>
      <c r="L5124" s="53">
        <v>21517.35</v>
      </c>
      <c r="M5124" s="53">
        <v>3.77</v>
      </c>
      <c r="N5124" s="53">
        <f t="shared" si="751"/>
        <v>2.8508020924149955</v>
      </c>
      <c r="O5124" s="53">
        <v>22.94</v>
      </c>
      <c r="P5124" s="53">
        <v>3.92</v>
      </c>
      <c r="Q5124" s="53">
        <f t="shared" si="752"/>
        <v>3.29</v>
      </c>
      <c r="R5124" s="53">
        <v>102.19</v>
      </c>
      <c r="S5124" s="53">
        <f t="shared" si="753"/>
        <v>158.9742</v>
      </c>
      <c r="T5124" s="53">
        <v>6.93</v>
      </c>
      <c r="U5124" s="53">
        <v>17189.95</v>
      </c>
      <c r="V5124" s="53">
        <v>26.68</v>
      </c>
      <c r="W5124" s="53">
        <f t="shared" si="756"/>
        <v>644.30097451274366</v>
      </c>
      <c r="X5124" s="53">
        <f t="shared" si="757"/>
        <v>3.7481259370314843</v>
      </c>
      <c r="Y5124" s="53">
        <v>14141</v>
      </c>
      <c r="Z5124" s="53">
        <v>27.57</v>
      </c>
      <c r="AA5124" s="53">
        <f t="shared" si="754"/>
        <v>512.91258614435981</v>
      </c>
      <c r="AB5124" s="53">
        <f t="shared" si="755"/>
        <v>3.6271309394269133</v>
      </c>
    </row>
    <row r="5125" spans="1:28" x14ac:dyDescent="0.3">
      <c r="A5125" s="1">
        <v>5124</v>
      </c>
      <c r="B5125" s="51">
        <v>45295</v>
      </c>
      <c r="C5125" s="44">
        <v>37346699.18</v>
      </c>
      <c r="D5125" s="56">
        <f t="shared" si="747"/>
        <v>448662.89259971172</v>
      </c>
      <c r="E5125" s="53">
        <v>83.24</v>
      </c>
      <c r="F5125" s="53">
        <f t="shared" si="748"/>
        <v>4.4866289259971168</v>
      </c>
      <c r="G5125" s="53">
        <f>(F5125/'Yearly GDP'!$B$23)*100</f>
        <v>125.67588028003129</v>
      </c>
      <c r="H5125" s="53">
        <f t="shared" si="749"/>
        <v>1.6670980000000002</v>
      </c>
      <c r="I5125" s="53">
        <f t="shared" si="750"/>
        <v>4.3308791684711991</v>
      </c>
      <c r="J5125" s="53">
        <f t="shared" si="758"/>
        <v>938.00779558250315</v>
      </c>
      <c r="K5125" s="53">
        <v>7.22</v>
      </c>
      <c r="L5125" s="53">
        <v>21658.6</v>
      </c>
      <c r="M5125" s="53">
        <v>3.79</v>
      </c>
      <c r="N5125" s="53">
        <f t="shared" si="751"/>
        <v>2.8891208315288006</v>
      </c>
      <c r="O5125" s="53">
        <v>23.09</v>
      </c>
      <c r="P5125" s="53">
        <v>4</v>
      </c>
      <c r="Q5125" s="53">
        <f t="shared" si="752"/>
        <v>3.2199999999999998</v>
      </c>
      <c r="R5125" s="53">
        <v>102.13</v>
      </c>
      <c r="S5125" s="53">
        <f t="shared" si="753"/>
        <v>160.7064</v>
      </c>
      <c r="T5125" s="53">
        <v>6.96</v>
      </c>
      <c r="U5125" s="53">
        <v>17443.75</v>
      </c>
      <c r="V5125" s="53">
        <v>27.07</v>
      </c>
      <c r="W5125" s="53">
        <f t="shared" si="756"/>
        <v>644.39416328038419</v>
      </c>
      <c r="X5125" s="53">
        <f t="shared" si="757"/>
        <v>3.6941263391207979</v>
      </c>
      <c r="Y5125" s="53">
        <v>14286.3</v>
      </c>
      <c r="Z5125" s="53">
        <v>27.85</v>
      </c>
      <c r="AA5125" s="53">
        <f t="shared" si="754"/>
        <v>512.97307001795332</v>
      </c>
      <c r="AB5125" s="53">
        <f t="shared" si="755"/>
        <v>3.5906642728904847</v>
      </c>
    </row>
    <row r="5126" spans="1:28" x14ac:dyDescent="0.3">
      <c r="A5126" s="1">
        <v>5125</v>
      </c>
      <c r="B5126" s="51">
        <v>45296</v>
      </c>
      <c r="C5126" s="44">
        <v>37448192.140000001</v>
      </c>
      <c r="D5126" s="56">
        <f t="shared" si="747"/>
        <v>450640.097954272</v>
      </c>
      <c r="E5126" s="53">
        <v>83.1</v>
      </c>
      <c r="F5126" s="53">
        <f t="shared" si="748"/>
        <v>4.50640097954272</v>
      </c>
      <c r="G5126" s="53">
        <f>(F5126/'Yearly GDP'!$B$23)*100</f>
        <v>126.22971931492214</v>
      </c>
      <c r="H5126" s="53">
        <f t="shared" si="749"/>
        <v>1.6737449999999998</v>
      </c>
      <c r="I5126" s="53">
        <f t="shared" si="750"/>
        <v>4.3196544276457889</v>
      </c>
      <c r="J5126" s="53">
        <f t="shared" si="758"/>
        <v>937.83153347732184</v>
      </c>
      <c r="K5126" s="53">
        <v>7.23</v>
      </c>
      <c r="L5126" s="53">
        <v>21710.799999999999</v>
      </c>
      <c r="M5126" s="53">
        <v>3.8</v>
      </c>
      <c r="N5126" s="53">
        <f t="shared" si="751"/>
        <v>2.9103455723542115</v>
      </c>
      <c r="O5126" s="53">
        <v>23.15</v>
      </c>
      <c r="P5126" s="53">
        <v>4.05</v>
      </c>
      <c r="Q5126" s="53">
        <f t="shared" si="752"/>
        <v>3.1800000000000006</v>
      </c>
      <c r="R5126" s="53">
        <v>102.12</v>
      </c>
      <c r="S5126" s="53">
        <f t="shared" si="753"/>
        <v>160.42949999999999</v>
      </c>
      <c r="T5126" s="53">
        <v>6.93</v>
      </c>
      <c r="U5126" s="53">
        <v>17499.650000000001</v>
      </c>
      <c r="V5126" s="53">
        <v>27.16</v>
      </c>
      <c r="W5126" s="53">
        <f t="shared" si="756"/>
        <v>644.31701030927843</v>
      </c>
      <c r="X5126" s="53">
        <f t="shared" si="757"/>
        <v>3.6818851251840945</v>
      </c>
      <c r="Y5126" s="53">
        <v>14382.4</v>
      </c>
      <c r="Z5126" s="53">
        <v>28.04</v>
      </c>
      <c r="AA5126" s="53">
        <f t="shared" si="754"/>
        <v>512.92439372325248</v>
      </c>
      <c r="AB5126" s="53">
        <f t="shared" si="755"/>
        <v>3.566333808844508</v>
      </c>
    </row>
    <row r="5127" spans="1:28" x14ac:dyDescent="0.3">
      <c r="A5127" s="1">
        <v>5126</v>
      </c>
      <c r="B5127" s="51">
        <v>45299</v>
      </c>
      <c r="C5127" s="44">
        <v>37150868.549999997</v>
      </c>
      <c r="D5127" s="56">
        <f t="shared" ref="D5127:D5190" si="759">C5127/E5127</f>
        <v>447385.21856936411</v>
      </c>
      <c r="E5127" s="53">
        <v>83.04</v>
      </c>
      <c r="F5127" s="53">
        <f t="shared" ref="F5127:F5190" si="760">(D5127/100000)</f>
        <v>4.4738521856936408</v>
      </c>
      <c r="G5127" s="53">
        <f>(F5127/'Yearly GDP'!$B$23)*100</f>
        <v>125.31798839477986</v>
      </c>
      <c r="H5127" s="53">
        <f t="shared" ref="H5127:H5190" si="761">(K5127/I5127)</f>
        <v>1.6516800000000003</v>
      </c>
      <c r="I5127" s="53">
        <f t="shared" ref="I5127:I5190" si="762">(J5127/L5127)*100</f>
        <v>4.3591979075850036</v>
      </c>
      <c r="J5127" s="53">
        <f t="shared" si="758"/>
        <v>937.79424585876188</v>
      </c>
      <c r="K5127" s="53">
        <v>7.2</v>
      </c>
      <c r="L5127" s="53">
        <v>21513</v>
      </c>
      <c r="M5127" s="53">
        <v>3.77</v>
      </c>
      <c r="N5127" s="53">
        <f t="shared" ref="N5127:N5190" si="763">K5127-I5127</f>
        <v>2.8408020924149966</v>
      </c>
      <c r="O5127" s="53">
        <v>22.94</v>
      </c>
      <c r="P5127" s="53">
        <v>4.0199999999999996</v>
      </c>
      <c r="Q5127" s="53">
        <f t="shared" ref="Q5127:Q5190" si="764">K5127-P5127</f>
        <v>3.1800000000000006</v>
      </c>
      <c r="R5127" s="53">
        <v>101.92</v>
      </c>
      <c r="S5127" s="53">
        <f t="shared" ref="S5127:S5190" si="765">(O5127*T5127)</f>
        <v>159.43300000000002</v>
      </c>
      <c r="T5127" s="53">
        <v>6.95</v>
      </c>
      <c r="U5127" s="53">
        <v>17350.55</v>
      </c>
      <c r="V5127" s="53">
        <v>26.93</v>
      </c>
      <c r="W5127" s="53">
        <f t="shared" si="756"/>
        <v>644.28332714444855</v>
      </c>
      <c r="X5127" s="53">
        <f t="shared" si="757"/>
        <v>3.713330857779428</v>
      </c>
      <c r="Y5127" s="53">
        <v>14298.2</v>
      </c>
      <c r="Z5127" s="53">
        <v>27.87</v>
      </c>
      <c r="AA5127" s="53">
        <f t="shared" si="754"/>
        <v>513.03193397918915</v>
      </c>
      <c r="AB5127" s="53">
        <f t="shared" si="755"/>
        <v>3.5880875493362039</v>
      </c>
    </row>
    <row r="5128" spans="1:28" x14ac:dyDescent="0.3">
      <c r="A5128" s="1">
        <v>5127</v>
      </c>
      <c r="B5128" s="51">
        <v>45300</v>
      </c>
      <c r="C5128" s="44">
        <v>37265202.840000004</v>
      </c>
      <c r="D5128" s="56">
        <f t="shared" si="759"/>
        <v>448438.06064981956</v>
      </c>
      <c r="E5128" s="53">
        <v>83.1</v>
      </c>
      <c r="F5128" s="53">
        <f t="shared" si="760"/>
        <v>4.4843806064981955</v>
      </c>
      <c r="G5128" s="53">
        <f>(F5128/'Yearly GDP'!$B$23)*100</f>
        <v>125.6129021428066</v>
      </c>
      <c r="H5128" s="53">
        <f t="shared" si="761"/>
        <v>1.6492459999999998</v>
      </c>
      <c r="I5128" s="53">
        <f t="shared" si="762"/>
        <v>4.3535045711798004</v>
      </c>
      <c r="J5128" s="53">
        <f t="shared" si="758"/>
        <v>937.9560296038311</v>
      </c>
      <c r="K5128" s="53">
        <v>7.18</v>
      </c>
      <c r="L5128" s="53">
        <v>21544.85</v>
      </c>
      <c r="M5128" s="53">
        <v>3.77</v>
      </c>
      <c r="N5128" s="53">
        <f t="shared" si="763"/>
        <v>2.8264954288201993</v>
      </c>
      <c r="O5128" s="53">
        <v>22.97</v>
      </c>
      <c r="P5128" s="53">
        <v>4.01</v>
      </c>
      <c r="Q5128" s="53">
        <f t="shared" si="764"/>
        <v>3.17</v>
      </c>
      <c r="R5128" s="53">
        <v>102.28</v>
      </c>
      <c r="S5128" s="53">
        <f t="shared" si="765"/>
        <v>159.87119999999999</v>
      </c>
      <c r="T5128" s="53">
        <v>6.96</v>
      </c>
      <c r="U5128" s="53">
        <v>17382</v>
      </c>
      <c r="V5128" s="53">
        <v>26.98</v>
      </c>
      <c r="W5128" s="53">
        <f t="shared" si="756"/>
        <v>644.2550037064492</v>
      </c>
      <c r="X5128" s="53">
        <f t="shared" si="757"/>
        <v>3.7064492216456637</v>
      </c>
      <c r="Y5128" s="53">
        <v>14350.9</v>
      </c>
      <c r="Z5128" s="53">
        <v>27.97</v>
      </c>
      <c r="AA5128" s="53">
        <f t="shared" si="754"/>
        <v>513.08187343582415</v>
      </c>
      <c r="AB5128" s="53">
        <f t="shared" si="755"/>
        <v>3.5752592062924569</v>
      </c>
    </row>
    <row r="5129" spans="1:28" x14ac:dyDescent="0.3">
      <c r="A5129" s="1">
        <v>5128</v>
      </c>
      <c r="B5129" s="51">
        <v>45301</v>
      </c>
      <c r="C5129" s="44">
        <v>37392677.149999999</v>
      </c>
      <c r="D5129" s="56">
        <f t="shared" si="759"/>
        <v>450405.65104794025</v>
      </c>
      <c r="E5129" s="53">
        <v>83.02</v>
      </c>
      <c r="F5129" s="53">
        <f t="shared" si="760"/>
        <v>4.5040565104794021</v>
      </c>
      <c r="G5129" s="53">
        <f>(F5129/'Yearly GDP'!$B$23)*100</f>
        <v>126.1640479125883</v>
      </c>
      <c r="H5129" s="53">
        <f t="shared" si="761"/>
        <v>1.652685</v>
      </c>
      <c r="I5129" s="53">
        <f t="shared" si="762"/>
        <v>4.3383947939262475</v>
      </c>
      <c r="J5129" s="53">
        <f t="shared" si="758"/>
        <v>937.90455531453358</v>
      </c>
      <c r="K5129" s="53">
        <v>7.17</v>
      </c>
      <c r="L5129" s="53">
        <v>21618.7</v>
      </c>
      <c r="M5129" s="53">
        <v>3.79</v>
      </c>
      <c r="N5129" s="53">
        <f t="shared" si="763"/>
        <v>2.8316052060737524</v>
      </c>
      <c r="O5129" s="53">
        <v>23.05</v>
      </c>
      <c r="P5129" s="53">
        <v>4.03</v>
      </c>
      <c r="Q5129" s="53">
        <f t="shared" si="764"/>
        <v>3.1399999999999997</v>
      </c>
      <c r="R5129" s="53">
        <v>102.08</v>
      </c>
      <c r="S5129" s="53">
        <f t="shared" si="765"/>
        <v>160.428</v>
      </c>
      <c r="T5129" s="53">
        <v>6.96</v>
      </c>
      <c r="U5129" s="53">
        <v>17425.349999999999</v>
      </c>
      <c r="V5129" s="53">
        <v>27.05</v>
      </c>
      <c r="W5129" s="53">
        <f t="shared" si="756"/>
        <v>644.19038817005537</v>
      </c>
      <c r="X5129" s="53">
        <f t="shared" si="757"/>
        <v>3.696857670979667</v>
      </c>
      <c r="Y5129" s="53">
        <v>14379.85</v>
      </c>
      <c r="Z5129" s="53">
        <v>28.03</v>
      </c>
      <c r="AA5129" s="53">
        <f t="shared" ref="AA5129:AA5192" si="766">Y5129/Z5129</f>
        <v>513.01641098822688</v>
      </c>
      <c r="AB5129" s="53">
        <f t="shared" ref="AB5129:AB5192" si="767">(AA5129/Y5129)*100</f>
        <v>3.5676061362825542</v>
      </c>
    </row>
    <row r="5130" spans="1:28" x14ac:dyDescent="0.3">
      <c r="A5130" s="1">
        <v>5129</v>
      </c>
      <c r="B5130" s="51">
        <v>45302</v>
      </c>
      <c r="C5130" s="44">
        <v>37565219.020000003</v>
      </c>
      <c r="D5130" s="56">
        <f t="shared" si="759"/>
        <v>452266.06091981701</v>
      </c>
      <c r="E5130" s="53">
        <v>83.06</v>
      </c>
      <c r="F5130" s="53">
        <f t="shared" si="760"/>
        <v>4.5226606091981703</v>
      </c>
      <c r="G5130" s="53">
        <f>(F5130/'Yearly GDP'!$B$23)*100</f>
        <v>126.68517112599918</v>
      </c>
      <c r="H5130" s="53">
        <f t="shared" si="761"/>
        <v>1.652528</v>
      </c>
      <c r="I5130" s="53">
        <f t="shared" si="762"/>
        <v>4.3327556325823222</v>
      </c>
      <c r="J5130" s="53">
        <f t="shared" si="758"/>
        <v>937.92027729636061</v>
      </c>
      <c r="K5130" s="53">
        <v>7.16</v>
      </c>
      <c r="L5130" s="53">
        <v>21647.200000000001</v>
      </c>
      <c r="M5130" s="53">
        <v>3.79</v>
      </c>
      <c r="N5130" s="53">
        <f t="shared" si="763"/>
        <v>2.8272443674176779</v>
      </c>
      <c r="O5130" s="53">
        <v>23.08</v>
      </c>
      <c r="P5130" s="53">
        <v>3.97</v>
      </c>
      <c r="Q5130" s="53">
        <f t="shared" si="764"/>
        <v>3.19</v>
      </c>
      <c r="R5130" s="53">
        <v>102.02</v>
      </c>
      <c r="S5130" s="53">
        <f t="shared" si="765"/>
        <v>160.40600000000001</v>
      </c>
      <c r="T5130" s="53">
        <v>6.95</v>
      </c>
      <c r="U5130" s="53">
        <v>17500.5</v>
      </c>
      <c r="V5130" s="53">
        <v>27.16</v>
      </c>
      <c r="W5130" s="53">
        <f t="shared" si="756"/>
        <v>644.34830633284241</v>
      </c>
      <c r="X5130" s="53">
        <f t="shared" si="757"/>
        <v>3.6818851251840945</v>
      </c>
      <c r="Y5130" s="53">
        <v>14498.55</v>
      </c>
      <c r="Z5130" s="53">
        <v>28.28</v>
      </c>
      <c r="AA5130" s="53">
        <f t="shared" si="766"/>
        <v>512.67857142857133</v>
      </c>
      <c r="AB5130" s="53">
        <f t="shared" si="767"/>
        <v>3.5360678925035351</v>
      </c>
    </row>
    <row r="5131" spans="1:28" x14ac:dyDescent="0.3">
      <c r="A5131" s="1">
        <v>5130</v>
      </c>
      <c r="B5131" s="51">
        <v>45303</v>
      </c>
      <c r="C5131" s="44">
        <v>37846544.380000003</v>
      </c>
      <c r="D5131" s="56">
        <f t="shared" si="759"/>
        <v>456808.01907060959</v>
      </c>
      <c r="E5131" s="53">
        <v>82.85</v>
      </c>
      <c r="F5131" s="53">
        <f t="shared" si="760"/>
        <v>4.5680801907060955</v>
      </c>
      <c r="G5131" s="53">
        <f>(F5131/'Yearly GDP'!$B$23)*100</f>
        <v>127.95742831109511</v>
      </c>
      <c r="H5131" s="53">
        <f t="shared" si="761"/>
        <v>1.673478</v>
      </c>
      <c r="I5131" s="53">
        <f t="shared" si="762"/>
        <v>4.284490145672665</v>
      </c>
      <c r="J5131" s="53">
        <f t="shared" si="758"/>
        <v>938.06983718937443</v>
      </c>
      <c r="K5131" s="53">
        <v>7.17</v>
      </c>
      <c r="L5131" s="53">
        <v>21894.55</v>
      </c>
      <c r="M5131" s="53">
        <v>3.83</v>
      </c>
      <c r="N5131" s="53">
        <f t="shared" si="763"/>
        <v>2.885509854327335</v>
      </c>
      <c r="O5131" s="53">
        <v>23.34</v>
      </c>
      <c r="P5131" s="53">
        <v>3.93</v>
      </c>
      <c r="Q5131" s="53">
        <f t="shared" si="764"/>
        <v>3.2399999999999998</v>
      </c>
      <c r="R5131" s="53">
        <v>102.15</v>
      </c>
      <c r="S5131" s="53">
        <f t="shared" si="765"/>
        <v>162.21299999999999</v>
      </c>
      <c r="T5131" s="53">
        <v>6.95</v>
      </c>
      <c r="U5131" s="53">
        <v>17563.849999999999</v>
      </c>
      <c r="V5131" s="53">
        <v>27.26</v>
      </c>
      <c r="W5131" s="53">
        <f t="shared" si="756"/>
        <v>644.30851063829778</v>
      </c>
      <c r="X5131" s="53">
        <f t="shared" si="757"/>
        <v>3.6683785766691117</v>
      </c>
      <c r="Y5131" s="53">
        <v>14552.75</v>
      </c>
      <c r="Z5131" s="53">
        <v>28.39</v>
      </c>
      <c r="AA5131" s="53">
        <f t="shared" si="766"/>
        <v>512.60126805213099</v>
      </c>
      <c r="AB5131" s="53">
        <f t="shared" si="767"/>
        <v>3.5223670306445931</v>
      </c>
    </row>
    <row r="5132" spans="1:28" x14ac:dyDescent="0.3">
      <c r="A5132" s="1">
        <v>5131</v>
      </c>
      <c r="B5132" s="51">
        <v>45306</v>
      </c>
      <c r="C5132" s="44">
        <v>38129439.270000003</v>
      </c>
      <c r="D5132" s="56">
        <f t="shared" si="759"/>
        <v>460389.2691378895</v>
      </c>
      <c r="E5132" s="53">
        <v>82.82</v>
      </c>
      <c r="F5132" s="53">
        <f t="shared" si="760"/>
        <v>4.6038926913788947</v>
      </c>
      <c r="G5132" s="53">
        <f>(F5132/'Yearly GDP'!$B$23)*100</f>
        <v>128.96057959044523</v>
      </c>
      <c r="H5132" s="53">
        <f t="shared" si="761"/>
        <v>1.684326</v>
      </c>
      <c r="I5132" s="53">
        <f t="shared" si="762"/>
        <v>4.2390843577787196</v>
      </c>
      <c r="J5132" s="53">
        <f t="shared" si="758"/>
        <v>936.72954641797378</v>
      </c>
      <c r="K5132" s="53">
        <v>7.14</v>
      </c>
      <c r="L5132" s="53">
        <v>22097.45</v>
      </c>
      <c r="M5132" s="53">
        <v>3.87</v>
      </c>
      <c r="N5132" s="53">
        <f t="shared" si="763"/>
        <v>2.9009156422212801</v>
      </c>
      <c r="O5132" s="53">
        <v>23.59</v>
      </c>
      <c r="P5132" s="53">
        <v>3.98</v>
      </c>
      <c r="Q5132" s="53">
        <f t="shared" si="764"/>
        <v>3.1599999999999997</v>
      </c>
      <c r="R5132" s="53">
        <v>102.15</v>
      </c>
      <c r="S5132" s="53">
        <f t="shared" si="765"/>
        <v>163.95050000000001</v>
      </c>
      <c r="T5132" s="53">
        <v>6.95</v>
      </c>
      <c r="U5132" s="53">
        <v>17656.349999999999</v>
      </c>
      <c r="V5132" s="53">
        <v>27.39</v>
      </c>
      <c r="W5132" s="53">
        <f t="shared" si="756"/>
        <v>644.62760131434823</v>
      </c>
      <c r="X5132" s="53">
        <f t="shared" si="757"/>
        <v>3.6509675063891933</v>
      </c>
      <c r="Y5132" s="53">
        <v>14589</v>
      </c>
      <c r="Z5132" s="53">
        <v>28.45</v>
      </c>
      <c r="AA5132" s="53">
        <f t="shared" si="766"/>
        <v>512.7943760984183</v>
      </c>
      <c r="AB5132" s="53">
        <f t="shared" si="767"/>
        <v>3.5149384885764503</v>
      </c>
    </row>
    <row r="5133" spans="1:28" x14ac:dyDescent="0.3">
      <c r="A5133" s="1">
        <v>5132</v>
      </c>
      <c r="B5133" s="51">
        <v>45307</v>
      </c>
      <c r="C5133" s="44">
        <v>38021747.039999999</v>
      </c>
      <c r="D5133" s="56">
        <f t="shared" si="759"/>
        <v>457652.22725084255</v>
      </c>
      <c r="E5133" s="53">
        <v>83.08</v>
      </c>
      <c r="F5133" s="53">
        <f t="shared" si="760"/>
        <v>4.5765222725084254</v>
      </c>
      <c r="G5133" s="53">
        <f>(F5133/'Yearly GDP'!$B$23)*100</f>
        <v>128.19390119071221</v>
      </c>
      <c r="H5133" s="53">
        <f t="shared" si="761"/>
        <v>1.6793280000000002</v>
      </c>
      <c r="I5133" s="53">
        <f t="shared" si="762"/>
        <v>4.2517006802721085</v>
      </c>
      <c r="J5133" s="53">
        <f t="shared" si="758"/>
        <v>936.74744897959181</v>
      </c>
      <c r="K5133" s="53">
        <v>7.14</v>
      </c>
      <c r="L5133" s="53">
        <v>22032.3</v>
      </c>
      <c r="M5133" s="53">
        <v>3.86</v>
      </c>
      <c r="N5133" s="53">
        <f t="shared" si="763"/>
        <v>2.8882993197278912</v>
      </c>
      <c r="O5133" s="53">
        <v>23.52</v>
      </c>
      <c r="P5133" s="53">
        <v>4.05</v>
      </c>
      <c r="Q5133" s="53">
        <f t="shared" si="764"/>
        <v>3.09</v>
      </c>
      <c r="R5133" s="53">
        <v>103.11</v>
      </c>
      <c r="S5133" s="53">
        <f t="shared" si="765"/>
        <v>163.93439999999998</v>
      </c>
      <c r="T5133" s="53">
        <v>6.97</v>
      </c>
      <c r="U5133" s="53">
        <v>17599.8</v>
      </c>
      <c r="V5133" s="53">
        <v>27.3</v>
      </c>
      <c r="W5133" s="53">
        <f t="shared" si="756"/>
        <v>644.68131868131866</v>
      </c>
      <c r="X5133" s="53">
        <f t="shared" si="757"/>
        <v>3.6630036630036633</v>
      </c>
      <c r="Y5133" s="53">
        <v>14549.05</v>
      </c>
      <c r="Z5133" s="53">
        <v>28.37</v>
      </c>
      <c r="AA5133" s="53">
        <f t="shared" si="766"/>
        <v>512.83221713077194</v>
      </c>
      <c r="AB5133" s="53">
        <f t="shared" si="767"/>
        <v>3.5248501938667611</v>
      </c>
    </row>
    <row r="5134" spans="1:28" x14ac:dyDescent="0.3">
      <c r="A5134" s="1">
        <v>5133</v>
      </c>
      <c r="B5134" s="51">
        <v>45308</v>
      </c>
      <c r="C5134" s="44">
        <v>37557740.270000003</v>
      </c>
      <c r="D5134" s="56">
        <f t="shared" si="759"/>
        <v>451523.68682375574</v>
      </c>
      <c r="E5134" s="53">
        <v>83.18</v>
      </c>
      <c r="F5134" s="53">
        <f t="shared" si="760"/>
        <v>4.5152368682375572</v>
      </c>
      <c r="G5134" s="53">
        <f>(F5134/'Yearly GDP'!$B$23)*100</f>
        <v>126.47722319993157</v>
      </c>
      <c r="H5134" s="53">
        <f t="shared" si="761"/>
        <v>1.6489479999999999</v>
      </c>
      <c r="I5134" s="53">
        <f t="shared" si="762"/>
        <v>4.3421623968736434</v>
      </c>
      <c r="J5134" s="53">
        <f t="shared" si="758"/>
        <v>936.68910117238386</v>
      </c>
      <c r="K5134" s="53">
        <v>7.16</v>
      </c>
      <c r="L5134" s="53">
        <v>21571.95</v>
      </c>
      <c r="M5134" s="53">
        <v>3.78</v>
      </c>
      <c r="N5134" s="53">
        <f t="shared" si="763"/>
        <v>2.8178376031263568</v>
      </c>
      <c r="O5134" s="53">
        <v>23.03</v>
      </c>
      <c r="P5134" s="53">
        <v>4.0999999999999996</v>
      </c>
      <c r="Q5134" s="53">
        <f t="shared" si="764"/>
        <v>3.0600000000000005</v>
      </c>
      <c r="R5134" s="53">
        <v>103.2</v>
      </c>
      <c r="S5134" s="53">
        <f t="shared" si="765"/>
        <v>160.05850000000001</v>
      </c>
      <c r="T5134" s="53">
        <v>6.95</v>
      </c>
      <c r="U5134" s="53">
        <v>17413.150000000001</v>
      </c>
      <c r="V5134" s="53">
        <v>27.01</v>
      </c>
      <c r="W5134" s="53">
        <f t="shared" si="756"/>
        <v>644.69270640503521</v>
      </c>
      <c r="X5134" s="53">
        <f t="shared" si="757"/>
        <v>3.7023324694557567</v>
      </c>
      <c r="Y5134" s="53">
        <v>14396.6</v>
      </c>
      <c r="Z5134" s="53">
        <v>28.05</v>
      </c>
      <c r="AA5134" s="53">
        <f t="shared" si="766"/>
        <v>513.24777183600713</v>
      </c>
      <c r="AB5134" s="53">
        <f t="shared" si="767"/>
        <v>3.5650623885918007</v>
      </c>
    </row>
    <row r="5135" spans="1:28" x14ac:dyDescent="0.3">
      <c r="A5135" s="1">
        <v>5134</v>
      </c>
      <c r="B5135" s="51">
        <v>45309</v>
      </c>
      <c r="C5135" s="44">
        <v>37470481.82</v>
      </c>
      <c r="D5135" s="56">
        <f t="shared" si="759"/>
        <v>450582.99446849449</v>
      </c>
      <c r="E5135" s="53">
        <v>83.16</v>
      </c>
      <c r="F5135" s="53">
        <f t="shared" si="760"/>
        <v>4.5058299446849448</v>
      </c>
      <c r="G5135" s="53">
        <f>(F5135/'Yearly GDP'!$B$23)*100</f>
        <v>126.21372394075476</v>
      </c>
      <c r="H5135" s="53">
        <f t="shared" si="761"/>
        <v>1.6232879999999998</v>
      </c>
      <c r="I5135" s="53">
        <f t="shared" si="762"/>
        <v>4.4169611307420498</v>
      </c>
      <c r="J5135" s="53">
        <f t="shared" si="758"/>
        <v>947.97924028268551</v>
      </c>
      <c r="K5135" s="53">
        <v>7.17</v>
      </c>
      <c r="L5135" s="53">
        <v>21462.25</v>
      </c>
      <c r="M5135" s="53">
        <v>3.76</v>
      </c>
      <c r="N5135" s="53">
        <f t="shared" si="763"/>
        <v>2.7530388692579502</v>
      </c>
      <c r="O5135" s="53">
        <v>22.64</v>
      </c>
      <c r="P5135" s="53">
        <v>4.1399999999999997</v>
      </c>
      <c r="Q5135" s="53">
        <f t="shared" si="764"/>
        <v>3.0300000000000002</v>
      </c>
      <c r="R5135" s="53">
        <v>103.31</v>
      </c>
      <c r="S5135" s="53">
        <f t="shared" si="765"/>
        <v>158.25360000000001</v>
      </c>
      <c r="T5135" s="53">
        <v>6.99</v>
      </c>
      <c r="U5135" s="53">
        <v>17409.45</v>
      </c>
      <c r="V5135" s="53">
        <v>26.93</v>
      </c>
      <c r="W5135" s="53">
        <f t="shared" si="756"/>
        <v>646.47047901968074</v>
      </c>
      <c r="X5135" s="53">
        <f t="shared" si="757"/>
        <v>3.713330857779428</v>
      </c>
      <c r="Y5135" s="53">
        <v>14394.95</v>
      </c>
      <c r="Z5135" s="53">
        <v>28.01</v>
      </c>
      <c r="AA5135" s="53">
        <f t="shared" si="766"/>
        <v>513.92181363798647</v>
      </c>
      <c r="AB5135" s="53">
        <f t="shared" si="767"/>
        <v>3.5701535166012142</v>
      </c>
    </row>
    <row r="5136" spans="1:28" x14ac:dyDescent="0.3">
      <c r="A5136" s="1">
        <v>5135</v>
      </c>
      <c r="B5136" s="51">
        <v>45310</v>
      </c>
      <c r="C5136" s="44">
        <v>37887479.170000002</v>
      </c>
      <c r="D5136" s="56">
        <f t="shared" si="759"/>
        <v>456036.0997833414</v>
      </c>
      <c r="E5136" s="53">
        <v>83.08</v>
      </c>
      <c r="F5136" s="53">
        <f t="shared" si="760"/>
        <v>4.5603609978334143</v>
      </c>
      <c r="G5136" s="53">
        <f>(F5136/'Yearly GDP'!$B$23)*100</f>
        <v>127.74120442110404</v>
      </c>
      <c r="H5136" s="53">
        <f t="shared" si="761"/>
        <v>1.6363219999999998</v>
      </c>
      <c r="I5136" s="53">
        <f t="shared" si="762"/>
        <v>4.3878894251864855</v>
      </c>
      <c r="J5136" s="53">
        <f t="shared" si="758"/>
        <v>948.76700307152271</v>
      </c>
      <c r="K5136" s="53">
        <v>7.18</v>
      </c>
      <c r="L5136" s="53">
        <v>21622.400000000001</v>
      </c>
      <c r="M5136" s="53">
        <v>3.79</v>
      </c>
      <c r="N5136" s="53">
        <f t="shared" si="763"/>
        <v>2.7921105748135142</v>
      </c>
      <c r="O5136" s="53">
        <v>22.79</v>
      </c>
      <c r="P5136" s="53">
        <v>4.13</v>
      </c>
      <c r="Q5136" s="53">
        <f t="shared" si="764"/>
        <v>3.05</v>
      </c>
      <c r="R5136" s="53">
        <v>103.06</v>
      </c>
      <c r="S5136" s="53">
        <f t="shared" si="765"/>
        <v>159.53</v>
      </c>
      <c r="T5136" s="53">
        <v>7</v>
      </c>
      <c r="U5136" s="53">
        <v>17670.849999999999</v>
      </c>
      <c r="V5136" s="53">
        <v>27.31</v>
      </c>
      <c r="W5136" s="53">
        <f t="shared" si="756"/>
        <v>647.04686927865248</v>
      </c>
      <c r="X5136" s="53">
        <f t="shared" si="757"/>
        <v>3.6616623947272062</v>
      </c>
      <c r="Y5136" s="53">
        <v>14548.55</v>
      </c>
      <c r="Z5136" s="53">
        <v>28.26</v>
      </c>
      <c r="AA5136" s="53">
        <f t="shared" si="766"/>
        <v>514.81068648266091</v>
      </c>
      <c r="AB5136" s="53">
        <f t="shared" si="767"/>
        <v>3.5385704175513086</v>
      </c>
    </row>
    <row r="5137" spans="1:28" x14ac:dyDescent="0.3">
      <c r="A5137" s="1">
        <v>5136</v>
      </c>
      <c r="B5137" s="51">
        <v>45311</v>
      </c>
      <c r="C5137" s="44">
        <v>37973156.969999999</v>
      </c>
      <c r="D5137" s="56">
        <f t="shared" si="759"/>
        <v>456957.36425992782</v>
      </c>
      <c r="E5137" s="53">
        <v>83.1</v>
      </c>
      <c r="F5137" s="53">
        <f t="shared" si="760"/>
        <v>4.5695736425992779</v>
      </c>
      <c r="G5137" s="53">
        <f>(F5137/'Yearly GDP'!$B$23)*100</f>
        <v>127.99926169745876</v>
      </c>
      <c r="H5137" s="53">
        <f t="shared" si="761"/>
        <v>1.6320140000000001</v>
      </c>
      <c r="I5137" s="53">
        <f t="shared" si="762"/>
        <v>4.3994720633523974</v>
      </c>
      <c r="J5137" s="53">
        <f t="shared" si="758"/>
        <v>949.04531456225243</v>
      </c>
      <c r="K5137" s="53">
        <v>7.18</v>
      </c>
      <c r="L5137" s="53">
        <v>21571.8</v>
      </c>
      <c r="M5137" s="53">
        <v>3.78</v>
      </c>
      <c r="N5137" s="53">
        <f t="shared" si="763"/>
        <v>2.7805279366476023</v>
      </c>
      <c r="O5137" s="53">
        <v>22.73</v>
      </c>
      <c r="P5137" s="53">
        <v>4.0999999999999996</v>
      </c>
      <c r="Q5137" s="53">
        <f t="shared" si="764"/>
        <v>3.08</v>
      </c>
      <c r="R5137" s="53">
        <v>103.11</v>
      </c>
      <c r="S5137" s="53">
        <f t="shared" si="765"/>
        <v>159.11000000000001</v>
      </c>
      <c r="T5137" s="53">
        <v>7</v>
      </c>
      <c r="U5137" s="53">
        <v>17724.7</v>
      </c>
      <c r="V5137" s="53">
        <v>27.37</v>
      </c>
      <c r="W5137" s="53">
        <f t="shared" si="756"/>
        <v>647.59590792838878</v>
      </c>
      <c r="X5137" s="53">
        <f t="shared" si="757"/>
        <v>3.6536353671903545</v>
      </c>
      <c r="Y5137" s="53">
        <v>14614.2</v>
      </c>
      <c r="Z5137" s="53">
        <v>28.38</v>
      </c>
      <c r="AA5137" s="53">
        <f t="shared" si="766"/>
        <v>514.94714587737849</v>
      </c>
      <c r="AB5137" s="53">
        <f t="shared" si="767"/>
        <v>3.5236081747709656</v>
      </c>
    </row>
    <row r="5138" spans="1:28" x14ac:dyDescent="0.3">
      <c r="A5138" s="1">
        <v>5137</v>
      </c>
      <c r="B5138" s="51">
        <v>45314</v>
      </c>
      <c r="C5138" s="44">
        <v>37116565.619999997</v>
      </c>
      <c r="D5138" s="56">
        <f t="shared" si="759"/>
        <v>446380.8252555622</v>
      </c>
      <c r="E5138" s="53">
        <v>83.15</v>
      </c>
      <c r="F5138" s="53">
        <f t="shared" si="760"/>
        <v>4.463808252555622</v>
      </c>
      <c r="G5138" s="53">
        <f>(F5138/'Yearly GDP'!$B$23)*100</f>
        <v>125.03664572984935</v>
      </c>
      <c r="H5138" s="53">
        <f t="shared" si="761"/>
        <v>1.5996269999999997</v>
      </c>
      <c r="I5138" s="53">
        <f t="shared" si="762"/>
        <v>4.482294935006724</v>
      </c>
      <c r="J5138" s="53">
        <f t="shared" si="758"/>
        <v>951.98565665620799</v>
      </c>
      <c r="K5138" s="53">
        <v>7.17</v>
      </c>
      <c r="L5138" s="53">
        <v>21238.799999999999</v>
      </c>
      <c r="M5138" s="53">
        <v>3.72</v>
      </c>
      <c r="N5138" s="53">
        <f t="shared" si="763"/>
        <v>2.6877050649932759</v>
      </c>
      <c r="O5138" s="53">
        <v>22.31</v>
      </c>
      <c r="P5138" s="53">
        <v>4.13</v>
      </c>
      <c r="Q5138" s="53">
        <f t="shared" si="764"/>
        <v>3.04</v>
      </c>
      <c r="R5138" s="53">
        <v>103.4</v>
      </c>
      <c r="S5138" s="53">
        <f t="shared" si="765"/>
        <v>155.9469</v>
      </c>
      <c r="T5138" s="53">
        <v>6.99</v>
      </c>
      <c r="U5138" s="53">
        <v>17204.349999999999</v>
      </c>
      <c r="V5138" s="53">
        <v>26.55</v>
      </c>
      <c r="W5138" s="53">
        <f t="shared" si="756"/>
        <v>647.99811676082857</v>
      </c>
      <c r="X5138" s="53">
        <f t="shared" si="757"/>
        <v>3.766478342749529</v>
      </c>
      <c r="Y5138" s="53">
        <v>14217.35</v>
      </c>
      <c r="Z5138" s="53">
        <v>27.58</v>
      </c>
      <c r="AA5138" s="53">
        <f t="shared" si="766"/>
        <v>515.49492385786812</v>
      </c>
      <c r="AB5138" s="53">
        <f t="shared" si="767"/>
        <v>3.6258158085569256</v>
      </c>
    </row>
    <row r="5139" spans="1:28" x14ac:dyDescent="0.3">
      <c r="A5139" s="1">
        <v>5138</v>
      </c>
      <c r="B5139" s="51">
        <v>45315</v>
      </c>
      <c r="C5139" s="44">
        <v>37627993.439999998</v>
      </c>
      <c r="D5139" s="56">
        <f t="shared" si="759"/>
        <v>452640.36376759293</v>
      </c>
      <c r="E5139" s="53">
        <v>83.13</v>
      </c>
      <c r="F5139" s="53">
        <f t="shared" si="760"/>
        <v>4.5264036376759291</v>
      </c>
      <c r="G5139" s="53">
        <f>(F5139/'Yearly GDP'!$B$23)*100</f>
        <v>126.79001786207084</v>
      </c>
      <c r="H5139" s="53">
        <f t="shared" si="761"/>
        <v>1.6076020000000002</v>
      </c>
      <c r="I5139" s="53">
        <f t="shared" si="762"/>
        <v>4.4662795891022773</v>
      </c>
      <c r="J5139" s="53">
        <f t="shared" si="758"/>
        <v>958.19338990620815</v>
      </c>
      <c r="K5139" s="53">
        <v>7.18</v>
      </c>
      <c r="L5139" s="53">
        <v>21453.95</v>
      </c>
      <c r="M5139" s="53">
        <v>3.76</v>
      </c>
      <c r="N5139" s="53">
        <f t="shared" si="763"/>
        <v>2.7137204108977224</v>
      </c>
      <c r="O5139" s="53">
        <v>22.39</v>
      </c>
      <c r="P5139" s="53">
        <v>4.18</v>
      </c>
      <c r="Q5139" s="53">
        <f t="shared" si="764"/>
        <v>3</v>
      </c>
      <c r="R5139" s="53">
        <v>103.03</v>
      </c>
      <c r="S5139" s="53">
        <f t="shared" si="765"/>
        <v>156.5061</v>
      </c>
      <c r="T5139" s="53">
        <v>6.99</v>
      </c>
      <c r="U5139" s="53">
        <v>17495.55</v>
      </c>
      <c r="V5139" s="53">
        <v>26.88</v>
      </c>
      <c r="W5139" s="53">
        <f t="shared" ref="W5139:W5202" si="768">U5139/V5139</f>
        <v>650.87611607142856</v>
      </c>
      <c r="X5139" s="53">
        <f t="shared" ref="X5139:X5202" si="769">(W5139/U5139)*100</f>
        <v>3.7202380952380953</v>
      </c>
      <c r="Y5139" s="53">
        <v>14467.35</v>
      </c>
      <c r="Z5139" s="53">
        <v>27.92</v>
      </c>
      <c r="AA5139" s="53">
        <f t="shared" si="766"/>
        <v>518.17156160458455</v>
      </c>
      <c r="AB5139" s="53">
        <f t="shared" si="767"/>
        <v>3.5816618911174785</v>
      </c>
    </row>
    <row r="5140" spans="1:28" x14ac:dyDescent="0.3">
      <c r="A5140" s="1">
        <v>5139</v>
      </c>
      <c r="B5140" s="51">
        <v>45316</v>
      </c>
      <c r="C5140" s="44">
        <v>37636886.590000004</v>
      </c>
      <c r="D5140" s="56">
        <f t="shared" si="759"/>
        <v>452692.88657685835</v>
      </c>
      <c r="E5140" s="53">
        <v>83.14</v>
      </c>
      <c r="F5140" s="53">
        <f t="shared" si="760"/>
        <v>4.5269288657685838</v>
      </c>
      <c r="G5140" s="53">
        <f>(F5140/'Yearly GDP'!$B$23)*100</f>
        <v>126.80473013357378</v>
      </c>
      <c r="H5140" s="53">
        <f t="shared" si="761"/>
        <v>1.5967589999999998</v>
      </c>
      <c r="I5140" s="53">
        <f t="shared" si="762"/>
        <v>4.4903457566232605</v>
      </c>
      <c r="J5140" s="53">
        <f t="shared" si="758"/>
        <v>958.80556802873821</v>
      </c>
      <c r="K5140" s="53">
        <v>7.17</v>
      </c>
      <c r="L5140" s="53">
        <v>21352.6</v>
      </c>
      <c r="M5140" s="53">
        <v>3.74</v>
      </c>
      <c r="N5140" s="53">
        <f t="shared" si="763"/>
        <v>2.6796542433767394</v>
      </c>
      <c r="O5140" s="53">
        <v>22.27</v>
      </c>
      <c r="P5140" s="53">
        <v>4.12</v>
      </c>
      <c r="Q5140" s="53">
        <f t="shared" si="764"/>
        <v>3.05</v>
      </c>
      <c r="R5140" s="53">
        <v>103.37</v>
      </c>
      <c r="S5140" s="53">
        <f t="shared" si="765"/>
        <v>156.5581</v>
      </c>
      <c r="T5140" s="53">
        <v>7.03</v>
      </c>
      <c r="U5140" s="53">
        <v>17413.75</v>
      </c>
      <c r="V5140" s="53">
        <v>26.49</v>
      </c>
      <c r="W5140" s="53">
        <f t="shared" si="768"/>
        <v>657.3707059267648</v>
      </c>
      <c r="X5140" s="53">
        <f t="shared" si="769"/>
        <v>3.7750094375235936</v>
      </c>
      <c r="Y5140" s="53">
        <v>14543.8</v>
      </c>
      <c r="Z5140" s="53">
        <v>27.99</v>
      </c>
      <c r="AA5140" s="53">
        <f t="shared" si="766"/>
        <v>519.60700250089315</v>
      </c>
      <c r="AB5140" s="53">
        <f t="shared" si="767"/>
        <v>3.5727045373347623</v>
      </c>
    </row>
    <row r="5141" spans="1:28" x14ac:dyDescent="0.3">
      <c r="A5141" s="1">
        <v>5140</v>
      </c>
      <c r="B5141" s="51">
        <v>45320</v>
      </c>
      <c r="C5141" s="44">
        <v>38240643.810000002</v>
      </c>
      <c r="D5141" s="56">
        <f t="shared" si="759"/>
        <v>460010.15048718877</v>
      </c>
      <c r="E5141" s="53">
        <v>83.13</v>
      </c>
      <c r="F5141" s="53">
        <f t="shared" si="760"/>
        <v>4.6001015048718878</v>
      </c>
      <c r="G5141" s="53">
        <f>(F5141/'Yearly GDP'!$B$23)*100</f>
        <v>128.85438388996886</v>
      </c>
      <c r="H5141" s="53">
        <f t="shared" si="761"/>
        <v>1.618986</v>
      </c>
      <c r="I5141" s="53">
        <f t="shared" si="762"/>
        <v>4.4286979627989371</v>
      </c>
      <c r="J5141" s="53">
        <f t="shared" ref="J5141:J5204" si="770">L5141/O5141</f>
        <v>962.69264836138177</v>
      </c>
      <c r="K5141" s="53">
        <v>7.17</v>
      </c>
      <c r="L5141" s="53">
        <v>21737.599999999999</v>
      </c>
      <c r="M5141" s="53">
        <v>3.81</v>
      </c>
      <c r="N5141" s="53">
        <f t="shared" si="763"/>
        <v>2.7413020372010628</v>
      </c>
      <c r="O5141" s="53">
        <v>22.58</v>
      </c>
      <c r="P5141" s="53">
        <v>4.07</v>
      </c>
      <c r="Q5141" s="53">
        <f t="shared" si="764"/>
        <v>3.0999999999999996</v>
      </c>
      <c r="R5141" s="53">
        <v>103.42</v>
      </c>
      <c r="S5141" s="53">
        <f t="shared" si="765"/>
        <v>158.9632</v>
      </c>
      <c r="T5141" s="53">
        <v>7.04</v>
      </c>
      <c r="U5141" s="53">
        <v>17669.7</v>
      </c>
      <c r="V5141" s="53">
        <v>26.68</v>
      </c>
      <c r="W5141" s="53">
        <f t="shared" si="768"/>
        <v>662.28260869565224</v>
      </c>
      <c r="X5141" s="53">
        <f t="shared" si="769"/>
        <v>3.7481259370314843</v>
      </c>
      <c r="Y5141" s="53">
        <v>14730.25</v>
      </c>
      <c r="Z5141" s="53">
        <v>28.19</v>
      </c>
      <c r="AA5141" s="53">
        <f t="shared" si="766"/>
        <v>522.53458673288401</v>
      </c>
      <c r="AB5141" s="53">
        <f t="shared" si="767"/>
        <v>3.5473572188719404</v>
      </c>
    </row>
    <row r="5142" spans="1:28" x14ac:dyDescent="0.3">
      <c r="A5142" s="1">
        <v>5141</v>
      </c>
      <c r="B5142" s="51">
        <v>45321</v>
      </c>
      <c r="C5142" s="44">
        <v>38053566.520000003</v>
      </c>
      <c r="D5142" s="56">
        <f t="shared" si="759"/>
        <v>457814.80413859483</v>
      </c>
      <c r="E5142" s="53">
        <v>83.12</v>
      </c>
      <c r="F5142" s="53">
        <f t="shared" si="760"/>
        <v>4.5781480413859486</v>
      </c>
      <c r="G5142" s="53">
        <f>(F5142/'Yearly GDP'!$B$23)*100</f>
        <v>128.23944093518062</v>
      </c>
      <c r="H5142" s="53">
        <f t="shared" si="761"/>
        <v>1.5951649999999999</v>
      </c>
      <c r="I5142" s="53">
        <f t="shared" si="762"/>
        <v>4.482294935006724</v>
      </c>
      <c r="J5142" s="53">
        <f t="shared" si="770"/>
        <v>964.68399820708203</v>
      </c>
      <c r="K5142" s="53">
        <v>7.15</v>
      </c>
      <c r="L5142" s="53">
        <v>21522.1</v>
      </c>
      <c r="M5142" s="53">
        <v>3.77</v>
      </c>
      <c r="N5142" s="53">
        <f t="shared" si="763"/>
        <v>2.6677050649932763</v>
      </c>
      <c r="O5142" s="53">
        <v>22.31</v>
      </c>
      <c r="P5142" s="53">
        <v>4.03</v>
      </c>
      <c r="Q5142" s="53">
        <f t="shared" si="764"/>
        <v>3.12</v>
      </c>
      <c r="R5142" s="53">
        <v>103.21</v>
      </c>
      <c r="S5142" s="53">
        <f t="shared" si="765"/>
        <v>157.0624</v>
      </c>
      <c r="T5142" s="53">
        <v>7.04</v>
      </c>
      <c r="U5142" s="53">
        <v>17607.150000000001</v>
      </c>
      <c r="V5142" s="53">
        <v>26.28</v>
      </c>
      <c r="W5142" s="53">
        <f t="shared" si="768"/>
        <v>669.98287671232879</v>
      </c>
      <c r="X5142" s="53">
        <f t="shared" si="769"/>
        <v>3.8051750380517504</v>
      </c>
      <c r="Y5142" s="53">
        <v>14749.95</v>
      </c>
      <c r="Z5142" s="53">
        <v>28.22</v>
      </c>
      <c r="AA5142" s="53">
        <f t="shared" si="766"/>
        <v>522.67717930545712</v>
      </c>
      <c r="AB5142" s="53">
        <f t="shared" si="767"/>
        <v>3.5435861091424519</v>
      </c>
    </row>
    <row r="5143" spans="1:28" x14ac:dyDescent="0.3">
      <c r="A5143" s="1">
        <v>5142</v>
      </c>
      <c r="B5143" s="51">
        <v>45322</v>
      </c>
      <c r="C5143" s="44">
        <v>38511922.899999999</v>
      </c>
      <c r="D5143" s="56">
        <f t="shared" si="759"/>
        <v>463496.48453484173</v>
      </c>
      <c r="E5143" s="53">
        <v>83.09</v>
      </c>
      <c r="F5143" s="53">
        <f t="shared" si="760"/>
        <v>4.6349648453484171</v>
      </c>
      <c r="G5143" s="53">
        <f>(F5143/'Yearly GDP'!$B$23)*100</f>
        <v>129.83094804897527</v>
      </c>
      <c r="H5143" s="53">
        <f t="shared" si="761"/>
        <v>1.6036440000000001</v>
      </c>
      <c r="I5143" s="53">
        <f t="shared" si="762"/>
        <v>4.4523597506678536</v>
      </c>
      <c r="J5143" s="53">
        <f t="shared" si="770"/>
        <v>967.3063223508459</v>
      </c>
      <c r="K5143" s="53">
        <v>7.14</v>
      </c>
      <c r="L5143" s="53">
        <v>21725.7</v>
      </c>
      <c r="M5143" s="53">
        <v>3.81</v>
      </c>
      <c r="N5143" s="53">
        <f t="shared" si="763"/>
        <v>2.6876402493321461</v>
      </c>
      <c r="O5143" s="53">
        <v>22.46</v>
      </c>
      <c r="P5143" s="53">
        <v>3.91</v>
      </c>
      <c r="Q5143" s="53">
        <f t="shared" si="764"/>
        <v>3.2299999999999995</v>
      </c>
      <c r="R5143" s="53">
        <v>103.08</v>
      </c>
      <c r="S5143" s="53">
        <f t="shared" si="765"/>
        <v>158.11840000000001</v>
      </c>
      <c r="T5143" s="53">
        <v>7.04</v>
      </c>
      <c r="U5143" s="53">
        <v>17884.7</v>
      </c>
      <c r="V5143" s="53">
        <v>27.5</v>
      </c>
      <c r="W5143" s="53">
        <f t="shared" si="768"/>
        <v>650.35272727272729</v>
      </c>
      <c r="X5143" s="53">
        <f t="shared" si="769"/>
        <v>3.6363636363636362</v>
      </c>
      <c r="Y5143" s="53">
        <v>15063.5</v>
      </c>
      <c r="Z5143" s="53">
        <v>28.76</v>
      </c>
      <c r="AA5143" s="53">
        <f t="shared" si="766"/>
        <v>523.76564673157156</v>
      </c>
      <c r="AB5143" s="53">
        <f t="shared" si="767"/>
        <v>3.4770514603616132</v>
      </c>
    </row>
    <row r="5144" spans="1:28" x14ac:dyDescent="0.3">
      <c r="A5144" s="1">
        <v>5143</v>
      </c>
      <c r="B5144" s="51">
        <v>45323</v>
      </c>
      <c r="C5144" s="44">
        <v>38475305.82</v>
      </c>
      <c r="D5144" s="56">
        <f t="shared" si="759"/>
        <v>463893.24596093566</v>
      </c>
      <c r="E5144" s="53">
        <v>82.94</v>
      </c>
      <c r="F5144" s="53">
        <f t="shared" si="760"/>
        <v>4.6389324596093564</v>
      </c>
      <c r="G5144" s="53">
        <f>(F5144/'Yearly GDP'!$B$23)*100</f>
        <v>129.94208570334331</v>
      </c>
      <c r="H5144" s="53">
        <f t="shared" si="761"/>
        <v>1.580028</v>
      </c>
      <c r="I5144" s="53">
        <f t="shared" si="762"/>
        <v>4.4682752457551382</v>
      </c>
      <c r="J5144" s="53">
        <f t="shared" si="770"/>
        <v>969.50178731009839</v>
      </c>
      <c r="K5144" s="53">
        <v>7.06</v>
      </c>
      <c r="L5144" s="53">
        <v>21697.45</v>
      </c>
      <c r="M5144" s="53">
        <v>3.8</v>
      </c>
      <c r="N5144" s="53">
        <f t="shared" si="763"/>
        <v>2.5917247542448614</v>
      </c>
      <c r="O5144" s="53">
        <v>22.38</v>
      </c>
      <c r="P5144" s="53">
        <v>3.88</v>
      </c>
      <c r="Q5144" s="53">
        <f t="shared" si="764"/>
        <v>3.1799999999999997</v>
      </c>
      <c r="R5144" s="53">
        <v>102.87</v>
      </c>
      <c r="S5144" s="53">
        <f t="shared" si="765"/>
        <v>157.55519999999999</v>
      </c>
      <c r="T5144" s="53">
        <v>7.04</v>
      </c>
      <c r="U5144" s="53">
        <v>17782.8</v>
      </c>
      <c r="V5144" s="53">
        <v>27.36</v>
      </c>
      <c r="W5144" s="53">
        <f t="shared" si="768"/>
        <v>649.95614035087715</v>
      </c>
      <c r="X5144" s="53">
        <f t="shared" si="769"/>
        <v>3.6549707602339181</v>
      </c>
      <c r="Y5144" s="53">
        <v>15084.2</v>
      </c>
      <c r="Z5144" s="53">
        <v>28.71</v>
      </c>
      <c r="AA5144" s="53">
        <f t="shared" si="766"/>
        <v>525.39881574364335</v>
      </c>
      <c r="AB5144" s="53">
        <f t="shared" si="767"/>
        <v>3.4831069313827934</v>
      </c>
    </row>
    <row r="5145" spans="1:28" x14ac:dyDescent="0.3">
      <c r="A5145" s="1">
        <v>5144</v>
      </c>
      <c r="B5145" s="51">
        <v>45324</v>
      </c>
      <c r="C5145" s="44">
        <v>38809851.850000001</v>
      </c>
      <c r="D5145" s="56">
        <f t="shared" si="759"/>
        <v>467644.91926738166</v>
      </c>
      <c r="E5145" s="53">
        <v>82.99</v>
      </c>
      <c r="F5145" s="53">
        <f t="shared" si="760"/>
        <v>4.6764491926738163</v>
      </c>
      <c r="G5145" s="53">
        <f>(F5145/'Yearly GDP'!$B$23)*100</f>
        <v>130.99297458470073</v>
      </c>
      <c r="H5145" s="53">
        <f t="shared" si="761"/>
        <v>1.5869550000000001</v>
      </c>
      <c r="I5145" s="53">
        <f t="shared" si="762"/>
        <v>4.4424700133274095</v>
      </c>
      <c r="J5145" s="53">
        <f t="shared" si="770"/>
        <v>970.84851177254541</v>
      </c>
      <c r="K5145" s="53">
        <v>7.05</v>
      </c>
      <c r="L5145" s="53">
        <v>21853.8</v>
      </c>
      <c r="M5145" s="53">
        <v>3.83</v>
      </c>
      <c r="N5145" s="53">
        <f t="shared" si="763"/>
        <v>2.6075299866725903</v>
      </c>
      <c r="O5145" s="53">
        <v>22.51</v>
      </c>
      <c r="P5145" s="53">
        <v>4.0199999999999996</v>
      </c>
      <c r="Q5145" s="53">
        <f t="shared" si="764"/>
        <v>3.0300000000000002</v>
      </c>
      <c r="R5145" s="53">
        <v>103.78</v>
      </c>
      <c r="S5145" s="53">
        <f t="shared" si="765"/>
        <v>158.02019999999999</v>
      </c>
      <c r="T5145" s="53">
        <v>7.02</v>
      </c>
      <c r="U5145" s="53">
        <v>17873.349999999999</v>
      </c>
      <c r="V5145" s="53">
        <v>27.53</v>
      </c>
      <c r="W5145" s="53">
        <f t="shared" si="768"/>
        <v>649.23174718488917</v>
      </c>
      <c r="X5145" s="53">
        <f t="shared" si="769"/>
        <v>3.6324010170722851</v>
      </c>
      <c r="Y5145" s="53">
        <v>15175.9</v>
      </c>
      <c r="Z5145" s="53">
        <v>28.82</v>
      </c>
      <c r="AA5145" s="53">
        <f t="shared" si="766"/>
        <v>526.57529493407355</v>
      </c>
      <c r="AB5145" s="53">
        <f t="shared" si="767"/>
        <v>3.4698126301179735</v>
      </c>
    </row>
    <row r="5146" spans="1:28" x14ac:dyDescent="0.3">
      <c r="A5146" s="1">
        <v>5145</v>
      </c>
      <c r="B5146" s="51">
        <v>45327</v>
      </c>
      <c r="C5146" s="44">
        <v>38787779.530000001</v>
      </c>
      <c r="D5146" s="56">
        <f t="shared" si="759"/>
        <v>467153.79417078168</v>
      </c>
      <c r="E5146" s="53">
        <v>83.03</v>
      </c>
      <c r="F5146" s="53">
        <f t="shared" si="760"/>
        <v>4.6715379417078164</v>
      </c>
      <c r="G5146" s="53">
        <f>(F5146/'Yearly GDP'!$B$23)*100</f>
        <v>130.8554045296307</v>
      </c>
      <c r="H5146" s="53">
        <f t="shared" si="761"/>
        <v>1.5874510000000002</v>
      </c>
      <c r="I5146" s="53">
        <f t="shared" si="762"/>
        <v>4.4662795891022773</v>
      </c>
      <c r="J5146" s="53">
        <f t="shared" si="770"/>
        <v>972.38499330058062</v>
      </c>
      <c r="K5146" s="53">
        <v>7.09</v>
      </c>
      <c r="L5146" s="53">
        <v>21771.7</v>
      </c>
      <c r="M5146" s="53">
        <v>3.81</v>
      </c>
      <c r="N5146" s="53">
        <f t="shared" si="763"/>
        <v>2.6237204108977226</v>
      </c>
      <c r="O5146" s="53">
        <v>22.39</v>
      </c>
      <c r="P5146" s="53">
        <v>4.16</v>
      </c>
      <c r="Q5146" s="53">
        <f t="shared" si="764"/>
        <v>2.9299999999999997</v>
      </c>
      <c r="R5146" s="53">
        <v>104.31</v>
      </c>
      <c r="S5146" s="53">
        <f t="shared" si="765"/>
        <v>157.40170000000001</v>
      </c>
      <c r="T5146" s="53">
        <v>7.03</v>
      </c>
      <c r="U5146" s="53">
        <v>17871.55</v>
      </c>
      <c r="V5146" s="53">
        <v>27.71</v>
      </c>
      <c r="W5146" s="53">
        <f t="shared" si="768"/>
        <v>644.94947672320461</v>
      </c>
      <c r="X5146" s="53">
        <f t="shared" si="769"/>
        <v>3.6088054853843379</v>
      </c>
      <c r="Y5146" s="53">
        <v>15168.4</v>
      </c>
      <c r="Z5146" s="53">
        <v>28.87</v>
      </c>
      <c r="AA5146" s="53">
        <f t="shared" si="766"/>
        <v>525.40353307932105</v>
      </c>
      <c r="AB5146" s="53">
        <f t="shared" si="767"/>
        <v>3.4638032559750607</v>
      </c>
    </row>
    <row r="5147" spans="1:28" x14ac:dyDescent="0.3">
      <c r="A5147" s="1">
        <v>5146</v>
      </c>
      <c r="B5147" s="51">
        <v>45328</v>
      </c>
      <c r="C5147" s="44">
        <v>39221464.840000004</v>
      </c>
      <c r="D5147" s="56">
        <f t="shared" si="759"/>
        <v>472263.27320891037</v>
      </c>
      <c r="E5147" s="53">
        <v>83.05</v>
      </c>
      <c r="F5147" s="53">
        <f t="shared" si="760"/>
        <v>4.7226327320891039</v>
      </c>
      <c r="G5147" s="53">
        <f>(F5147/'Yearly GDP'!$B$23)*100</f>
        <v>132.28663115095529</v>
      </c>
      <c r="H5147" s="53">
        <f t="shared" si="761"/>
        <v>1.604328</v>
      </c>
      <c r="I5147" s="53">
        <f t="shared" si="762"/>
        <v>4.4130626654898499</v>
      </c>
      <c r="J5147" s="53">
        <f t="shared" si="770"/>
        <v>967.75816416593125</v>
      </c>
      <c r="K5147" s="53">
        <v>7.08</v>
      </c>
      <c r="L5147" s="53">
        <v>21929.4</v>
      </c>
      <c r="M5147" s="53">
        <v>3.84</v>
      </c>
      <c r="N5147" s="53">
        <f t="shared" si="763"/>
        <v>2.6669373345101501</v>
      </c>
      <c r="O5147" s="53">
        <v>22.66</v>
      </c>
      <c r="P5147" s="53">
        <v>4.1500000000000004</v>
      </c>
      <c r="Q5147" s="53">
        <f t="shared" si="764"/>
        <v>2.9299999999999997</v>
      </c>
      <c r="R5147" s="53">
        <v>104.36</v>
      </c>
      <c r="S5147" s="53">
        <f t="shared" si="765"/>
        <v>159.75299999999999</v>
      </c>
      <c r="T5147" s="53">
        <v>7.05</v>
      </c>
      <c r="U5147" s="53">
        <v>18082</v>
      </c>
      <c r="V5147" s="53">
        <v>27.83</v>
      </c>
      <c r="W5147" s="53">
        <f t="shared" si="768"/>
        <v>649.73050664750269</v>
      </c>
      <c r="X5147" s="53">
        <f t="shared" si="769"/>
        <v>3.5932446999640675</v>
      </c>
      <c r="Y5147" s="53">
        <v>15310.15</v>
      </c>
      <c r="Z5147" s="53">
        <v>29.07</v>
      </c>
      <c r="AA5147" s="53">
        <f t="shared" si="766"/>
        <v>526.66494668042651</v>
      </c>
      <c r="AB5147" s="53">
        <f t="shared" si="767"/>
        <v>3.4399724802201583</v>
      </c>
    </row>
    <row r="5148" spans="1:28" x14ac:dyDescent="0.3">
      <c r="A5148" s="1">
        <v>5147</v>
      </c>
      <c r="B5148" s="51">
        <v>45329</v>
      </c>
      <c r="C5148" s="44">
        <v>39466513.909999996</v>
      </c>
      <c r="D5148" s="56">
        <f t="shared" si="759"/>
        <v>475672.09726407129</v>
      </c>
      <c r="E5148" s="53">
        <v>82.97</v>
      </c>
      <c r="F5148" s="53">
        <f t="shared" si="760"/>
        <v>4.7567209726407125</v>
      </c>
      <c r="G5148" s="53">
        <f>(F5148/'Yearly GDP'!$B$23)*100</f>
        <v>133.24148382747094</v>
      </c>
      <c r="H5148" s="53">
        <f t="shared" si="761"/>
        <v>1.6020620000000001</v>
      </c>
      <c r="I5148" s="53">
        <f t="shared" si="762"/>
        <v>4.4130626654898499</v>
      </c>
      <c r="J5148" s="53">
        <f t="shared" si="770"/>
        <v>967.80670785525149</v>
      </c>
      <c r="K5148" s="53">
        <v>7.07</v>
      </c>
      <c r="L5148" s="53">
        <v>21930.5</v>
      </c>
      <c r="M5148" s="53">
        <v>3.84</v>
      </c>
      <c r="N5148" s="53">
        <f t="shared" si="763"/>
        <v>2.6569373345101504</v>
      </c>
      <c r="O5148" s="53">
        <v>22.66</v>
      </c>
      <c r="P5148" s="53">
        <v>4.1100000000000003</v>
      </c>
      <c r="Q5148" s="53">
        <f t="shared" si="764"/>
        <v>2.96</v>
      </c>
      <c r="R5148" s="53">
        <v>103.91</v>
      </c>
      <c r="S5148" s="53">
        <f t="shared" si="765"/>
        <v>159.2998</v>
      </c>
      <c r="T5148" s="53">
        <v>7.03</v>
      </c>
      <c r="U5148" s="53">
        <v>18203.349999999999</v>
      </c>
      <c r="V5148" s="53">
        <v>27.98</v>
      </c>
      <c r="W5148" s="53">
        <f t="shared" si="768"/>
        <v>650.58434596140091</v>
      </c>
      <c r="X5148" s="53">
        <f t="shared" si="769"/>
        <v>3.5739814152966405</v>
      </c>
      <c r="Y5148" s="53">
        <v>15390.45</v>
      </c>
      <c r="Z5148" s="53">
        <v>29.11</v>
      </c>
      <c r="AA5148" s="53">
        <f t="shared" si="766"/>
        <v>528.69975953280664</v>
      </c>
      <c r="AB5148" s="53">
        <f t="shared" si="767"/>
        <v>3.4352456200618344</v>
      </c>
    </row>
    <row r="5149" spans="1:28" x14ac:dyDescent="0.3">
      <c r="A5149" s="1">
        <v>5148</v>
      </c>
      <c r="B5149" s="51">
        <v>45330</v>
      </c>
      <c r="C5149" s="44">
        <v>39356397.240000002</v>
      </c>
      <c r="D5149" s="56">
        <f t="shared" si="759"/>
        <v>474344.91069061111</v>
      </c>
      <c r="E5149" s="53">
        <v>82.97</v>
      </c>
      <c r="F5149" s="53">
        <f t="shared" si="760"/>
        <v>4.7434491069061115</v>
      </c>
      <c r="G5149" s="53">
        <f>(F5149/'Yearly GDP'!$B$23)*100</f>
        <v>132.86972288252414</v>
      </c>
      <c r="H5149" s="53">
        <f t="shared" si="761"/>
        <v>1.5894600000000001</v>
      </c>
      <c r="I5149" s="53">
        <f t="shared" si="762"/>
        <v>4.4543429844097995</v>
      </c>
      <c r="J5149" s="53">
        <f t="shared" si="770"/>
        <v>967.39198218262811</v>
      </c>
      <c r="K5149" s="53">
        <v>7.08</v>
      </c>
      <c r="L5149" s="53">
        <v>21717.95</v>
      </c>
      <c r="M5149" s="53">
        <v>3.8</v>
      </c>
      <c r="N5149" s="53">
        <f t="shared" si="763"/>
        <v>2.6256570155902006</v>
      </c>
      <c r="O5149" s="53">
        <v>22.45</v>
      </c>
      <c r="P5149" s="53">
        <v>4.1500000000000004</v>
      </c>
      <c r="Q5149" s="53">
        <f t="shared" si="764"/>
        <v>2.9299999999999997</v>
      </c>
      <c r="R5149" s="53">
        <v>104.03</v>
      </c>
      <c r="S5149" s="53">
        <f t="shared" si="765"/>
        <v>158.048</v>
      </c>
      <c r="T5149" s="53">
        <v>7.04</v>
      </c>
      <c r="U5149" s="53">
        <v>18161.849999999999</v>
      </c>
      <c r="V5149" s="53">
        <v>27.94</v>
      </c>
      <c r="W5149" s="53">
        <f t="shared" si="768"/>
        <v>650.03042233357189</v>
      </c>
      <c r="X5149" s="53">
        <f t="shared" si="769"/>
        <v>3.579098067287044</v>
      </c>
      <c r="Y5149" s="53">
        <v>15323</v>
      </c>
      <c r="Z5149" s="53">
        <v>28.91</v>
      </c>
      <c r="AA5149" s="53">
        <f t="shared" si="766"/>
        <v>530.02421307506052</v>
      </c>
      <c r="AB5149" s="53">
        <f t="shared" si="767"/>
        <v>3.459010722933241</v>
      </c>
    </row>
    <row r="5150" spans="1:28" x14ac:dyDescent="0.3">
      <c r="A5150" s="1">
        <v>5149</v>
      </c>
      <c r="B5150" s="51">
        <v>45331</v>
      </c>
      <c r="C5150" s="44">
        <v>39177108.079999998</v>
      </c>
      <c r="D5150" s="56">
        <f t="shared" si="759"/>
        <v>472013.35036144574</v>
      </c>
      <c r="E5150" s="53">
        <v>83</v>
      </c>
      <c r="F5150" s="53">
        <f t="shared" si="760"/>
        <v>4.7201335036144574</v>
      </c>
      <c r="G5150" s="53">
        <f>(F5150/'Yearly GDP'!$B$23)*100</f>
        <v>132.21662475110526</v>
      </c>
      <c r="H5150" s="53">
        <f t="shared" si="761"/>
        <v>1.6004610000000004</v>
      </c>
      <c r="I5150" s="53">
        <f t="shared" si="762"/>
        <v>4.4424700133274095</v>
      </c>
      <c r="J5150" s="53">
        <f t="shared" si="770"/>
        <v>967.68103065304308</v>
      </c>
      <c r="K5150" s="53">
        <v>7.11</v>
      </c>
      <c r="L5150" s="53">
        <v>21782.5</v>
      </c>
      <c r="M5150" s="53">
        <v>3.82</v>
      </c>
      <c r="N5150" s="53">
        <f t="shared" si="763"/>
        <v>2.6675299866725908</v>
      </c>
      <c r="O5150" s="53">
        <v>22.51</v>
      </c>
      <c r="P5150" s="53">
        <v>4.17</v>
      </c>
      <c r="Q5150" s="53">
        <f t="shared" si="764"/>
        <v>2.9400000000000004</v>
      </c>
      <c r="R5150" s="53">
        <v>103.99</v>
      </c>
      <c r="S5150" s="53">
        <f t="shared" si="765"/>
        <v>158.24530000000001</v>
      </c>
      <c r="T5150" s="53">
        <v>7.03</v>
      </c>
      <c r="U5150" s="53">
        <v>18003.099999999999</v>
      </c>
      <c r="V5150" s="53">
        <v>27.62</v>
      </c>
      <c r="W5150" s="53">
        <f t="shared" si="768"/>
        <v>651.81390296886309</v>
      </c>
      <c r="X5150" s="53">
        <f t="shared" si="769"/>
        <v>3.6205648081100654</v>
      </c>
      <c r="Y5150" s="53">
        <v>15128.35</v>
      </c>
      <c r="Z5150" s="53">
        <v>28.52</v>
      </c>
      <c r="AA5150" s="53">
        <f t="shared" si="766"/>
        <v>530.44705469845724</v>
      </c>
      <c r="AB5150" s="53">
        <f t="shared" si="767"/>
        <v>3.5063113604488079</v>
      </c>
    </row>
    <row r="5151" spans="1:28" x14ac:dyDescent="0.3">
      <c r="A5151" s="1">
        <v>5150</v>
      </c>
      <c r="B5151" s="51">
        <v>45334</v>
      </c>
      <c r="C5151" s="44">
        <v>38419004.969999999</v>
      </c>
      <c r="D5151" s="56">
        <f t="shared" si="759"/>
        <v>463046.9443172231</v>
      </c>
      <c r="E5151" s="53">
        <v>82.97</v>
      </c>
      <c r="F5151" s="53">
        <f t="shared" si="760"/>
        <v>4.6304694431722311</v>
      </c>
      <c r="G5151" s="53">
        <f>(F5151/'Yearly GDP'!$B$23)*100</f>
        <v>129.70502641939024</v>
      </c>
      <c r="H5151" s="53">
        <f t="shared" si="761"/>
        <v>1.5867420000000001</v>
      </c>
      <c r="I5151" s="53">
        <f t="shared" si="762"/>
        <v>4.4682752457551382</v>
      </c>
      <c r="J5151" s="53">
        <f t="shared" si="770"/>
        <v>965.86461126005361</v>
      </c>
      <c r="K5151" s="53">
        <v>7.09</v>
      </c>
      <c r="L5151" s="53">
        <v>21616.05</v>
      </c>
      <c r="M5151" s="53">
        <v>3.79</v>
      </c>
      <c r="N5151" s="53">
        <f t="shared" si="763"/>
        <v>2.6217247542448616</v>
      </c>
      <c r="O5151" s="53">
        <v>22.38</v>
      </c>
      <c r="P5151" s="53">
        <v>4.17</v>
      </c>
      <c r="Q5151" s="53">
        <f t="shared" si="764"/>
        <v>2.92</v>
      </c>
      <c r="R5151" s="53">
        <v>104.04</v>
      </c>
      <c r="S5151" s="53">
        <f t="shared" si="765"/>
        <v>157.10759999999999</v>
      </c>
      <c r="T5151" s="53">
        <v>7.02</v>
      </c>
      <c r="U5151" s="53">
        <v>17572.25</v>
      </c>
      <c r="V5151" s="53">
        <v>26.76</v>
      </c>
      <c r="W5151" s="53">
        <f t="shared" si="768"/>
        <v>656.66106128550075</v>
      </c>
      <c r="X5151" s="53">
        <f t="shared" si="769"/>
        <v>3.7369207772795217</v>
      </c>
      <c r="Y5151" s="53">
        <v>14589.05</v>
      </c>
      <c r="Z5151" s="53">
        <v>27.39</v>
      </c>
      <c r="AA5151" s="53">
        <f t="shared" si="766"/>
        <v>532.64147499087255</v>
      </c>
      <c r="AB5151" s="53">
        <f t="shared" si="767"/>
        <v>3.6509675063891933</v>
      </c>
    </row>
    <row r="5152" spans="1:28" x14ac:dyDescent="0.3">
      <c r="A5152" s="1">
        <v>5151</v>
      </c>
      <c r="B5152" s="51">
        <v>45335</v>
      </c>
      <c r="C5152" s="44">
        <v>38612008.490000002</v>
      </c>
      <c r="D5152" s="56">
        <f t="shared" si="759"/>
        <v>464701.02888434229</v>
      </c>
      <c r="E5152" s="53">
        <v>83.09</v>
      </c>
      <c r="F5152" s="53">
        <f t="shared" si="760"/>
        <v>4.6470102888434228</v>
      </c>
      <c r="G5152" s="53">
        <f>(F5152/'Yearly GDP'!$B$23)*100</f>
        <v>130.16835542978777</v>
      </c>
      <c r="H5152" s="53">
        <f t="shared" si="761"/>
        <v>1.5952499999999998</v>
      </c>
      <c r="I5152" s="53">
        <f t="shared" si="762"/>
        <v>4.4444444444444446</v>
      </c>
      <c r="J5152" s="53">
        <f t="shared" si="770"/>
        <v>966.36666666666667</v>
      </c>
      <c r="K5152" s="53">
        <v>7.09</v>
      </c>
      <c r="L5152" s="53">
        <v>21743.25</v>
      </c>
      <c r="M5152" s="53">
        <v>3.81</v>
      </c>
      <c r="N5152" s="53">
        <f t="shared" si="763"/>
        <v>2.6455555555555552</v>
      </c>
      <c r="O5152" s="53">
        <v>22.5</v>
      </c>
      <c r="P5152" s="53">
        <v>4.32</v>
      </c>
      <c r="Q5152" s="53">
        <f t="shared" si="764"/>
        <v>2.7699999999999996</v>
      </c>
      <c r="R5152" s="53">
        <v>104.85</v>
      </c>
      <c r="S5152" s="53">
        <f t="shared" si="765"/>
        <v>158.17500000000001</v>
      </c>
      <c r="T5152" s="53">
        <v>7.03</v>
      </c>
      <c r="U5152" s="53">
        <v>17622.650000000001</v>
      </c>
      <c r="V5152" s="53">
        <v>26.67</v>
      </c>
      <c r="W5152" s="53">
        <f t="shared" si="768"/>
        <v>660.76677915260598</v>
      </c>
      <c r="X5152" s="53">
        <f t="shared" si="769"/>
        <v>3.7495313085864268</v>
      </c>
      <c r="Y5152" s="53">
        <v>14641.05</v>
      </c>
      <c r="Z5152" s="53">
        <v>27.54</v>
      </c>
      <c r="AA5152" s="53">
        <f t="shared" si="766"/>
        <v>531.62854030501092</v>
      </c>
      <c r="AB5152" s="53">
        <f t="shared" si="767"/>
        <v>3.6310820624546118</v>
      </c>
    </row>
    <row r="5153" spans="1:28" x14ac:dyDescent="0.3">
      <c r="A5153" s="1">
        <v>5152</v>
      </c>
      <c r="B5153" s="51">
        <v>45336</v>
      </c>
      <c r="C5153" s="44">
        <v>39013295.219999999</v>
      </c>
      <c r="D5153" s="56">
        <f t="shared" si="759"/>
        <v>469869.86896302539</v>
      </c>
      <c r="E5153" s="53">
        <v>83.03</v>
      </c>
      <c r="F5153" s="53">
        <f t="shared" si="760"/>
        <v>4.6986986896302536</v>
      </c>
      <c r="G5153" s="53">
        <f>(F5153/'Yearly GDP'!$B$23)*100</f>
        <v>131.61620979356454</v>
      </c>
      <c r="H5153" s="53">
        <f t="shared" si="761"/>
        <v>1.606149</v>
      </c>
      <c r="I5153" s="53">
        <f t="shared" si="762"/>
        <v>4.426737494466578</v>
      </c>
      <c r="J5153" s="53">
        <f t="shared" si="770"/>
        <v>966.80168216024788</v>
      </c>
      <c r="K5153" s="53">
        <v>7.11</v>
      </c>
      <c r="L5153" s="53">
        <v>21840.05</v>
      </c>
      <c r="M5153" s="53">
        <v>3.83</v>
      </c>
      <c r="N5153" s="53">
        <f t="shared" si="763"/>
        <v>2.6832625055334223</v>
      </c>
      <c r="O5153" s="53">
        <v>22.59</v>
      </c>
      <c r="P5153" s="53">
        <v>4.26</v>
      </c>
      <c r="Q5153" s="53">
        <f t="shared" si="764"/>
        <v>2.8500000000000005</v>
      </c>
      <c r="R5153" s="53">
        <v>104.61</v>
      </c>
      <c r="S5153" s="53">
        <f t="shared" si="765"/>
        <v>159.2595</v>
      </c>
      <c r="T5153" s="53">
        <v>7.05</v>
      </c>
      <c r="U5153" s="53">
        <v>17773.849999999999</v>
      </c>
      <c r="V5153" s="53">
        <v>26.87</v>
      </c>
      <c r="W5153" s="53">
        <f t="shared" si="768"/>
        <v>661.47562337178999</v>
      </c>
      <c r="X5153" s="53">
        <f t="shared" si="769"/>
        <v>3.7216226274655746</v>
      </c>
      <c r="Y5153" s="53">
        <v>14829.25</v>
      </c>
      <c r="Z5153" s="53">
        <v>27.93</v>
      </c>
      <c r="AA5153" s="53">
        <f t="shared" si="766"/>
        <v>530.94343000358037</v>
      </c>
      <c r="AB5153" s="53">
        <f t="shared" si="767"/>
        <v>3.580379520229144</v>
      </c>
    </row>
    <row r="5154" spans="1:28" x14ac:dyDescent="0.3">
      <c r="A5154" s="1">
        <v>5153</v>
      </c>
      <c r="B5154" s="51">
        <v>45337</v>
      </c>
      <c r="C5154" s="44">
        <v>39273480.189999998</v>
      </c>
      <c r="D5154" s="56">
        <f t="shared" si="759"/>
        <v>472718.82751564757</v>
      </c>
      <c r="E5154" s="53">
        <v>83.08</v>
      </c>
      <c r="F5154" s="53">
        <f t="shared" si="760"/>
        <v>4.7271882751564753</v>
      </c>
      <c r="G5154" s="53">
        <f>(F5154/'Yearly GDP'!$B$23)*100</f>
        <v>132.41423739934106</v>
      </c>
      <c r="H5154" s="53">
        <f t="shared" si="761"/>
        <v>1.601496</v>
      </c>
      <c r="I5154" s="53">
        <f t="shared" si="762"/>
        <v>4.4208664898320071</v>
      </c>
      <c r="J5154" s="53">
        <f t="shared" si="770"/>
        <v>968.64500442086648</v>
      </c>
      <c r="K5154" s="53">
        <v>7.08</v>
      </c>
      <c r="L5154" s="53">
        <v>21910.75</v>
      </c>
      <c r="M5154" s="53">
        <v>3.84</v>
      </c>
      <c r="N5154" s="53">
        <f t="shared" si="763"/>
        <v>2.6591335101679929</v>
      </c>
      <c r="O5154" s="53">
        <v>22.62</v>
      </c>
      <c r="P5154" s="53">
        <v>4.22</v>
      </c>
      <c r="Q5154" s="53">
        <f t="shared" si="764"/>
        <v>2.8600000000000003</v>
      </c>
      <c r="R5154" s="53">
        <v>104.52</v>
      </c>
      <c r="S5154" s="53">
        <f t="shared" si="765"/>
        <v>159.69720000000001</v>
      </c>
      <c r="T5154" s="53">
        <v>7.06</v>
      </c>
      <c r="U5154" s="53">
        <v>17941.8</v>
      </c>
      <c r="V5154" s="53">
        <v>27.15</v>
      </c>
      <c r="W5154" s="53">
        <f t="shared" si="768"/>
        <v>660.83977900552486</v>
      </c>
      <c r="X5154" s="53">
        <f t="shared" si="769"/>
        <v>3.6832412523020261</v>
      </c>
      <c r="Y5154" s="53">
        <v>15002.05</v>
      </c>
      <c r="Z5154" s="53">
        <v>28.29</v>
      </c>
      <c r="AA5154" s="53">
        <f t="shared" si="766"/>
        <v>530.29515729939908</v>
      </c>
      <c r="AB5154" s="53">
        <f t="shared" si="767"/>
        <v>3.5348179568752212</v>
      </c>
    </row>
    <row r="5155" spans="1:28" x14ac:dyDescent="0.3">
      <c r="A5155" s="1">
        <v>5154</v>
      </c>
      <c r="B5155" s="51">
        <v>45338</v>
      </c>
      <c r="C5155" s="44">
        <v>39495674.890000001</v>
      </c>
      <c r="D5155" s="56">
        <f t="shared" si="759"/>
        <v>475794.18009878328</v>
      </c>
      <c r="E5155" s="53">
        <v>83.01</v>
      </c>
      <c r="F5155" s="53">
        <f t="shared" si="760"/>
        <v>4.7579418009878331</v>
      </c>
      <c r="G5155" s="53">
        <f>(F5155/'Yearly GDP'!$B$23)*100</f>
        <v>133.2756806999393</v>
      </c>
      <c r="H5155" s="53">
        <f t="shared" si="761"/>
        <v>1.6136840000000001</v>
      </c>
      <c r="I5155" s="53">
        <f t="shared" si="762"/>
        <v>4.3936731107205622</v>
      </c>
      <c r="J5155" s="53">
        <f t="shared" si="770"/>
        <v>968.39630931458692</v>
      </c>
      <c r="K5155" s="53">
        <v>7.09</v>
      </c>
      <c r="L5155" s="53">
        <v>22040.7</v>
      </c>
      <c r="M5155" s="53">
        <v>3.86</v>
      </c>
      <c r="N5155" s="53">
        <f t="shared" si="763"/>
        <v>2.6963268892794376</v>
      </c>
      <c r="O5155" s="53">
        <v>22.76</v>
      </c>
      <c r="P5155" s="53">
        <v>4.2699999999999996</v>
      </c>
      <c r="Q5155" s="53">
        <f t="shared" si="764"/>
        <v>2.8200000000000003</v>
      </c>
      <c r="R5155" s="53">
        <v>104.29</v>
      </c>
      <c r="S5155" s="53">
        <f t="shared" si="765"/>
        <v>160.458</v>
      </c>
      <c r="T5155" s="53">
        <v>7.05</v>
      </c>
      <c r="U5155" s="53">
        <v>18081.7</v>
      </c>
      <c r="V5155" s="53">
        <v>27.35</v>
      </c>
      <c r="W5155" s="53">
        <f t="shared" si="768"/>
        <v>661.12248628884822</v>
      </c>
      <c r="X5155" s="53">
        <f t="shared" si="769"/>
        <v>3.6563071297989023</v>
      </c>
      <c r="Y5155" s="53">
        <v>15098.9</v>
      </c>
      <c r="Z5155" s="53">
        <v>28.6</v>
      </c>
      <c r="AA5155" s="53">
        <f t="shared" si="766"/>
        <v>527.9335664335664</v>
      </c>
      <c r="AB5155" s="53">
        <f t="shared" si="767"/>
        <v>3.4965034965034962</v>
      </c>
    </row>
    <row r="5156" spans="1:28" x14ac:dyDescent="0.3">
      <c r="A5156" s="1">
        <v>5155</v>
      </c>
      <c r="B5156" s="51">
        <v>45341</v>
      </c>
      <c r="C5156" s="44">
        <v>39706844.159999996</v>
      </c>
      <c r="D5156" s="56">
        <f t="shared" si="759"/>
        <v>478280.46446639363</v>
      </c>
      <c r="E5156" s="53">
        <v>83.02</v>
      </c>
      <c r="F5156" s="53">
        <f t="shared" si="760"/>
        <v>4.7828046446639361</v>
      </c>
      <c r="G5156" s="53">
        <f>(F5156/'Yearly GDP'!$B$23)*100</f>
        <v>133.97211889814949</v>
      </c>
      <c r="H5156" s="53">
        <f t="shared" si="761"/>
        <v>1.619356</v>
      </c>
      <c r="I5156" s="53">
        <f t="shared" si="762"/>
        <v>4.3782837127845884</v>
      </c>
      <c r="J5156" s="53">
        <f t="shared" si="770"/>
        <v>968.5748686514886</v>
      </c>
      <c r="K5156" s="53">
        <v>7.09</v>
      </c>
      <c r="L5156" s="53">
        <v>22122.25</v>
      </c>
      <c r="M5156" s="53">
        <v>3.88</v>
      </c>
      <c r="N5156" s="53">
        <f t="shared" si="763"/>
        <v>2.7117162872154115</v>
      </c>
      <c r="O5156" s="53">
        <v>22.84</v>
      </c>
      <c r="P5156" s="53">
        <v>4.3099999999999996</v>
      </c>
      <c r="Q5156" s="53">
        <f t="shared" si="764"/>
        <v>2.7800000000000002</v>
      </c>
      <c r="R5156" s="53">
        <v>104.18</v>
      </c>
      <c r="S5156" s="53">
        <f t="shared" si="765"/>
        <v>161.02199999999999</v>
      </c>
      <c r="T5156" s="53">
        <v>7.05</v>
      </c>
      <c r="U5156" s="53">
        <v>18166.650000000001</v>
      </c>
      <c r="V5156" s="53">
        <v>27.48</v>
      </c>
      <c r="W5156" s="53">
        <f t="shared" si="768"/>
        <v>661.0862445414848</v>
      </c>
      <c r="X5156" s="53">
        <f t="shared" si="769"/>
        <v>3.63901018922853</v>
      </c>
      <c r="Y5156" s="53">
        <v>15171</v>
      </c>
      <c r="Z5156" s="53">
        <v>28.85</v>
      </c>
      <c r="AA5156" s="53">
        <f t="shared" si="766"/>
        <v>525.85788561525123</v>
      </c>
      <c r="AB5156" s="53">
        <f t="shared" si="767"/>
        <v>3.4662045060658579</v>
      </c>
    </row>
    <row r="5157" spans="1:28" x14ac:dyDescent="0.3">
      <c r="A5157" s="1">
        <v>5156</v>
      </c>
      <c r="B5157" s="51">
        <v>45342</v>
      </c>
      <c r="C5157" s="44">
        <v>39695109.5</v>
      </c>
      <c r="D5157" s="56">
        <f t="shared" si="759"/>
        <v>479293.76358367549</v>
      </c>
      <c r="E5157" s="53">
        <v>82.82</v>
      </c>
      <c r="F5157" s="53">
        <f t="shared" si="760"/>
        <v>4.792937635836755</v>
      </c>
      <c r="G5157" s="53">
        <f>(F5157/'Yearly GDP'!$B$23)*100</f>
        <v>134.2559561859035</v>
      </c>
      <c r="H5157" s="53">
        <f t="shared" si="761"/>
        <v>1.6181520000000003</v>
      </c>
      <c r="I5157" s="53">
        <f t="shared" si="762"/>
        <v>4.3630017452006973</v>
      </c>
      <c r="J5157" s="53">
        <f t="shared" si="770"/>
        <v>968.45331588132626</v>
      </c>
      <c r="K5157" s="53">
        <v>7.06</v>
      </c>
      <c r="L5157" s="53">
        <v>22196.95</v>
      </c>
      <c r="M5157" s="53">
        <v>3.89</v>
      </c>
      <c r="N5157" s="53">
        <f t="shared" si="763"/>
        <v>2.6969982547993023</v>
      </c>
      <c r="O5157" s="53">
        <v>22.92</v>
      </c>
      <c r="P5157" s="53">
        <v>4.2699999999999996</v>
      </c>
      <c r="Q5157" s="53">
        <f t="shared" si="764"/>
        <v>2.79</v>
      </c>
      <c r="R5157" s="53">
        <v>103.96</v>
      </c>
      <c r="S5157" s="53">
        <f t="shared" si="765"/>
        <v>161.8152</v>
      </c>
      <c r="T5157" s="53">
        <v>7.06</v>
      </c>
      <c r="U5157" s="53">
        <v>18137.400000000001</v>
      </c>
      <c r="V5157" s="53">
        <v>27.42</v>
      </c>
      <c r="W5157" s="53">
        <f t="shared" si="768"/>
        <v>661.46608315098467</v>
      </c>
      <c r="X5157" s="53">
        <f t="shared" si="769"/>
        <v>3.6469730123997084</v>
      </c>
      <c r="Y5157" s="53">
        <v>15110.7</v>
      </c>
      <c r="Z5157" s="53">
        <v>28.74</v>
      </c>
      <c r="AA5157" s="53">
        <f t="shared" si="766"/>
        <v>525.77244258872656</v>
      </c>
      <c r="AB5157" s="53">
        <f t="shared" si="767"/>
        <v>3.4794711203897011</v>
      </c>
    </row>
    <row r="5158" spans="1:28" x14ac:dyDescent="0.3">
      <c r="A5158" s="1">
        <v>5157</v>
      </c>
      <c r="B5158" s="51">
        <v>45343</v>
      </c>
      <c r="C5158" s="44">
        <v>39432876.060000002</v>
      </c>
      <c r="D5158" s="56">
        <f t="shared" si="759"/>
        <v>475495.91293862293</v>
      </c>
      <c r="E5158" s="53">
        <v>82.93</v>
      </c>
      <c r="F5158" s="53">
        <f t="shared" si="760"/>
        <v>4.7549591293862292</v>
      </c>
      <c r="G5158" s="53">
        <f>(F5158/'Yearly GDP'!$B$23)*100</f>
        <v>133.19213247580475</v>
      </c>
      <c r="H5158" s="53">
        <f t="shared" si="761"/>
        <v>1.603008</v>
      </c>
      <c r="I5158" s="53">
        <f t="shared" si="762"/>
        <v>4.391743522178305</v>
      </c>
      <c r="J5158" s="53">
        <f t="shared" si="770"/>
        <v>968.60122968818621</v>
      </c>
      <c r="K5158" s="53">
        <v>7.04</v>
      </c>
      <c r="L5158" s="53">
        <v>22055.05</v>
      </c>
      <c r="M5158" s="53">
        <v>3.86</v>
      </c>
      <c r="N5158" s="53">
        <f t="shared" si="763"/>
        <v>2.648256477821695</v>
      </c>
      <c r="O5158" s="53">
        <v>22.77</v>
      </c>
      <c r="P5158" s="53">
        <v>4.3099999999999996</v>
      </c>
      <c r="Q5158" s="53">
        <f t="shared" si="764"/>
        <v>2.7300000000000004</v>
      </c>
      <c r="R5158" s="53">
        <v>103.91</v>
      </c>
      <c r="S5158" s="53">
        <f t="shared" si="765"/>
        <v>160.75619999999998</v>
      </c>
      <c r="T5158" s="53">
        <v>7.06</v>
      </c>
      <c r="U5158" s="53">
        <v>17939.45</v>
      </c>
      <c r="V5158" s="53">
        <v>27.13</v>
      </c>
      <c r="W5158" s="53">
        <f t="shared" si="768"/>
        <v>661.24032436417258</v>
      </c>
      <c r="X5158" s="53">
        <f t="shared" si="769"/>
        <v>3.6859565057132331</v>
      </c>
      <c r="Y5158" s="53">
        <v>14992.15</v>
      </c>
      <c r="Z5158" s="53">
        <v>28.52</v>
      </c>
      <c r="AA5158" s="53">
        <f t="shared" si="766"/>
        <v>525.67145862552593</v>
      </c>
      <c r="AB5158" s="53">
        <f t="shared" si="767"/>
        <v>3.5063113604488079</v>
      </c>
    </row>
    <row r="5159" spans="1:28" x14ac:dyDescent="0.3">
      <c r="A5159" s="1">
        <v>5158</v>
      </c>
      <c r="B5159" s="51">
        <v>45344</v>
      </c>
      <c r="C5159" s="44">
        <v>39762271.880000003</v>
      </c>
      <c r="D5159" s="56">
        <f t="shared" si="759"/>
        <v>480046.74489919114</v>
      </c>
      <c r="E5159" s="53">
        <v>82.83</v>
      </c>
      <c r="F5159" s="53">
        <f t="shared" si="760"/>
        <v>4.8004674489919115</v>
      </c>
      <c r="G5159" s="53">
        <f>(F5159/'Yearly GDP'!$B$23)*100</f>
        <v>134.46687532190228</v>
      </c>
      <c r="H5159" s="53">
        <f t="shared" si="761"/>
        <v>1.6195640000000002</v>
      </c>
      <c r="I5159" s="53">
        <f t="shared" si="762"/>
        <v>4.3591979075850036</v>
      </c>
      <c r="J5159" s="53">
        <f t="shared" si="770"/>
        <v>968.50261551874451</v>
      </c>
      <c r="K5159" s="53">
        <v>7.06</v>
      </c>
      <c r="L5159" s="53">
        <v>22217.45</v>
      </c>
      <c r="M5159" s="53">
        <v>3.89</v>
      </c>
      <c r="N5159" s="53">
        <f t="shared" si="763"/>
        <v>2.700802092414996</v>
      </c>
      <c r="O5159" s="53">
        <v>22.94</v>
      </c>
      <c r="P5159" s="53">
        <v>4.33</v>
      </c>
      <c r="Q5159" s="53">
        <f t="shared" si="764"/>
        <v>2.7299999999999995</v>
      </c>
      <c r="R5159" s="53">
        <v>103.87</v>
      </c>
      <c r="S5159" s="53">
        <f t="shared" si="765"/>
        <v>161.727</v>
      </c>
      <c r="T5159" s="53">
        <v>7.05</v>
      </c>
      <c r="U5159" s="53">
        <v>18082.900000000001</v>
      </c>
      <c r="V5159" s="53">
        <v>27.34</v>
      </c>
      <c r="W5159" s="53">
        <f t="shared" si="768"/>
        <v>661.40819312362839</v>
      </c>
      <c r="X5159" s="53">
        <f t="shared" si="769"/>
        <v>3.6576444769568397</v>
      </c>
      <c r="Y5159" s="53">
        <v>15083.55</v>
      </c>
      <c r="Z5159" s="53">
        <v>28.69</v>
      </c>
      <c r="AA5159" s="53">
        <f t="shared" si="766"/>
        <v>525.74241896131048</v>
      </c>
      <c r="AB5159" s="53">
        <f t="shared" si="767"/>
        <v>3.4855350296270475</v>
      </c>
    </row>
    <row r="5160" spans="1:28" x14ac:dyDescent="0.3">
      <c r="A5160" s="1">
        <v>5159</v>
      </c>
      <c r="B5160" s="51">
        <v>45345</v>
      </c>
      <c r="C5160" s="44">
        <v>39851982.100000001</v>
      </c>
      <c r="D5160" s="56">
        <f t="shared" si="759"/>
        <v>481013.66445383226</v>
      </c>
      <c r="E5160" s="53">
        <v>82.85</v>
      </c>
      <c r="F5160" s="53">
        <f t="shared" si="760"/>
        <v>4.8101366445383222</v>
      </c>
      <c r="G5160" s="53">
        <f>(F5160/'Yearly GDP'!$B$23)*100</f>
        <v>134.73772113552724</v>
      </c>
      <c r="H5160" s="53">
        <f t="shared" si="761"/>
        <v>1.621151</v>
      </c>
      <c r="I5160" s="53">
        <f t="shared" si="762"/>
        <v>4.3610989969472307</v>
      </c>
      <c r="J5160" s="53">
        <f t="shared" si="770"/>
        <v>968.71783689489757</v>
      </c>
      <c r="K5160" s="53">
        <v>7.07</v>
      </c>
      <c r="L5160" s="53">
        <v>22212.7</v>
      </c>
      <c r="M5160" s="53">
        <v>3.89</v>
      </c>
      <c r="N5160" s="53">
        <f t="shared" si="763"/>
        <v>2.7089010030527696</v>
      </c>
      <c r="O5160" s="53">
        <v>22.93</v>
      </c>
      <c r="P5160" s="53">
        <v>4.24</v>
      </c>
      <c r="Q5160" s="53">
        <f t="shared" si="764"/>
        <v>2.83</v>
      </c>
      <c r="R5160" s="53">
        <v>103.85</v>
      </c>
      <c r="S5160" s="53">
        <f t="shared" si="765"/>
        <v>161.65649999999999</v>
      </c>
      <c r="T5160" s="53">
        <v>7.05</v>
      </c>
      <c r="U5160" s="53">
        <v>18149.05</v>
      </c>
      <c r="V5160" s="53">
        <v>27.44</v>
      </c>
      <c r="W5160" s="53">
        <f t="shared" si="768"/>
        <v>661.40852769679293</v>
      </c>
      <c r="X5160" s="53">
        <f t="shared" si="769"/>
        <v>3.6443148688046643</v>
      </c>
      <c r="Y5160" s="53">
        <v>15169.5</v>
      </c>
      <c r="Z5160" s="53">
        <v>28.85</v>
      </c>
      <c r="AA5160" s="53">
        <f t="shared" si="766"/>
        <v>525.80589254766028</v>
      </c>
      <c r="AB5160" s="53">
        <f t="shared" si="767"/>
        <v>3.4662045060658579</v>
      </c>
    </row>
    <row r="5161" spans="1:28" x14ac:dyDescent="0.3">
      <c r="A5161" s="1">
        <v>5160</v>
      </c>
      <c r="B5161" s="51">
        <v>45348</v>
      </c>
      <c r="C5161" s="44">
        <v>39741568.380000003</v>
      </c>
      <c r="D5161" s="56">
        <f t="shared" si="759"/>
        <v>479738.87469821342</v>
      </c>
      <c r="E5161" s="53">
        <v>82.84</v>
      </c>
      <c r="F5161" s="53">
        <f t="shared" si="760"/>
        <v>4.7973887469821346</v>
      </c>
      <c r="G5161" s="53">
        <f>(F5161/'Yearly GDP'!$B$23)*100</f>
        <v>134.38063717036792</v>
      </c>
      <c r="H5161" s="53">
        <f t="shared" si="761"/>
        <v>1.6125039999999999</v>
      </c>
      <c r="I5161" s="53">
        <f t="shared" si="762"/>
        <v>4.3782837127845884</v>
      </c>
      <c r="J5161" s="53">
        <f t="shared" si="770"/>
        <v>968.56611208406298</v>
      </c>
      <c r="K5161" s="53">
        <v>7.06</v>
      </c>
      <c r="L5161" s="53">
        <v>22122.05</v>
      </c>
      <c r="M5161" s="53">
        <v>3.87</v>
      </c>
      <c r="N5161" s="53">
        <f t="shared" si="763"/>
        <v>2.6817162872154112</v>
      </c>
      <c r="O5161" s="53">
        <v>22.84</v>
      </c>
      <c r="P5161" s="53">
        <v>4.28</v>
      </c>
      <c r="Q5161" s="53">
        <f t="shared" si="764"/>
        <v>2.7799999999999994</v>
      </c>
      <c r="R5161" s="53">
        <v>103.75</v>
      </c>
      <c r="S5161" s="53">
        <f t="shared" si="765"/>
        <v>160.33679999999998</v>
      </c>
      <c r="T5161" s="53">
        <v>7.02</v>
      </c>
      <c r="U5161" s="53">
        <v>18093</v>
      </c>
      <c r="V5161" s="53">
        <v>27.36</v>
      </c>
      <c r="W5161" s="53">
        <f t="shared" si="768"/>
        <v>661.29385964912285</v>
      </c>
      <c r="X5161" s="53">
        <f t="shared" si="769"/>
        <v>3.6549707602339185</v>
      </c>
      <c r="Y5161" s="53">
        <v>15143.4</v>
      </c>
      <c r="Z5161" s="53">
        <v>28.81</v>
      </c>
      <c r="AA5161" s="53">
        <f t="shared" si="766"/>
        <v>525.62998958694902</v>
      </c>
      <c r="AB5161" s="53">
        <f t="shared" si="767"/>
        <v>3.4710170079833396</v>
      </c>
    </row>
    <row r="5162" spans="1:28" x14ac:dyDescent="0.3">
      <c r="A5162" s="1">
        <v>5161</v>
      </c>
      <c r="B5162" s="51">
        <v>45349</v>
      </c>
      <c r="C5162" s="44">
        <v>39746429.939999998</v>
      </c>
      <c r="D5162" s="56">
        <f t="shared" si="759"/>
        <v>479623.86798600212</v>
      </c>
      <c r="E5162" s="53">
        <v>82.87</v>
      </c>
      <c r="F5162" s="53">
        <f t="shared" si="760"/>
        <v>4.7962386798600214</v>
      </c>
      <c r="G5162" s="53">
        <f>(F5162/'Yearly GDP'!$B$23)*100</f>
        <v>134.34842240504261</v>
      </c>
      <c r="H5162" s="53">
        <f t="shared" si="761"/>
        <v>1.6181520000000003</v>
      </c>
      <c r="I5162" s="53">
        <f t="shared" si="762"/>
        <v>4.3630017452006973</v>
      </c>
      <c r="J5162" s="53">
        <f t="shared" si="770"/>
        <v>968.51439790575898</v>
      </c>
      <c r="K5162" s="53">
        <v>7.06</v>
      </c>
      <c r="L5162" s="53">
        <v>22198.35</v>
      </c>
      <c r="M5162" s="53">
        <v>3.89</v>
      </c>
      <c r="N5162" s="53">
        <f t="shared" si="763"/>
        <v>2.6969982547993023</v>
      </c>
      <c r="O5162" s="53">
        <v>22.92</v>
      </c>
      <c r="P5162" s="53">
        <v>4.3</v>
      </c>
      <c r="Q5162" s="53">
        <f t="shared" si="764"/>
        <v>2.76</v>
      </c>
      <c r="R5162" s="53">
        <v>103.75</v>
      </c>
      <c r="S5162" s="53">
        <f t="shared" si="765"/>
        <v>160.89840000000001</v>
      </c>
      <c r="T5162" s="53">
        <v>7.02</v>
      </c>
      <c r="U5162" s="53">
        <v>18074.3</v>
      </c>
      <c r="V5162" s="53">
        <v>27.32</v>
      </c>
      <c r="W5162" s="53">
        <f t="shared" si="768"/>
        <v>661.57759882869686</v>
      </c>
      <c r="X5162" s="53">
        <f t="shared" si="769"/>
        <v>3.6603221083455346</v>
      </c>
      <c r="Y5162" s="53">
        <v>15181.95</v>
      </c>
      <c r="Z5162" s="53">
        <v>29.27</v>
      </c>
      <c r="AA5162" s="53">
        <f t="shared" si="766"/>
        <v>518.68636829518277</v>
      </c>
      <c r="AB5162" s="53">
        <f t="shared" si="767"/>
        <v>3.4164673727365904</v>
      </c>
    </row>
    <row r="5163" spans="1:28" x14ac:dyDescent="0.3">
      <c r="A5163" s="1">
        <v>5162</v>
      </c>
      <c r="B5163" s="51">
        <v>45350</v>
      </c>
      <c r="C5163" s="44">
        <v>39148154.530000001</v>
      </c>
      <c r="D5163" s="56">
        <f t="shared" si="759"/>
        <v>472233.46839565737</v>
      </c>
      <c r="E5163" s="53">
        <v>82.9</v>
      </c>
      <c r="F5163" s="53">
        <f t="shared" si="760"/>
        <v>4.7223346839565741</v>
      </c>
      <c r="G5163" s="53">
        <f>(F5163/'Yearly GDP'!$B$23)*100</f>
        <v>132.27828246376959</v>
      </c>
      <c r="H5163" s="53">
        <f t="shared" si="761"/>
        <v>1.599796</v>
      </c>
      <c r="I5163" s="53">
        <f t="shared" si="762"/>
        <v>4.4130626654898499</v>
      </c>
      <c r="J5163" s="53">
        <f t="shared" si="770"/>
        <v>968.71800529567531</v>
      </c>
      <c r="K5163" s="53">
        <v>7.06</v>
      </c>
      <c r="L5163" s="53">
        <v>21951.15</v>
      </c>
      <c r="M5163" s="53">
        <v>3.84</v>
      </c>
      <c r="N5163" s="53">
        <f t="shared" si="763"/>
        <v>2.6469373345101497</v>
      </c>
      <c r="O5163" s="53">
        <v>22.66</v>
      </c>
      <c r="P5163" s="53">
        <v>4.26</v>
      </c>
      <c r="Q5163" s="53">
        <f t="shared" si="764"/>
        <v>2.8</v>
      </c>
      <c r="R5163" s="53">
        <v>103.9</v>
      </c>
      <c r="S5163" s="53">
        <f t="shared" si="765"/>
        <v>157.9402</v>
      </c>
      <c r="T5163" s="53">
        <v>6.97</v>
      </c>
      <c r="U5163" s="53">
        <v>17749</v>
      </c>
      <c r="V5163" s="53">
        <v>26.83</v>
      </c>
      <c r="W5163" s="53">
        <f t="shared" si="768"/>
        <v>661.53559448378689</v>
      </c>
      <c r="X5163" s="53">
        <f t="shared" si="769"/>
        <v>3.727171077152442</v>
      </c>
      <c r="Y5163" s="53">
        <v>14895.25</v>
      </c>
      <c r="Z5163" s="53">
        <v>28.71</v>
      </c>
      <c r="AA5163" s="53">
        <f t="shared" si="766"/>
        <v>518.81748519679547</v>
      </c>
      <c r="AB5163" s="53">
        <f t="shared" si="767"/>
        <v>3.4831069313827929</v>
      </c>
    </row>
    <row r="5164" spans="1:28" x14ac:dyDescent="0.3">
      <c r="A5164" s="1">
        <v>5163</v>
      </c>
      <c r="B5164" s="51">
        <v>45351</v>
      </c>
      <c r="C5164" s="44">
        <v>39329609.600000001</v>
      </c>
      <c r="D5164" s="56">
        <f t="shared" si="759"/>
        <v>474422.31121833535</v>
      </c>
      <c r="E5164" s="53">
        <v>82.9</v>
      </c>
      <c r="F5164" s="53">
        <f t="shared" si="760"/>
        <v>4.7442231121833531</v>
      </c>
      <c r="G5164" s="53">
        <f>(F5164/'Yearly GDP'!$B$23)*100</f>
        <v>132.89140370261495</v>
      </c>
      <c r="H5164" s="53">
        <f t="shared" si="761"/>
        <v>1.6048899999999999</v>
      </c>
      <c r="I5164" s="53">
        <f t="shared" si="762"/>
        <v>4.4052863436123353</v>
      </c>
      <c r="J5164" s="53">
        <f t="shared" si="770"/>
        <v>968.40528634361237</v>
      </c>
      <c r="K5164" s="53">
        <v>7.07</v>
      </c>
      <c r="L5164" s="53">
        <v>21982.799999999999</v>
      </c>
      <c r="M5164" s="53">
        <v>3.85</v>
      </c>
      <c r="N5164" s="53">
        <f t="shared" si="763"/>
        <v>2.664713656387665</v>
      </c>
      <c r="O5164" s="53">
        <v>22.7</v>
      </c>
      <c r="P5164" s="53">
        <v>4.25</v>
      </c>
      <c r="Q5164" s="53">
        <f t="shared" si="764"/>
        <v>2.8200000000000003</v>
      </c>
      <c r="R5164" s="53">
        <v>104.09</v>
      </c>
      <c r="S5164" s="53">
        <f t="shared" si="765"/>
        <v>156.40299999999999</v>
      </c>
      <c r="T5164" s="53">
        <v>6.89</v>
      </c>
      <c r="U5164" s="53">
        <v>17831.099999999999</v>
      </c>
      <c r="V5164" s="53">
        <v>26.96</v>
      </c>
      <c r="W5164" s="53">
        <f t="shared" si="768"/>
        <v>661.39094955489611</v>
      </c>
      <c r="X5164" s="53">
        <f t="shared" si="769"/>
        <v>3.7091988130563802</v>
      </c>
      <c r="Y5164" s="53">
        <v>14965.05</v>
      </c>
      <c r="Z5164" s="53">
        <v>28.85</v>
      </c>
      <c r="AA5164" s="53">
        <f t="shared" si="766"/>
        <v>518.71923743500861</v>
      </c>
      <c r="AB5164" s="53">
        <f t="shared" si="767"/>
        <v>3.4662045060658579</v>
      </c>
    </row>
    <row r="5165" spans="1:28" x14ac:dyDescent="0.3">
      <c r="A5165" s="1">
        <v>5164</v>
      </c>
      <c r="B5165" s="51">
        <v>45352</v>
      </c>
      <c r="C5165" s="44">
        <v>39763870.909999996</v>
      </c>
      <c r="D5165" s="56">
        <f t="shared" si="759"/>
        <v>480008.09886528243</v>
      </c>
      <c r="E5165" s="53">
        <v>82.84</v>
      </c>
      <c r="F5165" s="53">
        <f t="shared" si="760"/>
        <v>4.800080988652824</v>
      </c>
      <c r="G5165" s="53">
        <f>(F5165/'Yearly GDP'!$B$23)*100</f>
        <v>134.45605010232001</v>
      </c>
      <c r="H5165" s="53">
        <f t="shared" si="761"/>
        <v>1.6280359999999996</v>
      </c>
      <c r="I5165" s="53">
        <f t="shared" si="762"/>
        <v>4.3365134431916745</v>
      </c>
      <c r="J5165" s="53">
        <f t="shared" si="770"/>
        <v>968.72289679098014</v>
      </c>
      <c r="K5165" s="53">
        <v>7.06</v>
      </c>
      <c r="L5165" s="53">
        <v>22338.75</v>
      </c>
      <c r="M5165" s="53">
        <v>3.91</v>
      </c>
      <c r="N5165" s="53">
        <f t="shared" si="763"/>
        <v>2.7234865568083251</v>
      </c>
      <c r="O5165" s="53">
        <v>23.06</v>
      </c>
      <c r="P5165" s="53">
        <v>4.18</v>
      </c>
      <c r="Q5165" s="53">
        <f t="shared" si="764"/>
        <v>2.88</v>
      </c>
      <c r="R5165" s="53">
        <v>103.79</v>
      </c>
      <c r="S5165" s="53">
        <f t="shared" si="765"/>
        <v>159.114</v>
      </c>
      <c r="T5165" s="53">
        <v>6.9</v>
      </c>
      <c r="U5165" s="53">
        <v>17974.650000000001</v>
      </c>
      <c r="V5165" s="53">
        <v>27.17</v>
      </c>
      <c r="W5165" s="53">
        <f t="shared" si="768"/>
        <v>661.5623849834376</v>
      </c>
      <c r="X5165" s="53">
        <f t="shared" si="769"/>
        <v>3.6805299963194695</v>
      </c>
      <c r="Y5165" s="53">
        <v>15061.35</v>
      </c>
      <c r="Z5165" s="53">
        <v>29.03</v>
      </c>
      <c r="AA5165" s="53">
        <f t="shared" si="766"/>
        <v>518.82018601446782</v>
      </c>
      <c r="AB5165" s="53">
        <f t="shared" si="767"/>
        <v>3.444712366517396</v>
      </c>
    </row>
    <row r="5166" spans="1:28" x14ac:dyDescent="0.3">
      <c r="A5166" s="1">
        <v>5165</v>
      </c>
      <c r="B5166" s="51">
        <v>45353</v>
      </c>
      <c r="C5166" s="44">
        <v>39922379.450000003</v>
      </c>
      <c r="D5166" s="56">
        <f t="shared" si="759"/>
        <v>481921.52885079675</v>
      </c>
      <c r="E5166" s="53">
        <v>82.84</v>
      </c>
      <c r="F5166" s="53">
        <f t="shared" si="760"/>
        <v>4.8192152885079675</v>
      </c>
      <c r="G5166" s="53">
        <f>(F5166/'Yearly GDP'!$B$23)*100</f>
        <v>134.99202488817838</v>
      </c>
      <c r="H5166" s="53">
        <f t="shared" si="761"/>
        <v>1.63086</v>
      </c>
      <c r="I5166" s="53">
        <f t="shared" si="762"/>
        <v>4.329004329004329</v>
      </c>
      <c r="J5166" s="53">
        <f t="shared" si="770"/>
        <v>968.76190476190482</v>
      </c>
      <c r="K5166" s="53">
        <v>7.06</v>
      </c>
      <c r="L5166" s="53">
        <v>22378.400000000001</v>
      </c>
      <c r="M5166" s="53">
        <v>3.92</v>
      </c>
      <c r="N5166" s="53">
        <f t="shared" si="763"/>
        <v>2.7309956709956706</v>
      </c>
      <c r="O5166" s="53">
        <v>23.1</v>
      </c>
      <c r="P5166" s="53">
        <v>4.18</v>
      </c>
      <c r="Q5166" s="53">
        <f t="shared" si="764"/>
        <v>2.88</v>
      </c>
      <c r="R5166" s="53">
        <v>103.79</v>
      </c>
      <c r="S5166" s="53">
        <f t="shared" si="765"/>
        <v>159.39000000000001</v>
      </c>
      <c r="T5166" s="53">
        <v>6.9</v>
      </c>
      <c r="U5166" s="53">
        <v>18093</v>
      </c>
      <c r="V5166" s="53">
        <v>27.35</v>
      </c>
      <c r="W5166" s="53">
        <f t="shared" si="768"/>
        <v>661.53564899451555</v>
      </c>
      <c r="X5166" s="53">
        <f t="shared" si="769"/>
        <v>3.6563071297989032</v>
      </c>
      <c r="Y5166" s="53">
        <v>15168.15</v>
      </c>
      <c r="Z5166" s="53">
        <v>29.24</v>
      </c>
      <c r="AA5166" s="53">
        <f t="shared" si="766"/>
        <v>518.74658002735976</v>
      </c>
      <c r="AB5166" s="53">
        <f t="shared" si="767"/>
        <v>3.4199726402188784</v>
      </c>
    </row>
    <row r="5167" spans="1:28" x14ac:dyDescent="0.3">
      <c r="A5167" s="1">
        <v>5166</v>
      </c>
      <c r="B5167" s="51">
        <v>45355</v>
      </c>
      <c r="C5167" s="44">
        <v>39889768.109999999</v>
      </c>
      <c r="D5167" s="56">
        <f t="shared" si="759"/>
        <v>481121.31359305274</v>
      </c>
      <c r="E5167" s="53">
        <v>82.91</v>
      </c>
      <c r="F5167" s="53">
        <f t="shared" si="760"/>
        <v>4.8112131359305277</v>
      </c>
      <c r="G5167" s="53">
        <f>(F5167/'Yearly GDP'!$B$23)*100</f>
        <v>134.76787495603719</v>
      </c>
      <c r="H5167" s="53">
        <f t="shared" si="761"/>
        <v>1.6329779999999996</v>
      </c>
      <c r="I5167" s="53">
        <f t="shared" si="762"/>
        <v>4.3233895373973201</v>
      </c>
      <c r="J5167" s="53">
        <f t="shared" si="770"/>
        <v>968.68136619109384</v>
      </c>
      <c r="K5167" s="53">
        <v>7.06</v>
      </c>
      <c r="L5167" s="53">
        <v>22405.599999999999</v>
      </c>
      <c r="M5167" s="53">
        <v>3.92</v>
      </c>
      <c r="N5167" s="53">
        <f t="shared" si="763"/>
        <v>2.7366104626026795</v>
      </c>
      <c r="O5167" s="53">
        <v>23.13</v>
      </c>
      <c r="P5167" s="53">
        <v>4.21</v>
      </c>
      <c r="Q5167" s="53">
        <f t="shared" si="764"/>
        <v>2.8499999999999996</v>
      </c>
      <c r="R5167" s="53">
        <v>103.77</v>
      </c>
      <c r="S5167" s="53">
        <f t="shared" si="765"/>
        <v>159.59700000000001</v>
      </c>
      <c r="T5167" s="53">
        <v>6.9</v>
      </c>
      <c r="U5167" s="53">
        <v>18110.05</v>
      </c>
      <c r="V5167" s="53">
        <v>27.38</v>
      </c>
      <c r="W5167" s="53">
        <f t="shared" si="768"/>
        <v>661.43352812271735</v>
      </c>
      <c r="X5167" s="53">
        <f t="shared" si="769"/>
        <v>3.6523009495982475</v>
      </c>
      <c r="Y5167" s="53">
        <v>15077.1</v>
      </c>
      <c r="Z5167" s="53">
        <v>29.06</v>
      </c>
      <c r="AA5167" s="53">
        <f t="shared" si="766"/>
        <v>518.82656572608403</v>
      </c>
      <c r="AB5167" s="53">
        <f t="shared" si="767"/>
        <v>3.4411562284927739</v>
      </c>
    </row>
    <row r="5168" spans="1:28" x14ac:dyDescent="0.3">
      <c r="A5168" s="1">
        <v>5167</v>
      </c>
      <c r="B5168" s="51">
        <v>45356</v>
      </c>
      <c r="C5168" s="44">
        <v>39810301.899999999</v>
      </c>
      <c r="D5168" s="56">
        <f t="shared" si="759"/>
        <v>480278.70551333087</v>
      </c>
      <c r="E5168" s="53">
        <v>82.89</v>
      </c>
      <c r="F5168" s="53">
        <f t="shared" si="760"/>
        <v>4.8027870551333089</v>
      </c>
      <c r="G5168" s="53">
        <f>(F5168/'Yearly GDP'!$B$23)*100</f>
        <v>134.53185028384621</v>
      </c>
      <c r="H5168" s="53">
        <f t="shared" si="761"/>
        <v>1.62714</v>
      </c>
      <c r="I5168" s="53">
        <f t="shared" si="762"/>
        <v>4.3327556325823222</v>
      </c>
      <c r="J5168" s="53">
        <f t="shared" si="770"/>
        <v>968.64384748700172</v>
      </c>
      <c r="K5168" s="53">
        <v>7.05</v>
      </c>
      <c r="L5168" s="53">
        <v>22356.3</v>
      </c>
      <c r="M5168" s="53">
        <v>3.92</v>
      </c>
      <c r="N5168" s="53">
        <f t="shared" si="763"/>
        <v>2.7172443674176776</v>
      </c>
      <c r="O5168" s="53">
        <v>23.08</v>
      </c>
      <c r="P5168" s="53">
        <v>4.1500000000000004</v>
      </c>
      <c r="Q5168" s="53">
        <f t="shared" si="764"/>
        <v>2.8999999999999995</v>
      </c>
      <c r="R5168" s="53">
        <v>103.75</v>
      </c>
      <c r="S5168" s="53">
        <f t="shared" si="765"/>
        <v>160.17519999999999</v>
      </c>
      <c r="T5168" s="53">
        <v>6.94</v>
      </c>
      <c r="U5168" s="53">
        <v>18065.2</v>
      </c>
      <c r="V5168" s="53">
        <v>27.31</v>
      </c>
      <c r="W5168" s="53">
        <f t="shared" si="768"/>
        <v>661.48663493225934</v>
      </c>
      <c r="X5168" s="53">
        <f t="shared" si="769"/>
        <v>3.6616623947272067</v>
      </c>
      <c r="Y5168" s="53">
        <v>14979.6</v>
      </c>
      <c r="Z5168" s="53">
        <v>28.87</v>
      </c>
      <c r="AA5168" s="53">
        <f t="shared" si="766"/>
        <v>518.8638725320402</v>
      </c>
      <c r="AB5168" s="53">
        <f t="shared" si="767"/>
        <v>3.4638032559750607</v>
      </c>
    </row>
    <row r="5169" spans="1:28" x14ac:dyDescent="0.3">
      <c r="A5169" s="1">
        <v>5168</v>
      </c>
      <c r="B5169" s="51">
        <v>45357</v>
      </c>
      <c r="C5169" s="44">
        <v>39640109.439999998</v>
      </c>
      <c r="D5169" s="56">
        <f t="shared" si="759"/>
        <v>478860.94998791977</v>
      </c>
      <c r="E5169" s="53">
        <v>82.78</v>
      </c>
      <c r="F5169" s="53">
        <f t="shared" si="760"/>
        <v>4.7886094998791977</v>
      </c>
      <c r="G5169" s="53">
        <f>(F5169/'Yearly GDP'!$B$23)*100</f>
        <v>134.13471988457138</v>
      </c>
      <c r="H5169" s="53">
        <f t="shared" si="761"/>
        <v>1.6355999999999997</v>
      </c>
      <c r="I5169" s="53">
        <f t="shared" si="762"/>
        <v>4.3103448275862073</v>
      </c>
      <c r="J5169" s="53">
        <f t="shared" si="770"/>
        <v>968.70905172413791</v>
      </c>
      <c r="K5169" s="53">
        <v>7.05</v>
      </c>
      <c r="L5169" s="53">
        <v>22474.05</v>
      </c>
      <c r="M5169" s="53">
        <v>3.94</v>
      </c>
      <c r="N5169" s="53">
        <f t="shared" si="763"/>
        <v>2.7396551724137925</v>
      </c>
      <c r="O5169" s="53">
        <v>23.2</v>
      </c>
      <c r="P5169" s="53">
        <v>4.0999999999999996</v>
      </c>
      <c r="Q5169" s="53">
        <f t="shared" si="764"/>
        <v>2.95</v>
      </c>
      <c r="R5169" s="53">
        <v>103.32</v>
      </c>
      <c r="S5169" s="53">
        <f t="shared" si="765"/>
        <v>160.77599999999998</v>
      </c>
      <c r="T5169" s="53">
        <v>6.93</v>
      </c>
      <c r="U5169" s="53">
        <v>17950</v>
      </c>
      <c r="V5169" s="53">
        <v>27.14</v>
      </c>
      <c r="W5169" s="53">
        <f t="shared" si="768"/>
        <v>661.38540899042005</v>
      </c>
      <c r="X5169" s="53">
        <f t="shared" si="769"/>
        <v>3.6845983787767134</v>
      </c>
      <c r="Y5169" s="53">
        <v>14684.2</v>
      </c>
      <c r="Z5169" s="53">
        <v>28.3</v>
      </c>
      <c r="AA5169" s="53">
        <f t="shared" si="766"/>
        <v>518.87632508833929</v>
      </c>
      <c r="AB5169" s="53">
        <f t="shared" si="767"/>
        <v>3.5335689045936398</v>
      </c>
    </row>
    <row r="5170" spans="1:28" x14ac:dyDescent="0.3">
      <c r="A5170" s="1">
        <v>5169</v>
      </c>
      <c r="B5170" s="51">
        <v>45358</v>
      </c>
      <c r="C5170" s="44">
        <v>39790010.479999997</v>
      </c>
      <c r="D5170" s="56">
        <f t="shared" si="759"/>
        <v>481136.76517533249</v>
      </c>
      <c r="E5170" s="53">
        <v>82.7</v>
      </c>
      <c r="F5170" s="53">
        <f t="shared" si="760"/>
        <v>4.8113676517533248</v>
      </c>
      <c r="G5170" s="53">
        <f>(F5170/'Yearly GDP'!$B$23)*100</f>
        <v>134.77220313034525</v>
      </c>
      <c r="H5170" s="53">
        <f t="shared" si="761"/>
        <v>1.6323659999999998</v>
      </c>
      <c r="I5170" s="53">
        <f t="shared" si="762"/>
        <v>4.3066322136089585</v>
      </c>
      <c r="J5170" s="53">
        <f t="shared" si="770"/>
        <v>968.71447028423779</v>
      </c>
      <c r="K5170" s="53">
        <v>7.03</v>
      </c>
      <c r="L5170" s="53">
        <v>22493.55</v>
      </c>
      <c r="M5170" s="53">
        <v>3.94</v>
      </c>
      <c r="N5170" s="53">
        <f t="shared" si="763"/>
        <v>2.7233677863910417</v>
      </c>
      <c r="O5170" s="53">
        <v>23.22</v>
      </c>
      <c r="P5170" s="53">
        <v>4.08</v>
      </c>
      <c r="Q5170" s="53">
        <f t="shared" si="764"/>
        <v>2.95</v>
      </c>
      <c r="R5170" s="53">
        <v>102.77</v>
      </c>
      <c r="S5170" s="53">
        <f t="shared" si="765"/>
        <v>160.4502</v>
      </c>
      <c r="T5170" s="53">
        <v>6.91</v>
      </c>
      <c r="U5170" s="53">
        <v>17995.7</v>
      </c>
      <c r="V5170" s="53">
        <v>27.21</v>
      </c>
      <c r="W5170" s="53">
        <f t="shared" si="768"/>
        <v>661.36346931275273</v>
      </c>
      <c r="X5170" s="53">
        <f t="shared" si="769"/>
        <v>3.6751194413818453</v>
      </c>
      <c r="Y5170" s="53">
        <v>14803.2</v>
      </c>
      <c r="Z5170" s="53">
        <v>28.53</v>
      </c>
      <c r="AA5170" s="53">
        <f t="shared" si="766"/>
        <v>518.8643533123028</v>
      </c>
      <c r="AB5170" s="53">
        <f t="shared" si="767"/>
        <v>3.505082369435681</v>
      </c>
    </row>
    <row r="5171" spans="1:28" x14ac:dyDescent="0.3">
      <c r="A5171" s="1">
        <v>5170</v>
      </c>
      <c r="B5171" s="51">
        <v>45362</v>
      </c>
      <c r="C5171" s="44">
        <v>39468166.369999997</v>
      </c>
      <c r="D5171" s="56">
        <f t="shared" si="759"/>
        <v>477071.99770337238</v>
      </c>
      <c r="E5171" s="53">
        <v>82.73</v>
      </c>
      <c r="F5171" s="53">
        <f t="shared" si="760"/>
        <v>4.7707199770337239</v>
      </c>
      <c r="G5171" s="53">
        <f>(F5171/'Yearly GDP'!$B$23)*100</f>
        <v>133.6336128020651</v>
      </c>
      <c r="H5171" s="53">
        <f t="shared" si="761"/>
        <v>1.6165059999999998</v>
      </c>
      <c r="I5171" s="53">
        <f t="shared" si="762"/>
        <v>4.3365134431916745</v>
      </c>
      <c r="J5171" s="53">
        <f t="shared" si="770"/>
        <v>968.45836947094551</v>
      </c>
      <c r="K5171" s="53">
        <v>7.01</v>
      </c>
      <c r="L5171" s="53">
        <v>22332.65</v>
      </c>
      <c r="M5171" s="53">
        <v>3.91</v>
      </c>
      <c r="N5171" s="53">
        <f t="shared" si="763"/>
        <v>2.6734865568083253</v>
      </c>
      <c r="O5171" s="53">
        <v>23.06</v>
      </c>
      <c r="P5171" s="53">
        <v>4.09</v>
      </c>
      <c r="Q5171" s="53">
        <f t="shared" si="764"/>
        <v>2.92</v>
      </c>
      <c r="R5171" s="53">
        <v>102.46</v>
      </c>
      <c r="S5171" s="53">
        <f t="shared" si="765"/>
        <v>159.5752</v>
      </c>
      <c r="T5171" s="53">
        <v>6.92</v>
      </c>
      <c r="U5171" s="53">
        <v>17911.75</v>
      </c>
      <c r="V5171" s="53">
        <v>27.08</v>
      </c>
      <c r="W5171" s="53">
        <f t="shared" si="768"/>
        <v>661.43833087149187</v>
      </c>
      <c r="X5171" s="53">
        <f t="shared" si="769"/>
        <v>3.6927621861152145</v>
      </c>
      <c r="Y5171" s="53">
        <v>14507.15</v>
      </c>
      <c r="Z5171" s="53">
        <v>27.96</v>
      </c>
      <c r="AA5171" s="53">
        <f t="shared" si="766"/>
        <v>518.85371959942768</v>
      </c>
      <c r="AB5171" s="53">
        <f t="shared" si="767"/>
        <v>3.5765379113018594</v>
      </c>
    </row>
    <row r="5172" spans="1:28" x14ac:dyDescent="0.3">
      <c r="A5172" s="1">
        <v>5171</v>
      </c>
      <c r="B5172" s="51">
        <v>45363</v>
      </c>
      <c r="C5172" s="44">
        <v>39069312.740000002</v>
      </c>
      <c r="D5172" s="56">
        <f t="shared" si="759"/>
        <v>471965.60449383908</v>
      </c>
      <c r="E5172" s="53">
        <v>82.78</v>
      </c>
      <c r="F5172" s="53">
        <f t="shared" si="760"/>
        <v>4.7196560449383904</v>
      </c>
      <c r="G5172" s="53">
        <f>(F5172/'Yearly GDP'!$B$23)*100</f>
        <v>132.20325055849833</v>
      </c>
      <c r="H5172" s="53">
        <f t="shared" si="761"/>
        <v>1.6188119999999997</v>
      </c>
      <c r="I5172" s="53">
        <f t="shared" si="762"/>
        <v>4.3365134431916745</v>
      </c>
      <c r="J5172" s="53">
        <f t="shared" si="770"/>
        <v>968.59063313096283</v>
      </c>
      <c r="K5172" s="53">
        <v>7.02</v>
      </c>
      <c r="L5172" s="53">
        <v>22335.7</v>
      </c>
      <c r="M5172" s="53">
        <v>3.91</v>
      </c>
      <c r="N5172" s="53">
        <f t="shared" si="763"/>
        <v>2.683486556808325</v>
      </c>
      <c r="O5172" s="53">
        <v>23.06</v>
      </c>
      <c r="P5172" s="53">
        <v>4.1500000000000004</v>
      </c>
      <c r="Q5172" s="53">
        <f t="shared" si="764"/>
        <v>2.8699999999999992</v>
      </c>
      <c r="R5172" s="53">
        <v>102.54</v>
      </c>
      <c r="S5172" s="53">
        <f t="shared" si="765"/>
        <v>158.88339999999999</v>
      </c>
      <c r="T5172" s="53">
        <v>6.89</v>
      </c>
      <c r="U5172" s="53">
        <v>17685.599999999999</v>
      </c>
      <c r="V5172" s="53">
        <v>26.74</v>
      </c>
      <c r="W5172" s="53">
        <f t="shared" si="768"/>
        <v>661.39117427075541</v>
      </c>
      <c r="X5172" s="53">
        <f t="shared" si="769"/>
        <v>3.7397157816005984</v>
      </c>
      <c r="Y5172" s="53">
        <v>14208.65</v>
      </c>
      <c r="Z5172" s="53">
        <v>27.39</v>
      </c>
      <c r="AA5172" s="53">
        <f t="shared" si="766"/>
        <v>518.75319459656805</v>
      </c>
      <c r="AB5172" s="53">
        <f t="shared" si="767"/>
        <v>3.6509675063891933</v>
      </c>
    </row>
    <row r="5173" spans="1:28" x14ac:dyDescent="0.3">
      <c r="A5173" s="1">
        <v>5172</v>
      </c>
      <c r="B5173" s="51">
        <v>45364</v>
      </c>
      <c r="C5173" s="44">
        <v>37715421.049999997</v>
      </c>
      <c r="D5173" s="56">
        <f t="shared" si="759"/>
        <v>455390.25658053608</v>
      </c>
      <c r="E5173" s="53">
        <v>82.82</v>
      </c>
      <c r="F5173" s="53">
        <f t="shared" si="760"/>
        <v>4.5539025658053607</v>
      </c>
      <c r="G5173" s="53">
        <f>(F5173/'Yearly GDP'!$B$23)*100</f>
        <v>127.56029596093448</v>
      </c>
      <c r="H5173" s="53">
        <f t="shared" si="761"/>
        <v>1.5965130000000001</v>
      </c>
      <c r="I5173" s="53">
        <f t="shared" si="762"/>
        <v>4.4033465433729635</v>
      </c>
      <c r="J5173" s="53">
        <f t="shared" si="770"/>
        <v>968.63496257155441</v>
      </c>
      <c r="K5173" s="53">
        <v>7.03</v>
      </c>
      <c r="L5173" s="53">
        <v>21997.7</v>
      </c>
      <c r="M5173" s="53">
        <v>3.85</v>
      </c>
      <c r="N5173" s="53">
        <f t="shared" si="763"/>
        <v>2.6266534566270368</v>
      </c>
      <c r="O5173" s="53">
        <v>22.71</v>
      </c>
      <c r="P5173" s="53">
        <v>4.18</v>
      </c>
      <c r="Q5173" s="53">
        <f t="shared" si="764"/>
        <v>2.8500000000000005</v>
      </c>
      <c r="R5173" s="53">
        <v>102.39</v>
      </c>
      <c r="S5173" s="53">
        <f t="shared" si="765"/>
        <v>156.92610000000002</v>
      </c>
      <c r="T5173" s="53">
        <v>6.91</v>
      </c>
      <c r="U5173" s="53">
        <v>16948.25</v>
      </c>
      <c r="V5173" s="53">
        <v>25.62</v>
      </c>
      <c r="W5173" s="53">
        <f t="shared" si="768"/>
        <v>661.524199843872</v>
      </c>
      <c r="X5173" s="53">
        <f t="shared" si="769"/>
        <v>3.9032006245121003</v>
      </c>
      <c r="Y5173" s="53">
        <v>13473.2</v>
      </c>
      <c r="Z5173" s="53">
        <v>25.97</v>
      </c>
      <c r="AA5173" s="53">
        <f t="shared" si="766"/>
        <v>518.79861378513669</v>
      </c>
      <c r="AB5173" s="53">
        <f t="shared" si="767"/>
        <v>3.8505968425105888</v>
      </c>
    </row>
    <row r="5174" spans="1:28" x14ac:dyDescent="0.3">
      <c r="A5174" s="1">
        <v>5173</v>
      </c>
      <c r="B5174" s="51">
        <v>45365</v>
      </c>
      <c r="C5174" s="44">
        <v>38493522.270000003</v>
      </c>
      <c r="D5174" s="56">
        <f t="shared" si="759"/>
        <v>464280.81377397181</v>
      </c>
      <c r="E5174" s="53">
        <v>82.91</v>
      </c>
      <c r="F5174" s="53">
        <f t="shared" si="760"/>
        <v>4.6428081377397179</v>
      </c>
      <c r="G5174" s="53">
        <f>(F5174/'Yearly GDP'!$B$23)*100</f>
        <v>130.0506481159585</v>
      </c>
      <c r="H5174" s="53">
        <f t="shared" si="761"/>
        <v>1.6093439999999999</v>
      </c>
      <c r="I5174" s="53">
        <f t="shared" si="762"/>
        <v>4.3744531933508313</v>
      </c>
      <c r="J5174" s="53">
        <f t="shared" si="770"/>
        <v>968.79483814523189</v>
      </c>
      <c r="K5174" s="53">
        <v>7.04</v>
      </c>
      <c r="L5174" s="53">
        <v>22146.65</v>
      </c>
      <c r="M5174" s="53">
        <v>3.88</v>
      </c>
      <c r="N5174" s="53">
        <f t="shared" si="763"/>
        <v>2.6655468066491688</v>
      </c>
      <c r="O5174" s="53">
        <v>22.86</v>
      </c>
      <c r="P5174" s="53">
        <v>4.29</v>
      </c>
      <c r="Q5174" s="53">
        <f t="shared" si="764"/>
        <v>2.75</v>
      </c>
      <c r="R5174" s="53">
        <v>102.99</v>
      </c>
      <c r="S5174" s="53">
        <f t="shared" si="765"/>
        <v>157.73400000000001</v>
      </c>
      <c r="T5174" s="53">
        <v>6.9</v>
      </c>
      <c r="U5174" s="53">
        <v>17308.75</v>
      </c>
      <c r="V5174" s="53">
        <v>26.17</v>
      </c>
      <c r="W5174" s="53">
        <f t="shared" si="768"/>
        <v>661.39663737103547</v>
      </c>
      <c r="X5174" s="53">
        <f t="shared" si="769"/>
        <v>3.8211692777990058</v>
      </c>
      <c r="Y5174" s="53">
        <v>13892.7</v>
      </c>
      <c r="Z5174" s="53">
        <v>26.78</v>
      </c>
      <c r="AA5174" s="53">
        <f t="shared" si="766"/>
        <v>518.77147124719943</v>
      </c>
      <c r="AB5174" s="53">
        <f t="shared" si="767"/>
        <v>3.7341299477221805</v>
      </c>
    </row>
    <row r="5175" spans="1:28" x14ac:dyDescent="0.3">
      <c r="A5175" s="1">
        <v>5174</v>
      </c>
      <c r="B5175" s="51">
        <v>45366</v>
      </c>
      <c r="C5175" s="44">
        <v>38347978.079999998</v>
      </c>
      <c r="D5175" s="56">
        <f t="shared" si="759"/>
        <v>462692.78571428574</v>
      </c>
      <c r="E5175" s="53">
        <v>82.88</v>
      </c>
      <c r="F5175" s="53">
        <f t="shared" si="760"/>
        <v>4.6269278571428574</v>
      </c>
      <c r="G5175" s="53">
        <f>(F5175/'Yearly GDP'!$B$23)*100</f>
        <v>129.60582232893159</v>
      </c>
      <c r="H5175" s="53">
        <f t="shared" si="761"/>
        <v>1.6054439999999999</v>
      </c>
      <c r="I5175" s="53">
        <f t="shared" si="762"/>
        <v>4.3975373790677219</v>
      </c>
      <c r="J5175" s="53">
        <f t="shared" si="770"/>
        <v>968.48504837291114</v>
      </c>
      <c r="K5175" s="53">
        <v>7.06</v>
      </c>
      <c r="L5175" s="53">
        <v>22023.35</v>
      </c>
      <c r="M5175" s="53">
        <v>3.86</v>
      </c>
      <c r="N5175" s="53">
        <f t="shared" si="763"/>
        <v>2.6624626209322777</v>
      </c>
      <c r="O5175" s="53">
        <v>22.74</v>
      </c>
      <c r="P5175" s="53">
        <v>4.3</v>
      </c>
      <c r="Q5175" s="53">
        <f t="shared" si="764"/>
        <v>2.76</v>
      </c>
      <c r="R5175" s="53">
        <v>103.06</v>
      </c>
      <c r="S5175" s="53">
        <f t="shared" si="765"/>
        <v>156.4512</v>
      </c>
      <c r="T5175" s="53">
        <v>6.88</v>
      </c>
      <c r="U5175" s="53">
        <v>17254.2</v>
      </c>
      <c r="V5175" s="53">
        <v>26.09</v>
      </c>
      <c r="W5175" s="53">
        <f t="shared" si="768"/>
        <v>661.33384438482176</v>
      </c>
      <c r="X5175" s="53">
        <f t="shared" si="769"/>
        <v>3.8328861632809503</v>
      </c>
      <c r="Y5175" s="53">
        <v>13922.35</v>
      </c>
      <c r="Z5175" s="53">
        <v>26.84</v>
      </c>
      <c r="AA5175" s="53">
        <f t="shared" si="766"/>
        <v>518.71646795827121</v>
      </c>
      <c r="AB5175" s="53">
        <f t="shared" si="767"/>
        <v>3.7257824143070044</v>
      </c>
    </row>
    <row r="5176" spans="1:28" x14ac:dyDescent="0.3">
      <c r="A5176" s="1">
        <v>5175</v>
      </c>
      <c r="B5176" s="51">
        <v>45369</v>
      </c>
      <c r="C5176" s="44">
        <v>38383634.310000002</v>
      </c>
      <c r="D5176" s="56">
        <f t="shared" si="759"/>
        <v>463011.27032569359</v>
      </c>
      <c r="E5176" s="53">
        <v>82.9</v>
      </c>
      <c r="F5176" s="53">
        <f t="shared" si="760"/>
        <v>4.6301127032569358</v>
      </c>
      <c r="G5176" s="53">
        <f>(F5176/'Yearly GDP'!$B$23)*100</f>
        <v>129.69503370467606</v>
      </c>
      <c r="H5176" s="53">
        <f t="shared" si="761"/>
        <v>1.6121159999999999</v>
      </c>
      <c r="I5176" s="53">
        <f t="shared" si="762"/>
        <v>4.391743522178305</v>
      </c>
      <c r="J5176" s="53">
        <f t="shared" si="770"/>
        <v>968.62977602108037</v>
      </c>
      <c r="K5176" s="53">
        <v>7.08</v>
      </c>
      <c r="L5176" s="53">
        <v>22055.7</v>
      </c>
      <c r="M5176" s="53">
        <v>3.88</v>
      </c>
      <c r="N5176" s="53">
        <f t="shared" si="763"/>
        <v>2.6882564778216951</v>
      </c>
      <c r="O5176" s="53">
        <v>22.77</v>
      </c>
      <c r="P5176" s="53">
        <v>4.32</v>
      </c>
      <c r="Q5176" s="53">
        <f t="shared" si="764"/>
        <v>2.76</v>
      </c>
      <c r="R5176" s="53">
        <v>103.46</v>
      </c>
      <c r="S5176" s="53">
        <f t="shared" si="765"/>
        <v>156.4299</v>
      </c>
      <c r="T5176" s="53">
        <v>6.87</v>
      </c>
      <c r="U5176" s="53">
        <v>17215.849999999999</v>
      </c>
      <c r="V5176" s="53">
        <v>26.03</v>
      </c>
      <c r="W5176" s="53">
        <f t="shared" si="768"/>
        <v>661.384940453323</v>
      </c>
      <c r="X5176" s="53">
        <f t="shared" si="769"/>
        <v>3.8417210910487896</v>
      </c>
      <c r="Y5176" s="53">
        <v>13882.25</v>
      </c>
      <c r="Z5176" s="53">
        <v>26.76</v>
      </c>
      <c r="AA5176" s="53">
        <f t="shared" si="766"/>
        <v>518.76868460388641</v>
      </c>
      <c r="AB5176" s="53">
        <f t="shared" si="767"/>
        <v>3.7369207772795217</v>
      </c>
    </row>
    <row r="5177" spans="1:28" x14ac:dyDescent="0.3">
      <c r="A5177" s="1">
        <v>5176</v>
      </c>
      <c r="B5177" s="51">
        <v>45370</v>
      </c>
      <c r="C5177" s="44">
        <v>37895639.799999997</v>
      </c>
      <c r="D5177" s="56">
        <f t="shared" si="759"/>
        <v>456573.97349397588</v>
      </c>
      <c r="E5177" s="53">
        <v>83</v>
      </c>
      <c r="F5177" s="53">
        <f t="shared" si="760"/>
        <v>4.5657397349397586</v>
      </c>
      <c r="G5177" s="53">
        <f>(F5177/'Yearly GDP'!$B$23)*100</f>
        <v>127.89186932604366</v>
      </c>
      <c r="H5177" s="53">
        <f t="shared" si="761"/>
        <v>1.596668</v>
      </c>
      <c r="I5177" s="53">
        <f t="shared" si="762"/>
        <v>4.4404973357015987</v>
      </c>
      <c r="J5177" s="53">
        <f t="shared" si="770"/>
        <v>968.80328596802849</v>
      </c>
      <c r="K5177" s="53">
        <v>7.09</v>
      </c>
      <c r="L5177" s="53">
        <v>21817.45</v>
      </c>
      <c r="M5177" s="53">
        <v>3.84</v>
      </c>
      <c r="N5177" s="53">
        <f t="shared" si="763"/>
        <v>2.6495026642984012</v>
      </c>
      <c r="O5177" s="53">
        <v>22.52</v>
      </c>
      <c r="P5177" s="53">
        <v>4.29</v>
      </c>
      <c r="Q5177" s="53">
        <f t="shared" si="764"/>
        <v>2.8</v>
      </c>
      <c r="R5177" s="53">
        <v>103.48</v>
      </c>
      <c r="S5177" s="53">
        <f t="shared" si="765"/>
        <v>154.7124</v>
      </c>
      <c r="T5177" s="53">
        <v>6.87</v>
      </c>
      <c r="U5177" s="53">
        <v>17022.650000000001</v>
      </c>
      <c r="V5177" s="53">
        <v>25.74</v>
      </c>
      <c r="W5177" s="53">
        <f t="shared" si="768"/>
        <v>661.33061383061397</v>
      </c>
      <c r="X5177" s="53">
        <f t="shared" si="769"/>
        <v>3.8850038850038855</v>
      </c>
      <c r="Y5177" s="53">
        <v>13718.4</v>
      </c>
      <c r="Z5177" s="53">
        <v>26.44</v>
      </c>
      <c r="AA5177" s="53">
        <f t="shared" si="766"/>
        <v>518.85022692889561</v>
      </c>
      <c r="AB5177" s="53">
        <f t="shared" si="767"/>
        <v>3.7821482602118004</v>
      </c>
    </row>
    <row r="5178" spans="1:28" x14ac:dyDescent="0.3">
      <c r="A5178" s="1">
        <v>5177</v>
      </c>
      <c r="B5178" s="51">
        <v>45371</v>
      </c>
      <c r="C5178" s="44">
        <v>37923765.920000002</v>
      </c>
      <c r="D5178" s="56">
        <f t="shared" si="759"/>
        <v>455978.90970301791</v>
      </c>
      <c r="E5178" s="53">
        <v>83.17</v>
      </c>
      <c r="F5178" s="53">
        <f t="shared" si="760"/>
        <v>4.5597890970301789</v>
      </c>
      <c r="G5178" s="53">
        <f>(F5178/'Yearly GDP'!$B$23)*100</f>
        <v>127.72518479076132</v>
      </c>
      <c r="H5178" s="53">
        <f t="shared" si="761"/>
        <v>1.598795</v>
      </c>
      <c r="I5178" s="53">
        <f t="shared" si="762"/>
        <v>4.434589800443459</v>
      </c>
      <c r="J5178" s="53">
        <f t="shared" si="770"/>
        <v>968.47450110864736</v>
      </c>
      <c r="K5178" s="53">
        <v>7.09</v>
      </c>
      <c r="L5178" s="53">
        <v>21839.1</v>
      </c>
      <c r="M5178" s="53">
        <v>3.85</v>
      </c>
      <c r="N5178" s="53">
        <f t="shared" si="763"/>
        <v>2.6554101995565409</v>
      </c>
      <c r="O5178" s="53">
        <v>22.55</v>
      </c>
      <c r="P5178" s="53">
        <v>4.2699999999999996</v>
      </c>
      <c r="Q5178" s="53">
        <f t="shared" si="764"/>
        <v>2.8200000000000003</v>
      </c>
      <c r="R5178" s="53">
        <v>103.04</v>
      </c>
      <c r="S5178" s="53">
        <f t="shared" si="765"/>
        <v>156.2715</v>
      </c>
      <c r="T5178" s="53">
        <v>6.93</v>
      </c>
      <c r="U5178" s="53">
        <v>17011.75</v>
      </c>
      <c r="V5178" s="53">
        <v>25.72</v>
      </c>
      <c r="W5178" s="53">
        <f t="shared" si="768"/>
        <v>661.42107309486789</v>
      </c>
      <c r="X5178" s="53">
        <f t="shared" si="769"/>
        <v>3.8880248833592543</v>
      </c>
      <c r="Y5178" s="53">
        <v>13733.55</v>
      </c>
      <c r="Z5178" s="53">
        <v>26.47</v>
      </c>
      <c r="AA5178" s="53">
        <f t="shared" si="766"/>
        <v>518.83452965621461</v>
      </c>
      <c r="AB5178" s="53">
        <f t="shared" si="767"/>
        <v>3.777861730260673</v>
      </c>
    </row>
    <row r="5179" spans="1:28" x14ac:dyDescent="0.3">
      <c r="A5179" s="1">
        <v>5178</v>
      </c>
      <c r="B5179" s="51">
        <v>45372</v>
      </c>
      <c r="C5179" s="44">
        <v>38493731.82</v>
      </c>
      <c r="D5179" s="56">
        <f t="shared" si="759"/>
        <v>462831.932427558</v>
      </c>
      <c r="E5179" s="53">
        <v>83.17</v>
      </c>
      <c r="F5179" s="53">
        <f t="shared" si="760"/>
        <v>4.62831932427558</v>
      </c>
      <c r="G5179" s="53">
        <f>(F5179/'Yearly GDP'!$B$23)*100</f>
        <v>129.64479899931598</v>
      </c>
      <c r="H5179" s="53">
        <f t="shared" si="761"/>
        <v>1.602465</v>
      </c>
      <c r="I5179" s="53">
        <f t="shared" si="762"/>
        <v>4.3994720633523974</v>
      </c>
      <c r="J5179" s="53">
        <f t="shared" si="770"/>
        <v>968.40959084909809</v>
      </c>
      <c r="K5179" s="53">
        <v>7.05</v>
      </c>
      <c r="L5179" s="53">
        <v>22011.95</v>
      </c>
      <c r="M5179" s="53">
        <v>3.88</v>
      </c>
      <c r="N5179" s="53">
        <f t="shared" si="763"/>
        <v>2.6505279366476024</v>
      </c>
      <c r="O5179" s="53">
        <v>22.73</v>
      </c>
      <c r="P5179" s="53">
        <v>4.26</v>
      </c>
      <c r="Q5179" s="53">
        <f t="shared" si="764"/>
        <v>2.79</v>
      </c>
      <c r="R5179" s="53">
        <v>103.66</v>
      </c>
      <c r="S5179" s="53">
        <f t="shared" si="765"/>
        <v>156.83700000000002</v>
      </c>
      <c r="T5179" s="53">
        <v>6.9</v>
      </c>
      <c r="U5179" s="53">
        <v>17396.3</v>
      </c>
      <c r="V5179" s="53">
        <v>26.3</v>
      </c>
      <c r="W5179" s="53">
        <f t="shared" si="768"/>
        <v>661.45627376425853</v>
      </c>
      <c r="X5179" s="53">
        <f t="shared" si="769"/>
        <v>3.8022813688212929</v>
      </c>
      <c r="Y5179" s="53">
        <v>14047.3</v>
      </c>
      <c r="Z5179" s="53">
        <v>27.07</v>
      </c>
      <c r="AA5179" s="53">
        <f t="shared" si="766"/>
        <v>518.92500923531577</v>
      </c>
      <c r="AB5179" s="53">
        <f t="shared" si="767"/>
        <v>3.6941263391207979</v>
      </c>
    </row>
    <row r="5180" spans="1:28" x14ac:dyDescent="0.3">
      <c r="A5180" s="1">
        <v>5179</v>
      </c>
      <c r="B5180" s="51">
        <v>45373</v>
      </c>
      <c r="C5180" s="44">
        <v>38742636.969999999</v>
      </c>
      <c r="D5180" s="56">
        <f t="shared" si="759"/>
        <v>463539.56652309163</v>
      </c>
      <c r="E5180" s="53">
        <v>83.58</v>
      </c>
      <c r="F5180" s="53">
        <f t="shared" si="760"/>
        <v>4.6353956652309165</v>
      </c>
      <c r="G5180" s="53">
        <f>(F5180/'Yearly GDP'!$B$23)*100</f>
        <v>129.84301583279878</v>
      </c>
      <c r="H5180" s="53">
        <f t="shared" si="761"/>
        <v>1.6149479999999996</v>
      </c>
      <c r="I5180" s="53">
        <f t="shared" si="762"/>
        <v>4.3840420868040342</v>
      </c>
      <c r="J5180" s="53">
        <f t="shared" si="770"/>
        <v>968.73081981587029</v>
      </c>
      <c r="K5180" s="53">
        <v>7.08</v>
      </c>
      <c r="L5180" s="53">
        <v>22096.75</v>
      </c>
      <c r="M5180" s="53">
        <v>3.89</v>
      </c>
      <c r="N5180" s="53">
        <f t="shared" si="763"/>
        <v>2.6959579131959659</v>
      </c>
      <c r="O5180" s="53">
        <v>22.81</v>
      </c>
      <c r="P5180" s="53">
        <v>4.2</v>
      </c>
      <c r="Q5180" s="53">
        <f t="shared" si="764"/>
        <v>2.88</v>
      </c>
      <c r="R5180" s="53">
        <v>104.17</v>
      </c>
      <c r="S5180" s="53">
        <f t="shared" si="765"/>
        <v>156.7047</v>
      </c>
      <c r="T5180" s="53">
        <v>6.87</v>
      </c>
      <c r="U5180" s="53">
        <v>17502.8</v>
      </c>
      <c r="V5180" s="53">
        <v>26.46</v>
      </c>
      <c r="W5180" s="53">
        <f t="shared" si="768"/>
        <v>661.48148148148141</v>
      </c>
      <c r="X5180" s="53">
        <f t="shared" si="769"/>
        <v>3.7792894935752073</v>
      </c>
      <c r="Y5180" s="53">
        <v>14161.4</v>
      </c>
      <c r="Z5180" s="53">
        <v>27.29</v>
      </c>
      <c r="AA5180" s="53">
        <f t="shared" si="766"/>
        <v>518.92268230120919</v>
      </c>
      <c r="AB5180" s="53">
        <f t="shared" si="767"/>
        <v>3.6643459142543056</v>
      </c>
    </row>
    <row r="5181" spans="1:28" x14ac:dyDescent="0.3">
      <c r="A5181" s="1">
        <v>5180</v>
      </c>
      <c r="B5181" s="51">
        <v>45377</v>
      </c>
      <c r="C5181" s="44">
        <v>38760537.560000002</v>
      </c>
      <c r="D5181" s="56">
        <f t="shared" si="759"/>
        <v>465312.57575030014</v>
      </c>
      <c r="E5181" s="53">
        <v>83.3</v>
      </c>
      <c r="F5181" s="53">
        <f t="shared" si="760"/>
        <v>4.6531257575030009</v>
      </c>
      <c r="G5181" s="53">
        <f>(F5181/'Yearly GDP'!$B$23)*100</f>
        <v>130.33965707291318</v>
      </c>
      <c r="H5181" s="53">
        <f t="shared" si="761"/>
        <v>1.6085759999999998</v>
      </c>
      <c r="I5181" s="53">
        <f t="shared" si="762"/>
        <v>4.4014084507042259</v>
      </c>
      <c r="J5181" s="53">
        <f t="shared" si="770"/>
        <v>968.51672535211276</v>
      </c>
      <c r="K5181" s="53">
        <v>7.08</v>
      </c>
      <c r="L5181" s="53">
        <v>22004.7</v>
      </c>
      <c r="M5181" s="53">
        <v>3.87</v>
      </c>
      <c r="N5181" s="53">
        <f t="shared" si="763"/>
        <v>2.6785915492957741</v>
      </c>
      <c r="O5181" s="53">
        <v>22.72</v>
      </c>
      <c r="P5181" s="53">
        <v>4.2300000000000004</v>
      </c>
      <c r="Q5181" s="53">
        <f t="shared" si="764"/>
        <v>2.8499999999999996</v>
      </c>
      <c r="R5181" s="53">
        <v>103.99</v>
      </c>
      <c r="S5181" s="53">
        <f t="shared" si="765"/>
        <v>157.67680000000001</v>
      </c>
      <c r="T5181" s="53">
        <v>6.94</v>
      </c>
      <c r="U5181" s="53">
        <v>17664.349999999999</v>
      </c>
      <c r="V5181" s="53">
        <v>26.71</v>
      </c>
      <c r="W5181" s="53">
        <f t="shared" si="768"/>
        <v>661.33845001871953</v>
      </c>
      <c r="X5181" s="53">
        <f t="shared" si="769"/>
        <v>3.7439161362785476</v>
      </c>
      <c r="Y5181" s="53">
        <v>14167.85</v>
      </c>
      <c r="Z5181" s="53">
        <v>27.3</v>
      </c>
      <c r="AA5181" s="53">
        <f t="shared" si="766"/>
        <v>518.96886446886447</v>
      </c>
      <c r="AB5181" s="53">
        <f t="shared" si="767"/>
        <v>3.6630036630036633</v>
      </c>
    </row>
    <row r="5182" spans="1:28" x14ac:dyDescent="0.3">
      <c r="A5182" s="1">
        <v>5181</v>
      </c>
      <c r="B5182" s="51">
        <v>45378</v>
      </c>
      <c r="C5182" s="44">
        <v>38870992.020000003</v>
      </c>
      <c r="D5182" s="56">
        <f t="shared" si="759"/>
        <v>466694.58542442071</v>
      </c>
      <c r="E5182" s="53">
        <v>83.29</v>
      </c>
      <c r="F5182" s="53">
        <f t="shared" si="760"/>
        <v>4.666945854244207</v>
      </c>
      <c r="G5182" s="53">
        <f>(F5182/'Yearly GDP'!$B$23)*100</f>
        <v>130.72677462868927</v>
      </c>
      <c r="H5182" s="53">
        <f t="shared" si="761"/>
        <v>1.6147880000000001</v>
      </c>
      <c r="I5182" s="53">
        <f t="shared" si="762"/>
        <v>4.3782837127845884</v>
      </c>
      <c r="J5182" s="53">
        <f t="shared" si="770"/>
        <v>968.63616462346772</v>
      </c>
      <c r="K5182" s="53">
        <v>7.07</v>
      </c>
      <c r="L5182" s="53">
        <v>22123.65</v>
      </c>
      <c r="M5182" s="53">
        <v>3.9</v>
      </c>
      <c r="N5182" s="53">
        <f t="shared" si="763"/>
        <v>2.6917162872154119</v>
      </c>
      <c r="O5182" s="53">
        <v>22.84</v>
      </c>
      <c r="P5182" s="53">
        <v>4.18</v>
      </c>
      <c r="Q5182" s="53">
        <f t="shared" si="764"/>
        <v>2.8900000000000006</v>
      </c>
      <c r="R5182" s="53">
        <v>104.06</v>
      </c>
      <c r="S5182" s="53">
        <f t="shared" si="765"/>
        <v>159.19479999999999</v>
      </c>
      <c r="T5182" s="53">
        <v>6.97</v>
      </c>
      <c r="U5182" s="53">
        <v>17685.849999999999</v>
      </c>
      <c r="V5182" s="53">
        <v>26.74</v>
      </c>
      <c r="W5182" s="53">
        <f t="shared" si="768"/>
        <v>661.40052356020942</v>
      </c>
      <c r="X5182" s="53">
        <f t="shared" si="769"/>
        <v>3.7397157816005984</v>
      </c>
      <c r="Y5182" s="53">
        <v>14283.6</v>
      </c>
      <c r="Z5182" s="53">
        <v>27.53</v>
      </c>
      <c r="AA5182" s="53">
        <f t="shared" si="766"/>
        <v>518.83763167453685</v>
      </c>
      <c r="AB5182" s="53">
        <f t="shared" si="767"/>
        <v>3.6324010170722842</v>
      </c>
    </row>
    <row r="5183" spans="1:28" x14ac:dyDescent="0.3">
      <c r="A5183" s="1">
        <v>5182</v>
      </c>
      <c r="B5183" s="51">
        <v>45379</v>
      </c>
      <c r="C5183" s="44">
        <v>38697657.520000003</v>
      </c>
      <c r="D5183" s="56">
        <f t="shared" si="759"/>
        <v>464279.03443311347</v>
      </c>
      <c r="E5183" s="53">
        <v>83.35</v>
      </c>
      <c r="F5183" s="53">
        <f t="shared" si="760"/>
        <v>4.6427903443311349</v>
      </c>
      <c r="G5183" s="53">
        <f>(F5183/'Yearly GDP'!$B$23)*100</f>
        <v>130.05014970115226</v>
      </c>
      <c r="H5183" s="53">
        <f t="shared" si="761"/>
        <v>1.6130399999999998</v>
      </c>
      <c r="I5183" s="53">
        <f t="shared" si="762"/>
        <v>4.3706293706293708</v>
      </c>
      <c r="J5183" s="53">
        <f t="shared" si="770"/>
        <v>975.82604895104907</v>
      </c>
      <c r="K5183" s="53">
        <v>7.05</v>
      </c>
      <c r="L5183" s="53">
        <v>22326.9</v>
      </c>
      <c r="M5183" s="53">
        <v>3.94</v>
      </c>
      <c r="N5183" s="53">
        <f t="shared" si="763"/>
        <v>2.679370629370629</v>
      </c>
      <c r="O5183" s="53">
        <v>22.88</v>
      </c>
      <c r="P5183" s="53">
        <v>4.2</v>
      </c>
      <c r="Q5183" s="53">
        <f t="shared" si="764"/>
        <v>2.8499999999999996</v>
      </c>
      <c r="R5183" s="53">
        <v>104.26</v>
      </c>
      <c r="S5183" s="53">
        <f t="shared" si="765"/>
        <v>160.61759999999998</v>
      </c>
      <c r="T5183" s="53">
        <v>7.02</v>
      </c>
      <c r="U5183" s="53">
        <v>17766</v>
      </c>
      <c r="V5183" s="53">
        <v>33.630000000000003</v>
      </c>
      <c r="W5183" s="53">
        <f t="shared" si="768"/>
        <v>528.27832292595895</v>
      </c>
      <c r="X5183" s="53">
        <f t="shared" si="769"/>
        <v>2.9735355337496281</v>
      </c>
      <c r="Y5183" s="53">
        <v>14330.5</v>
      </c>
      <c r="Z5183" s="53">
        <v>26.6</v>
      </c>
      <c r="AA5183" s="53">
        <f t="shared" si="766"/>
        <v>538.74060150375942</v>
      </c>
      <c r="AB5183" s="53">
        <f t="shared" si="767"/>
        <v>3.759398496240602</v>
      </c>
    </row>
    <row r="5184" spans="1:28" x14ac:dyDescent="0.3">
      <c r="A5184" s="1">
        <v>5183</v>
      </c>
      <c r="B5184" s="51">
        <v>45383</v>
      </c>
      <c r="C5184" s="44">
        <v>39320089.740000002</v>
      </c>
      <c r="D5184" s="56">
        <f t="shared" si="759"/>
        <v>471690.13603646838</v>
      </c>
      <c r="E5184" s="53">
        <v>83.36</v>
      </c>
      <c r="F5184" s="53">
        <f t="shared" si="760"/>
        <v>4.7169013603646839</v>
      </c>
      <c r="G5184" s="53">
        <f>(F5184/'Yearly GDP'!$B$23)*100</f>
        <v>132.12608852562141</v>
      </c>
      <c r="H5184" s="53">
        <f t="shared" si="761"/>
        <v>1.6344199999999995</v>
      </c>
      <c r="I5184" s="53">
        <f t="shared" si="762"/>
        <v>4.3440486533449185</v>
      </c>
      <c r="J5184" s="53">
        <f t="shared" si="770"/>
        <v>975.76020851433543</v>
      </c>
      <c r="K5184" s="53">
        <v>7.1</v>
      </c>
      <c r="L5184" s="53">
        <v>22462</v>
      </c>
      <c r="M5184" s="53">
        <v>3.96</v>
      </c>
      <c r="N5184" s="53">
        <f t="shared" si="763"/>
        <v>2.7559513466550811</v>
      </c>
      <c r="O5184" s="53">
        <v>23.02</v>
      </c>
      <c r="P5184" s="53">
        <v>4.3099999999999996</v>
      </c>
      <c r="Q5184" s="53">
        <f t="shared" si="764"/>
        <v>2.79</v>
      </c>
      <c r="R5184" s="53">
        <v>104.76</v>
      </c>
      <c r="S5184" s="53">
        <f t="shared" si="765"/>
        <v>161.60039999999998</v>
      </c>
      <c r="T5184" s="53">
        <v>7.02</v>
      </c>
      <c r="U5184" s="53">
        <v>18084.7</v>
      </c>
      <c r="V5184" s="53">
        <v>34.24</v>
      </c>
      <c r="W5184" s="53">
        <f t="shared" si="768"/>
        <v>528.1746495327103</v>
      </c>
      <c r="X5184" s="53">
        <f t="shared" si="769"/>
        <v>2.9205607476635516</v>
      </c>
      <c r="Y5184" s="53">
        <v>14762.15</v>
      </c>
      <c r="Z5184" s="53">
        <v>27.41</v>
      </c>
      <c r="AA5184" s="53">
        <f t="shared" si="766"/>
        <v>538.56804086099964</v>
      </c>
      <c r="AB5184" s="53">
        <f t="shared" si="767"/>
        <v>3.6483035388544325</v>
      </c>
    </row>
    <row r="5185" spans="1:28" x14ac:dyDescent="0.3">
      <c r="A5185" s="1">
        <v>5184</v>
      </c>
      <c r="B5185" s="51">
        <v>45384</v>
      </c>
      <c r="C5185" s="44">
        <v>39571607.960000001</v>
      </c>
      <c r="D5185" s="56">
        <f t="shared" si="759"/>
        <v>474935.28516562656</v>
      </c>
      <c r="E5185" s="53">
        <v>83.32</v>
      </c>
      <c r="F5185" s="53">
        <f t="shared" si="760"/>
        <v>4.7493528516562655</v>
      </c>
      <c r="G5185" s="53">
        <f>(F5185/'Yearly GDP'!$B$23)*100</f>
        <v>133.03509388392902</v>
      </c>
      <c r="H5185" s="53">
        <f t="shared" si="761"/>
        <v>1.6337099999999998</v>
      </c>
      <c r="I5185" s="53">
        <f t="shared" si="762"/>
        <v>4.34593654932638</v>
      </c>
      <c r="J5185" s="53">
        <f t="shared" si="770"/>
        <v>975.80617122989997</v>
      </c>
      <c r="K5185" s="53">
        <v>7.1</v>
      </c>
      <c r="L5185" s="53">
        <v>22453.3</v>
      </c>
      <c r="M5185" s="53">
        <v>3.96</v>
      </c>
      <c r="N5185" s="53">
        <f t="shared" si="763"/>
        <v>2.7540634506736197</v>
      </c>
      <c r="O5185" s="53">
        <v>23.01</v>
      </c>
      <c r="P5185" s="53">
        <v>4.3499999999999996</v>
      </c>
      <c r="Q5185" s="53">
        <f t="shared" si="764"/>
        <v>2.75</v>
      </c>
      <c r="R5185" s="53">
        <v>104.56</v>
      </c>
      <c r="S5185" s="53">
        <f t="shared" si="765"/>
        <v>157.15830000000003</v>
      </c>
      <c r="T5185" s="53">
        <v>6.83</v>
      </c>
      <c r="U5185" s="53">
        <v>18286.349999999999</v>
      </c>
      <c r="V5185" s="53">
        <v>34.619999999999997</v>
      </c>
      <c r="W5185" s="53">
        <f t="shared" si="768"/>
        <v>528.20190641247837</v>
      </c>
      <c r="X5185" s="53">
        <f t="shared" si="769"/>
        <v>2.8885037550548822</v>
      </c>
      <c r="Y5185" s="53">
        <v>14908.3</v>
      </c>
      <c r="Z5185" s="53">
        <v>27.68</v>
      </c>
      <c r="AA5185" s="53">
        <f t="shared" si="766"/>
        <v>538.59465317919069</v>
      </c>
      <c r="AB5185" s="53">
        <f t="shared" si="767"/>
        <v>3.6127167630057802</v>
      </c>
    </row>
    <row r="5186" spans="1:28" x14ac:dyDescent="0.3">
      <c r="A5186" s="1">
        <v>5185</v>
      </c>
      <c r="B5186" s="51">
        <v>45385</v>
      </c>
      <c r="C5186" s="44">
        <v>39749671.789999999</v>
      </c>
      <c r="D5186" s="56">
        <f t="shared" si="759"/>
        <v>476043.97353293415</v>
      </c>
      <c r="E5186" s="53">
        <v>83.5</v>
      </c>
      <c r="F5186" s="53">
        <f t="shared" si="760"/>
        <v>4.7604397353293413</v>
      </c>
      <c r="G5186" s="53">
        <f>(F5186/'Yearly GDP'!$B$23)*100</f>
        <v>133.34565084956139</v>
      </c>
      <c r="H5186" s="53">
        <f t="shared" si="761"/>
        <v>1.6299909999999997</v>
      </c>
      <c r="I5186" s="53">
        <f t="shared" si="762"/>
        <v>4.3497172683775558</v>
      </c>
      <c r="J5186" s="53">
        <f t="shared" si="770"/>
        <v>975.84384515006536</v>
      </c>
      <c r="K5186" s="53">
        <v>7.09</v>
      </c>
      <c r="L5186" s="53">
        <v>22434.65</v>
      </c>
      <c r="M5186" s="53">
        <v>3.96</v>
      </c>
      <c r="N5186" s="53">
        <f t="shared" si="763"/>
        <v>2.7402827316224441</v>
      </c>
      <c r="O5186" s="53">
        <v>22.99</v>
      </c>
      <c r="P5186" s="53">
        <v>4.3499999999999996</v>
      </c>
      <c r="Q5186" s="53">
        <f t="shared" si="764"/>
        <v>2.74</v>
      </c>
      <c r="R5186" s="53">
        <v>103.99</v>
      </c>
      <c r="S5186" s="53">
        <f t="shared" si="765"/>
        <v>157.02169999999998</v>
      </c>
      <c r="T5186" s="53">
        <v>6.83</v>
      </c>
      <c r="U5186" s="53">
        <v>18378.599999999999</v>
      </c>
      <c r="V5186" s="53">
        <v>34.78</v>
      </c>
      <c r="W5186" s="53">
        <f t="shared" si="768"/>
        <v>528.42438182863714</v>
      </c>
      <c r="X5186" s="53">
        <f t="shared" si="769"/>
        <v>2.8752156411730883</v>
      </c>
      <c r="Y5186" s="53">
        <v>15065.35</v>
      </c>
      <c r="Z5186" s="53">
        <v>27.97</v>
      </c>
      <c r="AA5186" s="53">
        <f t="shared" si="766"/>
        <v>538.62531283518058</v>
      </c>
      <c r="AB5186" s="53">
        <f t="shared" si="767"/>
        <v>3.575259206292456</v>
      </c>
    </row>
    <row r="5187" spans="1:28" x14ac:dyDescent="0.3">
      <c r="A5187" s="1">
        <v>5186</v>
      </c>
      <c r="B5187" s="51">
        <v>45386</v>
      </c>
      <c r="C5187" s="44">
        <v>39839596.899999999</v>
      </c>
      <c r="D5187" s="56">
        <f t="shared" si="759"/>
        <v>478036.91984641226</v>
      </c>
      <c r="E5187" s="53">
        <v>83.34</v>
      </c>
      <c r="F5187" s="53">
        <f t="shared" si="760"/>
        <v>4.7803691984641228</v>
      </c>
      <c r="G5187" s="53">
        <f>(F5187/'Yearly GDP'!$B$23)*100</f>
        <v>133.90389911664212</v>
      </c>
      <c r="H5187" s="53">
        <f t="shared" si="761"/>
        <v>1.6402770000000002</v>
      </c>
      <c r="I5187" s="53">
        <f t="shared" si="762"/>
        <v>4.3346337234503682</v>
      </c>
      <c r="J5187" s="53">
        <f t="shared" si="770"/>
        <v>975.92761161681847</v>
      </c>
      <c r="K5187" s="53">
        <v>7.11</v>
      </c>
      <c r="L5187" s="53">
        <v>22514.65</v>
      </c>
      <c r="M5187" s="53">
        <v>3.97</v>
      </c>
      <c r="N5187" s="53">
        <f t="shared" si="763"/>
        <v>2.7753662765496321</v>
      </c>
      <c r="O5187" s="53">
        <v>23.07</v>
      </c>
      <c r="P5187" s="53">
        <v>4.3</v>
      </c>
      <c r="Q5187" s="53">
        <f t="shared" si="764"/>
        <v>2.8100000000000005</v>
      </c>
      <c r="R5187" s="53">
        <v>103.89</v>
      </c>
      <c r="S5187" s="53">
        <f t="shared" si="765"/>
        <v>158.02949999999998</v>
      </c>
      <c r="T5187" s="53">
        <v>6.85</v>
      </c>
      <c r="U5187" s="53">
        <v>18385.95</v>
      </c>
      <c r="V5187" s="53">
        <v>34.799999999999997</v>
      </c>
      <c r="W5187" s="53">
        <f t="shared" si="768"/>
        <v>528.33189655172418</v>
      </c>
      <c r="X5187" s="53">
        <f t="shared" si="769"/>
        <v>2.8735632183908049</v>
      </c>
      <c r="Y5187" s="53">
        <v>15159.25</v>
      </c>
      <c r="Z5187" s="53">
        <v>28.14</v>
      </c>
      <c r="AA5187" s="53">
        <f t="shared" si="766"/>
        <v>538.70824449182658</v>
      </c>
      <c r="AB5187" s="53">
        <f t="shared" si="767"/>
        <v>3.553660270078181</v>
      </c>
    </row>
    <row r="5188" spans="1:28" x14ac:dyDescent="0.3">
      <c r="A5188" s="1">
        <v>5187</v>
      </c>
      <c r="B5188" s="51">
        <v>45387</v>
      </c>
      <c r="C5188" s="44">
        <v>39946754.219999999</v>
      </c>
      <c r="D5188" s="56">
        <f t="shared" si="759"/>
        <v>479610.44807299791</v>
      </c>
      <c r="E5188" s="53">
        <v>83.29</v>
      </c>
      <c r="F5188" s="53">
        <f t="shared" si="760"/>
        <v>4.7961044807299791</v>
      </c>
      <c r="G5188" s="53">
        <f>(F5188/'Yearly GDP'!$B$23)*100</f>
        <v>134.34466332576974</v>
      </c>
      <c r="H5188" s="53">
        <f t="shared" si="761"/>
        <v>1.6495050000000002</v>
      </c>
      <c r="I5188" s="53">
        <f t="shared" si="762"/>
        <v>4.3346337234503682</v>
      </c>
      <c r="J5188" s="53">
        <f t="shared" si="770"/>
        <v>975.88643259644562</v>
      </c>
      <c r="K5188" s="53">
        <v>7.15</v>
      </c>
      <c r="L5188" s="53">
        <v>22513.7</v>
      </c>
      <c r="M5188" s="53">
        <v>3.97</v>
      </c>
      <c r="N5188" s="53">
        <f t="shared" si="763"/>
        <v>2.8153662765496321</v>
      </c>
      <c r="O5188" s="53">
        <v>23.07</v>
      </c>
      <c r="P5188" s="53">
        <v>4.4000000000000004</v>
      </c>
      <c r="Q5188" s="53">
        <f t="shared" si="764"/>
        <v>2.75</v>
      </c>
      <c r="R5188" s="53">
        <v>104.07</v>
      </c>
      <c r="S5188" s="53">
        <f t="shared" si="765"/>
        <v>158.2602</v>
      </c>
      <c r="T5188" s="53">
        <v>6.86</v>
      </c>
      <c r="U5188" s="53">
        <v>18473.25</v>
      </c>
      <c r="V5188" s="53">
        <v>34.96</v>
      </c>
      <c r="W5188" s="53">
        <f t="shared" si="768"/>
        <v>528.41104118993132</v>
      </c>
      <c r="X5188" s="53">
        <f t="shared" si="769"/>
        <v>2.860411899313501</v>
      </c>
      <c r="Y5188" s="53">
        <v>15248.2</v>
      </c>
      <c r="Z5188" s="53">
        <v>28.31</v>
      </c>
      <c r="AA5188" s="53">
        <f t="shared" si="766"/>
        <v>538.6153302719888</v>
      </c>
      <c r="AB5188" s="53">
        <f t="shared" si="767"/>
        <v>3.5323207347227132</v>
      </c>
    </row>
    <row r="5189" spans="1:28" x14ac:dyDescent="0.3">
      <c r="A5189" s="1">
        <v>5188</v>
      </c>
      <c r="B5189" s="51">
        <v>45390</v>
      </c>
      <c r="C5189" s="44">
        <v>40099215.369999997</v>
      </c>
      <c r="D5189" s="56">
        <f t="shared" si="759"/>
        <v>481556.56743124773</v>
      </c>
      <c r="E5189" s="53">
        <v>83.27</v>
      </c>
      <c r="F5189" s="53">
        <f t="shared" si="760"/>
        <v>4.8155656743124773</v>
      </c>
      <c r="G5189" s="53">
        <f>(F5189/'Yearly GDP'!$B$23)*100</f>
        <v>134.88979479866882</v>
      </c>
      <c r="H5189" s="53">
        <f t="shared" si="761"/>
        <v>1.6516530000000003</v>
      </c>
      <c r="I5189" s="53">
        <f t="shared" si="762"/>
        <v>4.3047783039173479</v>
      </c>
      <c r="J5189" s="53">
        <f t="shared" si="770"/>
        <v>975.73396470081786</v>
      </c>
      <c r="K5189" s="53">
        <v>7.11</v>
      </c>
      <c r="L5189" s="53">
        <v>22666.3</v>
      </c>
      <c r="M5189" s="53">
        <v>4</v>
      </c>
      <c r="N5189" s="53">
        <f t="shared" si="763"/>
        <v>2.8052216960826524</v>
      </c>
      <c r="O5189" s="53">
        <v>23.23</v>
      </c>
      <c r="P5189" s="53">
        <v>4.42</v>
      </c>
      <c r="Q5189" s="53">
        <f t="shared" si="764"/>
        <v>2.6900000000000004</v>
      </c>
      <c r="R5189" s="53">
        <v>103.9</v>
      </c>
      <c r="S5189" s="53">
        <f t="shared" si="765"/>
        <v>159.3578</v>
      </c>
      <c r="T5189" s="53">
        <v>6.86</v>
      </c>
      <c r="U5189" s="53">
        <v>18511.150000000001</v>
      </c>
      <c r="V5189" s="53">
        <v>35.04</v>
      </c>
      <c r="W5189" s="53">
        <f t="shared" si="768"/>
        <v>528.28624429223748</v>
      </c>
      <c r="X5189" s="53">
        <f t="shared" si="769"/>
        <v>2.8538812785388128</v>
      </c>
      <c r="Y5189" s="53">
        <v>15286.55</v>
      </c>
      <c r="Z5189" s="53">
        <v>28.38</v>
      </c>
      <c r="AA5189" s="53">
        <f t="shared" si="766"/>
        <v>538.63812544045106</v>
      </c>
      <c r="AB5189" s="53">
        <f t="shared" si="767"/>
        <v>3.523608174770966</v>
      </c>
    </row>
    <row r="5190" spans="1:28" x14ac:dyDescent="0.3">
      <c r="A5190" s="1">
        <v>5189</v>
      </c>
      <c r="B5190" s="51">
        <v>45391</v>
      </c>
      <c r="C5190" s="44">
        <v>40011543.280000001</v>
      </c>
      <c r="D5190" s="56">
        <f t="shared" si="759"/>
        <v>481023.60278913198</v>
      </c>
      <c r="E5190" s="53">
        <v>83.18</v>
      </c>
      <c r="F5190" s="53">
        <f t="shared" si="760"/>
        <v>4.8102360278913201</v>
      </c>
      <c r="G5190" s="53">
        <f>(F5190/'Yearly GDP'!$B$23)*100</f>
        <v>134.74050498295014</v>
      </c>
      <c r="H5190" s="53">
        <f t="shared" si="761"/>
        <v>1.6587999999999998</v>
      </c>
      <c r="I5190" s="53">
        <f t="shared" si="762"/>
        <v>4.3103448275862073</v>
      </c>
      <c r="J5190" s="53">
        <f t="shared" si="770"/>
        <v>975.98060344827593</v>
      </c>
      <c r="K5190" s="53">
        <v>7.15</v>
      </c>
      <c r="L5190" s="53">
        <v>22642.75</v>
      </c>
      <c r="M5190" s="53">
        <v>3.99</v>
      </c>
      <c r="N5190" s="53">
        <f t="shared" si="763"/>
        <v>2.8396551724137931</v>
      </c>
      <c r="O5190" s="53">
        <v>23.2</v>
      </c>
      <c r="P5190" s="53">
        <v>4.3600000000000003</v>
      </c>
      <c r="Q5190" s="53">
        <f t="shared" si="764"/>
        <v>2.79</v>
      </c>
      <c r="R5190" s="53">
        <v>103.92</v>
      </c>
      <c r="S5190" s="53">
        <f t="shared" si="765"/>
        <v>159.15200000000002</v>
      </c>
      <c r="T5190" s="53">
        <v>6.86</v>
      </c>
      <c r="U5190" s="53">
        <v>18465.55</v>
      </c>
      <c r="V5190" s="53">
        <v>34.950000000000003</v>
      </c>
      <c r="W5190" s="53">
        <f t="shared" si="768"/>
        <v>528.34191702432042</v>
      </c>
      <c r="X5190" s="53">
        <f t="shared" si="769"/>
        <v>2.8612303290414878</v>
      </c>
      <c r="Y5190" s="53">
        <v>15293.4</v>
      </c>
      <c r="Z5190" s="53">
        <v>28.39</v>
      </c>
      <c r="AA5190" s="53">
        <f t="shared" si="766"/>
        <v>538.6896794646002</v>
      </c>
      <c r="AB5190" s="53">
        <f t="shared" si="767"/>
        <v>3.5223670306445931</v>
      </c>
    </row>
    <row r="5191" spans="1:28" x14ac:dyDescent="0.3">
      <c r="A5191" s="1">
        <v>5190</v>
      </c>
      <c r="B5191" s="51">
        <v>45392</v>
      </c>
      <c r="C5191" s="44">
        <v>40240219.259999998</v>
      </c>
      <c r="D5191" s="56">
        <f t="shared" ref="D5191:D5254" si="771">C5191/E5191</f>
        <v>482612.36819381145</v>
      </c>
      <c r="E5191" s="53">
        <v>83.38</v>
      </c>
      <c r="F5191" s="53">
        <f t="shared" ref="F5191:F5254" si="772">(D5191/100000)</f>
        <v>4.8261236819381148</v>
      </c>
      <c r="G5191" s="53">
        <f>(F5191/'Yearly GDP'!$B$23)*100</f>
        <v>135.18553730919089</v>
      </c>
      <c r="H5191" s="53">
        <f t="shared" ref="H5191:H5254" si="773">(K5191/I5191)</f>
        <v>1.6580520000000003</v>
      </c>
      <c r="I5191" s="53">
        <f t="shared" ref="I5191:I5254" si="774">(J5191/L5191)*100</f>
        <v>4.2881646655231558</v>
      </c>
      <c r="J5191" s="53">
        <f t="shared" si="770"/>
        <v>975.72041166380779</v>
      </c>
      <c r="K5191" s="53">
        <v>7.11</v>
      </c>
      <c r="L5191" s="53">
        <v>22753.8</v>
      </c>
      <c r="M5191" s="53">
        <v>4.01</v>
      </c>
      <c r="N5191" s="53">
        <f t="shared" ref="N5191:N5254" si="775">K5191-I5191</f>
        <v>2.8218353344768445</v>
      </c>
      <c r="O5191" s="53">
        <v>23.32</v>
      </c>
      <c r="P5191" s="53">
        <v>4.54</v>
      </c>
      <c r="Q5191" s="53">
        <f t="shared" ref="Q5191:Q5254" si="776">K5191-P5191</f>
        <v>2.5700000000000003</v>
      </c>
      <c r="R5191" s="53">
        <v>105.03</v>
      </c>
      <c r="S5191" s="53">
        <f t="shared" ref="S5191:S5254" si="777">(O5191*T5191)</f>
        <v>159.74199999999999</v>
      </c>
      <c r="T5191" s="53">
        <v>6.85</v>
      </c>
      <c r="U5191" s="53">
        <v>18625.400000000001</v>
      </c>
      <c r="V5191" s="53">
        <v>35.19</v>
      </c>
      <c r="W5191" s="53">
        <f t="shared" si="768"/>
        <v>529.28104575163411</v>
      </c>
      <c r="X5191" s="53">
        <f t="shared" si="769"/>
        <v>2.8417163967036094</v>
      </c>
      <c r="Y5191" s="53">
        <v>15384.5</v>
      </c>
      <c r="Z5191" s="53">
        <v>28.56</v>
      </c>
      <c r="AA5191" s="53">
        <f t="shared" si="766"/>
        <v>538.67296918767511</v>
      </c>
      <c r="AB5191" s="53">
        <f t="shared" si="767"/>
        <v>3.5014005602240896</v>
      </c>
    </row>
    <row r="5192" spans="1:28" x14ac:dyDescent="0.3">
      <c r="A5192" s="1">
        <v>5191</v>
      </c>
      <c r="B5192" s="51">
        <v>45394</v>
      </c>
      <c r="C5192" s="44">
        <v>39989013.969999999</v>
      </c>
      <c r="D5192" s="56">
        <f t="shared" si="771"/>
        <v>478681.03866411297</v>
      </c>
      <c r="E5192" s="53">
        <v>83.54</v>
      </c>
      <c r="F5192" s="53">
        <f t="shared" si="772"/>
        <v>4.7868103866411298</v>
      </c>
      <c r="G5192" s="53">
        <f>(F5192/'Yearly GDP'!$B$23)*100</f>
        <v>134.08432455577395</v>
      </c>
      <c r="H5192" s="53">
        <f t="shared" si="773"/>
        <v>1.654836</v>
      </c>
      <c r="I5192" s="53">
        <f t="shared" si="774"/>
        <v>4.3327556325823222</v>
      </c>
      <c r="J5192" s="53">
        <f t="shared" si="770"/>
        <v>975.7105719237436</v>
      </c>
      <c r="K5192" s="53">
        <v>7.17</v>
      </c>
      <c r="L5192" s="53">
        <v>22519.4</v>
      </c>
      <c r="M5192" s="53">
        <v>3.95</v>
      </c>
      <c r="N5192" s="53">
        <f t="shared" si="775"/>
        <v>2.8372443674176777</v>
      </c>
      <c r="O5192" s="53">
        <v>23.08</v>
      </c>
      <c r="P5192" s="53">
        <v>4.51</v>
      </c>
      <c r="Q5192" s="53">
        <f t="shared" si="776"/>
        <v>2.66</v>
      </c>
      <c r="R5192" s="53">
        <v>105.83</v>
      </c>
      <c r="S5192" s="53">
        <f t="shared" si="777"/>
        <v>158.3288</v>
      </c>
      <c r="T5192" s="53">
        <v>6.86</v>
      </c>
      <c r="U5192" s="53">
        <v>18534.7</v>
      </c>
      <c r="V5192" s="53">
        <v>35.020000000000003</v>
      </c>
      <c r="W5192" s="53">
        <f t="shared" si="768"/>
        <v>529.26042261564817</v>
      </c>
      <c r="X5192" s="53">
        <f t="shared" si="769"/>
        <v>2.855511136493432</v>
      </c>
      <c r="Y5192" s="53">
        <v>15322.15</v>
      </c>
      <c r="Z5192" s="53">
        <v>28.44</v>
      </c>
      <c r="AA5192" s="53">
        <f t="shared" si="766"/>
        <v>538.75351617440219</v>
      </c>
      <c r="AB5192" s="53">
        <f t="shared" si="767"/>
        <v>3.5161744022503516</v>
      </c>
    </row>
    <row r="5193" spans="1:28" x14ac:dyDescent="0.3">
      <c r="A5193" s="1">
        <v>5192</v>
      </c>
      <c r="B5193" s="51">
        <v>45397</v>
      </c>
      <c r="C5193" s="44">
        <v>39456548.149999999</v>
      </c>
      <c r="D5193" s="56">
        <f t="shared" si="771"/>
        <v>472646.71957355051</v>
      </c>
      <c r="E5193" s="53">
        <v>83.48</v>
      </c>
      <c r="F5193" s="53">
        <f t="shared" si="772"/>
        <v>4.7264671957355047</v>
      </c>
      <c r="G5193" s="53">
        <f>(F5193/'Yearly GDP'!$B$23)*100</f>
        <v>132.39403909623263</v>
      </c>
      <c r="H5193" s="53">
        <f t="shared" si="773"/>
        <v>1.6361940000000001</v>
      </c>
      <c r="I5193" s="53">
        <f t="shared" si="774"/>
        <v>4.3821209465381239</v>
      </c>
      <c r="J5193" s="53">
        <f t="shared" si="770"/>
        <v>976.0078878177037</v>
      </c>
      <c r="K5193" s="53">
        <v>7.17</v>
      </c>
      <c r="L5193" s="53">
        <v>22272.5</v>
      </c>
      <c r="M5193" s="53">
        <v>3.91</v>
      </c>
      <c r="N5193" s="53">
        <f t="shared" si="775"/>
        <v>2.787879053461876</v>
      </c>
      <c r="O5193" s="53">
        <v>22.82</v>
      </c>
      <c r="P5193" s="53">
        <v>4.6100000000000003</v>
      </c>
      <c r="Q5193" s="53">
        <f t="shared" si="776"/>
        <v>2.5599999999999996</v>
      </c>
      <c r="R5193" s="53">
        <v>105.99</v>
      </c>
      <c r="S5193" s="53">
        <f t="shared" si="777"/>
        <v>156.54520000000002</v>
      </c>
      <c r="T5193" s="53">
        <v>6.86</v>
      </c>
      <c r="U5193" s="53">
        <v>18283.2</v>
      </c>
      <c r="V5193" s="53">
        <v>34.549999999999997</v>
      </c>
      <c r="W5193" s="53">
        <f t="shared" si="768"/>
        <v>529.18089725036191</v>
      </c>
      <c r="X5193" s="53">
        <f t="shared" si="769"/>
        <v>2.8943560057887128</v>
      </c>
      <c r="Y5193" s="53">
        <v>15086.65</v>
      </c>
      <c r="Z5193" s="53">
        <v>28.01</v>
      </c>
      <c r="AA5193" s="53">
        <f t="shared" ref="AA5193:AA5256" si="778">Y5193/Z5193</f>
        <v>538.61656551231704</v>
      </c>
      <c r="AB5193" s="53">
        <f t="shared" ref="AB5193:AB5256" si="779">(AA5193/Y5193)*100</f>
        <v>3.5701535166012142</v>
      </c>
    </row>
    <row r="5194" spans="1:28" x14ac:dyDescent="0.3">
      <c r="A5194" s="1">
        <v>5193</v>
      </c>
      <c r="B5194" s="51">
        <v>45398</v>
      </c>
      <c r="C5194" s="44">
        <v>39444173.189999998</v>
      </c>
      <c r="D5194" s="56">
        <f t="shared" si="771"/>
        <v>471651.00071744592</v>
      </c>
      <c r="E5194" s="53">
        <v>83.63</v>
      </c>
      <c r="F5194" s="53">
        <f t="shared" si="772"/>
        <v>4.7165100071744588</v>
      </c>
      <c r="G5194" s="53">
        <f>(F5194/'Yearly GDP'!$B$23)*100</f>
        <v>132.11512625138539</v>
      </c>
      <c r="H5194" s="53">
        <f t="shared" si="773"/>
        <v>1.6306920000000003</v>
      </c>
      <c r="I5194" s="53">
        <f t="shared" si="774"/>
        <v>4.409171075837742</v>
      </c>
      <c r="J5194" s="53">
        <f t="shared" si="770"/>
        <v>976.53880070546745</v>
      </c>
      <c r="K5194" s="53">
        <v>7.19</v>
      </c>
      <c r="L5194" s="53">
        <v>22147.9</v>
      </c>
      <c r="M5194" s="53">
        <v>3.88</v>
      </c>
      <c r="N5194" s="53">
        <f t="shared" si="775"/>
        <v>2.7808289241622584</v>
      </c>
      <c r="O5194" s="53">
        <v>22.68</v>
      </c>
      <c r="P5194" s="53">
        <v>4.66</v>
      </c>
      <c r="Q5194" s="53">
        <f t="shared" si="776"/>
        <v>2.5300000000000002</v>
      </c>
      <c r="R5194" s="53">
        <v>106.06</v>
      </c>
      <c r="S5194" s="53">
        <f t="shared" si="777"/>
        <v>155.5848</v>
      </c>
      <c r="T5194" s="53">
        <v>6.86</v>
      </c>
      <c r="U5194" s="53">
        <v>18260.599999999999</v>
      </c>
      <c r="V5194" s="53">
        <v>34.5</v>
      </c>
      <c r="W5194" s="53">
        <f t="shared" si="768"/>
        <v>529.29275362318833</v>
      </c>
      <c r="X5194" s="53">
        <f t="shared" si="769"/>
        <v>2.8985507246376807</v>
      </c>
      <c r="Y5194" s="53">
        <v>15183.7</v>
      </c>
      <c r="Z5194" s="53">
        <v>28.18</v>
      </c>
      <c r="AA5194" s="53">
        <f t="shared" si="778"/>
        <v>538.81121362668557</v>
      </c>
      <c r="AB5194" s="53">
        <f t="shared" si="779"/>
        <v>3.5486160397444997</v>
      </c>
    </row>
    <row r="5195" spans="1:28" x14ac:dyDescent="0.3">
      <c r="A5195" s="1">
        <v>5194</v>
      </c>
      <c r="B5195" s="51">
        <v>45400</v>
      </c>
      <c r="C5195" s="44">
        <v>39308157.049999997</v>
      </c>
      <c r="D5195" s="56">
        <f t="shared" si="771"/>
        <v>470587.29857536207</v>
      </c>
      <c r="E5195" s="53">
        <v>83.53</v>
      </c>
      <c r="F5195" s="53">
        <f t="shared" si="772"/>
        <v>4.7058729857536203</v>
      </c>
      <c r="G5195" s="53">
        <f>(F5195/'Yearly GDP'!$B$23)*100</f>
        <v>131.8171704692891</v>
      </c>
      <c r="H5195" s="53">
        <f t="shared" si="773"/>
        <v>1.6176539999999999</v>
      </c>
      <c r="I5195" s="53">
        <f t="shared" si="774"/>
        <v>4.4385264092321348</v>
      </c>
      <c r="J5195" s="53">
        <f t="shared" si="770"/>
        <v>976.29161118508648</v>
      </c>
      <c r="K5195" s="53">
        <v>7.18</v>
      </c>
      <c r="L5195" s="53">
        <v>21995.85</v>
      </c>
      <c r="M5195" s="53">
        <v>3.86</v>
      </c>
      <c r="N5195" s="53">
        <f t="shared" si="775"/>
        <v>2.7414735907678649</v>
      </c>
      <c r="O5195" s="53">
        <v>22.53</v>
      </c>
      <c r="P5195" s="53">
        <v>4.63</v>
      </c>
      <c r="Q5195" s="53">
        <f t="shared" si="776"/>
        <v>2.5499999999999998</v>
      </c>
      <c r="R5195" s="53">
        <v>105.98</v>
      </c>
      <c r="S5195" s="53">
        <f t="shared" si="777"/>
        <v>155.00640000000001</v>
      </c>
      <c r="T5195" s="53">
        <v>6.88</v>
      </c>
      <c r="U5195" s="53">
        <v>18195.650000000001</v>
      </c>
      <c r="V5195" s="53">
        <v>34.380000000000003</v>
      </c>
      <c r="W5195" s="53">
        <f t="shared" si="768"/>
        <v>529.25101803374059</v>
      </c>
      <c r="X5195" s="53">
        <f t="shared" si="769"/>
        <v>2.9086678301337985</v>
      </c>
      <c r="Y5195" s="53">
        <v>15180.6</v>
      </c>
      <c r="Z5195" s="53">
        <v>28.18</v>
      </c>
      <c r="AA5195" s="53">
        <f t="shared" si="778"/>
        <v>538.70120652945354</v>
      </c>
      <c r="AB5195" s="53">
        <f t="shared" si="779"/>
        <v>3.5486160397444997</v>
      </c>
    </row>
    <row r="5196" spans="1:28" x14ac:dyDescent="0.3">
      <c r="A5196" s="1">
        <v>5195</v>
      </c>
      <c r="B5196" s="51">
        <v>45401</v>
      </c>
      <c r="C5196" s="44">
        <v>39361808.409999996</v>
      </c>
      <c r="D5196" s="56">
        <f t="shared" si="771"/>
        <v>472247.25146970607</v>
      </c>
      <c r="E5196" s="53">
        <v>83.35</v>
      </c>
      <c r="F5196" s="53">
        <f t="shared" si="772"/>
        <v>4.7224725146970608</v>
      </c>
      <c r="G5196" s="53">
        <f>(F5196/'Yearly GDP'!$B$23)*100</f>
        <v>132.28214326882522</v>
      </c>
      <c r="H5196" s="53">
        <f t="shared" si="773"/>
        <v>1.6374960000000001</v>
      </c>
      <c r="I5196" s="53">
        <f t="shared" si="774"/>
        <v>4.409171075837742</v>
      </c>
      <c r="J5196" s="53">
        <f t="shared" si="770"/>
        <v>976.49911816578481</v>
      </c>
      <c r="K5196" s="53">
        <v>7.22</v>
      </c>
      <c r="L5196" s="53">
        <v>22147</v>
      </c>
      <c r="M5196" s="53">
        <v>3.88</v>
      </c>
      <c r="N5196" s="53">
        <f t="shared" si="775"/>
        <v>2.8108289241622577</v>
      </c>
      <c r="O5196" s="53">
        <v>22.68</v>
      </c>
      <c r="P5196" s="53">
        <v>4.62</v>
      </c>
      <c r="Q5196" s="53">
        <f t="shared" si="776"/>
        <v>2.5999999999999996</v>
      </c>
      <c r="R5196" s="53">
        <v>105.98</v>
      </c>
      <c r="S5196" s="53">
        <f t="shared" si="777"/>
        <v>156.0384</v>
      </c>
      <c r="T5196" s="53">
        <v>6.88</v>
      </c>
      <c r="U5196" s="53">
        <v>18111.25</v>
      </c>
      <c r="V5196" s="53">
        <v>34.22</v>
      </c>
      <c r="W5196" s="53">
        <f t="shared" si="768"/>
        <v>529.25920514319114</v>
      </c>
      <c r="X5196" s="53">
        <f t="shared" si="769"/>
        <v>2.9222676797194627</v>
      </c>
      <c r="Y5196" s="53">
        <v>15162.2</v>
      </c>
      <c r="Z5196" s="53">
        <v>28.12</v>
      </c>
      <c r="AA5196" s="53">
        <f t="shared" si="778"/>
        <v>539.1963015647226</v>
      </c>
      <c r="AB5196" s="53">
        <f t="shared" si="779"/>
        <v>3.556187766714082</v>
      </c>
    </row>
    <row r="5197" spans="1:28" x14ac:dyDescent="0.3">
      <c r="A5197" s="1">
        <v>5196</v>
      </c>
      <c r="B5197" s="51">
        <v>45404</v>
      </c>
      <c r="C5197" s="44">
        <v>39796943.289999999</v>
      </c>
      <c r="D5197" s="56">
        <f t="shared" si="771"/>
        <v>477410.54810460651</v>
      </c>
      <c r="E5197" s="53">
        <v>83.36</v>
      </c>
      <c r="F5197" s="53">
        <f t="shared" si="772"/>
        <v>4.7741054810460648</v>
      </c>
      <c r="G5197" s="53">
        <f>(F5197/'Yearly GDP'!$B$23)*100</f>
        <v>133.72844484722873</v>
      </c>
      <c r="H5197" s="53">
        <f t="shared" si="773"/>
        <v>1.6378820000000003</v>
      </c>
      <c r="I5197" s="53">
        <f t="shared" si="774"/>
        <v>4.3898156277436344</v>
      </c>
      <c r="J5197" s="53">
        <f t="shared" si="770"/>
        <v>980.52677787532923</v>
      </c>
      <c r="K5197" s="53">
        <v>7.19</v>
      </c>
      <c r="L5197" s="53">
        <v>22336.400000000001</v>
      </c>
      <c r="M5197" s="53">
        <v>3.92</v>
      </c>
      <c r="N5197" s="53">
        <f t="shared" si="775"/>
        <v>2.800184372256366</v>
      </c>
      <c r="O5197" s="53">
        <v>22.78</v>
      </c>
      <c r="P5197" s="53">
        <v>4.6100000000000003</v>
      </c>
      <c r="Q5197" s="53">
        <f t="shared" si="776"/>
        <v>2.58</v>
      </c>
      <c r="R5197" s="53">
        <v>105.91</v>
      </c>
      <c r="S5197" s="53">
        <f t="shared" si="777"/>
        <v>156.72640000000001</v>
      </c>
      <c r="T5197" s="53">
        <v>6.88</v>
      </c>
      <c r="U5197" s="53">
        <v>18234.3</v>
      </c>
      <c r="V5197" s="53">
        <v>34.43</v>
      </c>
      <c r="W5197" s="53">
        <f t="shared" si="768"/>
        <v>529.60499564333429</v>
      </c>
      <c r="X5197" s="53">
        <f t="shared" si="769"/>
        <v>2.9044437990124892</v>
      </c>
      <c r="Y5197" s="53">
        <v>15338</v>
      </c>
      <c r="Z5197" s="53">
        <v>28.5</v>
      </c>
      <c r="AA5197" s="53">
        <f t="shared" si="778"/>
        <v>538.17543859649118</v>
      </c>
      <c r="AB5197" s="53">
        <f t="shared" si="779"/>
        <v>3.5087719298245612</v>
      </c>
    </row>
    <row r="5198" spans="1:28" x14ac:dyDescent="0.3">
      <c r="A5198" s="1">
        <v>5197</v>
      </c>
      <c r="B5198" s="51">
        <v>45405</v>
      </c>
      <c r="C5198" s="44">
        <v>39989720.640000001</v>
      </c>
      <c r="D5198" s="56">
        <f t="shared" si="771"/>
        <v>480299.31107374484</v>
      </c>
      <c r="E5198" s="53">
        <v>83.26</v>
      </c>
      <c r="F5198" s="53">
        <f t="shared" si="772"/>
        <v>4.8029931107374484</v>
      </c>
      <c r="G5198" s="53">
        <f>(F5198/'Yearly GDP'!$B$23)*100</f>
        <v>134.53762214950837</v>
      </c>
      <c r="H5198" s="53">
        <f t="shared" si="773"/>
        <v>1.613864</v>
      </c>
      <c r="I5198" s="53">
        <f t="shared" si="774"/>
        <v>4.4365572315882877</v>
      </c>
      <c r="J5198" s="53">
        <f t="shared" si="770"/>
        <v>992.36912156166818</v>
      </c>
      <c r="K5198" s="53">
        <v>7.16</v>
      </c>
      <c r="L5198" s="53">
        <v>22368</v>
      </c>
      <c r="M5198" s="53">
        <v>3.92</v>
      </c>
      <c r="N5198" s="53">
        <f t="shared" si="775"/>
        <v>2.7234427684117124</v>
      </c>
      <c r="O5198" s="53">
        <v>22.54</v>
      </c>
      <c r="P5198" s="53">
        <v>4.5999999999999996</v>
      </c>
      <c r="Q5198" s="53">
        <f t="shared" si="776"/>
        <v>2.5600000000000005</v>
      </c>
      <c r="R5198" s="53">
        <v>105.5</v>
      </c>
      <c r="S5198" s="53">
        <f t="shared" si="777"/>
        <v>155.0752</v>
      </c>
      <c r="T5198" s="53">
        <v>6.88</v>
      </c>
      <c r="U5198" s="53">
        <v>18417.95</v>
      </c>
      <c r="V5198" s="53">
        <v>34.75</v>
      </c>
      <c r="W5198" s="53">
        <f t="shared" si="768"/>
        <v>530.01294964028784</v>
      </c>
      <c r="X5198" s="53">
        <f t="shared" si="769"/>
        <v>2.877697841726619</v>
      </c>
      <c r="Y5198" s="53">
        <v>15486</v>
      </c>
      <c r="Z5198" s="53">
        <v>28.65</v>
      </c>
      <c r="AA5198" s="53">
        <f t="shared" si="778"/>
        <v>540.52356020942409</v>
      </c>
      <c r="AB5198" s="53">
        <f t="shared" si="779"/>
        <v>3.4904013961605584</v>
      </c>
    </row>
    <row r="5199" spans="1:28" x14ac:dyDescent="0.3">
      <c r="A5199" s="1">
        <v>5198</v>
      </c>
      <c r="B5199" s="51">
        <v>45406</v>
      </c>
      <c r="C5199" s="44">
        <v>40158925.939999998</v>
      </c>
      <c r="D5199" s="56">
        <f t="shared" si="771"/>
        <v>482042.08306325768</v>
      </c>
      <c r="E5199" s="53">
        <v>83.31</v>
      </c>
      <c r="F5199" s="53">
        <f t="shared" si="772"/>
        <v>4.8204208306325764</v>
      </c>
      <c r="G5199" s="53">
        <f>(F5199/'Yearly GDP'!$B$23)*100</f>
        <v>135.02579357514219</v>
      </c>
      <c r="H5199" s="53">
        <f t="shared" si="773"/>
        <v>1.6212439999999999</v>
      </c>
      <c r="I5199" s="53">
        <f t="shared" si="774"/>
        <v>4.4286979627989371</v>
      </c>
      <c r="J5199" s="53">
        <f t="shared" si="770"/>
        <v>992.13463241806926</v>
      </c>
      <c r="K5199" s="53">
        <v>7.18</v>
      </c>
      <c r="L5199" s="53">
        <v>22402.400000000001</v>
      </c>
      <c r="M5199" s="53">
        <v>3.93</v>
      </c>
      <c r="N5199" s="53">
        <f t="shared" si="775"/>
        <v>2.7513020372010626</v>
      </c>
      <c r="O5199" s="53">
        <v>22.58</v>
      </c>
      <c r="P5199" s="53">
        <v>4.6399999999999997</v>
      </c>
      <c r="Q5199" s="53">
        <f t="shared" si="776"/>
        <v>2.54</v>
      </c>
      <c r="R5199" s="53">
        <v>105.7</v>
      </c>
      <c r="S5199" s="53">
        <f t="shared" si="777"/>
        <v>155.35039999999998</v>
      </c>
      <c r="T5199" s="53">
        <v>6.88</v>
      </c>
      <c r="U5199" s="53">
        <v>18568.3</v>
      </c>
      <c r="V5199" s="53">
        <v>35.04</v>
      </c>
      <c r="W5199" s="53">
        <f t="shared" si="768"/>
        <v>529.91723744292233</v>
      </c>
      <c r="X5199" s="53">
        <f t="shared" si="769"/>
        <v>2.8538812785388128</v>
      </c>
      <c r="Y5199" s="53">
        <v>15609.2</v>
      </c>
      <c r="Z5199" s="53">
        <v>28.83</v>
      </c>
      <c r="AA5199" s="53">
        <f t="shared" si="778"/>
        <v>541.42212972597997</v>
      </c>
      <c r="AB5199" s="53">
        <f t="shared" si="779"/>
        <v>3.4686090877558104</v>
      </c>
    </row>
    <row r="5200" spans="1:28" x14ac:dyDescent="0.3">
      <c r="A5200" s="1">
        <v>5199</v>
      </c>
      <c r="B5200" s="51">
        <v>45407</v>
      </c>
      <c r="C5200" s="44">
        <v>40328639</v>
      </c>
      <c r="D5200" s="56">
        <f t="shared" si="771"/>
        <v>484079.21017885004</v>
      </c>
      <c r="E5200" s="53">
        <v>83.31</v>
      </c>
      <c r="F5200" s="53">
        <f t="shared" si="772"/>
        <v>4.8407921017885007</v>
      </c>
      <c r="G5200" s="53">
        <f>(F5200/'Yearly GDP'!$B$23)*100</f>
        <v>135.59641741704485</v>
      </c>
      <c r="H5200" s="53">
        <f t="shared" si="773"/>
        <v>1.6379999999999999</v>
      </c>
      <c r="I5200" s="53">
        <f t="shared" si="774"/>
        <v>4.395604395604396</v>
      </c>
      <c r="J5200" s="53">
        <f t="shared" si="770"/>
        <v>992.10329670329668</v>
      </c>
      <c r="K5200" s="53">
        <v>7.2</v>
      </c>
      <c r="L5200" s="53">
        <v>22570.35</v>
      </c>
      <c r="M5200" s="53">
        <v>3.96</v>
      </c>
      <c r="N5200" s="53">
        <f t="shared" si="775"/>
        <v>2.8043956043956042</v>
      </c>
      <c r="O5200" s="53">
        <v>22.75</v>
      </c>
      <c r="P5200" s="53">
        <v>4.7</v>
      </c>
      <c r="Q5200" s="53">
        <f t="shared" si="776"/>
        <v>2.5</v>
      </c>
      <c r="R5200" s="53">
        <v>105.45</v>
      </c>
      <c r="S5200" s="53">
        <f t="shared" si="777"/>
        <v>157.88500000000002</v>
      </c>
      <c r="T5200" s="53">
        <v>6.94</v>
      </c>
      <c r="U5200" s="53">
        <v>18643.25</v>
      </c>
      <c r="V5200" s="53">
        <v>35.159999999999997</v>
      </c>
      <c r="W5200" s="53">
        <f t="shared" si="768"/>
        <v>530.24032992036405</v>
      </c>
      <c r="X5200" s="53">
        <f t="shared" si="769"/>
        <v>2.8441410693970419</v>
      </c>
      <c r="Y5200" s="53">
        <v>15739.15</v>
      </c>
      <c r="Z5200" s="53">
        <v>29.05</v>
      </c>
      <c r="AA5200" s="53">
        <f t="shared" si="778"/>
        <v>541.79518072289159</v>
      </c>
      <c r="AB5200" s="53">
        <f t="shared" si="779"/>
        <v>3.4423407917383826</v>
      </c>
    </row>
    <row r="5201" spans="1:28" x14ac:dyDescent="0.3">
      <c r="A5201" s="1">
        <v>5200</v>
      </c>
      <c r="B5201" s="51">
        <v>45408</v>
      </c>
      <c r="C5201" s="44">
        <v>40430580.530000001</v>
      </c>
      <c r="D5201" s="56">
        <f t="shared" si="771"/>
        <v>484779.14304556354</v>
      </c>
      <c r="E5201" s="53">
        <v>83.4</v>
      </c>
      <c r="F5201" s="53">
        <f t="shared" si="772"/>
        <v>4.8477914304556355</v>
      </c>
      <c r="G5201" s="53">
        <f>(F5201/'Yearly GDP'!$B$23)*100</f>
        <v>135.79247704357522</v>
      </c>
      <c r="H5201" s="53">
        <f t="shared" si="773"/>
        <v>1.5817999999999999</v>
      </c>
      <c r="I5201" s="53">
        <f t="shared" si="774"/>
        <v>4.5454545454545459</v>
      </c>
      <c r="J5201" s="53">
        <f t="shared" si="770"/>
        <v>1019.0886363636364</v>
      </c>
      <c r="K5201" s="53">
        <v>7.19</v>
      </c>
      <c r="L5201" s="53">
        <v>22419.95</v>
      </c>
      <c r="M5201" s="53">
        <v>3.93</v>
      </c>
      <c r="N5201" s="53">
        <f t="shared" si="775"/>
        <v>2.6445454545454545</v>
      </c>
      <c r="O5201" s="53">
        <v>22</v>
      </c>
      <c r="P5201" s="53">
        <v>4.66</v>
      </c>
      <c r="Q5201" s="53">
        <f t="shared" si="776"/>
        <v>2.5300000000000002</v>
      </c>
      <c r="R5201" s="53">
        <v>105.8</v>
      </c>
      <c r="S5201" s="53">
        <f t="shared" si="777"/>
        <v>153.12</v>
      </c>
      <c r="T5201" s="53">
        <v>6.96</v>
      </c>
      <c r="U5201" s="53">
        <v>18782.5</v>
      </c>
      <c r="V5201" s="53">
        <v>35.450000000000003</v>
      </c>
      <c r="W5201" s="53">
        <f t="shared" si="768"/>
        <v>529.8307475317348</v>
      </c>
      <c r="X5201" s="53">
        <f t="shared" si="769"/>
        <v>2.8208744710860363</v>
      </c>
      <c r="Y5201" s="53">
        <v>15814.5</v>
      </c>
      <c r="Z5201" s="53">
        <v>29.18</v>
      </c>
      <c r="AA5201" s="53">
        <f t="shared" si="778"/>
        <v>541.96367374914325</v>
      </c>
      <c r="AB5201" s="53">
        <f t="shared" si="779"/>
        <v>3.4270047978067169</v>
      </c>
    </row>
    <row r="5202" spans="1:28" x14ac:dyDescent="0.3">
      <c r="A5202" s="1">
        <v>5201</v>
      </c>
      <c r="B5202" s="51">
        <v>45411</v>
      </c>
      <c r="C5202" s="44">
        <v>40667264.939999998</v>
      </c>
      <c r="D5202" s="56">
        <f t="shared" si="771"/>
        <v>487558.62534468289</v>
      </c>
      <c r="E5202" s="53">
        <v>83.41</v>
      </c>
      <c r="F5202" s="53">
        <f t="shared" si="772"/>
        <v>4.8755862534468291</v>
      </c>
      <c r="G5202" s="53">
        <f>(F5202/'Yearly GDP'!$B$23)*100</f>
        <v>136.57104351391678</v>
      </c>
      <c r="H5202" s="53">
        <f t="shared" si="773"/>
        <v>1.5961799999999999</v>
      </c>
      <c r="I5202" s="53">
        <f t="shared" si="774"/>
        <v>4.5045045045045047</v>
      </c>
      <c r="J5202" s="53">
        <f t="shared" si="770"/>
        <v>1019.972972972973</v>
      </c>
      <c r="K5202" s="53">
        <v>7.19</v>
      </c>
      <c r="L5202" s="53">
        <v>22643.4</v>
      </c>
      <c r="M5202" s="53">
        <v>3.97</v>
      </c>
      <c r="N5202" s="53">
        <f t="shared" si="775"/>
        <v>2.6854954954954957</v>
      </c>
      <c r="O5202" s="53">
        <v>22.2</v>
      </c>
      <c r="P5202" s="53">
        <v>4.6100000000000003</v>
      </c>
      <c r="Q5202" s="53">
        <f t="shared" si="776"/>
        <v>2.58</v>
      </c>
      <c r="R5202" s="53">
        <v>105.44</v>
      </c>
      <c r="S5202" s="53">
        <f t="shared" si="777"/>
        <v>155.4</v>
      </c>
      <c r="T5202" s="53">
        <v>7</v>
      </c>
      <c r="U5202" s="53">
        <v>18847</v>
      </c>
      <c r="V5202" s="53">
        <v>35.479999999999997</v>
      </c>
      <c r="W5202" s="53">
        <f t="shared" si="768"/>
        <v>531.20067643742959</v>
      </c>
      <c r="X5202" s="53">
        <f t="shared" si="769"/>
        <v>2.818489289740699</v>
      </c>
      <c r="Y5202" s="53">
        <v>15824.55</v>
      </c>
      <c r="Z5202" s="53">
        <v>29.1</v>
      </c>
      <c r="AA5202" s="53">
        <f t="shared" si="778"/>
        <v>543.79896907216494</v>
      </c>
      <c r="AB5202" s="53">
        <f t="shared" si="779"/>
        <v>3.4364261168384882</v>
      </c>
    </row>
    <row r="5203" spans="1:28" x14ac:dyDescent="0.3">
      <c r="A5203" s="1">
        <v>5202</v>
      </c>
      <c r="B5203" s="51">
        <v>45412</v>
      </c>
      <c r="C5203" s="44">
        <v>40682160.530000001</v>
      </c>
      <c r="D5203" s="56">
        <f t="shared" si="771"/>
        <v>487503.42156980227</v>
      </c>
      <c r="E5203" s="53">
        <v>83.45</v>
      </c>
      <c r="F5203" s="53">
        <f t="shared" si="772"/>
        <v>4.8750342156980224</v>
      </c>
      <c r="G5203" s="53">
        <f>(F5203/'Yearly GDP'!$B$23)*100</f>
        <v>136.5555802716533</v>
      </c>
      <c r="H5203" s="53">
        <f t="shared" si="773"/>
        <v>1.5817999999999999</v>
      </c>
      <c r="I5203" s="53">
        <f t="shared" si="774"/>
        <v>4.5454545454545459</v>
      </c>
      <c r="J5203" s="53">
        <f t="shared" si="770"/>
        <v>1027.4931818181817</v>
      </c>
      <c r="K5203" s="53">
        <v>7.19</v>
      </c>
      <c r="L5203" s="53">
        <v>22604.85</v>
      </c>
      <c r="M5203" s="53">
        <v>3.96</v>
      </c>
      <c r="N5203" s="53">
        <f t="shared" si="775"/>
        <v>2.6445454545454545</v>
      </c>
      <c r="O5203" s="53">
        <v>22</v>
      </c>
      <c r="P5203" s="53">
        <v>4.68</v>
      </c>
      <c r="Q5203" s="53">
        <f t="shared" si="776"/>
        <v>2.5100000000000007</v>
      </c>
      <c r="R5203" s="53">
        <v>106.1</v>
      </c>
      <c r="S5203" s="53">
        <f t="shared" si="777"/>
        <v>154.22</v>
      </c>
      <c r="T5203" s="53">
        <v>7.01</v>
      </c>
      <c r="U5203" s="53">
        <v>18893</v>
      </c>
      <c r="V5203" s="53">
        <v>35.49</v>
      </c>
      <c r="W5203" s="53">
        <f t="shared" ref="W5203:W5266" si="780">U5203/V5203</f>
        <v>532.34714003944771</v>
      </c>
      <c r="X5203" s="53">
        <f t="shared" ref="X5203:X5266" si="781">(W5203/U5203)*100</f>
        <v>2.8176951253874329</v>
      </c>
      <c r="Y5203" s="53">
        <v>15833.4</v>
      </c>
      <c r="Z5203" s="53">
        <v>28.98</v>
      </c>
      <c r="AA5203" s="53">
        <f t="shared" si="778"/>
        <v>546.35610766045545</v>
      </c>
      <c r="AB5203" s="53">
        <f t="shared" si="779"/>
        <v>3.4506556245686681</v>
      </c>
    </row>
    <row r="5204" spans="1:28" x14ac:dyDescent="0.3">
      <c r="A5204" s="1">
        <v>5203</v>
      </c>
      <c r="B5204" s="51">
        <v>45414</v>
      </c>
      <c r="C5204" s="44">
        <v>40873843.689999998</v>
      </c>
      <c r="D5204" s="56">
        <f t="shared" si="771"/>
        <v>489917.8196092532</v>
      </c>
      <c r="E5204" s="53">
        <v>83.43</v>
      </c>
      <c r="F5204" s="53">
        <f t="shared" si="772"/>
        <v>4.8991781960925316</v>
      </c>
      <c r="G5204" s="53">
        <f>(F5204/'Yearly GDP'!$B$23)*100</f>
        <v>137.23188224348829</v>
      </c>
      <c r="H5204" s="53">
        <f t="shared" si="773"/>
        <v>1.577348</v>
      </c>
      <c r="I5204" s="53">
        <f t="shared" si="774"/>
        <v>4.5392646391284615</v>
      </c>
      <c r="J5204" s="53">
        <f t="shared" si="770"/>
        <v>1028.0617339990922</v>
      </c>
      <c r="K5204" s="53">
        <v>7.16</v>
      </c>
      <c r="L5204" s="53">
        <v>22648.2</v>
      </c>
      <c r="M5204" s="53">
        <v>3.97</v>
      </c>
      <c r="N5204" s="53">
        <f t="shared" si="775"/>
        <v>2.6207353608715387</v>
      </c>
      <c r="O5204" s="53">
        <v>22.03</v>
      </c>
      <c r="P5204" s="53">
        <v>4.58</v>
      </c>
      <c r="Q5204" s="53">
        <f t="shared" si="776"/>
        <v>2.58</v>
      </c>
      <c r="R5204" s="53">
        <v>105.17</v>
      </c>
      <c r="S5204" s="53">
        <f t="shared" si="777"/>
        <v>154.43030000000002</v>
      </c>
      <c r="T5204" s="53">
        <v>7.01</v>
      </c>
      <c r="U5204" s="53">
        <v>18975.25</v>
      </c>
      <c r="V5204" s="53">
        <v>35.950000000000003</v>
      </c>
      <c r="W5204" s="53">
        <f t="shared" si="780"/>
        <v>527.82336578581362</v>
      </c>
      <c r="X5204" s="53">
        <f t="shared" si="781"/>
        <v>2.7816411682892905</v>
      </c>
      <c r="Y5204" s="53">
        <v>15848.4</v>
      </c>
      <c r="Z5204" s="53">
        <v>28.87</v>
      </c>
      <c r="AA5204" s="53">
        <f t="shared" si="778"/>
        <v>548.95739521995142</v>
      </c>
      <c r="AB5204" s="53">
        <f t="shared" si="779"/>
        <v>3.4638032559750598</v>
      </c>
    </row>
    <row r="5205" spans="1:28" x14ac:dyDescent="0.3">
      <c r="A5205" s="1">
        <v>5204</v>
      </c>
      <c r="B5205" s="51">
        <v>45415</v>
      </c>
      <c r="C5205" s="44">
        <v>40662149.850000001</v>
      </c>
      <c r="D5205" s="56">
        <f t="shared" si="771"/>
        <v>487731.19647355162</v>
      </c>
      <c r="E5205" s="53">
        <v>83.37</v>
      </c>
      <c r="F5205" s="53">
        <f t="shared" si="772"/>
        <v>4.8773119647355161</v>
      </c>
      <c r="G5205" s="53">
        <f>(F5205/'Yearly GDP'!$B$23)*100</f>
        <v>136.61938276570075</v>
      </c>
      <c r="H5205" s="53">
        <f t="shared" si="773"/>
        <v>1.5615179999999997</v>
      </c>
      <c r="I5205" s="53">
        <f t="shared" si="774"/>
        <v>4.5724737082761777</v>
      </c>
      <c r="J5205" s="53">
        <f t="shared" ref="J5205:J5268" si="782">L5205/O5205</f>
        <v>1027.7023319615912</v>
      </c>
      <c r="K5205" s="53">
        <v>7.14</v>
      </c>
      <c r="L5205" s="53">
        <v>22475.85</v>
      </c>
      <c r="M5205" s="53">
        <v>3.94</v>
      </c>
      <c r="N5205" s="53">
        <f t="shared" si="775"/>
        <v>2.567526291723822</v>
      </c>
      <c r="O5205" s="53">
        <v>21.87</v>
      </c>
      <c r="P5205" s="53">
        <v>4.49</v>
      </c>
      <c r="Q5205" s="53">
        <f t="shared" si="776"/>
        <v>2.6499999999999995</v>
      </c>
      <c r="R5205" s="53">
        <v>104.91</v>
      </c>
      <c r="S5205" s="53">
        <f t="shared" si="777"/>
        <v>153.74610000000001</v>
      </c>
      <c r="T5205" s="53">
        <v>7.03</v>
      </c>
      <c r="U5205" s="53">
        <v>18907.7</v>
      </c>
      <c r="V5205" s="53">
        <v>35.869999999999997</v>
      </c>
      <c r="W5205" s="53">
        <f t="shared" si="780"/>
        <v>527.11736827432401</v>
      </c>
      <c r="X5205" s="53">
        <f t="shared" si="781"/>
        <v>2.787844995818233</v>
      </c>
      <c r="Y5205" s="53">
        <v>15793.3</v>
      </c>
      <c r="Z5205" s="53">
        <v>28.51</v>
      </c>
      <c r="AA5205" s="53">
        <f t="shared" si="778"/>
        <v>553.95650648895116</v>
      </c>
      <c r="AB5205" s="53">
        <f t="shared" si="779"/>
        <v>3.5075412136092594</v>
      </c>
    </row>
    <row r="5206" spans="1:28" x14ac:dyDescent="0.3">
      <c r="A5206" s="1">
        <v>5205</v>
      </c>
      <c r="B5206" s="51">
        <v>45418</v>
      </c>
      <c r="C5206" s="44">
        <v>40366309.43</v>
      </c>
      <c r="D5206" s="56">
        <f t="shared" si="771"/>
        <v>483602.6048879837</v>
      </c>
      <c r="E5206" s="53">
        <v>83.47</v>
      </c>
      <c r="F5206" s="53">
        <f t="shared" si="772"/>
        <v>4.8360260488798374</v>
      </c>
      <c r="G5206" s="53">
        <f>(F5206/'Yearly GDP'!$B$23)*100</f>
        <v>135.46291453444923</v>
      </c>
      <c r="H5206" s="53">
        <f t="shared" si="773"/>
        <v>1.5456699999999999</v>
      </c>
      <c r="I5206" s="53">
        <f t="shared" si="774"/>
        <v>4.5934772622875517</v>
      </c>
      <c r="J5206" s="53">
        <f t="shared" si="782"/>
        <v>1030.9003215434084</v>
      </c>
      <c r="K5206" s="53">
        <v>7.1</v>
      </c>
      <c r="L5206" s="53">
        <v>22442.7</v>
      </c>
      <c r="M5206" s="53">
        <v>3.94</v>
      </c>
      <c r="N5206" s="53">
        <f t="shared" si="775"/>
        <v>2.5065227377124479</v>
      </c>
      <c r="O5206" s="53">
        <v>21.77</v>
      </c>
      <c r="P5206" s="53">
        <v>4.4800000000000004</v>
      </c>
      <c r="Q5206" s="53">
        <f t="shared" si="776"/>
        <v>2.6199999999999992</v>
      </c>
      <c r="R5206" s="53">
        <v>104.91</v>
      </c>
      <c r="S5206" s="53">
        <f t="shared" si="777"/>
        <v>151.51919999999998</v>
      </c>
      <c r="T5206" s="53">
        <v>6.96</v>
      </c>
      <c r="U5206" s="53">
        <v>18821.3</v>
      </c>
      <c r="V5206" s="53">
        <v>35.64</v>
      </c>
      <c r="W5206" s="53">
        <f t="shared" si="780"/>
        <v>528.09483726150393</v>
      </c>
      <c r="X5206" s="53">
        <f t="shared" si="781"/>
        <v>2.8058361391694726</v>
      </c>
      <c r="Y5206" s="53">
        <v>15617.15</v>
      </c>
      <c r="Z5206" s="53">
        <v>28.2</v>
      </c>
      <c r="AA5206" s="53">
        <f t="shared" si="778"/>
        <v>553.79964539007096</v>
      </c>
      <c r="AB5206" s="53">
        <f t="shared" si="779"/>
        <v>3.5460992907801421</v>
      </c>
    </row>
    <row r="5207" spans="1:28" x14ac:dyDescent="0.3">
      <c r="A5207" s="1">
        <v>5206</v>
      </c>
      <c r="B5207" s="51">
        <v>45419</v>
      </c>
      <c r="C5207" s="44">
        <v>39879565.520000003</v>
      </c>
      <c r="D5207" s="56">
        <f t="shared" si="771"/>
        <v>477885.74619532656</v>
      </c>
      <c r="E5207" s="53">
        <v>83.45</v>
      </c>
      <c r="F5207" s="53">
        <f t="shared" si="772"/>
        <v>4.7788574619532653</v>
      </c>
      <c r="G5207" s="53">
        <f>(F5207/'Yearly GDP'!$B$23)*100</f>
        <v>133.86155355611388</v>
      </c>
      <c r="H5207" s="53">
        <f t="shared" si="773"/>
        <v>1.538632</v>
      </c>
      <c r="I5207" s="53">
        <f t="shared" si="774"/>
        <v>4.6274872744099955</v>
      </c>
      <c r="J5207" s="53">
        <f t="shared" si="782"/>
        <v>1032.0453493752893</v>
      </c>
      <c r="K5207" s="53">
        <v>7.12</v>
      </c>
      <c r="L5207" s="53">
        <v>22302.5</v>
      </c>
      <c r="M5207" s="53">
        <v>3.91</v>
      </c>
      <c r="N5207" s="53">
        <f t="shared" si="775"/>
        <v>2.4925127255900046</v>
      </c>
      <c r="O5207" s="53">
        <v>21.61</v>
      </c>
      <c r="P5207" s="53">
        <v>4.46</v>
      </c>
      <c r="Q5207" s="53">
        <f t="shared" si="776"/>
        <v>2.66</v>
      </c>
      <c r="R5207" s="53">
        <v>105.3</v>
      </c>
      <c r="S5207" s="53">
        <f t="shared" si="777"/>
        <v>150.6217</v>
      </c>
      <c r="T5207" s="53">
        <v>6.97</v>
      </c>
      <c r="U5207" s="53">
        <v>18471.849999999999</v>
      </c>
      <c r="V5207" s="53">
        <v>34.93</v>
      </c>
      <c r="W5207" s="53">
        <f t="shared" si="780"/>
        <v>528.82479244202682</v>
      </c>
      <c r="X5207" s="53">
        <f t="shared" si="781"/>
        <v>2.8628685943315197</v>
      </c>
      <c r="Y5207" s="53">
        <v>15339.25</v>
      </c>
      <c r="Z5207" s="53">
        <v>27.61</v>
      </c>
      <c r="AA5207" s="53">
        <f t="shared" si="778"/>
        <v>555.56863455269831</v>
      </c>
      <c r="AB5207" s="53">
        <f t="shared" si="779"/>
        <v>3.6218761318362915</v>
      </c>
    </row>
    <row r="5208" spans="1:28" x14ac:dyDescent="0.3">
      <c r="A5208" s="1">
        <v>5207</v>
      </c>
      <c r="B5208" s="51">
        <v>45420</v>
      </c>
      <c r="C5208" s="44">
        <v>40097894.259999998</v>
      </c>
      <c r="D5208" s="56">
        <f t="shared" si="771"/>
        <v>480444.45554756769</v>
      </c>
      <c r="E5208" s="53">
        <v>83.46</v>
      </c>
      <c r="F5208" s="53">
        <f t="shared" si="772"/>
        <v>4.8044445554756772</v>
      </c>
      <c r="G5208" s="53">
        <f>(F5208/'Yearly GDP'!$B$23)*100</f>
        <v>134.5782788648649</v>
      </c>
      <c r="H5208" s="53">
        <f t="shared" si="773"/>
        <v>1.5407929999999999</v>
      </c>
      <c r="I5208" s="53">
        <f t="shared" si="774"/>
        <v>4.6274872744099955</v>
      </c>
      <c r="J5208" s="53">
        <f t="shared" si="782"/>
        <v>1032.0453493752893</v>
      </c>
      <c r="K5208" s="53">
        <v>7.13</v>
      </c>
      <c r="L5208" s="53">
        <v>22302.5</v>
      </c>
      <c r="M5208" s="53">
        <v>3.91</v>
      </c>
      <c r="N5208" s="53">
        <f t="shared" si="775"/>
        <v>2.5025127255900044</v>
      </c>
      <c r="O5208" s="53">
        <v>21.61</v>
      </c>
      <c r="P5208" s="53">
        <v>4.5</v>
      </c>
      <c r="Q5208" s="53">
        <f t="shared" si="776"/>
        <v>2.63</v>
      </c>
      <c r="R5208" s="53">
        <v>105.42</v>
      </c>
      <c r="S5208" s="53">
        <f t="shared" si="777"/>
        <v>151.26999999999998</v>
      </c>
      <c r="T5208" s="53">
        <v>7</v>
      </c>
      <c r="U5208" s="53">
        <v>18568.7</v>
      </c>
      <c r="V5208" s="53">
        <v>35.07</v>
      </c>
      <c r="W5208" s="53">
        <f t="shared" si="780"/>
        <v>529.47533504419732</v>
      </c>
      <c r="X5208" s="53">
        <f t="shared" si="781"/>
        <v>2.8514399771884804</v>
      </c>
      <c r="Y5208" s="53">
        <v>15414.9</v>
      </c>
      <c r="Z5208" s="53">
        <v>27.76</v>
      </c>
      <c r="AA5208" s="53">
        <f t="shared" si="778"/>
        <v>555.29178674351579</v>
      </c>
      <c r="AB5208" s="53">
        <f t="shared" si="779"/>
        <v>3.602305475504322</v>
      </c>
    </row>
    <row r="5209" spans="1:28" x14ac:dyDescent="0.3">
      <c r="A5209" s="1">
        <v>5208</v>
      </c>
      <c r="B5209" s="51">
        <v>45421</v>
      </c>
      <c r="C5209" s="44">
        <v>39363100.479999997</v>
      </c>
      <c r="D5209" s="56">
        <f t="shared" si="771"/>
        <v>471753.3614573346</v>
      </c>
      <c r="E5209" s="53">
        <v>83.44</v>
      </c>
      <c r="F5209" s="53">
        <f t="shared" si="772"/>
        <v>4.7175336145733464</v>
      </c>
      <c r="G5209" s="53">
        <f>(F5209/'Yearly GDP'!$B$23)*100</f>
        <v>132.14379872754472</v>
      </c>
      <c r="H5209" s="53">
        <f t="shared" si="773"/>
        <v>1.5158379999999998</v>
      </c>
      <c r="I5209" s="53">
        <f t="shared" si="774"/>
        <v>4.7036688617121358</v>
      </c>
      <c r="J5209" s="53">
        <f t="shared" si="782"/>
        <v>1032.8080903104421</v>
      </c>
      <c r="K5209" s="53">
        <v>7.13</v>
      </c>
      <c r="L5209" s="53">
        <v>21957.5</v>
      </c>
      <c r="M5209" s="53">
        <v>3.85</v>
      </c>
      <c r="N5209" s="53">
        <f t="shared" si="775"/>
        <v>2.4263311382878641</v>
      </c>
      <c r="O5209" s="53">
        <v>21.26</v>
      </c>
      <c r="P5209" s="53">
        <v>4.45</v>
      </c>
      <c r="Q5209" s="53">
        <f t="shared" si="776"/>
        <v>2.6799999999999997</v>
      </c>
      <c r="R5209" s="53">
        <v>105.1</v>
      </c>
      <c r="S5209" s="53">
        <f t="shared" si="777"/>
        <v>149.24520000000001</v>
      </c>
      <c r="T5209" s="53">
        <v>7.02</v>
      </c>
      <c r="U5209" s="53">
        <v>18245.349999999999</v>
      </c>
      <c r="V5209" s="53">
        <v>34.46</v>
      </c>
      <c r="W5209" s="53">
        <f t="shared" si="780"/>
        <v>529.46459663377823</v>
      </c>
      <c r="X5209" s="53">
        <f t="shared" si="781"/>
        <v>2.9019152640742889</v>
      </c>
      <c r="Y5209" s="53">
        <v>15006.35</v>
      </c>
      <c r="Z5209" s="53">
        <v>26.82</v>
      </c>
      <c r="AA5209" s="53">
        <f t="shared" si="778"/>
        <v>559.52087994034298</v>
      </c>
      <c r="AB5209" s="53">
        <f t="shared" si="779"/>
        <v>3.7285607755406409</v>
      </c>
    </row>
    <row r="5210" spans="1:28" x14ac:dyDescent="0.3">
      <c r="A5210" s="1">
        <v>5209</v>
      </c>
      <c r="B5210" s="51">
        <v>45422</v>
      </c>
      <c r="C5210" s="44">
        <v>39666011.899999999</v>
      </c>
      <c r="D5210" s="56">
        <f t="shared" si="771"/>
        <v>474814.60258558771</v>
      </c>
      <c r="E5210" s="53">
        <v>83.54</v>
      </c>
      <c r="F5210" s="53">
        <f t="shared" si="772"/>
        <v>4.7481460258558768</v>
      </c>
      <c r="G5210" s="53">
        <f>(F5210/'Yearly GDP'!$B$23)*100</f>
        <v>133.00128923966042</v>
      </c>
      <c r="H5210" s="53">
        <f t="shared" si="773"/>
        <v>1.5186959999999996</v>
      </c>
      <c r="I5210" s="53">
        <f t="shared" si="774"/>
        <v>4.6882325363338033</v>
      </c>
      <c r="J5210" s="53">
        <f t="shared" si="782"/>
        <v>1033.9990623534929</v>
      </c>
      <c r="K5210" s="53">
        <v>7.12</v>
      </c>
      <c r="L5210" s="53">
        <v>22055.200000000001</v>
      </c>
      <c r="M5210" s="53">
        <v>3.87</v>
      </c>
      <c r="N5210" s="53">
        <f t="shared" si="775"/>
        <v>2.4317674636661968</v>
      </c>
      <c r="O5210" s="53">
        <v>21.33</v>
      </c>
      <c r="P5210" s="53">
        <v>4.5</v>
      </c>
      <c r="Q5210" s="53">
        <f t="shared" si="776"/>
        <v>2.62</v>
      </c>
      <c r="R5210" s="53">
        <v>105.17</v>
      </c>
      <c r="S5210" s="53">
        <f t="shared" si="777"/>
        <v>149.73659999999998</v>
      </c>
      <c r="T5210" s="53">
        <v>7.02</v>
      </c>
      <c r="U5210" s="53">
        <v>18423.3</v>
      </c>
      <c r="V5210" s="53">
        <v>34.67</v>
      </c>
      <c r="W5210" s="53">
        <f t="shared" si="780"/>
        <v>531.39025093740986</v>
      </c>
      <c r="X5210" s="53">
        <f t="shared" si="781"/>
        <v>2.884338044418806</v>
      </c>
      <c r="Y5210" s="53">
        <v>15104.9</v>
      </c>
      <c r="Z5210" s="53">
        <v>26.96</v>
      </c>
      <c r="AA5210" s="53">
        <f t="shared" si="778"/>
        <v>560.27077151335311</v>
      </c>
      <c r="AB5210" s="53">
        <f t="shared" si="779"/>
        <v>3.7091988130563802</v>
      </c>
    </row>
    <row r="5211" spans="1:28" x14ac:dyDescent="0.3">
      <c r="A5211" s="1">
        <v>5210</v>
      </c>
      <c r="B5211" s="51">
        <v>45425</v>
      </c>
      <c r="C5211" s="44">
        <v>39743403.979999997</v>
      </c>
      <c r="D5211" s="56">
        <f t="shared" si="771"/>
        <v>476197.02827701892</v>
      </c>
      <c r="E5211" s="53">
        <v>83.46</v>
      </c>
      <c r="F5211" s="53">
        <f t="shared" si="772"/>
        <v>4.7619702827701893</v>
      </c>
      <c r="G5211" s="53">
        <f>(F5211/'Yearly GDP'!$B$23)*100</f>
        <v>133.38852332689606</v>
      </c>
      <c r="H5211" s="53">
        <f t="shared" si="773"/>
        <v>1.5179849999999999</v>
      </c>
      <c r="I5211" s="53">
        <f t="shared" si="774"/>
        <v>4.6838407494145207</v>
      </c>
      <c r="J5211" s="53">
        <f t="shared" si="782"/>
        <v>1035.3185011709602</v>
      </c>
      <c r="K5211" s="53">
        <v>7.11</v>
      </c>
      <c r="L5211" s="53">
        <v>22104.05</v>
      </c>
      <c r="M5211" s="53">
        <v>3.88</v>
      </c>
      <c r="N5211" s="53">
        <f t="shared" si="775"/>
        <v>2.4261592505854797</v>
      </c>
      <c r="O5211" s="53">
        <v>21.35</v>
      </c>
      <c r="P5211" s="53">
        <v>4.49</v>
      </c>
      <c r="Q5211" s="53">
        <f t="shared" si="776"/>
        <v>2.62</v>
      </c>
      <c r="R5211" s="53">
        <v>105.1</v>
      </c>
      <c r="S5211" s="53">
        <f t="shared" si="777"/>
        <v>150.09050000000002</v>
      </c>
      <c r="T5211" s="53">
        <v>7.03</v>
      </c>
      <c r="U5211" s="53">
        <v>18516.75</v>
      </c>
      <c r="V5211" s="53">
        <v>35.01</v>
      </c>
      <c r="W5211" s="53">
        <f t="shared" si="780"/>
        <v>528.89888603256213</v>
      </c>
      <c r="X5211" s="53">
        <f t="shared" si="781"/>
        <v>2.8563267637817766</v>
      </c>
      <c r="Y5211" s="53">
        <v>15050.75</v>
      </c>
      <c r="Z5211" s="53">
        <v>26.87</v>
      </c>
      <c r="AA5211" s="53">
        <f t="shared" si="778"/>
        <v>560.13211760327499</v>
      </c>
      <c r="AB5211" s="53">
        <f t="shared" si="779"/>
        <v>3.7216226274655746</v>
      </c>
    </row>
    <row r="5212" spans="1:28" x14ac:dyDescent="0.3">
      <c r="A5212" s="1">
        <v>5211</v>
      </c>
      <c r="B5212" s="51">
        <v>45426</v>
      </c>
      <c r="C5212" s="44">
        <v>40199785.689999998</v>
      </c>
      <c r="D5212" s="56">
        <f t="shared" si="771"/>
        <v>481549.90045519877</v>
      </c>
      <c r="E5212" s="53">
        <v>83.48</v>
      </c>
      <c r="F5212" s="53">
        <f t="shared" si="772"/>
        <v>4.8154990045519881</v>
      </c>
      <c r="G5212" s="53">
        <f>(F5212/'Yearly GDP'!$B$23)*100</f>
        <v>134.88792729837502</v>
      </c>
      <c r="H5212" s="53">
        <f t="shared" si="773"/>
        <v>1.5044900000000001</v>
      </c>
      <c r="I5212" s="53">
        <f t="shared" si="774"/>
        <v>4.7192071731949028</v>
      </c>
      <c r="J5212" s="53">
        <f t="shared" si="782"/>
        <v>1048.5063709296837</v>
      </c>
      <c r="K5212" s="53">
        <v>7.1</v>
      </c>
      <c r="L5212" s="53">
        <v>22217.85</v>
      </c>
      <c r="M5212" s="53">
        <v>3.9</v>
      </c>
      <c r="N5212" s="53">
        <f t="shared" si="775"/>
        <v>2.3807928268050969</v>
      </c>
      <c r="O5212" s="53">
        <v>21.19</v>
      </c>
      <c r="P5212" s="53">
        <v>4.4400000000000004</v>
      </c>
      <c r="Q5212" s="53">
        <f t="shared" si="776"/>
        <v>2.6599999999999993</v>
      </c>
      <c r="R5212" s="53">
        <v>104.89</v>
      </c>
      <c r="S5212" s="53">
        <f t="shared" si="777"/>
        <v>148.75380000000001</v>
      </c>
      <c r="T5212" s="53">
        <v>7.02</v>
      </c>
      <c r="U5212" s="53">
        <v>18690.099999999999</v>
      </c>
      <c r="V5212" s="53">
        <v>35.229999999999997</v>
      </c>
      <c r="W5212" s="53">
        <f t="shared" si="780"/>
        <v>530.5166051660517</v>
      </c>
      <c r="X5212" s="53">
        <f t="shared" si="781"/>
        <v>2.8384899233607723</v>
      </c>
      <c r="Y5212" s="53">
        <v>15315.45</v>
      </c>
      <c r="Z5212" s="53">
        <v>27.25</v>
      </c>
      <c r="AA5212" s="53">
        <f t="shared" si="778"/>
        <v>562.03486238532116</v>
      </c>
      <c r="AB5212" s="53">
        <f t="shared" si="779"/>
        <v>3.669724770642202</v>
      </c>
    </row>
    <row r="5213" spans="1:28" x14ac:dyDescent="0.3">
      <c r="A5213" s="1">
        <v>5212</v>
      </c>
      <c r="B5213" s="51">
        <v>45427</v>
      </c>
      <c r="C5213" s="44">
        <v>40436646.869999997</v>
      </c>
      <c r="D5213" s="56">
        <f t="shared" si="771"/>
        <v>484793.75218798703</v>
      </c>
      <c r="E5213" s="53">
        <v>83.41</v>
      </c>
      <c r="F5213" s="53">
        <f t="shared" si="772"/>
        <v>4.8479375218798699</v>
      </c>
      <c r="G5213" s="53">
        <f>(F5213/'Yearly GDP'!$B$23)*100</f>
        <v>135.7965692403325</v>
      </c>
      <c r="H5213" s="53">
        <f t="shared" si="773"/>
        <v>1.4988360000000001</v>
      </c>
      <c r="I5213" s="53">
        <f t="shared" si="774"/>
        <v>4.7236655644780345</v>
      </c>
      <c r="J5213" s="53">
        <f t="shared" si="782"/>
        <v>1048.6797354747282</v>
      </c>
      <c r="K5213" s="53">
        <v>7.08</v>
      </c>
      <c r="L5213" s="53">
        <v>22200.55</v>
      </c>
      <c r="M5213" s="53">
        <v>3.89</v>
      </c>
      <c r="N5213" s="53">
        <f t="shared" si="775"/>
        <v>2.3563344355219655</v>
      </c>
      <c r="O5213" s="53">
        <v>21.17</v>
      </c>
      <c r="P5213" s="53">
        <v>4.34</v>
      </c>
      <c r="Q5213" s="53">
        <f t="shared" si="776"/>
        <v>2.74</v>
      </c>
      <c r="R5213" s="53">
        <v>104.21</v>
      </c>
      <c r="S5213" s="53">
        <f t="shared" si="777"/>
        <v>148.61340000000001</v>
      </c>
      <c r="T5213" s="53">
        <v>7.02</v>
      </c>
      <c r="U5213" s="53">
        <v>18865.2</v>
      </c>
      <c r="V5213" s="53">
        <v>35.840000000000003</v>
      </c>
      <c r="W5213" s="53">
        <f t="shared" si="780"/>
        <v>526.37276785714278</v>
      </c>
      <c r="X5213" s="53">
        <f t="shared" si="781"/>
        <v>2.7901785714285707</v>
      </c>
      <c r="Y5213" s="53">
        <v>15431.2</v>
      </c>
      <c r="Z5213" s="53">
        <v>27.4</v>
      </c>
      <c r="AA5213" s="53">
        <f t="shared" si="778"/>
        <v>563.18248175182487</v>
      </c>
      <c r="AB5213" s="53">
        <f t="shared" si="779"/>
        <v>3.6496350364963508</v>
      </c>
    </row>
    <row r="5214" spans="1:28" x14ac:dyDescent="0.3">
      <c r="A5214" s="1">
        <v>5213</v>
      </c>
      <c r="B5214" s="51">
        <v>45428</v>
      </c>
      <c r="C5214" s="44">
        <v>40749121.159999996</v>
      </c>
      <c r="D5214" s="56">
        <f t="shared" si="771"/>
        <v>488305.82576393045</v>
      </c>
      <c r="E5214" s="53">
        <v>83.45</v>
      </c>
      <c r="F5214" s="53">
        <f t="shared" si="772"/>
        <v>4.8830582576393047</v>
      </c>
      <c r="G5214" s="53">
        <f>(F5214/'Yearly GDP'!$B$23)*100</f>
        <v>136.78034335124102</v>
      </c>
      <c r="H5214" s="53">
        <f t="shared" si="773"/>
        <v>1.5136870000000002</v>
      </c>
      <c r="I5214" s="53">
        <f t="shared" si="774"/>
        <v>4.6707146193367581</v>
      </c>
      <c r="J5214" s="53">
        <f t="shared" si="782"/>
        <v>1046.4198972442782</v>
      </c>
      <c r="K5214" s="53">
        <v>7.07</v>
      </c>
      <c r="L5214" s="53">
        <v>22403.85</v>
      </c>
      <c r="M5214" s="53">
        <v>3.93</v>
      </c>
      <c r="N5214" s="53">
        <f t="shared" si="775"/>
        <v>2.3992853806632422</v>
      </c>
      <c r="O5214" s="53">
        <v>21.41</v>
      </c>
      <c r="P5214" s="53">
        <v>4.37</v>
      </c>
      <c r="Q5214" s="53">
        <f t="shared" si="776"/>
        <v>2.7</v>
      </c>
      <c r="R5214" s="53">
        <v>104.34</v>
      </c>
      <c r="S5214" s="53">
        <f t="shared" si="777"/>
        <v>150.51230000000001</v>
      </c>
      <c r="T5214" s="53">
        <v>7.03</v>
      </c>
      <c r="U5214" s="53">
        <v>19048.8</v>
      </c>
      <c r="V5214" s="53">
        <v>36.18</v>
      </c>
      <c r="W5214" s="53">
        <f t="shared" si="780"/>
        <v>526.50082918739633</v>
      </c>
      <c r="X5214" s="53">
        <f t="shared" si="781"/>
        <v>2.7639579878385847</v>
      </c>
      <c r="Y5214" s="53">
        <v>15545.75</v>
      </c>
      <c r="Z5214" s="53">
        <v>27.31</v>
      </c>
      <c r="AA5214" s="53">
        <f t="shared" si="778"/>
        <v>569.23288172830473</v>
      </c>
      <c r="AB5214" s="53">
        <f t="shared" si="779"/>
        <v>3.6616623947272067</v>
      </c>
    </row>
    <row r="5215" spans="1:28" x14ac:dyDescent="0.3">
      <c r="A5215" s="1">
        <v>5214</v>
      </c>
      <c r="B5215" s="51">
        <v>45429</v>
      </c>
      <c r="C5215" s="44">
        <v>41039455.759999998</v>
      </c>
      <c r="D5215" s="56">
        <f t="shared" si="771"/>
        <v>492788.85398655134</v>
      </c>
      <c r="E5215" s="53">
        <v>83.28</v>
      </c>
      <c r="F5215" s="53">
        <f t="shared" si="772"/>
        <v>4.9278885398655135</v>
      </c>
      <c r="G5215" s="53">
        <f>(F5215/'Yearly GDP'!$B$23)*100</f>
        <v>138.03609355365586</v>
      </c>
      <c r="H5215" s="53">
        <f t="shared" si="773"/>
        <v>1.5222230000000003</v>
      </c>
      <c r="I5215" s="53">
        <f t="shared" si="774"/>
        <v>4.657661853749417</v>
      </c>
      <c r="J5215" s="53">
        <f t="shared" si="782"/>
        <v>1046.3949697251978</v>
      </c>
      <c r="K5215" s="53">
        <v>7.09</v>
      </c>
      <c r="L5215" s="53">
        <v>22466.1</v>
      </c>
      <c r="M5215" s="53">
        <v>3.94</v>
      </c>
      <c r="N5215" s="53">
        <f t="shared" si="775"/>
        <v>2.4323381462505829</v>
      </c>
      <c r="O5215" s="53">
        <v>21.47</v>
      </c>
      <c r="P5215" s="53">
        <v>4.42</v>
      </c>
      <c r="Q5215" s="53">
        <f t="shared" si="776"/>
        <v>2.67</v>
      </c>
      <c r="R5215" s="53">
        <v>104.33</v>
      </c>
      <c r="S5215" s="53">
        <f t="shared" si="777"/>
        <v>150.0753</v>
      </c>
      <c r="T5215" s="53">
        <v>6.99</v>
      </c>
      <c r="U5215" s="53">
        <v>19249.2</v>
      </c>
      <c r="V5215" s="53">
        <v>36.61</v>
      </c>
      <c r="W5215" s="53">
        <f t="shared" si="780"/>
        <v>525.79076754984976</v>
      </c>
      <c r="X5215" s="53">
        <f t="shared" si="781"/>
        <v>2.7314941272876263</v>
      </c>
      <c r="Y5215" s="53">
        <v>15792.9</v>
      </c>
      <c r="Z5215" s="53">
        <v>27.79</v>
      </c>
      <c r="AA5215" s="53">
        <f t="shared" si="778"/>
        <v>568.29435048578625</v>
      </c>
      <c r="AB5215" s="53">
        <f t="shared" si="779"/>
        <v>3.5984166966534725</v>
      </c>
    </row>
    <row r="5216" spans="1:28" x14ac:dyDescent="0.3">
      <c r="A5216" s="1">
        <v>5215</v>
      </c>
      <c r="B5216" s="51">
        <v>45430</v>
      </c>
      <c r="C5216" s="44">
        <v>41255336.840000004</v>
      </c>
      <c r="D5216" s="56">
        <f t="shared" si="771"/>
        <v>495381.08597502403</v>
      </c>
      <c r="E5216" s="53">
        <v>83.28</v>
      </c>
      <c r="F5216" s="53">
        <f t="shared" si="772"/>
        <v>4.9538108597502406</v>
      </c>
      <c r="G5216" s="53">
        <f>(F5216/'Yearly GDP'!$B$23)*100</f>
        <v>138.76220895658938</v>
      </c>
      <c r="H5216" s="53">
        <f t="shared" si="773"/>
        <v>1.5200499999999999</v>
      </c>
      <c r="I5216" s="53">
        <f t="shared" si="774"/>
        <v>4.6511627906976747</v>
      </c>
      <c r="J5216" s="53">
        <f t="shared" si="782"/>
        <v>1046.6046511627908</v>
      </c>
      <c r="K5216" s="53">
        <v>7.07</v>
      </c>
      <c r="L5216" s="53">
        <v>22502</v>
      </c>
      <c r="M5216" s="53">
        <v>3.95</v>
      </c>
      <c r="N5216" s="53">
        <f t="shared" si="775"/>
        <v>2.4188372093023256</v>
      </c>
      <c r="O5216" s="53">
        <v>21.5</v>
      </c>
      <c r="P5216" s="53">
        <v>4.42</v>
      </c>
      <c r="Q5216" s="53">
        <f t="shared" si="776"/>
        <v>2.6500000000000004</v>
      </c>
      <c r="R5216" s="53">
        <v>104.46</v>
      </c>
      <c r="S5216" s="53">
        <f t="shared" si="777"/>
        <v>150.285</v>
      </c>
      <c r="T5216" s="53">
        <v>6.99</v>
      </c>
      <c r="U5216" s="53">
        <v>19352.599999999999</v>
      </c>
      <c r="V5216" s="53">
        <v>36.799999999999997</v>
      </c>
      <c r="W5216" s="53">
        <f t="shared" si="780"/>
        <v>525.88586956521738</v>
      </c>
      <c r="X5216" s="53">
        <f t="shared" si="781"/>
        <v>2.7173913043478262</v>
      </c>
      <c r="Y5216" s="53">
        <v>15935.5</v>
      </c>
      <c r="Z5216" s="53">
        <v>28.04</v>
      </c>
      <c r="AA5216" s="53">
        <f t="shared" si="778"/>
        <v>568.31312410841656</v>
      </c>
      <c r="AB5216" s="53">
        <f t="shared" si="779"/>
        <v>3.566333808844508</v>
      </c>
    </row>
    <row r="5217" spans="1:28" x14ac:dyDescent="0.3">
      <c r="A5217" s="1">
        <v>5216</v>
      </c>
      <c r="B5217" s="51">
        <v>45433</v>
      </c>
      <c r="C5217" s="44">
        <v>41472492.490000002</v>
      </c>
      <c r="D5217" s="56">
        <f t="shared" si="771"/>
        <v>498168.07795795798</v>
      </c>
      <c r="E5217" s="53">
        <v>83.25</v>
      </c>
      <c r="F5217" s="53">
        <f t="shared" si="772"/>
        <v>4.9816807795795794</v>
      </c>
      <c r="G5217" s="53">
        <f>(F5217/'Yearly GDP'!$B$23)*100</f>
        <v>139.54287897982016</v>
      </c>
      <c r="H5217" s="53">
        <f t="shared" si="773"/>
        <v>1.5042479999999998</v>
      </c>
      <c r="I5217" s="53">
        <f t="shared" si="774"/>
        <v>4.6468401486988853</v>
      </c>
      <c r="J5217" s="53">
        <f t="shared" si="782"/>
        <v>1046.8889405204461</v>
      </c>
      <c r="K5217" s="53">
        <v>6.99</v>
      </c>
      <c r="L5217" s="53">
        <v>22529.05</v>
      </c>
      <c r="M5217" s="53">
        <v>3.95</v>
      </c>
      <c r="N5217" s="53">
        <f t="shared" si="775"/>
        <v>2.3431598513011149</v>
      </c>
      <c r="O5217" s="53">
        <v>21.52</v>
      </c>
      <c r="P5217" s="53">
        <v>4.41</v>
      </c>
      <c r="Q5217" s="53">
        <f t="shared" si="776"/>
        <v>2.58</v>
      </c>
      <c r="R5217" s="53">
        <v>104.55</v>
      </c>
      <c r="S5217" s="53">
        <f t="shared" si="777"/>
        <v>147.62720000000002</v>
      </c>
      <c r="T5217" s="53">
        <v>6.86</v>
      </c>
      <c r="U5217" s="53">
        <v>19413.2</v>
      </c>
      <c r="V5217" s="53">
        <v>37.04</v>
      </c>
      <c r="W5217" s="53">
        <f t="shared" si="780"/>
        <v>524.11447084233259</v>
      </c>
      <c r="X5217" s="53">
        <f t="shared" si="781"/>
        <v>2.6997840172786178</v>
      </c>
      <c r="Y5217" s="53">
        <v>15867.75</v>
      </c>
      <c r="Z5217" s="53">
        <v>27.92</v>
      </c>
      <c r="AA5217" s="53">
        <f t="shared" si="778"/>
        <v>568.32915472779371</v>
      </c>
      <c r="AB5217" s="53">
        <f t="shared" si="779"/>
        <v>3.5816618911174785</v>
      </c>
    </row>
    <row r="5218" spans="1:28" x14ac:dyDescent="0.3">
      <c r="A5218" s="1">
        <v>5217</v>
      </c>
      <c r="B5218" s="51">
        <v>45434</v>
      </c>
      <c r="C5218" s="44">
        <v>41612682.799999997</v>
      </c>
      <c r="D5218" s="56">
        <f t="shared" si="771"/>
        <v>500032.23744292237</v>
      </c>
      <c r="E5218" s="53">
        <v>83.22</v>
      </c>
      <c r="F5218" s="53">
        <f t="shared" si="772"/>
        <v>5.0003223744292233</v>
      </c>
      <c r="G5218" s="53">
        <f>(F5218/'Yearly GDP'!$B$23)*100</f>
        <v>140.06505250502025</v>
      </c>
      <c r="H5218" s="53">
        <f t="shared" si="773"/>
        <v>1.506345</v>
      </c>
      <c r="I5218" s="53">
        <f t="shared" si="774"/>
        <v>4.6403712296983759</v>
      </c>
      <c r="J5218" s="53">
        <f t="shared" si="782"/>
        <v>1048.6218097447795</v>
      </c>
      <c r="K5218" s="53">
        <v>6.99</v>
      </c>
      <c r="L5218" s="53">
        <v>22597.8</v>
      </c>
      <c r="M5218" s="53">
        <v>3.96</v>
      </c>
      <c r="N5218" s="53">
        <f t="shared" si="775"/>
        <v>2.3496287703016243</v>
      </c>
      <c r="O5218" s="53">
        <v>21.55</v>
      </c>
      <c r="P5218" s="53">
        <v>4.42</v>
      </c>
      <c r="Q5218" s="53">
        <f t="shared" si="776"/>
        <v>2.5700000000000003</v>
      </c>
      <c r="R5218" s="53">
        <v>104.83</v>
      </c>
      <c r="S5218" s="53">
        <f t="shared" si="777"/>
        <v>148.04850000000002</v>
      </c>
      <c r="T5218" s="53">
        <v>6.87</v>
      </c>
      <c r="U5218" s="53">
        <v>19469.349999999999</v>
      </c>
      <c r="V5218" s="53">
        <v>37.21</v>
      </c>
      <c r="W5218" s="53">
        <f t="shared" si="780"/>
        <v>523.22897070679915</v>
      </c>
      <c r="X5218" s="53">
        <f t="shared" si="781"/>
        <v>2.6874496103198062</v>
      </c>
      <c r="Y5218" s="53">
        <v>15847.05</v>
      </c>
      <c r="Z5218" s="53">
        <v>27.92</v>
      </c>
      <c r="AA5218" s="53">
        <f t="shared" si="778"/>
        <v>567.58775071633227</v>
      </c>
      <c r="AB5218" s="53">
        <f t="shared" si="779"/>
        <v>3.5816618911174785</v>
      </c>
    </row>
    <row r="5219" spans="1:28" x14ac:dyDescent="0.3">
      <c r="A5219" s="1">
        <v>5218</v>
      </c>
      <c r="B5219" s="51">
        <v>45435</v>
      </c>
      <c r="C5219" s="44">
        <v>42034696.43</v>
      </c>
      <c r="D5219" s="56">
        <f t="shared" si="771"/>
        <v>504981.93692936091</v>
      </c>
      <c r="E5219" s="53">
        <v>83.24</v>
      </c>
      <c r="F5219" s="53">
        <f t="shared" si="772"/>
        <v>5.0498193692936093</v>
      </c>
      <c r="G5219" s="53">
        <f>(F5219/'Yearly GDP'!$B$23)*100</f>
        <v>141.45152294940081</v>
      </c>
      <c r="H5219" s="53">
        <f t="shared" si="773"/>
        <v>1.5286200000000001</v>
      </c>
      <c r="I5219" s="53">
        <f t="shared" si="774"/>
        <v>4.5662100456621006</v>
      </c>
      <c r="J5219" s="53">
        <f t="shared" si="782"/>
        <v>1048.7511415525116</v>
      </c>
      <c r="K5219" s="53">
        <v>6.98</v>
      </c>
      <c r="L5219" s="53">
        <v>22967.65</v>
      </c>
      <c r="M5219" s="53">
        <v>4.03</v>
      </c>
      <c r="N5219" s="53">
        <f t="shared" si="775"/>
        <v>2.4137899543378998</v>
      </c>
      <c r="O5219" s="53">
        <v>21.9</v>
      </c>
      <c r="P5219" s="53">
        <v>4.47</v>
      </c>
      <c r="Q5219" s="53">
        <f t="shared" si="776"/>
        <v>2.5100000000000007</v>
      </c>
      <c r="R5219" s="53">
        <v>105.03</v>
      </c>
      <c r="S5219" s="53">
        <f t="shared" si="777"/>
        <v>150.453</v>
      </c>
      <c r="T5219" s="53">
        <v>6.87</v>
      </c>
      <c r="U5219" s="53">
        <v>19562.55</v>
      </c>
      <c r="V5219" s="53">
        <v>37.39</v>
      </c>
      <c r="W5219" s="53">
        <f t="shared" si="780"/>
        <v>523.20272800213957</v>
      </c>
      <c r="X5219" s="53">
        <f t="shared" si="781"/>
        <v>2.6745119015779619</v>
      </c>
      <c r="Y5219" s="53">
        <v>15885.85</v>
      </c>
      <c r="Z5219" s="53">
        <v>27.99</v>
      </c>
      <c r="AA5219" s="53">
        <f t="shared" si="778"/>
        <v>567.55448374419439</v>
      </c>
      <c r="AB5219" s="53">
        <f t="shared" si="779"/>
        <v>3.5727045373347623</v>
      </c>
    </row>
    <row r="5220" spans="1:28" x14ac:dyDescent="0.3">
      <c r="A5220" s="1">
        <v>5219</v>
      </c>
      <c r="B5220" s="51">
        <v>45436</v>
      </c>
      <c r="C5220" s="44">
        <v>42012888.329999998</v>
      </c>
      <c r="D5220" s="56">
        <f t="shared" si="771"/>
        <v>505813.72899109073</v>
      </c>
      <c r="E5220" s="53">
        <v>83.06</v>
      </c>
      <c r="F5220" s="53">
        <f t="shared" si="772"/>
        <v>5.0581372899109072</v>
      </c>
      <c r="G5220" s="53">
        <f>(F5220/'Yearly GDP'!$B$23)*100</f>
        <v>141.68451792467528</v>
      </c>
      <c r="H5220" s="53">
        <f t="shared" si="773"/>
        <v>1.529412</v>
      </c>
      <c r="I5220" s="53">
        <f t="shared" si="774"/>
        <v>4.5703839122486292</v>
      </c>
      <c r="J5220" s="53">
        <f t="shared" si="782"/>
        <v>1049.2276051188301</v>
      </c>
      <c r="K5220" s="53">
        <v>6.99</v>
      </c>
      <c r="L5220" s="53">
        <v>22957.1</v>
      </c>
      <c r="M5220" s="53">
        <v>4.03</v>
      </c>
      <c r="N5220" s="53">
        <f t="shared" si="775"/>
        <v>2.419616087751371</v>
      </c>
      <c r="O5220" s="53">
        <v>21.88</v>
      </c>
      <c r="P5220" s="53">
        <v>4.46</v>
      </c>
      <c r="Q5220" s="53">
        <f t="shared" si="776"/>
        <v>2.5300000000000002</v>
      </c>
      <c r="R5220" s="53">
        <v>104.63</v>
      </c>
      <c r="S5220" s="53">
        <f t="shared" si="777"/>
        <v>150.53439999999998</v>
      </c>
      <c r="T5220" s="53">
        <v>6.88</v>
      </c>
      <c r="U5220" s="53">
        <v>19553.150000000001</v>
      </c>
      <c r="V5220" s="53">
        <v>37.33</v>
      </c>
      <c r="W5220" s="53">
        <f t="shared" si="780"/>
        <v>523.79185641575145</v>
      </c>
      <c r="X5220" s="53">
        <f t="shared" si="781"/>
        <v>2.678810608090008</v>
      </c>
      <c r="Y5220" s="53">
        <v>15865.65</v>
      </c>
      <c r="Z5220" s="53">
        <v>27.98</v>
      </c>
      <c r="AA5220" s="53">
        <f t="shared" si="778"/>
        <v>567.03538241601143</v>
      </c>
      <c r="AB5220" s="53">
        <f t="shared" si="779"/>
        <v>3.5739814152966405</v>
      </c>
    </row>
    <row r="5221" spans="1:28" x14ac:dyDescent="0.3">
      <c r="A5221" s="1">
        <v>5220</v>
      </c>
      <c r="B5221" s="51">
        <v>45439</v>
      </c>
      <c r="C5221" s="44">
        <v>41997745.340000004</v>
      </c>
      <c r="D5221" s="56">
        <f t="shared" si="771"/>
        <v>505388.03056558373</v>
      </c>
      <c r="E5221" s="53">
        <v>83.1</v>
      </c>
      <c r="F5221" s="53">
        <f t="shared" si="772"/>
        <v>5.053880305655837</v>
      </c>
      <c r="G5221" s="53">
        <f>(F5221/'Yearly GDP'!$B$23)*100</f>
        <v>141.56527466823076</v>
      </c>
      <c r="H5221" s="53">
        <f t="shared" si="773"/>
        <v>1.5251300000000003</v>
      </c>
      <c r="I5221" s="53">
        <f t="shared" si="774"/>
        <v>4.5766590389016013</v>
      </c>
      <c r="J5221" s="53">
        <f t="shared" si="782"/>
        <v>1049.5400457665903</v>
      </c>
      <c r="K5221" s="53">
        <v>6.98</v>
      </c>
      <c r="L5221" s="53">
        <v>22932.45</v>
      </c>
      <c r="M5221" s="53">
        <v>4.0199999999999996</v>
      </c>
      <c r="N5221" s="53">
        <f t="shared" si="775"/>
        <v>2.4033409610983991</v>
      </c>
      <c r="O5221" s="53">
        <v>21.85</v>
      </c>
      <c r="P5221" s="53">
        <v>4.46</v>
      </c>
      <c r="Q5221" s="53">
        <f t="shared" si="776"/>
        <v>2.5200000000000005</v>
      </c>
      <c r="R5221" s="53">
        <v>104.63</v>
      </c>
      <c r="S5221" s="53">
        <f t="shared" si="777"/>
        <v>150.98350000000002</v>
      </c>
      <c r="T5221" s="53">
        <v>6.91</v>
      </c>
      <c r="U5221" s="53">
        <v>19625.900000000001</v>
      </c>
      <c r="V5221" s="53">
        <v>37.43</v>
      </c>
      <c r="W5221" s="53">
        <f t="shared" si="780"/>
        <v>524.33609404221215</v>
      </c>
      <c r="X5221" s="53">
        <f t="shared" si="781"/>
        <v>2.6716537536735236</v>
      </c>
      <c r="Y5221" s="53">
        <v>15935.55</v>
      </c>
      <c r="Z5221" s="53">
        <v>28.08</v>
      </c>
      <c r="AA5221" s="53">
        <f t="shared" si="778"/>
        <v>567.50534188034192</v>
      </c>
      <c r="AB5221" s="53">
        <f t="shared" si="779"/>
        <v>3.5612535612535612</v>
      </c>
    </row>
    <row r="5222" spans="1:28" x14ac:dyDescent="0.3">
      <c r="A5222" s="1">
        <v>5221</v>
      </c>
      <c r="B5222" s="51">
        <v>45440</v>
      </c>
      <c r="C5222" s="44">
        <v>41704680.409999996</v>
      </c>
      <c r="D5222" s="56">
        <f t="shared" si="771"/>
        <v>501499.28342953342</v>
      </c>
      <c r="E5222" s="53">
        <v>83.16</v>
      </c>
      <c r="F5222" s="53">
        <f t="shared" si="772"/>
        <v>5.0149928342953345</v>
      </c>
      <c r="G5222" s="53">
        <f>(F5222/'Yearly GDP'!$B$23)*100</f>
        <v>140.47598975617183</v>
      </c>
      <c r="H5222" s="53">
        <f t="shared" si="773"/>
        <v>1.5196259999999999</v>
      </c>
      <c r="I5222" s="53">
        <f t="shared" si="774"/>
        <v>4.5998160073597063</v>
      </c>
      <c r="J5222" s="53">
        <f t="shared" si="782"/>
        <v>1052.8127874885006</v>
      </c>
      <c r="K5222" s="53">
        <v>6.99</v>
      </c>
      <c r="L5222" s="53">
        <v>22888.15</v>
      </c>
      <c r="M5222" s="53">
        <v>4.01</v>
      </c>
      <c r="N5222" s="53">
        <f t="shared" si="775"/>
        <v>2.3901839926402939</v>
      </c>
      <c r="O5222" s="53">
        <v>21.74</v>
      </c>
      <c r="P5222" s="53">
        <v>4.54</v>
      </c>
      <c r="Q5222" s="53">
        <f t="shared" si="776"/>
        <v>2.4500000000000002</v>
      </c>
      <c r="R5222" s="53">
        <v>104.53</v>
      </c>
      <c r="S5222" s="53">
        <f t="shared" si="777"/>
        <v>150.2234</v>
      </c>
      <c r="T5222" s="53">
        <v>6.91</v>
      </c>
      <c r="U5222" s="53">
        <v>19474.95</v>
      </c>
      <c r="V5222" s="53">
        <v>37.06</v>
      </c>
      <c r="W5222" s="53">
        <f t="shared" si="780"/>
        <v>525.49784133837022</v>
      </c>
      <c r="X5222" s="53">
        <f t="shared" si="781"/>
        <v>2.698327037236913</v>
      </c>
      <c r="Y5222" s="53">
        <v>15773.05</v>
      </c>
      <c r="Z5222" s="53">
        <v>28.05</v>
      </c>
      <c r="AA5222" s="53">
        <f t="shared" si="778"/>
        <v>562.3190730837789</v>
      </c>
      <c r="AB5222" s="53">
        <f t="shared" si="779"/>
        <v>3.5650623885917998</v>
      </c>
    </row>
    <row r="5223" spans="1:28" x14ac:dyDescent="0.3">
      <c r="A5223" s="1">
        <v>5222</v>
      </c>
      <c r="B5223" s="51">
        <v>45441</v>
      </c>
      <c r="C5223" s="44">
        <v>41520721.829999998</v>
      </c>
      <c r="D5223" s="56">
        <f t="shared" si="771"/>
        <v>498208.80525557953</v>
      </c>
      <c r="E5223" s="53">
        <v>83.34</v>
      </c>
      <c r="F5223" s="53">
        <f t="shared" si="772"/>
        <v>4.9820880525557953</v>
      </c>
      <c r="G5223" s="53">
        <f>(F5223/'Yearly GDP'!$B$23)*100</f>
        <v>139.55428718643685</v>
      </c>
      <c r="H5223" s="53">
        <f t="shared" si="773"/>
        <v>1.5099000000000002</v>
      </c>
      <c r="I5223" s="53">
        <f t="shared" si="774"/>
        <v>4.6360686138154836</v>
      </c>
      <c r="J5223" s="53">
        <f t="shared" si="782"/>
        <v>1052.6054705609642</v>
      </c>
      <c r="K5223" s="53">
        <v>7</v>
      </c>
      <c r="L5223" s="53">
        <v>22704.7</v>
      </c>
      <c r="M5223" s="53">
        <v>3.98</v>
      </c>
      <c r="N5223" s="53">
        <f t="shared" si="775"/>
        <v>2.3639313861845164</v>
      </c>
      <c r="O5223" s="53">
        <v>21.57</v>
      </c>
      <c r="P5223" s="53">
        <v>4.6100000000000003</v>
      </c>
      <c r="Q5223" s="53">
        <f t="shared" si="776"/>
        <v>2.3899999999999997</v>
      </c>
      <c r="R5223" s="53">
        <v>105.03</v>
      </c>
      <c r="S5223" s="53">
        <f t="shared" si="777"/>
        <v>148.833</v>
      </c>
      <c r="T5223" s="53">
        <v>6.9</v>
      </c>
      <c r="U5223" s="53">
        <v>19421.2</v>
      </c>
      <c r="V5223" s="53">
        <v>36.950000000000003</v>
      </c>
      <c r="W5223" s="53">
        <f t="shared" si="780"/>
        <v>525.60757780784843</v>
      </c>
      <c r="X5223" s="53">
        <f t="shared" si="781"/>
        <v>2.7063599458728009</v>
      </c>
      <c r="Y5223" s="53">
        <v>15786.2</v>
      </c>
      <c r="Z5223" s="53">
        <v>27.96</v>
      </c>
      <c r="AA5223" s="53">
        <f t="shared" si="778"/>
        <v>564.59942775393415</v>
      </c>
      <c r="AB5223" s="53">
        <f t="shared" si="779"/>
        <v>3.5765379113018594</v>
      </c>
    </row>
    <row r="5224" spans="1:28" x14ac:dyDescent="0.3">
      <c r="A5224" s="1">
        <v>5223</v>
      </c>
      <c r="B5224" s="51">
        <v>45442</v>
      </c>
      <c r="C5224" s="44">
        <v>41044220.460000001</v>
      </c>
      <c r="D5224" s="56">
        <f t="shared" si="771"/>
        <v>492846.06700288184</v>
      </c>
      <c r="E5224" s="53">
        <v>83.28</v>
      </c>
      <c r="F5224" s="53">
        <f t="shared" si="772"/>
        <v>4.9284606700288185</v>
      </c>
      <c r="G5224" s="53">
        <f>(F5224/'Yearly GDP'!$B$23)*100</f>
        <v>138.05211960865037</v>
      </c>
      <c r="H5224" s="53">
        <f t="shared" si="773"/>
        <v>1.4951999999999999</v>
      </c>
      <c r="I5224" s="53">
        <f t="shared" si="774"/>
        <v>4.6816479400749067</v>
      </c>
      <c r="J5224" s="53">
        <f t="shared" si="782"/>
        <v>1052.8394194756556</v>
      </c>
      <c r="K5224" s="53">
        <v>7</v>
      </c>
      <c r="L5224" s="53">
        <v>22488.65</v>
      </c>
      <c r="M5224" s="53">
        <v>3.94</v>
      </c>
      <c r="N5224" s="53">
        <f t="shared" si="775"/>
        <v>2.3183520599250933</v>
      </c>
      <c r="O5224" s="53">
        <v>21.36</v>
      </c>
      <c r="P5224" s="53">
        <v>4.55</v>
      </c>
      <c r="Q5224" s="53">
        <f t="shared" si="776"/>
        <v>2.4500000000000002</v>
      </c>
      <c r="R5224" s="53">
        <v>104.65</v>
      </c>
      <c r="S5224" s="53">
        <f t="shared" si="777"/>
        <v>146.95679999999999</v>
      </c>
      <c r="T5224" s="53">
        <v>6.88</v>
      </c>
      <c r="U5224" s="53">
        <v>19196.7</v>
      </c>
      <c r="V5224" s="53">
        <v>36.65</v>
      </c>
      <c r="W5224" s="53">
        <f t="shared" si="780"/>
        <v>523.78444747612559</v>
      </c>
      <c r="X5224" s="53">
        <f t="shared" si="781"/>
        <v>2.7285129604365626</v>
      </c>
      <c r="Y5224" s="53">
        <v>15551.95</v>
      </c>
      <c r="Z5224" s="53">
        <v>27.58</v>
      </c>
      <c r="AA5224" s="53">
        <f t="shared" si="778"/>
        <v>563.88506163886882</v>
      </c>
      <c r="AB5224" s="53">
        <f t="shared" si="779"/>
        <v>3.6258158085569256</v>
      </c>
    </row>
    <row r="5225" spans="1:28" x14ac:dyDescent="0.3">
      <c r="A5225" s="1">
        <v>5224</v>
      </c>
      <c r="B5225" s="51">
        <v>45443</v>
      </c>
      <c r="C5225" s="44">
        <v>41220552.189999998</v>
      </c>
      <c r="D5225" s="56">
        <f t="shared" si="771"/>
        <v>494132.72824262764</v>
      </c>
      <c r="E5225" s="53">
        <v>83.42</v>
      </c>
      <c r="F5225" s="53">
        <f t="shared" si="772"/>
        <v>4.9413272824262764</v>
      </c>
      <c r="G5225" s="53">
        <f>(F5225/'Yearly GDP'!$B$23)*100</f>
        <v>138.41252891950356</v>
      </c>
      <c r="H5225" s="53">
        <f t="shared" si="773"/>
        <v>1.4937199999999997</v>
      </c>
      <c r="I5225" s="53">
        <f t="shared" si="774"/>
        <v>4.6728971962616832</v>
      </c>
      <c r="J5225" s="53">
        <f t="shared" si="782"/>
        <v>1052.836448598131</v>
      </c>
      <c r="K5225" s="53">
        <v>6.98</v>
      </c>
      <c r="L5225" s="53">
        <v>22530.7</v>
      </c>
      <c r="M5225" s="53">
        <v>3.95</v>
      </c>
      <c r="N5225" s="53">
        <f t="shared" si="775"/>
        <v>2.3071028037383172</v>
      </c>
      <c r="O5225" s="53">
        <v>21.4</v>
      </c>
      <c r="P5225" s="53">
        <v>4.5</v>
      </c>
      <c r="Q5225" s="53">
        <f t="shared" si="776"/>
        <v>2.4800000000000004</v>
      </c>
      <c r="R5225" s="53">
        <v>104.62</v>
      </c>
      <c r="S5225" s="53">
        <f t="shared" si="777"/>
        <v>147.44599999999997</v>
      </c>
      <c r="T5225" s="53">
        <v>6.89</v>
      </c>
      <c r="U5225" s="53">
        <v>19308.75</v>
      </c>
      <c r="V5225" s="53">
        <v>39.46</v>
      </c>
      <c r="W5225" s="53">
        <f t="shared" si="780"/>
        <v>489.32463253928029</v>
      </c>
      <c r="X5225" s="53">
        <f t="shared" si="781"/>
        <v>2.5342118601115056</v>
      </c>
      <c r="Y5225" s="53">
        <v>15626.65</v>
      </c>
      <c r="Z5225" s="53">
        <v>27.72</v>
      </c>
      <c r="AA5225" s="53">
        <f t="shared" si="778"/>
        <v>563.73196248196246</v>
      </c>
      <c r="AB5225" s="53">
        <f t="shared" si="779"/>
        <v>3.6075036075036073</v>
      </c>
    </row>
    <row r="5226" spans="1:28" x14ac:dyDescent="0.3">
      <c r="A5226" s="1">
        <v>5225</v>
      </c>
      <c r="B5226" s="51">
        <v>45446</v>
      </c>
      <c r="C5226" s="44">
        <v>42587013.039999999</v>
      </c>
      <c r="D5226" s="56">
        <f t="shared" si="771"/>
        <v>512602.46798266732</v>
      </c>
      <c r="E5226" s="53">
        <v>83.08</v>
      </c>
      <c r="F5226" s="53">
        <f t="shared" si="772"/>
        <v>5.1260246798266733</v>
      </c>
      <c r="G5226" s="53">
        <f>(F5226/'Yearly GDP'!$B$23)*100</f>
        <v>143.586125485341</v>
      </c>
      <c r="H5226" s="53">
        <f t="shared" si="773"/>
        <v>1.535822</v>
      </c>
      <c r="I5226" s="53">
        <f t="shared" si="774"/>
        <v>4.5187528242205151</v>
      </c>
      <c r="J5226" s="53">
        <f t="shared" si="782"/>
        <v>1051.2381382738365</v>
      </c>
      <c r="K5226" s="53">
        <v>6.94</v>
      </c>
      <c r="L5226" s="53">
        <v>23263.9</v>
      </c>
      <c r="M5226" s="53">
        <v>4.08</v>
      </c>
      <c r="N5226" s="53">
        <f t="shared" si="775"/>
        <v>2.4212471757794853</v>
      </c>
      <c r="O5226" s="53">
        <v>22.13</v>
      </c>
      <c r="P5226" s="53">
        <v>4.3899999999999997</v>
      </c>
      <c r="Q5226" s="53">
        <f t="shared" si="776"/>
        <v>2.5500000000000007</v>
      </c>
      <c r="R5226" s="53">
        <v>104.07</v>
      </c>
      <c r="S5226" s="53">
        <f t="shared" si="777"/>
        <v>152.47569999999999</v>
      </c>
      <c r="T5226" s="53">
        <v>6.89</v>
      </c>
      <c r="U5226" s="53">
        <v>19889.849999999999</v>
      </c>
      <c r="V5226" s="53">
        <v>40.47</v>
      </c>
      <c r="W5226" s="53">
        <f t="shared" si="780"/>
        <v>491.4714603409933</v>
      </c>
      <c r="X5226" s="53">
        <f t="shared" si="781"/>
        <v>2.4709661477637757</v>
      </c>
      <c r="Y5226" s="53">
        <v>15948.75</v>
      </c>
      <c r="Z5226" s="53">
        <v>28.25</v>
      </c>
      <c r="AA5226" s="53">
        <f t="shared" si="778"/>
        <v>564.55752212389382</v>
      </c>
      <c r="AB5226" s="53">
        <f t="shared" si="779"/>
        <v>3.5398230088495577</v>
      </c>
    </row>
    <row r="5227" spans="1:28" x14ac:dyDescent="0.3">
      <c r="A5227" s="1">
        <v>5226</v>
      </c>
      <c r="B5227" s="51">
        <v>45447</v>
      </c>
      <c r="C5227" s="44">
        <v>39481254.770000003</v>
      </c>
      <c r="D5227" s="56">
        <f t="shared" si="771"/>
        <v>472716.17301245214</v>
      </c>
      <c r="E5227" s="53">
        <v>83.52</v>
      </c>
      <c r="F5227" s="53">
        <f t="shared" si="772"/>
        <v>4.7271617301245215</v>
      </c>
      <c r="G5227" s="53">
        <f>(F5227/'Yearly GDP'!$B$23)*100</f>
        <v>132.41349384102301</v>
      </c>
      <c r="H5227" s="53">
        <f t="shared" si="773"/>
        <v>1.4629429999999999</v>
      </c>
      <c r="I5227" s="53">
        <f t="shared" si="774"/>
        <v>4.8053820278712163</v>
      </c>
      <c r="J5227" s="53">
        <f t="shared" si="782"/>
        <v>1051.6338298894764</v>
      </c>
      <c r="K5227" s="53">
        <v>7.03</v>
      </c>
      <c r="L5227" s="53">
        <v>21884.5</v>
      </c>
      <c r="M5227" s="53">
        <v>3.84</v>
      </c>
      <c r="N5227" s="53">
        <f t="shared" si="775"/>
        <v>2.224617972128784</v>
      </c>
      <c r="O5227" s="53">
        <v>20.81</v>
      </c>
      <c r="P5227" s="53">
        <v>4.33</v>
      </c>
      <c r="Q5227" s="53">
        <f t="shared" si="776"/>
        <v>2.7</v>
      </c>
      <c r="R5227" s="53">
        <v>104.05</v>
      </c>
      <c r="S5227" s="53">
        <f t="shared" si="777"/>
        <v>143.3809</v>
      </c>
      <c r="T5227" s="53">
        <v>6.89</v>
      </c>
      <c r="U5227" s="53">
        <v>18476.25</v>
      </c>
      <c r="V5227" s="53">
        <v>37.58</v>
      </c>
      <c r="W5227" s="53">
        <f t="shared" si="780"/>
        <v>491.65114422565199</v>
      </c>
      <c r="X5227" s="53">
        <f t="shared" si="781"/>
        <v>2.6609898882384249</v>
      </c>
      <c r="Y5227" s="53">
        <v>14761.1</v>
      </c>
      <c r="Z5227" s="53">
        <v>26.36</v>
      </c>
      <c r="AA5227" s="53">
        <f t="shared" si="778"/>
        <v>559.98103186646438</v>
      </c>
      <c r="AB5227" s="53">
        <f t="shared" si="779"/>
        <v>3.793626707132018</v>
      </c>
    </row>
    <row r="5228" spans="1:28" x14ac:dyDescent="0.3">
      <c r="A5228" s="1">
        <v>5227</v>
      </c>
      <c r="B5228" s="51">
        <v>45448</v>
      </c>
      <c r="C5228" s="44">
        <v>40808337.450000003</v>
      </c>
      <c r="D5228" s="56">
        <f t="shared" si="771"/>
        <v>489484.67614249734</v>
      </c>
      <c r="E5228" s="53">
        <v>83.37</v>
      </c>
      <c r="F5228" s="53">
        <f t="shared" si="772"/>
        <v>4.8948467614249731</v>
      </c>
      <c r="G5228" s="53">
        <f>(F5228/'Yearly GDP'!$B$23)*100</f>
        <v>137.1105535413158</v>
      </c>
      <c r="H5228" s="53">
        <f t="shared" si="773"/>
        <v>1.5100020000000003</v>
      </c>
      <c r="I5228" s="53">
        <f t="shared" si="774"/>
        <v>4.6490004649000456</v>
      </c>
      <c r="J5228" s="53">
        <f t="shared" si="782"/>
        <v>1051.6201766620175</v>
      </c>
      <c r="K5228" s="53">
        <v>7.02</v>
      </c>
      <c r="L5228" s="53">
        <v>22620.35</v>
      </c>
      <c r="M5228" s="53">
        <v>3.97</v>
      </c>
      <c r="N5228" s="53">
        <f t="shared" si="775"/>
        <v>2.370999535099954</v>
      </c>
      <c r="O5228" s="53">
        <v>21.51</v>
      </c>
      <c r="P5228" s="53">
        <v>4.2699999999999996</v>
      </c>
      <c r="Q5228" s="53">
        <f t="shared" si="776"/>
        <v>2.75</v>
      </c>
      <c r="R5228" s="53">
        <v>104.22</v>
      </c>
      <c r="S5228" s="53">
        <f t="shared" si="777"/>
        <v>147.77370000000002</v>
      </c>
      <c r="T5228" s="53">
        <v>6.87</v>
      </c>
      <c r="U5228" s="53">
        <v>19189.8</v>
      </c>
      <c r="V5228" s="53">
        <v>39.03</v>
      </c>
      <c r="W5228" s="53">
        <f t="shared" si="780"/>
        <v>491.66794773251343</v>
      </c>
      <c r="X5228" s="53">
        <f t="shared" si="781"/>
        <v>2.5621316935690497</v>
      </c>
      <c r="Y5228" s="53">
        <v>15250</v>
      </c>
      <c r="Z5228" s="53">
        <v>27.25</v>
      </c>
      <c r="AA5228" s="53">
        <f t="shared" si="778"/>
        <v>559.63302752293578</v>
      </c>
      <c r="AB5228" s="53">
        <f t="shared" si="779"/>
        <v>3.669724770642202</v>
      </c>
    </row>
    <row r="5229" spans="1:28" x14ac:dyDescent="0.3">
      <c r="A5229" s="1">
        <v>5228</v>
      </c>
      <c r="B5229" s="51">
        <v>45449</v>
      </c>
      <c r="C5229" s="44">
        <v>41593792.43</v>
      </c>
      <c r="D5229" s="56">
        <f t="shared" si="771"/>
        <v>498367.98981548048</v>
      </c>
      <c r="E5229" s="53">
        <v>83.46</v>
      </c>
      <c r="F5229" s="53">
        <f t="shared" si="772"/>
        <v>4.9836798981548052</v>
      </c>
      <c r="G5229" s="53">
        <f>(F5229/'Yearly GDP'!$B$23)*100</f>
        <v>139.59887669901417</v>
      </c>
      <c r="H5229" s="53">
        <f t="shared" si="773"/>
        <v>1.521871</v>
      </c>
      <c r="I5229" s="53">
        <f t="shared" si="774"/>
        <v>4.6061722708429294</v>
      </c>
      <c r="J5229" s="53">
        <f t="shared" si="782"/>
        <v>1051.1929986181483</v>
      </c>
      <c r="K5229" s="53">
        <v>7.01</v>
      </c>
      <c r="L5229" s="53">
        <v>22821.4</v>
      </c>
      <c r="M5229" s="53">
        <v>4</v>
      </c>
      <c r="N5229" s="53">
        <f t="shared" si="775"/>
        <v>2.4038277291570704</v>
      </c>
      <c r="O5229" s="53">
        <v>21.71</v>
      </c>
      <c r="P5229" s="53">
        <v>4.28</v>
      </c>
      <c r="Q5229" s="53">
        <f t="shared" si="776"/>
        <v>2.7299999999999995</v>
      </c>
      <c r="R5229" s="53">
        <v>104.05</v>
      </c>
      <c r="S5229" s="53">
        <f t="shared" si="777"/>
        <v>149.3648</v>
      </c>
      <c r="T5229" s="53">
        <v>6.88</v>
      </c>
      <c r="U5229" s="53">
        <v>19607.2</v>
      </c>
      <c r="V5229" s="53">
        <v>39.880000000000003</v>
      </c>
      <c r="W5229" s="53">
        <f t="shared" si="780"/>
        <v>491.65496489468404</v>
      </c>
      <c r="X5229" s="53">
        <f t="shared" si="781"/>
        <v>2.5075225677031092</v>
      </c>
      <c r="Y5229" s="53">
        <v>15745.9</v>
      </c>
      <c r="Z5229" s="53">
        <v>28.08</v>
      </c>
      <c r="AA5229" s="53">
        <f t="shared" si="778"/>
        <v>560.75142450142448</v>
      </c>
      <c r="AB5229" s="53">
        <f t="shared" si="779"/>
        <v>3.5612535612535612</v>
      </c>
    </row>
    <row r="5230" spans="1:28" x14ac:dyDescent="0.3">
      <c r="A5230" s="1">
        <v>5229</v>
      </c>
      <c r="B5230" s="51">
        <v>45450</v>
      </c>
      <c r="C5230" s="44">
        <v>42362278.530000001</v>
      </c>
      <c r="D5230" s="56">
        <f t="shared" si="771"/>
        <v>507211.18929597706</v>
      </c>
      <c r="E5230" s="53">
        <v>83.52</v>
      </c>
      <c r="F5230" s="53">
        <f t="shared" si="772"/>
        <v>5.0721118929597706</v>
      </c>
      <c r="G5230" s="53">
        <f>(F5230/'Yearly GDP'!$B$23)*100</f>
        <v>142.07596338822887</v>
      </c>
      <c r="H5230" s="53">
        <f t="shared" si="773"/>
        <v>1.5527149999999998</v>
      </c>
      <c r="I5230" s="53">
        <f t="shared" si="774"/>
        <v>4.5146726862302486</v>
      </c>
      <c r="J5230" s="53">
        <f t="shared" si="782"/>
        <v>1051.4740406320543</v>
      </c>
      <c r="K5230" s="53">
        <v>7.01</v>
      </c>
      <c r="L5230" s="53">
        <v>23290.15</v>
      </c>
      <c r="M5230" s="53">
        <v>4.08</v>
      </c>
      <c r="N5230" s="53">
        <f t="shared" si="775"/>
        <v>2.4953273137697511</v>
      </c>
      <c r="O5230" s="53">
        <v>22.15</v>
      </c>
      <c r="P5230" s="53">
        <v>4.43</v>
      </c>
      <c r="Q5230" s="53">
        <f t="shared" si="776"/>
        <v>2.58</v>
      </c>
      <c r="R5230" s="53">
        <v>104.85</v>
      </c>
      <c r="S5230" s="53">
        <f t="shared" si="777"/>
        <v>152.392</v>
      </c>
      <c r="T5230" s="53">
        <v>6.88</v>
      </c>
      <c r="U5230" s="53">
        <v>19884.25</v>
      </c>
      <c r="V5230" s="53">
        <v>40.44</v>
      </c>
      <c r="W5230" s="53">
        <f t="shared" si="780"/>
        <v>491.69757665677548</v>
      </c>
      <c r="X5230" s="53">
        <f t="shared" si="781"/>
        <v>2.4727992087042532</v>
      </c>
      <c r="Y5230" s="53">
        <v>16100</v>
      </c>
      <c r="Z5230" s="53">
        <v>28.68</v>
      </c>
      <c r="AA5230" s="53">
        <f t="shared" si="778"/>
        <v>561.36680613668057</v>
      </c>
      <c r="AB5230" s="53">
        <f t="shared" si="779"/>
        <v>3.4867503486750344</v>
      </c>
    </row>
    <row r="5231" spans="1:28" x14ac:dyDescent="0.3">
      <c r="A5231" s="1">
        <v>5230</v>
      </c>
      <c r="B5231" s="51">
        <v>45453</v>
      </c>
      <c r="C5231" s="44">
        <v>42532403.079999998</v>
      </c>
      <c r="D5231" s="56">
        <f t="shared" si="771"/>
        <v>509370.09676646703</v>
      </c>
      <c r="E5231" s="53">
        <v>83.5</v>
      </c>
      <c r="F5231" s="53">
        <f t="shared" si="772"/>
        <v>5.0937009676646703</v>
      </c>
      <c r="G5231" s="53">
        <f>(F5231/'Yearly GDP'!$B$23)*100</f>
        <v>142.68069937436053</v>
      </c>
      <c r="H5231" s="53">
        <f t="shared" si="773"/>
        <v>1.5550359999999999</v>
      </c>
      <c r="I5231" s="53">
        <f t="shared" si="774"/>
        <v>4.5207956600361667</v>
      </c>
      <c r="J5231" s="53">
        <f t="shared" si="782"/>
        <v>1051.500904159132</v>
      </c>
      <c r="K5231" s="53">
        <v>7.03</v>
      </c>
      <c r="L5231" s="53">
        <v>23259.200000000001</v>
      </c>
      <c r="M5231" s="53">
        <v>4.08</v>
      </c>
      <c r="N5231" s="53">
        <f t="shared" si="775"/>
        <v>2.5092043399638335</v>
      </c>
      <c r="O5231" s="53">
        <v>22.12</v>
      </c>
      <c r="P5231" s="53">
        <v>4.47</v>
      </c>
      <c r="Q5231" s="53">
        <f t="shared" si="776"/>
        <v>2.5600000000000005</v>
      </c>
      <c r="R5231" s="53">
        <v>105.11</v>
      </c>
      <c r="S5231" s="53">
        <f t="shared" si="777"/>
        <v>152.18559999999999</v>
      </c>
      <c r="T5231" s="53">
        <v>6.88</v>
      </c>
      <c r="U5231" s="53">
        <v>19956.650000000001</v>
      </c>
      <c r="V5231" s="53">
        <v>40.549999999999997</v>
      </c>
      <c r="W5231" s="53">
        <f t="shared" si="780"/>
        <v>492.14919852034535</v>
      </c>
      <c r="X5231" s="53">
        <f t="shared" si="781"/>
        <v>2.4660912453760795</v>
      </c>
      <c r="Y5231" s="53">
        <v>16312.5</v>
      </c>
      <c r="Z5231" s="53">
        <v>29.06</v>
      </c>
      <c r="AA5231" s="53">
        <f t="shared" si="778"/>
        <v>561.33860977288373</v>
      </c>
      <c r="AB5231" s="53">
        <f t="shared" si="779"/>
        <v>3.4411562284927739</v>
      </c>
    </row>
    <row r="5232" spans="1:28" x14ac:dyDescent="0.3">
      <c r="A5232" s="1">
        <v>5231</v>
      </c>
      <c r="B5232" s="51">
        <v>45454</v>
      </c>
      <c r="C5232" s="44">
        <v>42707122.5</v>
      </c>
      <c r="D5232" s="56">
        <f t="shared" si="771"/>
        <v>510850.74760765553</v>
      </c>
      <c r="E5232" s="53">
        <v>83.6</v>
      </c>
      <c r="F5232" s="53">
        <f t="shared" si="772"/>
        <v>5.1085074760765554</v>
      </c>
      <c r="G5232" s="53">
        <f>(F5232/'Yearly GDP'!$B$23)*100</f>
        <v>143.09544750914722</v>
      </c>
      <c r="H5232" s="53">
        <f t="shared" si="773"/>
        <v>1.5513129999999997</v>
      </c>
      <c r="I5232" s="53">
        <f t="shared" si="774"/>
        <v>4.5187528242205159</v>
      </c>
      <c r="J5232" s="53">
        <f t="shared" si="782"/>
        <v>1051.2810664256665</v>
      </c>
      <c r="K5232" s="53">
        <v>7.01</v>
      </c>
      <c r="L5232" s="53">
        <v>23264.85</v>
      </c>
      <c r="M5232" s="53">
        <v>4.08</v>
      </c>
      <c r="N5232" s="53">
        <f t="shared" si="775"/>
        <v>2.4912471757794838</v>
      </c>
      <c r="O5232" s="53">
        <v>22.13</v>
      </c>
      <c r="P5232" s="53">
        <v>4.4000000000000004</v>
      </c>
      <c r="Q5232" s="53">
        <f t="shared" si="776"/>
        <v>2.6099999999999994</v>
      </c>
      <c r="R5232" s="53">
        <v>105.19</v>
      </c>
      <c r="S5232" s="53">
        <f t="shared" si="777"/>
        <v>152.2544</v>
      </c>
      <c r="T5232" s="53">
        <v>6.88</v>
      </c>
      <c r="U5232" s="53">
        <v>20119.55</v>
      </c>
      <c r="V5232" s="53">
        <v>40.880000000000003</v>
      </c>
      <c r="W5232" s="53">
        <f t="shared" si="780"/>
        <v>492.16120352250482</v>
      </c>
      <c r="X5232" s="53">
        <f t="shared" si="781"/>
        <v>2.4461839530332679</v>
      </c>
      <c r="Y5232" s="53">
        <v>16413.650000000001</v>
      </c>
      <c r="Z5232" s="53">
        <v>29.24</v>
      </c>
      <c r="AA5232" s="53">
        <f t="shared" si="778"/>
        <v>561.34233926128604</v>
      </c>
      <c r="AB5232" s="53">
        <f t="shared" si="779"/>
        <v>3.4199726402188788</v>
      </c>
    </row>
    <row r="5233" spans="1:28" x14ac:dyDescent="0.3">
      <c r="A5233" s="1">
        <v>5232</v>
      </c>
      <c r="B5233" s="51">
        <v>45455</v>
      </c>
      <c r="C5233" s="44">
        <v>42951615.609999999</v>
      </c>
      <c r="D5233" s="56">
        <f t="shared" si="771"/>
        <v>514822.19357545243</v>
      </c>
      <c r="E5233" s="53">
        <v>83.43</v>
      </c>
      <c r="F5233" s="53">
        <f t="shared" si="772"/>
        <v>5.148221935754524</v>
      </c>
      <c r="G5233" s="53">
        <f>(F5233/'Yearly GDP'!$B$23)*100</f>
        <v>144.20789736007072</v>
      </c>
      <c r="H5233" s="53">
        <f t="shared" si="773"/>
        <v>1.5481640000000001</v>
      </c>
      <c r="I5233" s="53">
        <f t="shared" si="774"/>
        <v>4.508566275924256</v>
      </c>
      <c r="J5233" s="53">
        <f t="shared" si="782"/>
        <v>1051.5306582506764</v>
      </c>
      <c r="K5233" s="53">
        <v>6.98</v>
      </c>
      <c r="L5233" s="53">
        <v>23322.95</v>
      </c>
      <c r="M5233" s="53">
        <v>4.09</v>
      </c>
      <c r="N5233" s="53">
        <f t="shared" si="775"/>
        <v>2.4714337240757445</v>
      </c>
      <c r="O5233" s="53">
        <v>22.18</v>
      </c>
      <c r="P5233" s="53">
        <v>4.3099999999999996</v>
      </c>
      <c r="Q5233" s="53">
        <f t="shared" si="776"/>
        <v>2.6700000000000008</v>
      </c>
      <c r="R5233" s="53">
        <v>104.61</v>
      </c>
      <c r="S5233" s="53">
        <f t="shared" si="777"/>
        <v>152.5984</v>
      </c>
      <c r="T5233" s="53">
        <v>6.88</v>
      </c>
      <c r="U5233" s="53">
        <v>20321.2</v>
      </c>
      <c r="V5233" s="53">
        <v>41.29</v>
      </c>
      <c r="W5233" s="53">
        <f t="shared" si="780"/>
        <v>492.15790748365225</v>
      </c>
      <c r="X5233" s="53">
        <f t="shared" si="781"/>
        <v>2.4218939210462582</v>
      </c>
      <c r="Y5233" s="53">
        <v>16567.7</v>
      </c>
      <c r="Z5233" s="53">
        <v>29.52</v>
      </c>
      <c r="AA5233" s="53">
        <f t="shared" si="778"/>
        <v>561.2364498644987</v>
      </c>
      <c r="AB5233" s="53">
        <f t="shared" si="779"/>
        <v>3.3875338753387538</v>
      </c>
    </row>
    <row r="5234" spans="1:28" x14ac:dyDescent="0.3">
      <c r="A5234" s="1">
        <v>5233</v>
      </c>
      <c r="B5234" s="51">
        <v>45456</v>
      </c>
      <c r="C5234" s="44">
        <v>43190115.960000001</v>
      </c>
      <c r="D5234" s="56">
        <f t="shared" si="771"/>
        <v>516999.23342111561</v>
      </c>
      <c r="E5234" s="53">
        <v>83.54</v>
      </c>
      <c r="F5234" s="53">
        <f t="shared" si="772"/>
        <v>5.1699923342111562</v>
      </c>
      <c r="G5234" s="53">
        <f>(F5234/'Yearly GDP'!$B$23)*100</f>
        <v>144.81771244288956</v>
      </c>
      <c r="H5234" s="53">
        <f t="shared" si="773"/>
        <v>1.55305</v>
      </c>
      <c r="I5234" s="53">
        <f t="shared" si="774"/>
        <v>4.4943820224719104</v>
      </c>
      <c r="J5234" s="53">
        <f t="shared" si="782"/>
        <v>1051.6359550561799</v>
      </c>
      <c r="K5234" s="53">
        <v>6.98</v>
      </c>
      <c r="L5234" s="53">
        <v>23398.9</v>
      </c>
      <c r="M5234" s="53">
        <v>4.0599999999999996</v>
      </c>
      <c r="N5234" s="53">
        <f t="shared" si="775"/>
        <v>2.48561797752809</v>
      </c>
      <c r="O5234" s="53">
        <v>22.25</v>
      </c>
      <c r="P5234" s="53">
        <v>4.24</v>
      </c>
      <c r="Q5234" s="53">
        <f t="shared" si="776"/>
        <v>2.74</v>
      </c>
      <c r="R5234" s="53">
        <v>105.18</v>
      </c>
      <c r="S5234" s="53">
        <f t="shared" si="777"/>
        <v>152.63500000000002</v>
      </c>
      <c r="T5234" s="53">
        <v>6.86</v>
      </c>
      <c r="U5234" s="53">
        <v>20480.05</v>
      </c>
      <c r="V5234" s="53">
        <v>41.6</v>
      </c>
      <c r="W5234" s="53">
        <f t="shared" si="780"/>
        <v>492.30889423076917</v>
      </c>
      <c r="X5234" s="53">
        <f t="shared" si="781"/>
        <v>2.4038461538461537</v>
      </c>
      <c r="Y5234" s="53">
        <v>16701.650000000001</v>
      </c>
      <c r="Z5234" s="53">
        <v>29.76</v>
      </c>
      <c r="AA5234" s="53">
        <f t="shared" si="778"/>
        <v>561.21135752688178</v>
      </c>
      <c r="AB5234" s="53">
        <f t="shared" si="779"/>
        <v>3.3602150537634405</v>
      </c>
    </row>
    <row r="5235" spans="1:28" x14ac:dyDescent="0.3">
      <c r="A5235" s="1">
        <v>5234</v>
      </c>
      <c r="B5235" s="51">
        <v>45457</v>
      </c>
      <c r="C5235" s="44">
        <v>43513560.25</v>
      </c>
      <c r="D5235" s="56">
        <f t="shared" si="771"/>
        <v>520870.96301173087</v>
      </c>
      <c r="E5235" s="53">
        <v>83.54</v>
      </c>
      <c r="F5235" s="53">
        <f t="shared" si="772"/>
        <v>5.2087096301173084</v>
      </c>
      <c r="G5235" s="53">
        <f>(F5235/'Yearly GDP'!$B$23)*100</f>
        <v>145.90223053549886</v>
      </c>
      <c r="H5235" s="53">
        <f t="shared" si="773"/>
        <v>1.5579359999999998</v>
      </c>
      <c r="I5235" s="53">
        <f t="shared" si="774"/>
        <v>4.4802867383512552</v>
      </c>
      <c r="J5235" s="53">
        <f t="shared" si="782"/>
        <v>1051.326164874552</v>
      </c>
      <c r="K5235" s="53">
        <v>6.98</v>
      </c>
      <c r="L5235" s="53">
        <v>23465.599999999999</v>
      </c>
      <c r="M5235" s="53">
        <v>4.07</v>
      </c>
      <c r="N5235" s="53">
        <f t="shared" si="775"/>
        <v>2.4997132616487452</v>
      </c>
      <c r="O5235" s="53">
        <v>22.32</v>
      </c>
      <c r="P5235" s="53">
        <v>4.22</v>
      </c>
      <c r="Q5235" s="53">
        <f t="shared" si="776"/>
        <v>2.7600000000000007</v>
      </c>
      <c r="R5235" s="53">
        <v>105.54</v>
      </c>
      <c r="S5235" s="53">
        <f t="shared" si="777"/>
        <v>152.892</v>
      </c>
      <c r="T5235" s="53">
        <v>6.85</v>
      </c>
      <c r="U5235" s="53">
        <v>20698.25</v>
      </c>
      <c r="V5235" s="53">
        <v>42.04</v>
      </c>
      <c r="W5235" s="53">
        <f t="shared" si="780"/>
        <v>492.34657469077069</v>
      </c>
      <c r="X5235" s="53">
        <f t="shared" si="781"/>
        <v>2.378686964795433</v>
      </c>
      <c r="Y5235" s="53">
        <v>16845.55</v>
      </c>
      <c r="Z5235" s="53">
        <v>30.01</v>
      </c>
      <c r="AA5235" s="53">
        <f t="shared" si="778"/>
        <v>561.33122292569135</v>
      </c>
      <c r="AB5235" s="53">
        <f t="shared" si="779"/>
        <v>3.3322225924691766</v>
      </c>
    </row>
    <row r="5236" spans="1:28" x14ac:dyDescent="0.3">
      <c r="A5236" s="1">
        <v>5235</v>
      </c>
      <c r="B5236" s="51">
        <v>45461</v>
      </c>
      <c r="C5236" s="44">
        <v>43742181.18</v>
      </c>
      <c r="D5236" s="56">
        <f t="shared" si="771"/>
        <v>524927.17124684993</v>
      </c>
      <c r="E5236" s="53">
        <v>83.33</v>
      </c>
      <c r="F5236" s="53">
        <f t="shared" si="772"/>
        <v>5.2492717124684996</v>
      </c>
      <c r="G5236" s="53">
        <f>(F5236/'Yearly GDP'!$B$23)*100</f>
        <v>147.03842331844535</v>
      </c>
      <c r="H5236" s="53">
        <f t="shared" si="773"/>
        <v>1.56352</v>
      </c>
      <c r="I5236" s="53">
        <f t="shared" si="774"/>
        <v>4.4642857142857144</v>
      </c>
      <c r="J5236" s="53">
        <f t="shared" si="782"/>
        <v>1051.6919642857144</v>
      </c>
      <c r="K5236" s="53">
        <v>6.98</v>
      </c>
      <c r="L5236" s="53">
        <v>23557.9</v>
      </c>
      <c r="M5236" s="53">
        <v>4.08</v>
      </c>
      <c r="N5236" s="53">
        <f t="shared" si="775"/>
        <v>2.515714285714286</v>
      </c>
      <c r="O5236" s="53">
        <v>22.4</v>
      </c>
      <c r="P5236" s="53">
        <v>4.21</v>
      </c>
      <c r="Q5236" s="53">
        <f t="shared" si="776"/>
        <v>2.7700000000000005</v>
      </c>
      <c r="R5236" s="53">
        <v>104.87</v>
      </c>
      <c r="S5236" s="53">
        <f t="shared" si="777"/>
        <v>153.66399999999999</v>
      </c>
      <c r="T5236" s="53">
        <v>6.86</v>
      </c>
      <c r="U5236" s="53">
        <v>20809.75</v>
      </c>
      <c r="V5236" s="53">
        <v>42.27</v>
      </c>
      <c r="W5236" s="53">
        <f t="shared" si="780"/>
        <v>492.30541755382063</v>
      </c>
      <c r="X5236" s="53">
        <f t="shared" si="781"/>
        <v>2.3657440264963325</v>
      </c>
      <c r="Y5236" s="53">
        <v>17007.849999999999</v>
      </c>
      <c r="Z5236" s="53">
        <v>30.31</v>
      </c>
      <c r="AA5236" s="53">
        <f t="shared" si="778"/>
        <v>561.12999010227645</v>
      </c>
      <c r="AB5236" s="53">
        <f t="shared" si="779"/>
        <v>3.2992411745298584</v>
      </c>
    </row>
    <row r="5237" spans="1:28" x14ac:dyDescent="0.3">
      <c r="A5237" s="1">
        <v>5236</v>
      </c>
      <c r="B5237" s="51">
        <v>45462</v>
      </c>
      <c r="C5237" s="44">
        <v>43423245.43</v>
      </c>
      <c r="D5237" s="56">
        <f t="shared" si="771"/>
        <v>520288.10723699979</v>
      </c>
      <c r="E5237" s="53">
        <v>83.46</v>
      </c>
      <c r="F5237" s="53">
        <f t="shared" si="772"/>
        <v>5.2028810723699976</v>
      </c>
      <c r="G5237" s="53">
        <f>(F5237/'Yearly GDP'!$B$23)*100</f>
        <v>145.73896561260497</v>
      </c>
      <c r="H5237" s="53">
        <f t="shared" si="773"/>
        <v>1.5584919999999998</v>
      </c>
      <c r="I5237" s="53">
        <f t="shared" si="774"/>
        <v>4.4722719141323797</v>
      </c>
      <c r="J5237" s="53">
        <f t="shared" si="782"/>
        <v>1051.6994633273703</v>
      </c>
      <c r="K5237" s="53">
        <v>6.97</v>
      </c>
      <c r="L5237" s="53">
        <v>23516</v>
      </c>
      <c r="M5237" s="53">
        <v>4.08</v>
      </c>
      <c r="N5237" s="53">
        <f t="shared" si="775"/>
        <v>2.4977280858676201</v>
      </c>
      <c r="O5237" s="53">
        <v>22.36</v>
      </c>
      <c r="P5237" s="53">
        <v>4.2300000000000004</v>
      </c>
      <c r="Q5237" s="53">
        <f t="shared" si="776"/>
        <v>2.7399999999999993</v>
      </c>
      <c r="R5237" s="53">
        <v>104.87</v>
      </c>
      <c r="S5237" s="53">
        <f t="shared" si="777"/>
        <v>153.61320000000001</v>
      </c>
      <c r="T5237" s="53">
        <v>6.87</v>
      </c>
      <c r="U5237" s="53">
        <v>20591.650000000001</v>
      </c>
      <c r="V5237" s="53">
        <v>41.82</v>
      </c>
      <c r="W5237" s="53">
        <f t="shared" si="780"/>
        <v>492.38761358201822</v>
      </c>
      <c r="X5237" s="53">
        <f t="shared" si="781"/>
        <v>2.3912003825920616</v>
      </c>
      <c r="Y5237" s="53">
        <v>16942.8</v>
      </c>
      <c r="Z5237" s="53">
        <v>30.15</v>
      </c>
      <c r="AA5237" s="53">
        <f t="shared" si="778"/>
        <v>561.95024875621891</v>
      </c>
      <c r="AB5237" s="53">
        <f t="shared" si="779"/>
        <v>3.3167495854063018</v>
      </c>
    </row>
    <row r="5238" spans="1:28" x14ac:dyDescent="0.3">
      <c r="A5238" s="1">
        <v>5237</v>
      </c>
      <c r="B5238" s="51">
        <v>45463</v>
      </c>
      <c r="C5238" s="44">
        <v>43602241.600000001</v>
      </c>
      <c r="D5238" s="56">
        <f t="shared" si="771"/>
        <v>521433.16909830185</v>
      </c>
      <c r="E5238" s="53">
        <v>83.62</v>
      </c>
      <c r="F5238" s="53">
        <f t="shared" si="772"/>
        <v>5.2143316909830189</v>
      </c>
      <c r="G5238" s="53">
        <f>(F5238/'Yearly GDP'!$B$23)*100</f>
        <v>146.05971123201732</v>
      </c>
      <c r="H5238" s="53">
        <f t="shared" si="773"/>
        <v>1.5619769999999997</v>
      </c>
      <c r="I5238" s="53">
        <f t="shared" si="774"/>
        <v>4.4622936189201257</v>
      </c>
      <c r="J5238" s="53">
        <f t="shared" si="782"/>
        <v>1051.6287371709059</v>
      </c>
      <c r="K5238" s="53">
        <v>6.97</v>
      </c>
      <c r="L5238" s="53">
        <v>23567</v>
      </c>
      <c r="M5238" s="53">
        <v>4.05</v>
      </c>
      <c r="N5238" s="53">
        <f t="shared" si="775"/>
        <v>2.5077063810798741</v>
      </c>
      <c r="O5238" s="53">
        <v>22.41</v>
      </c>
      <c r="P5238" s="53">
        <v>4.26</v>
      </c>
      <c r="Q5238" s="53">
        <f t="shared" si="776"/>
        <v>2.71</v>
      </c>
      <c r="R5238" s="53">
        <v>105.22</v>
      </c>
      <c r="S5238" s="53">
        <f t="shared" si="777"/>
        <v>153.06030000000001</v>
      </c>
      <c r="T5238" s="53">
        <v>6.83</v>
      </c>
      <c r="U5238" s="53">
        <v>20766.7</v>
      </c>
      <c r="V5238" s="53">
        <v>42.18</v>
      </c>
      <c r="W5238" s="53">
        <f t="shared" si="780"/>
        <v>492.33522996680892</v>
      </c>
      <c r="X5238" s="53">
        <f t="shared" si="781"/>
        <v>2.370791844476055</v>
      </c>
      <c r="Y5238" s="53">
        <v>17054</v>
      </c>
      <c r="Z5238" s="53">
        <v>30.35</v>
      </c>
      <c r="AA5238" s="53">
        <f t="shared" si="778"/>
        <v>561.91103789126851</v>
      </c>
      <c r="AB5238" s="53">
        <f t="shared" si="779"/>
        <v>3.2948929159802307</v>
      </c>
    </row>
    <row r="5239" spans="1:28" x14ac:dyDescent="0.3">
      <c r="A5239" s="1">
        <v>5238</v>
      </c>
      <c r="B5239" s="51">
        <v>45464</v>
      </c>
      <c r="C5239" s="44">
        <v>43480399.439999998</v>
      </c>
      <c r="D5239" s="56">
        <f t="shared" si="771"/>
        <v>520411.7228007181</v>
      </c>
      <c r="E5239" s="53">
        <v>83.55</v>
      </c>
      <c r="F5239" s="53">
        <f t="shared" si="772"/>
        <v>5.2041172280071812</v>
      </c>
      <c r="G5239" s="53">
        <f>(F5239/'Yearly GDP'!$B$23)*100</f>
        <v>145.77359182092945</v>
      </c>
      <c r="H5239" s="53">
        <f t="shared" si="773"/>
        <v>1.5570979999999999</v>
      </c>
      <c r="I5239" s="53">
        <f t="shared" si="774"/>
        <v>4.476275738585497</v>
      </c>
      <c r="J5239" s="53">
        <f t="shared" si="782"/>
        <v>1051.9740376007162</v>
      </c>
      <c r="K5239" s="53">
        <v>6.97</v>
      </c>
      <c r="L5239" s="53">
        <v>23501.1</v>
      </c>
      <c r="M5239" s="53">
        <v>4.04</v>
      </c>
      <c r="N5239" s="53">
        <f t="shared" si="775"/>
        <v>2.4937242614145028</v>
      </c>
      <c r="O5239" s="53">
        <v>22.34</v>
      </c>
      <c r="P5239" s="53">
        <v>4.25</v>
      </c>
      <c r="Q5239" s="53">
        <f t="shared" si="776"/>
        <v>2.7199999999999998</v>
      </c>
      <c r="R5239" s="53">
        <v>105.44</v>
      </c>
      <c r="S5239" s="53">
        <f t="shared" si="777"/>
        <v>152.5822</v>
      </c>
      <c r="T5239" s="53">
        <v>6.83</v>
      </c>
      <c r="U5239" s="53">
        <v>20735.25</v>
      </c>
      <c r="V5239" s="53">
        <v>42.11</v>
      </c>
      <c r="W5239" s="53">
        <f t="shared" si="780"/>
        <v>492.40679173592969</v>
      </c>
      <c r="X5239" s="53">
        <f t="shared" si="781"/>
        <v>2.3747328425552121</v>
      </c>
      <c r="Y5239" s="53">
        <v>17046.55</v>
      </c>
      <c r="Z5239" s="53">
        <v>30.33</v>
      </c>
      <c r="AA5239" s="53">
        <f t="shared" si="778"/>
        <v>562.03593801516649</v>
      </c>
      <c r="AB5239" s="53">
        <f t="shared" si="779"/>
        <v>3.2970656116056714</v>
      </c>
    </row>
    <row r="5240" spans="1:28" x14ac:dyDescent="0.3">
      <c r="A5240" s="1">
        <v>5239</v>
      </c>
      <c r="B5240" s="51">
        <v>45467</v>
      </c>
      <c r="C5240" s="44">
        <v>43580375.93</v>
      </c>
      <c r="D5240" s="56">
        <f t="shared" si="771"/>
        <v>522233.38442180946</v>
      </c>
      <c r="E5240" s="53">
        <v>83.45</v>
      </c>
      <c r="F5240" s="53">
        <f t="shared" si="772"/>
        <v>5.2223338442180944</v>
      </c>
      <c r="G5240" s="53">
        <f>(F5240/'Yearly GDP'!$B$23)*100</f>
        <v>146.28386118257967</v>
      </c>
      <c r="H5240" s="53">
        <f t="shared" si="773"/>
        <v>1.5598860000000001</v>
      </c>
      <c r="I5240" s="53">
        <f t="shared" si="774"/>
        <v>4.4682752457551382</v>
      </c>
      <c r="J5240" s="53">
        <f t="shared" si="782"/>
        <v>1051.7359249329759</v>
      </c>
      <c r="K5240" s="53">
        <v>6.97</v>
      </c>
      <c r="L5240" s="53">
        <v>23537.85</v>
      </c>
      <c r="M5240" s="53">
        <v>4.05</v>
      </c>
      <c r="N5240" s="53">
        <f t="shared" si="775"/>
        <v>2.5017247542448615</v>
      </c>
      <c r="O5240" s="53">
        <v>22.38</v>
      </c>
      <c r="P5240" s="53">
        <v>4.2300000000000004</v>
      </c>
      <c r="Q5240" s="53">
        <f t="shared" si="776"/>
        <v>2.7399999999999993</v>
      </c>
      <c r="R5240" s="53">
        <v>105.12</v>
      </c>
      <c r="S5240" s="53">
        <f t="shared" si="777"/>
        <v>152.8554</v>
      </c>
      <c r="T5240" s="53">
        <v>6.83</v>
      </c>
      <c r="U5240" s="53">
        <v>20784</v>
      </c>
      <c r="V5240" s="53">
        <v>42.21</v>
      </c>
      <c r="W5240" s="53">
        <f t="shared" si="780"/>
        <v>492.39516702203269</v>
      </c>
      <c r="X5240" s="53">
        <f t="shared" si="781"/>
        <v>2.369106846718787</v>
      </c>
      <c r="Y5240" s="53">
        <v>17048.150000000001</v>
      </c>
      <c r="Z5240" s="53">
        <v>30.34</v>
      </c>
      <c r="AA5240" s="53">
        <f t="shared" si="778"/>
        <v>561.90342781806203</v>
      </c>
      <c r="AB5240" s="53">
        <f t="shared" si="779"/>
        <v>3.2959789057350033</v>
      </c>
    </row>
    <row r="5241" spans="1:28" x14ac:dyDescent="0.3">
      <c r="A5241" s="1">
        <v>5240</v>
      </c>
      <c r="B5241" s="51">
        <v>45468</v>
      </c>
      <c r="C5241" s="44">
        <v>43606749.490000002</v>
      </c>
      <c r="D5241" s="56">
        <f t="shared" si="771"/>
        <v>522862.70371702639</v>
      </c>
      <c r="E5241" s="53">
        <v>83.4</v>
      </c>
      <c r="F5241" s="53">
        <f t="shared" si="772"/>
        <v>5.2286270371702637</v>
      </c>
      <c r="G5241" s="53">
        <f>(F5241/'Yearly GDP'!$B$23)*100</f>
        <v>146.46014109720628</v>
      </c>
      <c r="H5241" s="53">
        <f t="shared" si="773"/>
        <v>1.57399</v>
      </c>
      <c r="I5241" s="53">
        <f t="shared" si="774"/>
        <v>4.434589800443459</v>
      </c>
      <c r="J5241" s="53">
        <f t="shared" si="782"/>
        <v>1051.9423503325941</v>
      </c>
      <c r="K5241" s="53">
        <v>6.98</v>
      </c>
      <c r="L5241" s="53">
        <v>23721.3</v>
      </c>
      <c r="M5241" s="53">
        <v>4.08</v>
      </c>
      <c r="N5241" s="53">
        <f t="shared" si="775"/>
        <v>2.5454101995565415</v>
      </c>
      <c r="O5241" s="53">
        <v>22.55</v>
      </c>
      <c r="P5241" s="53">
        <v>4.24</v>
      </c>
      <c r="Q5241" s="53">
        <f t="shared" si="776"/>
        <v>2.74</v>
      </c>
      <c r="R5241" s="53">
        <v>105.25</v>
      </c>
      <c r="S5241" s="53">
        <f t="shared" si="777"/>
        <v>154.24199999999999</v>
      </c>
      <c r="T5241" s="53">
        <v>6.84</v>
      </c>
      <c r="U5241" s="53">
        <v>20734.55</v>
      </c>
      <c r="V5241" s="53">
        <v>42.11</v>
      </c>
      <c r="W5241" s="53">
        <f t="shared" si="780"/>
        <v>492.39016860603181</v>
      </c>
      <c r="X5241" s="53">
        <f t="shared" si="781"/>
        <v>2.3747328425552126</v>
      </c>
      <c r="Y5241" s="53">
        <v>17059.7</v>
      </c>
      <c r="Z5241" s="53">
        <v>30.36</v>
      </c>
      <c r="AA5241" s="53">
        <f t="shared" si="778"/>
        <v>561.91370223978925</v>
      </c>
      <c r="AB5241" s="53">
        <f t="shared" si="779"/>
        <v>3.293807641633729</v>
      </c>
    </row>
    <row r="5242" spans="1:28" x14ac:dyDescent="0.3">
      <c r="A5242" s="1">
        <v>5241</v>
      </c>
      <c r="B5242" s="51">
        <v>45469</v>
      </c>
      <c r="C5242" s="44">
        <v>43733308.060000002</v>
      </c>
      <c r="D5242" s="56">
        <f t="shared" si="771"/>
        <v>523376.11369076115</v>
      </c>
      <c r="E5242" s="53">
        <v>83.56</v>
      </c>
      <c r="F5242" s="53">
        <f t="shared" si="772"/>
        <v>5.2337611369076118</v>
      </c>
      <c r="G5242" s="53">
        <f>(F5242/'Yearly GDP'!$B$23)*100</f>
        <v>146.60395341477906</v>
      </c>
      <c r="H5242" s="53">
        <f t="shared" si="773"/>
        <v>1.5860310000000002</v>
      </c>
      <c r="I5242" s="53">
        <f t="shared" si="774"/>
        <v>4.4072278536800349</v>
      </c>
      <c r="J5242" s="53">
        <f t="shared" si="782"/>
        <v>1051.9524019391802</v>
      </c>
      <c r="K5242" s="53">
        <v>6.99</v>
      </c>
      <c r="L5242" s="53">
        <v>23868.799999999999</v>
      </c>
      <c r="M5242" s="53">
        <v>4.0999999999999996</v>
      </c>
      <c r="N5242" s="53">
        <f t="shared" si="775"/>
        <v>2.5827721463199653</v>
      </c>
      <c r="O5242" s="53">
        <v>22.69</v>
      </c>
      <c r="P5242" s="53">
        <v>4.32</v>
      </c>
      <c r="Q5242" s="53">
        <f t="shared" si="776"/>
        <v>2.67</v>
      </c>
      <c r="R5242" s="53">
        <v>105.71</v>
      </c>
      <c r="S5242" s="53">
        <f t="shared" si="777"/>
        <v>155.1996</v>
      </c>
      <c r="T5242" s="53">
        <v>6.84</v>
      </c>
      <c r="U5242" s="53">
        <v>20680.7</v>
      </c>
      <c r="V5242" s="53">
        <v>42</v>
      </c>
      <c r="W5242" s="53">
        <f t="shared" si="780"/>
        <v>492.39761904761906</v>
      </c>
      <c r="X5242" s="53">
        <f t="shared" si="781"/>
        <v>2.3809523809523809</v>
      </c>
      <c r="Y5242" s="53">
        <v>17095.7</v>
      </c>
      <c r="Z5242" s="53">
        <v>30.42</v>
      </c>
      <c r="AA5242" s="53">
        <f t="shared" si="778"/>
        <v>561.98882314266928</v>
      </c>
      <c r="AB5242" s="53">
        <f t="shared" si="779"/>
        <v>3.2873109796186717</v>
      </c>
    </row>
    <row r="5243" spans="1:28" x14ac:dyDescent="0.3">
      <c r="A5243" s="1">
        <v>5242</v>
      </c>
      <c r="B5243" s="51">
        <v>45470</v>
      </c>
      <c r="C5243" s="44">
        <v>43871681.82</v>
      </c>
      <c r="D5243" s="56">
        <f t="shared" si="771"/>
        <v>525850.19561308878</v>
      </c>
      <c r="E5243" s="53">
        <v>83.43</v>
      </c>
      <c r="F5243" s="53">
        <f t="shared" si="772"/>
        <v>5.2585019561308881</v>
      </c>
      <c r="G5243" s="53">
        <f>(F5243/'Yearly GDP'!$B$23)*100</f>
        <v>147.29697356108932</v>
      </c>
      <c r="H5243" s="53">
        <f t="shared" si="773"/>
        <v>1.6001999999999998</v>
      </c>
      <c r="I5243" s="53">
        <f t="shared" si="774"/>
        <v>4.3744531933508313</v>
      </c>
      <c r="J5243" s="53">
        <f t="shared" si="782"/>
        <v>1051.8153980752406</v>
      </c>
      <c r="K5243" s="53">
        <v>7</v>
      </c>
      <c r="L5243" s="53">
        <v>24044.5</v>
      </c>
      <c r="M5243" s="53">
        <v>4.13</v>
      </c>
      <c r="N5243" s="53">
        <f t="shared" si="775"/>
        <v>2.6255468066491687</v>
      </c>
      <c r="O5243" s="53">
        <v>22.86</v>
      </c>
      <c r="P5243" s="53">
        <v>4.28</v>
      </c>
      <c r="Q5243" s="53">
        <f t="shared" si="776"/>
        <v>2.7199999999999998</v>
      </c>
      <c r="R5243" s="53">
        <v>105.57</v>
      </c>
      <c r="S5243" s="53">
        <f t="shared" si="777"/>
        <v>156.13380000000001</v>
      </c>
      <c r="T5243" s="53">
        <v>6.83</v>
      </c>
      <c r="U5243" s="53">
        <v>20723.150000000001</v>
      </c>
      <c r="V5243" s="53">
        <v>42.09</v>
      </c>
      <c r="W5243" s="53">
        <f t="shared" si="780"/>
        <v>492.35329056783081</v>
      </c>
      <c r="X5243" s="53">
        <f t="shared" si="781"/>
        <v>2.3758612497030169</v>
      </c>
      <c r="Y5243" s="53">
        <v>16999.55</v>
      </c>
      <c r="Z5243" s="53">
        <v>30.25</v>
      </c>
      <c r="AA5243" s="53">
        <f t="shared" si="778"/>
        <v>561.96859504132226</v>
      </c>
      <c r="AB5243" s="53">
        <f t="shared" si="779"/>
        <v>3.3057851239669422</v>
      </c>
    </row>
    <row r="5244" spans="1:28" x14ac:dyDescent="0.3">
      <c r="A5244" s="1">
        <v>5243</v>
      </c>
      <c r="B5244" s="51">
        <v>45471</v>
      </c>
      <c r="C5244" s="44">
        <v>43967789.060000002</v>
      </c>
      <c r="D5244" s="56">
        <f t="shared" si="771"/>
        <v>527507.96712657472</v>
      </c>
      <c r="E5244" s="53">
        <v>83.35</v>
      </c>
      <c r="F5244" s="53">
        <f t="shared" si="772"/>
        <v>5.2750796712657468</v>
      </c>
      <c r="G5244" s="53">
        <f>(F5244/'Yearly GDP'!$B$23)*100</f>
        <v>147.76133532957274</v>
      </c>
      <c r="H5244" s="53">
        <f t="shared" si="773"/>
        <v>1.5995000000000001</v>
      </c>
      <c r="I5244" s="53">
        <f t="shared" si="774"/>
        <v>4.3763676148796495</v>
      </c>
      <c r="J5244" s="53">
        <f t="shared" si="782"/>
        <v>1050.7921225382931</v>
      </c>
      <c r="K5244" s="53">
        <v>7</v>
      </c>
      <c r="L5244" s="53">
        <v>24010.6</v>
      </c>
      <c r="M5244" s="53">
        <v>4.1399999999999997</v>
      </c>
      <c r="N5244" s="53">
        <f t="shared" si="775"/>
        <v>2.6236323851203505</v>
      </c>
      <c r="O5244" s="53">
        <v>22.85</v>
      </c>
      <c r="P5244" s="53">
        <v>4.3899999999999997</v>
      </c>
      <c r="Q5244" s="53">
        <f t="shared" si="776"/>
        <v>2.6100000000000003</v>
      </c>
      <c r="R5244" s="53">
        <v>105.54</v>
      </c>
      <c r="S5244" s="53">
        <f t="shared" si="777"/>
        <v>156.06550000000001</v>
      </c>
      <c r="T5244" s="53">
        <v>6.83</v>
      </c>
      <c r="U5244" s="53">
        <v>20831.95</v>
      </c>
      <c r="V5244" s="53">
        <v>42.33</v>
      </c>
      <c r="W5244" s="53">
        <f t="shared" si="780"/>
        <v>492.13205764233408</v>
      </c>
      <c r="X5244" s="53">
        <f t="shared" si="781"/>
        <v>2.3623907394283017</v>
      </c>
      <c r="Y5244" s="53">
        <v>17111.05</v>
      </c>
      <c r="Z5244" s="53">
        <v>30.7</v>
      </c>
      <c r="AA5244" s="53">
        <f t="shared" si="778"/>
        <v>557.36319218241044</v>
      </c>
      <c r="AB5244" s="53">
        <f t="shared" si="779"/>
        <v>3.2573289902280131</v>
      </c>
    </row>
    <row r="5245" spans="1:28" x14ac:dyDescent="0.3">
      <c r="A5245" s="1">
        <v>5244</v>
      </c>
      <c r="B5245" s="51">
        <v>45474</v>
      </c>
      <c r="C5245" s="44">
        <v>44341027</v>
      </c>
      <c r="D5245" s="56">
        <f t="shared" si="771"/>
        <v>531475.8120580127</v>
      </c>
      <c r="E5245" s="53">
        <v>83.43</v>
      </c>
      <c r="F5245" s="53">
        <f t="shared" si="772"/>
        <v>5.3147581205801266</v>
      </c>
      <c r="G5245" s="53">
        <f>(F5245/'Yearly GDP'!$B$23)*100</f>
        <v>148.87277648683829</v>
      </c>
      <c r="H5245" s="53">
        <f t="shared" si="773"/>
        <v>1.6101970000000001</v>
      </c>
      <c r="I5245" s="53">
        <f t="shared" si="774"/>
        <v>4.3535045711797995</v>
      </c>
      <c r="J5245" s="53">
        <f t="shared" si="782"/>
        <v>1051.0208968219417</v>
      </c>
      <c r="K5245" s="53">
        <v>7.01</v>
      </c>
      <c r="L5245" s="53">
        <v>24141.95</v>
      </c>
      <c r="M5245" s="53">
        <v>4.16</v>
      </c>
      <c r="N5245" s="53">
        <f t="shared" si="775"/>
        <v>2.6564954288202003</v>
      </c>
      <c r="O5245" s="53">
        <v>22.97</v>
      </c>
      <c r="P5245" s="53">
        <v>4.47</v>
      </c>
      <c r="Q5245" s="53">
        <f t="shared" si="776"/>
        <v>2.54</v>
      </c>
      <c r="R5245" s="53">
        <v>105.63</v>
      </c>
      <c r="S5245" s="53">
        <f t="shared" si="777"/>
        <v>156.88509999999999</v>
      </c>
      <c r="T5245" s="53">
        <v>6.83</v>
      </c>
      <c r="U5245" s="53">
        <v>21029.9</v>
      </c>
      <c r="V5245" s="53">
        <v>42.73</v>
      </c>
      <c r="W5245" s="53">
        <f t="shared" si="780"/>
        <v>492.15773461268435</v>
      </c>
      <c r="X5245" s="53">
        <f t="shared" si="781"/>
        <v>2.340276152586005</v>
      </c>
      <c r="Y5245" s="53">
        <v>17367.650000000001</v>
      </c>
      <c r="Z5245" s="53">
        <v>31.16</v>
      </c>
      <c r="AA5245" s="53">
        <f t="shared" si="778"/>
        <v>557.37002567394097</v>
      </c>
      <c r="AB5245" s="53">
        <f t="shared" si="779"/>
        <v>3.2092426187419769</v>
      </c>
    </row>
    <row r="5246" spans="1:28" x14ac:dyDescent="0.3">
      <c r="A5246" s="1">
        <v>5245</v>
      </c>
      <c r="B5246" s="51">
        <v>45475</v>
      </c>
      <c r="C5246" s="44">
        <v>44271573.340000004</v>
      </c>
      <c r="D5246" s="56">
        <f t="shared" si="771"/>
        <v>530198.48311377247</v>
      </c>
      <c r="E5246" s="53">
        <v>83.5</v>
      </c>
      <c r="F5246" s="53">
        <f t="shared" si="772"/>
        <v>5.3019848311377249</v>
      </c>
      <c r="G5246" s="53">
        <f>(F5246/'Yearly GDP'!$B$23)*100</f>
        <v>148.51498126436204</v>
      </c>
      <c r="H5246" s="53">
        <f t="shared" si="773"/>
        <v>1.6072000000000002</v>
      </c>
      <c r="I5246" s="53">
        <f t="shared" si="774"/>
        <v>4.3554006968641108</v>
      </c>
      <c r="J5246" s="53">
        <f t="shared" si="782"/>
        <v>1050.6903310104528</v>
      </c>
      <c r="K5246" s="53">
        <v>7</v>
      </c>
      <c r="L5246" s="53">
        <v>24123.85</v>
      </c>
      <c r="M5246" s="53">
        <v>4.16</v>
      </c>
      <c r="N5246" s="53">
        <f t="shared" si="775"/>
        <v>2.6445993031358892</v>
      </c>
      <c r="O5246" s="53">
        <v>22.96</v>
      </c>
      <c r="P5246" s="53">
        <v>4.43</v>
      </c>
      <c r="Q5246" s="53">
        <f t="shared" si="776"/>
        <v>2.5700000000000003</v>
      </c>
      <c r="R5246" s="53">
        <v>105.72</v>
      </c>
      <c r="S5246" s="53">
        <f t="shared" si="777"/>
        <v>156.58720000000002</v>
      </c>
      <c r="T5246" s="53">
        <v>6.82</v>
      </c>
      <c r="U5246" s="53">
        <v>20909.900000000001</v>
      </c>
      <c r="V5246" s="53">
        <v>42.49</v>
      </c>
      <c r="W5246" s="53">
        <f t="shared" si="780"/>
        <v>492.1134384561073</v>
      </c>
      <c r="X5246" s="53">
        <f t="shared" si="781"/>
        <v>2.3534949399858789</v>
      </c>
      <c r="Y5246" s="53">
        <v>17339.349999999999</v>
      </c>
      <c r="Z5246" s="53">
        <v>31.11</v>
      </c>
      <c r="AA5246" s="53">
        <f t="shared" si="778"/>
        <v>557.35615557698486</v>
      </c>
      <c r="AB5246" s="53">
        <f t="shared" si="779"/>
        <v>3.2144005143040824</v>
      </c>
    </row>
    <row r="5247" spans="1:28" x14ac:dyDescent="0.3">
      <c r="A5247" s="1">
        <v>5246</v>
      </c>
      <c r="B5247" s="51">
        <v>45476</v>
      </c>
      <c r="C5247" s="44">
        <v>44602042.920000002</v>
      </c>
      <c r="D5247" s="56">
        <f t="shared" si="771"/>
        <v>534028.29166666674</v>
      </c>
      <c r="E5247" s="53">
        <v>83.52</v>
      </c>
      <c r="F5247" s="53">
        <f t="shared" si="772"/>
        <v>5.3402829166666672</v>
      </c>
      <c r="G5247" s="53">
        <f>(F5247/'Yearly GDP'!$B$23)*100</f>
        <v>149.58775676937444</v>
      </c>
      <c r="H5247" s="53">
        <f t="shared" si="773"/>
        <v>1.6176999999999997</v>
      </c>
      <c r="I5247" s="53">
        <f t="shared" si="774"/>
        <v>4.3271311120726965</v>
      </c>
      <c r="J5247" s="53">
        <f t="shared" si="782"/>
        <v>1050.9086975335354</v>
      </c>
      <c r="K5247" s="53">
        <v>7</v>
      </c>
      <c r="L5247" s="53">
        <v>24286.5</v>
      </c>
      <c r="M5247" s="53">
        <v>4.18</v>
      </c>
      <c r="N5247" s="53">
        <f t="shared" si="775"/>
        <v>2.6728688879273035</v>
      </c>
      <c r="O5247" s="53">
        <v>23.11</v>
      </c>
      <c r="P5247" s="53">
        <v>4.3499999999999996</v>
      </c>
      <c r="Q5247" s="53">
        <f t="shared" si="776"/>
        <v>2.6500000000000004</v>
      </c>
      <c r="R5247" s="53">
        <v>105.4</v>
      </c>
      <c r="S5247" s="53">
        <f t="shared" si="777"/>
        <v>156.6858</v>
      </c>
      <c r="T5247" s="53">
        <v>6.78</v>
      </c>
      <c r="U5247" s="53">
        <v>21072.75</v>
      </c>
      <c r="V5247" s="53">
        <v>42.82</v>
      </c>
      <c r="W5247" s="53">
        <f t="shared" si="780"/>
        <v>492.12400747314337</v>
      </c>
      <c r="X5247" s="53">
        <f t="shared" si="781"/>
        <v>2.3353573096683791</v>
      </c>
      <c r="Y5247" s="53">
        <v>17494.7</v>
      </c>
      <c r="Z5247" s="53">
        <v>31.39</v>
      </c>
      <c r="AA5247" s="53">
        <f t="shared" si="778"/>
        <v>557.3335457151959</v>
      </c>
      <c r="AB5247" s="53">
        <f t="shared" si="779"/>
        <v>3.1857279388340229</v>
      </c>
    </row>
    <row r="5248" spans="1:28" x14ac:dyDescent="0.3">
      <c r="A5248" s="1">
        <v>5247</v>
      </c>
      <c r="B5248" s="51">
        <v>45477</v>
      </c>
      <c r="C5248" s="44">
        <v>44787012.68</v>
      </c>
      <c r="D5248" s="56">
        <f t="shared" si="771"/>
        <v>536564.18689349468</v>
      </c>
      <c r="E5248" s="53">
        <v>83.47</v>
      </c>
      <c r="F5248" s="53">
        <f t="shared" si="772"/>
        <v>5.3656418689349472</v>
      </c>
      <c r="G5248" s="53">
        <f>(F5248/'Yearly GDP'!$B$23)*100</f>
        <v>150.29809156680525</v>
      </c>
      <c r="H5248" s="53">
        <f t="shared" si="773"/>
        <v>1.6167869999999998</v>
      </c>
      <c r="I5248" s="53">
        <f t="shared" si="774"/>
        <v>4.3233895373973201</v>
      </c>
      <c r="J5248" s="53">
        <f t="shared" si="782"/>
        <v>1050.6766104626029</v>
      </c>
      <c r="K5248" s="53">
        <v>6.99</v>
      </c>
      <c r="L5248" s="53">
        <v>24302.15</v>
      </c>
      <c r="M5248" s="53">
        <v>4.1900000000000004</v>
      </c>
      <c r="N5248" s="53">
        <f t="shared" si="775"/>
        <v>2.6666104626026801</v>
      </c>
      <c r="O5248" s="53">
        <v>23.13</v>
      </c>
      <c r="P5248" s="53">
        <v>4.37</v>
      </c>
      <c r="Q5248" s="53">
        <f t="shared" si="776"/>
        <v>2.62</v>
      </c>
      <c r="R5248" s="53">
        <v>105.13</v>
      </c>
      <c r="S5248" s="53">
        <f t="shared" si="777"/>
        <v>156.82140000000001</v>
      </c>
      <c r="T5248" s="53">
        <v>6.78</v>
      </c>
      <c r="U5248" s="53">
        <v>21215.3</v>
      </c>
      <c r="V5248" s="53">
        <v>43.1</v>
      </c>
      <c r="W5248" s="53">
        <f t="shared" si="780"/>
        <v>492.23433874709974</v>
      </c>
      <c r="X5248" s="53">
        <f t="shared" si="781"/>
        <v>2.3201856148491879</v>
      </c>
      <c r="Y5248" s="53">
        <v>17591.95</v>
      </c>
      <c r="Z5248" s="53">
        <v>31.56</v>
      </c>
      <c r="AA5248" s="53">
        <f t="shared" si="778"/>
        <v>557.41286438529789</v>
      </c>
      <c r="AB5248" s="53">
        <f t="shared" si="779"/>
        <v>3.1685678073510775</v>
      </c>
    </row>
    <row r="5249" spans="1:28" x14ac:dyDescent="0.3">
      <c r="A5249" s="1">
        <v>5248</v>
      </c>
      <c r="B5249" s="51">
        <v>45478</v>
      </c>
      <c r="C5249" s="44">
        <v>45043956.25</v>
      </c>
      <c r="D5249" s="56">
        <f t="shared" si="771"/>
        <v>539448.57784431137</v>
      </c>
      <c r="E5249" s="53">
        <v>83.5</v>
      </c>
      <c r="F5249" s="53">
        <f t="shared" si="772"/>
        <v>5.3944857784431139</v>
      </c>
      <c r="G5249" s="53">
        <f>(F5249/'Yearly GDP'!$B$23)*100</f>
        <v>151.10604421409283</v>
      </c>
      <c r="H5249" s="53">
        <f t="shared" si="773"/>
        <v>1.6181849999999998</v>
      </c>
      <c r="I5249" s="53">
        <f t="shared" si="774"/>
        <v>4.3196544276457889</v>
      </c>
      <c r="J5249" s="53">
        <f t="shared" si="782"/>
        <v>1050.7062634989202</v>
      </c>
      <c r="K5249" s="53">
        <v>6.99</v>
      </c>
      <c r="L5249" s="53">
        <v>24323.85</v>
      </c>
      <c r="M5249" s="53">
        <v>4.1900000000000004</v>
      </c>
      <c r="N5249" s="53">
        <f t="shared" si="775"/>
        <v>2.6703455723542113</v>
      </c>
      <c r="O5249" s="53">
        <v>23.15</v>
      </c>
      <c r="P5249" s="53">
        <v>4.2699999999999996</v>
      </c>
      <c r="Q5249" s="53">
        <f t="shared" si="776"/>
        <v>2.7200000000000006</v>
      </c>
      <c r="R5249" s="53">
        <v>104.88</v>
      </c>
      <c r="S5249" s="53">
        <f t="shared" si="777"/>
        <v>156.95699999999999</v>
      </c>
      <c r="T5249" s="53">
        <v>6.78</v>
      </c>
      <c r="U5249" s="53">
        <v>21352.5</v>
      </c>
      <c r="V5249" s="53">
        <v>43.38</v>
      </c>
      <c r="W5249" s="53">
        <f t="shared" si="780"/>
        <v>492.21991701244809</v>
      </c>
      <c r="X5249" s="53">
        <f t="shared" si="781"/>
        <v>2.3052097740894419</v>
      </c>
      <c r="Y5249" s="53">
        <v>17712.3</v>
      </c>
      <c r="Z5249" s="53">
        <v>31.77</v>
      </c>
      <c r="AA5249" s="53">
        <f t="shared" si="778"/>
        <v>557.51652502360719</v>
      </c>
      <c r="AB5249" s="53">
        <f t="shared" si="779"/>
        <v>3.1476235442241109</v>
      </c>
    </row>
    <row r="5250" spans="1:28" x14ac:dyDescent="0.3">
      <c r="A5250" s="1">
        <v>5249</v>
      </c>
      <c r="B5250" s="51">
        <v>45481</v>
      </c>
      <c r="C5250" s="44">
        <v>45018897.509999998</v>
      </c>
      <c r="D5250" s="56">
        <f t="shared" si="771"/>
        <v>539148.47317365266</v>
      </c>
      <c r="E5250" s="53">
        <v>83.5</v>
      </c>
      <c r="F5250" s="53">
        <f t="shared" si="772"/>
        <v>5.3914847317365266</v>
      </c>
      <c r="G5250" s="53">
        <f>(F5250/'Yearly GDP'!$B$23)*100</f>
        <v>151.0219812811352</v>
      </c>
      <c r="H5250" s="53">
        <f t="shared" si="773"/>
        <v>1.6151720000000001</v>
      </c>
      <c r="I5250" s="53">
        <f t="shared" si="774"/>
        <v>4.3215211754537597</v>
      </c>
      <c r="J5250" s="53">
        <f t="shared" si="782"/>
        <v>1051.0177182368193</v>
      </c>
      <c r="K5250" s="53">
        <v>6.98</v>
      </c>
      <c r="L5250" s="53">
        <v>24320.55</v>
      </c>
      <c r="M5250" s="53">
        <v>4.1900000000000004</v>
      </c>
      <c r="N5250" s="53">
        <f t="shared" si="775"/>
        <v>2.6584788245462407</v>
      </c>
      <c r="O5250" s="53">
        <v>23.14</v>
      </c>
      <c r="P5250" s="53">
        <v>4.28</v>
      </c>
      <c r="Q5250" s="53">
        <f t="shared" si="776"/>
        <v>2.7</v>
      </c>
      <c r="R5250" s="53">
        <v>105</v>
      </c>
      <c r="S5250" s="53">
        <f t="shared" si="777"/>
        <v>156.88920000000002</v>
      </c>
      <c r="T5250" s="53">
        <v>6.78</v>
      </c>
      <c r="U5250" s="53">
        <v>21289.35</v>
      </c>
      <c r="V5250" s="53">
        <v>43.25</v>
      </c>
      <c r="W5250" s="53">
        <f t="shared" si="780"/>
        <v>492.23930635838144</v>
      </c>
      <c r="X5250" s="53">
        <f t="shared" si="781"/>
        <v>2.3121387283236992</v>
      </c>
      <c r="Y5250" s="53">
        <v>17665.75</v>
      </c>
      <c r="Z5250" s="53">
        <v>31.69</v>
      </c>
      <c r="AA5250" s="53">
        <f t="shared" si="778"/>
        <v>557.45503313348058</v>
      </c>
      <c r="AB5250" s="53">
        <f t="shared" si="779"/>
        <v>3.1555695803092454</v>
      </c>
    </row>
    <row r="5251" spans="1:28" x14ac:dyDescent="0.3">
      <c r="A5251" s="1">
        <v>5250</v>
      </c>
      <c r="B5251" s="51">
        <v>45482</v>
      </c>
      <c r="C5251" s="44">
        <v>45179204.659999996</v>
      </c>
      <c r="D5251" s="56">
        <f t="shared" si="771"/>
        <v>541327.63791037619</v>
      </c>
      <c r="E5251" s="53">
        <v>83.46</v>
      </c>
      <c r="F5251" s="53">
        <f t="shared" si="772"/>
        <v>5.4132763791037615</v>
      </c>
      <c r="G5251" s="53">
        <f>(F5251/'Yearly GDP'!$B$23)*100</f>
        <v>151.63239157153393</v>
      </c>
      <c r="H5251" s="53">
        <f t="shared" si="773"/>
        <v>1.6228499999999999</v>
      </c>
      <c r="I5251" s="53">
        <f t="shared" si="774"/>
        <v>4.3010752688172049</v>
      </c>
      <c r="J5251" s="53">
        <f t="shared" si="782"/>
        <v>1050.8903225806453</v>
      </c>
      <c r="K5251" s="53">
        <v>6.98</v>
      </c>
      <c r="L5251" s="53">
        <v>24433.200000000001</v>
      </c>
      <c r="M5251" s="53">
        <v>4.21</v>
      </c>
      <c r="N5251" s="53">
        <f t="shared" si="775"/>
        <v>2.6789247311827955</v>
      </c>
      <c r="O5251" s="53">
        <v>23.25</v>
      </c>
      <c r="P5251" s="53">
        <v>4.29</v>
      </c>
      <c r="Q5251" s="53">
        <f t="shared" si="776"/>
        <v>2.6900000000000004</v>
      </c>
      <c r="R5251" s="53">
        <v>105.13</v>
      </c>
      <c r="S5251" s="53">
        <f t="shared" si="777"/>
        <v>157.63500000000002</v>
      </c>
      <c r="T5251" s="53">
        <v>6.78</v>
      </c>
      <c r="U5251" s="53">
        <v>21347.5</v>
      </c>
      <c r="V5251" s="53">
        <v>43.37</v>
      </c>
      <c r="W5251" s="53">
        <f t="shared" si="780"/>
        <v>492.21812312658523</v>
      </c>
      <c r="X5251" s="53">
        <f t="shared" si="781"/>
        <v>2.3057412958266084</v>
      </c>
      <c r="Y5251" s="53">
        <v>17707.650000000001</v>
      </c>
      <c r="Z5251" s="53">
        <v>31.76</v>
      </c>
      <c r="AA5251" s="53">
        <f t="shared" si="778"/>
        <v>557.54565491183882</v>
      </c>
      <c r="AB5251" s="53">
        <f t="shared" si="779"/>
        <v>3.1486146095717884</v>
      </c>
    </row>
    <row r="5252" spans="1:28" x14ac:dyDescent="0.3">
      <c r="A5252" s="1">
        <v>5251</v>
      </c>
      <c r="B5252" s="51">
        <v>45483</v>
      </c>
      <c r="C5252" s="44">
        <v>45055469.659999996</v>
      </c>
      <c r="D5252" s="56">
        <f t="shared" si="771"/>
        <v>539521.84959885036</v>
      </c>
      <c r="E5252" s="53">
        <v>83.51</v>
      </c>
      <c r="F5252" s="53">
        <f t="shared" si="772"/>
        <v>5.3952184959885034</v>
      </c>
      <c r="G5252" s="53">
        <f>(F5252/'Yearly GDP'!$B$23)*100</f>
        <v>151.12656851508416</v>
      </c>
      <c r="H5252" s="53">
        <f t="shared" si="773"/>
        <v>1.6135549999999996</v>
      </c>
      <c r="I5252" s="53">
        <f t="shared" si="774"/>
        <v>4.3196544276457889</v>
      </c>
      <c r="J5252" s="53">
        <f t="shared" si="782"/>
        <v>1050.732181425486</v>
      </c>
      <c r="K5252" s="53">
        <v>6.97</v>
      </c>
      <c r="L5252" s="53">
        <v>24324.45</v>
      </c>
      <c r="M5252" s="53">
        <v>4.1900000000000004</v>
      </c>
      <c r="N5252" s="53">
        <f t="shared" si="775"/>
        <v>2.6503455723542109</v>
      </c>
      <c r="O5252" s="53">
        <v>23.15</v>
      </c>
      <c r="P5252" s="53">
        <v>4.28</v>
      </c>
      <c r="Q5252" s="53">
        <f t="shared" si="776"/>
        <v>2.6899999999999995</v>
      </c>
      <c r="R5252" s="53">
        <v>105.05</v>
      </c>
      <c r="S5252" s="53">
        <f t="shared" si="777"/>
        <v>156.95699999999999</v>
      </c>
      <c r="T5252" s="53">
        <v>6.78</v>
      </c>
      <c r="U5252" s="53">
        <v>21266.6</v>
      </c>
      <c r="V5252" s="53">
        <v>43.2</v>
      </c>
      <c r="W5252" s="53">
        <f t="shared" si="780"/>
        <v>492.28240740740733</v>
      </c>
      <c r="X5252" s="53">
        <f t="shared" si="781"/>
        <v>2.3148148148148149</v>
      </c>
      <c r="Y5252" s="53">
        <v>17585.7</v>
      </c>
      <c r="Z5252" s="53">
        <v>31.55</v>
      </c>
      <c r="AA5252" s="53">
        <f t="shared" si="778"/>
        <v>557.39144215530905</v>
      </c>
      <c r="AB5252" s="53">
        <f t="shared" si="779"/>
        <v>3.1695721077654517</v>
      </c>
    </row>
    <row r="5253" spans="1:28" x14ac:dyDescent="0.3">
      <c r="A5253" s="1">
        <v>5252</v>
      </c>
      <c r="B5253" s="51">
        <v>45484</v>
      </c>
      <c r="C5253" s="44">
        <v>45170277.049999997</v>
      </c>
      <c r="D5253" s="56">
        <f t="shared" si="771"/>
        <v>540961.40179640718</v>
      </c>
      <c r="E5253" s="53">
        <v>83.5</v>
      </c>
      <c r="F5253" s="53">
        <f t="shared" si="772"/>
        <v>5.4096140179640715</v>
      </c>
      <c r="G5253" s="53">
        <f>(F5253/'Yearly GDP'!$B$23)*100</f>
        <v>151.52980442476391</v>
      </c>
      <c r="H5253" s="53">
        <f t="shared" si="773"/>
        <v>1.6151720000000005</v>
      </c>
      <c r="I5253" s="53">
        <f t="shared" si="774"/>
        <v>4.3215211754537588</v>
      </c>
      <c r="J5253" s="53">
        <f t="shared" si="782"/>
        <v>1050.8189282627484</v>
      </c>
      <c r="K5253" s="53">
        <v>6.98</v>
      </c>
      <c r="L5253" s="53">
        <v>24315.95</v>
      </c>
      <c r="M5253" s="53">
        <v>4.1900000000000004</v>
      </c>
      <c r="N5253" s="53">
        <f t="shared" si="775"/>
        <v>2.6584788245462416</v>
      </c>
      <c r="O5253" s="53">
        <v>23.14</v>
      </c>
      <c r="P5253" s="53">
        <v>4.21</v>
      </c>
      <c r="Q5253" s="53">
        <f t="shared" si="776"/>
        <v>2.7700000000000005</v>
      </c>
      <c r="R5253" s="53">
        <v>104.44</v>
      </c>
      <c r="S5253" s="53">
        <f t="shared" si="777"/>
        <v>156.65779999999998</v>
      </c>
      <c r="T5253" s="53">
        <v>6.77</v>
      </c>
      <c r="U5253" s="53">
        <v>21312.15</v>
      </c>
      <c r="V5253" s="53">
        <v>43.29</v>
      </c>
      <c r="W5253" s="53">
        <f t="shared" si="780"/>
        <v>492.31115731115733</v>
      </c>
      <c r="X5253" s="53">
        <f t="shared" si="781"/>
        <v>2.3100023100023099</v>
      </c>
      <c r="Y5253" s="53">
        <v>17692.150000000001</v>
      </c>
      <c r="Z5253" s="53">
        <v>31.74</v>
      </c>
      <c r="AA5253" s="53">
        <f t="shared" si="778"/>
        <v>557.40863264020174</v>
      </c>
      <c r="AB5253" s="53">
        <f t="shared" si="779"/>
        <v>3.1505986137366104</v>
      </c>
    </row>
    <row r="5254" spans="1:28" x14ac:dyDescent="0.3">
      <c r="A5254" s="1">
        <v>5253</v>
      </c>
      <c r="B5254" s="51">
        <v>45485</v>
      </c>
      <c r="C5254" s="44">
        <v>45290317.479999997</v>
      </c>
      <c r="D5254" s="56">
        <f t="shared" si="771"/>
        <v>542334.061549515</v>
      </c>
      <c r="E5254" s="53">
        <v>83.51</v>
      </c>
      <c r="F5254" s="53">
        <f t="shared" si="772"/>
        <v>5.4233406154951496</v>
      </c>
      <c r="G5254" s="53">
        <f>(F5254/'Yearly GDP'!$B$23)*100</f>
        <v>151.91430295504622</v>
      </c>
      <c r="H5254" s="53">
        <f t="shared" si="773"/>
        <v>1.6277359999999998</v>
      </c>
      <c r="I5254" s="53">
        <f t="shared" si="774"/>
        <v>4.2881646655231567</v>
      </c>
      <c r="J5254" s="53">
        <f t="shared" si="782"/>
        <v>1050.6925385934821</v>
      </c>
      <c r="K5254" s="53">
        <v>6.98</v>
      </c>
      <c r="L5254" s="53">
        <v>24502.15</v>
      </c>
      <c r="M5254" s="53">
        <v>4.22</v>
      </c>
      <c r="N5254" s="53">
        <f t="shared" si="775"/>
        <v>2.6918353344768438</v>
      </c>
      <c r="O5254" s="53">
        <v>23.32</v>
      </c>
      <c r="P5254" s="53">
        <v>4.18</v>
      </c>
      <c r="Q5254" s="53">
        <f t="shared" si="776"/>
        <v>2.8000000000000007</v>
      </c>
      <c r="R5254" s="53">
        <v>104.09</v>
      </c>
      <c r="S5254" s="53">
        <f t="shared" si="777"/>
        <v>157.64320000000001</v>
      </c>
      <c r="T5254" s="53">
        <v>6.76</v>
      </c>
      <c r="U5254" s="53">
        <v>21300.25</v>
      </c>
      <c r="V5254" s="53">
        <v>43.27</v>
      </c>
      <c r="W5254" s="53">
        <f t="shared" si="780"/>
        <v>492.26369308990058</v>
      </c>
      <c r="X5254" s="53">
        <f t="shared" si="781"/>
        <v>2.31107002542177</v>
      </c>
      <c r="Y5254" s="53">
        <v>17679.2</v>
      </c>
      <c r="Z5254" s="53">
        <v>31.71</v>
      </c>
      <c r="AA5254" s="53">
        <f t="shared" si="778"/>
        <v>557.52759381898454</v>
      </c>
      <c r="AB5254" s="53">
        <f t="shared" si="779"/>
        <v>3.1535793125197094</v>
      </c>
    </row>
    <row r="5255" spans="1:28" x14ac:dyDescent="0.3">
      <c r="A5255" s="1">
        <v>5254</v>
      </c>
      <c r="B5255" s="51">
        <v>45488</v>
      </c>
      <c r="C5255" s="44">
        <v>45550695.159999996</v>
      </c>
      <c r="D5255" s="56">
        <f t="shared" ref="D5255:D5318" si="783">C5255/E5255</f>
        <v>545190.84572112502</v>
      </c>
      <c r="E5255" s="53">
        <v>83.55</v>
      </c>
      <c r="F5255" s="53">
        <f t="shared" ref="F5255:F5318" si="784">(D5255/100000)</f>
        <v>5.4519084572112506</v>
      </c>
      <c r="G5255" s="53">
        <f>(F5255/'Yearly GDP'!$B$23)*100</f>
        <v>152.71452261095942</v>
      </c>
      <c r="H5255" s="53">
        <f t="shared" ref="H5255:H5318" si="785">(K5255/I5255)</f>
        <v>1.6319239999999999</v>
      </c>
      <c r="I5255" s="53">
        <f t="shared" ref="I5255:I5318" si="786">(J5255/L5255)*100</f>
        <v>4.2771599657827206</v>
      </c>
      <c r="J5255" s="53">
        <f t="shared" si="782"/>
        <v>1051.6124893071001</v>
      </c>
      <c r="K5255" s="53">
        <v>6.98</v>
      </c>
      <c r="L5255" s="53">
        <v>24586.7</v>
      </c>
      <c r="M5255" s="53">
        <v>4.16</v>
      </c>
      <c r="N5255" s="53">
        <f t="shared" ref="N5255:N5318" si="787">K5255-I5255</f>
        <v>2.7028400342172798</v>
      </c>
      <c r="O5255" s="53">
        <v>23.38</v>
      </c>
      <c r="P5255" s="53">
        <v>4.2300000000000004</v>
      </c>
      <c r="Q5255" s="53">
        <f t="shared" ref="Q5255:Q5318" si="788">K5255-P5255</f>
        <v>2.75</v>
      </c>
      <c r="R5255" s="53">
        <v>104.19</v>
      </c>
      <c r="S5255" s="53">
        <f t="shared" ref="S5255:S5318" si="789">(O5255*T5255)</f>
        <v>158.0488</v>
      </c>
      <c r="T5255" s="53">
        <v>6.76</v>
      </c>
      <c r="U5255" s="53">
        <v>21448.85</v>
      </c>
      <c r="V5255" s="53">
        <v>43.57</v>
      </c>
      <c r="W5255" s="53">
        <f t="shared" si="780"/>
        <v>492.28482901078718</v>
      </c>
      <c r="X5255" s="53">
        <f t="shared" si="781"/>
        <v>2.2951572182694511</v>
      </c>
      <c r="Y5255" s="53">
        <v>17743.150000000001</v>
      </c>
      <c r="Z5255" s="53">
        <v>31.82</v>
      </c>
      <c r="AA5255" s="53">
        <f t="shared" si="778"/>
        <v>557.60999371464493</v>
      </c>
      <c r="AB5255" s="53">
        <f t="shared" si="779"/>
        <v>3.1426775612822122</v>
      </c>
    </row>
    <row r="5256" spans="1:28" x14ac:dyDescent="0.3">
      <c r="A5256" s="1">
        <v>5255</v>
      </c>
      <c r="B5256" s="51">
        <v>45489</v>
      </c>
      <c r="C5256" s="44">
        <v>45577615.32</v>
      </c>
      <c r="D5256" s="56">
        <f t="shared" si="783"/>
        <v>545708.99568965519</v>
      </c>
      <c r="E5256" s="53">
        <v>83.52</v>
      </c>
      <c r="F5256" s="53">
        <f t="shared" si="784"/>
        <v>5.4570899568965521</v>
      </c>
      <c r="G5256" s="53">
        <f>(F5256/'Yearly GDP'!$B$23)*100</f>
        <v>152.85966265816674</v>
      </c>
      <c r="H5256" s="53">
        <f t="shared" si="785"/>
        <v>1.6279440000000001</v>
      </c>
      <c r="I5256" s="53">
        <f t="shared" si="786"/>
        <v>4.2753313381787086</v>
      </c>
      <c r="J5256" s="53">
        <f t="shared" si="782"/>
        <v>1052.2873022659255</v>
      </c>
      <c r="K5256" s="53">
        <v>6.96</v>
      </c>
      <c r="L5256" s="53">
        <v>24613</v>
      </c>
      <c r="M5256" s="53">
        <v>4.17</v>
      </c>
      <c r="N5256" s="53">
        <f t="shared" si="787"/>
        <v>2.6846686618212914</v>
      </c>
      <c r="O5256" s="53">
        <v>23.39</v>
      </c>
      <c r="P5256" s="53">
        <v>4.16</v>
      </c>
      <c r="Q5256" s="53">
        <f t="shared" si="788"/>
        <v>2.8</v>
      </c>
      <c r="R5256" s="53">
        <v>104.27</v>
      </c>
      <c r="S5256" s="53">
        <f t="shared" si="789"/>
        <v>158.1164</v>
      </c>
      <c r="T5256" s="53">
        <v>6.76</v>
      </c>
      <c r="U5256" s="53">
        <v>21456.5</v>
      </c>
      <c r="V5256" s="53">
        <v>43.58</v>
      </c>
      <c r="W5256" s="53">
        <f t="shared" si="780"/>
        <v>492.34740706746214</v>
      </c>
      <c r="X5256" s="53">
        <f t="shared" si="781"/>
        <v>2.2946305644791187</v>
      </c>
      <c r="Y5256" s="53">
        <v>17774.900000000001</v>
      </c>
      <c r="Z5256" s="53">
        <v>31.88</v>
      </c>
      <c r="AA5256" s="53">
        <f t="shared" si="778"/>
        <v>557.55646173149319</v>
      </c>
      <c r="AB5256" s="53">
        <f t="shared" si="779"/>
        <v>3.1367628607277291</v>
      </c>
    </row>
    <row r="5257" spans="1:28" x14ac:dyDescent="0.3">
      <c r="A5257" s="1">
        <v>5256</v>
      </c>
      <c r="B5257" s="51">
        <v>45491</v>
      </c>
      <c r="C5257" s="44">
        <v>45484159.170000002</v>
      </c>
      <c r="D5257" s="56">
        <f t="shared" si="783"/>
        <v>544199.08076094766</v>
      </c>
      <c r="E5257" s="53">
        <v>83.58</v>
      </c>
      <c r="F5257" s="53">
        <f t="shared" si="784"/>
        <v>5.4419908076094767</v>
      </c>
      <c r="G5257" s="53">
        <f>(F5257/'Yearly GDP'!$B$23)*100</f>
        <v>152.43671729998536</v>
      </c>
      <c r="H5257" s="53">
        <f t="shared" si="785"/>
        <v>1.6404719999999999</v>
      </c>
      <c r="I5257" s="53">
        <f t="shared" si="786"/>
        <v>4.2426813746287655</v>
      </c>
      <c r="J5257" s="53">
        <f t="shared" si="782"/>
        <v>1052.2210436996181</v>
      </c>
      <c r="K5257" s="53">
        <v>6.96</v>
      </c>
      <c r="L5257" s="53">
        <v>24800.85</v>
      </c>
      <c r="M5257" s="53">
        <v>4.1900000000000004</v>
      </c>
      <c r="N5257" s="53">
        <f t="shared" si="787"/>
        <v>2.7173186253712345</v>
      </c>
      <c r="O5257" s="53">
        <v>23.57</v>
      </c>
      <c r="P5257" s="53">
        <v>4.2</v>
      </c>
      <c r="Q5257" s="53">
        <f t="shared" si="788"/>
        <v>2.76</v>
      </c>
      <c r="R5257" s="53">
        <v>104.17</v>
      </c>
      <c r="S5257" s="53">
        <f t="shared" si="789"/>
        <v>159.0975</v>
      </c>
      <c r="T5257" s="53">
        <v>6.75</v>
      </c>
      <c r="U5257" s="53">
        <v>21255.599999999999</v>
      </c>
      <c r="V5257" s="53">
        <v>43.11</v>
      </c>
      <c r="W5257" s="53">
        <f t="shared" si="780"/>
        <v>493.05497564370211</v>
      </c>
      <c r="X5257" s="53">
        <f t="shared" si="781"/>
        <v>2.3196474135931338</v>
      </c>
      <c r="Y5257" s="53">
        <v>17577.650000000001</v>
      </c>
      <c r="Z5257" s="53">
        <v>31.49</v>
      </c>
      <c r="AA5257" s="53">
        <f t="shared" ref="AA5257:AA5320" si="790">Y5257/Z5257</f>
        <v>558.19784058431253</v>
      </c>
      <c r="AB5257" s="53">
        <f t="shared" ref="AB5257:AB5320" si="791">(AA5257/Y5257)*100</f>
        <v>3.1756113051762465</v>
      </c>
    </row>
    <row r="5258" spans="1:28" x14ac:dyDescent="0.3">
      <c r="A5258" s="1">
        <v>5257</v>
      </c>
      <c r="B5258" s="51">
        <v>45492</v>
      </c>
      <c r="C5258" s="44">
        <v>44491920.210000001</v>
      </c>
      <c r="D5258" s="56">
        <f t="shared" si="783"/>
        <v>531437.1740324893</v>
      </c>
      <c r="E5258" s="53">
        <v>83.72</v>
      </c>
      <c r="F5258" s="53">
        <f t="shared" si="784"/>
        <v>5.3143717403248933</v>
      </c>
      <c r="G5258" s="53">
        <f>(F5258/'Yearly GDP'!$B$23)*100</f>
        <v>148.86195351050122</v>
      </c>
      <c r="H5258" s="53">
        <f t="shared" si="785"/>
        <v>1.6223759999999998</v>
      </c>
      <c r="I5258" s="53">
        <f t="shared" si="786"/>
        <v>4.2900042900042905</v>
      </c>
      <c r="J5258" s="53">
        <f t="shared" si="782"/>
        <v>1052.3766623766626</v>
      </c>
      <c r="K5258" s="53">
        <v>6.96</v>
      </c>
      <c r="L5258" s="53">
        <v>24530.9</v>
      </c>
      <c r="M5258" s="53">
        <v>4.16</v>
      </c>
      <c r="N5258" s="53">
        <f t="shared" si="787"/>
        <v>2.6699957099957095</v>
      </c>
      <c r="O5258" s="53">
        <v>23.31</v>
      </c>
      <c r="P5258" s="53">
        <v>4.24</v>
      </c>
      <c r="Q5258" s="53">
        <f t="shared" si="788"/>
        <v>2.7199999999999998</v>
      </c>
      <c r="R5258" s="53">
        <v>104.4</v>
      </c>
      <c r="S5258" s="53">
        <f t="shared" si="789"/>
        <v>157.57559999999998</v>
      </c>
      <c r="T5258" s="53">
        <v>6.76</v>
      </c>
      <c r="U5258" s="53">
        <v>20812.25</v>
      </c>
      <c r="V5258" s="53">
        <v>42.17</v>
      </c>
      <c r="W5258" s="53">
        <f t="shared" si="780"/>
        <v>493.5321318472848</v>
      </c>
      <c r="X5258" s="53">
        <f t="shared" si="781"/>
        <v>2.3713540431586435</v>
      </c>
      <c r="Y5258" s="53">
        <v>17163.400000000001</v>
      </c>
      <c r="Z5258" s="53">
        <v>30.8</v>
      </c>
      <c r="AA5258" s="53">
        <f t="shared" si="790"/>
        <v>557.2532467532468</v>
      </c>
      <c r="AB5258" s="53">
        <f t="shared" si="791"/>
        <v>3.2467532467532463</v>
      </c>
    </row>
    <row r="5259" spans="1:28" x14ac:dyDescent="0.3">
      <c r="A5259" s="1">
        <v>5258</v>
      </c>
      <c r="B5259" s="51">
        <v>45495</v>
      </c>
      <c r="C5259" s="44">
        <v>44868754.270000003</v>
      </c>
      <c r="D5259" s="56">
        <f t="shared" si="783"/>
        <v>536386.78147041239</v>
      </c>
      <c r="E5259" s="53">
        <v>83.65</v>
      </c>
      <c r="F5259" s="53">
        <f t="shared" si="784"/>
        <v>5.3638678147041237</v>
      </c>
      <c r="G5259" s="53">
        <f>(F5259/'Yearly GDP'!$B$23)*100</f>
        <v>150.24839817098385</v>
      </c>
      <c r="H5259" s="53">
        <f t="shared" si="785"/>
        <v>1.6202880000000004</v>
      </c>
      <c r="I5259" s="53">
        <f t="shared" si="786"/>
        <v>4.2955326460481089</v>
      </c>
      <c r="J5259" s="53">
        <f t="shared" si="782"/>
        <v>1052.8028350515463</v>
      </c>
      <c r="K5259" s="53">
        <v>6.96</v>
      </c>
      <c r="L5259" s="53">
        <v>24509.25</v>
      </c>
      <c r="M5259" s="53">
        <v>4.1500000000000004</v>
      </c>
      <c r="N5259" s="53">
        <f t="shared" si="787"/>
        <v>2.664467353951891</v>
      </c>
      <c r="O5259" s="53">
        <v>23.28</v>
      </c>
      <c r="P5259" s="53">
        <v>4.25</v>
      </c>
      <c r="Q5259" s="53">
        <f t="shared" si="788"/>
        <v>2.71</v>
      </c>
      <c r="R5259" s="53">
        <v>104.31</v>
      </c>
      <c r="S5259" s="53">
        <f t="shared" si="789"/>
        <v>157.14000000000001</v>
      </c>
      <c r="T5259" s="53">
        <v>6.75</v>
      </c>
      <c r="U5259" s="53">
        <v>21040.35</v>
      </c>
      <c r="V5259" s="53">
        <v>42.61</v>
      </c>
      <c r="W5259" s="53">
        <f t="shared" si="780"/>
        <v>493.78901666275522</v>
      </c>
      <c r="X5259" s="53">
        <f t="shared" si="781"/>
        <v>2.346866932644919</v>
      </c>
      <c r="Y5259" s="53">
        <v>17317</v>
      </c>
      <c r="Z5259" s="53">
        <v>30.98</v>
      </c>
      <c r="AA5259" s="53">
        <f t="shared" si="790"/>
        <v>558.97353131052296</v>
      </c>
      <c r="AB5259" s="53">
        <f t="shared" si="791"/>
        <v>3.2278889606197549</v>
      </c>
    </row>
    <row r="5260" spans="1:28" x14ac:dyDescent="0.3">
      <c r="A5260" s="1">
        <v>5259</v>
      </c>
      <c r="B5260" s="51">
        <v>45496</v>
      </c>
      <c r="C5260" s="44">
        <v>44685467.369999997</v>
      </c>
      <c r="D5260" s="56">
        <f t="shared" si="783"/>
        <v>534067.973825744</v>
      </c>
      <c r="E5260" s="53">
        <v>83.67</v>
      </c>
      <c r="F5260" s="53">
        <f t="shared" si="784"/>
        <v>5.3406797382574398</v>
      </c>
      <c r="G5260" s="53">
        <f>(F5260/'Yearly GDP'!$B$23)*100</f>
        <v>149.59887222009635</v>
      </c>
      <c r="H5260" s="53">
        <f t="shared" si="785"/>
        <v>1.6107670000000001</v>
      </c>
      <c r="I5260" s="53">
        <f t="shared" si="786"/>
        <v>4.3271311120726956</v>
      </c>
      <c r="J5260" s="53">
        <f t="shared" si="782"/>
        <v>1059.2405884898312</v>
      </c>
      <c r="K5260" s="53">
        <v>6.97</v>
      </c>
      <c r="L5260" s="53">
        <v>24479.05</v>
      </c>
      <c r="M5260" s="53">
        <v>4.12</v>
      </c>
      <c r="N5260" s="53">
        <f t="shared" si="787"/>
        <v>2.6428688879273041</v>
      </c>
      <c r="O5260" s="53">
        <v>23.11</v>
      </c>
      <c r="P5260" s="53">
        <v>4.25</v>
      </c>
      <c r="Q5260" s="53">
        <f t="shared" si="788"/>
        <v>2.7199999999999998</v>
      </c>
      <c r="R5260" s="53">
        <v>104.45</v>
      </c>
      <c r="S5260" s="53">
        <f t="shared" si="789"/>
        <v>155.99250000000001</v>
      </c>
      <c r="T5260" s="53">
        <v>6.75</v>
      </c>
      <c r="U5260" s="53">
        <v>20947.8</v>
      </c>
      <c r="V5260" s="53">
        <v>42.28</v>
      </c>
      <c r="W5260" s="53">
        <f t="shared" si="780"/>
        <v>495.45411542100283</v>
      </c>
      <c r="X5260" s="53">
        <f t="shared" si="781"/>
        <v>2.3651844843897827</v>
      </c>
      <c r="Y5260" s="53">
        <v>17212.150000000001</v>
      </c>
      <c r="Z5260" s="53">
        <v>30.64</v>
      </c>
      <c r="AA5260" s="53">
        <f t="shared" si="790"/>
        <v>561.7542428198434</v>
      </c>
      <c r="AB5260" s="53">
        <f t="shared" si="791"/>
        <v>3.2637075718015671</v>
      </c>
    </row>
    <row r="5261" spans="1:28" x14ac:dyDescent="0.3">
      <c r="A5261" s="1">
        <v>5260</v>
      </c>
      <c r="B5261" s="51">
        <v>45497</v>
      </c>
      <c r="C5261" s="44">
        <v>44997221.170000002</v>
      </c>
      <c r="D5261" s="56">
        <f t="shared" si="783"/>
        <v>537536.98685939563</v>
      </c>
      <c r="E5261" s="53">
        <v>83.71</v>
      </c>
      <c r="F5261" s="53">
        <f t="shared" si="784"/>
        <v>5.3753698685939559</v>
      </c>
      <c r="G5261" s="53">
        <f>(F5261/'Yearly GDP'!$B$23)*100</f>
        <v>150.57058455445255</v>
      </c>
      <c r="H5261" s="53">
        <f t="shared" si="785"/>
        <v>1.6042799999999999</v>
      </c>
      <c r="I5261" s="53">
        <f t="shared" si="786"/>
        <v>4.3383947939262475</v>
      </c>
      <c r="J5261" s="53">
        <f t="shared" si="782"/>
        <v>1059.1540130151843</v>
      </c>
      <c r="K5261" s="53">
        <v>6.96</v>
      </c>
      <c r="L5261" s="53">
        <v>24413.5</v>
      </c>
      <c r="M5261" s="53">
        <v>4.1100000000000003</v>
      </c>
      <c r="N5261" s="53">
        <f t="shared" si="787"/>
        <v>2.6216052060737525</v>
      </c>
      <c r="O5261" s="53">
        <v>23.05</v>
      </c>
      <c r="P5261" s="53">
        <v>4.28</v>
      </c>
      <c r="Q5261" s="53">
        <f t="shared" si="788"/>
        <v>2.6799999999999997</v>
      </c>
      <c r="R5261" s="53">
        <v>104.39</v>
      </c>
      <c r="S5261" s="53">
        <f t="shared" si="789"/>
        <v>155.58750000000001</v>
      </c>
      <c r="T5261" s="53">
        <v>6.75</v>
      </c>
      <c r="U5261" s="53">
        <v>21133.35</v>
      </c>
      <c r="V5261" s="53">
        <v>42.54</v>
      </c>
      <c r="W5261" s="53">
        <f t="shared" si="780"/>
        <v>496.78772919605075</v>
      </c>
      <c r="X5261" s="53">
        <f t="shared" si="781"/>
        <v>2.3507287259050309</v>
      </c>
      <c r="Y5261" s="53">
        <v>17532.7</v>
      </c>
      <c r="Z5261" s="53">
        <v>31.25</v>
      </c>
      <c r="AA5261" s="53">
        <f t="shared" si="790"/>
        <v>561.04640000000006</v>
      </c>
      <c r="AB5261" s="53">
        <f t="shared" si="791"/>
        <v>3.2</v>
      </c>
    </row>
    <row r="5262" spans="1:28" x14ac:dyDescent="0.3">
      <c r="A5262" s="1">
        <v>5261</v>
      </c>
      <c r="B5262" s="51">
        <v>45498</v>
      </c>
      <c r="C5262" s="44">
        <v>45031398.619999997</v>
      </c>
      <c r="D5262" s="56">
        <f t="shared" si="783"/>
        <v>537881.01552795025</v>
      </c>
      <c r="E5262" s="53">
        <v>83.72</v>
      </c>
      <c r="F5262" s="53">
        <f t="shared" si="784"/>
        <v>5.3788101552795027</v>
      </c>
      <c r="G5262" s="53">
        <f>(F5262/'Yearly GDP'!$B$23)*100</f>
        <v>150.66695112827739</v>
      </c>
      <c r="H5262" s="53">
        <f t="shared" si="785"/>
        <v>1.6005849999999999</v>
      </c>
      <c r="I5262" s="53">
        <f t="shared" si="786"/>
        <v>4.3421623968736434</v>
      </c>
      <c r="J5262" s="53">
        <f t="shared" si="782"/>
        <v>1059.7524967433781</v>
      </c>
      <c r="K5262" s="53">
        <v>6.95</v>
      </c>
      <c r="L5262" s="53">
        <v>24406.1</v>
      </c>
      <c r="M5262" s="53">
        <v>4.1100000000000003</v>
      </c>
      <c r="N5262" s="53">
        <f t="shared" si="787"/>
        <v>2.6078376031263568</v>
      </c>
      <c r="O5262" s="53">
        <v>23.03</v>
      </c>
      <c r="P5262" s="53">
        <v>4.24</v>
      </c>
      <c r="Q5262" s="53">
        <f t="shared" si="788"/>
        <v>2.71</v>
      </c>
      <c r="R5262" s="53">
        <v>104.36</v>
      </c>
      <c r="S5262" s="53">
        <f t="shared" si="789"/>
        <v>154.99190000000002</v>
      </c>
      <c r="T5262" s="53">
        <v>6.73</v>
      </c>
      <c r="U5262" s="53">
        <v>21080.45</v>
      </c>
      <c r="V5262" s="53">
        <v>42.42</v>
      </c>
      <c r="W5262" s="53">
        <f t="shared" si="780"/>
        <v>496.94601603017446</v>
      </c>
      <c r="X5262" s="53">
        <f t="shared" si="781"/>
        <v>2.3573785950023574</v>
      </c>
      <c r="Y5262" s="53">
        <v>17483.8</v>
      </c>
      <c r="Z5262" s="53">
        <v>31.16</v>
      </c>
      <c r="AA5262" s="53">
        <f t="shared" si="790"/>
        <v>561.09756097560978</v>
      </c>
      <c r="AB5262" s="53">
        <f t="shared" si="791"/>
        <v>3.2092426187419774</v>
      </c>
    </row>
    <row r="5263" spans="1:28" x14ac:dyDescent="0.3">
      <c r="A5263" s="1">
        <v>5262</v>
      </c>
      <c r="B5263" s="51">
        <v>45499</v>
      </c>
      <c r="C5263" s="44">
        <v>45739890.280000001</v>
      </c>
      <c r="D5263" s="56">
        <f t="shared" si="783"/>
        <v>546343.64882943151</v>
      </c>
      <c r="E5263" s="53">
        <v>83.72</v>
      </c>
      <c r="F5263" s="53">
        <f t="shared" si="784"/>
        <v>5.4634364882943149</v>
      </c>
      <c r="G5263" s="53">
        <f>(F5263/'Yearly GDP'!$B$23)*100</f>
        <v>153.03743664689961</v>
      </c>
      <c r="H5263" s="53">
        <f t="shared" si="785"/>
        <v>1.6239600000000001</v>
      </c>
      <c r="I5263" s="53">
        <f t="shared" si="786"/>
        <v>4.2735042735042734</v>
      </c>
      <c r="J5263" s="53">
        <f t="shared" si="782"/>
        <v>1061.318376068376</v>
      </c>
      <c r="K5263" s="53">
        <v>6.94</v>
      </c>
      <c r="L5263" s="53">
        <v>24834.85</v>
      </c>
      <c r="M5263" s="53">
        <v>4.1900000000000004</v>
      </c>
      <c r="N5263" s="53">
        <f t="shared" si="787"/>
        <v>2.666495726495727</v>
      </c>
      <c r="O5263" s="53">
        <v>23.4</v>
      </c>
      <c r="P5263" s="53">
        <v>4.2300000000000004</v>
      </c>
      <c r="Q5263" s="53">
        <f t="shared" si="788"/>
        <v>2.71</v>
      </c>
      <c r="R5263" s="53">
        <v>104.39</v>
      </c>
      <c r="S5263" s="53">
        <f t="shared" si="789"/>
        <v>157.482</v>
      </c>
      <c r="T5263" s="53">
        <v>6.73</v>
      </c>
      <c r="U5263" s="53">
        <v>21442.400000000001</v>
      </c>
      <c r="V5263" s="53">
        <v>42.9</v>
      </c>
      <c r="W5263" s="53">
        <f t="shared" si="780"/>
        <v>499.82284382284388</v>
      </c>
      <c r="X5263" s="53">
        <f t="shared" si="781"/>
        <v>2.3310023310023311</v>
      </c>
      <c r="Y5263" s="53">
        <v>17647.400000000001</v>
      </c>
      <c r="Z5263" s="53">
        <v>31.46</v>
      </c>
      <c r="AA5263" s="53">
        <f t="shared" si="790"/>
        <v>560.94723458359829</v>
      </c>
      <c r="AB5263" s="53">
        <f t="shared" si="791"/>
        <v>3.1786395422759059</v>
      </c>
    </row>
    <row r="5264" spans="1:28" x14ac:dyDescent="0.3">
      <c r="A5264" s="1">
        <v>5263</v>
      </c>
      <c r="B5264" s="51">
        <v>45502</v>
      </c>
      <c r="C5264" s="44">
        <v>46023211.200000003</v>
      </c>
      <c r="D5264" s="56">
        <f t="shared" si="783"/>
        <v>549596.50346310018</v>
      </c>
      <c r="E5264" s="53">
        <v>83.74</v>
      </c>
      <c r="F5264" s="53">
        <f t="shared" si="784"/>
        <v>5.4959650346310021</v>
      </c>
      <c r="G5264" s="53">
        <f>(F5264/'Yearly GDP'!$B$23)*100</f>
        <v>153.94860040983201</v>
      </c>
      <c r="H5264" s="53">
        <f t="shared" si="785"/>
        <v>1.6169399999999998</v>
      </c>
      <c r="I5264" s="53">
        <f t="shared" si="786"/>
        <v>4.2735042735042743</v>
      </c>
      <c r="J5264" s="53">
        <f t="shared" si="782"/>
        <v>1061.3717948717949</v>
      </c>
      <c r="K5264" s="53">
        <v>6.91</v>
      </c>
      <c r="L5264" s="53">
        <v>24836.1</v>
      </c>
      <c r="M5264" s="53">
        <v>4.1900000000000004</v>
      </c>
      <c r="N5264" s="53">
        <f t="shared" si="787"/>
        <v>2.6364957264957258</v>
      </c>
      <c r="O5264" s="53">
        <v>23.4</v>
      </c>
      <c r="P5264" s="53">
        <v>4.18</v>
      </c>
      <c r="Q5264" s="53">
        <f t="shared" si="788"/>
        <v>2.7300000000000004</v>
      </c>
      <c r="R5264" s="53">
        <v>104.56</v>
      </c>
      <c r="S5264" s="53">
        <f t="shared" si="789"/>
        <v>155.142</v>
      </c>
      <c r="T5264" s="53">
        <v>6.63</v>
      </c>
      <c r="U5264" s="53">
        <v>21644.85</v>
      </c>
      <c r="V5264" s="53">
        <v>43.28</v>
      </c>
      <c r="W5264" s="53">
        <f t="shared" si="780"/>
        <v>500.11206099815155</v>
      </c>
      <c r="X5264" s="53">
        <f t="shared" si="781"/>
        <v>2.310536044362292</v>
      </c>
      <c r="Y5264" s="53">
        <v>17836.55</v>
      </c>
      <c r="Z5264" s="53">
        <v>31.78</v>
      </c>
      <c r="AA5264" s="53">
        <f t="shared" si="790"/>
        <v>561.25078665827562</v>
      </c>
      <c r="AB5264" s="53">
        <f t="shared" si="791"/>
        <v>3.146633102580239</v>
      </c>
    </row>
    <row r="5265" spans="1:28" x14ac:dyDescent="0.3">
      <c r="A5265" s="1">
        <v>5264</v>
      </c>
      <c r="B5265" s="51">
        <v>45503</v>
      </c>
      <c r="C5265" s="44">
        <v>46138219.93</v>
      </c>
      <c r="D5265" s="56">
        <f t="shared" si="783"/>
        <v>551101.52806975634</v>
      </c>
      <c r="E5265" s="53">
        <v>83.72</v>
      </c>
      <c r="F5265" s="53">
        <f t="shared" si="784"/>
        <v>5.5110152806975634</v>
      </c>
      <c r="G5265" s="53">
        <f>(F5265/'Yearly GDP'!$B$23)*100</f>
        <v>154.37017592990375</v>
      </c>
      <c r="H5265" s="53">
        <f t="shared" si="785"/>
        <v>1.6153829999999998</v>
      </c>
      <c r="I5265" s="53">
        <f t="shared" si="786"/>
        <v>4.2900042900042905</v>
      </c>
      <c r="J5265" s="53">
        <f t="shared" si="782"/>
        <v>1066.3792363792363</v>
      </c>
      <c r="K5265" s="53">
        <v>6.93</v>
      </c>
      <c r="L5265" s="53">
        <v>24857.3</v>
      </c>
      <c r="M5265" s="53">
        <v>4.1900000000000004</v>
      </c>
      <c r="N5265" s="53">
        <f t="shared" si="787"/>
        <v>2.6399957099957092</v>
      </c>
      <c r="O5265" s="53">
        <v>23.31</v>
      </c>
      <c r="P5265" s="53">
        <v>4.1399999999999997</v>
      </c>
      <c r="Q5265" s="53">
        <f t="shared" si="788"/>
        <v>2.79</v>
      </c>
      <c r="R5265" s="53">
        <v>104.55</v>
      </c>
      <c r="S5265" s="53">
        <f t="shared" si="789"/>
        <v>154.5453</v>
      </c>
      <c r="T5265" s="53">
        <v>6.63</v>
      </c>
      <c r="U5265" s="53">
        <v>21749.5</v>
      </c>
      <c r="V5265" s="53">
        <v>44.97</v>
      </c>
      <c r="W5265" s="53">
        <f t="shared" si="780"/>
        <v>483.64465199021572</v>
      </c>
      <c r="X5265" s="53">
        <f t="shared" si="781"/>
        <v>2.2237046920169004</v>
      </c>
      <c r="Y5265" s="53">
        <v>17983.3</v>
      </c>
      <c r="Z5265" s="53">
        <v>31.91</v>
      </c>
      <c r="AA5265" s="53">
        <f t="shared" si="790"/>
        <v>563.56314634910689</v>
      </c>
      <c r="AB5265" s="53">
        <f t="shared" si="791"/>
        <v>3.1338138514572242</v>
      </c>
    </row>
    <row r="5266" spans="1:28" x14ac:dyDescent="0.3">
      <c r="A5266" s="1">
        <v>5265</v>
      </c>
      <c r="B5266" s="51">
        <v>45504</v>
      </c>
      <c r="C5266" s="44">
        <v>46287184.130000003</v>
      </c>
      <c r="D5266" s="56">
        <f t="shared" si="783"/>
        <v>553079.03130601032</v>
      </c>
      <c r="E5266" s="53">
        <v>83.69</v>
      </c>
      <c r="F5266" s="53">
        <f t="shared" si="784"/>
        <v>5.5307903130601028</v>
      </c>
      <c r="G5266" s="53">
        <f>(F5266/'Yearly GDP'!$B$23)*100</f>
        <v>154.9240984050449</v>
      </c>
      <c r="H5266" s="53">
        <f t="shared" si="785"/>
        <v>1.6192800000000001</v>
      </c>
      <c r="I5266" s="53">
        <f t="shared" si="786"/>
        <v>4.2735042735042734</v>
      </c>
      <c r="J5266" s="53">
        <f t="shared" si="782"/>
        <v>1066.2884615384617</v>
      </c>
      <c r="K5266" s="53">
        <v>6.92</v>
      </c>
      <c r="L5266" s="53">
        <v>24951.15</v>
      </c>
      <c r="M5266" s="53">
        <v>4.21</v>
      </c>
      <c r="N5266" s="53">
        <f t="shared" si="787"/>
        <v>2.6464957264957265</v>
      </c>
      <c r="O5266" s="53">
        <v>23.4</v>
      </c>
      <c r="P5266" s="53">
        <v>4.03</v>
      </c>
      <c r="Q5266" s="53">
        <f t="shared" si="788"/>
        <v>2.8899999999999997</v>
      </c>
      <c r="R5266" s="53">
        <v>104.1</v>
      </c>
      <c r="S5266" s="53">
        <f t="shared" si="789"/>
        <v>155.60999999999999</v>
      </c>
      <c r="T5266" s="53">
        <v>6.65</v>
      </c>
      <c r="U5266" s="53">
        <v>21860.95</v>
      </c>
      <c r="V5266" s="53">
        <v>45.37</v>
      </c>
      <c r="W5266" s="53">
        <f t="shared" si="780"/>
        <v>481.83711703769012</v>
      </c>
      <c r="X5266" s="53">
        <f t="shared" si="781"/>
        <v>2.2040996253030638</v>
      </c>
      <c r="Y5266" s="53">
        <v>17948</v>
      </c>
      <c r="Z5266" s="53">
        <v>31.81</v>
      </c>
      <c r="AA5266" s="53">
        <f t="shared" si="790"/>
        <v>564.22508645080165</v>
      </c>
      <c r="AB5266" s="53">
        <f t="shared" si="791"/>
        <v>3.1436655139893119</v>
      </c>
    </row>
    <row r="5267" spans="1:28" x14ac:dyDescent="0.3">
      <c r="A5267" s="1">
        <v>5266</v>
      </c>
      <c r="B5267" s="51">
        <v>45505</v>
      </c>
      <c r="C5267" s="44">
        <v>46206138.759999998</v>
      </c>
      <c r="D5267" s="56">
        <f t="shared" si="783"/>
        <v>551978.72129972524</v>
      </c>
      <c r="E5267" s="53">
        <v>83.71</v>
      </c>
      <c r="F5267" s="53">
        <f t="shared" si="784"/>
        <v>5.5197872129972527</v>
      </c>
      <c r="G5267" s="53">
        <f>(F5267/'Yearly GDP'!$B$23)*100</f>
        <v>154.61588831925079</v>
      </c>
      <c r="H5267" s="53">
        <f t="shared" si="785"/>
        <v>1.620395</v>
      </c>
      <c r="I5267" s="53">
        <f t="shared" si="786"/>
        <v>4.2643923240938166</v>
      </c>
      <c r="J5267" s="53">
        <f t="shared" si="782"/>
        <v>1066.5628997867805</v>
      </c>
      <c r="K5267" s="53">
        <v>6.91</v>
      </c>
      <c r="L5267" s="53">
        <v>25010.9</v>
      </c>
      <c r="M5267" s="53">
        <v>4.22</v>
      </c>
      <c r="N5267" s="53">
        <f t="shared" si="787"/>
        <v>2.6456076759061835</v>
      </c>
      <c r="O5267" s="53">
        <v>23.45</v>
      </c>
      <c r="P5267" s="53">
        <v>3.98</v>
      </c>
      <c r="Q5267" s="53">
        <f t="shared" si="788"/>
        <v>2.93</v>
      </c>
      <c r="R5267" s="53">
        <v>104.42</v>
      </c>
      <c r="S5267" s="53">
        <f t="shared" si="789"/>
        <v>156.64599999999999</v>
      </c>
      <c r="T5267" s="53">
        <v>6.68</v>
      </c>
      <c r="U5267" s="53">
        <v>21706.45</v>
      </c>
      <c r="V5267" s="53">
        <v>44.87</v>
      </c>
      <c r="W5267" s="53">
        <f t="shared" ref="W5267:W5330" si="792">U5267/V5267</f>
        <v>483.76309338087816</v>
      </c>
      <c r="X5267" s="53">
        <f t="shared" ref="X5267:X5330" si="793">(W5267/U5267)*100</f>
        <v>2.2286605749944286</v>
      </c>
      <c r="Y5267" s="53">
        <v>17825.05</v>
      </c>
      <c r="Z5267" s="53">
        <v>31.54</v>
      </c>
      <c r="AA5267" s="53">
        <f t="shared" si="790"/>
        <v>565.15694356372865</v>
      </c>
      <c r="AB5267" s="53">
        <f t="shared" si="791"/>
        <v>3.1705770450221946</v>
      </c>
    </row>
    <row r="5268" spans="1:28" x14ac:dyDescent="0.3">
      <c r="A5268" s="1">
        <v>5267</v>
      </c>
      <c r="B5268" s="51">
        <v>45506</v>
      </c>
      <c r="C5268" s="44">
        <v>45764272.119999997</v>
      </c>
      <c r="D5268" s="56">
        <f t="shared" si="783"/>
        <v>546178.20885547192</v>
      </c>
      <c r="E5268" s="53">
        <v>83.79</v>
      </c>
      <c r="F5268" s="53">
        <f t="shared" si="784"/>
        <v>5.4617820885547195</v>
      </c>
      <c r="G5268" s="53">
        <f>(F5268/'Yearly GDP'!$B$23)*100</f>
        <v>152.99109491749917</v>
      </c>
      <c r="H5268" s="53">
        <f t="shared" si="785"/>
        <v>1.59321</v>
      </c>
      <c r="I5268" s="53">
        <f t="shared" si="786"/>
        <v>4.3308791684712</v>
      </c>
      <c r="J5268" s="53">
        <f t="shared" si="782"/>
        <v>1070.4937202252058</v>
      </c>
      <c r="K5268" s="53">
        <v>6.9</v>
      </c>
      <c r="L5268" s="53">
        <v>24717.7</v>
      </c>
      <c r="M5268" s="53">
        <v>4.17</v>
      </c>
      <c r="N5268" s="53">
        <f t="shared" si="787"/>
        <v>2.5691208315288003</v>
      </c>
      <c r="O5268" s="53">
        <v>23.09</v>
      </c>
      <c r="P5268" s="53">
        <v>3.79</v>
      </c>
      <c r="Q5268" s="53">
        <f t="shared" si="788"/>
        <v>3.1100000000000003</v>
      </c>
      <c r="R5268" s="53">
        <v>103.21</v>
      </c>
      <c r="S5268" s="53">
        <f t="shared" si="789"/>
        <v>154.24119999999999</v>
      </c>
      <c r="T5268" s="53">
        <v>6.68</v>
      </c>
      <c r="U5268" s="53">
        <v>21492.25</v>
      </c>
      <c r="V5268" s="53">
        <v>44.12</v>
      </c>
      <c r="W5268" s="53">
        <f t="shared" si="792"/>
        <v>487.13168631006351</v>
      </c>
      <c r="X5268" s="53">
        <f t="shared" si="793"/>
        <v>2.2665457842248418</v>
      </c>
      <c r="Y5268" s="53">
        <v>17677.650000000001</v>
      </c>
      <c r="Z5268" s="53">
        <v>31.25</v>
      </c>
      <c r="AA5268" s="53">
        <f t="shared" si="790"/>
        <v>565.6848</v>
      </c>
      <c r="AB5268" s="53">
        <f t="shared" si="791"/>
        <v>3.1999999999999993</v>
      </c>
    </row>
    <row r="5269" spans="1:28" x14ac:dyDescent="0.3">
      <c r="A5269" s="1">
        <v>5268</v>
      </c>
      <c r="B5269" s="51">
        <v>45509</v>
      </c>
      <c r="C5269" s="44">
        <v>44223258.270000003</v>
      </c>
      <c r="D5269" s="56">
        <f t="shared" si="783"/>
        <v>526404.69313177001</v>
      </c>
      <c r="E5269" s="53">
        <v>84.01</v>
      </c>
      <c r="F5269" s="53">
        <f t="shared" si="784"/>
        <v>5.2640469313176999</v>
      </c>
      <c r="G5269" s="53">
        <f>(F5269/'Yearly GDP'!$B$23)*100</f>
        <v>147.45229499489355</v>
      </c>
      <c r="H5269" s="53">
        <f t="shared" si="785"/>
        <v>1.5352679999999999</v>
      </c>
      <c r="I5269" s="53">
        <f t="shared" si="786"/>
        <v>4.4682752457551391</v>
      </c>
      <c r="J5269" s="53">
        <f t="shared" ref="J5269:J5332" si="794">L5269/O5269</f>
        <v>1074.8704200178731</v>
      </c>
      <c r="K5269" s="53">
        <v>6.86</v>
      </c>
      <c r="L5269" s="53">
        <v>24055.599999999999</v>
      </c>
      <c r="M5269" s="53">
        <v>4.05</v>
      </c>
      <c r="N5269" s="53">
        <f t="shared" si="787"/>
        <v>2.3917247542448612</v>
      </c>
      <c r="O5269" s="53">
        <v>22.38</v>
      </c>
      <c r="P5269" s="53">
        <v>3.77</v>
      </c>
      <c r="Q5269" s="53">
        <f t="shared" si="788"/>
        <v>3.0900000000000003</v>
      </c>
      <c r="R5269" s="53">
        <v>102.48</v>
      </c>
      <c r="S5269" s="53">
        <f t="shared" si="789"/>
        <v>148.827</v>
      </c>
      <c r="T5269" s="53">
        <v>6.65</v>
      </c>
      <c r="U5269" s="53">
        <v>20734.849999999999</v>
      </c>
      <c r="V5269" s="53">
        <v>42.52</v>
      </c>
      <c r="W5269" s="53">
        <f t="shared" si="792"/>
        <v>487.64934148635928</v>
      </c>
      <c r="X5269" s="53">
        <f t="shared" si="793"/>
        <v>2.3518344308560675</v>
      </c>
      <c r="Y5269" s="53">
        <v>16937.900000000001</v>
      </c>
      <c r="Z5269" s="53">
        <v>29.86</v>
      </c>
      <c r="AA5269" s="53">
        <f t="shared" si="790"/>
        <v>567.24380442062966</v>
      </c>
      <c r="AB5269" s="53">
        <f t="shared" si="791"/>
        <v>3.3489618218352315</v>
      </c>
    </row>
    <row r="5270" spans="1:28" x14ac:dyDescent="0.3">
      <c r="A5270" s="1">
        <v>5269</v>
      </c>
      <c r="B5270" s="51">
        <v>45510</v>
      </c>
      <c r="C5270" s="44">
        <v>44011151.82</v>
      </c>
      <c r="D5270" s="56">
        <f t="shared" si="783"/>
        <v>524379.26629333966</v>
      </c>
      <c r="E5270" s="53">
        <v>83.93</v>
      </c>
      <c r="F5270" s="53">
        <f t="shared" si="784"/>
        <v>5.2437926629333971</v>
      </c>
      <c r="G5270" s="53">
        <f>(F5270/'Yearly GDP'!$B$23)*100</f>
        <v>146.88494854155175</v>
      </c>
      <c r="H5270" s="53">
        <f t="shared" si="785"/>
        <v>1.5320100000000005</v>
      </c>
      <c r="I5270" s="53">
        <f t="shared" si="786"/>
        <v>4.4843049327354247</v>
      </c>
      <c r="J5270" s="53">
        <f t="shared" si="794"/>
        <v>1075.8991031390133</v>
      </c>
      <c r="K5270" s="53">
        <v>6.87</v>
      </c>
      <c r="L5270" s="53">
        <v>23992.55</v>
      </c>
      <c r="M5270" s="53">
        <v>4.04</v>
      </c>
      <c r="N5270" s="53">
        <f t="shared" si="787"/>
        <v>2.3856950672645754</v>
      </c>
      <c r="O5270" s="53">
        <v>22.3</v>
      </c>
      <c r="P5270" s="53">
        <v>3.88</v>
      </c>
      <c r="Q5270" s="53">
        <f t="shared" si="788"/>
        <v>2.99</v>
      </c>
      <c r="R5270" s="53">
        <v>102.75</v>
      </c>
      <c r="S5270" s="53">
        <f t="shared" si="789"/>
        <v>147.84899999999999</v>
      </c>
      <c r="T5270" s="53">
        <v>6.63</v>
      </c>
      <c r="U5270" s="53">
        <v>20611.150000000001</v>
      </c>
      <c r="V5270" s="53">
        <v>42.39</v>
      </c>
      <c r="W5270" s="53">
        <f t="shared" si="792"/>
        <v>486.22670441141781</v>
      </c>
      <c r="X5270" s="53">
        <f t="shared" si="793"/>
        <v>2.3590469450342062</v>
      </c>
      <c r="Y5270" s="53">
        <v>16871.849999999999</v>
      </c>
      <c r="Z5270" s="53">
        <v>29.68</v>
      </c>
      <c r="AA5270" s="53">
        <f t="shared" si="790"/>
        <v>568.45855795148248</v>
      </c>
      <c r="AB5270" s="53">
        <f t="shared" si="791"/>
        <v>3.3692722371967658</v>
      </c>
    </row>
    <row r="5271" spans="1:28" x14ac:dyDescent="0.3">
      <c r="A5271" s="1">
        <v>5270</v>
      </c>
      <c r="B5271" s="51">
        <v>45511</v>
      </c>
      <c r="C5271" s="44">
        <v>44905295.759999998</v>
      </c>
      <c r="D5271" s="56">
        <f t="shared" si="783"/>
        <v>535351.64234620892</v>
      </c>
      <c r="E5271" s="53">
        <v>83.88</v>
      </c>
      <c r="F5271" s="53">
        <f t="shared" si="784"/>
        <v>5.3535164234620893</v>
      </c>
      <c r="G5271" s="53">
        <f>(F5271/'Yearly GDP'!$B$23)*100</f>
        <v>149.95844323423219</v>
      </c>
      <c r="H5271" s="53">
        <f t="shared" si="785"/>
        <v>1.5510460000000001</v>
      </c>
      <c r="I5271" s="53">
        <f t="shared" si="786"/>
        <v>4.4228217602830604</v>
      </c>
      <c r="J5271" s="53">
        <f t="shared" si="794"/>
        <v>1074.6351172047766</v>
      </c>
      <c r="K5271" s="53">
        <v>6.86</v>
      </c>
      <c r="L5271" s="53">
        <v>24297.5</v>
      </c>
      <c r="M5271" s="53">
        <v>4.09</v>
      </c>
      <c r="N5271" s="53">
        <f t="shared" si="787"/>
        <v>2.4371782397169399</v>
      </c>
      <c r="O5271" s="53">
        <v>22.61</v>
      </c>
      <c r="P5271" s="53">
        <v>3.92</v>
      </c>
      <c r="Q5271" s="53">
        <f t="shared" si="788"/>
        <v>2.9400000000000004</v>
      </c>
      <c r="R5271" s="53">
        <v>102.99</v>
      </c>
      <c r="S5271" s="53">
        <f t="shared" si="789"/>
        <v>149.90430000000001</v>
      </c>
      <c r="T5271" s="53">
        <v>6.63</v>
      </c>
      <c r="U5271" s="53">
        <v>21063.7</v>
      </c>
      <c r="V5271" s="53">
        <v>43.43</v>
      </c>
      <c r="W5271" s="53">
        <f t="shared" si="792"/>
        <v>485.00345383375549</v>
      </c>
      <c r="X5271" s="53">
        <f t="shared" si="793"/>
        <v>2.3025558369790469</v>
      </c>
      <c r="Y5271" s="53">
        <v>17274.900000000001</v>
      </c>
      <c r="Z5271" s="53">
        <v>30.45</v>
      </c>
      <c r="AA5271" s="53">
        <f t="shared" si="790"/>
        <v>567.32019704433503</v>
      </c>
      <c r="AB5271" s="53">
        <f t="shared" si="791"/>
        <v>3.284072249589491</v>
      </c>
    </row>
    <row r="5272" spans="1:28" x14ac:dyDescent="0.3">
      <c r="A5272" s="1">
        <v>5271</v>
      </c>
      <c r="B5272" s="51">
        <v>45512</v>
      </c>
      <c r="C5272" s="44">
        <v>44637476.840000004</v>
      </c>
      <c r="D5272" s="56">
        <f t="shared" si="783"/>
        <v>531461.80307179433</v>
      </c>
      <c r="E5272" s="53">
        <v>83.99</v>
      </c>
      <c r="F5272" s="53">
        <f t="shared" si="784"/>
        <v>5.3146180307179431</v>
      </c>
      <c r="G5272" s="53">
        <f>(F5272/'Yearly GDP'!$B$23)*100</f>
        <v>148.86885240106284</v>
      </c>
      <c r="H5272" s="53">
        <f t="shared" si="785"/>
        <v>1.5416280000000002</v>
      </c>
      <c r="I5272" s="53">
        <f t="shared" si="786"/>
        <v>4.4563279857397502</v>
      </c>
      <c r="J5272" s="53">
        <f t="shared" si="794"/>
        <v>1074.7326203208556</v>
      </c>
      <c r="K5272" s="53">
        <v>6.87</v>
      </c>
      <c r="L5272" s="53">
        <v>24117</v>
      </c>
      <c r="M5272" s="53">
        <v>4.0599999999999996</v>
      </c>
      <c r="N5272" s="53">
        <f t="shared" si="787"/>
        <v>2.4136720142602499</v>
      </c>
      <c r="O5272" s="53">
        <v>22.44</v>
      </c>
      <c r="P5272" s="53">
        <v>3.99</v>
      </c>
      <c r="Q5272" s="53">
        <f t="shared" si="788"/>
        <v>2.88</v>
      </c>
      <c r="R5272" s="53">
        <v>103.02</v>
      </c>
      <c r="S5272" s="53">
        <f t="shared" si="789"/>
        <v>149.4504</v>
      </c>
      <c r="T5272" s="53">
        <v>6.66</v>
      </c>
      <c r="U5272" s="53">
        <v>20991</v>
      </c>
      <c r="V5272" s="53">
        <v>43.14</v>
      </c>
      <c r="W5272" s="53">
        <f t="shared" si="792"/>
        <v>486.57858136300416</v>
      </c>
      <c r="X5272" s="53">
        <f t="shared" si="793"/>
        <v>2.3180343069077423</v>
      </c>
      <c r="Y5272" s="53">
        <v>17226.150000000001</v>
      </c>
      <c r="Z5272" s="53">
        <v>30.57</v>
      </c>
      <c r="AA5272" s="53">
        <f t="shared" si="790"/>
        <v>563.4985279685967</v>
      </c>
      <c r="AB5272" s="53">
        <f t="shared" si="791"/>
        <v>3.2711808963035653</v>
      </c>
    </row>
    <row r="5273" spans="1:28" x14ac:dyDescent="0.3">
      <c r="A5273" s="1">
        <v>5272</v>
      </c>
      <c r="B5273" s="51">
        <v>45513</v>
      </c>
      <c r="C5273" s="44">
        <v>45087644.259999998</v>
      </c>
      <c r="D5273" s="56">
        <f t="shared" si="783"/>
        <v>537141.34214915417</v>
      </c>
      <c r="E5273" s="53">
        <v>83.94</v>
      </c>
      <c r="F5273" s="53">
        <f t="shared" si="784"/>
        <v>5.3714134214915417</v>
      </c>
      <c r="G5273" s="53">
        <f>(F5273/'Yearly GDP'!$B$23)*100</f>
        <v>150.45975970564541</v>
      </c>
      <c r="H5273" s="53">
        <f t="shared" si="785"/>
        <v>1.5596960000000002</v>
      </c>
      <c r="I5273" s="53">
        <f t="shared" si="786"/>
        <v>4.4111160123511244</v>
      </c>
      <c r="J5273" s="53">
        <f t="shared" si="794"/>
        <v>1074.8786943096602</v>
      </c>
      <c r="K5273" s="53">
        <v>6.88</v>
      </c>
      <c r="L5273" s="53">
        <v>24367.5</v>
      </c>
      <c r="M5273" s="53">
        <v>4.1100000000000003</v>
      </c>
      <c r="N5273" s="53">
        <f t="shared" si="787"/>
        <v>2.4688839876488755</v>
      </c>
      <c r="O5273" s="53">
        <v>22.67</v>
      </c>
      <c r="P5273" s="53">
        <v>3.94</v>
      </c>
      <c r="Q5273" s="53">
        <f t="shared" si="788"/>
        <v>2.94</v>
      </c>
      <c r="R5273" s="53">
        <v>102.95</v>
      </c>
      <c r="S5273" s="53">
        <f t="shared" si="789"/>
        <v>150.75550000000001</v>
      </c>
      <c r="T5273" s="53">
        <v>6.65</v>
      </c>
      <c r="U5273" s="53">
        <v>21151.35</v>
      </c>
      <c r="V5273" s="53">
        <v>43.51</v>
      </c>
      <c r="W5273" s="53">
        <f t="shared" si="792"/>
        <v>486.12617789014018</v>
      </c>
      <c r="X5273" s="53">
        <f t="shared" si="793"/>
        <v>2.2983222247759136</v>
      </c>
      <c r="Y5273" s="53">
        <v>17335.900000000001</v>
      </c>
      <c r="Z5273" s="53">
        <v>30.68</v>
      </c>
      <c r="AA5273" s="53">
        <f t="shared" si="790"/>
        <v>565.055410691004</v>
      </c>
      <c r="AB5273" s="53">
        <f t="shared" si="791"/>
        <v>3.259452411994785</v>
      </c>
    </row>
    <row r="5274" spans="1:28" x14ac:dyDescent="0.3">
      <c r="A5274" s="1">
        <v>5273</v>
      </c>
      <c r="B5274" s="51">
        <v>45516</v>
      </c>
      <c r="C5274" s="44">
        <v>45030066.119999997</v>
      </c>
      <c r="D5274" s="56">
        <f t="shared" si="783"/>
        <v>536519.31514357193</v>
      </c>
      <c r="E5274" s="53">
        <v>83.93</v>
      </c>
      <c r="F5274" s="53">
        <f t="shared" si="784"/>
        <v>5.3651931514357196</v>
      </c>
      <c r="G5274" s="53">
        <f>(F5274/'Yearly GDP'!$B$23)*100</f>
        <v>150.28552244917984</v>
      </c>
      <c r="H5274" s="53">
        <f t="shared" si="785"/>
        <v>1.5580934999999998</v>
      </c>
      <c r="I5274" s="53">
        <f t="shared" si="786"/>
        <v>4.4150110375275942</v>
      </c>
      <c r="J5274" s="53">
        <f t="shared" si="794"/>
        <v>1074.9227373068434</v>
      </c>
      <c r="K5274" s="53">
        <v>6.8789999999999996</v>
      </c>
      <c r="L5274" s="53">
        <v>24347</v>
      </c>
      <c r="M5274" s="53">
        <v>4.0999999999999996</v>
      </c>
      <c r="N5274" s="53">
        <f t="shared" si="787"/>
        <v>2.4639889624724054</v>
      </c>
      <c r="O5274" s="53">
        <v>22.65</v>
      </c>
      <c r="P5274" s="53">
        <v>3.907</v>
      </c>
      <c r="Q5274" s="53">
        <f t="shared" si="788"/>
        <v>2.9719999999999995</v>
      </c>
      <c r="R5274" s="53">
        <v>103.14</v>
      </c>
      <c r="S5274" s="53">
        <f t="shared" si="789"/>
        <v>150.39599999999999</v>
      </c>
      <c r="T5274" s="53">
        <v>6.64</v>
      </c>
      <c r="U5274" s="53">
        <v>21208.7</v>
      </c>
      <c r="V5274" s="53">
        <v>43.41</v>
      </c>
      <c r="W5274" s="53">
        <f t="shared" si="792"/>
        <v>488.56715042616912</v>
      </c>
      <c r="X5274" s="53">
        <f t="shared" si="793"/>
        <v>2.30361667818475</v>
      </c>
      <c r="Y5274" s="53">
        <v>22379.75</v>
      </c>
      <c r="Z5274" s="53">
        <v>30.67</v>
      </c>
      <c r="AA5274" s="53">
        <f t="shared" si="790"/>
        <v>729.69514183240949</v>
      </c>
      <c r="AB5274" s="53">
        <f t="shared" si="791"/>
        <v>3.2605151613955003</v>
      </c>
    </row>
    <row r="5275" spans="1:28" x14ac:dyDescent="0.3">
      <c r="A5275" s="1">
        <v>5274</v>
      </c>
      <c r="B5275" s="51">
        <v>45517</v>
      </c>
      <c r="C5275" s="44">
        <v>44597885.119999997</v>
      </c>
      <c r="D5275" s="56">
        <f t="shared" si="783"/>
        <v>531496.66452151118</v>
      </c>
      <c r="E5275" s="53">
        <v>83.91</v>
      </c>
      <c r="F5275" s="53">
        <f t="shared" si="784"/>
        <v>5.3149666452151116</v>
      </c>
      <c r="G5275" s="53">
        <f>(F5275/'Yearly GDP'!$B$23)*100</f>
        <v>148.87861751302833</v>
      </c>
      <c r="H5275" s="53">
        <f t="shared" si="785"/>
        <v>1.5452479999999997</v>
      </c>
      <c r="I5275" s="53">
        <f t="shared" si="786"/>
        <v>4.4523597506678545</v>
      </c>
      <c r="J5275" s="53">
        <f t="shared" si="794"/>
        <v>1074.7551202137133</v>
      </c>
      <c r="K5275" s="53">
        <v>6.88</v>
      </c>
      <c r="L5275" s="53">
        <v>24139</v>
      </c>
      <c r="M5275" s="53">
        <v>4.07</v>
      </c>
      <c r="N5275" s="53">
        <f t="shared" si="787"/>
        <v>2.4276402493321454</v>
      </c>
      <c r="O5275" s="53">
        <v>22.46</v>
      </c>
      <c r="P5275" s="53">
        <v>3.8460000000000001</v>
      </c>
      <c r="Q5275" s="53">
        <f t="shared" si="788"/>
        <v>3.0339999999999998</v>
      </c>
      <c r="R5275" s="53">
        <v>102.56</v>
      </c>
      <c r="S5275" s="53">
        <f t="shared" si="789"/>
        <v>149.1344</v>
      </c>
      <c r="T5275" s="53">
        <v>6.64</v>
      </c>
      <c r="U5275" s="53">
        <v>21044.95</v>
      </c>
      <c r="V5275" s="53">
        <v>42.89</v>
      </c>
      <c r="W5275" s="53">
        <f t="shared" si="792"/>
        <v>490.67265096759155</v>
      </c>
      <c r="X5275" s="53">
        <f t="shared" si="793"/>
        <v>2.3315458148752626</v>
      </c>
      <c r="Y5275" s="53">
        <v>22311.95</v>
      </c>
      <c r="Z5275" s="53">
        <v>30.03</v>
      </c>
      <c r="AA5275" s="53">
        <f t="shared" si="790"/>
        <v>742.98867798867798</v>
      </c>
      <c r="AB5275" s="53">
        <f t="shared" si="791"/>
        <v>3.3300033300033296</v>
      </c>
    </row>
    <row r="5276" spans="1:28" x14ac:dyDescent="0.3">
      <c r="A5276" s="1">
        <v>5275</v>
      </c>
      <c r="B5276" s="51">
        <v>45518</v>
      </c>
      <c r="C5276" s="44">
        <v>44492637.030000001</v>
      </c>
      <c r="D5276" s="56">
        <f t="shared" si="783"/>
        <v>529926.59635540738</v>
      </c>
      <c r="E5276" s="53">
        <v>83.96</v>
      </c>
      <c r="F5276" s="53">
        <f t="shared" si="784"/>
        <v>5.299265963554074</v>
      </c>
      <c r="G5276" s="53">
        <f>(F5276/'Yearly GDP'!$B$23)*100</f>
        <v>148.43882250851749</v>
      </c>
      <c r="H5276" s="53">
        <f t="shared" si="785"/>
        <v>1.5409926</v>
      </c>
      <c r="I5276" s="53">
        <f t="shared" si="786"/>
        <v>4.4503782821539826</v>
      </c>
      <c r="J5276" s="53">
        <f t="shared" si="794"/>
        <v>1074.4882064975523</v>
      </c>
      <c r="K5276" s="53">
        <v>6.8579999999999997</v>
      </c>
      <c r="L5276" s="53">
        <v>24143.75</v>
      </c>
      <c r="M5276" s="53">
        <v>4.07</v>
      </c>
      <c r="N5276" s="53">
        <f t="shared" si="787"/>
        <v>2.4076217178460171</v>
      </c>
      <c r="O5276" s="53">
        <v>22.47</v>
      </c>
      <c r="P5276" s="53">
        <v>3.839</v>
      </c>
      <c r="Q5276" s="53">
        <f t="shared" si="788"/>
        <v>3.0189999999999997</v>
      </c>
      <c r="R5276" s="53">
        <v>102.57</v>
      </c>
      <c r="S5276" s="53">
        <f t="shared" si="789"/>
        <v>148.75139999999999</v>
      </c>
      <c r="T5276" s="53">
        <v>6.62</v>
      </c>
      <c r="U5276" s="53">
        <v>20917.75</v>
      </c>
      <c r="V5276" s="53">
        <v>42.56</v>
      </c>
      <c r="W5276" s="53">
        <f t="shared" si="792"/>
        <v>491.48848684210526</v>
      </c>
      <c r="X5276" s="53">
        <f t="shared" si="793"/>
        <v>2.3496240601503757</v>
      </c>
      <c r="Y5276" s="53">
        <v>22360.85</v>
      </c>
      <c r="Z5276" s="53">
        <v>29.65</v>
      </c>
      <c r="AA5276" s="53">
        <f t="shared" si="790"/>
        <v>754.16020236087684</v>
      </c>
      <c r="AB5276" s="53">
        <f t="shared" si="791"/>
        <v>3.3726812816188869</v>
      </c>
    </row>
    <row r="5277" spans="1:28" x14ac:dyDescent="0.3">
      <c r="A5277" s="1">
        <v>5276</v>
      </c>
      <c r="B5277" s="51">
        <v>45520</v>
      </c>
      <c r="C5277" s="44">
        <v>45222585.439999998</v>
      </c>
      <c r="D5277" s="56">
        <f t="shared" si="783"/>
        <v>539134.30424415832</v>
      </c>
      <c r="E5277" s="53">
        <v>83.88</v>
      </c>
      <c r="F5277" s="53">
        <f t="shared" si="784"/>
        <v>5.3913430424415836</v>
      </c>
      <c r="G5277" s="53">
        <f>(F5277/'Yearly GDP'!$B$23)*100</f>
        <v>151.01801239332167</v>
      </c>
      <c r="H5277" s="53">
        <f t="shared" si="785"/>
        <v>1.5656759999999998</v>
      </c>
      <c r="I5277" s="53">
        <f t="shared" si="786"/>
        <v>4.3859649122807021</v>
      </c>
      <c r="J5277" s="53">
        <f t="shared" si="794"/>
        <v>1076.3662280701756</v>
      </c>
      <c r="K5277" s="53">
        <v>6.867</v>
      </c>
      <c r="L5277" s="53">
        <v>24541.15</v>
      </c>
      <c r="M5277" s="53">
        <v>4.1399999999999997</v>
      </c>
      <c r="N5277" s="53">
        <f t="shared" si="787"/>
        <v>2.4810350877192979</v>
      </c>
      <c r="O5277" s="53">
        <v>22.8</v>
      </c>
      <c r="P5277" s="53">
        <v>3.883</v>
      </c>
      <c r="Q5277" s="53">
        <f t="shared" si="788"/>
        <v>2.984</v>
      </c>
      <c r="R5277" s="53">
        <v>102.46</v>
      </c>
      <c r="S5277" s="53">
        <f t="shared" si="789"/>
        <v>151.16400000000002</v>
      </c>
      <c r="T5277" s="53">
        <v>6.63</v>
      </c>
      <c r="U5277" s="53">
        <v>21298.35</v>
      </c>
      <c r="V5277" s="53">
        <v>43.09</v>
      </c>
      <c r="W5277" s="53">
        <f t="shared" si="792"/>
        <v>494.27593409143645</v>
      </c>
      <c r="X5277" s="53">
        <f t="shared" si="793"/>
        <v>2.3207240659085633</v>
      </c>
      <c r="Y5277" s="53">
        <v>22367.85</v>
      </c>
      <c r="Z5277" s="53">
        <v>30.21</v>
      </c>
      <c r="AA5277" s="53">
        <f t="shared" si="790"/>
        <v>740.41211519364447</v>
      </c>
      <c r="AB5277" s="53">
        <f t="shared" si="791"/>
        <v>3.3101621979476996</v>
      </c>
    </row>
    <row r="5278" spans="1:28" x14ac:dyDescent="0.3">
      <c r="A5278" s="1">
        <v>5277</v>
      </c>
      <c r="B5278" s="51">
        <v>45523</v>
      </c>
      <c r="C5278" s="44">
        <v>45495630.170000002</v>
      </c>
      <c r="D5278" s="56">
        <f t="shared" si="783"/>
        <v>542583.54406678595</v>
      </c>
      <c r="E5278" s="53">
        <v>83.85</v>
      </c>
      <c r="F5278" s="53">
        <f t="shared" si="784"/>
        <v>5.4258354406678597</v>
      </c>
      <c r="G5278" s="53">
        <f>(F5278/'Yearly GDP'!$B$23)*100</f>
        <v>151.98418601310533</v>
      </c>
      <c r="H5278" s="53">
        <f t="shared" si="785"/>
        <v>1.5670512000000001</v>
      </c>
      <c r="I5278" s="53">
        <f t="shared" si="786"/>
        <v>4.3802014892685062</v>
      </c>
      <c r="J5278" s="53">
        <f t="shared" si="794"/>
        <v>1076.3315812527378</v>
      </c>
      <c r="K5278" s="53">
        <v>6.8639999999999999</v>
      </c>
      <c r="L5278" s="53">
        <v>24572.65</v>
      </c>
      <c r="M5278" s="53">
        <v>4.1399999999999997</v>
      </c>
      <c r="N5278" s="53">
        <f t="shared" si="787"/>
        <v>2.4837985107314937</v>
      </c>
      <c r="O5278" s="53">
        <v>22.83</v>
      </c>
      <c r="P5278" s="53">
        <v>3.875</v>
      </c>
      <c r="Q5278" s="53">
        <f t="shared" si="788"/>
        <v>2.9889999999999999</v>
      </c>
      <c r="R5278" s="53">
        <v>101.89</v>
      </c>
      <c r="S5278" s="53">
        <f t="shared" si="789"/>
        <v>149.76479999999998</v>
      </c>
      <c r="T5278" s="53">
        <v>6.56</v>
      </c>
      <c r="U5278" s="53">
        <v>21351.4</v>
      </c>
      <c r="V5278" s="53">
        <v>43.16</v>
      </c>
      <c r="W5278" s="53">
        <f t="shared" si="792"/>
        <v>494.70342910101954</v>
      </c>
      <c r="X5278" s="53">
        <f t="shared" si="793"/>
        <v>2.3169601482854496</v>
      </c>
      <c r="Y5278" s="53">
        <v>22357.4</v>
      </c>
      <c r="Z5278" s="53">
        <v>30.65</v>
      </c>
      <c r="AA5278" s="53">
        <f t="shared" si="790"/>
        <v>729.44208809135409</v>
      </c>
      <c r="AB5278" s="53">
        <f t="shared" si="791"/>
        <v>3.2626427406199023</v>
      </c>
    </row>
    <row r="5279" spans="1:28" x14ac:dyDescent="0.3">
      <c r="A5279" s="1">
        <v>5278</v>
      </c>
      <c r="B5279" s="51">
        <v>45524</v>
      </c>
      <c r="C5279" s="44">
        <v>45757953.43</v>
      </c>
      <c r="D5279" s="56">
        <f t="shared" si="783"/>
        <v>546363.62304477615</v>
      </c>
      <c r="E5279" s="53">
        <v>83.75</v>
      </c>
      <c r="F5279" s="53">
        <f t="shared" si="784"/>
        <v>5.4636362304477615</v>
      </c>
      <c r="G5279" s="53">
        <f>(F5279/'Yearly GDP'!$B$23)*100</f>
        <v>153.04303166520342</v>
      </c>
      <c r="H5279" s="53">
        <f t="shared" si="785"/>
        <v>1.5734520000000001</v>
      </c>
      <c r="I5279" s="53">
        <f t="shared" si="786"/>
        <v>4.3572984749455337</v>
      </c>
      <c r="J5279" s="53">
        <f t="shared" si="794"/>
        <v>1076.2026143790849</v>
      </c>
      <c r="K5279" s="53">
        <v>6.8559999999999999</v>
      </c>
      <c r="L5279" s="53">
        <v>24698.85</v>
      </c>
      <c r="M5279" s="53">
        <v>4.16</v>
      </c>
      <c r="N5279" s="53">
        <f t="shared" si="787"/>
        <v>2.4987015250544662</v>
      </c>
      <c r="O5279" s="53">
        <v>22.95</v>
      </c>
      <c r="P5279" s="53">
        <v>3.81</v>
      </c>
      <c r="Q5279" s="53">
        <f t="shared" si="788"/>
        <v>3.0459999999999998</v>
      </c>
      <c r="R5279" s="53">
        <v>101.44</v>
      </c>
      <c r="S5279" s="53">
        <f t="shared" si="789"/>
        <v>151.47</v>
      </c>
      <c r="T5279" s="53">
        <v>6.6</v>
      </c>
      <c r="U5279" s="53">
        <v>21529.05</v>
      </c>
      <c r="V5279" s="53">
        <v>43.52</v>
      </c>
      <c r="W5279" s="53">
        <f t="shared" si="792"/>
        <v>494.69324448529409</v>
      </c>
      <c r="X5279" s="53">
        <f t="shared" si="793"/>
        <v>2.2977941176470584</v>
      </c>
      <c r="Y5279" s="53">
        <v>22493.5</v>
      </c>
      <c r="Z5279" s="53">
        <v>30.82</v>
      </c>
      <c r="AA5279" s="53">
        <f t="shared" si="790"/>
        <v>729.83452303698891</v>
      </c>
      <c r="AB5279" s="53">
        <f t="shared" si="791"/>
        <v>3.2446463335496429</v>
      </c>
    </row>
    <row r="5280" spans="1:28" x14ac:dyDescent="0.3">
      <c r="A5280" s="1">
        <v>5279</v>
      </c>
      <c r="B5280" s="51">
        <v>45525</v>
      </c>
      <c r="C5280" s="44">
        <v>46003536.939999998</v>
      </c>
      <c r="D5280" s="56">
        <f t="shared" si="783"/>
        <v>548510.03863121488</v>
      </c>
      <c r="E5280" s="53">
        <v>83.87</v>
      </c>
      <c r="F5280" s="53">
        <f t="shared" si="784"/>
        <v>5.4851003863121486</v>
      </c>
      <c r="G5280" s="53">
        <f>(F5280/'Yearly GDP'!$B$23)*100</f>
        <v>153.64426852414982</v>
      </c>
      <c r="H5280" s="53">
        <f t="shared" si="785"/>
        <v>1.5768753</v>
      </c>
      <c r="I5280" s="53">
        <f t="shared" si="786"/>
        <v>4.34593654932638</v>
      </c>
      <c r="J5280" s="53">
        <f t="shared" si="794"/>
        <v>1076.4971751412429</v>
      </c>
      <c r="K5280" s="53">
        <v>6.8529999999999998</v>
      </c>
      <c r="L5280" s="53">
        <v>24770.2</v>
      </c>
      <c r="M5280" s="53">
        <v>4.17</v>
      </c>
      <c r="N5280" s="53">
        <f t="shared" si="787"/>
        <v>2.5070634506736198</v>
      </c>
      <c r="O5280" s="53">
        <v>23.01</v>
      </c>
      <c r="P5280" s="53">
        <v>3.7989999999999999</v>
      </c>
      <c r="Q5280" s="53">
        <f t="shared" si="788"/>
        <v>3.0539999999999998</v>
      </c>
      <c r="R5280" s="53">
        <v>101.04</v>
      </c>
      <c r="S5280" s="53">
        <f t="shared" si="789"/>
        <v>152.09610000000001</v>
      </c>
      <c r="T5280" s="53">
        <v>6.61</v>
      </c>
      <c r="U5280" s="53">
        <v>21617.7</v>
      </c>
      <c r="V5280" s="53">
        <v>43.7</v>
      </c>
      <c r="W5280" s="53">
        <f t="shared" si="792"/>
        <v>494.68421052631578</v>
      </c>
      <c r="X5280" s="53">
        <f t="shared" si="793"/>
        <v>2.2883295194508007</v>
      </c>
      <c r="Y5280" s="53">
        <v>22423.7</v>
      </c>
      <c r="Z5280" s="53">
        <v>31.16</v>
      </c>
      <c r="AA5280" s="53">
        <f t="shared" si="790"/>
        <v>719.6309370988447</v>
      </c>
      <c r="AB5280" s="53">
        <f t="shared" si="791"/>
        <v>3.2092426187419769</v>
      </c>
    </row>
    <row r="5281" spans="1:28" x14ac:dyDescent="0.3">
      <c r="A5281" s="1">
        <v>5280</v>
      </c>
      <c r="B5281" s="51">
        <v>45526</v>
      </c>
      <c r="C5281" s="44">
        <v>46134977.399999999</v>
      </c>
      <c r="D5281" s="56">
        <f t="shared" si="783"/>
        <v>549683.99142142257</v>
      </c>
      <c r="E5281" s="53">
        <v>83.93</v>
      </c>
      <c r="F5281" s="53">
        <f t="shared" si="784"/>
        <v>5.4968399142142257</v>
      </c>
      <c r="G5281" s="53">
        <f>(F5281/'Yearly GDP'!$B$23)*100</f>
        <v>153.97310684073463</v>
      </c>
      <c r="H5281" s="53">
        <f t="shared" si="785"/>
        <v>1.579386</v>
      </c>
      <c r="I5281" s="53">
        <f t="shared" si="786"/>
        <v>4.3383947939262475</v>
      </c>
      <c r="J5281" s="53">
        <f t="shared" si="794"/>
        <v>1076.4208242950108</v>
      </c>
      <c r="K5281" s="53">
        <v>6.8520000000000003</v>
      </c>
      <c r="L5281" s="53">
        <v>24811.5</v>
      </c>
      <c r="M5281" s="53">
        <v>4.18</v>
      </c>
      <c r="N5281" s="53">
        <f t="shared" si="787"/>
        <v>2.5136052060737528</v>
      </c>
      <c r="O5281" s="53">
        <v>23.05</v>
      </c>
      <c r="P5281" s="53">
        <v>3.8580000000000001</v>
      </c>
      <c r="Q5281" s="53">
        <f t="shared" si="788"/>
        <v>2.9940000000000002</v>
      </c>
      <c r="R5281" s="53">
        <v>101.51</v>
      </c>
      <c r="S5281" s="53">
        <f t="shared" si="789"/>
        <v>153.51300000000001</v>
      </c>
      <c r="T5281" s="53">
        <v>6.66</v>
      </c>
      <c r="U5281" s="53">
        <v>21760.35</v>
      </c>
      <c r="V5281" s="53">
        <v>43.99</v>
      </c>
      <c r="W5281" s="53">
        <f t="shared" si="792"/>
        <v>494.66583314389629</v>
      </c>
      <c r="X5281" s="53">
        <f t="shared" si="793"/>
        <v>2.2732439190725167</v>
      </c>
      <c r="Y5281" s="53">
        <v>22256.1</v>
      </c>
      <c r="Z5281" s="53">
        <v>31.25</v>
      </c>
      <c r="AA5281" s="53">
        <f t="shared" si="790"/>
        <v>712.1952</v>
      </c>
      <c r="AB5281" s="53">
        <f t="shared" si="791"/>
        <v>3.2</v>
      </c>
    </row>
    <row r="5282" spans="1:28" x14ac:dyDescent="0.3">
      <c r="A5282" s="1">
        <v>5281</v>
      </c>
      <c r="B5282" s="51">
        <v>45527</v>
      </c>
      <c r="C5282" s="44">
        <v>46076227.700000003</v>
      </c>
      <c r="D5282" s="56">
        <f t="shared" si="783"/>
        <v>549776.60752425168</v>
      </c>
      <c r="E5282" s="53">
        <v>83.808999999999997</v>
      </c>
      <c r="F5282" s="53">
        <f t="shared" si="784"/>
        <v>5.4977660752425166</v>
      </c>
      <c r="G5282" s="53">
        <f>(F5282/'Yearly GDP'!$B$23)*100</f>
        <v>153.99904972668114</v>
      </c>
      <c r="H5282" s="53">
        <f t="shared" si="785"/>
        <v>1.5816854</v>
      </c>
      <c r="I5282" s="53">
        <f t="shared" si="786"/>
        <v>4.3365134431916736</v>
      </c>
      <c r="J5282" s="53">
        <f t="shared" si="794"/>
        <v>1076.4592367736341</v>
      </c>
      <c r="K5282" s="53">
        <v>6.859</v>
      </c>
      <c r="L5282" s="53">
        <v>24823.15</v>
      </c>
      <c r="M5282" s="53">
        <v>4.18</v>
      </c>
      <c r="N5282" s="53">
        <f t="shared" si="787"/>
        <v>2.5224865568083263</v>
      </c>
      <c r="O5282" s="53">
        <v>23.06</v>
      </c>
      <c r="P5282" s="53">
        <v>3.7949999999999999</v>
      </c>
      <c r="Q5282" s="53">
        <f t="shared" si="788"/>
        <v>3.0640000000000001</v>
      </c>
      <c r="R5282" s="53">
        <v>100.72</v>
      </c>
      <c r="S5282" s="53">
        <f t="shared" si="789"/>
        <v>153.34899999999999</v>
      </c>
      <c r="T5282" s="53">
        <v>6.65</v>
      </c>
      <c r="U5282" s="53">
        <v>21645.65</v>
      </c>
      <c r="V5282" s="53">
        <v>43.76</v>
      </c>
      <c r="W5282" s="53">
        <f t="shared" si="792"/>
        <v>494.64465265082271</v>
      </c>
      <c r="X5282" s="53">
        <f t="shared" si="793"/>
        <v>2.2851919561243146</v>
      </c>
      <c r="Y5282" s="53">
        <v>21965.15</v>
      </c>
      <c r="Z5282" s="53">
        <v>31.29</v>
      </c>
      <c r="AA5282" s="53">
        <f t="shared" si="790"/>
        <v>701.98625759028448</v>
      </c>
      <c r="AB5282" s="53">
        <f t="shared" si="791"/>
        <v>3.1959092361776924</v>
      </c>
    </row>
    <row r="5283" spans="1:28" x14ac:dyDescent="0.3">
      <c r="A5283" s="1">
        <v>5282</v>
      </c>
      <c r="B5283" s="51">
        <v>45530</v>
      </c>
      <c r="C5283" s="44">
        <v>46295933.68</v>
      </c>
      <c r="D5283" s="56">
        <f t="shared" si="783"/>
        <v>552193.86545801524</v>
      </c>
      <c r="E5283" s="53">
        <v>83.84</v>
      </c>
      <c r="F5283" s="53">
        <f t="shared" si="784"/>
        <v>5.5219386545801523</v>
      </c>
      <c r="G5283" s="53">
        <f>(F5283/'Yearly GDP'!$B$23)*100</f>
        <v>154.67615278936003</v>
      </c>
      <c r="H5283" s="53">
        <f t="shared" si="785"/>
        <v>1.5921723999999997</v>
      </c>
      <c r="I5283" s="53">
        <f t="shared" si="786"/>
        <v>4.3029259896729783</v>
      </c>
      <c r="J5283" s="53">
        <f t="shared" si="794"/>
        <v>1076.1876075731498</v>
      </c>
      <c r="K5283" s="53">
        <v>6.851</v>
      </c>
      <c r="L5283" s="53">
        <v>25010.6</v>
      </c>
      <c r="M5283" s="53">
        <v>4.21</v>
      </c>
      <c r="N5283" s="53">
        <f t="shared" si="787"/>
        <v>2.5480740103270216</v>
      </c>
      <c r="O5283" s="53">
        <v>23.24</v>
      </c>
      <c r="P5283" s="53">
        <v>3.82</v>
      </c>
      <c r="Q5283" s="53">
        <f t="shared" si="788"/>
        <v>3.0310000000000001</v>
      </c>
      <c r="R5283" s="53">
        <v>100.85</v>
      </c>
      <c r="S5283" s="53">
        <f t="shared" si="789"/>
        <v>154.54599999999999</v>
      </c>
      <c r="T5283" s="53">
        <v>6.65</v>
      </c>
      <c r="U5283" s="53">
        <v>21758.45</v>
      </c>
      <c r="V5283" s="53">
        <v>43.99</v>
      </c>
      <c r="W5283" s="53">
        <f t="shared" si="792"/>
        <v>494.62264150943395</v>
      </c>
      <c r="X5283" s="53">
        <f t="shared" si="793"/>
        <v>2.2732439190725167</v>
      </c>
      <c r="Y5283" s="53">
        <v>22079.9</v>
      </c>
      <c r="Z5283" s="53">
        <v>31.42</v>
      </c>
      <c r="AA5283" s="53">
        <f t="shared" si="790"/>
        <v>702.73392743475495</v>
      </c>
      <c r="AB5283" s="53">
        <f t="shared" si="791"/>
        <v>3.1826861871419476</v>
      </c>
    </row>
    <row r="5284" spans="1:28" x14ac:dyDescent="0.3">
      <c r="A5284" s="1">
        <v>5283</v>
      </c>
      <c r="B5284" s="51">
        <v>45531</v>
      </c>
      <c r="C5284" s="44">
        <v>46401936.539999999</v>
      </c>
      <c r="D5284" s="56">
        <f t="shared" si="783"/>
        <v>552996.5026814444</v>
      </c>
      <c r="E5284" s="53">
        <v>83.91</v>
      </c>
      <c r="F5284" s="53">
        <f t="shared" si="784"/>
        <v>5.5299650268144438</v>
      </c>
      <c r="G5284" s="53">
        <f>(F5284/'Yearly GDP'!$B$23)*100</f>
        <v>154.90098114326173</v>
      </c>
      <c r="H5284" s="53">
        <f t="shared" si="785"/>
        <v>1.5944963999999999</v>
      </c>
      <c r="I5284" s="53">
        <f t="shared" si="786"/>
        <v>4.3029259896729775</v>
      </c>
      <c r="J5284" s="53">
        <f t="shared" si="794"/>
        <v>1076.4952667814114</v>
      </c>
      <c r="K5284" s="53">
        <v>6.8609999999999998</v>
      </c>
      <c r="L5284" s="53">
        <v>25017.75</v>
      </c>
      <c r="M5284" s="53">
        <v>4.22</v>
      </c>
      <c r="N5284" s="53">
        <f t="shared" si="787"/>
        <v>2.5580740103270223</v>
      </c>
      <c r="O5284" s="53">
        <v>23.24</v>
      </c>
      <c r="P5284" s="53">
        <v>3.8290000000000002</v>
      </c>
      <c r="Q5284" s="53">
        <f t="shared" si="788"/>
        <v>3.0319999999999996</v>
      </c>
      <c r="R5284" s="53">
        <v>100.55</v>
      </c>
      <c r="S5284" s="53">
        <f t="shared" si="789"/>
        <v>154.31359999999998</v>
      </c>
      <c r="T5284" s="53">
        <v>6.64</v>
      </c>
      <c r="U5284" s="53">
        <v>21869.75</v>
      </c>
      <c r="V5284" s="53">
        <v>44.21</v>
      </c>
      <c r="W5284" s="53">
        <f t="shared" si="792"/>
        <v>494.67880570006787</v>
      </c>
      <c r="X5284" s="53">
        <f t="shared" si="793"/>
        <v>2.2619316896629722</v>
      </c>
      <c r="Y5284" s="53">
        <v>22235.35</v>
      </c>
      <c r="Z5284" s="53">
        <v>31.66</v>
      </c>
      <c r="AA5284" s="53">
        <f t="shared" si="790"/>
        <v>702.31680353758679</v>
      </c>
      <c r="AB5284" s="53">
        <f t="shared" si="791"/>
        <v>3.1585596967782688</v>
      </c>
    </row>
    <row r="5285" spans="1:28" x14ac:dyDescent="0.3">
      <c r="A5285" s="1">
        <v>5284</v>
      </c>
      <c r="B5285" s="51">
        <v>45532</v>
      </c>
      <c r="C5285" s="44">
        <v>46387121.740000002</v>
      </c>
      <c r="D5285" s="56">
        <f t="shared" si="783"/>
        <v>552885.83718712756</v>
      </c>
      <c r="E5285" s="53">
        <v>83.9</v>
      </c>
      <c r="F5285" s="53">
        <f t="shared" si="784"/>
        <v>5.5288583718712756</v>
      </c>
      <c r="G5285" s="53">
        <f>(F5285/'Yearly GDP'!$B$23)*100</f>
        <v>154.86998240535789</v>
      </c>
      <c r="H5285" s="53">
        <f t="shared" si="785"/>
        <v>1.5972408000000002</v>
      </c>
      <c r="I5285" s="53">
        <f t="shared" si="786"/>
        <v>4.2955326460481089</v>
      </c>
      <c r="J5285" s="53">
        <f t="shared" si="794"/>
        <v>1076.1318728522335</v>
      </c>
      <c r="K5285" s="53">
        <v>6.8609999999999998</v>
      </c>
      <c r="L5285" s="53">
        <v>25052.35</v>
      </c>
      <c r="M5285" s="53">
        <v>4.22</v>
      </c>
      <c r="N5285" s="53">
        <f t="shared" si="787"/>
        <v>2.5654673539518908</v>
      </c>
      <c r="O5285" s="53">
        <v>23.28</v>
      </c>
      <c r="P5285" s="53">
        <v>3.839</v>
      </c>
      <c r="Q5285" s="53">
        <f t="shared" si="788"/>
        <v>3.0219999999999998</v>
      </c>
      <c r="R5285" s="53">
        <v>101.09</v>
      </c>
      <c r="S5285" s="53">
        <f t="shared" si="789"/>
        <v>154.57919999999999</v>
      </c>
      <c r="T5285" s="53">
        <v>6.64</v>
      </c>
      <c r="U5285" s="53">
        <v>21838.7</v>
      </c>
      <c r="V5285" s="53">
        <v>44.14</v>
      </c>
      <c r="W5285" s="53">
        <f t="shared" si="792"/>
        <v>494.75985500679656</v>
      </c>
      <c r="X5285" s="53">
        <f t="shared" si="793"/>
        <v>2.2655188038060716</v>
      </c>
      <c r="Y5285" s="53">
        <v>22264.7</v>
      </c>
      <c r="Z5285" s="53">
        <v>31.6</v>
      </c>
      <c r="AA5285" s="53">
        <f t="shared" si="790"/>
        <v>704.5791139240506</v>
      </c>
      <c r="AB5285" s="53">
        <f t="shared" si="791"/>
        <v>3.164556962025316</v>
      </c>
    </row>
    <row r="5286" spans="1:28" x14ac:dyDescent="0.3">
      <c r="A5286" s="1">
        <v>5285</v>
      </c>
      <c r="B5286" s="51">
        <v>45533</v>
      </c>
      <c r="C5286" s="44">
        <v>46332157.789999999</v>
      </c>
      <c r="D5286" s="56">
        <f t="shared" si="783"/>
        <v>552362.39616118267</v>
      </c>
      <c r="E5286" s="53">
        <v>83.88</v>
      </c>
      <c r="F5286" s="53">
        <f t="shared" si="784"/>
        <v>5.5236239616118263</v>
      </c>
      <c r="G5286" s="53">
        <f>(F5286/'Yearly GDP'!$B$23)*100</f>
        <v>154.72336026923884</v>
      </c>
      <c r="H5286" s="53">
        <f t="shared" si="785"/>
        <v>1.6041167999999999</v>
      </c>
      <c r="I5286" s="53">
        <f t="shared" si="786"/>
        <v>4.2789901583226362</v>
      </c>
      <c r="J5286" s="53">
        <f t="shared" si="794"/>
        <v>1076.2494651262302</v>
      </c>
      <c r="K5286" s="53">
        <v>6.8639999999999999</v>
      </c>
      <c r="L5286" s="53">
        <v>25151.95</v>
      </c>
      <c r="M5286" s="53">
        <v>4.24</v>
      </c>
      <c r="N5286" s="53">
        <f t="shared" si="787"/>
        <v>2.5850098416773637</v>
      </c>
      <c r="O5286" s="53">
        <v>23.37</v>
      </c>
      <c r="P5286" s="53">
        <v>3.863</v>
      </c>
      <c r="Q5286" s="53">
        <f t="shared" si="788"/>
        <v>3.0009999999999999</v>
      </c>
      <c r="R5286" s="53">
        <v>101.34</v>
      </c>
      <c r="S5286" s="53">
        <f t="shared" si="789"/>
        <v>155.41050000000001</v>
      </c>
      <c r="T5286" s="53">
        <v>6.65</v>
      </c>
      <c r="U5286" s="53">
        <v>21741.35</v>
      </c>
      <c r="V5286" s="53">
        <v>43.95</v>
      </c>
      <c r="W5286" s="53">
        <f t="shared" si="792"/>
        <v>494.68373151308299</v>
      </c>
      <c r="X5286" s="53">
        <f t="shared" si="793"/>
        <v>2.2753128555176336</v>
      </c>
      <c r="Y5286" s="53">
        <v>22190.35</v>
      </c>
      <c r="Z5286" s="53">
        <v>31.42</v>
      </c>
      <c r="AA5286" s="53">
        <f t="shared" si="790"/>
        <v>706.24920432845317</v>
      </c>
      <c r="AB5286" s="53">
        <f t="shared" si="791"/>
        <v>3.1826861871419476</v>
      </c>
    </row>
    <row r="5287" spans="1:28" x14ac:dyDescent="0.3">
      <c r="A5287" s="1">
        <v>5286</v>
      </c>
      <c r="B5287" s="51">
        <v>45534</v>
      </c>
      <c r="C5287" s="44">
        <v>46557196.969999999</v>
      </c>
      <c r="D5287" s="56">
        <f t="shared" si="783"/>
        <v>555131.30277701595</v>
      </c>
      <c r="E5287" s="53">
        <v>83.867000000000004</v>
      </c>
      <c r="F5287" s="53">
        <f t="shared" si="784"/>
        <v>5.5513130277701599</v>
      </c>
      <c r="G5287" s="53">
        <f>(F5287/'Yearly GDP'!$B$23)*100</f>
        <v>155.49896436330982</v>
      </c>
      <c r="H5287" s="53">
        <f t="shared" si="785"/>
        <v>1.6107461000000001</v>
      </c>
      <c r="I5287" s="53">
        <f t="shared" si="786"/>
        <v>4.2607584149978699</v>
      </c>
      <c r="J5287" s="53">
        <f t="shared" si="794"/>
        <v>1075.2407328504476</v>
      </c>
      <c r="K5287" s="53">
        <v>6.8630000000000004</v>
      </c>
      <c r="L5287" s="53">
        <v>25235.9</v>
      </c>
      <c r="M5287" s="53">
        <v>4.26</v>
      </c>
      <c r="N5287" s="53">
        <f t="shared" si="787"/>
        <v>2.6022415850021305</v>
      </c>
      <c r="O5287" s="53">
        <v>23.47</v>
      </c>
      <c r="P5287" s="53">
        <v>3.9089999999999998</v>
      </c>
      <c r="Q5287" s="53">
        <f t="shared" si="788"/>
        <v>2.9540000000000006</v>
      </c>
      <c r="R5287" s="53">
        <v>101.7</v>
      </c>
      <c r="S5287" s="53">
        <f t="shared" si="789"/>
        <v>156.07550000000001</v>
      </c>
      <c r="T5287" s="53">
        <v>6.65</v>
      </c>
      <c r="U5287" s="53">
        <v>21925.45</v>
      </c>
      <c r="V5287" s="53">
        <v>44.22</v>
      </c>
      <c r="W5287" s="53">
        <f t="shared" si="792"/>
        <v>495.82654907281778</v>
      </c>
      <c r="X5287" s="53">
        <f t="shared" si="793"/>
        <v>2.261420171867933</v>
      </c>
      <c r="Y5287" s="53">
        <v>22047.7</v>
      </c>
      <c r="Z5287" s="53">
        <v>31.58</v>
      </c>
      <c r="AA5287" s="53">
        <f t="shared" si="790"/>
        <v>698.15389487017103</v>
      </c>
      <c r="AB5287" s="53">
        <f t="shared" si="791"/>
        <v>3.1665611146295127</v>
      </c>
    </row>
    <row r="5288" spans="1:28" x14ac:dyDescent="0.3">
      <c r="A5288" s="1">
        <v>5287</v>
      </c>
      <c r="B5288" s="51">
        <v>45537</v>
      </c>
      <c r="C5288" s="44">
        <v>46587149.18</v>
      </c>
      <c r="D5288" s="56">
        <f t="shared" si="783"/>
        <v>555402.35073915124</v>
      </c>
      <c r="E5288" s="53">
        <v>83.88</v>
      </c>
      <c r="F5288" s="53">
        <f t="shared" si="784"/>
        <v>5.5540235073915127</v>
      </c>
      <c r="G5288" s="53">
        <f>(F5288/'Yearly GDP'!$B$23)*100</f>
        <v>155.57488816222727</v>
      </c>
      <c r="H5288" s="53">
        <f t="shared" si="785"/>
        <v>1.6165476000000001</v>
      </c>
      <c r="I5288" s="53">
        <f t="shared" si="786"/>
        <v>4.2535091450446618</v>
      </c>
      <c r="J5288" s="53">
        <f t="shared" si="794"/>
        <v>1075.2318162484048</v>
      </c>
      <c r="K5288" s="53">
        <v>6.8760000000000003</v>
      </c>
      <c r="L5288" s="53">
        <v>25278.7</v>
      </c>
      <c r="M5288" s="53">
        <v>4.2699999999999996</v>
      </c>
      <c r="N5288" s="53">
        <f t="shared" si="787"/>
        <v>2.6224908549553385</v>
      </c>
      <c r="O5288" s="53">
        <v>23.51</v>
      </c>
      <c r="P5288" s="53">
        <v>3.9260000000000002</v>
      </c>
      <c r="Q5288" s="53">
        <f t="shared" si="788"/>
        <v>2.95</v>
      </c>
      <c r="R5288" s="53">
        <v>101.65</v>
      </c>
      <c r="S5288" s="53">
        <f t="shared" si="789"/>
        <v>155.87130000000002</v>
      </c>
      <c r="T5288" s="53">
        <v>6.63</v>
      </c>
      <c r="U5288" s="53">
        <v>21862.85</v>
      </c>
      <c r="V5288" s="53">
        <v>44.1</v>
      </c>
      <c r="W5288" s="53">
        <f t="shared" si="792"/>
        <v>495.75623582766434</v>
      </c>
      <c r="X5288" s="53">
        <f t="shared" si="793"/>
        <v>2.2675736961451247</v>
      </c>
      <c r="Y5288" s="53">
        <v>21798.95</v>
      </c>
      <c r="Z5288" s="53">
        <v>31.55</v>
      </c>
      <c r="AA5288" s="53">
        <f t="shared" si="790"/>
        <v>690.93343898573698</v>
      </c>
      <c r="AB5288" s="53">
        <f t="shared" si="791"/>
        <v>3.1695721077654517</v>
      </c>
    </row>
    <row r="5289" spans="1:28" x14ac:dyDescent="0.3">
      <c r="A5289" s="1">
        <v>5288</v>
      </c>
      <c r="B5289" s="51">
        <v>45538</v>
      </c>
      <c r="C5289" s="44">
        <v>46678436.060000002</v>
      </c>
      <c r="D5289" s="56">
        <f t="shared" si="783"/>
        <v>556026.63561643835</v>
      </c>
      <c r="E5289" s="53">
        <v>83.95</v>
      </c>
      <c r="F5289" s="53">
        <f t="shared" si="784"/>
        <v>5.5602663561643837</v>
      </c>
      <c r="G5289" s="53">
        <f>(F5289/'Yearly GDP'!$B$23)*100</f>
        <v>155.74975787575306</v>
      </c>
      <c r="H5289" s="53">
        <f t="shared" si="785"/>
        <v>1.615137</v>
      </c>
      <c r="I5289" s="53">
        <f t="shared" si="786"/>
        <v>4.2535091450446618</v>
      </c>
      <c r="J5289" s="53">
        <f t="shared" si="794"/>
        <v>1075.2807316035728</v>
      </c>
      <c r="K5289" s="53">
        <v>6.87</v>
      </c>
      <c r="L5289" s="53">
        <v>25279.85</v>
      </c>
      <c r="M5289" s="53">
        <v>4.2699999999999996</v>
      </c>
      <c r="N5289" s="53">
        <f t="shared" si="787"/>
        <v>2.6164908549553383</v>
      </c>
      <c r="O5289" s="53">
        <v>23.51</v>
      </c>
      <c r="P5289" s="53">
        <v>3.831</v>
      </c>
      <c r="Q5289" s="53">
        <f t="shared" si="788"/>
        <v>3.0390000000000001</v>
      </c>
      <c r="R5289" s="53">
        <v>101.82</v>
      </c>
      <c r="S5289" s="53">
        <f t="shared" si="789"/>
        <v>156.34150000000002</v>
      </c>
      <c r="T5289" s="53">
        <v>6.65</v>
      </c>
      <c r="U5289" s="53">
        <v>21913.8</v>
      </c>
      <c r="V5289" s="53">
        <v>44.23</v>
      </c>
      <c r="W5289" s="53">
        <f t="shared" si="792"/>
        <v>495.45105132263171</v>
      </c>
      <c r="X5289" s="53">
        <f t="shared" si="793"/>
        <v>2.2609088853719195</v>
      </c>
      <c r="Y5289" s="53">
        <v>21853.55</v>
      </c>
      <c r="Z5289" s="53">
        <v>31.74</v>
      </c>
      <c r="AA5289" s="53">
        <f t="shared" si="790"/>
        <v>688.51764335223697</v>
      </c>
      <c r="AB5289" s="53">
        <f t="shared" si="791"/>
        <v>3.1505986137366104</v>
      </c>
    </row>
    <row r="5290" spans="1:28" x14ac:dyDescent="0.3">
      <c r="A5290" s="1">
        <v>5289</v>
      </c>
      <c r="B5290" s="51">
        <v>45539</v>
      </c>
      <c r="C5290" s="44">
        <v>46636960.469999999</v>
      </c>
      <c r="D5290" s="56">
        <f t="shared" si="783"/>
        <v>555466.41817532165</v>
      </c>
      <c r="E5290" s="53">
        <v>83.96</v>
      </c>
      <c r="F5290" s="53">
        <f t="shared" si="784"/>
        <v>5.5546641817532167</v>
      </c>
      <c r="G5290" s="53">
        <f>(F5290/'Yearly GDP'!$B$23)*100</f>
        <v>155.59283422277917</v>
      </c>
      <c r="H5290" s="53">
        <f t="shared" si="785"/>
        <v>1.6070637000000001</v>
      </c>
      <c r="I5290" s="53">
        <f t="shared" si="786"/>
        <v>4.2680324370465215</v>
      </c>
      <c r="J5290" s="53">
        <f t="shared" si="794"/>
        <v>1075.4886897140418</v>
      </c>
      <c r="K5290" s="53">
        <v>6.859</v>
      </c>
      <c r="L5290" s="53">
        <v>25198.7</v>
      </c>
      <c r="M5290" s="53">
        <v>4.26</v>
      </c>
      <c r="N5290" s="53">
        <f t="shared" si="787"/>
        <v>2.5909675629534785</v>
      </c>
      <c r="O5290" s="53">
        <v>23.43</v>
      </c>
      <c r="P5290" s="53">
        <v>3.7570000000000001</v>
      </c>
      <c r="Q5290" s="53">
        <f t="shared" si="788"/>
        <v>3.1019999999999999</v>
      </c>
      <c r="R5290" s="53">
        <v>101.36</v>
      </c>
      <c r="S5290" s="53">
        <f t="shared" si="789"/>
        <v>155.80950000000001</v>
      </c>
      <c r="T5290" s="53">
        <v>6.65</v>
      </c>
      <c r="U5290" s="53">
        <v>21895.35</v>
      </c>
      <c r="V5290" s="53">
        <v>44.2</v>
      </c>
      <c r="W5290" s="53">
        <f t="shared" si="792"/>
        <v>495.36990950226237</v>
      </c>
      <c r="X5290" s="53">
        <f t="shared" si="793"/>
        <v>2.2624434389140271</v>
      </c>
      <c r="Y5290" s="53">
        <v>21621.4</v>
      </c>
      <c r="Z5290" s="53">
        <v>31.84</v>
      </c>
      <c r="AA5290" s="53">
        <f t="shared" si="790"/>
        <v>679.0640703517588</v>
      </c>
      <c r="AB5290" s="53">
        <f t="shared" si="791"/>
        <v>3.1407035175879394</v>
      </c>
    </row>
    <row r="5291" spans="1:28" x14ac:dyDescent="0.3">
      <c r="A5291" s="1">
        <v>5290</v>
      </c>
      <c r="B5291" s="51">
        <v>45540</v>
      </c>
      <c r="C5291" s="44">
        <v>46693528.880000003</v>
      </c>
      <c r="D5291" s="56">
        <f t="shared" si="783"/>
        <v>556133.54867140704</v>
      </c>
      <c r="E5291" s="53">
        <v>83.960999999999999</v>
      </c>
      <c r="F5291" s="53">
        <f t="shared" si="784"/>
        <v>5.5613354867140705</v>
      </c>
      <c r="G5291" s="53">
        <f>(F5291/'Yearly GDP'!$B$23)*100</f>
        <v>155.77970551019806</v>
      </c>
      <c r="H5291" s="53">
        <f t="shared" si="785"/>
        <v>1.6026989999999999</v>
      </c>
      <c r="I5291" s="53">
        <f t="shared" si="786"/>
        <v>4.2771599657827206</v>
      </c>
      <c r="J5291" s="53">
        <f t="shared" si="794"/>
        <v>1075.4961505560307</v>
      </c>
      <c r="K5291" s="53">
        <v>6.8550000000000004</v>
      </c>
      <c r="L5291" s="53">
        <v>25145.1</v>
      </c>
      <c r="M5291" s="53">
        <v>4.25</v>
      </c>
      <c r="N5291" s="53">
        <f t="shared" si="787"/>
        <v>2.5778400342172798</v>
      </c>
      <c r="O5291" s="53">
        <v>23.38</v>
      </c>
      <c r="P5291" s="53">
        <v>3.7250000000000001</v>
      </c>
      <c r="Q5291" s="53">
        <f t="shared" si="788"/>
        <v>3.1300000000000003</v>
      </c>
      <c r="R5291" s="53">
        <v>101.11</v>
      </c>
      <c r="S5291" s="53">
        <f t="shared" si="789"/>
        <v>155.477</v>
      </c>
      <c r="T5291" s="53">
        <v>6.65</v>
      </c>
      <c r="U5291" s="53">
        <v>21976.9</v>
      </c>
      <c r="V5291" s="53">
        <v>44.36</v>
      </c>
      <c r="W5291" s="53">
        <f t="shared" si="792"/>
        <v>495.42155094679896</v>
      </c>
      <c r="X5291" s="53">
        <f t="shared" si="793"/>
        <v>2.254283137962128</v>
      </c>
      <c r="Y5291" s="53">
        <v>21675.8</v>
      </c>
      <c r="Z5291" s="53">
        <v>32.14</v>
      </c>
      <c r="AA5291" s="53">
        <f t="shared" si="790"/>
        <v>674.41817050404472</v>
      </c>
      <c r="AB5291" s="53">
        <f t="shared" si="791"/>
        <v>3.1113876789047912</v>
      </c>
    </row>
    <row r="5292" spans="1:28" x14ac:dyDescent="0.3">
      <c r="A5292" s="1">
        <v>5291</v>
      </c>
      <c r="B5292" s="51">
        <v>45541</v>
      </c>
      <c r="C5292" s="44">
        <v>46139779.520000003</v>
      </c>
      <c r="D5292" s="56">
        <f t="shared" si="783"/>
        <v>549381.19330832886</v>
      </c>
      <c r="E5292" s="53">
        <v>83.984999999999999</v>
      </c>
      <c r="F5292" s="53">
        <f t="shared" si="784"/>
        <v>5.4938119330832889</v>
      </c>
      <c r="G5292" s="53">
        <f>(F5292/'Yearly GDP'!$B$23)*100</f>
        <v>153.88828944210894</v>
      </c>
      <c r="H5292" s="53">
        <f t="shared" si="785"/>
        <v>1.5839593999999997</v>
      </c>
      <c r="I5292" s="53">
        <f t="shared" si="786"/>
        <v>4.3271311120726965</v>
      </c>
      <c r="J5292" s="53">
        <f t="shared" si="794"/>
        <v>1075.3851146689747</v>
      </c>
      <c r="K5292" s="53">
        <v>6.8540000000000001</v>
      </c>
      <c r="L5292" s="53">
        <v>24852.15</v>
      </c>
      <c r="M5292" s="53">
        <v>4.2</v>
      </c>
      <c r="N5292" s="53">
        <f t="shared" si="787"/>
        <v>2.5268688879273036</v>
      </c>
      <c r="O5292" s="53">
        <v>23.11</v>
      </c>
      <c r="P5292" s="53">
        <v>3.7160000000000002</v>
      </c>
      <c r="Q5292" s="53">
        <f t="shared" si="788"/>
        <v>3.1379999999999999</v>
      </c>
      <c r="R5292" s="53">
        <v>101.18</v>
      </c>
      <c r="S5292" s="53">
        <f t="shared" si="789"/>
        <v>153.4504</v>
      </c>
      <c r="T5292" s="53">
        <v>6.64</v>
      </c>
      <c r="U5292" s="53">
        <v>21675.8</v>
      </c>
      <c r="V5292" s="53">
        <v>43.75</v>
      </c>
      <c r="W5292" s="53">
        <f t="shared" si="792"/>
        <v>495.44685714285714</v>
      </c>
      <c r="X5292" s="53">
        <f t="shared" si="793"/>
        <v>2.2857142857142856</v>
      </c>
      <c r="Y5292" s="53">
        <v>21976.9</v>
      </c>
      <c r="Z5292" s="53">
        <v>31.81</v>
      </c>
      <c r="AA5292" s="53">
        <f t="shared" si="790"/>
        <v>690.88022634391712</v>
      </c>
      <c r="AB5292" s="53">
        <f t="shared" si="791"/>
        <v>3.1436655139893119</v>
      </c>
    </row>
    <row r="5293" spans="1:28" x14ac:dyDescent="0.3">
      <c r="A5293" s="1">
        <v>5292</v>
      </c>
      <c r="B5293" s="51">
        <v>45544</v>
      </c>
      <c r="C5293" s="44">
        <v>46111648.469999999</v>
      </c>
      <c r="D5293" s="56">
        <f t="shared" si="783"/>
        <v>549419.12675150135</v>
      </c>
      <c r="E5293" s="53">
        <v>83.927999999999997</v>
      </c>
      <c r="F5293" s="53">
        <f t="shared" si="784"/>
        <v>5.4941912675150135</v>
      </c>
      <c r="G5293" s="53">
        <f>(F5293/'Yearly GDP'!$B$23)*100</f>
        <v>153.89891505644295</v>
      </c>
      <c r="H5293" s="53">
        <f t="shared" si="785"/>
        <v>1.5894425999999999</v>
      </c>
      <c r="I5293" s="53">
        <f t="shared" si="786"/>
        <v>4.3122035360068995</v>
      </c>
      <c r="J5293" s="53">
        <f t="shared" si="794"/>
        <v>1075.3083225528244</v>
      </c>
      <c r="K5293" s="53">
        <v>6.8540000000000001</v>
      </c>
      <c r="L5293" s="53">
        <v>24936.400000000001</v>
      </c>
      <c r="M5293" s="53">
        <v>4.21</v>
      </c>
      <c r="N5293" s="53">
        <f t="shared" si="787"/>
        <v>2.5417964639931006</v>
      </c>
      <c r="O5293" s="53">
        <v>23.19</v>
      </c>
      <c r="P5293" s="53">
        <v>3.702</v>
      </c>
      <c r="Q5293" s="53">
        <f t="shared" si="788"/>
        <v>3.1520000000000001</v>
      </c>
      <c r="R5293" s="53">
        <v>101.55</v>
      </c>
      <c r="S5293" s="53">
        <f t="shared" si="789"/>
        <v>154.21350000000001</v>
      </c>
      <c r="T5293" s="53">
        <v>6.65</v>
      </c>
      <c r="U5293" s="53">
        <v>21621.4</v>
      </c>
      <c r="V5293" s="53">
        <v>43.64</v>
      </c>
      <c r="W5293" s="53">
        <f t="shared" si="792"/>
        <v>495.4491292392301</v>
      </c>
      <c r="X5293" s="53">
        <f t="shared" si="793"/>
        <v>2.2914757103574703</v>
      </c>
      <c r="Y5293" s="53">
        <v>21895.35</v>
      </c>
      <c r="Z5293" s="53">
        <v>31.55</v>
      </c>
      <c r="AA5293" s="53">
        <f t="shared" si="790"/>
        <v>693.98890649762279</v>
      </c>
      <c r="AB5293" s="53">
        <f t="shared" si="791"/>
        <v>3.1695721077654517</v>
      </c>
    </row>
    <row r="5294" spans="1:28" x14ac:dyDescent="0.3">
      <c r="A5294" s="1">
        <v>5293</v>
      </c>
      <c r="B5294" s="51">
        <v>45545</v>
      </c>
      <c r="C5294" s="44">
        <v>46464366.600000001</v>
      </c>
      <c r="D5294" s="56">
        <f t="shared" si="783"/>
        <v>553483.26483936678</v>
      </c>
      <c r="E5294" s="53">
        <v>83.948999999999998</v>
      </c>
      <c r="F5294" s="53">
        <f t="shared" si="784"/>
        <v>5.5348326483936674</v>
      </c>
      <c r="G5294" s="53">
        <f>(F5294/'Yearly GDP'!$B$23)*100</f>
        <v>155.03732908665734</v>
      </c>
      <c r="H5294" s="53">
        <f t="shared" si="785"/>
        <v>1.5955979</v>
      </c>
      <c r="I5294" s="53">
        <f t="shared" si="786"/>
        <v>4.2936882782310004</v>
      </c>
      <c r="J5294" s="53">
        <f t="shared" si="794"/>
        <v>1075.186775440103</v>
      </c>
      <c r="K5294" s="53">
        <v>6.851</v>
      </c>
      <c r="L5294" s="53">
        <v>25041.1</v>
      </c>
      <c r="M5294" s="53">
        <v>4.1500000000000004</v>
      </c>
      <c r="N5294" s="53">
        <f t="shared" si="787"/>
        <v>2.5573117217689996</v>
      </c>
      <c r="O5294" s="53">
        <v>23.29</v>
      </c>
      <c r="P5294" s="53">
        <v>3.64</v>
      </c>
      <c r="Q5294" s="53">
        <f t="shared" si="788"/>
        <v>3.2109999999999999</v>
      </c>
      <c r="R5294" s="53">
        <v>101.63</v>
      </c>
      <c r="S5294" s="53">
        <f t="shared" si="789"/>
        <v>154.64559999999997</v>
      </c>
      <c r="T5294" s="53">
        <v>6.64</v>
      </c>
      <c r="U5294" s="53">
        <v>21853.55</v>
      </c>
      <c r="V5294" s="53">
        <v>44.11</v>
      </c>
      <c r="W5294" s="53">
        <f t="shared" si="792"/>
        <v>495.43300838812058</v>
      </c>
      <c r="X5294" s="53">
        <f t="shared" si="793"/>
        <v>2.2670596236681022</v>
      </c>
      <c r="Y5294" s="53">
        <v>21913.8</v>
      </c>
      <c r="Z5294" s="53">
        <v>31.94</v>
      </c>
      <c r="AA5294" s="53">
        <f t="shared" si="790"/>
        <v>686.09267376330615</v>
      </c>
      <c r="AB5294" s="53">
        <f t="shared" si="791"/>
        <v>3.1308703819661865</v>
      </c>
    </row>
    <row r="5295" spans="1:28" x14ac:dyDescent="0.3">
      <c r="A5295" s="1">
        <v>5294</v>
      </c>
      <c r="B5295" s="51">
        <v>45546</v>
      </c>
      <c r="C5295" s="44">
        <v>46188514.380000003</v>
      </c>
      <c r="D5295" s="56">
        <f t="shared" si="783"/>
        <v>550125.23082420207</v>
      </c>
      <c r="E5295" s="53">
        <v>83.96</v>
      </c>
      <c r="F5295" s="53">
        <f t="shared" si="784"/>
        <v>5.5012523082420204</v>
      </c>
      <c r="G5295" s="53">
        <f>(F5295/'Yearly GDP'!$B$23)*100</f>
        <v>154.09670331210143</v>
      </c>
      <c r="H5295" s="53">
        <f t="shared" si="785"/>
        <v>1.582511</v>
      </c>
      <c r="I5295" s="53">
        <f t="shared" si="786"/>
        <v>4.3159257660768233</v>
      </c>
      <c r="J5295" s="53">
        <f t="shared" si="794"/>
        <v>1075.4618040569701</v>
      </c>
      <c r="K5295" s="53">
        <v>6.83</v>
      </c>
      <c r="L5295" s="53">
        <v>24918.45</v>
      </c>
      <c r="M5295" s="53">
        <v>4.1100000000000003</v>
      </c>
      <c r="N5295" s="53">
        <f t="shared" si="787"/>
        <v>2.5140742339231767</v>
      </c>
      <c r="O5295" s="53">
        <v>23.17</v>
      </c>
      <c r="P5295" s="53">
        <v>3.661</v>
      </c>
      <c r="Q5295" s="53">
        <f t="shared" si="788"/>
        <v>3.169</v>
      </c>
      <c r="R5295" s="53">
        <v>101.68</v>
      </c>
      <c r="S5295" s="53">
        <f t="shared" si="789"/>
        <v>153.61710000000002</v>
      </c>
      <c r="T5295" s="53">
        <v>6.63</v>
      </c>
      <c r="U5295" s="53">
        <v>21798.95</v>
      </c>
      <c r="V5295" s="53">
        <v>44</v>
      </c>
      <c r="W5295" s="53">
        <f t="shared" si="792"/>
        <v>495.43068181818182</v>
      </c>
      <c r="X5295" s="53">
        <f t="shared" si="793"/>
        <v>2.2727272727272729</v>
      </c>
      <c r="Y5295" s="53">
        <v>21862.85</v>
      </c>
      <c r="Z5295" s="53">
        <v>31.69</v>
      </c>
      <c r="AA5295" s="53">
        <f t="shared" si="790"/>
        <v>689.89744398863991</v>
      </c>
      <c r="AB5295" s="53">
        <f t="shared" si="791"/>
        <v>3.1555695803092454</v>
      </c>
    </row>
    <row r="5296" spans="1:28" x14ac:dyDescent="0.3">
      <c r="A5296" s="1">
        <v>5295</v>
      </c>
      <c r="B5296" s="51">
        <v>45547</v>
      </c>
      <c r="C5296" s="44">
        <v>46855202.829999998</v>
      </c>
      <c r="D5296" s="56">
        <f t="shared" si="783"/>
        <v>558331.7782411821</v>
      </c>
      <c r="E5296" s="53">
        <v>83.92</v>
      </c>
      <c r="F5296" s="53">
        <f t="shared" si="784"/>
        <v>5.5833177824118208</v>
      </c>
      <c r="G5296" s="53">
        <f>(F5296/'Yearly GDP'!$B$23)*100</f>
        <v>156.39545608996696</v>
      </c>
      <c r="H5296" s="53">
        <f t="shared" si="785"/>
        <v>1.6080771</v>
      </c>
      <c r="I5296" s="53">
        <f t="shared" si="786"/>
        <v>4.2354934349851758</v>
      </c>
      <c r="J5296" s="53">
        <f t="shared" si="794"/>
        <v>1075.3451927149513</v>
      </c>
      <c r="K5296" s="53">
        <v>6.8109999999999999</v>
      </c>
      <c r="L5296" s="53">
        <v>25388.9</v>
      </c>
      <c r="M5296" s="53">
        <v>4.18</v>
      </c>
      <c r="N5296" s="53">
        <f t="shared" si="787"/>
        <v>2.5755065650148241</v>
      </c>
      <c r="O5296" s="53">
        <v>23.61</v>
      </c>
      <c r="P5296" s="53">
        <v>3.68</v>
      </c>
      <c r="Q5296" s="53">
        <f t="shared" si="788"/>
        <v>3.1309999999999998</v>
      </c>
      <c r="R5296" s="53">
        <v>101.37</v>
      </c>
      <c r="S5296" s="53">
        <f t="shared" si="789"/>
        <v>157.00650000000002</v>
      </c>
      <c r="T5296" s="53">
        <v>6.65</v>
      </c>
      <c r="U5296" s="53">
        <v>22047.7</v>
      </c>
      <c r="V5296" s="53">
        <v>44.5</v>
      </c>
      <c r="W5296" s="53">
        <f t="shared" si="792"/>
        <v>495.45393258426969</v>
      </c>
      <c r="X5296" s="53">
        <f t="shared" si="793"/>
        <v>2.2471910112359552</v>
      </c>
      <c r="Y5296" s="53">
        <v>21925.45</v>
      </c>
      <c r="Z5296" s="53">
        <v>31.94</v>
      </c>
      <c r="AA5296" s="53">
        <f t="shared" si="790"/>
        <v>686.45742016280531</v>
      </c>
      <c r="AB5296" s="53">
        <f t="shared" si="791"/>
        <v>3.1308703819661865</v>
      </c>
    </row>
    <row r="5297" spans="1:28" x14ac:dyDescent="0.3">
      <c r="A5297" s="1">
        <v>5296</v>
      </c>
      <c r="B5297" s="51">
        <v>45548</v>
      </c>
      <c r="C5297" s="44">
        <v>46991524.25</v>
      </c>
      <c r="D5297" s="56">
        <f t="shared" si="783"/>
        <v>560223.22663328564</v>
      </c>
      <c r="E5297" s="53">
        <v>83.88</v>
      </c>
      <c r="F5297" s="53">
        <f t="shared" si="784"/>
        <v>5.6022322663328561</v>
      </c>
      <c r="G5297" s="53">
        <f>(F5297/'Yearly GDP'!$B$23)*100</f>
        <v>156.92527356674668</v>
      </c>
      <c r="H5297" s="53">
        <f t="shared" si="785"/>
        <v>1.6015535999999999</v>
      </c>
      <c r="I5297" s="53">
        <f t="shared" si="786"/>
        <v>4.2408821034775235</v>
      </c>
      <c r="J5297" s="53">
        <f t="shared" si="794"/>
        <v>1075.3392705682784</v>
      </c>
      <c r="K5297" s="53">
        <v>6.7919999999999998</v>
      </c>
      <c r="L5297" s="53">
        <v>25356.5</v>
      </c>
      <c r="M5297" s="53">
        <v>4.07</v>
      </c>
      <c r="N5297" s="53">
        <f t="shared" si="787"/>
        <v>2.5511178965224763</v>
      </c>
      <c r="O5297" s="53">
        <v>23.58</v>
      </c>
      <c r="P5297" s="53">
        <v>3.657</v>
      </c>
      <c r="Q5297" s="53">
        <f t="shared" si="788"/>
        <v>3.1349999999999998</v>
      </c>
      <c r="R5297" s="53">
        <v>101.11</v>
      </c>
      <c r="S5297" s="53">
        <f t="shared" si="789"/>
        <v>154.92060000000001</v>
      </c>
      <c r="T5297" s="53">
        <v>6.57</v>
      </c>
      <c r="U5297" s="53">
        <v>22190.35</v>
      </c>
      <c r="V5297" s="53">
        <v>44.79</v>
      </c>
      <c r="W5297" s="53">
        <f t="shared" si="792"/>
        <v>495.43089975440944</v>
      </c>
      <c r="X5297" s="53">
        <f t="shared" si="793"/>
        <v>2.2326412145568209</v>
      </c>
      <c r="Y5297" s="53">
        <v>21741.35</v>
      </c>
      <c r="Z5297" s="53">
        <v>32.22</v>
      </c>
      <c r="AA5297" s="53">
        <f t="shared" si="790"/>
        <v>674.77808814400987</v>
      </c>
      <c r="AB5297" s="53">
        <f t="shared" si="791"/>
        <v>3.1036623215394163</v>
      </c>
    </row>
    <row r="5298" spans="1:28" x14ac:dyDescent="0.3">
      <c r="A5298" s="1">
        <v>5297</v>
      </c>
      <c r="B5298" s="51">
        <v>45551</v>
      </c>
      <c r="C5298" s="44">
        <v>47147099.850000001</v>
      </c>
      <c r="D5298" s="56">
        <f t="shared" si="783"/>
        <v>562346.13370706106</v>
      </c>
      <c r="E5298" s="53">
        <v>83.84</v>
      </c>
      <c r="F5298" s="53">
        <f t="shared" si="784"/>
        <v>5.6234613370706104</v>
      </c>
      <c r="G5298" s="53">
        <f>(F5298/'Yearly GDP'!$B$23)*100</f>
        <v>157.51992540814035</v>
      </c>
      <c r="H5298" s="53">
        <f t="shared" si="785"/>
        <v>1.5965081999999999</v>
      </c>
      <c r="I5298" s="53">
        <f t="shared" si="786"/>
        <v>4.2354934349851758</v>
      </c>
      <c r="J5298" s="53">
        <f t="shared" si="794"/>
        <v>1075.1270648030495</v>
      </c>
      <c r="K5298" s="53">
        <v>6.7619999999999996</v>
      </c>
      <c r="L5298" s="53">
        <v>25383.75</v>
      </c>
      <c r="M5298" s="53">
        <v>4.07</v>
      </c>
      <c r="N5298" s="53">
        <f t="shared" si="787"/>
        <v>2.5265065650148237</v>
      </c>
      <c r="O5298" s="53">
        <v>23.61</v>
      </c>
      <c r="P5298" s="53">
        <v>3.6179999999999999</v>
      </c>
      <c r="Q5298" s="53">
        <f t="shared" si="788"/>
        <v>3.1439999999999997</v>
      </c>
      <c r="R5298" s="53">
        <v>100.76</v>
      </c>
      <c r="S5298" s="53">
        <f t="shared" si="789"/>
        <v>155.35380000000001</v>
      </c>
      <c r="T5298" s="53">
        <v>6.58</v>
      </c>
      <c r="U5298" s="53">
        <v>22264.7</v>
      </c>
      <c r="V5298" s="53">
        <v>44.94</v>
      </c>
      <c r="W5298" s="53">
        <f t="shared" si="792"/>
        <v>495.43168669336899</v>
      </c>
      <c r="X5298" s="53">
        <f t="shared" si="793"/>
        <v>2.2251891410769917</v>
      </c>
      <c r="Y5298" s="53">
        <v>21838.7</v>
      </c>
      <c r="Z5298" s="53">
        <v>32.270000000000003</v>
      </c>
      <c r="AA5298" s="53">
        <f t="shared" si="790"/>
        <v>676.74930275797954</v>
      </c>
      <c r="AB5298" s="53">
        <f t="shared" si="791"/>
        <v>3.0988534242330337</v>
      </c>
    </row>
    <row r="5299" spans="1:28" x14ac:dyDescent="0.3">
      <c r="A5299" s="1">
        <v>5298</v>
      </c>
      <c r="B5299" s="51">
        <v>45552</v>
      </c>
      <c r="C5299" s="44">
        <v>47145940.770000003</v>
      </c>
      <c r="D5299" s="56">
        <f t="shared" si="783"/>
        <v>562956.77182466246</v>
      </c>
      <c r="E5299" s="53">
        <v>83.747</v>
      </c>
      <c r="F5299" s="53">
        <f t="shared" si="784"/>
        <v>5.6295677182466246</v>
      </c>
      <c r="G5299" s="53">
        <f>(F5299/'Yearly GDP'!$B$23)*100</f>
        <v>157.69097249990546</v>
      </c>
      <c r="H5299" s="53">
        <f t="shared" si="785"/>
        <v>1.6025556000000003</v>
      </c>
      <c r="I5299" s="53">
        <f t="shared" si="786"/>
        <v>4.2301184433164121</v>
      </c>
      <c r="J5299" s="53">
        <f t="shared" si="794"/>
        <v>1075.2347715736039</v>
      </c>
      <c r="K5299" s="53">
        <v>6.7789999999999999</v>
      </c>
      <c r="L5299" s="53">
        <v>25418.55</v>
      </c>
      <c r="M5299" s="53">
        <v>4.05</v>
      </c>
      <c r="N5299" s="53">
        <f t="shared" si="787"/>
        <v>2.5488815566835878</v>
      </c>
      <c r="O5299" s="53">
        <v>23.64</v>
      </c>
      <c r="P5299" s="53">
        <v>3.6480000000000001</v>
      </c>
      <c r="Q5299" s="53">
        <f t="shared" si="788"/>
        <v>3.1309999999999998</v>
      </c>
      <c r="R5299" s="53">
        <v>100.89</v>
      </c>
      <c r="S5299" s="53">
        <f t="shared" si="789"/>
        <v>156.024</v>
      </c>
      <c r="T5299" s="53">
        <v>6.6</v>
      </c>
      <c r="U5299" s="53">
        <v>22235.35</v>
      </c>
      <c r="V5299" s="53">
        <v>44.88</v>
      </c>
      <c r="W5299" s="53">
        <f t="shared" si="792"/>
        <v>495.44006238859174</v>
      </c>
      <c r="X5299" s="53">
        <f t="shared" si="793"/>
        <v>2.2281639928698751</v>
      </c>
      <c r="Y5299" s="53">
        <v>21869.75</v>
      </c>
      <c r="Z5299" s="53">
        <v>32.049999999999997</v>
      </c>
      <c r="AA5299" s="53">
        <f t="shared" si="790"/>
        <v>682.36349453978164</v>
      </c>
      <c r="AB5299" s="53">
        <f t="shared" si="791"/>
        <v>3.1201248049921997</v>
      </c>
    </row>
    <row r="5300" spans="1:28" x14ac:dyDescent="0.3">
      <c r="A5300" s="1">
        <v>5299</v>
      </c>
      <c r="B5300" s="51">
        <v>45553</v>
      </c>
      <c r="C5300" s="44">
        <v>46894452.200000003</v>
      </c>
      <c r="D5300" s="56">
        <f t="shared" si="783"/>
        <v>560603.13448894199</v>
      </c>
      <c r="E5300" s="53">
        <v>83.65</v>
      </c>
      <c r="F5300" s="53">
        <f t="shared" si="784"/>
        <v>5.6060313448894199</v>
      </c>
      <c r="G5300" s="53">
        <f>(F5300/'Yearly GDP'!$B$23)*100</f>
        <v>157.03169033303698</v>
      </c>
      <c r="H5300" s="53">
        <f t="shared" si="785"/>
        <v>1.6000800000000004</v>
      </c>
      <c r="I5300" s="53">
        <f t="shared" si="786"/>
        <v>4.2372881355932197</v>
      </c>
      <c r="J5300" s="53">
        <f t="shared" si="794"/>
        <v>1075.3199152542372</v>
      </c>
      <c r="K5300" s="53">
        <v>6.78</v>
      </c>
      <c r="L5300" s="53">
        <v>25377.55</v>
      </c>
      <c r="M5300" s="53">
        <v>4.04</v>
      </c>
      <c r="N5300" s="53">
        <f t="shared" si="787"/>
        <v>2.5427118644067805</v>
      </c>
      <c r="O5300" s="53">
        <v>23.6</v>
      </c>
      <c r="P5300" s="53">
        <v>3.7130000000000001</v>
      </c>
      <c r="Q5300" s="53">
        <f t="shared" si="788"/>
        <v>3.0670000000000002</v>
      </c>
      <c r="R5300" s="53">
        <v>100.6</v>
      </c>
      <c r="S5300" s="53">
        <f t="shared" si="789"/>
        <v>155.76</v>
      </c>
      <c r="T5300" s="53">
        <v>6.6</v>
      </c>
      <c r="U5300" s="53">
        <v>22079.9</v>
      </c>
      <c r="V5300" s="53">
        <v>44.57</v>
      </c>
      <c r="W5300" s="53">
        <f t="shared" si="792"/>
        <v>495.39824994390847</v>
      </c>
      <c r="X5300" s="53">
        <f t="shared" si="793"/>
        <v>2.2436616558223021</v>
      </c>
      <c r="Y5300" s="53">
        <v>21758.45</v>
      </c>
      <c r="Z5300" s="53">
        <v>31.94</v>
      </c>
      <c r="AA5300" s="53">
        <f t="shared" si="790"/>
        <v>681.22886662492169</v>
      </c>
      <c r="AB5300" s="53">
        <f t="shared" si="791"/>
        <v>3.1308703819661865</v>
      </c>
    </row>
    <row r="5301" spans="1:28" x14ac:dyDescent="0.3">
      <c r="A5301" s="1">
        <v>5300</v>
      </c>
      <c r="B5301" s="51">
        <v>45554</v>
      </c>
      <c r="C5301" s="44">
        <v>46652803.380000003</v>
      </c>
      <c r="D5301" s="56">
        <f t="shared" si="783"/>
        <v>557914.41497249459</v>
      </c>
      <c r="E5301" s="53">
        <v>83.62</v>
      </c>
      <c r="F5301" s="53">
        <f t="shared" si="784"/>
        <v>5.5791441497249457</v>
      </c>
      <c r="G5301" s="53">
        <f>(F5301/'Yearly GDP'!$B$23)*100</f>
        <v>156.27854761134304</v>
      </c>
      <c r="H5301" s="53">
        <f t="shared" si="785"/>
        <v>1.5975911999999999</v>
      </c>
      <c r="I5301" s="53">
        <f t="shared" si="786"/>
        <v>4.230118443316413</v>
      </c>
      <c r="J5301" s="53">
        <f t="shared" si="794"/>
        <v>1075.1184433164128</v>
      </c>
      <c r="K5301" s="53">
        <v>6.758</v>
      </c>
      <c r="L5301" s="53">
        <v>25415.8</v>
      </c>
      <c r="M5301" s="53">
        <v>4.04</v>
      </c>
      <c r="N5301" s="53">
        <f t="shared" si="787"/>
        <v>2.527881556683587</v>
      </c>
      <c r="O5301" s="53">
        <v>23.64</v>
      </c>
      <c r="P5301" s="53">
        <v>3.7189999999999999</v>
      </c>
      <c r="Q5301" s="53">
        <f t="shared" si="788"/>
        <v>3.0390000000000001</v>
      </c>
      <c r="R5301" s="53">
        <v>100.61</v>
      </c>
      <c r="S5301" s="53">
        <f t="shared" si="789"/>
        <v>154.84200000000001</v>
      </c>
      <c r="T5301" s="53">
        <v>6.55</v>
      </c>
      <c r="U5301" s="53">
        <v>21965.15</v>
      </c>
      <c r="V5301" s="53">
        <v>44.33</v>
      </c>
      <c r="W5301" s="53">
        <f t="shared" si="792"/>
        <v>495.49176629821795</v>
      </c>
      <c r="X5301" s="53">
        <f t="shared" si="793"/>
        <v>2.2558087074216107</v>
      </c>
      <c r="Y5301" s="53">
        <v>21645.65</v>
      </c>
      <c r="Z5301" s="53">
        <v>31.58</v>
      </c>
      <c r="AA5301" s="53">
        <f t="shared" si="790"/>
        <v>685.42273590880313</v>
      </c>
      <c r="AB5301" s="53">
        <f t="shared" si="791"/>
        <v>3.1665611146295127</v>
      </c>
    </row>
    <row r="5302" spans="1:28" x14ac:dyDescent="0.3">
      <c r="A5302" s="1">
        <v>5301</v>
      </c>
      <c r="B5302" s="51">
        <v>45555</v>
      </c>
      <c r="C5302" s="44">
        <v>47278138.280000001</v>
      </c>
      <c r="D5302" s="56">
        <f t="shared" si="783"/>
        <v>566306.98065520753</v>
      </c>
      <c r="E5302" s="53">
        <v>83.484999999999999</v>
      </c>
      <c r="F5302" s="53">
        <f t="shared" si="784"/>
        <v>5.663069806552075</v>
      </c>
      <c r="G5302" s="53">
        <f>(F5302/'Yearly GDP'!$B$23)*100</f>
        <v>158.62940634599653</v>
      </c>
      <c r="H5302" s="53">
        <f t="shared" si="785"/>
        <v>1.6212877999999999</v>
      </c>
      <c r="I5302" s="53">
        <f t="shared" si="786"/>
        <v>4.1701417848206841</v>
      </c>
      <c r="J5302" s="53">
        <f t="shared" si="794"/>
        <v>1075.5191826522102</v>
      </c>
      <c r="K5302" s="53">
        <v>6.7610000000000001</v>
      </c>
      <c r="L5302" s="53">
        <v>25790.95</v>
      </c>
      <c r="M5302" s="53">
        <v>4.08</v>
      </c>
      <c r="N5302" s="53">
        <f t="shared" si="787"/>
        <v>2.590858215179316</v>
      </c>
      <c r="O5302" s="53">
        <v>23.98</v>
      </c>
      <c r="P5302" s="53">
        <v>3.7410000000000001</v>
      </c>
      <c r="Q5302" s="53">
        <f t="shared" si="788"/>
        <v>3.02</v>
      </c>
      <c r="R5302" s="53">
        <v>100.72</v>
      </c>
      <c r="S5302" s="53">
        <f t="shared" si="789"/>
        <v>157.54860000000002</v>
      </c>
      <c r="T5302" s="53">
        <v>6.57</v>
      </c>
      <c r="U5302" s="53">
        <v>22256.1</v>
      </c>
      <c r="V5302" s="53">
        <v>44.92</v>
      </c>
      <c r="W5302" s="53">
        <f t="shared" si="792"/>
        <v>495.46081923419405</v>
      </c>
      <c r="X5302" s="53">
        <f t="shared" si="793"/>
        <v>2.2261798753339268</v>
      </c>
      <c r="Y5302" s="53">
        <v>21760.35</v>
      </c>
      <c r="Z5302" s="53">
        <v>31.91</v>
      </c>
      <c r="AA5302" s="53">
        <f t="shared" si="790"/>
        <v>681.92886242557188</v>
      </c>
      <c r="AB5302" s="53">
        <f t="shared" si="791"/>
        <v>3.1338138514572234</v>
      </c>
    </row>
    <row r="5303" spans="1:28" x14ac:dyDescent="0.3">
      <c r="A5303" s="1">
        <v>5302</v>
      </c>
      <c r="B5303" s="51">
        <v>45558</v>
      </c>
      <c r="C5303" s="44">
        <v>47701059.950000003</v>
      </c>
      <c r="D5303" s="56">
        <f t="shared" si="783"/>
        <v>571065.0059858734</v>
      </c>
      <c r="E5303" s="53">
        <v>83.53</v>
      </c>
      <c r="F5303" s="53">
        <f t="shared" si="784"/>
        <v>5.7106500598587342</v>
      </c>
      <c r="G5303" s="53">
        <f>(F5303/'Yearly GDP'!$B$23)*100</f>
        <v>159.96218655066482</v>
      </c>
      <c r="H5303" s="53">
        <f t="shared" si="785"/>
        <v>1.6322004000000001</v>
      </c>
      <c r="I5303" s="53">
        <f t="shared" si="786"/>
        <v>4.1459369817578775</v>
      </c>
      <c r="J5303" s="53">
        <f t="shared" si="794"/>
        <v>1075.4166666666665</v>
      </c>
      <c r="K5303" s="53">
        <v>6.7670000000000003</v>
      </c>
      <c r="L5303" s="53">
        <v>25939.05</v>
      </c>
      <c r="M5303" s="53">
        <v>3.83</v>
      </c>
      <c r="N5303" s="53">
        <f t="shared" si="787"/>
        <v>2.6210630182421228</v>
      </c>
      <c r="O5303" s="53">
        <v>24.12</v>
      </c>
      <c r="P5303" s="53">
        <v>3.7509999999999999</v>
      </c>
      <c r="Q5303" s="53">
        <f t="shared" si="788"/>
        <v>3.0160000000000005</v>
      </c>
      <c r="R5303" s="53">
        <v>100.93</v>
      </c>
      <c r="S5303" s="53">
        <f t="shared" si="789"/>
        <v>158.4684</v>
      </c>
      <c r="T5303" s="53">
        <v>6.57</v>
      </c>
      <c r="U5303" s="53">
        <v>22423.7</v>
      </c>
      <c r="V5303" s="53">
        <v>45.26</v>
      </c>
      <c r="W5303" s="53">
        <f t="shared" si="792"/>
        <v>495.44189129474154</v>
      </c>
      <c r="X5303" s="53">
        <f t="shared" si="793"/>
        <v>2.2094564737074678</v>
      </c>
      <c r="Y5303" s="53">
        <v>21617.7</v>
      </c>
      <c r="Z5303" s="53">
        <v>32.15</v>
      </c>
      <c r="AA5303" s="53">
        <f t="shared" si="790"/>
        <v>672.40124416796277</v>
      </c>
      <c r="AB5303" s="53">
        <f t="shared" si="791"/>
        <v>3.1104199066874032</v>
      </c>
    </row>
    <row r="5304" spans="1:28" x14ac:dyDescent="0.3">
      <c r="A5304" s="1">
        <v>5303</v>
      </c>
      <c r="B5304" s="51">
        <v>45559</v>
      </c>
      <c r="C5304" s="44">
        <v>47725000.130000003</v>
      </c>
      <c r="D5304" s="56">
        <f t="shared" si="783"/>
        <v>570873.20729665074</v>
      </c>
      <c r="E5304" s="53">
        <v>83.6</v>
      </c>
      <c r="F5304" s="53">
        <f t="shared" si="784"/>
        <v>5.708732072966507</v>
      </c>
      <c r="G5304" s="53">
        <f>(F5304/'Yearly GDP'!$B$23)*100</f>
        <v>159.90846142763326</v>
      </c>
      <c r="H5304" s="53">
        <f t="shared" si="785"/>
        <v>1.6307532</v>
      </c>
      <c r="I5304" s="53">
        <f t="shared" si="786"/>
        <v>4.1459369817578775</v>
      </c>
      <c r="J5304" s="53">
        <f t="shared" si="794"/>
        <v>1075.4726368159204</v>
      </c>
      <c r="K5304" s="53">
        <v>6.7610000000000001</v>
      </c>
      <c r="L5304" s="53">
        <v>25940.400000000001</v>
      </c>
      <c r="M5304" s="53">
        <v>3.83</v>
      </c>
      <c r="N5304" s="53">
        <f t="shared" si="787"/>
        <v>2.6150630182421226</v>
      </c>
      <c r="O5304" s="53">
        <v>24.12</v>
      </c>
      <c r="P5304" s="53">
        <v>3.7320000000000002</v>
      </c>
      <c r="Q5304" s="53">
        <f t="shared" si="788"/>
        <v>3.0289999999999999</v>
      </c>
      <c r="R5304" s="53">
        <v>100.24</v>
      </c>
      <c r="S5304" s="53">
        <f t="shared" si="789"/>
        <v>158.70959999999999</v>
      </c>
      <c r="T5304" s="53">
        <v>6.58</v>
      </c>
      <c r="U5304" s="53">
        <v>22493.5</v>
      </c>
      <c r="V5304" s="53">
        <v>45.4</v>
      </c>
      <c r="W5304" s="53">
        <f t="shared" si="792"/>
        <v>495.45154185022028</v>
      </c>
      <c r="X5304" s="53">
        <f t="shared" si="793"/>
        <v>2.2026431718061676</v>
      </c>
      <c r="Y5304" s="53">
        <v>21529.05</v>
      </c>
      <c r="Z5304" s="53">
        <v>32.08</v>
      </c>
      <c r="AA5304" s="53">
        <f t="shared" si="790"/>
        <v>671.10504987531169</v>
      </c>
      <c r="AB5304" s="53">
        <f t="shared" si="791"/>
        <v>3.117206982543641</v>
      </c>
    </row>
    <row r="5305" spans="1:28" x14ac:dyDescent="0.3">
      <c r="A5305" s="1">
        <v>5304</v>
      </c>
      <c r="B5305" s="51">
        <v>45560</v>
      </c>
      <c r="C5305" s="44">
        <v>47647270.409999996</v>
      </c>
      <c r="D5305" s="56">
        <f t="shared" si="783"/>
        <v>569943.42595693783</v>
      </c>
      <c r="E5305" s="53">
        <v>83.6</v>
      </c>
      <c r="F5305" s="53">
        <f t="shared" si="784"/>
        <v>5.6994342595693785</v>
      </c>
      <c r="G5305" s="53">
        <f>(F5305/'Yearly GDP'!$B$23)*100</f>
        <v>159.64801847533275</v>
      </c>
      <c r="H5305" s="53">
        <f t="shared" si="785"/>
        <v>1.6292484</v>
      </c>
      <c r="I5305" s="53">
        <f t="shared" si="786"/>
        <v>4.1356492969396195</v>
      </c>
      <c r="J5305" s="53">
        <f t="shared" si="794"/>
        <v>1075.4404466501242</v>
      </c>
      <c r="K5305" s="53">
        <v>6.7380000000000004</v>
      </c>
      <c r="L5305" s="53">
        <v>26004.15</v>
      </c>
      <c r="M5305" s="53">
        <v>3.84</v>
      </c>
      <c r="N5305" s="53">
        <f t="shared" si="787"/>
        <v>2.602350703060381</v>
      </c>
      <c r="O5305" s="53">
        <v>24.18</v>
      </c>
      <c r="P5305" s="53">
        <v>3.7909999999999999</v>
      </c>
      <c r="Q5305" s="53">
        <f t="shared" si="788"/>
        <v>2.9470000000000005</v>
      </c>
      <c r="R5305" s="53">
        <v>100.91</v>
      </c>
      <c r="S5305" s="53">
        <f t="shared" si="789"/>
        <v>159.1044</v>
      </c>
      <c r="T5305" s="53">
        <v>6.58</v>
      </c>
      <c r="U5305" s="53">
        <v>22357.4</v>
      </c>
      <c r="V5305" s="53">
        <v>45.13</v>
      </c>
      <c r="W5305" s="53">
        <f t="shared" si="792"/>
        <v>495.39995568358074</v>
      </c>
      <c r="X5305" s="53">
        <f t="shared" si="793"/>
        <v>2.2158209616662972</v>
      </c>
      <c r="Y5305" s="53">
        <v>21351.4</v>
      </c>
      <c r="Z5305" s="53">
        <v>31.97</v>
      </c>
      <c r="AA5305" s="53">
        <f t="shared" si="790"/>
        <v>667.85736628088841</v>
      </c>
      <c r="AB5305" s="53">
        <f t="shared" si="791"/>
        <v>3.1279324366593682</v>
      </c>
    </row>
    <row r="5306" spans="1:28" x14ac:dyDescent="0.3">
      <c r="A5306" s="1">
        <v>5305</v>
      </c>
      <c r="B5306" s="51">
        <v>45561</v>
      </c>
      <c r="C5306" s="44">
        <v>47834255.100000001</v>
      </c>
      <c r="D5306" s="56">
        <f t="shared" si="783"/>
        <v>572173.24075070873</v>
      </c>
      <c r="E5306" s="53">
        <v>83.600999999999999</v>
      </c>
      <c r="F5306" s="53">
        <f t="shared" si="784"/>
        <v>5.721732407507087</v>
      </c>
      <c r="G5306" s="53">
        <f>(F5306/'Yearly GDP'!$B$23)*100</f>
        <v>160.27261645678115</v>
      </c>
      <c r="H5306" s="53">
        <f t="shared" si="785"/>
        <v>1.6378484</v>
      </c>
      <c r="I5306" s="53">
        <f t="shared" si="786"/>
        <v>4.1017227235438884</v>
      </c>
      <c r="J5306" s="53">
        <f t="shared" si="794"/>
        <v>1075.3096800656276</v>
      </c>
      <c r="K5306" s="53">
        <v>6.718</v>
      </c>
      <c r="L5306" s="53">
        <v>26216.05</v>
      </c>
      <c r="M5306" s="53">
        <v>3.87</v>
      </c>
      <c r="N5306" s="53">
        <f t="shared" si="787"/>
        <v>2.6162772764561115</v>
      </c>
      <c r="O5306" s="53">
        <v>24.38</v>
      </c>
      <c r="P5306" s="53">
        <v>3.7959999999999998</v>
      </c>
      <c r="Q5306" s="53">
        <f t="shared" si="788"/>
        <v>2.9220000000000002</v>
      </c>
      <c r="R5306" s="53">
        <v>100.52</v>
      </c>
      <c r="S5306" s="53">
        <f t="shared" si="789"/>
        <v>160.17660000000001</v>
      </c>
      <c r="T5306" s="53">
        <v>6.57</v>
      </c>
      <c r="U5306" s="53">
        <v>22367.85</v>
      </c>
      <c r="V5306" s="53">
        <v>45.15</v>
      </c>
      <c r="W5306" s="53">
        <f t="shared" si="792"/>
        <v>495.41196013289033</v>
      </c>
      <c r="X5306" s="53">
        <f t="shared" si="793"/>
        <v>2.2148394241417497</v>
      </c>
      <c r="Y5306" s="53">
        <v>21298.35</v>
      </c>
      <c r="Z5306" s="53">
        <v>31.82</v>
      </c>
      <c r="AA5306" s="53">
        <f t="shared" si="790"/>
        <v>669.33846637335</v>
      </c>
      <c r="AB5306" s="53">
        <f t="shared" si="791"/>
        <v>3.1426775612822122</v>
      </c>
    </row>
    <row r="5307" spans="1:28" x14ac:dyDescent="0.3">
      <c r="A5307" s="1">
        <v>5306</v>
      </c>
      <c r="B5307" s="51">
        <v>45562</v>
      </c>
      <c r="C5307" s="44">
        <v>47910402.020000003</v>
      </c>
      <c r="D5307" s="56">
        <f t="shared" si="783"/>
        <v>572337.85712579149</v>
      </c>
      <c r="E5307" s="53">
        <v>83.71</v>
      </c>
      <c r="F5307" s="53">
        <f t="shared" si="784"/>
        <v>5.723378571257915</v>
      </c>
      <c r="G5307" s="53">
        <f>(F5307/'Yearly GDP'!$B$23)*100</f>
        <v>160.31872748621612</v>
      </c>
      <c r="H5307" s="53">
        <f t="shared" si="785"/>
        <v>1.6451405999999997</v>
      </c>
      <c r="I5307" s="53">
        <f t="shared" si="786"/>
        <v>4.1084634346754321</v>
      </c>
      <c r="J5307" s="53">
        <f t="shared" si="794"/>
        <v>1075.552588331964</v>
      </c>
      <c r="K5307" s="53">
        <v>6.7590000000000003</v>
      </c>
      <c r="L5307" s="53">
        <v>26178.95</v>
      </c>
      <c r="M5307" s="53">
        <v>3.87</v>
      </c>
      <c r="N5307" s="53">
        <f t="shared" si="787"/>
        <v>2.6505365653245683</v>
      </c>
      <c r="O5307" s="53">
        <v>24.34</v>
      </c>
      <c r="P5307" s="53">
        <v>3.7509999999999999</v>
      </c>
      <c r="Q5307" s="53">
        <f t="shared" si="788"/>
        <v>3.0080000000000005</v>
      </c>
      <c r="R5307" s="53">
        <v>100.38</v>
      </c>
      <c r="S5307" s="53">
        <f t="shared" si="789"/>
        <v>159.18360000000001</v>
      </c>
      <c r="T5307" s="53">
        <v>6.54</v>
      </c>
      <c r="U5307" s="53">
        <v>22360.85</v>
      </c>
      <c r="V5307" s="53">
        <v>45.13</v>
      </c>
      <c r="W5307" s="53">
        <f t="shared" si="792"/>
        <v>495.47640150675818</v>
      </c>
      <c r="X5307" s="53">
        <f t="shared" si="793"/>
        <v>2.2158209616662972</v>
      </c>
      <c r="Y5307" s="53">
        <v>20917.75</v>
      </c>
      <c r="Z5307" s="53">
        <v>31.76</v>
      </c>
      <c r="AA5307" s="53">
        <f t="shared" si="790"/>
        <v>658.6193324937027</v>
      </c>
      <c r="AB5307" s="53">
        <f t="shared" si="791"/>
        <v>3.148614609571788</v>
      </c>
    </row>
    <row r="5308" spans="1:28" x14ac:dyDescent="0.3">
      <c r="A5308" s="1">
        <v>5307</v>
      </c>
      <c r="B5308" s="51">
        <v>45565</v>
      </c>
      <c r="C5308" s="44">
        <v>47531851.609999999</v>
      </c>
      <c r="D5308" s="56">
        <f t="shared" si="783"/>
        <v>567510.61560503847</v>
      </c>
      <c r="E5308" s="53">
        <v>83.754999999999995</v>
      </c>
      <c r="F5308" s="53">
        <f t="shared" si="784"/>
        <v>5.6751061560503846</v>
      </c>
      <c r="G5308" s="53">
        <f>(F5308/'Yearly GDP'!$B$23)*100</f>
        <v>158.96655899300796</v>
      </c>
      <c r="H5308" s="53">
        <f t="shared" si="785"/>
        <v>1.6375500000000001</v>
      </c>
      <c r="I5308" s="53">
        <f t="shared" si="786"/>
        <v>4.1220115416323164</v>
      </c>
      <c r="J5308" s="53">
        <f t="shared" si="794"/>
        <v>1063.9262159934046</v>
      </c>
      <c r="K5308" s="53">
        <v>6.75</v>
      </c>
      <c r="L5308" s="53">
        <v>25810.85</v>
      </c>
      <c r="M5308" s="53">
        <v>3.87</v>
      </c>
      <c r="N5308" s="53">
        <f t="shared" si="787"/>
        <v>2.6279884583676836</v>
      </c>
      <c r="O5308" s="53">
        <v>24.26</v>
      </c>
      <c r="P5308" s="53">
        <v>3.7869999999999999</v>
      </c>
      <c r="Q5308" s="53">
        <f t="shared" si="788"/>
        <v>2.9630000000000001</v>
      </c>
      <c r="R5308" s="53">
        <v>100.78</v>
      </c>
      <c r="S5308" s="53">
        <f t="shared" si="789"/>
        <v>156.477</v>
      </c>
      <c r="T5308" s="53">
        <v>6.45</v>
      </c>
      <c r="U5308" s="53">
        <v>22311.95</v>
      </c>
      <c r="V5308" s="53">
        <v>45.66</v>
      </c>
      <c r="W5308" s="53">
        <f t="shared" si="792"/>
        <v>488.65418309242233</v>
      </c>
      <c r="X5308" s="53">
        <f t="shared" si="793"/>
        <v>2.1901007446342535</v>
      </c>
      <c r="Y5308" s="53">
        <v>21044.95</v>
      </c>
      <c r="Z5308" s="53">
        <v>33.49</v>
      </c>
      <c r="AA5308" s="53">
        <f t="shared" si="790"/>
        <v>628.3950432965064</v>
      </c>
      <c r="AB5308" s="53">
        <f t="shared" si="791"/>
        <v>2.9859659599880559</v>
      </c>
    </row>
    <row r="5309" spans="1:28" x14ac:dyDescent="0.3">
      <c r="A5309" s="1">
        <v>5308</v>
      </c>
      <c r="B5309" s="51">
        <v>45566</v>
      </c>
      <c r="C5309" s="44">
        <v>47596283.68</v>
      </c>
      <c r="D5309" s="56">
        <f t="shared" si="783"/>
        <v>567297.77926102502</v>
      </c>
      <c r="E5309" s="53">
        <v>83.9</v>
      </c>
      <c r="F5309" s="53">
        <f t="shared" si="784"/>
        <v>5.6729777926102498</v>
      </c>
      <c r="G5309" s="53">
        <f>(F5309/'Yearly GDP'!$B$23)*100</f>
        <v>158.90694096947479</v>
      </c>
      <c r="H5309" s="53">
        <f t="shared" si="785"/>
        <v>1.6325100000000001</v>
      </c>
      <c r="I5309" s="53">
        <f t="shared" si="786"/>
        <v>4.1237113402061851</v>
      </c>
      <c r="J5309" s="53">
        <f t="shared" si="794"/>
        <v>1063.7896907216495</v>
      </c>
      <c r="K5309" s="53">
        <v>6.7320000000000002</v>
      </c>
      <c r="L5309" s="53">
        <v>25796.9</v>
      </c>
      <c r="M5309" s="53">
        <v>3.86</v>
      </c>
      <c r="N5309" s="53">
        <f t="shared" si="787"/>
        <v>2.6082886597938151</v>
      </c>
      <c r="O5309" s="53">
        <v>24.25</v>
      </c>
      <c r="P5309" s="53">
        <v>3.7309999999999999</v>
      </c>
      <c r="Q5309" s="53">
        <f t="shared" si="788"/>
        <v>3.0010000000000003</v>
      </c>
      <c r="R5309" s="53">
        <v>101.19</v>
      </c>
      <c r="S5309" s="53">
        <f t="shared" si="789"/>
        <v>157.14000000000001</v>
      </c>
      <c r="T5309" s="53">
        <v>6.48</v>
      </c>
      <c r="U5309" s="53">
        <v>22379.75</v>
      </c>
      <c r="V5309" s="53">
        <v>45.8</v>
      </c>
      <c r="W5309" s="53">
        <f t="shared" si="792"/>
        <v>488.6408296943232</v>
      </c>
      <c r="X5309" s="53">
        <f t="shared" si="793"/>
        <v>2.1834061135371181</v>
      </c>
      <c r="Y5309" s="53">
        <v>21208.7</v>
      </c>
      <c r="Z5309" s="53">
        <v>33.71</v>
      </c>
      <c r="AA5309" s="53">
        <f t="shared" si="790"/>
        <v>629.1515870661525</v>
      </c>
      <c r="AB5309" s="53">
        <f t="shared" si="791"/>
        <v>2.9664787896766538</v>
      </c>
    </row>
    <row r="5310" spans="1:28" x14ac:dyDescent="0.3">
      <c r="A5310" s="1">
        <v>5309</v>
      </c>
      <c r="B5310" s="50">
        <v>45568</v>
      </c>
      <c r="C5310" s="44">
        <v>46608996.759999998</v>
      </c>
      <c r="D5310" s="56">
        <f t="shared" si="783"/>
        <v>554935.07274675556</v>
      </c>
      <c r="E5310" s="53">
        <v>83.99</v>
      </c>
      <c r="F5310" s="53">
        <f t="shared" si="784"/>
        <v>5.549350727467556</v>
      </c>
      <c r="G5310" s="53">
        <f>(F5310/'Yearly GDP'!$B$23)*100</f>
        <v>155.44399796827889</v>
      </c>
      <c r="H5310" s="53">
        <f t="shared" si="785"/>
        <v>1.6088598000000003</v>
      </c>
      <c r="I5310" s="53">
        <f t="shared" si="786"/>
        <v>4.2122999157540013</v>
      </c>
      <c r="J5310" s="53">
        <f t="shared" si="794"/>
        <v>1063.6099410278011</v>
      </c>
      <c r="K5310" s="53">
        <v>6.7770000000000001</v>
      </c>
      <c r="L5310" s="53">
        <v>25250.1</v>
      </c>
      <c r="M5310" s="53">
        <v>3.78</v>
      </c>
      <c r="N5310" s="53">
        <f t="shared" si="787"/>
        <v>2.5647000842459988</v>
      </c>
      <c r="O5310" s="53">
        <v>23.74</v>
      </c>
      <c r="P5310" s="53">
        <v>3.8460000000000001</v>
      </c>
      <c r="Q5310" s="53">
        <f t="shared" si="788"/>
        <v>2.931</v>
      </c>
      <c r="R5310" s="53">
        <v>101.75</v>
      </c>
      <c r="S5310" s="53">
        <f t="shared" si="789"/>
        <v>153.83519999999999</v>
      </c>
      <c r="T5310" s="53">
        <v>6.48</v>
      </c>
      <c r="U5310" s="53">
        <v>21904.7</v>
      </c>
      <c r="V5310" s="53">
        <v>44.83</v>
      </c>
      <c r="W5310" s="53">
        <f t="shared" si="792"/>
        <v>488.61699754628603</v>
      </c>
      <c r="X5310" s="53">
        <f t="shared" si="793"/>
        <v>2.2306491188935982</v>
      </c>
      <c r="Y5310" s="53">
        <v>18179.2</v>
      </c>
      <c r="Z5310" s="53">
        <v>33.07</v>
      </c>
      <c r="AA5310" s="53">
        <f t="shared" si="790"/>
        <v>549.71877834895679</v>
      </c>
      <c r="AB5310" s="53">
        <f t="shared" si="791"/>
        <v>3.0238887208950711</v>
      </c>
    </row>
    <row r="5311" spans="1:28" x14ac:dyDescent="0.3">
      <c r="A5311" s="1">
        <v>5310</v>
      </c>
      <c r="B5311" s="50">
        <v>45569</v>
      </c>
      <c r="C5311" s="44">
        <v>46192308.530000001</v>
      </c>
      <c r="D5311" s="56">
        <f t="shared" si="783"/>
        <v>549757.9059305191</v>
      </c>
      <c r="E5311" s="53">
        <v>84.022999999999996</v>
      </c>
      <c r="F5311" s="53">
        <f t="shared" si="784"/>
        <v>5.497579059305191</v>
      </c>
      <c r="G5311" s="53">
        <f>(F5311/'Yearly GDP'!$B$23)*100</f>
        <v>153.99381118501935</v>
      </c>
      <c r="H5311" s="53">
        <f t="shared" si="785"/>
        <v>1.6061807999999997</v>
      </c>
      <c r="I5311" s="53">
        <f t="shared" si="786"/>
        <v>4.2517006802721093</v>
      </c>
      <c r="J5311" s="53">
        <f t="shared" si="794"/>
        <v>1063.545918367347</v>
      </c>
      <c r="K5311" s="53">
        <v>6.8289999999999997</v>
      </c>
      <c r="L5311" s="53">
        <v>25014.6</v>
      </c>
      <c r="M5311" s="53">
        <v>3.75</v>
      </c>
      <c r="N5311" s="53">
        <f t="shared" si="787"/>
        <v>2.5772993197278904</v>
      </c>
      <c r="O5311" s="53">
        <v>23.52</v>
      </c>
      <c r="P5311" s="53">
        <v>3.9809999999999999</v>
      </c>
      <c r="Q5311" s="53">
        <f t="shared" si="788"/>
        <v>2.8479999999999999</v>
      </c>
      <c r="R5311" s="53">
        <v>102.27500000000001</v>
      </c>
      <c r="S5311" s="53">
        <f t="shared" si="789"/>
        <v>152.40960000000001</v>
      </c>
      <c r="T5311" s="53">
        <v>6.48</v>
      </c>
      <c r="U5311" s="53">
        <v>21710.6</v>
      </c>
      <c r="V5311" s="53">
        <v>44.43</v>
      </c>
      <c r="W5311" s="53">
        <f t="shared" si="792"/>
        <v>488.64731037587211</v>
      </c>
      <c r="X5311" s="53">
        <f t="shared" si="793"/>
        <v>2.2507314877335132</v>
      </c>
      <c r="Y5311" s="53">
        <v>18021.650000000001</v>
      </c>
      <c r="Z5311" s="53">
        <v>32.78</v>
      </c>
      <c r="AA5311" s="53">
        <f t="shared" si="790"/>
        <v>549.77577791336182</v>
      </c>
      <c r="AB5311" s="53">
        <f t="shared" si="791"/>
        <v>3.0506406345332517</v>
      </c>
    </row>
    <row r="5312" spans="1:28" x14ac:dyDescent="0.3">
      <c r="A5312" s="1">
        <v>5311</v>
      </c>
      <c r="B5312" s="50">
        <v>45572</v>
      </c>
      <c r="C5312" s="44">
        <v>45284402.490000002</v>
      </c>
      <c r="D5312" s="56">
        <f t="shared" si="783"/>
        <v>539228.41736127646</v>
      </c>
      <c r="E5312" s="53">
        <v>83.98</v>
      </c>
      <c r="F5312" s="53">
        <f t="shared" si="784"/>
        <v>5.3922841736127642</v>
      </c>
      <c r="G5312" s="53">
        <f>(F5312/'Yearly GDP'!$B$23)*100</f>
        <v>151.04437461100179</v>
      </c>
      <c r="H5312" s="53">
        <f t="shared" si="785"/>
        <v>1.5958025999999998</v>
      </c>
      <c r="I5312" s="53">
        <f t="shared" si="786"/>
        <v>4.2900042900042905</v>
      </c>
      <c r="J5312" s="53">
        <f t="shared" si="794"/>
        <v>1063.7387387387389</v>
      </c>
      <c r="K5312" s="53">
        <v>6.8460000000000001</v>
      </c>
      <c r="L5312" s="53">
        <v>24795.75</v>
      </c>
      <c r="M5312" s="53">
        <v>3.71</v>
      </c>
      <c r="N5312" s="53">
        <f t="shared" si="787"/>
        <v>2.5559957099957096</v>
      </c>
      <c r="O5312" s="53">
        <v>23.31</v>
      </c>
      <c r="P5312" s="53">
        <v>4.0259999999999998</v>
      </c>
      <c r="Q5312" s="53">
        <f t="shared" si="788"/>
        <v>2.8200000000000003</v>
      </c>
      <c r="R5312" s="53">
        <v>102.301</v>
      </c>
      <c r="S5312" s="53">
        <f t="shared" si="789"/>
        <v>151.0488</v>
      </c>
      <c r="T5312" s="53">
        <v>6.48</v>
      </c>
      <c r="U5312" s="53">
        <v>21264.5</v>
      </c>
      <c r="V5312" s="53">
        <v>43.52</v>
      </c>
      <c r="W5312" s="53">
        <f t="shared" si="792"/>
        <v>488.61443014705878</v>
      </c>
      <c r="X5312" s="53">
        <f t="shared" si="793"/>
        <v>2.2977941176470584</v>
      </c>
      <c r="Y5312" s="53">
        <v>17514.5</v>
      </c>
      <c r="Z5312" s="53">
        <v>31.86</v>
      </c>
      <c r="AA5312" s="53">
        <f t="shared" si="790"/>
        <v>549.73320778405525</v>
      </c>
      <c r="AB5312" s="53">
        <f t="shared" si="791"/>
        <v>3.1387319522912747</v>
      </c>
    </row>
    <row r="5313" spans="1:28" x14ac:dyDescent="0.3">
      <c r="A5313" s="1">
        <v>5312</v>
      </c>
      <c r="B5313" s="50">
        <v>45573</v>
      </c>
      <c r="C5313" s="44">
        <v>46043124.439999998</v>
      </c>
      <c r="D5313" s="56">
        <f t="shared" si="783"/>
        <v>548491.56519149442</v>
      </c>
      <c r="E5313" s="53">
        <v>83.944999999999993</v>
      </c>
      <c r="F5313" s="53">
        <f t="shared" si="784"/>
        <v>5.4849156519149442</v>
      </c>
      <c r="G5313" s="53">
        <f>(F5313/'Yearly GDP'!$B$23)*100</f>
        <v>153.63909389117492</v>
      </c>
      <c r="H5313" s="53">
        <f t="shared" si="785"/>
        <v>1.6000905999999999</v>
      </c>
      <c r="I5313" s="53">
        <f t="shared" si="786"/>
        <v>4.2535091450446618</v>
      </c>
      <c r="J5313" s="53">
        <f t="shared" si="794"/>
        <v>1063.9366227137389</v>
      </c>
      <c r="K5313" s="53">
        <v>6.806</v>
      </c>
      <c r="L5313" s="53">
        <v>25013.15</v>
      </c>
      <c r="M5313" s="53">
        <v>3.75</v>
      </c>
      <c r="N5313" s="53">
        <f t="shared" si="787"/>
        <v>2.5524908549553382</v>
      </c>
      <c r="O5313" s="53">
        <v>23.51</v>
      </c>
      <c r="P5313" s="53">
        <v>4.0350000000000001</v>
      </c>
      <c r="Q5313" s="53">
        <f t="shared" si="788"/>
        <v>2.7709999999999999</v>
      </c>
      <c r="R5313" s="53">
        <v>102.303</v>
      </c>
      <c r="S5313" s="53">
        <f t="shared" si="789"/>
        <v>152.34480000000002</v>
      </c>
      <c r="T5313" s="53">
        <v>6.48</v>
      </c>
      <c r="U5313" s="53">
        <v>21685.65</v>
      </c>
      <c r="V5313" s="53">
        <v>44.38</v>
      </c>
      <c r="W5313" s="53">
        <f t="shared" si="792"/>
        <v>488.63564668769715</v>
      </c>
      <c r="X5313" s="53">
        <f t="shared" si="793"/>
        <v>2.2532672374943665</v>
      </c>
      <c r="Y5313" s="53">
        <v>17882.849999999999</v>
      </c>
      <c r="Z5313" s="53">
        <v>32.53</v>
      </c>
      <c r="AA5313" s="53">
        <f t="shared" si="790"/>
        <v>549.73409160774668</v>
      </c>
      <c r="AB5313" s="53">
        <f t="shared" si="791"/>
        <v>3.0740854595757763</v>
      </c>
    </row>
    <row r="5314" spans="1:28" x14ac:dyDescent="0.3">
      <c r="A5314" s="1">
        <v>5313</v>
      </c>
      <c r="B5314" s="50">
        <v>45574</v>
      </c>
      <c r="C5314" s="44">
        <v>46321835.899999999</v>
      </c>
      <c r="D5314" s="56">
        <f t="shared" si="783"/>
        <v>551778.86718284688</v>
      </c>
      <c r="E5314" s="53">
        <v>83.95</v>
      </c>
      <c r="F5314" s="53">
        <f t="shared" si="784"/>
        <v>5.5177886718284688</v>
      </c>
      <c r="G5314" s="53">
        <f>(F5314/'Yearly GDP'!$B$23)*100</f>
        <v>154.5599067739067</v>
      </c>
      <c r="H5314" s="53">
        <f t="shared" si="785"/>
        <v>1.5886567999999999</v>
      </c>
      <c r="I5314" s="53">
        <f t="shared" si="786"/>
        <v>4.2589437819420786</v>
      </c>
      <c r="J5314" s="53">
        <f t="shared" si="794"/>
        <v>1063.967206132879</v>
      </c>
      <c r="K5314" s="53">
        <v>6.766</v>
      </c>
      <c r="L5314" s="53">
        <v>24981.95</v>
      </c>
      <c r="M5314" s="53">
        <v>3.74</v>
      </c>
      <c r="N5314" s="53">
        <f t="shared" si="787"/>
        <v>2.5070562180579214</v>
      </c>
      <c r="O5314" s="53">
        <v>23.48</v>
      </c>
      <c r="P5314" s="53">
        <v>4.0670000000000002</v>
      </c>
      <c r="Q5314" s="53">
        <f t="shared" si="788"/>
        <v>2.6989999999999998</v>
      </c>
      <c r="R5314" s="53">
        <v>102.69499999999999</v>
      </c>
      <c r="S5314" s="53">
        <f t="shared" si="789"/>
        <v>152.15040000000002</v>
      </c>
      <c r="T5314" s="53">
        <v>6.48</v>
      </c>
      <c r="U5314" s="53">
        <v>21918.3</v>
      </c>
      <c r="V5314" s="53">
        <v>44.85</v>
      </c>
      <c r="W5314" s="53">
        <f t="shared" si="792"/>
        <v>488.70234113712371</v>
      </c>
      <c r="X5314" s="53">
        <f t="shared" si="793"/>
        <v>2.229654403567447</v>
      </c>
      <c r="Y5314" s="53">
        <v>18103.95</v>
      </c>
      <c r="Z5314" s="53">
        <v>32.93</v>
      </c>
      <c r="AA5314" s="53">
        <f t="shared" si="790"/>
        <v>549.7707257819618</v>
      </c>
      <c r="AB5314" s="53">
        <f t="shared" si="791"/>
        <v>3.0367446097783182</v>
      </c>
    </row>
    <row r="5315" spans="1:28" x14ac:dyDescent="0.3">
      <c r="A5315" s="1">
        <v>5314</v>
      </c>
      <c r="B5315" s="50">
        <v>45575</v>
      </c>
      <c r="C5315" s="44">
        <v>46325701.409999996</v>
      </c>
      <c r="D5315" s="56">
        <f t="shared" si="783"/>
        <v>551890.65296640457</v>
      </c>
      <c r="E5315" s="53">
        <v>83.94</v>
      </c>
      <c r="F5315" s="53">
        <f t="shared" si="784"/>
        <v>5.5189065296640454</v>
      </c>
      <c r="G5315" s="53">
        <f>(F5315/'Yearly GDP'!$B$23)*100</f>
        <v>154.59121931832061</v>
      </c>
      <c r="H5315" s="53">
        <f t="shared" si="785"/>
        <v>1.59236</v>
      </c>
      <c r="I5315" s="53">
        <f t="shared" si="786"/>
        <v>4.2553191489361701</v>
      </c>
      <c r="J5315" s="53">
        <f t="shared" si="794"/>
        <v>1063.763829787234</v>
      </c>
      <c r="K5315" s="53">
        <v>6.7759999999999998</v>
      </c>
      <c r="L5315" s="53">
        <v>24998.45</v>
      </c>
      <c r="M5315" s="53">
        <v>3.74</v>
      </c>
      <c r="N5315" s="53">
        <f t="shared" si="787"/>
        <v>2.5206808510638297</v>
      </c>
      <c r="O5315" s="53">
        <v>23.5</v>
      </c>
      <c r="P5315" s="53">
        <v>4.0940000000000003</v>
      </c>
      <c r="Q5315" s="53">
        <f t="shared" si="788"/>
        <v>2.6819999999999995</v>
      </c>
      <c r="R5315" s="53">
        <v>102.773</v>
      </c>
      <c r="S5315" s="53">
        <f t="shared" si="789"/>
        <v>151.81</v>
      </c>
      <c r="T5315" s="53">
        <v>6.46</v>
      </c>
      <c r="U5315" s="53">
        <v>21885.65</v>
      </c>
      <c r="V5315" s="53">
        <v>44.49</v>
      </c>
      <c r="W5315" s="53">
        <f t="shared" si="792"/>
        <v>491.92290402337608</v>
      </c>
      <c r="X5315" s="53">
        <f t="shared" si="793"/>
        <v>2.2476961114857272</v>
      </c>
      <c r="Y5315" s="53">
        <v>18127.349999999999</v>
      </c>
      <c r="Z5315" s="53">
        <v>33.15</v>
      </c>
      <c r="AA5315" s="53">
        <f t="shared" si="790"/>
        <v>546.82805429864254</v>
      </c>
      <c r="AB5315" s="53">
        <f t="shared" si="791"/>
        <v>3.0165912518853699</v>
      </c>
    </row>
    <row r="5316" spans="1:28" x14ac:dyDescent="0.3">
      <c r="A5316" s="1">
        <v>5315</v>
      </c>
      <c r="B5316" s="50">
        <v>45576</v>
      </c>
      <c r="C5316" s="44">
        <v>46357374.200000003</v>
      </c>
      <c r="D5316" s="56">
        <f t="shared" si="783"/>
        <v>551210.73708992766</v>
      </c>
      <c r="E5316" s="53">
        <v>84.100999999999999</v>
      </c>
      <c r="F5316" s="53">
        <f t="shared" si="784"/>
        <v>5.5121073708992769</v>
      </c>
      <c r="G5316" s="53">
        <f>(F5316/'Yearly GDP'!$B$23)*100</f>
        <v>154.40076669185649</v>
      </c>
      <c r="H5316" s="53">
        <f t="shared" si="785"/>
        <v>1.5931435999999999</v>
      </c>
      <c r="I5316" s="53">
        <f t="shared" si="786"/>
        <v>4.2607584149978699</v>
      </c>
      <c r="J5316" s="53">
        <f t="shared" si="794"/>
        <v>1063.6663826161057</v>
      </c>
      <c r="K5316" s="53">
        <v>6.7880000000000003</v>
      </c>
      <c r="L5316" s="53">
        <v>24964.25</v>
      </c>
      <c r="M5316" s="53">
        <v>3.74</v>
      </c>
      <c r="N5316" s="53">
        <f t="shared" si="787"/>
        <v>2.5272415850021304</v>
      </c>
      <c r="O5316" s="53">
        <v>23.47</v>
      </c>
      <c r="P5316" s="53">
        <v>4.0730000000000004</v>
      </c>
      <c r="Q5316" s="53">
        <f t="shared" si="788"/>
        <v>2.7149999999999999</v>
      </c>
      <c r="R5316" s="53">
        <v>102.67700000000001</v>
      </c>
      <c r="S5316" s="53">
        <f t="shared" si="789"/>
        <v>151.61619999999999</v>
      </c>
      <c r="T5316" s="53">
        <v>6.46</v>
      </c>
      <c r="U5316" s="53">
        <v>21979.15</v>
      </c>
      <c r="V5316" s="53">
        <v>44.69</v>
      </c>
      <c r="W5316" s="53">
        <f t="shared" si="792"/>
        <v>491.8136048332961</v>
      </c>
      <c r="X5316" s="53">
        <f t="shared" si="793"/>
        <v>2.2376370552696354</v>
      </c>
      <c r="Y5316" s="53">
        <v>18213</v>
      </c>
      <c r="Z5316" s="53">
        <v>33.299999999999997</v>
      </c>
      <c r="AA5316" s="53">
        <f t="shared" si="790"/>
        <v>546.93693693693695</v>
      </c>
      <c r="AB5316" s="53">
        <f t="shared" si="791"/>
        <v>3.0030030030030028</v>
      </c>
    </row>
    <row r="5317" spans="1:28" x14ac:dyDescent="0.3">
      <c r="A5317" s="1">
        <v>5316</v>
      </c>
      <c r="B5317" s="50">
        <v>45579</v>
      </c>
      <c r="C5317" s="44">
        <v>46474654.68</v>
      </c>
      <c r="D5317" s="56">
        <f t="shared" si="783"/>
        <v>552973.4627877922</v>
      </c>
      <c r="E5317" s="53">
        <v>84.045000000000002</v>
      </c>
      <c r="F5317" s="53">
        <f t="shared" si="784"/>
        <v>5.5297346278779225</v>
      </c>
      <c r="G5317" s="53">
        <f>(F5317/'Yearly GDP'!$B$23)*100</f>
        <v>154.89452739153847</v>
      </c>
      <c r="H5317" s="53">
        <f t="shared" si="785"/>
        <v>1.6019084000000001</v>
      </c>
      <c r="I5317" s="53">
        <f t="shared" si="786"/>
        <v>4.2337002540220148</v>
      </c>
      <c r="J5317" s="53">
        <f t="shared" si="794"/>
        <v>1063.842082980525</v>
      </c>
      <c r="K5317" s="53">
        <v>6.782</v>
      </c>
      <c r="L5317" s="53">
        <v>25127.95</v>
      </c>
      <c r="M5317" s="53">
        <v>3.76</v>
      </c>
      <c r="N5317" s="53">
        <f t="shared" si="787"/>
        <v>2.5482997459779853</v>
      </c>
      <c r="O5317" s="53">
        <v>23.62</v>
      </c>
      <c r="P5317" s="53">
        <v>4.0730000000000004</v>
      </c>
      <c r="Q5317" s="53">
        <f t="shared" si="788"/>
        <v>2.7089999999999996</v>
      </c>
      <c r="R5317" s="53">
        <v>103.08199999999999</v>
      </c>
      <c r="S5317" s="53">
        <f t="shared" si="789"/>
        <v>152.58520000000001</v>
      </c>
      <c r="T5317" s="53">
        <v>6.46</v>
      </c>
      <c r="U5317" s="53">
        <v>22058.799999999999</v>
      </c>
      <c r="V5317" s="53">
        <v>44.85</v>
      </c>
      <c r="W5317" s="53">
        <f t="shared" si="792"/>
        <v>491.83500557413601</v>
      </c>
      <c r="X5317" s="53">
        <f t="shared" si="793"/>
        <v>2.229654403567447</v>
      </c>
      <c r="Y5317" s="53">
        <v>18265.099999999999</v>
      </c>
      <c r="Z5317" s="53">
        <v>33.4</v>
      </c>
      <c r="AA5317" s="53">
        <f t="shared" si="790"/>
        <v>546.85928143712567</v>
      </c>
      <c r="AB5317" s="53">
        <f t="shared" si="791"/>
        <v>2.9940119760479038</v>
      </c>
    </row>
    <row r="5318" spans="1:28" x14ac:dyDescent="0.3">
      <c r="A5318" s="1">
        <v>5317</v>
      </c>
      <c r="B5318" s="50">
        <v>45580</v>
      </c>
      <c r="C5318" s="44">
        <v>46501803.759999998</v>
      </c>
      <c r="D5318" s="56">
        <f t="shared" si="783"/>
        <v>553329.41170871002</v>
      </c>
      <c r="E5318" s="53">
        <v>84.04</v>
      </c>
      <c r="F5318" s="53">
        <f t="shared" si="784"/>
        <v>5.5332941170870997</v>
      </c>
      <c r="G5318" s="53">
        <f>(F5318/'Yearly GDP'!$B$23)*100</f>
        <v>154.99423297162744</v>
      </c>
      <c r="H5318" s="53">
        <f t="shared" si="785"/>
        <v>1.5940995</v>
      </c>
      <c r="I5318" s="53">
        <f t="shared" si="786"/>
        <v>4.2462845010615711</v>
      </c>
      <c r="J5318" s="53">
        <f t="shared" si="794"/>
        <v>1064.0063694267515</v>
      </c>
      <c r="K5318" s="53">
        <v>6.7690000000000001</v>
      </c>
      <c r="L5318" s="53">
        <v>25057.35</v>
      </c>
      <c r="M5318" s="53">
        <v>3.75</v>
      </c>
      <c r="N5318" s="53">
        <f t="shared" si="787"/>
        <v>2.5227154989384291</v>
      </c>
      <c r="O5318" s="53">
        <v>23.55</v>
      </c>
      <c r="P5318" s="53">
        <v>4.0380000000000003</v>
      </c>
      <c r="Q5318" s="53">
        <f t="shared" si="788"/>
        <v>2.7309999999999999</v>
      </c>
      <c r="R5318" s="53">
        <v>103.05500000000001</v>
      </c>
      <c r="S5318" s="53">
        <f t="shared" si="789"/>
        <v>151.66200000000001</v>
      </c>
      <c r="T5318" s="53">
        <v>6.44</v>
      </c>
      <c r="U5318" s="53">
        <v>22128.65</v>
      </c>
      <c r="V5318" s="53">
        <v>44.96</v>
      </c>
      <c r="W5318" s="53">
        <f t="shared" si="792"/>
        <v>492.18527580071179</v>
      </c>
      <c r="X5318" s="53">
        <f t="shared" si="793"/>
        <v>2.2241992882562278</v>
      </c>
      <c r="Y5318" s="53">
        <v>18467.650000000001</v>
      </c>
      <c r="Z5318" s="53">
        <v>33.770000000000003</v>
      </c>
      <c r="AA5318" s="53">
        <f t="shared" si="790"/>
        <v>546.86556114894881</v>
      </c>
      <c r="AB5318" s="53">
        <f t="shared" si="791"/>
        <v>2.9612081729345574</v>
      </c>
    </row>
    <row r="5319" spans="1:28" x14ac:dyDescent="0.3">
      <c r="A5319" s="1">
        <v>5318</v>
      </c>
      <c r="B5319" s="50">
        <v>45581</v>
      </c>
      <c r="C5319" s="44">
        <v>46455987.049999997</v>
      </c>
      <c r="D5319" s="56">
        <f t="shared" ref="D5319:D5382" si="795">C5319/E5319</f>
        <v>552850.01844579307</v>
      </c>
      <c r="E5319" s="53">
        <v>84.03</v>
      </c>
      <c r="F5319" s="53">
        <f t="shared" ref="F5319:F5382" si="796">(D5319/100000)</f>
        <v>5.5285001844579309</v>
      </c>
      <c r="G5319" s="53">
        <f>(F5319/'Yearly GDP'!$B$23)*100</f>
        <v>154.85994914447986</v>
      </c>
      <c r="H5319" s="53">
        <f t="shared" ref="H5319:H5382" si="797">(K5319/I5319)</f>
        <v>1.5896230999999998</v>
      </c>
      <c r="I5319" s="53">
        <f t="shared" ref="I5319:I5382" si="798">(J5319/L5319)*100</f>
        <v>4.2607584149978699</v>
      </c>
      <c r="J5319" s="53">
        <f t="shared" si="794"/>
        <v>1063.9667660843631</v>
      </c>
      <c r="K5319" s="53">
        <v>6.7729999999999997</v>
      </c>
      <c r="L5319" s="53">
        <v>24971.3</v>
      </c>
      <c r="M5319" s="53">
        <v>3.74</v>
      </c>
      <c r="N5319" s="53">
        <f t="shared" ref="N5319:N5382" si="799">K5319-I5319</f>
        <v>2.5122415850021298</v>
      </c>
      <c r="O5319" s="53">
        <v>23.47</v>
      </c>
      <c r="P5319" s="53">
        <v>4.016</v>
      </c>
      <c r="Q5319" s="53">
        <f t="shared" ref="Q5319:Q5382" si="800">K5319-P5319</f>
        <v>2.7569999999999997</v>
      </c>
      <c r="R5319" s="53">
        <v>103.4</v>
      </c>
      <c r="S5319" s="53">
        <f t="shared" ref="S5319:S5382" si="801">(O5319*T5319)</f>
        <v>151.61619999999999</v>
      </c>
      <c r="T5319" s="53">
        <v>6.46</v>
      </c>
      <c r="U5319" s="53">
        <v>22085.1</v>
      </c>
      <c r="V5319" s="53">
        <v>44.88</v>
      </c>
      <c r="W5319" s="53">
        <f t="shared" si="792"/>
        <v>492.09224598930473</v>
      </c>
      <c r="X5319" s="53">
        <f t="shared" si="793"/>
        <v>2.2281639928698747</v>
      </c>
      <c r="Y5319" s="53">
        <v>18505.95</v>
      </c>
      <c r="Z5319" s="53">
        <v>33.85</v>
      </c>
      <c r="AA5319" s="53">
        <f t="shared" si="790"/>
        <v>546.70457902511077</v>
      </c>
      <c r="AB5319" s="53">
        <f t="shared" si="791"/>
        <v>2.954209748892171</v>
      </c>
    </row>
    <row r="5320" spans="1:28" x14ac:dyDescent="0.3">
      <c r="A5320" s="1">
        <v>5319</v>
      </c>
      <c r="B5320" s="50">
        <v>45582</v>
      </c>
      <c r="C5320" s="44">
        <v>45847349.299999997</v>
      </c>
      <c r="D5320" s="56">
        <f t="shared" si="795"/>
        <v>545574.45469149761</v>
      </c>
      <c r="E5320" s="53">
        <v>84.034999999999997</v>
      </c>
      <c r="F5320" s="53">
        <f t="shared" si="796"/>
        <v>5.4557445469149757</v>
      </c>
      <c r="G5320" s="53">
        <f>(F5320/'Yearly GDP'!$B$23)*100</f>
        <v>152.82197610406095</v>
      </c>
      <c r="H5320" s="53">
        <f t="shared" si="797"/>
        <v>1.5779584</v>
      </c>
      <c r="I5320" s="53">
        <f t="shared" si="798"/>
        <v>4.2992261392949267</v>
      </c>
      <c r="J5320" s="53">
        <f t="shared" si="794"/>
        <v>1064.0520206362853</v>
      </c>
      <c r="K5320" s="53">
        <v>6.7839999999999998</v>
      </c>
      <c r="L5320" s="53">
        <v>24749.85</v>
      </c>
      <c r="M5320" s="53">
        <v>3.71</v>
      </c>
      <c r="N5320" s="53">
        <f t="shared" si="799"/>
        <v>2.4847738607050731</v>
      </c>
      <c r="O5320" s="53">
        <v>23.26</v>
      </c>
      <c r="P5320" s="53">
        <v>4.0960000000000001</v>
      </c>
      <c r="Q5320" s="53">
        <f t="shared" si="800"/>
        <v>2.6879999999999997</v>
      </c>
      <c r="R5320" s="53">
        <v>103.652</v>
      </c>
      <c r="S5320" s="53">
        <f t="shared" si="801"/>
        <v>150.25960000000001</v>
      </c>
      <c r="T5320" s="53">
        <v>6.46</v>
      </c>
      <c r="U5320" s="53">
        <v>21718.5</v>
      </c>
      <c r="V5320" s="53">
        <v>44.06</v>
      </c>
      <c r="W5320" s="53">
        <f t="shared" si="792"/>
        <v>492.93009532455739</v>
      </c>
      <c r="X5320" s="53">
        <f t="shared" si="793"/>
        <v>2.2696323195642307</v>
      </c>
      <c r="Y5320" s="53">
        <v>18244.3</v>
      </c>
      <c r="Z5320" s="53">
        <v>33.39</v>
      </c>
      <c r="AA5320" s="53">
        <f t="shared" si="790"/>
        <v>546.40011979634619</v>
      </c>
      <c r="AB5320" s="53">
        <f t="shared" si="791"/>
        <v>2.994908655286014</v>
      </c>
    </row>
    <row r="5321" spans="1:28" x14ac:dyDescent="0.3">
      <c r="A5321" s="1">
        <v>5320</v>
      </c>
      <c r="B5321" s="50">
        <v>45583</v>
      </c>
      <c r="C5321" s="44">
        <v>45941908.240000002</v>
      </c>
      <c r="D5321" s="56">
        <f t="shared" si="795"/>
        <v>546504.58859216084</v>
      </c>
      <c r="E5321" s="53">
        <v>84.064999999999998</v>
      </c>
      <c r="F5321" s="53">
        <f t="shared" si="796"/>
        <v>5.465045885921608</v>
      </c>
      <c r="G5321" s="53">
        <f>(F5321/'Yearly GDP'!$B$23)*100</f>
        <v>153.08251781293021</v>
      </c>
      <c r="H5321" s="53">
        <f t="shared" si="797"/>
        <v>1.5919441999999999</v>
      </c>
      <c r="I5321" s="53">
        <f t="shared" si="798"/>
        <v>4.2771599657827206</v>
      </c>
      <c r="J5321" s="53">
        <f t="shared" si="794"/>
        <v>1063.0474764756202</v>
      </c>
      <c r="K5321" s="53">
        <v>6.8090000000000002</v>
      </c>
      <c r="L5321" s="53">
        <v>24854.05</v>
      </c>
      <c r="M5321" s="53">
        <v>3.72</v>
      </c>
      <c r="N5321" s="53">
        <f t="shared" si="799"/>
        <v>2.5318400342172795</v>
      </c>
      <c r="O5321" s="53">
        <v>23.38</v>
      </c>
      <c r="P5321" s="53">
        <v>4.0750000000000002</v>
      </c>
      <c r="Q5321" s="53">
        <f t="shared" si="800"/>
        <v>2.734</v>
      </c>
      <c r="R5321" s="53">
        <v>103.307</v>
      </c>
      <c r="S5321" s="53">
        <f t="shared" si="801"/>
        <v>151.03479999999999</v>
      </c>
      <c r="T5321" s="53">
        <v>6.46</v>
      </c>
      <c r="U5321" s="53">
        <v>21755.65</v>
      </c>
      <c r="V5321" s="53">
        <v>44.13</v>
      </c>
      <c r="W5321" s="53">
        <f t="shared" si="792"/>
        <v>492.99002945841829</v>
      </c>
      <c r="X5321" s="53">
        <f t="shared" si="793"/>
        <v>2.2660321776569226</v>
      </c>
      <c r="Y5321" s="53">
        <v>18236.8</v>
      </c>
      <c r="Z5321" s="53">
        <v>33.369999999999997</v>
      </c>
      <c r="AA5321" s="53">
        <f t="shared" ref="AA5321:AA5384" si="802">Y5321/Z5321</f>
        <v>546.50284686844475</v>
      </c>
      <c r="AB5321" s="53">
        <f t="shared" ref="AB5321:AB5384" si="803">(AA5321/Y5321)*100</f>
        <v>2.9967036260113877</v>
      </c>
    </row>
    <row r="5322" spans="1:28" x14ac:dyDescent="0.3">
      <c r="A5322" s="1">
        <v>5321</v>
      </c>
      <c r="B5322" s="50">
        <v>45586</v>
      </c>
      <c r="C5322" s="44">
        <v>45465368.229999997</v>
      </c>
      <c r="D5322" s="56">
        <f t="shared" si="795"/>
        <v>540803.71392886876</v>
      </c>
      <c r="E5322" s="53">
        <v>84.07</v>
      </c>
      <c r="F5322" s="53">
        <f t="shared" si="796"/>
        <v>5.4080371392886875</v>
      </c>
      <c r="G5322" s="53">
        <f>(F5322/'Yearly GDP'!$B$23)*100</f>
        <v>151.48563415374477</v>
      </c>
      <c r="H5322" s="53">
        <f t="shared" si="797"/>
        <v>1.5882351000000001</v>
      </c>
      <c r="I5322" s="53">
        <f t="shared" si="798"/>
        <v>4.3047783039173479</v>
      </c>
      <c r="J5322" s="53">
        <f t="shared" si="794"/>
        <v>1066.771416272062</v>
      </c>
      <c r="K5322" s="53">
        <v>6.8369999999999997</v>
      </c>
      <c r="L5322" s="53">
        <v>24781.1</v>
      </c>
      <c r="M5322" s="53">
        <v>3.71</v>
      </c>
      <c r="N5322" s="53">
        <f t="shared" si="799"/>
        <v>2.5322216960826518</v>
      </c>
      <c r="O5322" s="53">
        <v>23.23</v>
      </c>
      <c r="P5322" s="53">
        <v>4.1820000000000004</v>
      </c>
      <c r="Q5322" s="53">
        <f t="shared" si="800"/>
        <v>2.6549999999999994</v>
      </c>
      <c r="R5322" s="53">
        <v>103.834</v>
      </c>
      <c r="S5322" s="53">
        <f t="shared" si="801"/>
        <v>150.29810000000001</v>
      </c>
      <c r="T5322" s="53">
        <v>6.47</v>
      </c>
      <c r="U5322" s="53">
        <v>21429.9</v>
      </c>
      <c r="V5322" s="53">
        <v>43.56</v>
      </c>
      <c r="W5322" s="53">
        <f t="shared" si="792"/>
        <v>491.9628099173554</v>
      </c>
      <c r="X5322" s="53">
        <f t="shared" si="793"/>
        <v>2.2956841138659319</v>
      </c>
      <c r="Y5322" s="53">
        <v>17936.3</v>
      </c>
      <c r="Z5322" s="53">
        <v>32.79</v>
      </c>
      <c r="AA5322" s="53">
        <f t="shared" si="802"/>
        <v>547.00518450747177</v>
      </c>
      <c r="AB5322" s="53">
        <f t="shared" si="803"/>
        <v>3.0497102775236353</v>
      </c>
    </row>
    <row r="5323" spans="1:28" x14ac:dyDescent="0.3">
      <c r="A5323" s="1">
        <v>5322</v>
      </c>
      <c r="B5323" s="50">
        <v>45587</v>
      </c>
      <c r="C5323" s="44">
        <v>44555854.43</v>
      </c>
      <c r="D5323" s="56">
        <f t="shared" si="795"/>
        <v>529985.18413227075</v>
      </c>
      <c r="E5323" s="53">
        <v>84.07</v>
      </c>
      <c r="F5323" s="53">
        <f t="shared" si="796"/>
        <v>5.2998518413227078</v>
      </c>
      <c r="G5323" s="53">
        <f>(F5323/'Yearly GDP'!$B$23)*100</f>
        <v>148.45523365049601</v>
      </c>
      <c r="H5323" s="53">
        <f t="shared" si="797"/>
        <v>1.5597456000000001</v>
      </c>
      <c r="I5323" s="53">
        <f t="shared" si="798"/>
        <v>4.3802014892685062</v>
      </c>
      <c r="J5323" s="53">
        <f t="shared" si="794"/>
        <v>1071.9272886552781</v>
      </c>
      <c r="K5323" s="53">
        <v>6.8319999999999999</v>
      </c>
      <c r="L5323" s="53">
        <v>24472.1</v>
      </c>
      <c r="M5323" s="53">
        <v>3.67</v>
      </c>
      <c r="N5323" s="53">
        <f t="shared" si="799"/>
        <v>2.4517985107314937</v>
      </c>
      <c r="O5323" s="53">
        <v>22.83</v>
      </c>
      <c r="P5323" s="53">
        <v>4.2060000000000004</v>
      </c>
      <c r="Q5323" s="53">
        <f t="shared" si="800"/>
        <v>2.6259999999999994</v>
      </c>
      <c r="R5323" s="53">
        <v>103.90900000000001</v>
      </c>
      <c r="S5323" s="53">
        <f t="shared" si="801"/>
        <v>147.9384</v>
      </c>
      <c r="T5323" s="53">
        <v>6.48</v>
      </c>
      <c r="U5323" s="53">
        <v>20879.45</v>
      </c>
      <c r="V5323" s="53">
        <v>42.5</v>
      </c>
      <c r="W5323" s="53">
        <f t="shared" si="792"/>
        <v>491.28117647058826</v>
      </c>
      <c r="X5323" s="53">
        <f t="shared" si="793"/>
        <v>2.3529411764705883</v>
      </c>
      <c r="Y5323" s="53">
        <v>17275.7</v>
      </c>
      <c r="Z5323" s="53">
        <v>31.37</v>
      </c>
      <c r="AA5323" s="53">
        <f t="shared" si="802"/>
        <v>550.70768249920309</v>
      </c>
      <c r="AB5323" s="53">
        <f t="shared" si="803"/>
        <v>3.1877590054191907</v>
      </c>
    </row>
    <row r="5324" spans="1:28" x14ac:dyDescent="0.3">
      <c r="A5324" s="1">
        <v>5323</v>
      </c>
      <c r="B5324" s="50">
        <v>45588</v>
      </c>
      <c r="C5324" s="44">
        <v>44640430.039999999</v>
      </c>
      <c r="D5324" s="56">
        <f t="shared" si="795"/>
        <v>531079.63786047394</v>
      </c>
      <c r="E5324" s="53">
        <v>84.055999999999997</v>
      </c>
      <c r="F5324" s="53">
        <f t="shared" si="796"/>
        <v>5.3107963786047394</v>
      </c>
      <c r="G5324" s="53">
        <f>(F5324/'Yearly GDP'!$B$23)*100</f>
        <v>148.76180332226161</v>
      </c>
      <c r="H5324" s="53">
        <f t="shared" si="797"/>
        <v>1.5551857999999996</v>
      </c>
      <c r="I5324" s="53">
        <f t="shared" si="798"/>
        <v>4.3840420868040342</v>
      </c>
      <c r="J5324" s="53">
        <f t="shared" si="794"/>
        <v>1071.2626041209996</v>
      </c>
      <c r="K5324" s="53">
        <v>6.8179999999999996</v>
      </c>
      <c r="L5324" s="53">
        <v>24435.5</v>
      </c>
      <c r="M5324" s="53">
        <v>3.66</v>
      </c>
      <c r="N5324" s="53">
        <f t="shared" si="799"/>
        <v>2.4339579131959654</v>
      </c>
      <c r="O5324" s="53">
        <v>22.81</v>
      </c>
      <c r="P5324" s="53">
        <v>4.242</v>
      </c>
      <c r="Q5324" s="53">
        <f t="shared" si="800"/>
        <v>2.5759999999999996</v>
      </c>
      <c r="R5324" s="53">
        <v>104.277</v>
      </c>
      <c r="S5324" s="53">
        <f t="shared" si="801"/>
        <v>148.0369</v>
      </c>
      <c r="T5324" s="53">
        <v>6.49</v>
      </c>
      <c r="U5324" s="53">
        <v>20985.25</v>
      </c>
      <c r="V5324" s="53">
        <v>42.72</v>
      </c>
      <c r="W5324" s="53">
        <f t="shared" si="792"/>
        <v>491.22776217228466</v>
      </c>
      <c r="X5324" s="53">
        <f t="shared" si="793"/>
        <v>2.3408239700374533</v>
      </c>
      <c r="Y5324" s="53">
        <v>17456.2</v>
      </c>
      <c r="Z5324" s="53">
        <v>31.65</v>
      </c>
      <c r="AA5324" s="53">
        <f t="shared" si="802"/>
        <v>551.53870458135862</v>
      </c>
      <c r="AB5324" s="53">
        <f t="shared" si="803"/>
        <v>3.1595576619273298</v>
      </c>
    </row>
    <row r="5325" spans="1:28" x14ac:dyDescent="0.3">
      <c r="A5325" s="1">
        <v>5324</v>
      </c>
      <c r="B5325" s="50">
        <v>45589</v>
      </c>
      <c r="C5325" s="44">
        <v>44487806.630000003</v>
      </c>
      <c r="D5325" s="56">
        <f t="shared" si="795"/>
        <v>529301.68506841175</v>
      </c>
      <c r="E5325" s="53">
        <v>84.05</v>
      </c>
      <c r="F5325" s="53">
        <f t="shared" si="796"/>
        <v>5.2930168506841175</v>
      </c>
      <c r="G5325" s="53">
        <f>(F5325/'Yearly GDP'!$B$23)*100</f>
        <v>148.26377733008732</v>
      </c>
      <c r="H5325" s="53">
        <f t="shared" si="797"/>
        <v>1.5526872</v>
      </c>
      <c r="I5325" s="53">
        <f t="shared" si="798"/>
        <v>4.3936731107205622</v>
      </c>
      <c r="J5325" s="53">
        <f t="shared" si="794"/>
        <v>1072.029876977153</v>
      </c>
      <c r="K5325" s="53">
        <v>6.8220000000000001</v>
      </c>
      <c r="L5325" s="53">
        <v>24399.4</v>
      </c>
      <c r="M5325" s="53">
        <v>3.65</v>
      </c>
      <c r="N5325" s="53">
        <f t="shared" si="799"/>
        <v>2.4283268892794379</v>
      </c>
      <c r="O5325" s="53">
        <v>22.76</v>
      </c>
      <c r="P5325" s="53">
        <v>4.202</v>
      </c>
      <c r="Q5325" s="53">
        <f t="shared" si="800"/>
        <v>2.62</v>
      </c>
      <c r="R5325" s="53">
        <v>103.919</v>
      </c>
      <c r="S5325" s="53">
        <f t="shared" si="801"/>
        <v>147.94</v>
      </c>
      <c r="T5325" s="53">
        <v>6.5</v>
      </c>
      <c r="U5325" s="53">
        <v>20932.75</v>
      </c>
      <c r="V5325" s="53">
        <v>42.03</v>
      </c>
      <c r="W5325" s="53">
        <f t="shared" si="792"/>
        <v>498.04306447775394</v>
      </c>
      <c r="X5325" s="53">
        <f t="shared" si="793"/>
        <v>2.37925291458482</v>
      </c>
      <c r="Y5325" s="53">
        <v>17352.2</v>
      </c>
      <c r="Z5325" s="53">
        <v>31.72</v>
      </c>
      <c r="AA5325" s="53">
        <f t="shared" si="802"/>
        <v>547.04287515762928</v>
      </c>
      <c r="AB5325" s="53">
        <f t="shared" si="803"/>
        <v>3.1525851197982346</v>
      </c>
    </row>
    <row r="5326" spans="1:28" x14ac:dyDescent="0.3">
      <c r="A5326" s="1">
        <v>5325</v>
      </c>
      <c r="B5326" s="50">
        <v>45590</v>
      </c>
      <c r="C5326" s="44">
        <v>43809112.520000003</v>
      </c>
      <c r="D5326" s="56">
        <f t="shared" si="795"/>
        <v>520947.88655687025</v>
      </c>
      <c r="E5326" s="53">
        <v>84.094999999999999</v>
      </c>
      <c r="F5326" s="53">
        <f t="shared" si="796"/>
        <v>5.2094788655687028</v>
      </c>
      <c r="G5326" s="53">
        <f>(F5326/'Yearly GDP'!$B$23)*100</f>
        <v>145.92377774702248</v>
      </c>
      <c r="H5326" s="53">
        <f t="shared" si="797"/>
        <v>1.5442319999999998</v>
      </c>
      <c r="I5326" s="53">
        <f t="shared" si="798"/>
        <v>4.4326241134751774</v>
      </c>
      <c r="J5326" s="53">
        <f t="shared" si="794"/>
        <v>1071.8439716312057</v>
      </c>
      <c r="K5326" s="53">
        <v>6.8449999999999998</v>
      </c>
      <c r="L5326" s="53">
        <v>24180.799999999999</v>
      </c>
      <c r="M5326" s="53">
        <v>3.62</v>
      </c>
      <c r="N5326" s="53">
        <f t="shared" si="799"/>
        <v>2.4123758865248224</v>
      </c>
      <c r="O5326" s="53">
        <v>22.56</v>
      </c>
      <c r="P5326" s="53">
        <v>4.2320000000000002</v>
      </c>
      <c r="Q5326" s="53">
        <f t="shared" si="800"/>
        <v>2.6129999999999995</v>
      </c>
      <c r="R5326" s="53">
        <v>104.13200000000001</v>
      </c>
      <c r="S5326" s="53">
        <f t="shared" si="801"/>
        <v>146.8656</v>
      </c>
      <c r="T5326" s="53">
        <v>6.51</v>
      </c>
      <c r="U5326" s="53">
        <v>20563.7</v>
      </c>
      <c r="V5326" s="53">
        <v>41.11</v>
      </c>
      <c r="W5326" s="53">
        <f t="shared" si="792"/>
        <v>500.2116273412795</v>
      </c>
      <c r="X5326" s="53">
        <f t="shared" si="793"/>
        <v>2.4324981756263684</v>
      </c>
      <c r="Y5326" s="53">
        <v>16956.05</v>
      </c>
      <c r="Z5326" s="53">
        <v>31.01</v>
      </c>
      <c r="AA5326" s="53">
        <f t="shared" si="802"/>
        <v>546.79297000967426</v>
      </c>
      <c r="AB5326" s="53">
        <f t="shared" si="803"/>
        <v>3.2247662044501775</v>
      </c>
    </row>
    <row r="5327" spans="1:28" x14ac:dyDescent="0.3">
      <c r="A5327" s="1">
        <v>5326</v>
      </c>
      <c r="B5327" s="50">
        <v>45593</v>
      </c>
      <c r="C5327" s="44">
        <v>44207998.700000003</v>
      </c>
      <c r="D5327" s="56">
        <f t="shared" si="795"/>
        <v>525910.04877468478</v>
      </c>
      <c r="E5327" s="53">
        <v>84.06</v>
      </c>
      <c r="F5327" s="53">
        <f t="shared" si="796"/>
        <v>5.2591004877468475</v>
      </c>
      <c r="G5327" s="53">
        <f>(F5327/'Yearly GDP'!$B$23)*100</f>
        <v>147.31373915257277</v>
      </c>
      <c r="H5327" s="53">
        <f t="shared" si="797"/>
        <v>1.5601914000000001</v>
      </c>
      <c r="I5327" s="53">
        <f t="shared" si="798"/>
        <v>4.3975373790677219</v>
      </c>
      <c r="J5327" s="53">
        <f t="shared" si="794"/>
        <v>1070.3232189973617</v>
      </c>
      <c r="K5327" s="53">
        <v>6.8609999999999998</v>
      </c>
      <c r="L5327" s="53">
        <v>24339.15</v>
      </c>
      <c r="M5327" s="53">
        <v>3.65</v>
      </c>
      <c r="N5327" s="53">
        <f t="shared" si="799"/>
        <v>2.4634626209322779</v>
      </c>
      <c r="O5327" s="53">
        <v>22.74</v>
      </c>
      <c r="P5327" s="53">
        <v>4.2779999999999996</v>
      </c>
      <c r="Q5327" s="53">
        <f t="shared" si="800"/>
        <v>2.5830000000000002</v>
      </c>
      <c r="R5327" s="53">
        <v>104.18300000000001</v>
      </c>
      <c r="S5327" s="53">
        <f t="shared" si="801"/>
        <v>148.26479999999998</v>
      </c>
      <c r="T5327" s="53">
        <v>6.52</v>
      </c>
      <c r="U5327" s="53">
        <v>20695.55</v>
      </c>
      <c r="V5327" s="53">
        <v>41.23</v>
      </c>
      <c r="W5327" s="53">
        <f t="shared" si="792"/>
        <v>501.95367450885277</v>
      </c>
      <c r="X5327" s="53">
        <f t="shared" si="793"/>
        <v>2.4254183846713557</v>
      </c>
      <c r="Y5327" s="53">
        <v>17151.599999999999</v>
      </c>
      <c r="Z5327" s="53">
        <v>31.58</v>
      </c>
      <c r="AA5327" s="53">
        <f t="shared" si="802"/>
        <v>543.11589613679541</v>
      </c>
      <c r="AB5327" s="53">
        <f t="shared" si="803"/>
        <v>3.1665611146295127</v>
      </c>
    </row>
    <row r="5328" spans="1:28" x14ac:dyDescent="0.3">
      <c r="A5328" s="1">
        <v>5327</v>
      </c>
      <c r="B5328" s="50">
        <v>45594</v>
      </c>
      <c r="C5328" s="44">
        <v>43593789.770000003</v>
      </c>
      <c r="D5328" s="56">
        <f t="shared" si="795"/>
        <v>518664.95859607385</v>
      </c>
      <c r="E5328" s="53">
        <v>84.05</v>
      </c>
      <c r="F5328" s="53">
        <f t="shared" si="796"/>
        <v>5.1866495859607387</v>
      </c>
      <c r="G5328" s="53">
        <f>(F5328/'Yearly GDP'!$B$23)*100</f>
        <v>145.28430212775177</v>
      </c>
      <c r="H5328" s="53">
        <f t="shared" si="797"/>
        <v>1.5761794</v>
      </c>
      <c r="I5328" s="53">
        <f t="shared" si="798"/>
        <v>4.3440486533449176</v>
      </c>
      <c r="J5328" s="53">
        <f t="shared" si="794"/>
        <v>1062.8518679409208</v>
      </c>
      <c r="K5328" s="53">
        <v>6.8470000000000004</v>
      </c>
      <c r="L5328" s="53">
        <v>24466.85</v>
      </c>
      <c r="M5328" s="53">
        <v>3.67</v>
      </c>
      <c r="N5328" s="53">
        <f t="shared" si="799"/>
        <v>2.5029513466550828</v>
      </c>
      <c r="O5328" s="53">
        <v>23.02</v>
      </c>
      <c r="P5328" s="53">
        <v>4.274</v>
      </c>
      <c r="Q5328" s="53">
        <f t="shared" si="800"/>
        <v>2.5730000000000004</v>
      </c>
      <c r="R5328" s="53">
        <v>104.191</v>
      </c>
      <c r="S5328" s="53">
        <f t="shared" si="801"/>
        <v>150.09039999999999</v>
      </c>
      <c r="T5328" s="53">
        <v>6.52</v>
      </c>
      <c r="U5328" s="53">
        <v>20867.400000000001</v>
      </c>
      <c r="V5328" s="53">
        <v>43.39</v>
      </c>
      <c r="W5328" s="53">
        <f t="shared" si="792"/>
        <v>480.92648075593456</v>
      </c>
      <c r="X5328" s="53">
        <f t="shared" si="793"/>
        <v>2.3046784973496197</v>
      </c>
      <c r="Y5328" s="53">
        <v>17278.2</v>
      </c>
      <c r="Z5328" s="53">
        <v>31.75</v>
      </c>
      <c r="AA5328" s="53">
        <f t="shared" si="802"/>
        <v>544.1952755905512</v>
      </c>
      <c r="AB5328" s="53">
        <f t="shared" si="803"/>
        <v>3.1496062992125982</v>
      </c>
    </row>
    <row r="5329" spans="1:28" x14ac:dyDescent="0.3">
      <c r="A5329" s="1">
        <v>5328</v>
      </c>
      <c r="B5329" s="50">
        <v>45595</v>
      </c>
      <c r="C5329" s="44">
        <v>43720643.549999997</v>
      </c>
      <c r="D5329" s="56">
        <f t="shared" si="795"/>
        <v>519988.62452426256</v>
      </c>
      <c r="E5329" s="53">
        <v>84.08</v>
      </c>
      <c r="F5329" s="53">
        <f t="shared" si="796"/>
        <v>5.1998862452426255</v>
      </c>
      <c r="G5329" s="53">
        <f>(F5329/'Yearly GDP'!$B$23)*100</f>
        <v>145.65507689755256</v>
      </c>
      <c r="H5329" s="53">
        <f t="shared" si="797"/>
        <v>1.5633830000000002</v>
      </c>
      <c r="I5329" s="53">
        <f t="shared" si="798"/>
        <v>4.3668122270742353</v>
      </c>
      <c r="J5329" s="53">
        <f t="shared" si="794"/>
        <v>1062.9192139737991</v>
      </c>
      <c r="K5329" s="53">
        <v>6.827</v>
      </c>
      <c r="L5329" s="53">
        <v>24340.85</v>
      </c>
      <c r="M5329" s="53">
        <v>3.65</v>
      </c>
      <c r="N5329" s="53">
        <f t="shared" si="799"/>
        <v>2.4601877729257646</v>
      </c>
      <c r="O5329" s="53">
        <v>22.9</v>
      </c>
      <c r="P5329" s="53">
        <v>4.2990000000000004</v>
      </c>
      <c r="Q5329" s="53">
        <f t="shared" si="800"/>
        <v>2.5279999999999996</v>
      </c>
      <c r="R5329" s="53">
        <v>103.86199999999999</v>
      </c>
      <c r="S5329" s="53">
        <f t="shared" si="801"/>
        <v>149.30799999999999</v>
      </c>
      <c r="T5329" s="53">
        <v>6.52</v>
      </c>
      <c r="U5329" s="53">
        <v>20916.7</v>
      </c>
      <c r="V5329" s="53">
        <v>43.5</v>
      </c>
      <c r="W5329" s="53">
        <f t="shared" si="792"/>
        <v>480.84367816091958</v>
      </c>
      <c r="X5329" s="53">
        <f t="shared" si="793"/>
        <v>2.2988505747126435</v>
      </c>
      <c r="Y5329" s="53">
        <v>17483.400000000001</v>
      </c>
      <c r="Z5329" s="53">
        <v>32.130000000000003</v>
      </c>
      <c r="AA5329" s="53">
        <f t="shared" si="802"/>
        <v>544.14565826330534</v>
      </c>
      <c r="AB5329" s="53">
        <f t="shared" si="803"/>
        <v>3.1123560535325239</v>
      </c>
    </row>
    <row r="5330" spans="1:28" x14ac:dyDescent="0.3">
      <c r="A5330" s="1">
        <v>5329</v>
      </c>
      <c r="B5330" s="50">
        <v>45596</v>
      </c>
      <c r="C5330" s="44">
        <v>44590580.799999997</v>
      </c>
      <c r="D5330" s="56">
        <f t="shared" si="795"/>
        <v>530455.03622369457</v>
      </c>
      <c r="E5330" s="53">
        <v>84.061000000000007</v>
      </c>
      <c r="F5330" s="53">
        <f t="shared" si="796"/>
        <v>5.3045503622369461</v>
      </c>
      <c r="G5330" s="53">
        <f>(F5330/'Yearly GDP'!$B$23)*100</f>
        <v>148.58684488058674</v>
      </c>
      <c r="H5330" s="53">
        <f t="shared" si="797"/>
        <v>1.5446977999999998</v>
      </c>
      <c r="I5330" s="53">
        <f t="shared" si="798"/>
        <v>4.428697962798938</v>
      </c>
      <c r="J5330" s="53">
        <f t="shared" si="794"/>
        <v>1071.9818423383526</v>
      </c>
      <c r="K5330" s="53">
        <v>6.8410000000000002</v>
      </c>
      <c r="L5330" s="53">
        <v>24205.35</v>
      </c>
      <c r="M5330" s="53">
        <v>3.63</v>
      </c>
      <c r="N5330" s="53">
        <f t="shared" si="799"/>
        <v>2.4123020372010622</v>
      </c>
      <c r="O5330" s="53">
        <v>22.58</v>
      </c>
      <c r="P5330" s="53">
        <v>4.2809999999999997</v>
      </c>
      <c r="Q5330" s="53">
        <f t="shared" si="800"/>
        <v>2.5600000000000005</v>
      </c>
      <c r="R5330" s="53">
        <v>103.878</v>
      </c>
      <c r="S5330" s="53">
        <f t="shared" si="801"/>
        <v>147.44739999999999</v>
      </c>
      <c r="T5330" s="53">
        <v>6.53</v>
      </c>
      <c r="U5330" s="53">
        <v>20876.7</v>
      </c>
      <c r="V5330" s="53">
        <v>42.98</v>
      </c>
      <c r="W5330" s="53">
        <f t="shared" si="792"/>
        <v>485.73057235923693</v>
      </c>
      <c r="X5330" s="53">
        <f t="shared" si="793"/>
        <v>2.3266635644485811</v>
      </c>
      <c r="Y5330" s="53">
        <v>17751.2</v>
      </c>
      <c r="Z5330" s="53">
        <v>32.369999999999997</v>
      </c>
      <c r="AA5330" s="53">
        <f t="shared" si="802"/>
        <v>548.38430645659571</v>
      </c>
      <c r="AB5330" s="53">
        <f t="shared" si="803"/>
        <v>3.0892801977139333</v>
      </c>
    </row>
    <row r="5331" spans="1:28" x14ac:dyDescent="0.3">
      <c r="A5331" s="1">
        <v>5330</v>
      </c>
      <c r="B5331" s="50">
        <v>45597</v>
      </c>
      <c r="C5331" s="44">
        <v>44932167.740000002</v>
      </c>
      <c r="D5331" s="56">
        <f t="shared" si="795"/>
        <v>534397.80851569935</v>
      </c>
      <c r="E5331" s="53">
        <v>84.08</v>
      </c>
      <c r="F5331" s="53">
        <f t="shared" si="796"/>
        <v>5.3439780851569934</v>
      </c>
      <c r="G5331" s="53">
        <f>(F5331/'Yearly GDP'!$B$23)*100</f>
        <v>149.69126288955164</v>
      </c>
      <c r="H5331" s="53">
        <f t="shared" si="797"/>
        <v>1.5515388000000001</v>
      </c>
      <c r="I5331" s="53">
        <f t="shared" si="798"/>
        <v>4.409171075837742</v>
      </c>
      <c r="J5331" s="53">
        <f t="shared" si="794"/>
        <v>1071.6203703703702</v>
      </c>
      <c r="K5331" s="53">
        <v>6.8410000000000002</v>
      </c>
      <c r="L5331" s="53">
        <v>24304.35</v>
      </c>
      <c r="M5331" s="53">
        <v>3.64</v>
      </c>
      <c r="N5331" s="53">
        <f t="shared" si="799"/>
        <v>2.4318289241622582</v>
      </c>
      <c r="O5331" s="53">
        <v>22.68</v>
      </c>
      <c r="P5331" s="53">
        <v>4.3849999999999998</v>
      </c>
      <c r="Q5331" s="53">
        <f t="shared" si="800"/>
        <v>2.4560000000000004</v>
      </c>
      <c r="R5331" s="53">
        <v>104.203</v>
      </c>
      <c r="S5331" s="53">
        <f t="shared" si="801"/>
        <v>148.10040000000001</v>
      </c>
      <c r="T5331" s="53">
        <v>6.53</v>
      </c>
      <c r="U5331" s="53">
        <v>21021.1</v>
      </c>
      <c r="V5331" s="53">
        <v>43.28</v>
      </c>
      <c r="W5331" s="53">
        <f t="shared" ref="W5331:W5394" si="804">U5331/V5331</f>
        <v>485.70009242144175</v>
      </c>
      <c r="X5331" s="53">
        <f t="shared" ref="X5331:X5394" si="805">(W5331/U5331)*100</f>
        <v>2.310536044362292</v>
      </c>
      <c r="Y5331" s="53">
        <v>17938.849999999999</v>
      </c>
      <c r="Z5331" s="53">
        <v>32.71</v>
      </c>
      <c r="AA5331" s="53">
        <f t="shared" si="802"/>
        <v>548.42097217976152</v>
      </c>
      <c r="AB5331" s="53">
        <f t="shared" si="803"/>
        <v>3.0571690614490983</v>
      </c>
    </row>
    <row r="5332" spans="1:28" x14ac:dyDescent="0.3">
      <c r="A5332" s="1">
        <v>5331</v>
      </c>
      <c r="B5332" s="50">
        <v>45600</v>
      </c>
      <c r="C5332" s="44">
        <v>44314053.359999999</v>
      </c>
      <c r="D5332" s="56">
        <f t="shared" si="795"/>
        <v>526733.07215024368</v>
      </c>
      <c r="E5332" s="53">
        <v>84.13</v>
      </c>
      <c r="F5332" s="53">
        <f t="shared" si="796"/>
        <v>5.2673307215024368</v>
      </c>
      <c r="G5332" s="53">
        <f>(F5332/'Yearly GDP'!$B$23)*100</f>
        <v>147.54427791323351</v>
      </c>
      <c r="H5332" s="53">
        <f t="shared" si="797"/>
        <v>1.5198091999999999</v>
      </c>
      <c r="I5332" s="53">
        <f t="shared" si="798"/>
        <v>4.4722719141323797</v>
      </c>
      <c r="J5332" s="53">
        <f t="shared" si="794"/>
        <v>1073.1372987477639</v>
      </c>
      <c r="K5332" s="53">
        <v>6.7969999999999997</v>
      </c>
      <c r="L5332" s="53">
        <v>23995.35</v>
      </c>
      <c r="M5332" s="53">
        <v>3.59</v>
      </c>
      <c r="N5332" s="53">
        <f t="shared" si="799"/>
        <v>2.32472808586762</v>
      </c>
      <c r="O5332" s="53">
        <v>22.36</v>
      </c>
      <c r="P5332" s="53">
        <v>4.2859999999999996</v>
      </c>
      <c r="Q5332" s="53">
        <f t="shared" si="800"/>
        <v>2.5110000000000001</v>
      </c>
      <c r="R5332" s="53">
        <v>103.79</v>
      </c>
      <c r="S5332" s="53">
        <f t="shared" si="801"/>
        <v>146.01079999999999</v>
      </c>
      <c r="T5332" s="53">
        <v>6.53</v>
      </c>
      <c r="U5332" s="53">
        <v>20767.400000000001</v>
      </c>
      <c r="V5332" s="53">
        <v>42.88</v>
      </c>
      <c r="W5332" s="53">
        <f t="shared" si="804"/>
        <v>484.31436567164178</v>
      </c>
      <c r="X5332" s="53">
        <f t="shared" si="805"/>
        <v>2.3320895522388057</v>
      </c>
      <c r="Y5332" s="53">
        <v>17609.5</v>
      </c>
      <c r="Z5332" s="53">
        <v>32.03</v>
      </c>
      <c r="AA5332" s="53">
        <f t="shared" si="802"/>
        <v>549.78145488604434</v>
      </c>
      <c r="AB5332" s="53">
        <f t="shared" si="803"/>
        <v>3.1220730565095223</v>
      </c>
    </row>
    <row r="5333" spans="1:28" x14ac:dyDescent="0.3">
      <c r="A5333" s="1">
        <v>5332</v>
      </c>
      <c r="B5333" s="50">
        <v>45601</v>
      </c>
      <c r="C5333" s="44">
        <v>44610179.630000003</v>
      </c>
      <c r="D5333" s="56">
        <f t="shared" si="795"/>
        <v>530385.32891842735</v>
      </c>
      <c r="E5333" s="53">
        <v>84.108999999999995</v>
      </c>
      <c r="F5333" s="53">
        <f t="shared" si="796"/>
        <v>5.3038532891842731</v>
      </c>
      <c r="G5333" s="53">
        <f>(F5333/'Yearly GDP'!$B$23)*100</f>
        <v>148.56731902476957</v>
      </c>
      <c r="H5333" s="53">
        <f t="shared" si="797"/>
        <v>1.5331745000000001</v>
      </c>
      <c r="I5333" s="53">
        <f t="shared" si="798"/>
        <v>4.434589800443459</v>
      </c>
      <c r="J5333" s="53">
        <f t="shared" ref="J5333:J5396" si="806">L5333/O5333</f>
        <v>1073.760532150776</v>
      </c>
      <c r="K5333" s="53">
        <v>6.7990000000000004</v>
      </c>
      <c r="L5333" s="53">
        <v>24213.3</v>
      </c>
      <c r="M5333" s="53">
        <v>3.63</v>
      </c>
      <c r="N5333" s="53">
        <f t="shared" si="799"/>
        <v>2.3644101995565414</v>
      </c>
      <c r="O5333" s="53">
        <v>22.55</v>
      </c>
      <c r="P5333" s="53">
        <v>4.28</v>
      </c>
      <c r="Q5333" s="53">
        <f t="shared" si="800"/>
        <v>2.5190000000000001</v>
      </c>
      <c r="R5333" s="53">
        <v>103.324</v>
      </c>
      <c r="S5333" s="53">
        <f t="shared" si="801"/>
        <v>146.8005</v>
      </c>
      <c r="T5333" s="53">
        <v>6.51</v>
      </c>
      <c r="U5333" s="53">
        <v>20862.099999999999</v>
      </c>
      <c r="V5333" s="53">
        <v>43.06</v>
      </c>
      <c r="W5333" s="53">
        <f t="shared" si="804"/>
        <v>484.48908499767759</v>
      </c>
      <c r="X5333" s="53">
        <f t="shared" si="805"/>
        <v>2.322340919647004</v>
      </c>
      <c r="Y5333" s="53">
        <v>17694.650000000001</v>
      </c>
      <c r="Z5333" s="53">
        <v>32.19</v>
      </c>
      <c r="AA5333" s="53">
        <f t="shared" si="802"/>
        <v>549.69400434917679</v>
      </c>
      <c r="AB5333" s="53">
        <f t="shared" si="803"/>
        <v>3.1065548306927617</v>
      </c>
    </row>
    <row r="5334" spans="1:28" x14ac:dyDescent="0.3">
      <c r="A5334" s="1">
        <v>5333</v>
      </c>
      <c r="B5334" s="50">
        <v>45602</v>
      </c>
      <c r="C5334" s="44">
        <v>45385699.399999999</v>
      </c>
      <c r="D5334" s="56">
        <f t="shared" si="795"/>
        <v>538319.2907128454</v>
      </c>
      <c r="E5334" s="53">
        <v>84.31</v>
      </c>
      <c r="F5334" s="53">
        <f t="shared" si="796"/>
        <v>5.3831929071284543</v>
      </c>
      <c r="G5334" s="53">
        <f>(F5334/'Yearly GDP'!$B$23)*100</f>
        <v>150.78971728651135</v>
      </c>
      <c r="H5334" s="53">
        <f t="shared" si="797"/>
        <v>1.5499440000000002</v>
      </c>
      <c r="I5334" s="53">
        <f t="shared" si="798"/>
        <v>4.3859649122807012</v>
      </c>
      <c r="J5334" s="53">
        <f t="shared" si="806"/>
        <v>1073.8618421052631</v>
      </c>
      <c r="K5334" s="53">
        <v>6.798</v>
      </c>
      <c r="L5334" s="53">
        <v>24484.05</v>
      </c>
      <c r="M5334" s="53">
        <v>3.67</v>
      </c>
      <c r="N5334" s="53">
        <f t="shared" si="799"/>
        <v>2.4120350877192989</v>
      </c>
      <c r="O5334" s="53">
        <v>22.8</v>
      </c>
      <c r="P5334" s="53">
        <v>4.431</v>
      </c>
      <c r="Q5334" s="53">
        <f t="shared" si="800"/>
        <v>2.367</v>
      </c>
      <c r="R5334" s="53">
        <v>104.985</v>
      </c>
      <c r="S5334" s="53">
        <f t="shared" si="801"/>
        <v>147.74400000000003</v>
      </c>
      <c r="T5334" s="53">
        <v>6.48</v>
      </c>
      <c r="U5334" s="53">
        <v>21298.5</v>
      </c>
      <c r="V5334" s="53">
        <v>44</v>
      </c>
      <c r="W5334" s="53">
        <f t="shared" si="804"/>
        <v>484.05681818181819</v>
      </c>
      <c r="X5334" s="53">
        <f t="shared" si="805"/>
        <v>2.2727272727272729</v>
      </c>
      <c r="Y5334" s="53">
        <v>18027.150000000001</v>
      </c>
      <c r="Z5334" s="53">
        <v>32.81</v>
      </c>
      <c r="AA5334" s="53">
        <f t="shared" si="802"/>
        <v>549.44071929289851</v>
      </c>
      <c r="AB5334" s="53">
        <f t="shared" si="803"/>
        <v>3.0478512648582745</v>
      </c>
    </row>
    <row r="5335" spans="1:28" x14ac:dyDescent="0.3">
      <c r="A5335" s="1">
        <v>5334</v>
      </c>
      <c r="B5335" s="50">
        <v>45603</v>
      </c>
      <c r="C5335" s="44">
        <v>44975873.920000002</v>
      </c>
      <c r="D5335" s="56">
        <f t="shared" si="795"/>
        <v>533565.94165589078</v>
      </c>
      <c r="E5335" s="53">
        <v>84.293000000000006</v>
      </c>
      <c r="F5335" s="53">
        <f t="shared" si="796"/>
        <v>5.335659416558908</v>
      </c>
      <c r="G5335" s="53">
        <f>(F5335/'Yearly GDP'!$B$23)*100</f>
        <v>149.4582469624344</v>
      </c>
      <c r="H5335" s="53">
        <f t="shared" si="797"/>
        <v>1.5324980000000001</v>
      </c>
      <c r="I5335" s="53">
        <f t="shared" si="798"/>
        <v>4.434589800443459</v>
      </c>
      <c r="J5335" s="53">
        <f t="shared" si="806"/>
        <v>1073.1419068736141</v>
      </c>
      <c r="K5335" s="53">
        <v>6.7960000000000003</v>
      </c>
      <c r="L5335" s="53">
        <v>24199.35</v>
      </c>
      <c r="M5335" s="53">
        <v>3.62</v>
      </c>
      <c r="N5335" s="53">
        <f t="shared" si="799"/>
        <v>2.3614101995565413</v>
      </c>
      <c r="O5335" s="53">
        <v>22.55</v>
      </c>
      <c r="P5335" s="53">
        <v>4.3250000000000002</v>
      </c>
      <c r="Q5335" s="53">
        <f t="shared" si="800"/>
        <v>2.4710000000000001</v>
      </c>
      <c r="R5335" s="53">
        <v>104.37</v>
      </c>
      <c r="S5335" s="53">
        <f t="shared" si="801"/>
        <v>145.89850000000001</v>
      </c>
      <c r="T5335" s="53">
        <v>6.47</v>
      </c>
      <c r="U5335" s="53">
        <v>21194.85</v>
      </c>
      <c r="V5335" s="53">
        <v>43.45</v>
      </c>
      <c r="W5335" s="53">
        <f t="shared" si="804"/>
        <v>487.79861910241652</v>
      </c>
      <c r="X5335" s="53">
        <f t="shared" si="805"/>
        <v>2.3014959723820483</v>
      </c>
      <c r="Y5335" s="53">
        <v>17914.599999999999</v>
      </c>
      <c r="Z5335" s="53">
        <v>32.64</v>
      </c>
      <c r="AA5335" s="53">
        <f t="shared" si="802"/>
        <v>548.85416666666663</v>
      </c>
      <c r="AB5335" s="53">
        <f t="shared" si="803"/>
        <v>3.0637254901960782</v>
      </c>
    </row>
    <row r="5336" spans="1:28" x14ac:dyDescent="0.3">
      <c r="A5336" s="1">
        <v>5335</v>
      </c>
      <c r="B5336" s="50">
        <v>45604</v>
      </c>
      <c r="C5336" s="44">
        <v>44563232.700000003</v>
      </c>
      <c r="D5336" s="56">
        <f t="shared" si="795"/>
        <v>528031.66893773328</v>
      </c>
      <c r="E5336" s="53">
        <v>84.394999999999996</v>
      </c>
      <c r="F5336" s="53">
        <f t="shared" si="796"/>
        <v>5.280316689377333</v>
      </c>
      <c r="G5336" s="53">
        <f>(F5336/'Yearly GDP'!$B$23)*100</f>
        <v>147.90803051477124</v>
      </c>
      <c r="H5336" s="53">
        <f t="shared" si="797"/>
        <v>1.5085697999999998</v>
      </c>
      <c r="I5336" s="53">
        <f t="shared" si="798"/>
        <v>4.4903457566232605</v>
      </c>
      <c r="J5336" s="53">
        <f t="shared" si="806"/>
        <v>1084.3376740008982</v>
      </c>
      <c r="K5336" s="53">
        <v>6.774</v>
      </c>
      <c r="L5336" s="53">
        <v>24148.2</v>
      </c>
      <c r="M5336" s="53">
        <v>3.62</v>
      </c>
      <c r="N5336" s="53">
        <f t="shared" si="799"/>
        <v>2.2836542433767395</v>
      </c>
      <c r="O5336" s="53">
        <v>22.27</v>
      </c>
      <c r="P5336" s="53">
        <v>4.3049999999999997</v>
      </c>
      <c r="Q5336" s="53">
        <f t="shared" si="800"/>
        <v>2.4690000000000003</v>
      </c>
      <c r="R5336" s="53">
        <v>104.89</v>
      </c>
      <c r="S5336" s="53">
        <f t="shared" si="801"/>
        <v>143.86419999999998</v>
      </c>
      <c r="T5336" s="53">
        <v>6.46</v>
      </c>
      <c r="U5336" s="53">
        <v>20919.900000000001</v>
      </c>
      <c r="V5336" s="53">
        <v>42.87</v>
      </c>
      <c r="W5336" s="53">
        <f t="shared" si="804"/>
        <v>487.98460461861447</v>
      </c>
      <c r="X5336" s="53">
        <f t="shared" si="805"/>
        <v>2.3326335432703522</v>
      </c>
      <c r="Y5336" s="53">
        <v>17634.25</v>
      </c>
      <c r="Z5336" s="53">
        <v>32.14</v>
      </c>
      <c r="AA5336" s="53">
        <f t="shared" si="802"/>
        <v>548.66988176726818</v>
      </c>
      <c r="AB5336" s="53">
        <f t="shared" si="803"/>
        <v>3.1113876789047912</v>
      </c>
    </row>
    <row r="5337" spans="1:28" x14ac:dyDescent="0.3">
      <c r="A5337" s="1">
        <v>5336</v>
      </c>
      <c r="B5337" s="50">
        <v>45607</v>
      </c>
      <c r="C5337" s="44">
        <v>44367021.950000003</v>
      </c>
      <c r="D5337" s="56">
        <f t="shared" si="795"/>
        <v>525806.4441389445</v>
      </c>
      <c r="E5337" s="53">
        <v>84.379000000000005</v>
      </c>
      <c r="F5337" s="53">
        <f t="shared" si="796"/>
        <v>5.2580644413894451</v>
      </c>
      <c r="G5337" s="53">
        <f>(F5337/'Yearly GDP'!$B$23)*100</f>
        <v>147.28471824620294</v>
      </c>
      <c r="H5337" s="53">
        <f t="shared" si="797"/>
        <v>1.5083055000000001</v>
      </c>
      <c r="I5337" s="53">
        <f t="shared" si="798"/>
        <v>4.4984255510571298</v>
      </c>
      <c r="J5337" s="53">
        <f t="shared" si="806"/>
        <v>1085.9784075573548</v>
      </c>
      <c r="K5337" s="53">
        <v>6.7850000000000001</v>
      </c>
      <c r="L5337" s="53">
        <v>24141.3</v>
      </c>
      <c r="M5337" s="53">
        <v>3.62</v>
      </c>
      <c r="N5337" s="53">
        <f t="shared" si="799"/>
        <v>2.2865744489428703</v>
      </c>
      <c r="O5337" s="53">
        <v>22.23</v>
      </c>
      <c r="P5337" s="53">
        <v>4.3049999999999997</v>
      </c>
      <c r="Q5337" s="53">
        <f t="shared" si="800"/>
        <v>2.4800000000000004</v>
      </c>
      <c r="R5337" s="53">
        <v>105.45699999999999</v>
      </c>
      <c r="S5337" s="53">
        <f t="shared" si="801"/>
        <v>144.05040000000002</v>
      </c>
      <c r="T5337" s="53">
        <v>6.48</v>
      </c>
      <c r="U5337" s="53">
        <v>20749.95</v>
      </c>
      <c r="V5337" s="53">
        <v>42.31</v>
      </c>
      <c r="W5337" s="53">
        <f t="shared" si="804"/>
        <v>490.42661309383124</v>
      </c>
      <c r="X5337" s="53">
        <f t="shared" si="805"/>
        <v>2.3635074450484517</v>
      </c>
      <c r="Y5337" s="53">
        <v>17423.900000000001</v>
      </c>
      <c r="Z5337" s="53">
        <v>31.82</v>
      </c>
      <c r="AA5337" s="53">
        <f t="shared" si="802"/>
        <v>547.57699560025151</v>
      </c>
      <c r="AB5337" s="53">
        <f t="shared" si="803"/>
        <v>3.1426775612822131</v>
      </c>
    </row>
    <row r="5338" spans="1:28" x14ac:dyDescent="0.3">
      <c r="A5338" s="1">
        <v>5337</v>
      </c>
      <c r="B5338" s="50">
        <v>45608</v>
      </c>
      <c r="C5338" s="44">
        <v>43853342.859999999</v>
      </c>
      <c r="D5338" s="56">
        <f t="shared" si="795"/>
        <v>519712.52500592562</v>
      </c>
      <c r="E5338" s="53">
        <v>84.38</v>
      </c>
      <c r="F5338" s="53">
        <f t="shared" si="796"/>
        <v>5.1971252500592566</v>
      </c>
      <c r="G5338" s="53">
        <f>(F5338/'Yearly GDP'!$B$23)*100</f>
        <v>145.57773809689795</v>
      </c>
      <c r="H5338" s="53">
        <f t="shared" si="797"/>
        <v>1.4901434999999998</v>
      </c>
      <c r="I5338" s="53">
        <f t="shared" si="798"/>
        <v>4.5599635202918378</v>
      </c>
      <c r="J5338" s="53">
        <f t="shared" si="806"/>
        <v>1089.0766073871409</v>
      </c>
      <c r="K5338" s="53">
        <v>6.7949999999999999</v>
      </c>
      <c r="L5338" s="53">
        <v>23883.45</v>
      </c>
      <c r="M5338" s="53">
        <v>3.58</v>
      </c>
      <c r="N5338" s="53">
        <f t="shared" si="799"/>
        <v>2.2350364797081621</v>
      </c>
      <c r="O5338" s="53">
        <v>21.93</v>
      </c>
      <c r="P5338" s="53">
        <v>4.4290000000000003</v>
      </c>
      <c r="Q5338" s="53">
        <f t="shared" si="800"/>
        <v>2.3659999999999997</v>
      </c>
      <c r="R5338" s="53">
        <v>105.95</v>
      </c>
      <c r="S5338" s="53">
        <f t="shared" si="801"/>
        <v>142.10640000000001</v>
      </c>
      <c r="T5338" s="53">
        <v>6.48</v>
      </c>
      <c r="U5338" s="53">
        <v>20560.599999999999</v>
      </c>
      <c r="V5338" s="53">
        <v>41.9</v>
      </c>
      <c r="W5338" s="53">
        <f t="shared" si="804"/>
        <v>490.70644391408115</v>
      </c>
      <c r="X5338" s="53">
        <f t="shared" si="805"/>
        <v>2.3866348448687353</v>
      </c>
      <c r="Y5338" s="53">
        <v>17196.400000000001</v>
      </c>
      <c r="Z5338" s="53">
        <v>31.47</v>
      </c>
      <c r="AA5338" s="53">
        <f t="shared" si="802"/>
        <v>546.43787734350178</v>
      </c>
      <c r="AB5338" s="53">
        <f t="shared" si="803"/>
        <v>3.1776294884016525</v>
      </c>
    </row>
    <row r="5339" spans="1:28" x14ac:dyDescent="0.3">
      <c r="A5339" s="1">
        <v>5338</v>
      </c>
      <c r="B5339" s="50">
        <v>45609</v>
      </c>
      <c r="C5339" s="44">
        <v>43060255.789999999</v>
      </c>
      <c r="D5339" s="56">
        <f t="shared" si="795"/>
        <v>510095.90350170585</v>
      </c>
      <c r="E5339" s="53">
        <v>84.415999999999997</v>
      </c>
      <c r="F5339" s="53">
        <f t="shared" si="796"/>
        <v>5.1009590350170582</v>
      </c>
      <c r="G5339" s="53">
        <f>(F5339/'Yearly GDP'!$B$23)*100</f>
        <v>142.8840065831109</v>
      </c>
      <c r="H5339" s="53">
        <f t="shared" si="797"/>
        <v>1.4751071999999996</v>
      </c>
      <c r="I5339" s="53">
        <f t="shared" si="798"/>
        <v>4.6125461254612556</v>
      </c>
      <c r="J5339" s="53">
        <f t="shared" si="806"/>
        <v>1086.6720479704798</v>
      </c>
      <c r="K5339" s="53">
        <v>6.8040000000000003</v>
      </c>
      <c r="L5339" s="53">
        <v>23559.05</v>
      </c>
      <c r="M5339" s="53">
        <v>3.53</v>
      </c>
      <c r="N5339" s="53">
        <f t="shared" si="799"/>
        <v>2.1914538745387446</v>
      </c>
      <c r="O5339" s="53">
        <v>21.68</v>
      </c>
      <c r="P5339" s="53">
        <v>4.45</v>
      </c>
      <c r="Q5339" s="53">
        <f t="shared" si="800"/>
        <v>2.3540000000000001</v>
      </c>
      <c r="R5339" s="53">
        <v>106.379</v>
      </c>
      <c r="S5339" s="53">
        <f t="shared" si="801"/>
        <v>140.4864</v>
      </c>
      <c r="T5339" s="53">
        <v>6.48</v>
      </c>
      <c r="U5339" s="53">
        <v>20010.75</v>
      </c>
      <c r="V5339" s="53">
        <v>40.729999999999997</v>
      </c>
      <c r="W5339" s="53">
        <f t="shared" si="804"/>
        <v>491.30247974465999</v>
      </c>
      <c r="X5339" s="53">
        <f t="shared" si="805"/>
        <v>2.4551927326295115</v>
      </c>
      <c r="Y5339" s="53">
        <v>16670.349999999999</v>
      </c>
      <c r="Z5339" s="53">
        <v>30.62</v>
      </c>
      <c r="AA5339" s="53">
        <f t="shared" si="802"/>
        <v>544.42684519921613</v>
      </c>
      <c r="AB5339" s="53">
        <f t="shared" si="803"/>
        <v>3.2658393207054215</v>
      </c>
    </row>
    <row r="5340" spans="1:28" x14ac:dyDescent="0.3">
      <c r="A5340" s="1">
        <v>5339</v>
      </c>
      <c r="B5340" s="50">
        <v>45610</v>
      </c>
      <c r="C5340" s="44">
        <v>43178792.93</v>
      </c>
      <c r="D5340" s="56">
        <f t="shared" si="795"/>
        <v>511227.58350007696</v>
      </c>
      <c r="E5340" s="53">
        <v>84.460999999999999</v>
      </c>
      <c r="F5340" s="53">
        <f t="shared" si="796"/>
        <v>5.1122758350007693</v>
      </c>
      <c r="G5340" s="53">
        <f>(F5340/'Yearly GDP'!$B$23)*100</f>
        <v>143.20100378153415</v>
      </c>
      <c r="H5340" s="53">
        <f t="shared" si="797"/>
        <v>1.4780455000000001</v>
      </c>
      <c r="I5340" s="53">
        <f t="shared" si="798"/>
        <v>4.6189376443418011</v>
      </c>
      <c r="J5340" s="53">
        <f t="shared" si="806"/>
        <v>1086.9607390300232</v>
      </c>
      <c r="K5340" s="53">
        <v>6.827</v>
      </c>
      <c r="L5340" s="53">
        <v>23532.7</v>
      </c>
      <c r="M5340" s="53">
        <v>3.52</v>
      </c>
      <c r="N5340" s="53">
        <f t="shared" si="799"/>
        <v>2.2080623556581989</v>
      </c>
      <c r="O5340" s="53">
        <v>21.65</v>
      </c>
      <c r="P5340" s="53">
        <v>4.4450000000000003</v>
      </c>
      <c r="Q5340" s="53">
        <f t="shared" si="800"/>
        <v>2.3819999999999997</v>
      </c>
      <c r="R5340" s="53">
        <v>106.598</v>
      </c>
      <c r="S5340" s="53">
        <f t="shared" si="801"/>
        <v>140.07549999999998</v>
      </c>
      <c r="T5340" s="53">
        <v>6.47</v>
      </c>
      <c r="U5340" s="53">
        <v>20105.25</v>
      </c>
      <c r="V5340" s="53">
        <v>40.9</v>
      </c>
      <c r="W5340" s="53">
        <f t="shared" si="804"/>
        <v>491.57090464547679</v>
      </c>
      <c r="X5340" s="53">
        <f t="shared" si="805"/>
        <v>2.4449877750611249</v>
      </c>
      <c r="Y5340" s="53">
        <v>16801.55</v>
      </c>
      <c r="Z5340" s="53">
        <v>30.85</v>
      </c>
      <c r="AA5340" s="53">
        <f t="shared" si="802"/>
        <v>544.62074554294975</v>
      </c>
      <c r="AB5340" s="53">
        <f t="shared" si="803"/>
        <v>3.2414910858995136</v>
      </c>
    </row>
    <row r="5341" spans="1:28" x14ac:dyDescent="0.3">
      <c r="A5341" s="1">
        <v>5340</v>
      </c>
      <c r="B5341" s="50">
        <v>45614</v>
      </c>
      <c r="C5341" s="44">
        <v>43011609.030000001</v>
      </c>
      <c r="D5341" s="56">
        <f t="shared" si="795"/>
        <v>509628.29723453167</v>
      </c>
      <c r="E5341" s="53">
        <v>84.397999999999996</v>
      </c>
      <c r="F5341" s="53">
        <f t="shared" si="796"/>
        <v>5.0962829723453167</v>
      </c>
      <c r="G5341" s="53">
        <f>(F5341/'Yearly GDP'!$B$23)*100</f>
        <v>142.75302443544305</v>
      </c>
      <c r="H5341" s="53">
        <f t="shared" si="797"/>
        <v>1.4712897</v>
      </c>
      <c r="I5341" s="53">
        <f t="shared" si="798"/>
        <v>4.6360686138154845</v>
      </c>
      <c r="J5341" s="53">
        <f t="shared" si="806"/>
        <v>1087.3342605470561</v>
      </c>
      <c r="K5341" s="53">
        <v>6.8209999999999997</v>
      </c>
      <c r="L5341" s="53">
        <v>23453.8</v>
      </c>
      <c r="M5341" s="53">
        <v>3.51</v>
      </c>
      <c r="N5341" s="53">
        <f t="shared" si="799"/>
        <v>2.1849313861845152</v>
      </c>
      <c r="O5341" s="53">
        <v>21.57</v>
      </c>
      <c r="P5341" s="53">
        <v>4.4130000000000003</v>
      </c>
      <c r="Q5341" s="53">
        <f t="shared" si="800"/>
        <v>2.4079999999999995</v>
      </c>
      <c r="R5341" s="53">
        <v>106.20099999999999</v>
      </c>
      <c r="S5341" s="53">
        <f t="shared" si="801"/>
        <v>139.34219999999999</v>
      </c>
      <c r="T5341" s="53">
        <v>6.46</v>
      </c>
      <c r="U5341" s="53">
        <v>20068.55</v>
      </c>
      <c r="V5341" s="53">
        <v>40.64</v>
      </c>
      <c r="W5341" s="53">
        <f t="shared" si="804"/>
        <v>493.81274606299212</v>
      </c>
      <c r="X5341" s="53">
        <f t="shared" si="805"/>
        <v>2.4606299212598426</v>
      </c>
      <c r="Y5341" s="53">
        <v>16693.349999999999</v>
      </c>
      <c r="Z5341" s="53">
        <v>30.54</v>
      </c>
      <c r="AA5341" s="53">
        <f t="shared" si="802"/>
        <v>546.60609037328095</v>
      </c>
      <c r="AB5341" s="53">
        <f t="shared" si="803"/>
        <v>3.2743942370661432</v>
      </c>
    </row>
    <row r="5342" spans="1:28" x14ac:dyDescent="0.3">
      <c r="A5342" s="1">
        <v>5341</v>
      </c>
      <c r="B5342" s="50">
        <v>45615</v>
      </c>
      <c r="C5342" s="44">
        <v>43190386.729999997</v>
      </c>
      <c r="D5342" s="56">
        <f t="shared" si="795"/>
        <v>511795.07915629807</v>
      </c>
      <c r="E5342" s="53">
        <v>84.39</v>
      </c>
      <c r="F5342" s="53">
        <f t="shared" si="796"/>
        <v>5.1179507915629809</v>
      </c>
      <c r="G5342" s="53">
        <f>(F5342/'Yearly GDP'!$B$23)*100</f>
        <v>143.35996615022358</v>
      </c>
      <c r="H5342" s="53">
        <f t="shared" si="797"/>
        <v>1.4745814999999998</v>
      </c>
      <c r="I5342" s="53">
        <f t="shared" si="798"/>
        <v>4.618937644341802</v>
      </c>
      <c r="J5342" s="53">
        <f t="shared" si="806"/>
        <v>1086.3048498845267</v>
      </c>
      <c r="K5342" s="53">
        <v>6.8109999999999999</v>
      </c>
      <c r="L5342" s="53">
        <v>23518.5</v>
      </c>
      <c r="M5342" s="53">
        <v>3.52</v>
      </c>
      <c r="N5342" s="53">
        <f t="shared" si="799"/>
        <v>2.192062355658198</v>
      </c>
      <c r="O5342" s="53">
        <v>21.65</v>
      </c>
      <c r="P5342" s="53">
        <v>4.3949999999999996</v>
      </c>
      <c r="Q5342" s="53">
        <f t="shared" si="800"/>
        <v>2.4160000000000004</v>
      </c>
      <c r="R5342" s="53">
        <v>106.143</v>
      </c>
      <c r="S5342" s="53">
        <f t="shared" si="801"/>
        <v>140.292</v>
      </c>
      <c r="T5342" s="53">
        <v>6.48</v>
      </c>
      <c r="U5342" s="53">
        <v>20258.099999999999</v>
      </c>
      <c r="V5342" s="53">
        <v>40.69</v>
      </c>
      <c r="W5342" s="53">
        <f t="shared" si="804"/>
        <v>497.86434013271071</v>
      </c>
      <c r="X5342" s="53">
        <f t="shared" si="805"/>
        <v>2.4576062914721062</v>
      </c>
      <c r="Y5342" s="53">
        <v>16845.25</v>
      </c>
      <c r="Z5342" s="53">
        <v>30.49</v>
      </c>
      <c r="AA5342" s="53">
        <f t="shared" si="802"/>
        <v>552.48442112167925</v>
      </c>
      <c r="AB5342" s="53">
        <f t="shared" si="803"/>
        <v>3.2797638570022958</v>
      </c>
    </row>
    <row r="5343" spans="1:28" x14ac:dyDescent="0.3">
      <c r="A5343" s="1">
        <v>5342</v>
      </c>
      <c r="B5343" s="50">
        <v>45617</v>
      </c>
      <c r="C5343" s="44">
        <v>42655205.049999997</v>
      </c>
      <c r="D5343" s="56">
        <f t="shared" si="795"/>
        <v>504825.19734895549</v>
      </c>
      <c r="E5343" s="53">
        <v>84.495000000000005</v>
      </c>
      <c r="F5343" s="53">
        <f t="shared" si="796"/>
        <v>5.0482519734895552</v>
      </c>
      <c r="G5343" s="53">
        <f>(F5343/'Yearly GDP'!$B$23)*100</f>
        <v>141.40761830502956</v>
      </c>
      <c r="H5343" s="53">
        <f t="shared" si="797"/>
        <v>1.4679818999999998</v>
      </c>
      <c r="I5343" s="53">
        <f t="shared" si="798"/>
        <v>4.6533271288971623</v>
      </c>
      <c r="J5343" s="53">
        <f t="shared" si="806"/>
        <v>1086.5472312703585</v>
      </c>
      <c r="K5343" s="53">
        <v>6.8310000000000004</v>
      </c>
      <c r="L5343" s="53">
        <v>23349.9</v>
      </c>
      <c r="M5343" s="53">
        <v>3.5</v>
      </c>
      <c r="N5343" s="53">
        <f t="shared" si="799"/>
        <v>2.1776728711028381</v>
      </c>
      <c r="O5343" s="53">
        <v>21.49</v>
      </c>
      <c r="P5343" s="53">
        <v>4.4189999999999996</v>
      </c>
      <c r="Q5343" s="53">
        <f t="shared" si="800"/>
        <v>2.4120000000000008</v>
      </c>
      <c r="R5343" s="53">
        <v>106.93</v>
      </c>
      <c r="S5343" s="53">
        <f t="shared" si="801"/>
        <v>139.2552</v>
      </c>
      <c r="T5343" s="53">
        <v>6.48</v>
      </c>
      <c r="U5343" s="53">
        <v>20180.900000000001</v>
      </c>
      <c r="V5343" s="53">
        <v>40.54</v>
      </c>
      <c r="W5343" s="53">
        <f t="shared" si="804"/>
        <v>497.80217069560933</v>
      </c>
      <c r="X5343" s="53">
        <f t="shared" si="805"/>
        <v>2.4666995559940799</v>
      </c>
      <c r="Y5343" s="53">
        <v>16747.849999999999</v>
      </c>
      <c r="Z5343" s="53">
        <v>32.15</v>
      </c>
      <c r="AA5343" s="53">
        <f t="shared" si="802"/>
        <v>520.9284603421462</v>
      </c>
      <c r="AB5343" s="53">
        <f t="shared" si="803"/>
        <v>3.1104199066874028</v>
      </c>
    </row>
    <row r="5344" spans="1:28" x14ac:dyDescent="0.3">
      <c r="A5344" s="1">
        <v>5343</v>
      </c>
      <c r="B5344" s="50">
        <v>45618</v>
      </c>
      <c r="C5344" s="44">
        <v>43382625.689999998</v>
      </c>
      <c r="D5344" s="56">
        <f t="shared" si="795"/>
        <v>513853.85651339631</v>
      </c>
      <c r="E5344" s="53">
        <v>84.426000000000002</v>
      </c>
      <c r="F5344" s="53">
        <f t="shared" si="796"/>
        <v>5.1385385651339632</v>
      </c>
      <c r="G5344" s="53">
        <f>(F5344/'Yearly GDP'!$B$23)*100</f>
        <v>143.9366544855452</v>
      </c>
      <c r="H5344" s="53">
        <f t="shared" si="797"/>
        <v>1.5076850000000002</v>
      </c>
      <c r="I5344" s="53">
        <f t="shared" si="798"/>
        <v>4.5433893684688771</v>
      </c>
      <c r="J5344" s="53">
        <f t="shared" si="806"/>
        <v>1086.1994547932757</v>
      </c>
      <c r="K5344" s="53">
        <v>6.85</v>
      </c>
      <c r="L5344" s="53">
        <v>23907.25</v>
      </c>
      <c r="M5344" s="53">
        <v>3.58</v>
      </c>
      <c r="N5344" s="53">
        <f t="shared" si="799"/>
        <v>2.3066106315311226</v>
      </c>
      <c r="O5344" s="53">
        <v>22.01</v>
      </c>
      <c r="P5344" s="53">
        <v>4.4109999999999996</v>
      </c>
      <c r="Q5344" s="53">
        <f t="shared" si="800"/>
        <v>2.4390000000000001</v>
      </c>
      <c r="R5344" s="53">
        <v>107.50700000000001</v>
      </c>
      <c r="S5344" s="53">
        <f t="shared" si="801"/>
        <v>142.62480000000002</v>
      </c>
      <c r="T5344" s="53">
        <v>6.48</v>
      </c>
      <c r="U5344" s="53">
        <v>20412.650000000001</v>
      </c>
      <c r="V5344" s="53">
        <v>41</v>
      </c>
      <c r="W5344" s="53">
        <f t="shared" si="804"/>
        <v>497.86951219512201</v>
      </c>
      <c r="X5344" s="53">
        <f t="shared" si="805"/>
        <v>2.4390243902439024</v>
      </c>
      <c r="Y5344" s="53">
        <v>16912.3</v>
      </c>
      <c r="Z5344" s="53">
        <v>32.520000000000003</v>
      </c>
      <c r="AA5344" s="53">
        <f t="shared" si="802"/>
        <v>520.05842558425582</v>
      </c>
      <c r="AB5344" s="53">
        <f t="shared" si="803"/>
        <v>3.0750307503075032</v>
      </c>
    </row>
    <row r="5345" spans="1:28" x14ac:dyDescent="0.3">
      <c r="A5345" s="1">
        <v>5344</v>
      </c>
      <c r="B5345" s="50">
        <v>45621</v>
      </c>
      <c r="C5345" s="44">
        <v>44049098.939999998</v>
      </c>
      <c r="D5345" s="56">
        <f t="shared" si="795"/>
        <v>522775.91906005214</v>
      </c>
      <c r="E5345" s="53">
        <v>84.26</v>
      </c>
      <c r="F5345" s="53">
        <f t="shared" si="796"/>
        <v>5.227759190600521</v>
      </c>
      <c r="G5345" s="53">
        <f>(F5345/'Yearly GDP'!$B$23)*100</f>
        <v>146.43583166948241</v>
      </c>
      <c r="H5345" s="53">
        <f t="shared" si="797"/>
        <v>1.5206237999999999</v>
      </c>
      <c r="I5345" s="53">
        <f t="shared" si="798"/>
        <v>4.4863167339614183</v>
      </c>
      <c r="J5345" s="53">
        <f t="shared" si="806"/>
        <v>1086.6711529834008</v>
      </c>
      <c r="K5345" s="53">
        <v>6.8220000000000001</v>
      </c>
      <c r="L5345" s="53">
        <v>24221.9</v>
      </c>
      <c r="M5345" s="53">
        <v>3.63</v>
      </c>
      <c r="N5345" s="53">
        <f t="shared" si="799"/>
        <v>2.3356832660385818</v>
      </c>
      <c r="O5345" s="53">
        <v>22.29</v>
      </c>
      <c r="P5345" s="53">
        <v>4.274</v>
      </c>
      <c r="Q5345" s="53">
        <f t="shared" si="800"/>
        <v>2.548</v>
      </c>
      <c r="R5345" s="53">
        <v>106.77</v>
      </c>
      <c r="S5345" s="53">
        <f t="shared" si="801"/>
        <v>144.4392</v>
      </c>
      <c r="T5345" s="53">
        <v>6.48</v>
      </c>
      <c r="U5345" s="53">
        <v>20725.7</v>
      </c>
      <c r="V5345" s="53">
        <v>41.63</v>
      </c>
      <c r="W5345" s="53">
        <f t="shared" si="804"/>
        <v>497.85491232284409</v>
      </c>
      <c r="X5345" s="53">
        <f t="shared" si="805"/>
        <v>2.4021138601969731</v>
      </c>
      <c r="Y5345" s="53">
        <v>17269.55</v>
      </c>
      <c r="Z5345" s="53">
        <v>33.200000000000003</v>
      </c>
      <c r="AA5345" s="53">
        <f t="shared" si="802"/>
        <v>520.1671686746987</v>
      </c>
      <c r="AB5345" s="53">
        <f t="shared" si="803"/>
        <v>3.012048192771084</v>
      </c>
    </row>
    <row r="5346" spans="1:28" x14ac:dyDescent="0.3">
      <c r="A5346" s="1">
        <v>5345</v>
      </c>
      <c r="B5346" s="50">
        <v>45622</v>
      </c>
      <c r="C5346" s="44">
        <v>44164026.560000002</v>
      </c>
      <c r="D5346" s="56">
        <f t="shared" si="795"/>
        <v>523773.13013674261</v>
      </c>
      <c r="E5346" s="53">
        <v>84.319000000000003</v>
      </c>
      <c r="F5346" s="53">
        <f t="shared" si="796"/>
        <v>5.2377313013674263</v>
      </c>
      <c r="G5346" s="53">
        <f>(F5346/'Yearly GDP'!$B$23)*100</f>
        <v>146.71516250328926</v>
      </c>
      <c r="H5346" s="53">
        <f t="shared" si="797"/>
        <v>1.5203729000000001</v>
      </c>
      <c r="I5346" s="53">
        <f t="shared" si="798"/>
        <v>4.4903457566232596</v>
      </c>
      <c r="J5346" s="53">
        <f t="shared" si="806"/>
        <v>1086.4167040862146</v>
      </c>
      <c r="K5346" s="53">
        <v>6.827</v>
      </c>
      <c r="L5346" s="53">
        <v>24194.5</v>
      </c>
      <c r="M5346" s="53">
        <v>3.62</v>
      </c>
      <c r="N5346" s="53">
        <f t="shared" si="799"/>
        <v>2.3366542433767403</v>
      </c>
      <c r="O5346" s="53">
        <v>22.27</v>
      </c>
      <c r="P5346" s="53">
        <v>4.2939999999999996</v>
      </c>
      <c r="Q5346" s="53">
        <f t="shared" si="800"/>
        <v>2.5330000000000004</v>
      </c>
      <c r="R5346" s="53">
        <v>106.968</v>
      </c>
      <c r="S5346" s="53">
        <f t="shared" si="801"/>
        <v>144.08689999999999</v>
      </c>
      <c r="T5346" s="53">
        <v>6.47</v>
      </c>
      <c r="U5346" s="53">
        <v>20735.099999999999</v>
      </c>
      <c r="V5346" s="53">
        <v>41.64</v>
      </c>
      <c r="W5346" s="53">
        <f t="shared" si="804"/>
        <v>497.9610951008645</v>
      </c>
      <c r="X5346" s="53">
        <f t="shared" si="805"/>
        <v>2.4015369836695486</v>
      </c>
      <c r="Y5346" s="53">
        <v>17375.55</v>
      </c>
      <c r="Z5346" s="53">
        <v>33.409999999999997</v>
      </c>
      <c r="AA5346" s="53">
        <f t="shared" si="802"/>
        <v>520.07033822208928</v>
      </c>
      <c r="AB5346" s="53">
        <f t="shared" si="803"/>
        <v>2.9931158335827601</v>
      </c>
    </row>
    <row r="5347" spans="1:28" x14ac:dyDescent="0.3">
      <c r="A5347" s="1">
        <v>5346</v>
      </c>
      <c r="B5347" s="50">
        <v>45623</v>
      </c>
      <c r="C5347" s="44">
        <v>44571592.780000001</v>
      </c>
      <c r="D5347" s="56">
        <f t="shared" si="795"/>
        <v>528036.87691031874</v>
      </c>
      <c r="E5347" s="53">
        <v>84.41</v>
      </c>
      <c r="F5347" s="53">
        <f t="shared" si="796"/>
        <v>5.2803687691031875</v>
      </c>
      <c r="G5347" s="53">
        <f>(F5347/'Yearly GDP'!$B$23)*100</f>
        <v>147.90948933062151</v>
      </c>
      <c r="H5347" s="53">
        <f t="shared" si="797"/>
        <v>1.5218008000000001</v>
      </c>
      <c r="I5347" s="53">
        <f t="shared" si="798"/>
        <v>4.476275738585497</v>
      </c>
      <c r="J5347" s="53">
        <f t="shared" si="806"/>
        <v>1086.6114592658907</v>
      </c>
      <c r="K5347" s="53">
        <v>6.8120000000000003</v>
      </c>
      <c r="L5347" s="53">
        <v>24274.9</v>
      </c>
      <c r="M5347" s="53">
        <v>3.63</v>
      </c>
      <c r="N5347" s="53">
        <f t="shared" si="799"/>
        <v>2.3357242614145033</v>
      </c>
      <c r="O5347" s="53">
        <v>22.34</v>
      </c>
      <c r="P5347" s="53">
        <v>4.26</v>
      </c>
      <c r="Q5347" s="53">
        <f t="shared" si="800"/>
        <v>2.5520000000000005</v>
      </c>
      <c r="R5347" s="53">
        <v>106.048</v>
      </c>
      <c r="S5347" s="53">
        <f t="shared" si="801"/>
        <v>145.21</v>
      </c>
      <c r="T5347" s="53">
        <v>6.5</v>
      </c>
      <c r="U5347" s="53">
        <v>20838.2</v>
      </c>
      <c r="V5347" s="53">
        <v>41.84</v>
      </c>
      <c r="W5347" s="53">
        <f t="shared" si="804"/>
        <v>498.04493307839385</v>
      </c>
      <c r="X5347" s="53">
        <f t="shared" si="805"/>
        <v>2.3900573613766731</v>
      </c>
      <c r="Y5347" s="53">
        <v>17552.650000000001</v>
      </c>
      <c r="Z5347" s="53">
        <v>33.75</v>
      </c>
      <c r="AA5347" s="53">
        <f t="shared" si="802"/>
        <v>520.07851851851854</v>
      </c>
      <c r="AB5347" s="53">
        <f t="shared" si="803"/>
        <v>2.9629629629629628</v>
      </c>
    </row>
    <row r="5348" spans="1:28" x14ac:dyDescent="0.3">
      <c r="A5348" s="1">
        <v>5347</v>
      </c>
      <c r="B5348" s="50">
        <v>45624</v>
      </c>
      <c r="C5348" s="44">
        <v>44416203.07</v>
      </c>
      <c r="D5348" s="56">
        <f t="shared" si="795"/>
        <v>525977.89176387002</v>
      </c>
      <c r="E5348" s="53">
        <v>84.444999999999993</v>
      </c>
      <c r="F5348" s="53">
        <f t="shared" si="796"/>
        <v>5.2597789176387</v>
      </c>
      <c r="G5348" s="53">
        <f>(F5348/'Yearly GDP'!$B$23)*100</f>
        <v>147.33274279100002</v>
      </c>
      <c r="H5348" s="53">
        <f t="shared" si="797"/>
        <v>1.4977805</v>
      </c>
      <c r="I5348" s="53">
        <f t="shared" si="798"/>
        <v>4.543389368468878</v>
      </c>
      <c r="J5348" s="53">
        <f t="shared" si="806"/>
        <v>1086.5129486597002</v>
      </c>
      <c r="K5348" s="53">
        <v>6.8049999999999997</v>
      </c>
      <c r="L5348" s="53">
        <v>23914.15</v>
      </c>
      <c r="M5348" s="53">
        <v>3.56</v>
      </c>
      <c r="N5348" s="53">
        <f t="shared" si="799"/>
        <v>2.2616106315311217</v>
      </c>
      <c r="O5348" s="53">
        <v>22.01</v>
      </c>
      <c r="P5348" s="53">
        <v>4.26</v>
      </c>
      <c r="Q5348" s="53">
        <f t="shared" si="800"/>
        <v>2.5449999999999999</v>
      </c>
      <c r="R5348" s="53">
        <v>106.048</v>
      </c>
      <c r="S5348" s="53">
        <f t="shared" si="801"/>
        <v>143.065</v>
      </c>
      <c r="T5348" s="53">
        <v>6.5</v>
      </c>
      <c r="U5348" s="53">
        <v>20839.900000000001</v>
      </c>
      <c r="V5348" s="53">
        <v>41.85</v>
      </c>
      <c r="W5348" s="53">
        <f t="shared" si="804"/>
        <v>497.96654719235369</v>
      </c>
      <c r="X5348" s="53">
        <f t="shared" si="805"/>
        <v>2.3894862604540026</v>
      </c>
      <c r="Y5348" s="53">
        <v>17577.849999999999</v>
      </c>
      <c r="Z5348" s="53">
        <v>33.799999999999997</v>
      </c>
      <c r="AA5348" s="53">
        <f t="shared" si="802"/>
        <v>520.05473372781069</v>
      </c>
      <c r="AB5348" s="53">
        <f t="shared" si="803"/>
        <v>2.9585798816568052</v>
      </c>
    </row>
    <row r="5349" spans="1:28" x14ac:dyDescent="0.3">
      <c r="A5349" s="1">
        <v>5348</v>
      </c>
      <c r="B5349" s="50">
        <v>45625</v>
      </c>
      <c r="C5349" s="44">
        <v>44505794.729999997</v>
      </c>
      <c r="D5349" s="56">
        <f t="shared" si="795"/>
        <v>526328.30012180842</v>
      </c>
      <c r="E5349" s="53">
        <v>84.558999999999997</v>
      </c>
      <c r="F5349" s="53">
        <f t="shared" si="796"/>
        <v>5.2632830012180847</v>
      </c>
      <c r="G5349" s="53">
        <f>(F5349/'Yearly GDP'!$B$23)*100</f>
        <v>147.43089639266344</v>
      </c>
      <c r="H5349" s="53">
        <f t="shared" si="797"/>
        <v>1.4993970999999999</v>
      </c>
      <c r="I5349" s="53">
        <f t="shared" si="798"/>
        <v>4.5024763619990997</v>
      </c>
      <c r="J5349" s="53">
        <f t="shared" si="806"/>
        <v>1086.4970733903647</v>
      </c>
      <c r="K5349" s="53">
        <v>6.7510000000000003</v>
      </c>
      <c r="L5349" s="53">
        <v>24131.1</v>
      </c>
      <c r="M5349" s="53">
        <v>3.6</v>
      </c>
      <c r="N5349" s="53">
        <f t="shared" si="799"/>
        <v>2.2485236380009006</v>
      </c>
      <c r="O5349" s="53">
        <v>22.21</v>
      </c>
      <c r="P5349" s="53">
        <v>4.1769999999999996</v>
      </c>
      <c r="Q5349" s="53">
        <f t="shared" si="800"/>
        <v>2.5740000000000007</v>
      </c>
      <c r="R5349" s="53">
        <v>105.828</v>
      </c>
      <c r="S5349" s="53">
        <f t="shared" si="801"/>
        <v>144.1429</v>
      </c>
      <c r="T5349" s="53">
        <v>6.49</v>
      </c>
      <c r="U5349" s="53">
        <v>20906.650000000001</v>
      </c>
      <c r="V5349" s="53">
        <v>41.98</v>
      </c>
      <c r="W5349" s="53">
        <f t="shared" si="804"/>
        <v>498.0145307289186</v>
      </c>
      <c r="X5349" s="53">
        <f t="shared" si="805"/>
        <v>2.3820867079561698</v>
      </c>
      <c r="Y5349" s="53">
        <v>17716.45</v>
      </c>
      <c r="Z5349" s="53">
        <v>34.11</v>
      </c>
      <c r="AA5349" s="53">
        <f t="shared" si="802"/>
        <v>519.39167399589564</v>
      </c>
      <c r="AB5349" s="53">
        <f t="shared" si="803"/>
        <v>2.9316915860451478</v>
      </c>
    </row>
    <row r="5350" spans="1:28" x14ac:dyDescent="0.3">
      <c r="A5350" s="1">
        <v>5349</v>
      </c>
      <c r="B5350" s="50">
        <v>45628</v>
      </c>
      <c r="C5350" s="44">
        <v>44790919.270000003</v>
      </c>
      <c r="D5350" s="56">
        <f t="shared" si="795"/>
        <v>528568.79006372439</v>
      </c>
      <c r="E5350" s="53">
        <v>84.74</v>
      </c>
      <c r="F5350" s="53">
        <f t="shared" si="796"/>
        <v>5.2856879006372441</v>
      </c>
      <c r="G5350" s="53">
        <f>(F5350/'Yearly GDP'!$B$23)*100</f>
        <v>148.0584846116875</v>
      </c>
      <c r="H5350" s="53">
        <f t="shared" si="797"/>
        <v>1.4996850000000004</v>
      </c>
      <c r="I5350" s="53">
        <f t="shared" si="798"/>
        <v>4.4742729306487687</v>
      </c>
      <c r="J5350" s="53">
        <f t="shared" si="806"/>
        <v>1086.1767337807605</v>
      </c>
      <c r="K5350" s="53">
        <v>6.71</v>
      </c>
      <c r="L5350" s="53">
        <v>24276.05</v>
      </c>
      <c r="M5350" s="53">
        <v>3.62</v>
      </c>
      <c r="N5350" s="53">
        <f t="shared" si="799"/>
        <v>2.2357270693512312</v>
      </c>
      <c r="O5350" s="53">
        <v>22.35</v>
      </c>
      <c r="P5350" s="53">
        <v>4.1950000000000003</v>
      </c>
      <c r="Q5350" s="53">
        <f t="shared" si="800"/>
        <v>2.5149999999999997</v>
      </c>
      <c r="R5350" s="53">
        <v>106.423</v>
      </c>
      <c r="S5350" s="53">
        <f t="shared" si="801"/>
        <v>145.0515</v>
      </c>
      <c r="T5350" s="53">
        <v>6.49</v>
      </c>
      <c r="U5350" s="53">
        <v>21105.95</v>
      </c>
      <c r="V5350" s="53">
        <v>42.38</v>
      </c>
      <c r="W5350" s="53">
        <f t="shared" si="804"/>
        <v>498.01675318546484</v>
      </c>
      <c r="X5350" s="53">
        <f t="shared" si="805"/>
        <v>2.3596035865974514</v>
      </c>
      <c r="Y5350" s="53">
        <v>17840.099999999999</v>
      </c>
      <c r="Z5350" s="53">
        <v>34.340000000000003</v>
      </c>
      <c r="AA5350" s="53">
        <f t="shared" si="802"/>
        <v>519.51368666278381</v>
      </c>
      <c r="AB5350" s="53">
        <f t="shared" si="803"/>
        <v>2.9120559114734998</v>
      </c>
    </row>
    <row r="5351" spans="1:28" x14ac:dyDescent="0.3">
      <c r="A5351" s="1">
        <v>5350</v>
      </c>
      <c r="B5351" s="50">
        <v>45629</v>
      </c>
      <c r="C5351" s="44">
        <v>45189520.890000001</v>
      </c>
      <c r="D5351" s="56">
        <f t="shared" si="795"/>
        <v>533675.66831215459</v>
      </c>
      <c r="E5351" s="53">
        <v>84.676000000000002</v>
      </c>
      <c r="F5351" s="53">
        <f t="shared" si="796"/>
        <v>5.3367566831215463</v>
      </c>
      <c r="G5351" s="53">
        <f>(F5351/'Yearly GDP'!$B$23)*100</f>
        <v>149.48898272049149</v>
      </c>
      <c r="H5351" s="53">
        <f t="shared" si="797"/>
        <v>1.5113214000000004</v>
      </c>
      <c r="I5351" s="53">
        <f t="shared" si="798"/>
        <v>4.4424700133274095</v>
      </c>
      <c r="J5351" s="53">
        <f t="shared" si="806"/>
        <v>1086.5015548645047</v>
      </c>
      <c r="K5351" s="53">
        <v>6.7140000000000004</v>
      </c>
      <c r="L5351" s="53">
        <v>24457.15</v>
      </c>
      <c r="M5351" s="53">
        <v>3.64</v>
      </c>
      <c r="N5351" s="53">
        <f t="shared" si="799"/>
        <v>2.2715299866725909</v>
      </c>
      <c r="O5351" s="53">
        <v>22.51</v>
      </c>
      <c r="P5351" s="53">
        <v>4.226</v>
      </c>
      <c r="Q5351" s="53">
        <f t="shared" si="800"/>
        <v>2.4880000000000004</v>
      </c>
      <c r="R5351" s="53">
        <v>106.34</v>
      </c>
      <c r="S5351" s="53">
        <f t="shared" si="801"/>
        <v>144.96440000000001</v>
      </c>
      <c r="T5351" s="53">
        <v>6.44</v>
      </c>
      <c r="U5351" s="53">
        <v>21291.35</v>
      </c>
      <c r="V5351" s="53">
        <v>42.75</v>
      </c>
      <c r="W5351" s="53">
        <f t="shared" si="804"/>
        <v>498.04327485380111</v>
      </c>
      <c r="X5351" s="53">
        <f t="shared" si="805"/>
        <v>2.3391812865497075</v>
      </c>
      <c r="Y5351" s="53">
        <v>18007.5</v>
      </c>
      <c r="Z5351" s="53">
        <v>34.67</v>
      </c>
      <c r="AA5351" s="53">
        <f t="shared" si="802"/>
        <v>519.39717334871648</v>
      </c>
      <c r="AB5351" s="53">
        <f t="shared" si="803"/>
        <v>2.884338044418806</v>
      </c>
    </row>
    <row r="5352" spans="1:28" x14ac:dyDescent="0.3">
      <c r="A5352" s="1">
        <v>5351</v>
      </c>
      <c r="B5352" s="50">
        <v>45630</v>
      </c>
      <c r="C5352" s="44">
        <v>45690716.049999997</v>
      </c>
      <c r="D5352" s="56">
        <f t="shared" si="795"/>
        <v>539486.33358128765</v>
      </c>
      <c r="E5352" s="53">
        <v>84.692999999999998</v>
      </c>
      <c r="F5352" s="53">
        <f t="shared" si="796"/>
        <v>5.3948633358128761</v>
      </c>
      <c r="G5352" s="53">
        <f>(F5352/'Yearly GDP'!$B$23)*100</f>
        <v>151.11662005078085</v>
      </c>
      <c r="H5352" s="53">
        <f t="shared" si="797"/>
        <v>1.5056871999999997</v>
      </c>
      <c r="I5352" s="53">
        <f t="shared" si="798"/>
        <v>4.4404973357015995</v>
      </c>
      <c r="J5352" s="53">
        <f t="shared" si="806"/>
        <v>1086.4764653641209</v>
      </c>
      <c r="K5352" s="53">
        <v>6.6859999999999999</v>
      </c>
      <c r="L5352" s="53">
        <v>24467.45</v>
      </c>
      <c r="M5352" s="53">
        <v>3.65</v>
      </c>
      <c r="N5352" s="53">
        <f t="shared" si="799"/>
        <v>2.2455026642984004</v>
      </c>
      <c r="O5352" s="53">
        <v>22.52</v>
      </c>
      <c r="P5352" s="53">
        <v>4.1829999999999998</v>
      </c>
      <c r="Q5352" s="53">
        <f t="shared" si="800"/>
        <v>2.5030000000000001</v>
      </c>
      <c r="R5352" s="53">
        <v>106.29</v>
      </c>
      <c r="S5352" s="53">
        <f t="shared" si="801"/>
        <v>144.80359999999999</v>
      </c>
      <c r="T5352" s="53">
        <v>6.43</v>
      </c>
      <c r="U5352" s="53">
        <v>21485.15</v>
      </c>
      <c r="V5352" s="53">
        <v>43.14</v>
      </c>
      <c r="W5352" s="53">
        <f t="shared" si="804"/>
        <v>498.03314789058879</v>
      </c>
      <c r="X5352" s="53">
        <f t="shared" si="805"/>
        <v>2.3180343069077418</v>
      </c>
      <c r="Y5352" s="53">
        <v>18143.55</v>
      </c>
      <c r="Z5352" s="53">
        <v>34.93</v>
      </c>
      <c r="AA5352" s="53">
        <f t="shared" si="802"/>
        <v>519.42599484683649</v>
      </c>
      <c r="AB5352" s="53">
        <f t="shared" si="803"/>
        <v>2.8628685943315202</v>
      </c>
    </row>
    <row r="5353" spans="1:28" x14ac:dyDescent="0.3">
      <c r="A5353" s="1">
        <v>5352</v>
      </c>
      <c r="B5353" s="50">
        <v>45631</v>
      </c>
      <c r="C5353" s="44">
        <v>45953413.049999997</v>
      </c>
      <c r="D5353" s="56">
        <f t="shared" si="795"/>
        <v>542645.75421567238</v>
      </c>
      <c r="E5353" s="53">
        <v>84.683999999999997</v>
      </c>
      <c r="F5353" s="53">
        <f t="shared" si="796"/>
        <v>5.426457542156724</v>
      </c>
      <c r="G5353" s="53">
        <f>(F5353/'Yearly GDP'!$B$23)*100</f>
        <v>152.00161182511835</v>
      </c>
      <c r="H5353" s="53">
        <f t="shared" si="797"/>
        <v>1.5190319999999999</v>
      </c>
      <c r="I5353" s="53">
        <f t="shared" si="798"/>
        <v>4.3975373790677219</v>
      </c>
      <c r="J5353" s="53">
        <f t="shared" si="806"/>
        <v>1086.5611257695691</v>
      </c>
      <c r="K5353" s="53">
        <v>6.68</v>
      </c>
      <c r="L5353" s="53">
        <v>24708.400000000001</v>
      </c>
      <c r="M5353" s="53">
        <v>3.68</v>
      </c>
      <c r="N5353" s="53">
        <f t="shared" si="799"/>
        <v>2.2824626209322778</v>
      </c>
      <c r="O5353" s="53">
        <v>22.74</v>
      </c>
      <c r="P5353" s="53">
        <v>4.1769999999999996</v>
      </c>
      <c r="Q5353" s="53">
        <f t="shared" si="800"/>
        <v>2.5030000000000001</v>
      </c>
      <c r="R5353" s="53">
        <v>105.70099999999999</v>
      </c>
      <c r="S5353" s="53">
        <f t="shared" si="801"/>
        <v>146.2182</v>
      </c>
      <c r="T5353" s="53">
        <v>6.43</v>
      </c>
      <c r="U5353" s="53">
        <v>21577.65</v>
      </c>
      <c r="V5353" s="53">
        <v>43.33</v>
      </c>
      <c r="W5353" s="53">
        <f t="shared" si="804"/>
        <v>497.98407569813065</v>
      </c>
      <c r="X5353" s="53">
        <f t="shared" si="805"/>
        <v>2.3078698361412417</v>
      </c>
      <c r="Y5353" s="53">
        <v>18230.400000000001</v>
      </c>
      <c r="Z5353" s="53">
        <v>35.1</v>
      </c>
      <c r="AA5353" s="53">
        <f t="shared" si="802"/>
        <v>519.38461538461536</v>
      </c>
      <c r="AB5353" s="53">
        <f t="shared" si="803"/>
        <v>2.8490028490028485</v>
      </c>
    </row>
    <row r="5354" spans="1:28" x14ac:dyDescent="0.3">
      <c r="A5354" s="1">
        <v>5353</v>
      </c>
      <c r="B5354" s="50">
        <v>45632</v>
      </c>
      <c r="C5354" s="44">
        <v>46059456.420000002</v>
      </c>
      <c r="D5354" s="56">
        <f t="shared" si="795"/>
        <v>544000.76085415971</v>
      </c>
      <c r="E5354" s="53">
        <v>84.668000000000006</v>
      </c>
      <c r="F5354" s="53">
        <f t="shared" si="796"/>
        <v>5.4400076085415972</v>
      </c>
      <c r="G5354" s="53">
        <f>(F5354/'Yearly GDP'!$B$23)*100</f>
        <v>152.38116550536688</v>
      </c>
      <c r="H5354" s="53">
        <f t="shared" si="797"/>
        <v>1.5313279999999998</v>
      </c>
      <c r="I5354" s="53">
        <f t="shared" si="798"/>
        <v>4.4014084507042259</v>
      </c>
      <c r="J5354" s="53">
        <f t="shared" si="806"/>
        <v>1086.1707746478874</v>
      </c>
      <c r="K5354" s="53">
        <v>6.74</v>
      </c>
      <c r="L5354" s="53">
        <v>24677.8</v>
      </c>
      <c r="M5354" s="53">
        <v>3.68</v>
      </c>
      <c r="N5354" s="53">
        <f t="shared" si="799"/>
        <v>2.3385915492957743</v>
      </c>
      <c r="O5354" s="53">
        <v>22.72</v>
      </c>
      <c r="P5354" s="53">
        <v>4.1479999999999997</v>
      </c>
      <c r="Q5354" s="53">
        <f t="shared" si="800"/>
        <v>2.5920000000000005</v>
      </c>
      <c r="R5354" s="53">
        <v>106.039</v>
      </c>
      <c r="S5354" s="53">
        <f t="shared" si="801"/>
        <v>145.18079999999998</v>
      </c>
      <c r="T5354" s="53">
        <v>6.39</v>
      </c>
      <c r="U5354" s="53">
        <v>21665.4</v>
      </c>
      <c r="V5354" s="53">
        <v>43.51</v>
      </c>
      <c r="W5354" s="53">
        <f t="shared" si="804"/>
        <v>497.94070328660086</v>
      </c>
      <c r="X5354" s="53">
        <f t="shared" si="805"/>
        <v>2.2983222247759136</v>
      </c>
      <c r="Y5354" s="53">
        <v>18328.95</v>
      </c>
      <c r="Z5354" s="53">
        <v>35.29</v>
      </c>
      <c r="AA5354" s="53">
        <f t="shared" si="802"/>
        <v>519.38084443185039</v>
      </c>
      <c r="AB5354" s="53">
        <f t="shared" si="803"/>
        <v>2.8336639274582036</v>
      </c>
    </row>
    <row r="5355" spans="1:28" x14ac:dyDescent="0.3">
      <c r="A5355" s="1">
        <v>5354</v>
      </c>
      <c r="B5355" s="50">
        <v>45635</v>
      </c>
      <c r="C5355" s="44">
        <v>46057176.979999997</v>
      </c>
      <c r="D5355" s="56">
        <f t="shared" si="795"/>
        <v>542941.41130981152</v>
      </c>
      <c r="E5355" s="53">
        <v>84.828999999999994</v>
      </c>
      <c r="F5355" s="53">
        <f t="shared" si="796"/>
        <v>5.4294141130981153</v>
      </c>
      <c r="G5355" s="53">
        <f>(F5355/'Yearly GDP'!$B$23)*100</f>
        <v>152.08442893832256</v>
      </c>
      <c r="H5355" s="53">
        <f t="shared" si="797"/>
        <v>1.5220722</v>
      </c>
      <c r="I5355" s="53">
        <f t="shared" si="798"/>
        <v>4.4130626654898499</v>
      </c>
      <c r="J5355" s="53">
        <f t="shared" si="806"/>
        <v>1086.4518976169461</v>
      </c>
      <c r="K5355" s="53">
        <v>6.7169999999999996</v>
      </c>
      <c r="L5355" s="53">
        <v>24619</v>
      </c>
      <c r="M5355" s="53">
        <v>3.67</v>
      </c>
      <c r="N5355" s="53">
        <f t="shared" si="799"/>
        <v>2.3039373345101497</v>
      </c>
      <c r="O5355" s="53">
        <v>22.66</v>
      </c>
      <c r="P5355" s="53">
        <v>4.2</v>
      </c>
      <c r="Q5355" s="53">
        <f t="shared" si="800"/>
        <v>2.5169999999999995</v>
      </c>
      <c r="R5355" s="53">
        <v>106.125</v>
      </c>
      <c r="S5355" s="53">
        <f t="shared" si="801"/>
        <v>145.25059999999999</v>
      </c>
      <c r="T5355" s="53">
        <v>6.41</v>
      </c>
      <c r="U5355" s="53">
        <v>21748.5</v>
      </c>
      <c r="V5355" s="53">
        <v>43.67</v>
      </c>
      <c r="W5355" s="53">
        <f t="shared" si="804"/>
        <v>498.01923517288753</v>
      </c>
      <c r="X5355" s="53">
        <f t="shared" si="805"/>
        <v>2.2899015342340281</v>
      </c>
      <c r="Y5355" s="53">
        <v>18396.45</v>
      </c>
      <c r="Z5355" s="53">
        <v>35.42</v>
      </c>
      <c r="AA5355" s="53">
        <f t="shared" si="802"/>
        <v>519.38029361942404</v>
      </c>
      <c r="AB5355" s="53">
        <f t="shared" si="803"/>
        <v>2.8232636928289101</v>
      </c>
    </row>
    <row r="5356" spans="1:28" x14ac:dyDescent="0.3">
      <c r="A5356" s="1">
        <v>5355</v>
      </c>
      <c r="B5356" s="50">
        <v>45636</v>
      </c>
      <c r="C5356" s="44">
        <v>46089641.549999997</v>
      </c>
      <c r="D5356" s="56">
        <f t="shared" si="795"/>
        <v>542997.66199340241</v>
      </c>
      <c r="E5356" s="53">
        <v>84.88</v>
      </c>
      <c r="F5356" s="53">
        <f t="shared" si="796"/>
        <v>5.429976619934024</v>
      </c>
      <c r="G5356" s="53">
        <f>(F5356/'Yearly GDP'!$B$23)*100</f>
        <v>152.10018543232562</v>
      </c>
      <c r="H5356" s="53">
        <f t="shared" si="797"/>
        <v>1.5186825000000002</v>
      </c>
      <c r="I5356" s="53">
        <f t="shared" si="798"/>
        <v>4.4150110375275933</v>
      </c>
      <c r="J5356" s="53">
        <f t="shared" si="806"/>
        <v>1086.5364238410596</v>
      </c>
      <c r="K5356" s="53">
        <v>6.7050000000000001</v>
      </c>
      <c r="L5356" s="53">
        <v>24610.05</v>
      </c>
      <c r="M5356" s="53">
        <v>3.67</v>
      </c>
      <c r="N5356" s="53">
        <f t="shared" si="799"/>
        <v>2.2899889624724068</v>
      </c>
      <c r="O5356" s="53">
        <v>22.65</v>
      </c>
      <c r="P5356" s="53">
        <v>4.2270000000000003</v>
      </c>
      <c r="Q5356" s="53">
        <f t="shared" si="800"/>
        <v>2.4779999999999998</v>
      </c>
      <c r="R5356" s="53">
        <v>106.38200000000001</v>
      </c>
      <c r="S5356" s="53">
        <f t="shared" si="801"/>
        <v>145.6395</v>
      </c>
      <c r="T5356" s="53">
        <v>6.43</v>
      </c>
      <c r="U5356" s="53">
        <v>21809.1</v>
      </c>
      <c r="V5356" s="53">
        <v>43.79</v>
      </c>
      <c r="W5356" s="53">
        <f t="shared" si="804"/>
        <v>498.03836492349848</v>
      </c>
      <c r="X5356" s="53">
        <f t="shared" si="805"/>
        <v>2.2836263987211693</v>
      </c>
      <c r="Y5356" s="53">
        <v>18450.599999999999</v>
      </c>
      <c r="Z5356" s="53">
        <v>35.520000000000003</v>
      </c>
      <c r="AA5356" s="53">
        <f t="shared" si="802"/>
        <v>519.44256756756749</v>
      </c>
      <c r="AB5356" s="53">
        <f t="shared" si="803"/>
        <v>2.8153153153153152</v>
      </c>
    </row>
    <row r="5357" spans="1:28" x14ac:dyDescent="0.3">
      <c r="A5357" s="1">
        <v>5356</v>
      </c>
      <c r="B5357" s="50">
        <v>45637</v>
      </c>
      <c r="C5357" s="44">
        <v>46188674.549999997</v>
      </c>
      <c r="D5357" s="56">
        <f t="shared" si="795"/>
        <v>544709.883247833</v>
      </c>
      <c r="E5357" s="53">
        <v>84.795000000000002</v>
      </c>
      <c r="F5357" s="53">
        <f t="shared" si="796"/>
        <v>5.4470988324783303</v>
      </c>
      <c r="G5357" s="53">
        <f>(F5357/'Yearly GDP'!$B$23)*100</f>
        <v>152.5797992290849</v>
      </c>
      <c r="H5357" s="53">
        <f t="shared" si="797"/>
        <v>1.5236424</v>
      </c>
      <c r="I5357" s="53">
        <f t="shared" si="798"/>
        <v>4.4091710758377429</v>
      </c>
      <c r="J5357" s="53">
        <f t="shared" si="806"/>
        <v>1086.4991181657849</v>
      </c>
      <c r="K5357" s="53">
        <v>6.718</v>
      </c>
      <c r="L5357" s="53">
        <v>24641.8</v>
      </c>
      <c r="M5357" s="53">
        <v>3.67</v>
      </c>
      <c r="N5357" s="53">
        <f t="shared" si="799"/>
        <v>2.308828924162257</v>
      </c>
      <c r="O5357" s="53">
        <v>22.68</v>
      </c>
      <c r="P5357" s="53">
        <v>4.274</v>
      </c>
      <c r="Q5357" s="53">
        <f t="shared" si="800"/>
        <v>2.444</v>
      </c>
      <c r="R5357" s="53">
        <v>106.69499999999999</v>
      </c>
      <c r="S5357" s="53">
        <f t="shared" si="801"/>
        <v>145.83239999999998</v>
      </c>
      <c r="T5357" s="53">
        <v>6.43</v>
      </c>
      <c r="U5357" s="53">
        <v>21879.55</v>
      </c>
      <c r="V5357" s="53">
        <v>43.94</v>
      </c>
      <c r="W5357" s="53">
        <f t="shared" si="804"/>
        <v>497.94151115157035</v>
      </c>
      <c r="X5357" s="53">
        <f t="shared" si="805"/>
        <v>2.2758306781975426</v>
      </c>
      <c r="Y5357" s="53">
        <v>18502.650000000001</v>
      </c>
      <c r="Z5357" s="53">
        <v>35.619999999999997</v>
      </c>
      <c r="AA5357" s="53">
        <f t="shared" si="802"/>
        <v>519.44553621560931</v>
      </c>
      <c r="AB5357" s="53">
        <f t="shared" si="803"/>
        <v>2.8074115665356545</v>
      </c>
    </row>
    <row r="5358" spans="1:28" x14ac:dyDescent="0.3">
      <c r="A5358" s="1">
        <v>5357</v>
      </c>
      <c r="B5358" s="50">
        <v>45638</v>
      </c>
      <c r="C5358" s="44">
        <v>45960464.369999997</v>
      </c>
      <c r="D5358" s="56">
        <f t="shared" si="795"/>
        <v>541826.87144120247</v>
      </c>
      <c r="E5358" s="53">
        <v>84.825000000000003</v>
      </c>
      <c r="F5358" s="53">
        <f t="shared" si="796"/>
        <v>5.418268714412025</v>
      </c>
      <c r="G5358" s="53">
        <f>(F5358/'Yearly GDP'!$B$23)*100</f>
        <v>151.77223289669539</v>
      </c>
      <c r="H5358" s="53">
        <f t="shared" si="797"/>
        <v>1.5223360000000001</v>
      </c>
      <c r="I5358" s="53">
        <f t="shared" si="798"/>
        <v>4.4247787610619467</v>
      </c>
      <c r="J5358" s="53">
        <f t="shared" si="806"/>
        <v>1086.2256637168141</v>
      </c>
      <c r="K5358" s="53">
        <v>6.7359999999999998</v>
      </c>
      <c r="L5358" s="53">
        <v>24548.7</v>
      </c>
      <c r="M5358" s="53">
        <v>3.66</v>
      </c>
      <c r="N5358" s="53">
        <f t="shared" si="799"/>
        <v>2.3112212389380531</v>
      </c>
      <c r="O5358" s="53">
        <v>22.6</v>
      </c>
      <c r="P5358" s="53">
        <v>4.335</v>
      </c>
      <c r="Q5358" s="53">
        <f t="shared" si="800"/>
        <v>2.4009999999999998</v>
      </c>
      <c r="R5358" s="53">
        <v>106.959</v>
      </c>
      <c r="S5358" s="53">
        <f t="shared" si="801"/>
        <v>146.22200000000001</v>
      </c>
      <c r="T5358" s="53">
        <v>6.47</v>
      </c>
      <c r="U5358" s="53">
        <v>21770.05</v>
      </c>
      <c r="V5358" s="53">
        <v>43.72</v>
      </c>
      <c r="W5358" s="53">
        <f t="shared" si="804"/>
        <v>497.94258920402564</v>
      </c>
      <c r="X5358" s="53">
        <f t="shared" si="805"/>
        <v>2.2872827081427265</v>
      </c>
      <c r="Y5358" s="53">
        <v>18330.3</v>
      </c>
      <c r="Z5358" s="53">
        <v>35.29</v>
      </c>
      <c r="AA5358" s="53">
        <f t="shared" si="802"/>
        <v>519.41909889487101</v>
      </c>
      <c r="AB5358" s="53">
        <f t="shared" si="803"/>
        <v>2.8336639274582032</v>
      </c>
    </row>
    <row r="5359" spans="1:28" x14ac:dyDescent="0.3">
      <c r="A5359" s="1">
        <v>5358</v>
      </c>
      <c r="B5359" s="50">
        <v>45639</v>
      </c>
      <c r="C5359" s="44">
        <v>46082964.450000003</v>
      </c>
      <c r="D5359" s="56">
        <f t="shared" si="795"/>
        <v>543546.5600009436</v>
      </c>
      <c r="E5359" s="53">
        <v>84.781999999999996</v>
      </c>
      <c r="F5359" s="53">
        <f t="shared" si="796"/>
        <v>5.4354656000094357</v>
      </c>
      <c r="G5359" s="53">
        <f>(F5359/'Yearly GDP'!$B$23)*100</f>
        <v>152.25393837561444</v>
      </c>
      <c r="H5359" s="53">
        <f t="shared" si="797"/>
        <v>1.5342120000000001</v>
      </c>
      <c r="I5359" s="53">
        <f t="shared" si="798"/>
        <v>4.3859649122807012</v>
      </c>
      <c r="J5359" s="53">
        <f t="shared" si="806"/>
        <v>1086.328947368421</v>
      </c>
      <c r="K5359" s="53">
        <v>6.7290000000000001</v>
      </c>
      <c r="L5359" s="53">
        <v>24768.3</v>
      </c>
      <c r="M5359" s="53">
        <v>3.69</v>
      </c>
      <c r="N5359" s="53">
        <f t="shared" si="799"/>
        <v>2.3430350877192989</v>
      </c>
      <c r="O5359" s="53">
        <v>22.8</v>
      </c>
      <c r="P5359" s="53">
        <v>4.3940000000000001</v>
      </c>
      <c r="Q5359" s="53">
        <f t="shared" si="800"/>
        <v>2.335</v>
      </c>
      <c r="R5359" s="53">
        <v>106.99299999999999</v>
      </c>
      <c r="S5359" s="53">
        <f t="shared" si="801"/>
        <v>147.28800000000001</v>
      </c>
      <c r="T5359" s="53">
        <v>6.46</v>
      </c>
      <c r="U5359" s="53">
        <v>21748.1</v>
      </c>
      <c r="V5359" s="53">
        <v>43.67</v>
      </c>
      <c r="W5359" s="53">
        <f t="shared" si="804"/>
        <v>498.01007556675057</v>
      </c>
      <c r="X5359" s="53">
        <f t="shared" si="805"/>
        <v>2.2899015342340281</v>
      </c>
      <c r="Y5359" s="53">
        <v>18263.75</v>
      </c>
      <c r="Z5359" s="53">
        <v>35.159999999999997</v>
      </c>
      <c r="AA5359" s="53">
        <f t="shared" si="802"/>
        <v>519.44681456200237</v>
      </c>
      <c r="AB5359" s="53">
        <f t="shared" si="803"/>
        <v>2.8441410693970428</v>
      </c>
    </row>
    <row r="5360" spans="1:28" x14ac:dyDescent="0.3">
      <c r="A5360" s="1">
        <v>5359</v>
      </c>
      <c r="B5360" s="50">
        <v>45642</v>
      </c>
      <c r="C5360" s="44">
        <v>46133925.810000002</v>
      </c>
      <c r="D5360" s="56">
        <f t="shared" si="795"/>
        <v>543455.36352927319</v>
      </c>
      <c r="E5360" s="53">
        <v>84.89</v>
      </c>
      <c r="F5360" s="53">
        <f t="shared" si="796"/>
        <v>5.4345536352927315</v>
      </c>
      <c r="G5360" s="53">
        <f>(F5360/'Yearly GDP'!$B$23)*100</f>
        <v>152.22839314545467</v>
      </c>
      <c r="H5360" s="53">
        <f t="shared" si="797"/>
        <v>1.5308811000000002</v>
      </c>
      <c r="I5360" s="53">
        <f t="shared" si="798"/>
        <v>4.4033465433729626</v>
      </c>
      <c r="J5360" s="53">
        <f t="shared" si="806"/>
        <v>1086.228533685601</v>
      </c>
      <c r="K5360" s="53">
        <v>6.7409999999999997</v>
      </c>
      <c r="L5360" s="53">
        <v>24668.25</v>
      </c>
      <c r="M5360" s="53">
        <v>3.68</v>
      </c>
      <c r="N5360" s="53">
        <f t="shared" si="799"/>
        <v>2.3376534566270371</v>
      </c>
      <c r="O5360" s="53">
        <v>22.71</v>
      </c>
      <c r="P5360" s="53">
        <v>4.4020000000000001</v>
      </c>
      <c r="Q5360" s="53">
        <f t="shared" si="800"/>
        <v>2.3389999999999995</v>
      </c>
      <c r="R5360" s="53">
        <v>107.03</v>
      </c>
      <c r="S5360" s="53">
        <f t="shared" si="801"/>
        <v>146.93369999999999</v>
      </c>
      <c r="T5360" s="53">
        <v>6.47</v>
      </c>
      <c r="U5360" s="53">
        <v>21898.799999999999</v>
      </c>
      <c r="V5360" s="53">
        <v>43.97</v>
      </c>
      <c r="W5360" s="53">
        <f t="shared" si="804"/>
        <v>498.03957243575167</v>
      </c>
      <c r="X5360" s="53">
        <f t="shared" si="805"/>
        <v>2.2742779167614287</v>
      </c>
      <c r="Y5360" s="53">
        <v>18344</v>
      </c>
      <c r="Z5360" s="53">
        <v>35.31</v>
      </c>
      <c r="AA5360" s="53">
        <f t="shared" si="802"/>
        <v>519.51288586802605</v>
      </c>
      <c r="AB5360" s="53">
        <f t="shared" si="803"/>
        <v>2.832058906825262</v>
      </c>
    </row>
    <row r="5361" spans="1:28" x14ac:dyDescent="0.3">
      <c r="A5361" s="1">
        <v>5360</v>
      </c>
      <c r="B5361" s="50">
        <v>45643</v>
      </c>
      <c r="C5361" s="44">
        <v>45659944.380000003</v>
      </c>
      <c r="D5361" s="56">
        <f t="shared" si="795"/>
        <v>537795.86323054822</v>
      </c>
      <c r="E5361" s="53">
        <v>84.902000000000001</v>
      </c>
      <c r="F5361" s="53">
        <f t="shared" si="796"/>
        <v>5.3779586323054822</v>
      </c>
      <c r="G5361" s="53">
        <f>(F5361/'Yearly GDP'!$B$23)*100</f>
        <v>150.64309894413117</v>
      </c>
      <c r="H5361" s="53">
        <f t="shared" si="797"/>
        <v>1.5140159999999998</v>
      </c>
      <c r="I5361" s="53">
        <f t="shared" si="798"/>
        <v>4.4642857142857153</v>
      </c>
      <c r="J5361" s="53">
        <f t="shared" si="806"/>
        <v>1086.4285714285716</v>
      </c>
      <c r="K5361" s="53">
        <v>6.7590000000000003</v>
      </c>
      <c r="L5361" s="53">
        <v>24336</v>
      </c>
      <c r="M5361" s="53">
        <v>3.63</v>
      </c>
      <c r="N5361" s="53">
        <f t="shared" si="799"/>
        <v>2.294714285714285</v>
      </c>
      <c r="O5361" s="53">
        <v>22.4</v>
      </c>
      <c r="P5361" s="53">
        <v>4.3940000000000001</v>
      </c>
      <c r="Q5361" s="53">
        <f t="shared" si="800"/>
        <v>2.3650000000000002</v>
      </c>
      <c r="R5361" s="53">
        <v>106.663</v>
      </c>
      <c r="S5361" s="53">
        <f t="shared" si="801"/>
        <v>145.15199999999999</v>
      </c>
      <c r="T5361" s="53">
        <v>6.48</v>
      </c>
      <c r="U5361" s="53">
        <v>21754.1</v>
      </c>
      <c r="V5361" s="53">
        <v>43.68</v>
      </c>
      <c r="W5361" s="53">
        <f t="shared" si="804"/>
        <v>498.03342490842488</v>
      </c>
      <c r="X5361" s="53">
        <f t="shared" si="805"/>
        <v>2.2893772893772892</v>
      </c>
      <c r="Y5361" s="53">
        <v>18242.05</v>
      </c>
      <c r="Z5361" s="53">
        <v>35.119999999999997</v>
      </c>
      <c r="AA5361" s="53">
        <f t="shared" si="802"/>
        <v>519.42055808656039</v>
      </c>
      <c r="AB5361" s="53">
        <f t="shared" si="803"/>
        <v>2.8473804100227795</v>
      </c>
    </row>
    <row r="5362" spans="1:28" x14ac:dyDescent="0.3">
      <c r="A5362" s="1">
        <v>5361</v>
      </c>
      <c r="B5362" s="50">
        <v>45644</v>
      </c>
      <c r="C5362" s="44">
        <v>45399764.789999999</v>
      </c>
      <c r="D5362" s="56">
        <f t="shared" si="795"/>
        <v>534951.92230195482</v>
      </c>
      <c r="E5362" s="53">
        <v>84.867000000000004</v>
      </c>
      <c r="F5362" s="53">
        <f t="shared" si="796"/>
        <v>5.3495192230195485</v>
      </c>
      <c r="G5362" s="53">
        <f>(F5362/'Yearly GDP'!$B$23)*100</f>
        <v>149.84647683528146</v>
      </c>
      <c r="H5362" s="53">
        <f t="shared" si="797"/>
        <v>1.5034476999999999</v>
      </c>
      <c r="I5362" s="53">
        <f t="shared" si="798"/>
        <v>4.4903457566232605</v>
      </c>
      <c r="J5362" s="53">
        <f t="shared" si="806"/>
        <v>1086.6120341266278</v>
      </c>
      <c r="K5362" s="53">
        <v>6.7510000000000003</v>
      </c>
      <c r="L5362" s="53">
        <v>24198.85</v>
      </c>
      <c r="M5362" s="53">
        <v>3.61</v>
      </c>
      <c r="N5362" s="53">
        <f t="shared" si="799"/>
        <v>2.2606542433767398</v>
      </c>
      <c r="O5362" s="53">
        <v>22.27</v>
      </c>
      <c r="P5362" s="53">
        <v>4.5179999999999998</v>
      </c>
      <c r="Q5362" s="53">
        <f t="shared" si="800"/>
        <v>2.2330000000000005</v>
      </c>
      <c r="R5362" s="53">
        <v>107.749</v>
      </c>
      <c r="S5362" s="53">
        <f t="shared" si="801"/>
        <v>144.08689999999999</v>
      </c>
      <c r="T5362" s="53">
        <v>6.47</v>
      </c>
      <c r="U5362" s="53">
        <v>21623.1</v>
      </c>
      <c r="V5362" s="53">
        <v>43.42</v>
      </c>
      <c r="W5362" s="53">
        <f t="shared" si="804"/>
        <v>497.99861814831871</v>
      </c>
      <c r="X5362" s="53">
        <f t="shared" si="805"/>
        <v>2.3030861354214647</v>
      </c>
      <c r="Y5362" s="53">
        <v>18118.599999999999</v>
      </c>
      <c r="Z5362" s="53">
        <v>34.880000000000003</v>
      </c>
      <c r="AA5362" s="53">
        <f t="shared" si="802"/>
        <v>519.45527522935777</v>
      </c>
      <c r="AB5362" s="53">
        <f t="shared" si="803"/>
        <v>2.8669724770642202</v>
      </c>
    </row>
    <row r="5363" spans="1:28" x14ac:dyDescent="0.3">
      <c r="A5363" s="1">
        <v>5362</v>
      </c>
      <c r="B5363" s="50">
        <v>45645</v>
      </c>
      <c r="C5363" s="44">
        <v>45114609.130000003</v>
      </c>
      <c r="D5363" s="56">
        <f t="shared" si="795"/>
        <v>530211.18289300497</v>
      </c>
      <c r="E5363" s="53">
        <v>85.087999999999994</v>
      </c>
      <c r="F5363" s="53">
        <f t="shared" si="796"/>
        <v>5.30211182893005</v>
      </c>
      <c r="G5363" s="53">
        <f>(F5363/'Yearly GDP'!$B$23)*100</f>
        <v>148.5185386254916</v>
      </c>
      <c r="H5363" s="53">
        <f t="shared" si="797"/>
        <v>1.4965335</v>
      </c>
      <c r="I5363" s="53">
        <f t="shared" si="798"/>
        <v>4.5351473922902494</v>
      </c>
      <c r="J5363" s="53">
        <f t="shared" si="806"/>
        <v>1086.2448979591836</v>
      </c>
      <c r="K5363" s="53">
        <v>6.7869999999999999</v>
      </c>
      <c r="L5363" s="53">
        <v>23951.7</v>
      </c>
      <c r="M5363" s="53">
        <v>3.57</v>
      </c>
      <c r="N5363" s="53">
        <f t="shared" si="799"/>
        <v>2.2518526077097505</v>
      </c>
      <c r="O5363" s="53">
        <v>22.05</v>
      </c>
      <c r="P5363" s="53">
        <v>4.5650000000000004</v>
      </c>
      <c r="Q5363" s="53">
        <f t="shared" si="800"/>
        <v>2.2219999999999995</v>
      </c>
      <c r="R5363" s="53">
        <v>108.152</v>
      </c>
      <c r="S5363" s="53">
        <f t="shared" si="801"/>
        <v>143.32500000000002</v>
      </c>
      <c r="T5363" s="53">
        <v>6.5</v>
      </c>
      <c r="U5363" s="53">
        <v>21571.3</v>
      </c>
      <c r="V5363" s="53">
        <v>43.32</v>
      </c>
      <c r="W5363" s="53">
        <f t="shared" si="804"/>
        <v>497.95244690674053</v>
      </c>
      <c r="X5363" s="53">
        <f t="shared" si="805"/>
        <v>2.3084025854108958</v>
      </c>
      <c r="Y5363" s="53">
        <v>18057.2</v>
      </c>
      <c r="Z5363" s="53">
        <v>34.76</v>
      </c>
      <c r="AA5363" s="53">
        <f t="shared" si="802"/>
        <v>519.48216340621411</v>
      </c>
      <c r="AB5363" s="53">
        <f t="shared" si="803"/>
        <v>2.8768699654775607</v>
      </c>
    </row>
    <row r="5364" spans="1:28" x14ac:dyDescent="0.3">
      <c r="A5364" s="1">
        <v>5363</v>
      </c>
      <c r="B5364" s="50">
        <v>45646</v>
      </c>
      <c r="C5364" s="44">
        <v>44239094.649999999</v>
      </c>
      <c r="D5364" s="56">
        <f t="shared" si="795"/>
        <v>520784.66161253484</v>
      </c>
      <c r="E5364" s="53">
        <v>84.947000000000003</v>
      </c>
      <c r="F5364" s="53">
        <f t="shared" si="796"/>
        <v>5.207846616125348</v>
      </c>
      <c r="G5364" s="53">
        <f>(F5364/'Yearly GDP'!$B$23)*100</f>
        <v>145.8780564740994</v>
      </c>
      <c r="H5364" s="53">
        <f t="shared" si="797"/>
        <v>1.4743261000000001</v>
      </c>
      <c r="I5364" s="53">
        <f t="shared" si="798"/>
        <v>4.6061722708429294</v>
      </c>
      <c r="J5364" s="53">
        <f t="shared" si="806"/>
        <v>1086.480884385076</v>
      </c>
      <c r="K5364" s="53">
        <v>6.7910000000000004</v>
      </c>
      <c r="L5364" s="53">
        <v>23587.5</v>
      </c>
      <c r="M5364" s="53">
        <v>3.52</v>
      </c>
      <c r="N5364" s="53">
        <f t="shared" si="799"/>
        <v>2.184827729157071</v>
      </c>
      <c r="O5364" s="53">
        <v>21.71</v>
      </c>
      <c r="P5364" s="53">
        <v>4.5289999999999999</v>
      </c>
      <c r="Q5364" s="53">
        <f t="shared" si="800"/>
        <v>2.2620000000000005</v>
      </c>
      <c r="R5364" s="53">
        <v>107.351</v>
      </c>
      <c r="S5364" s="53">
        <f t="shared" si="801"/>
        <v>140.89790000000002</v>
      </c>
      <c r="T5364" s="53">
        <v>6.49</v>
      </c>
      <c r="U5364" s="53">
        <v>21050.6</v>
      </c>
      <c r="V5364" s="53">
        <v>42.27</v>
      </c>
      <c r="W5364" s="53">
        <f t="shared" si="804"/>
        <v>498.003312041637</v>
      </c>
      <c r="X5364" s="53">
        <f t="shared" si="805"/>
        <v>2.3657440264963325</v>
      </c>
      <c r="Y5364" s="53">
        <v>17693.650000000001</v>
      </c>
      <c r="Z5364" s="53">
        <v>34.06</v>
      </c>
      <c r="AA5364" s="53">
        <f t="shared" si="802"/>
        <v>519.48473282442751</v>
      </c>
      <c r="AB5364" s="53">
        <f t="shared" si="803"/>
        <v>2.935995302407516</v>
      </c>
    </row>
    <row r="5365" spans="1:28" x14ac:dyDescent="0.3">
      <c r="A5365" s="1">
        <v>5364</v>
      </c>
      <c r="B5365" s="50">
        <v>45649</v>
      </c>
      <c r="C5365" s="44">
        <v>44317850.719999999</v>
      </c>
      <c r="D5365" s="56">
        <f t="shared" si="795"/>
        <v>520804.40354897466</v>
      </c>
      <c r="E5365" s="53">
        <v>85.094999999999999</v>
      </c>
      <c r="F5365" s="53">
        <f t="shared" si="796"/>
        <v>5.2080440354897464</v>
      </c>
      <c r="G5365" s="53">
        <f>(F5365/'Yearly GDP'!$B$23)*100</f>
        <v>145.88358642828422</v>
      </c>
      <c r="H5365" s="53">
        <f t="shared" si="797"/>
        <v>1.4812336000000002</v>
      </c>
      <c r="I5365" s="53">
        <f t="shared" si="798"/>
        <v>4.5745654162854521</v>
      </c>
      <c r="J5365" s="53">
        <f t="shared" si="806"/>
        <v>1086.6171088746569</v>
      </c>
      <c r="K5365" s="53">
        <v>6.7759999999999998</v>
      </c>
      <c r="L5365" s="53">
        <v>23753.45</v>
      </c>
      <c r="M5365" s="53">
        <v>3.54</v>
      </c>
      <c r="N5365" s="53">
        <f t="shared" si="799"/>
        <v>2.2014345837145477</v>
      </c>
      <c r="O5365" s="53">
        <v>21.86</v>
      </c>
      <c r="P5365" s="53">
        <v>4.5880000000000001</v>
      </c>
      <c r="Q5365" s="53">
        <f t="shared" si="800"/>
        <v>2.1879999999999997</v>
      </c>
      <c r="R5365" s="53">
        <v>107.807</v>
      </c>
      <c r="S5365" s="53">
        <f t="shared" si="801"/>
        <v>141.87139999999999</v>
      </c>
      <c r="T5365" s="53">
        <v>6.49</v>
      </c>
      <c r="U5365" s="53">
        <v>21076.15</v>
      </c>
      <c r="V5365" s="53">
        <v>42.32</v>
      </c>
      <c r="W5365" s="53">
        <f t="shared" si="804"/>
        <v>498.01866729678642</v>
      </c>
      <c r="X5365" s="53">
        <f t="shared" si="805"/>
        <v>2.3629489603024574</v>
      </c>
      <c r="Y5365" s="53">
        <v>17618.099999999999</v>
      </c>
      <c r="Z5365" s="53">
        <v>33.92</v>
      </c>
      <c r="AA5365" s="53">
        <f t="shared" si="802"/>
        <v>519.40153301886789</v>
      </c>
      <c r="AB5365" s="53">
        <f t="shared" si="803"/>
        <v>2.9481132075471699</v>
      </c>
    </row>
    <row r="5366" spans="1:28" x14ac:dyDescent="0.3">
      <c r="A5366" s="1">
        <v>5365</v>
      </c>
      <c r="B5366" s="50">
        <v>45650</v>
      </c>
      <c r="C5366" s="44">
        <v>44316666.399999999</v>
      </c>
      <c r="D5366" s="56">
        <f t="shared" si="795"/>
        <v>520295.22870292095</v>
      </c>
      <c r="E5366" s="53">
        <v>85.176000000000002</v>
      </c>
      <c r="F5366" s="53">
        <f t="shared" si="796"/>
        <v>5.20295228702921</v>
      </c>
      <c r="G5366" s="53">
        <f>(F5366/'Yearly GDP'!$B$23)*100</f>
        <v>145.74096042098628</v>
      </c>
      <c r="H5366" s="53">
        <f t="shared" si="797"/>
        <v>1.4798783999999998</v>
      </c>
      <c r="I5366" s="53">
        <f t="shared" si="798"/>
        <v>4.5787545787545794</v>
      </c>
      <c r="J5366" s="53">
        <f t="shared" si="806"/>
        <v>1086.4308608058609</v>
      </c>
      <c r="K5366" s="53">
        <v>6.7759999999999998</v>
      </c>
      <c r="L5366" s="53">
        <v>23727.65</v>
      </c>
      <c r="M5366" s="53">
        <v>3.54</v>
      </c>
      <c r="N5366" s="53">
        <f t="shared" si="799"/>
        <v>2.1972454212454204</v>
      </c>
      <c r="O5366" s="53">
        <v>21.84</v>
      </c>
      <c r="P5366" s="53">
        <v>4.59</v>
      </c>
      <c r="Q5366" s="53">
        <f t="shared" si="800"/>
        <v>2.1859999999999999</v>
      </c>
      <c r="R5366" s="53">
        <v>108.023</v>
      </c>
      <c r="S5366" s="53">
        <f t="shared" si="801"/>
        <v>141.5232</v>
      </c>
      <c r="T5366" s="53">
        <v>6.48</v>
      </c>
      <c r="U5366" s="53">
        <v>21080.7</v>
      </c>
      <c r="V5366" s="53">
        <v>42.33</v>
      </c>
      <c r="W5366" s="53">
        <f t="shared" si="804"/>
        <v>498.00850460666197</v>
      </c>
      <c r="X5366" s="53">
        <f t="shared" si="805"/>
        <v>2.3623907394283017</v>
      </c>
      <c r="Y5366" s="53">
        <v>17672.45</v>
      </c>
      <c r="Z5366" s="53">
        <v>34.020000000000003</v>
      </c>
      <c r="AA5366" s="53">
        <f t="shared" si="802"/>
        <v>519.47236919459135</v>
      </c>
      <c r="AB5366" s="53">
        <f t="shared" si="803"/>
        <v>2.939447383891828</v>
      </c>
    </row>
    <row r="5367" spans="1:28" x14ac:dyDescent="0.3">
      <c r="A5367" s="1">
        <v>5366</v>
      </c>
      <c r="B5367" s="50">
        <v>45652</v>
      </c>
      <c r="C5367" s="44">
        <v>44327429.960000001</v>
      </c>
      <c r="D5367" s="56">
        <f t="shared" si="795"/>
        <v>519945.45663546579</v>
      </c>
      <c r="E5367" s="53">
        <v>85.254000000000005</v>
      </c>
      <c r="F5367" s="53">
        <f t="shared" si="796"/>
        <v>5.1994545663546576</v>
      </c>
      <c r="G5367" s="53">
        <f>(F5367/'Yearly GDP'!$B$23)*100</f>
        <v>145.6429850519512</v>
      </c>
      <c r="H5367" s="53">
        <f t="shared" si="797"/>
        <v>1.4829824</v>
      </c>
      <c r="I5367" s="53">
        <f t="shared" si="798"/>
        <v>4.574565416285453</v>
      </c>
      <c r="J5367" s="53">
        <f t="shared" si="806"/>
        <v>1086.4684354986277</v>
      </c>
      <c r="K5367" s="53">
        <v>6.7839999999999998</v>
      </c>
      <c r="L5367" s="53">
        <v>23750.2</v>
      </c>
      <c r="M5367" s="53">
        <v>3.54</v>
      </c>
      <c r="N5367" s="53">
        <f t="shared" si="799"/>
        <v>2.2094345837145468</v>
      </c>
      <c r="O5367" s="53">
        <v>21.86</v>
      </c>
      <c r="P5367" s="53">
        <v>4.5839999999999996</v>
      </c>
      <c r="Q5367" s="53">
        <f t="shared" si="800"/>
        <v>2.2000000000000002</v>
      </c>
      <c r="R5367" s="53">
        <v>107.893</v>
      </c>
      <c r="S5367" s="53">
        <f t="shared" si="801"/>
        <v>143.83879999999999</v>
      </c>
      <c r="T5367" s="53">
        <v>6.58</v>
      </c>
      <c r="U5367" s="53">
        <v>21096.85</v>
      </c>
      <c r="V5367" s="53">
        <v>42.36</v>
      </c>
      <c r="W5367" s="53">
        <f t="shared" si="804"/>
        <v>498.03706326723324</v>
      </c>
      <c r="X5367" s="53">
        <f t="shared" si="805"/>
        <v>2.3607176581680833</v>
      </c>
      <c r="Y5367" s="53">
        <v>17667.45</v>
      </c>
      <c r="Z5367" s="53">
        <v>34.01</v>
      </c>
      <c r="AA5367" s="53">
        <f t="shared" si="802"/>
        <v>519.47809467803597</v>
      </c>
      <c r="AB5367" s="53">
        <f t="shared" si="803"/>
        <v>2.9403116730373426</v>
      </c>
    </row>
    <row r="5368" spans="1:28" x14ac:dyDescent="0.3">
      <c r="A5368" s="1">
        <v>5367</v>
      </c>
      <c r="B5368" s="50">
        <v>45653</v>
      </c>
      <c r="C5368" s="44">
        <v>44377986.939999998</v>
      </c>
      <c r="D5368" s="56">
        <f t="shared" si="795"/>
        <v>519721.58781093359</v>
      </c>
      <c r="E5368" s="53">
        <v>85.388000000000005</v>
      </c>
      <c r="F5368" s="53">
        <f t="shared" si="796"/>
        <v>5.1972158781093363</v>
      </c>
      <c r="G5368" s="53">
        <f>(F5368/'Yearly GDP'!$B$23)*100</f>
        <v>145.58027669774052</v>
      </c>
      <c r="H5368" s="53">
        <f t="shared" si="797"/>
        <v>1.4877104000000003</v>
      </c>
      <c r="I5368" s="53">
        <f t="shared" si="798"/>
        <v>4.5620437956204372</v>
      </c>
      <c r="J5368" s="53">
        <f t="shared" si="806"/>
        <v>1086.3777372262773</v>
      </c>
      <c r="K5368" s="53">
        <v>6.7869999999999999</v>
      </c>
      <c r="L5368" s="53">
        <v>23813.4</v>
      </c>
      <c r="M5368" s="53">
        <v>3.55</v>
      </c>
      <c r="N5368" s="53">
        <f t="shared" si="799"/>
        <v>2.2249562043795628</v>
      </c>
      <c r="O5368" s="53">
        <v>21.92</v>
      </c>
      <c r="P5368" s="53">
        <v>4.6289999999999996</v>
      </c>
      <c r="Q5368" s="53">
        <f t="shared" si="800"/>
        <v>2.1580000000000004</v>
      </c>
      <c r="R5368" s="53">
        <v>107.792</v>
      </c>
      <c r="S5368" s="53">
        <f t="shared" si="801"/>
        <v>144.672</v>
      </c>
      <c r="T5368" s="53">
        <v>6.6</v>
      </c>
      <c r="U5368" s="53">
        <v>21071.85</v>
      </c>
      <c r="V5368" s="53">
        <v>42.31</v>
      </c>
      <c r="W5368" s="53">
        <f t="shared" si="804"/>
        <v>498.03474355944218</v>
      </c>
      <c r="X5368" s="53">
        <f t="shared" si="805"/>
        <v>2.3635074450484521</v>
      </c>
      <c r="Y5368" s="53">
        <v>17715.2</v>
      </c>
      <c r="Z5368" s="53">
        <v>34.1</v>
      </c>
      <c r="AA5368" s="53">
        <f t="shared" si="802"/>
        <v>519.50733137829911</v>
      </c>
      <c r="AB5368" s="53">
        <f t="shared" si="803"/>
        <v>2.9325513196480935</v>
      </c>
    </row>
    <row r="5369" spans="1:28" x14ac:dyDescent="0.3">
      <c r="A5369" s="1">
        <v>5368</v>
      </c>
      <c r="B5369" s="50">
        <v>45656</v>
      </c>
      <c r="C5369" s="44">
        <v>44247478.810000002</v>
      </c>
      <c r="D5369" s="56">
        <f t="shared" si="795"/>
        <v>517671.79270889395</v>
      </c>
      <c r="E5369" s="53">
        <v>85.474000000000004</v>
      </c>
      <c r="F5369" s="53">
        <f t="shared" si="796"/>
        <v>5.1767179270889399</v>
      </c>
      <c r="G5369" s="53">
        <f>(F5369/'Yearly GDP'!$B$23)*100</f>
        <v>145.00610440025042</v>
      </c>
      <c r="H5369" s="53">
        <f t="shared" si="797"/>
        <v>1.4742400000000004</v>
      </c>
      <c r="I5369" s="53">
        <f t="shared" si="798"/>
        <v>4.5955882352941169</v>
      </c>
      <c r="J5369" s="53">
        <f t="shared" si="806"/>
        <v>1086.6222426470588</v>
      </c>
      <c r="K5369" s="53">
        <v>6.7750000000000004</v>
      </c>
      <c r="L5369" s="53">
        <v>23644.9</v>
      </c>
      <c r="M5369" s="53">
        <v>3.52</v>
      </c>
      <c r="N5369" s="53">
        <f t="shared" si="799"/>
        <v>2.1794117647058835</v>
      </c>
      <c r="O5369" s="53">
        <v>21.76</v>
      </c>
      <c r="P5369" s="53">
        <v>4.532</v>
      </c>
      <c r="Q5369" s="53">
        <f t="shared" si="800"/>
        <v>2.2430000000000003</v>
      </c>
      <c r="R5369" s="53">
        <v>107.93300000000001</v>
      </c>
      <c r="S5369" s="53">
        <f t="shared" si="801"/>
        <v>143.83360000000002</v>
      </c>
      <c r="T5369" s="53">
        <v>6.61</v>
      </c>
      <c r="U5369" s="53">
        <v>21109.25</v>
      </c>
      <c r="V5369" s="53">
        <v>42.39</v>
      </c>
      <c r="W5369" s="53">
        <f t="shared" si="804"/>
        <v>497.97711724463318</v>
      </c>
      <c r="X5369" s="53">
        <f t="shared" si="805"/>
        <v>2.3590469450342062</v>
      </c>
      <c r="Y5369" s="53">
        <v>17638.150000000001</v>
      </c>
      <c r="Z5369" s="53">
        <v>33.96</v>
      </c>
      <c r="AA5369" s="53">
        <f t="shared" si="802"/>
        <v>519.38015312131927</v>
      </c>
      <c r="AB5369" s="53">
        <f t="shared" si="803"/>
        <v>2.944640753828033</v>
      </c>
    </row>
    <row r="5370" spans="1:28" x14ac:dyDescent="0.3">
      <c r="A5370" s="1">
        <v>5369</v>
      </c>
      <c r="B5370" s="50">
        <v>45657</v>
      </c>
      <c r="C5370" s="44">
        <v>44347670.859999999</v>
      </c>
      <c r="D5370" s="56">
        <f t="shared" si="795"/>
        <v>518358.82436823525</v>
      </c>
      <c r="E5370" s="53">
        <v>85.554000000000002</v>
      </c>
      <c r="F5370" s="53">
        <f t="shared" si="796"/>
        <v>5.1835882436823528</v>
      </c>
      <c r="G5370" s="53">
        <f>(F5370/'Yearly GDP'!$B$23)*100</f>
        <v>145.19855024320316</v>
      </c>
      <c r="H5370" s="53">
        <f t="shared" si="797"/>
        <v>1.4727861000000002</v>
      </c>
      <c r="I5370" s="53">
        <f t="shared" si="798"/>
        <v>4.5892611289582375</v>
      </c>
      <c r="J5370" s="53">
        <f t="shared" si="806"/>
        <v>1085.1216154199174</v>
      </c>
      <c r="K5370" s="53">
        <v>6.7590000000000003</v>
      </c>
      <c r="L5370" s="53">
        <v>23644.799999999999</v>
      </c>
      <c r="M5370" s="53">
        <v>3.53</v>
      </c>
      <c r="N5370" s="53">
        <f t="shared" si="799"/>
        <v>2.1697388710417629</v>
      </c>
      <c r="O5370" s="53">
        <v>21.79</v>
      </c>
      <c r="P5370" s="53">
        <v>4.5720000000000001</v>
      </c>
      <c r="Q5370" s="53">
        <f t="shared" si="800"/>
        <v>2.1870000000000003</v>
      </c>
      <c r="R5370" s="53">
        <v>108.29600000000001</v>
      </c>
      <c r="S5370" s="53">
        <f t="shared" si="801"/>
        <v>143.37819999999999</v>
      </c>
      <c r="T5370" s="53">
        <v>6.58</v>
      </c>
      <c r="U5370" s="53">
        <v>21141.200000000001</v>
      </c>
      <c r="V5370" s="53">
        <v>43.3</v>
      </c>
      <c r="W5370" s="53">
        <f t="shared" si="804"/>
        <v>488.24942263279451</v>
      </c>
      <c r="X5370" s="53">
        <f t="shared" si="805"/>
        <v>2.3094688221709005</v>
      </c>
      <c r="Y5370" s="53">
        <v>17752.25</v>
      </c>
      <c r="Z5370" s="53">
        <v>34.39</v>
      </c>
      <c r="AA5370" s="53">
        <f t="shared" si="802"/>
        <v>516.20383832509447</v>
      </c>
      <c r="AB5370" s="53">
        <f t="shared" si="803"/>
        <v>2.9078220412910727</v>
      </c>
    </row>
    <row r="5371" spans="1:28" x14ac:dyDescent="0.3">
      <c r="A5371" s="1">
        <v>5370</v>
      </c>
      <c r="B5371" s="52">
        <v>45658</v>
      </c>
      <c r="C5371" s="58">
        <v>44594474</v>
      </c>
      <c r="D5371" s="59">
        <f t="shared" si="795"/>
        <v>520689.75421799289</v>
      </c>
      <c r="E5371" s="60">
        <v>85.644999999999996</v>
      </c>
      <c r="F5371" s="60">
        <f t="shared" si="796"/>
        <v>5.2068975421799291</v>
      </c>
      <c r="G5371" s="60">
        <f>(F5371/'Yearly GDP'!$B$24)*100</f>
        <v>141.49178103749807</v>
      </c>
      <c r="H5371" s="60">
        <f t="shared" si="797"/>
        <v>1.4832451999999998</v>
      </c>
      <c r="I5371" s="60">
        <f t="shared" si="798"/>
        <v>4.5703839122486292</v>
      </c>
      <c r="J5371" s="60">
        <f t="shared" si="806"/>
        <v>1085.1416819012798</v>
      </c>
      <c r="K5371" s="60">
        <v>6.7789999999999999</v>
      </c>
      <c r="L5371" s="60">
        <v>23742.9</v>
      </c>
      <c r="M5371" s="60">
        <v>3.54</v>
      </c>
      <c r="N5371" s="60">
        <f t="shared" si="799"/>
        <v>2.2086160877513707</v>
      </c>
      <c r="O5371" s="60">
        <v>21.88</v>
      </c>
      <c r="P5371" s="60">
        <v>4.5720000000000001</v>
      </c>
      <c r="Q5371" s="60">
        <f t="shared" si="800"/>
        <v>2.2069999999999999</v>
      </c>
      <c r="R5371" s="60">
        <v>108.29600000000001</v>
      </c>
      <c r="S5371" s="60">
        <f t="shared" si="801"/>
        <v>143.97039999999998</v>
      </c>
      <c r="T5371" s="60">
        <v>6.58</v>
      </c>
      <c r="U5371" s="60">
        <v>21246.5</v>
      </c>
      <c r="V5371" s="60">
        <v>43.52</v>
      </c>
      <c r="W5371" s="60">
        <f t="shared" si="804"/>
        <v>488.20082720588232</v>
      </c>
      <c r="X5371" s="60">
        <f t="shared" si="805"/>
        <v>2.2977941176470584</v>
      </c>
      <c r="Y5371" s="60">
        <v>17908.8</v>
      </c>
      <c r="Z5371" s="60">
        <v>34.700000000000003</v>
      </c>
      <c r="AA5371" s="60">
        <f t="shared" si="802"/>
        <v>516.10374639769441</v>
      </c>
      <c r="AB5371" s="60">
        <f t="shared" si="803"/>
        <v>2.8818443804034577</v>
      </c>
    </row>
    <row r="5372" spans="1:28" x14ac:dyDescent="0.3">
      <c r="A5372" s="1">
        <v>5371</v>
      </c>
      <c r="B5372" s="50">
        <v>45659</v>
      </c>
      <c r="C5372" s="44">
        <v>45200321.270000003</v>
      </c>
      <c r="D5372" s="56">
        <f t="shared" si="795"/>
        <v>527055.98495802237</v>
      </c>
      <c r="E5372" s="53">
        <v>85.76</v>
      </c>
      <c r="F5372" s="53">
        <f t="shared" si="796"/>
        <v>5.2705598495802235</v>
      </c>
      <c r="G5372" s="53">
        <f>(F5372/'Yearly GDP'!$B$24)*100</f>
        <v>143.22173504294085</v>
      </c>
      <c r="H5372" s="53">
        <f t="shared" si="797"/>
        <v>1.5128222999999998</v>
      </c>
      <c r="I5372" s="53">
        <f t="shared" si="798"/>
        <v>4.4863167339614183</v>
      </c>
      <c r="J5372" s="53">
        <f t="shared" si="806"/>
        <v>1085.1794526693586</v>
      </c>
      <c r="K5372" s="53">
        <v>6.7869999999999999</v>
      </c>
      <c r="L5372" s="53">
        <v>24188.65</v>
      </c>
      <c r="M5372" s="53">
        <v>3.61</v>
      </c>
      <c r="N5372" s="53">
        <f t="shared" si="799"/>
        <v>2.3006832660385816</v>
      </c>
      <c r="O5372" s="53">
        <v>22.29</v>
      </c>
      <c r="P5372" s="53">
        <v>4.5609999999999999</v>
      </c>
      <c r="Q5372" s="53">
        <f t="shared" si="800"/>
        <v>2.226</v>
      </c>
      <c r="R5372" s="53">
        <v>109.209</v>
      </c>
      <c r="S5372" s="53">
        <f t="shared" si="801"/>
        <v>147.11399999999998</v>
      </c>
      <c r="T5372" s="53">
        <v>6.6</v>
      </c>
      <c r="U5372" s="53">
        <v>21473.15</v>
      </c>
      <c r="V5372" s="53">
        <v>43.98</v>
      </c>
      <c r="W5372" s="53">
        <f t="shared" si="804"/>
        <v>488.24806730331977</v>
      </c>
      <c r="X5372" s="53">
        <f t="shared" si="805"/>
        <v>2.2737608003638021</v>
      </c>
      <c r="Y5372" s="53">
        <v>18007.95</v>
      </c>
      <c r="Z5372" s="53">
        <v>34.89</v>
      </c>
      <c r="AA5372" s="53">
        <f t="shared" si="802"/>
        <v>516.13499570077386</v>
      </c>
      <c r="AB5372" s="53">
        <f t="shared" si="803"/>
        <v>2.8661507595299511</v>
      </c>
    </row>
    <row r="5373" spans="1:28" x14ac:dyDescent="0.3">
      <c r="A5373" s="1">
        <v>5372</v>
      </c>
      <c r="B5373" s="50">
        <v>45660</v>
      </c>
      <c r="C5373" s="44">
        <v>45133848.869999997</v>
      </c>
      <c r="D5373" s="56">
        <f t="shared" si="795"/>
        <v>526274.75041102595</v>
      </c>
      <c r="E5373" s="53">
        <v>85.760999999999996</v>
      </c>
      <c r="F5373" s="53">
        <f t="shared" si="796"/>
        <v>5.2627475041102594</v>
      </c>
      <c r="G5373" s="53">
        <f>(F5373/'Yearly GDP'!$B$24)*100</f>
        <v>143.00944304647442</v>
      </c>
      <c r="H5373" s="53">
        <f t="shared" si="797"/>
        <v>1.4995148000000003</v>
      </c>
      <c r="I5373" s="53">
        <f t="shared" si="798"/>
        <v>4.5207956600361658</v>
      </c>
      <c r="J5373" s="53">
        <f t="shared" si="806"/>
        <v>1085.2056962025315</v>
      </c>
      <c r="K5373" s="53">
        <v>6.7789999999999999</v>
      </c>
      <c r="L5373" s="53">
        <v>24004.75</v>
      </c>
      <c r="M5373" s="53">
        <v>3.58</v>
      </c>
      <c r="N5373" s="53">
        <f t="shared" si="799"/>
        <v>2.2582043399638341</v>
      </c>
      <c r="O5373" s="53">
        <v>22.12</v>
      </c>
      <c r="P5373" s="53">
        <v>4.601</v>
      </c>
      <c r="Q5373" s="53">
        <f t="shared" si="800"/>
        <v>2.1779999999999999</v>
      </c>
      <c r="R5373" s="53">
        <v>108.798</v>
      </c>
      <c r="S5373" s="53">
        <f t="shared" si="801"/>
        <v>146.2132</v>
      </c>
      <c r="T5373" s="53">
        <v>6.61</v>
      </c>
      <c r="U5373" s="53">
        <v>21419.3</v>
      </c>
      <c r="V5373" s="53">
        <v>43.87</v>
      </c>
      <c r="W5373" s="53">
        <f t="shared" si="804"/>
        <v>488.24481422384321</v>
      </c>
      <c r="X5373" s="53">
        <f t="shared" si="805"/>
        <v>2.2794620469569185</v>
      </c>
      <c r="Y5373" s="53">
        <v>17973.05</v>
      </c>
      <c r="Z5373" s="53">
        <v>34.82</v>
      </c>
      <c r="AA5373" s="53">
        <f t="shared" si="802"/>
        <v>516.17030442274552</v>
      </c>
      <c r="AB5373" s="53">
        <f t="shared" si="803"/>
        <v>2.8719126938541071</v>
      </c>
    </row>
    <row r="5374" spans="1:28" x14ac:dyDescent="0.3">
      <c r="A5374" s="1">
        <v>5373</v>
      </c>
      <c r="B5374" s="50">
        <v>45663</v>
      </c>
      <c r="C5374" s="44">
        <v>44019774.640000001</v>
      </c>
      <c r="D5374" s="56">
        <f t="shared" si="795"/>
        <v>513649.64574095682</v>
      </c>
      <c r="E5374" s="53">
        <v>85.7</v>
      </c>
      <c r="F5374" s="53">
        <f t="shared" si="796"/>
        <v>5.1364964574095682</v>
      </c>
      <c r="G5374" s="53">
        <f>(F5374/'Yearly GDP'!$B$24)*100</f>
        <v>139.57870808178174</v>
      </c>
      <c r="H5374" s="53">
        <f t="shared" si="797"/>
        <v>1.4716288000000002</v>
      </c>
      <c r="I5374" s="53">
        <f t="shared" si="798"/>
        <v>4.5955882352941169</v>
      </c>
      <c r="J5374" s="53">
        <f t="shared" si="806"/>
        <v>1085.2964154411764</v>
      </c>
      <c r="K5374" s="53">
        <v>6.7629999999999999</v>
      </c>
      <c r="L5374" s="53">
        <v>23616.05</v>
      </c>
      <c r="M5374" s="53">
        <v>3.52</v>
      </c>
      <c r="N5374" s="53">
        <f t="shared" si="799"/>
        <v>2.167411764705883</v>
      </c>
      <c r="O5374" s="53">
        <v>21.76</v>
      </c>
      <c r="P5374" s="53">
        <v>4.6230000000000002</v>
      </c>
      <c r="Q5374" s="53">
        <f t="shared" si="800"/>
        <v>2.1399999999999997</v>
      </c>
      <c r="R5374" s="53">
        <v>108.101</v>
      </c>
      <c r="S5374" s="53">
        <f t="shared" si="801"/>
        <v>143.1808</v>
      </c>
      <c r="T5374" s="53">
        <v>6.58</v>
      </c>
      <c r="U5374" s="53">
        <v>20879.650000000001</v>
      </c>
      <c r="V5374" s="53">
        <v>42.77</v>
      </c>
      <c r="W5374" s="53">
        <f t="shared" si="804"/>
        <v>488.18447509936874</v>
      </c>
      <c r="X5374" s="53">
        <f t="shared" si="805"/>
        <v>2.3380874444704229</v>
      </c>
      <c r="Y5374" s="53">
        <v>17455.7</v>
      </c>
      <c r="Z5374" s="53">
        <v>33.82</v>
      </c>
      <c r="AA5374" s="53">
        <f t="shared" si="802"/>
        <v>516.13542282672972</v>
      </c>
      <c r="AB5374" s="53">
        <f t="shared" si="803"/>
        <v>2.9568302779420459</v>
      </c>
    </row>
    <row r="5375" spans="1:28" x14ac:dyDescent="0.3">
      <c r="A5375" s="1">
        <v>5374</v>
      </c>
      <c r="B5375" s="50">
        <v>45664</v>
      </c>
      <c r="C5375" s="44">
        <v>44326609.07</v>
      </c>
      <c r="D5375" s="56">
        <f t="shared" si="795"/>
        <v>516609.08208337706</v>
      </c>
      <c r="E5375" s="53">
        <v>85.802999999999997</v>
      </c>
      <c r="F5375" s="53">
        <f t="shared" si="796"/>
        <v>5.1660908208337704</v>
      </c>
      <c r="G5375" s="53">
        <f>(F5375/'Yearly GDP'!$B$24)*100</f>
        <v>140.38290274004811</v>
      </c>
      <c r="H5375" s="53">
        <f t="shared" si="797"/>
        <v>1.4733264000000001</v>
      </c>
      <c r="I5375" s="53">
        <f t="shared" si="798"/>
        <v>4.5787545787545785</v>
      </c>
      <c r="J5375" s="53">
        <f t="shared" si="806"/>
        <v>1085.5265567765568</v>
      </c>
      <c r="K5375" s="53">
        <v>6.7460000000000004</v>
      </c>
      <c r="L5375" s="53">
        <v>23707.9</v>
      </c>
      <c r="M5375" s="53">
        <v>3.54</v>
      </c>
      <c r="N5375" s="53">
        <f t="shared" si="799"/>
        <v>2.167245421245422</v>
      </c>
      <c r="O5375" s="53">
        <v>21.84</v>
      </c>
      <c r="P5375" s="53">
        <v>4.6840000000000002</v>
      </c>
      <c r="Q5375" s="53">
        <f t="shared" si="800"/>
        <v>2.0620000000000003</v>
      </c>
      <c r="R5375" s="53">
        <v>108.378</v>
      </c>
      <c r="S5375" s="53">
        <f t="shared" si="801"/>
        <v>144.14400000000001</v>
      </c>
      <c r="T5375" s="53">
        <v>6.6</v>
      </c>
      <c r="U5375" s="53">
        <v>21060.799999999999</v>
      </c>
      <c r="V5375" s="53">
        <v>43.14</v>
      </c>
      <c r="W5375" s="53">
        <f t="shared" si="804"/>
        <v>488.19656930922577</v>
      </c>
      <c r="X5375" s="53">
        <f t="shared" si="805"/>
        <v>2.3180343069077423</v>
      </c>
      <c r="Y5375" s="53">
        <v>17702.55</v>
      </c>
      <c r="Z5375" s="53">
        <v>34.299999999999997</v>
      </c>
      <c r="AA5375" s="53">
        <f t="shared" si="802"/>
        <v>516.10932944606418</v>
      </c>
      <c r="AB5375" s="53">
        <f t="shared" si="803"/>
        <v>2.915451895043732</v>
      </c>
    </row>
    <row r="5376" spans="1:28" x14ac:dyDescent="0.3">
      <c r="A5376" s="1">
        <v>5375</v>
      </c>
      <c r="B5376" s="50">
        <v>45665</v>
      </c>
      <c r="C5376" s="44">
        <v>44115075.890000001</v>
      </c>
      <c r="D5376" s="56">
        <f t="shared" si="795"/>
        <v>513461.54882037314</v>
      </c>
      <c r="E5376" s="53">
        <v>85.917000000000002</v>
      </c>
      <c r="F5376" s="53">
        <f t="shared" si="796"/>
        <v>5.1346154882037309</v>
      </c>
      <c r="G5376" s="53">
        <f>(F5376/'Yearly GDP'!$B$24)*100</f>
        <v>139.52759478814485</v>
      </c>
      <c r="H5376" s="53">
        <f t="shared" si="797"/>
        <v>1.4772360999999998</v>
      </c>
      <c r="I5376" s="53">
        <f t="shared" si="798"/>
        <v>4.5808520384791578</v>
      </c>
      <c r="J5376" s="53">
        <f t="shared" si="806"/>
        <v>1085.1557489693084</v>
      </c>
      <c r="K5376" s="53">
        <v>6.7670000000000003</v>
      </c>
      <c r="L5376" s="53">
        <v>23688.95</v>
      </c>
      <c r="M5376" s="53">
        <v>3.53</v>
      </c>
      <c r="N5376" s="53">
        <f t="shared" si="799"/>
        <v>2.1861479615208426</v>
      </c>
      <c r="O5376" s="53">
        <v>21.83</v>
      </c>
      <c r="P5376" s="53">
        <v>4.6920000000000002</v>
      </c>
      <c r="Q5376" s="53">
        <f t="shared" si="800"/>
        <v>2.0750000000000002</v>
      </c>
      <c r="R5376" s="53">
        <v>108.926</v>
      </c>
      <c r="S5376" s="53">
        <f t="shared" si="801"/>
        <v>143.6414</v>
      </c>
      <c r="T5376" s="53">
        <v>6.58</v>
      </c>
      <c r="U5376" s="53">
        <v>20840.3</v>
      </c>
      <c r="V5376" s="53">
        <v>42.69</v>
      </c>
      <c r="W5376" s="53">
        <f t="shared" si="804"/>
        <v>488.1775591473413</v>
      </c>
      <c r="X5376" s="53">
        <f t="shared" si="805"/>
        <v>2.3424689622862496</v>
      </c>
      <c r="Y5376" s="53">
        <v>17457.900000000001</v>
      </c>
      <c r="Z5376" s="53">
        <v>33.82</v>
      </c>
      <c r="AA5376" s="53">
        <f t="shared" si="802"/>
        <v>516.2004730928445</v>
      </c>
      <c r="AB5376" s="53">
        <f t="shared" si="803"/>
        <v>2.9568302779420459</v>
      </c>
    </row>
    <row r="5377" spans="1:28" x14ac:dyDescent="0.3">
      <c r="A5377" s="1">
        <v>5376</v>
      </c>
      <c r="B5377" s="50">
        <v>45666</v>
      </c>
      <c r="C5377" s="44">
        <v>43700335.270000003</v>
      </c>
      <c r="D5377" s="56">
        <f t="shared" si="795"/>
        <v>508794.21667248808</v>
      </c>
      <c r="E5377" s="53">
        <v>85.89</v>
      </c>
      <c r="F5377" s="53">
        <f t="shared" si="796"/>
        <v>5.087942166724881</v>
      </c>
      <c r="G5377" s="53">
        <f>(F5377/'Yearly GDP'!$B$24)*100</f>
        <v>138.25929800882827</v>
      </c>
      <c r="H5377" s="53">
        <f t="shared" si="797"/>
        <v>1.4664351999999998</v>
      </c>
      <c r="I5377" s="53">
        <f t="shared" si="798"/>
        <v>4.6125461254612556</v>
      </c>
      <c r="J5377" s="53">
        <f t="shared" si="806"/>
        <v>1085.1706642066422</v>
      </c>
      <c r="K5377" s="53">
        <v>6.7640000000000002</v>
      </c>
      <c r="L5377" s="53">
        <v>23526.5</v>
      </c>
      <c r="M5377" s="53">
        <v>3.51</v>
      </c>
      <c r="N5377" s="53">
        <f t="shared" si="799"/>
        <v>2.1514538745387446</v>
      </c>
      <c r="O5377" s="53">
        <v>21.68</v>
      </c>
      <c r="P5377" s="53">
        <v>4.6879999999999997</v>
      </c>
      <c r="Q5377" s="53">
        <f t="shared" si="800"/>
        <v>2.0760000000000005</v>
      </c>
      <c r="R5377" s="53">
        <v>109.004</v>
      </c>
      <c r="S5377" s="53">
        <f t="shared" si="801"/>
        <v>143.3048</v>
      </c>
      <c r="T5377" s="53">
        <v>6.61</v>
      </c>
      <c r="U5377" s="53">
        <v>20674.25</v>
      </c>
      <c r="V5377" s="53">
        <v>42.35</v>
      </c>
      <c r="W5377" s="53">
        <f t="shared" si="804"/>
        <v>488.17591499409679</v>
      </c>
      <c r="X5377" s="53">
        <f t="shared" si="805"/>
        <v>2.3612750885478158</v>
      </c>
      <c r="Y5377" s="53">
        <v>17254.349999999999</v>
      </c>
      <c r="Z5377" s="53">
        <v>33.43</v>
      </c>
      <c r="AA5377" s="53">
        <f t="shared" si="802"/>
        <v>516.13371223451986</v>
      </c>
      <c r="AB5377" s="53">
        <f t="shared" si="803"/>
        <v>2.9913251570445709</v>
      </c>
    </row>
    <row r="5378" spans="1:28" x14ac:dyDescent="0.3">
      <c r="A5378" s="1">
        <v>5377</v>
      </c>
      <c r="B5378" s="50">
        <v>45667</v>
      </c>
      <c r="C5378" s="44">
        <v>43116659.149999999</v>
      </c>
      <c r="D5378" s="56">
        <f t="shared" si="795"/>
        <v>500396.43880926125</v>
      </c>
      <c r="E5378" s="53">
        <v>86.165000000000006</v>
      </c>
      <c r="F5378" s="53">
        <f t="shared" si="796"/>
        <v>5.0039643880926121</v>
      </c>
      <c r="G5378" s="53">
        <f>(F5378/'Yearly GDP'!$B$24)*100</f>
        <v>135.97729315469053</v>
      </c>
      <c r="H5378" s="53">
        <f t="shared" si="797"/>
        <v>1.4614271000000001</v>
      </c>
      <c r="I5378" s="53">
        <f t="shared" si="798"/>
        <v>4.6317739694302915</v>
      </c>
      <c r="J5378" s="53">
        <f t="shared" si="806"/>
        <v>1085.2941176470588</v>
      </c>
      <c r="K5378" s="53">
        <v>6.7690000000000001</v>
      </c>
      <c r="L5378" s="53">
        <v>23431.5</v>
      </c>
      <c r="M5378" s="53">
        <v>3.49</v>
      </c>
      <c r="N5378" s="53">
        <f t="shared" si="799"/>
        <v>2.1372260305697086</v>
      </c>
      <c r="O5378" s="53">
        <v>21.59</v>
      </c>
      <c r="P5378" s="53">
        <v>4.7619999999999996</v>
      </c>
      <c r="Q5378" s="53">
        <f t="shared" si="800"/>
        <v>2.0070000000000006</v>
      </c>
      <c r="R5378" s="53">
        <v>109.48699999999999</v>
      </c>
      <c r="S5378" s="53">
        <f t="shared" si="801"/>
        <v>142.7099</v>
      </c>
      <c r="T5378" s="53">
        <v>6.61</v>
      </c>
      <c r="U5378" s="53">
        <v>20252.95</v>
      </c>
      <c r="V5378" s="53">
        <v>41.48</v>
      </c>
      <c r="W5378" s="53">
        <f t="shared" si="804"/>
        <v>488.25819672131155</v>
      </c>
      <c r="X5378" s="53">
        <f t="shared" si="805"/>
        <v>2.410800385728062</v>
      </c>
      <c r="Y5378" s="53">
        <v>16833.400000000001</v>
      </c>
      <c r="Z5378" s="53">
        <v>32.61</v>
      </c>
      <c r="AA5378" s="53">
        <f t="shared" si="802"/>
        <v>516.20361852192582</v>
      </c>
      <c r="AB5378" s="53">
        <f t="shared" si="803"/>
        <v>3.0665440049064703</v>
      </c>
    </row>
    <row r="5379" spans="1:28" x14ac:dyDescent="0.3">
      <c r="A5379" s="1">
        <v>5378</v>
      </c>
      <c r="B5379" s="50">
        <v>45670</v>
      </c>
      <c r="C5379" s="44">
        <v>41829587.579999998</v>
      </c>
      <c r="D5379" s="56">
        <f t="shared" si="795"/>
        <v>482764.20815732982</v>
      </c>
      <c r="E5379" s="53">
        <v>86.646000000000001</v>
      </c>
      <c r="F5379" s="53">
        <f t="shared" si="796"/>
        <v>4.8276420815732983</v>
      </c>
      <c r="G5379" s="53">
        <f>(F5379/'Yearly GDP'!$B$24)*100</f>
        <v>131.18592612970917</v>
      </c>
      <c r="H5379" s="53">
        <f t="shared" si="797"/>
        <v>1.4541374999999999</v>
      </c>
      <c r="I5379" s="53">
        <f t="shared" si="798"/>
        <v>4.7058823529411766</v>
      </c>
      <c r="J5379" s="53">
        <f t="shared" si="806"/>
        <v>1086.3976470588236</v>
      </c>
      <c r="K5379" s="53">
        <v>6.843</v>
      </c>
      <c r="L5379" s="53">
        <v>23085.95</v>
      </c>
      <c r="M5379" s="53">
        <v>3.44</v>
      </c>
      <c r="N5379" s="53">
        <f t="shared" si="799"/>
        <v>2.1371176470588233</v>
      </c>
      <c r="O5379" s="53">
        <v>21.25</v>
      </c>
      <c r="P5379" s="53">
        <v>4.7889999999999997</v>
      </c>
      <c r="Q5379" s="53">
        <f t="shared" si="800"/>
        <v>2.0540000000000003</v>
      </c>
      <c r="R5379" s="53">
        <v>109.812</v>
      </c>
      <c r="S5379" s="53">
        <f t="shared" si="801"/>
        <v>140.46250000000001</v>
      </c>
      <c r="T5379" s="53">
        <v>6.61</v>
      </c>
      <c r="U5379" s="53">
        <v>19458.3</v>
      </c>
      <c r="V5379" s="53">
        <v>39.86</v>
      </c>
      <c r="W5379" s="53">
        <f t="shared" si="804"/>
        <v>488.1660812844957</v>
      </c>
      <c r="X5379" s="53">
        <f t="shared" si="805"/>
        <v>2.5087807325639737</v>
      </c>
      <c r="Y5379" s="53">
        <v>16159.9</v>
      </c>
      <c r="Z5379" s="53">
        <v>31.31</v>
      </c>
      <c r="AA5379" s="53">
        <f t="shared" si="802"/>
        <v>516.1258383902906</v>
      </c>
      <c r="AB5379" s="53">
        <f t="shared" si="803"/>
        <v>3.1938677738741617</v>
      </c>
    </row>
    <row r="5380" spans="1:28" x14ac:dyDescent="0.3">
      <c r="A5380" s="1">
        <v>5379</v>
      </c>
      <c r="B5380" s="50">
        <v>45671</v>
      </c>
      <c r="C5380" s="44">
        <v>42461600.229999997</v>
      </c>
      <c r="D5380" s="56">
        <f t="shared" si="795"/>
        <v>490743.71834729839</v>
      </c>
      <c r="E5380" s="53">
        <v>86.525000000000006</v>
      </c>
      <c r="F5380" s="53">
        <f t="shared" si="796"/>
        <v>4.9074371834729842</v>
      </c>
      <c r="G5380" s="53">
        <f>(F5380/'Yearly GDP'!$B$24)*100</f>
        <v>133.35427129002676</v>
      </c>
      <c r="H5380" s="53">
        <f t="shared" si="797"/>
        <v>1.4573085999999997</v>
      </c>
      <c r="I5380" s="53">
        <f t="shared" si="798"/>
        <v>4.6860356138706658</v>
      </c>
      <c r="J5380" s="53">
        <f t="shared" si="806"/>
        <v>1086.0379568884723</v>
      </c>
      <c r="K5380" s="53">
        <v>6.8289999999999997</v>
      </c>
      <c r="L5380" s="53">
        <v>23176.05</v>
      </c>
      <c r="M5380" s="53">
        <v>3.46</v>
      </c>
      <c r="N5380" s="53">
        <f t="shared" si="799"/>
        <v>2.1429643861293339</v>
      </c>
      <c r="O5380" s="53">
        <v>21.34</v>
      </c>
      <c r="P5380" s="53">
        <v>4.7919999999999998</v>
      </c>
      <c r="Q5380" s="53">
        <f t="shared" si="800"/>
        <v>2.0369999999999999</v>
      </c>
      <c r="R5380" s="53">
        <v>109.11</v>
      </c>
      <c r="S5380" s="53">
        <f t="shared" si="801"/>
        <v>141.27080000000001</v>
      </c>
      <c r="T5380" s="53">
        <v>6.62</v>
      </c>
      <c r="U5380" s="53">
        <v>19883.349999999999</v>
      </c>
      <c r="V5380" s="53">
        <v>40.72</v>
      </c>
      <c r="W5380" s="53">
        <f t="shared" si="804"/>
        <v>488.29444990176813</v>
      </c>
      <c r="X5380" s="53">
        <f t="shared" si="805"/>
        <v>2.4557956777996068</v>
      </c>
      <c r="Y5380" s="53">
        <v>16422.75</v>
      </c>
      <c r="Z5380" s="53">
        <v>31.84</v>
      </c>
      <c r="AA5380" s="53">
        <f t="shared" si="802"/>
        <v>515.7898869346734</v>
      </c>
      <c r="AB5380" s="53">
        <f t="shared" si="803"/>
        <v>3.1407035175879403</v>
      </c>
    </row>
    <row r="5381" spans="1:28" x14ac:dyDescent="0.3">
      <c r="A5381" s="1">
        <v>5380</v>
      </c>
      <c r="B5381" s="50">
        <v>45672</v>
      </c>
      <c r="C5381" s="44">
        <v>42573736.840000004</v>
      </c>
      <c r="D5381" s="56">
        <f t="shared" si="795"/>
        <v>492865.67307247053</v>
      </c>
      <c r="E5381" s="53">
        <v>86.38</v>
      </c>
      <c r="F5381" s="53">
        <f t="shared" si="796"/>
        <v>4.9286567307247049</v>
      </c>
      <c r="G5381" s="53">
        <f>(F5381/'Yearly GDP'!$B$24)*100</f>
        <v>133.93088942186696</v>
      </c>
      <c r="H5381" s="53">
        <f t="shared" si="797"/>
        <v>1.4559381000000002</v>
      </c>
      <c r="I5381" s="53">
        <f t="shared" si="798"/>
        <v>4.6794571829667753</v>
      </c>
      <c r="J5381" s="53">
        <f t="shared" si="806"/>
        <v>1086.2517547964435</v>
      </c>
      <c r="K5381" s="53">
        <v>6.8129999999999997</v>
      </c>
      <c r="L5381" s="53">
        <v>23213.200000000001</v>
      </c>
      <c r="M5381" s="53">
        <v>3.46</v>
      </c>
      <c r="N5381" s="53">
        <f t="shared" si="799"/>
        <v>2.1335428170332245</v>
      </c>
      <c r="O5381" s="53">
        <v>21.37</v>
      </c>
      <c r="P5381" s="53">
        <v>4.6539999999999999</v>
      </c>
      <c r="Q5381" s="53">
        <f t="shared" si="800"/>
        <v>2.1589999999999998</v>
      </c>
      <c r="R5381" s="53">
        <v>108.916</v>
      </c>
      <c r="S5381" s="53">
        <f t="shared" si="801"/>
        <v>141.042</v>
      </c>
      <c r="T5381" s="53">
        <v>6.6</v>
      </c>
      <c r="U5381" s="53">
        <v>19955.400000000001</v>
      </c>
      <c r="V5381" s="53">
        <v>40.86</v>
      </c>
      <c r="W5381" s="53">
        <f t="shared" si="804"/>
        <v>488.38472834067551</v>
      </c>
      <c r="X5381" s="53">
        <f t="shared" si="805"/>
        <v>2.4473813020068529</v>
      </c>
      <c r="Y5381" s="53">
        <v>16508.900000000001</v>
      </c>
      <c r="Z5381" s="53">
        <v>31.98</v>
      </c>
      <c r="AA5381" s="53">
        <f t="shared" si="802"/>
        <v>516.22576610381498</v>
      </c>
      <c r="AB5381" s="53">
        <f t="shared" si="803"/>
        <v>3.1269543464665421</v>
      </c>
    </row>
    <row r="5382" spans="1:28" x14ac:dyDescent="0.3">
      <c r="A5382" s="1">
        <v>5381</v>
      </c>
      <c r="B5382" s="50">
        <v>45673</v>
      </c>
      <c r="C5382" s="44">
        <v>42980829.600000001</v>
      </c>
      <c r="D5382" s="56">
        <f t="shared" si="795"/>
        <v>496486.4225482269</v>
      </c>
      <c r="E5382" s="53">
        <v>86.57</v>
      </c>
      <c r="F5382" s="53">
        <f t="shared" si="796"/>
        <v>4.9648642254822688</v>
      </c>
      <c r="G5382" s="53">
        <f>(F5382/'Yearly GDP'!$B$24)*100</f>
        <v>134.91478873593121</v>
      </c>
      <c r="H5382" s="53">
        <f t="shared" si="797"/>
        <v>1.4494083999999998</v>
      </c>
      <c r="I5382" s="53">
        <f t="shared" si="798"/>
        <v>4.6598322460391426</v>
      </c>
      <c r="J5382" s="53">
        <f t="shared" si="806"/>
        <v>1086.2907735321528</v>
      </c>
      <c r="K5382" s="53">
        <v>6.7539999999999996</v>
      </c>
      <c r="L5382" s="53">
        <v>23311.8</v>
      </c>
      <c r="M5382" s="53">
        <v>3.48</v>
      </c>
      <c r="N5382" s="53">
        <f t="shared" si="799"/>
        <v>2.094167753960857</v>
      </c>
      <c r="O5382" s="53">
        <v>21.46</v>
      </c>
      <c r="P5382" s="53">
        <v>4.6109999999999998</v>
      </c>
      <c r="Q5382" s="53">
        <f t="shared" si="800"/>
        <v>2.1429999999999998</v>
      </c>
      <c r="R5382" s="53">
        <v>108.81699999999999</v>
      </c>
      <c r="S5382" s="53">
        <f t="shared" si="801"/>
        <v>141.42140000000001</v>
      </c>
      <c r="T5382" s="53">
        <v>6.59</v>
      </c>
      <c r="U5382" s="53">
        <v>20172.650000000001</v>
      </c>
      <c r="V5382" s="53">
        <v>41.27</v>
      </c>
      <c r="W5382" s="53">
        <f t="shared" si="804"/>
        <v>488.79694693481946</v>
      </c>
      <c r="X5382" s="53">
        <f t="shared" si="805"/>
        <v>2.4230676035861398</v>
      </c>
      <c r="Y5382" s="53">
        <v>16707.900000000001</v>
      </c>
      <c r="Z5382" s="53">
        <v>32.68</v>
      </c>
      <c r="AA5382" s="53">
        <f t="shared" si="802"/>
        <v>511.25764993880051</v>
      </c>
      <c r="AB5382" s="53">
        <f t="shared" si="803"/>
        <v>3.0599755201958385</v>
      </c>
    </row>
    <row r="5383" spans="1:28" x14ac:dyDescent="0.3">
      <c r="A5383" s="1">
        <v>5382</v>
      </c>
      <c r="B5383" s="50">
        <v>45674</v>
      </c>
      <c r="C5383" s="44">
        <v>43014635.25</v>
      </c>
      <c r="D5383" s="56">
        <f t="shared" ref="D5383:D5446" si="807">C5383/E5383</f>
        <v>496871.18376823649</v>
      </c>
      <c r="E5383" s="53">
        <v>86.570999999999998</v>
      </c>
      <c r="F5383" s="53">
        <f t="shared" ref="F5383:F5446" si="808">(D5383/100000)</f>
        <v>4.9687118376823651</v>
      </c>
      <c r="G5383" s="53">
        <f>(F5383/'Yearly GDP'!$B$24)*100</f>
        <v>135.01934341528167</v>
      </c>
      <c r="H5383" s="53">
        <f t="shared" ref="H5383:H5446" si="809">(K5383/I5383)</f>
        <v>1.4469263999999999</v>
      </c>
      <c r="I5383" s="53">
        <f t="shared" ref="I5383:I5446" si="810">(J5383/L5383)*100</f>
        <v>4.6816479400749067</v>
      </c>
      <c r="J5383" s="53">
        <f t="shared" si="806"/>
        <v>1086.2921348314608</v>
      </c>
      <c r="K5383" s="53">
        <v>6.774</v>
      </c>
      <c r="L5383" s="53">
        <v>23203.200000000001</v>
      </c>
      <c r="M5383" s="53">
        <v>3.46</v>
      </c>
      <c r="N5383" s="53">
        <f t="shared" ref="N5383:N5446" si="811">K5383-I5383</f>
        <v>2.0923520599250933</v>
      </c>
      <c r="O5383" s="53">
        <v>21.36</v>
      </c>
      <c r="P5383" s="53">
        <v>4.6219999999999999</v>
      </c>
      <c r="Q5383" s="53">
        <f t="shared" ref="Q5383:Q5446" si="812">K5383-P5383</f>
        <v>2.1520000000000001</v>
      </c>
      <c r="R5383" s="53">
        <v>109.203</v>
      </c>
      <c r="S5383" s="53">
        <f t="shared" ref="S5383:S5446" si="813">(O5383*T5383)</f>
        <v>141.18960000000001</v>
      </c>
      <c r="T5383" s="53">
        <v>6.61</v>
      </c>
      <c r="U5383" s="53">
        <v>20195.900000000001</v>
      </c>
      <c r="V5383" s="53">
        <v>41.28</v>
      </c>
      <c r="W5383" s="53">
        <f t="shared" si="804"/>
        <v>489.24176356589152</v>
      </c>
      <c r="X5383" s="53">
        <f t="shared" si="805"/>
        <v>2.4224806201550391</v>
      </c>
      <c r="Y5383" s="53">
        <v>16700.5</v>
      </c>
      <c r="Z5383" s="53">
        <v>32.69</v>
      </c>
      <c r="AA5383" s="53">
        <f t="shared" si="802"/>
        <v>510.87488528602023</v>
      </c>
      <c r="AB5383" s="53">
        <f t="shared" si="803"/>
        <v>3.0590394616090548</v>
      </c>
    </row>
    <row r="5384" spans="1:28" x14ac:dyDescent="0.3">
      <c r="A5384" s="1">
        <v>5383</v>
      </c>
      <c r="B5384" s="50">
        <v>45677</v>
      </c>
      <c r="C5384" s="44">
        <v>43290177.420000002</v>
      </c>
      <c r="D5384" s="56">
        <f t="shared" si="807"/>
        <v>502153.80551914533</v>
      </c>
      <c r="E5384" s="53">
        <v>86.209000000000003</v>
      </c>
      <c r="F5384" s="53">
        <f t="shared" si="808"/>
        <v>5.0215380551914537</v>
      </c>
      <c r="G5384" s="53">
        <f>(F5384/'Yearly GDP'!$B$24)*100</f>
        <v>136.45483845628951</v>
      </c>
      <c r="H5384" s="53">
        <f t="shared" si="809"/>
        <v>1.4472819999999997</v>
      </c>
      <c r="I5384" s="53">
        <f t="shared" si="810"/>
        <v>4.6728971962616832</v>
      </c>
      <c r="J5384" s="53">
        <f t="shared" si="806"/>
        <v>1090.8761682242991</v>
      </c>
      <c r="K5384" s="53">
        <v>6.7629999999999999</v>
      </c>
      <c r="L5384" s="53">
        <v>23344.75</v>
      </c>
      <c r="M5384" s="53">
        <v>3.48</v>
      </c>
      <c r="N5384" s="53">
        <f t="shared" si="811"/>
        <v>2.0901028037383167</v>
      </c>
      <c r="O5384" s="53">
        <v>21.4</v>
      </c>
      <c r="P5384" s="53">
        <v>4.6219999999999999</v>
      </c>
      <c r="Q5384" s="53">
        <f t="shared" si="812"/>
        <v>2.141</v>
      </c>
      <c r="R5384" s="53">
        <v>109.203</v>
      </c>
      <c r="S5384" s="53">
        <f t="shared" si="813"/>
        <v>141.23999999999998</v>
      </c>
      <c r="T5384" s="53">
        <v>6.6</v>
      </c>
      <c r="U5384" s="53">
        <v>20350.900000000001</v>
      </c>
      <c r="V5384" s="53">
        <v>41.63</v>
      </c>
      <c r="W5384" s="53">
        <f t="shared" si="804"/>
        <v>488.85178957482583</v>
      </c>
      <c r="X5384" s="53">
        <f t="shared" si="805"/>
        <v>2.4021138601969731</v>
      </c>
      <c r="Y5384" s="53">
        <v>16841.400000000001</v>
      </c>
      <c r="Z5384" s="53">
        <v>32.94</v>
      </c>
      <c r="AA5384" s="53">
        <f t="shared" si="802"/>
        <v>511.2750455373407</v>
      </c>
      <c r="AB5384" s="53">
        <f t="shared" si="803"/>
        <v>3.035822707953856</v>
      </c>
    </row>
    <row r="5385" spans="1:28" x14ac:dyDescent="0.3">
      <c r="A5385" s="1">
        <v>5384</v>
      </c>
      <c r="B5385" s="50">
        <v>45678</v>
      </c>
      <c r="C5385" s="44">
        <v>42550839.770000003</v>
      </c>
      <c r="D5385" s="56">
        <f t="shared" si="807"/>
        <v>492190.34574098926</v>
      </c>
      <c r="E5385" s="53">
        <v>86.451999999999998</v>
      </c>
      <c r="F5385" s="53">
        <f t="shared" si="808"/>
        <v>4.9219034574098925</v>
      </c>
      <c r="G5385" s="53">
        <f>(F5385/'Yearly GDP'!$B$24)*100</f>
        <v>133.74737656005144</v>
      </c>
      <c r="H5385" s="53">
        <f t="shared" si="809"/>
        <v>1.4188537999999999</v>
      </c>
      <c r="I5385" s="53">
        <f t="shared" si="810"/>
        <v>4.7460844803037494</v>
      </c>
      <c r="J5385" s="53">
        <f t="shared" si="806"/>
        <v>1092.7693402942573</v>
      </c>
      <c r="K5385" s="53">
        <v>6.734</v>
      </c>
      <c r="L5385" s="53">
        <v>23024.65</v>
      </c>
      <c r="M5385" s="53">
        <v>3.43</v>
      </c>
      <c r="N5385" s="53">
        <f t="shared" si="811"/>
        <v>1.9879155196962506</v>
      </c>
      <c r="O5385" s="53">
        <v>21.07</v>
      </c>
      <c r="P5385" s="53">
        <v>4.5720000000000001</v>
      </c>
      <c r="Q5385" s="53">
        <f t="shared" si="812"/>
        <v>2.1619999999999999</v>
      </c>
      <c r="R5385" s="53">
        <v>107.861</v>
      </c>
      <c r="S5385" s="53">
        <f t="shared" si="813"/>
        <v>139.06199999999998</v>
      </c>
      <c r="T5385" s="53">
        <v>6.6</v>
      </c>
      <c r="U5385" s="53">
        <v>19946.3</v>
      </c>
      <c r="V5385" s="53">
        <v>40.75</v>
      </c>
      <c r="W5385" s="53">
        <f t="shared" si="804"/>
        <v>489.479754601227</v>
      </c>
      <c r="X5385" s="53">
        <f t="shared" si="805"/>
        <v>2.4539877300613497</v>
      </c>
      <c r="Y5385" s="53">
        <v>16484.099999999999</v>
      </c>
      <c r="Z5385" s="53">
        <v>32.409999999999997</v>
      </c>
      <c r="AA5385" s="53">
        <f t="shared" ref="AA5385:AA5448" si="814">Y5385/Z5385</f>
        <v>508.61153964825672</v>
      </c>
      <c r="AB5385" s="53">
        <f t="shared" ref="AB5385:AB5448" si="815">(AA5385/Y5385)*100</f>
        <v>3.0854674483184206</v>
      </c>
    </row>
    <row r="5386" spans="1:28" x14ac:dyDescent="0.3">
      <c r="A5386" s="1">
        <v>5385</v>
      </c>
      <c r="B5386" s="50">
        <v>45679</v>
      </c>
      <c r="C5386" s="44">
        <v>42326048.539999999</v>
      </c>
      <c r="D5386" s="56">
        <f t="shared" si="807"/>
        <v>489601.48687102366</v>
      </c>
      <c r="E5386" s="53">
        <v>86.45</v>
      </c>
      <c r="F5386" s="53">
        <f t="shared" si="808"/>
        <v>4.8960148687102363</v>
      </c>
      <c r="G5386" s="53">
        <f>(F5386/'Yearly GDP'!$B$24)*100</f>
        <v>133.04388230190858</v>
      </c>
      <c r="H5386" s="53">
        <f t="shared" si="809"/>
        <v>1.4237561000000003</v>
      </c>
      <c r="I5386" s="53">
        <f t="shared" si="810"/>
        <v>4.7192071731949028</v>
      </c>
      <c r="J5386" s="53">
        <f t="shared" si="806"/>
        <v>1092.748938178386</v>
      </c>
      <c r="K5386" s="53">
        <v>6.7190000000000003</v>
      </c>
      <c r="L5386" s="53">
        <v>23155.35</v>
      </c>
      <c r="M5386" s="53">
        <v>3.45</v>
      </c>
      <c r="N5386" s="53">
        <f t="shared" si="811"/>
        <v>1.9997928268050975</v>
      </c>
      <c r="O5386" s="53">
        <v>21.19</v>
      </c>
      <c r="P5386" s="53">
        <v>4.6120000000000001</v>
      </c>
      <c r="Q5386" s="53">
        <f t="shared" si="812"/>
        <v>2.1070000000000002</v>
      </c>
      <c r="R5386" s="53">
        <v>107.962</v>
      </c>
      <c r="S5386" s="53">
        <f t="shared" si="813"/>
        <v>139.85400000000001</v>
      </c>
      <c r="T5386" s="53">
        <v>6.6</v>
      </c>
      <c r="U5386" s="53">
        <v>19696.900000000001</v>
      </c>
      <c r="V5386" s="53">
        <v>40.15</v>
      </c>
      <c r="W5386" s="53">
        <f t="shared" si="804"/>
        <v>490.58281444582821</v>
      </c>
      <c r="X5386" s="53">
        <f t="shared" si="805"/>
        <v>2.4906600249066004</v>
      </c>
      <c r="Y5386" s="53">
        <v>16220.85</v>
      </c>
      <c r="Z5386" s="53">
        <v>31.8</v>
      </c>
      <c r="AA5386" s="53">
        <f t="shared" si="814"/>
        <v>510.08962264150944</v>
      </c>
      <c r="AB5386" s="53">
        <f t="shared" si="815"/>
        <v>3.1446540880503147</v>
      </c>
    </row>
    <row r="5387" spans="1:28" x14ac:dyDescent="0.3">
      <c r="A5387" s="1">
        <v>5386</v>
      </c>
      <c r="B5387" s="50">
        <v>45680</v>
      </c>
      <c r="C5387" s="44">
        <v>42599475.149999999</v>
      </c>
      <c r="D5387" s="56">
        <f t="shared" si="807"/>
        <v>492878.34258937865</v>
      </c>
      <c r="E5387" s="53">
        <v>86.43</v>
      </c>
      <c r="F5387" s="53">
        <f t="shared" si="808"/>
        <v>4.9287834258937862</v>
      </c>
      <c r="G5387" s="53">
        <f>(F5387/'Yearly GDP'!$B$24)*100</f>
        <v>133.93433222537462</v>
      </c>
      <c r="H5387" s="53">
        <f t="shared" si="809"/>
        <v>1.4307264</v>
      </c>
      <c r="I5387" s="53">
        <f t="shared" si="810"/>
        <v>4.7080979284369118</v>
      </c>
      <c r="J5387" s="53">
        <f t="shared" si="806"/>
        <v>1092.5306026365349</v>
      </c>
      <c r="K5387" s="53">
        <v>6.7359999999999998</v>
      </c>
      <c r="L5387" s="53">
        <v>23205.35</v>
      </c>
      <c r="M5387" s="53">
        <v>3.46</v>
      </c>
      <c r="N5387" s="53">
        <f t="shared" si="811"/>
        <v>2.027902071563088</v>
      </c>
      <c r="O5387" s="53">
        <v>21.24</v>
      </c>
      <c r="P5387" s="53">
        <v>4.6449999999999996</v>
      </c>
      <c r="Q5387" s="53">
        <f t="shared" si="812"/>
        <v>2.0910000000000002</v>
      </c>
      <c r="R5387" s="53">
        <v>107.863</v>
      </c>
      <c r="S5387" s="53">
        <f t="shared" si="813"/>
        <v>140.6088</v>
      </c>
      <c r="T5387" s="53">
        <v>6.62</v>
      </c>
      <c r="U5387" s="53">
        <v>20047.95</v>
      </c>
      <c r="V5387" s="53">
        <v>40.9</v>
      </c>
      <c r="W5387" s="53">
        <f t="shared" si="804"/>
        <v>490.16992665036679</v>
      </c>
      <c r="X5387" s="53">
        <f t="shared" si="805"/>
        <v>2.4449877750611249</v>
      </c>
      <c r="Y5387" s="53">
        <v>16352.8</v>
      </c>
      <c r="Z5387" s="53">
        <v>31.91</v>
      </c>
      <c r="AA5387" s="53">
        <f t="shared" si="814"/>
        <v>512.46631150109681</v>
      </c>
      <c r="AB5387" s="53">
        <f t="shared" si="815"/>
        <v>3.1338138514572234</v>
      </c>
    </row>
    <row r="5388" spans="1:28" x14ac:dyDescent="0.3">
      <c r="A5388" s="1">
        <v>5387</v>
      </c>
      <c r="B5388" s="50">
        <v>45681</v>
      </c>
      <c r="C5388" s="44">
        <v>42086673.460000001</v>
      </c>
      <c r="D5388" s="56">
        <f t="shared" si="807"/>
        <v>488244.47169373551</v>
      </c>
      <c r="E5388" s="53">
        <v>86.2</v>
      </c>
      <c r="F5388" s="53">
        <f t="shared" si="808"/>
        <v>4.8824447169373553</v>
      </c>
      <c r="G5388" s="53">
        <f>(F5388/'Yearly GDP'!$B$24)*100</f>
        <v>132.67512817764552</v>
      </c>
      <c r="H5388" s="53">
        <f t="shared" si="809"/>
        <v>1.4172480000000001</v>
      </c>
      <c r="I5388" s="53">
        <f t="shared" si="810"/>
        <v>4.7415836889521099</v>
      </c>
      <c r="J5388" s="53">
        <f t="shared" si="806"/>
        <v>1094.9359886201992</v>
      </c>
      <c r="K5388" s="53">
        <v>6.72</v>
      </c>
      <c r="L5388" s="53">
        <v>23092.2</v>
      </c>
      <c r="M5388" s="53">
        <v>3.44</v>
      </c>
      <c r="N5388" s="53">
        <f t="shared" si="811"/>
        <v>1.9784163110478898</v>
      </c>
      <c r="O5388" s="53">
        <v>21.09</v>
      </c>
      <c r="P5388" s="53">
        <v>4.6159999999999997</v>
      </c>
      <c r="Q5388" s="53">
        <f t="shared" si="812"/>
        <v>2.1040000000000001</v>
      </c>
      <c r="R5388" s="53">
        <v>107.245</v>
      </c>
      <c r="S5388" s="53">
        <f t="shared" si="813"/>
        <v>139.4049</v>
      </c>
      <c r="T5388" s="53">
        <v>6.61</v>
      </c>
      <c r="U5388" s="53">
        <v>19708.95</v>
      </c>
      <c r="V5388" s="53">
        <v>40.1</v>
      </c>
      <c r="W5388" s="53">
        <f t="shared" si="804"/>
        <v>491.49501246882795</v>
      </c>
      <c r="X5388" s="53">
        <f t="shared" si="805"/>
        <v>2.4937655860349128</v>
      </c>
      <c r="Y5388" s="53">
        <v>16001.7</v>
      </c>
      <c r="Z5388" s="53">
        <v>31.23</v>
      </c>
      <c r="AA5388" s="53">
        <f t="shared" si="814"/>
        <v>512.38232468780018</v>
      </c>
      <c r="AB5388" s="53">
        <f t="shared" si="815"/>
        <v>3.2020493115593975</v>
      </c>
    </row>
    <row r="5389" spans="1:28" x14ac:dyDescent="0.3">
      <c r="A5389" s="1">
        <v>5388</v>
      </c>
      <c r="B5389" s="50">
        <v>45684</v>
      </c>
      <c r="C5389" s="44">
        <v>41137032.539999999</v>
      </c>
      <c r="D5389" s="56">
        <f t="shared" si="807"/>
        <v>476398.75552982051</v>
      </c>
      <c r="E5389" s="53">
        <v>86.35</v>
      </c>
      <c r="F5389" s="53">
        <f t="shared" si="808"/>
        <v>4.7639875552982049</v>
      </c>
      <c r="G5389" s="53">
        <f>(F5389/'Yearly GDP'!$B$24)*100</f>
        <v>129.456183567886</v>
      </c>
      <c r="H5389" s="53">
        <f t="shared" si="809"/>
        <v>1.3917374999999998</v>
      </c>
      <c r="I5389" s="53">
        <f t="shared" si="810"/>
        <v>4.7961630695443649</v>
      </c>
      <c r="J5389" s="53">
        <f t="shared" si="806"/>
        <v>1094.9232613908873</v>
      </c>
      <c r="K5389" s="53">
        <v>6.6749999999999998</v>
      </c>
      <c r="L5389" s="53">
        <v>22829.15</v>
      </c>
      <c r="M5389" s="53">
        <v>3.4</v>
      </c>
      <c r="N5389" s="53">
        <f t="shared" si="811"/>
        <v>1.8788369304556349</v>
      </c>
      <c r="O5389" s="53">
        <v>20.85</v>
      </c>
      <c r="P5389" s="53">
        <v>4.5330000000000004</v>
      </c>
      <c r="Q5389" s="53">
        <f t="shared" si="812"/>
        <v>2.1419999999999995</v>
      </c>
      <c r="R5389" s="53">
        <v>107.16</v>
      </c>
      <c r="S5389" s="53">
        <f t="shared" si="813"/>
        <v>137.81850000000003</v>
      </c>
      <c r="T5389" s="53">
        <v>6.61</v>
      </c>
      <c r="U5389" s="53">
        <v>19152.099999999999</v>
      </c>
      <c r="V5389" s="53">
        <v>38</v>
      </c>
      <c r="W5389" s="53">
        <f t="shared" si="804"/>
        <v>504.00263157894733</v>
      </c>
      <c r="X5389" s="53">
        <f t="shared" si="805"/>
        <v>2.6315789473684208</v>
      </c>
      <c r="Y5389" s="53">
        <v>15416.3</v>
      </c>
      <c r="Z5389" s="53">
        <v>30.05</v>
      </c>
      <c r="AA5389" s="53">
        <f t="shared" si="814"/>
        <v>513.02163061564056</v>
      </c>
      <c r="AB5389" s="53">
        <f t="shared" si="815"/>
        <v>3.3277870216306153</v>
      </c>
    </row>
    <row r="5390" spans="1:28" x14ac:dyDescent="0.3">
      <c r="A5390" s="1">
        <v>5389</v>
      </c>
      <c r="B5390" s="50">
        <v>45685</v>
      </c>
      <c r="C5390" s="44">
        <v>40991703.990000002</v>
      </c>
      <c r="D5390" s="56">
        <f t="shared" si="807"/>
        <v>473432.7819227571</v>
      </c>
      <c r="E5390" s="53">
        <v>86.584000000000003</v>
      </c>
      <c r="F5390" s="53">
        <f t="shared" si="808"/>
        <v>4.7343278192275706</v>
      </c>
      <c r="G5390" s="53">
        <f>(F5390/'Yearly GDP'!$B$24)*100</f>
        <v>128.65021247901007</v>
      </c>
      <c r="H5390" s="53">
        <f t="shared" si="809"/>
        <v>1.3929885000000002</v>
      </c>
      <c r="I5390" s="53">
        <f t="shared" si="810"/>
        <v>4.796163069544364</v>
      </c>
      <c r="J5390" s="53">
        <f t="shared" si="806"/>
        <v>1101.0671462829735</v>
      </c>
      <c r="K5390" s="53">
        <v>6.681</v>
      </c>
      <c r="L5390" s="53">
        <v>22957.25</v>
      </c>
      <c r="M5390" s="53">
        <v>3.42</v>
      </c>
      <c r="N5390" s="53">
        <f t="shared" si="811"/>
        <v>1.8848369304556361</v>
      </c>
      <c r="O5390" s="53">
        <v>20.85</v>
      </c>
      <c r="P5390" s="53">
        <v>4.5330000000000004</v>
      </c>
      <c r="Q5390" s="53">
        <f t="shared" si="812"/>
        <v>2.1479999999999997</v>
      </c>
      <c r="R5390" s="53">
        <v>107.68300000000001</v>
      </c>
      <c r="S5390" s="53">
        <f t="shared" si="813"/>
        <v>137.19300000000001</v>
      </c>
      <c r="T5390" s="53">
        <v>6.58</v>
      </c>
      <c r="U5390" s="53">
        <v>19019.099999999999</v>
      </c>
      <c r="V5390" s="53">
        <v>37.49</v>
      </c>
      <c r="W5390" s="53">
        <f t="shared" si="804"/>
        <v>507.31128300880226</v>
      </c>
      <c r="X5390" s="53">
        <f t="shared" si="805"/>
        <v>2.6673779674579885</v>
      </c>
      <c r="Y5390" s="53">
        <v>15135.1</v>
      </c>
      <c r="Z5390" s="53">
        <v>29.55</v>
      </c>
      <c r="AA5390" s="53">
        <f t="shared" si="814"/>
        <v>512.1861252115059</v>
      </c>
      <c r="AB5390" s="53">
        <f t="shared" si="815"/>
        <v>3.3840947546531304</v>
      </c>
    </row>
    <row r="5391" spans="1:28" x14ac:dyDescent="0.3">
      <c r="A5391" s="1">
        <v>5390</v>
      </c>
      <c r="B5391" s="50">
        <v>45686</v>
      </c>
      <c r="C5391" s="44">
        <v>41765954</v>
      </c>
      <c r="D5391" s="56">
        <f t="shared" si="807"/>
        <v>482118.82719612145</v>
      </c>
      <c r="E5391" s="53">
        <v>86.63</v>
      </c>
      <c r="F5391" s="53">
        <f t="shared" si="808"/>
        <v>4.8211882719612147</v>
      </c>
      <c r="G5391" s="53">
        <f>(F5391/'Yearly GDP'!$B$24)*100</f>
        <v>131.01055086851125</v>
      </c>
      <c r="H5391" s="53">
        <f t="shared" si="809"/>
        <v>1.4074397999999997</v>
      </c>
      <c r="I5391" s="53">
        <f t="shared" si="810"/>
        <v>4.7483380816714158</v>
      </c>
      <c r="J5391" s="53">
        <f t="shared" si="806"/>
        <v>1099.8622981956316</v>
      </c>
      <c r="K5391" s="53">
        <v>6.6829999999999998</v>
      </c>
      <c r="L5391" s="53">
        <v>23163.1</v>
      </c>
      <c r="M5391" s="53">
        <v>3.45</v>
      </c>
      <c r="N5391" s="53">
        <f t="shared" si="811"/>
        <v>1.934661918328584</v>
      </c>
      <c r="O5391" s="53">
        <v>21.06</v>
      </c>
      <c r="P5391" s="53">
        <v>4.5330000000000004</v>
      </c>
      <c r="Q5391" s="53">
        <f t="shared" si="812"/>
        <v>2.1499999999999995</v>
      </c>
      <c r="R5391" s="53">
        <v>107.809</v>
      </c>
      <c r="S5391" s="53">
        <f t="shared" si="813"/>
        <v>138.78539999999998</v>
      </c>
      <c r="T5391" s="53">
        <v>6.59</v>
      </c>
      <c r="U5391" s="53">
        <v>19481.75</v>
      </c>
      <c r="V5391" s="53">
        <v>38.450000000000003</v>
      </c>
      <c r="W5391" s="53">
        <f t="shared" si="804"/>
        <v>506.67750325097524</v>
      </c>
      <c r="X5391" s="53">
        <f t="shared" si="805"/>
        <v>2.6007802340702204</v>
      </c>
      <c r="Y5391" s="53">
        <v>15613.35</v>
      </c>
      <c r="Z5391" s="53">
        <v>29.79</v>
      </c>
      <c r="AA5391" s="53">
        <f t="shared" si="814"/>
        <v>524.1137965760322</v>
      </c>
      <c r="AB5391" s="53">
        <f t="shared" si="815"/>
        <v>3.3568311513930844</v>
      </c>
    </row>
    <row r="5392" spans="1:28" x14ac:dyDescent="0.3">
      <c r="A5392" s="1">
        <v>5391</v>
      </c>
      <c r="B5392" s="50">
        <v>45687</v>
      </c>
      <c r="C5392" s="44">
        <v>41874921.630000003</v>
      </c>
      <c r="D5392" s="56">
        <f t="shared" si="807"/>
        <v>483851.42561673123</v>
      </c>
      <c r="E5392" s="53">
        <v>86.545000000000002</v>
      </c>
      <c r="F5392" s="53">
        <f t="shared" si="808"/>
        <v>4.8385142561673122</v>
      </c>
      <c r="G5392" s="53">
        <f>(F5392/'Yearly GDP'!$B$24)*100</f>
        <v>131.48136565672044</v>
      </c>
      <c r="H5392" s="53">
        <f t="shared" si="809"/>
        <v>1.4103936000000001</v>
      </c>
      <c r="I5392" s="53">
        <f t="shared" si="810"/>
        <v>4.7348484848484844</v>
      </c>
      <c r="J5392" s="53">
        <f t="shared" si="806"/>
        <v>1100.8285984848485</v>
      </c>
      <c r="K5392" s="53">
        <v>6.6779999999999999</v>
      </c>
      <c r="L5392" s="53">
        <v>23249.5</v>
      </c>
      <c r="M5392" s="53">
        <v>3.47</v>
      </c>
      <c r="N5392" s="53">
        <f t="shared" si="811"/>
        <v>1.9431515151515155</v>
      </c>
      <c r="O5392" s="53">
        <v>21.12</v>
      </c>
      <c r="P5392" s="53">
        <v>4.5190000000000001</v>
      </c>
      <c r="Q5392" s="53">
        <f t="shared" si="812"/>
        <v>2.1589999999999998</v>
      </c>
      <c r="R5392" s="53">
        <v>107.631</v>
      </c>
      <c r="S5392" s="53">
        <f t="shared" si="813"/>
        <v>138.96960000000001</v>
      </c>
      <c r="T5392" s="53">
        <v>6.58</v>
      </c>
      <c r="U5392" s="53">
        <v>19514.25</v>
      </c>
      <c r="V5392" s="53">
        <v>38.26</v>
      </c>
      <c r="W5392" s="53">
        <f t="shared" si="804"/>
        <v>510.04312598013593</v>
      </c>
      <c r="X5392" s="53">
        <f t="shared" si="805"/>
        <v>2.6136957658128597</v>
      </c>
      <c r="Y5392" s="53">
        <v>15585.95</v>
      </c>
      <c r="Z5392" s="53">
        <v>29.79</v>
      </c>
      <c r="AA5392" s="53">
        <f t="shared" si="814"/>
        <v>523.19402484055058</v>
      </c>
      <c r="AB5392" s="53">
        <f t="shared" si="815"/>
        <v>3.3568311513930853</v>
      </c>
    </row>
    <row r="5393" spans="1:28" x14ac:dyDescent="0.3">
      <c r="A5393" s="1">
        <v>5392</v>
      </c>
      <c r="B5393" s="50">
        <v>45688</v>
      </c>
      <c r="C5393" s="44">
        <v>42499887.210000001</v>
      </c>
      <c r="D5393" s="56">
        <f t="shared" si="807"/>
        <v>491123.77750300453</v>
      </c>
      <c r="E5393" s="53">
        <v>86.536000000000001</v>
      </c>
      <c r="F5393" s="53">
        <f t="shared" si="808"/>
        <v>4.9112377750300453</v>
      </c>
      <c r="G5393" s="53">
        <f>(F5393/'Yearly GDP'!$B$24)*100</f>
        <v>133.4575482345121</v>
      </c>
      <c r="H5393" s="53">
        <f t="shared" si="809"/>
        <v>1.4278301999999996</v>
      </c>
      <c r="I5393" s="53">
        <f t="shared" si="810"/>
        <v>4.6882325363338033</v>
      </c>
      <c r="J5393" s="53">
        <f t="shared" si="806"/>
        <v>1102.1284575714958</v>
      </c>
      <c r="K5393" s="53">
        <v>6.694</v>
      </c>
      <c r="L5393" s="53">
        <v>23508.400000000001</v>
      </c>
      <c r="M5393" s="53">
        <v>3.51</v>
      </c>
      <c r="N5393" s="53">
        <f t="shared" si="811"/>
        <v>2.0057674636661966</v>
      </c>
      <c r="O5393" s="53">
        <v>21.33</v>
      </c>
      <c r="P5393" s="53">
        <v>4.5419999999999998</v>
      </c>
      <c r="Q5393" s="53">
        <f t="shared" si="812"/>
        <v>2.1520000000000001</v>
      </c>
      <c r="R5393" s="53">
        <v>108.217</v>
      </c>
      <c r="S5393" s="53">
        <f t="shared" si="813"/>
        <v>140.13810000000001</v>
      </c>
      <c r="T5393" s="53">
        <v>6.57</v>
      </c>
      <c r="U5393" s="53">
        <v>19850.95</v>
      </c>
      <c r="V5393" s="53">
        <v>38.76</v>
      </c>
      <c r="W5393" s="53">
        <f t="shared" si="804"/>
        <v>512.15041279669765</v>
      </c>
      <c r="X5393" s="53">
        <f t="shared" si="805"/>
        <v>2.5799793601651189</v>
      </c>
      <c r="Y5393" s="53">
        <v>15851.05</v>
      </c>
      <c r="Z5393" s="53">
        <v>30.18</v>
      </c>
      <c r="AA5393" s="53">
        <f t="shared" si="814"/>
        <v>525.21703114645459</v>
      </c>
      <c r="AB5393" s="53">
        <f t="shared" si="815"/>
        <v>3.313452617627568</v>
      </c>
    </row>
    <row r="5394" spans="1:28" x14ac:dyDescent="0.3">
      <c r="A5394" s="1">
        <v>5393</v>
      </c>
      <c r="B5394" s="50">
        <v>45689</v>
      </c>
      <c r="C5394" s="44">
        <v>42480380.82</v>
      </c>
      <c r="D5394" s="56">
        <f t="shared" si="807"/>
        <v>490898.363917907</v>
      </c>
      <c r="E5394" s="53">
        <v>86.536000000000001</v>
      </c>
      <c r="F5394" s="53">
        <f t="shared" si="808"/>
        <v>4.9089836391790698</v>
      </c>
      <c r="G5394" s="53">
        <f>(F5394/'Yearly GDP'!$B$24)*100</f>
        <v>133.39629454290949</v>
      </c>
      <c r="H5394" s="53">
        <f t="shared" si="809"/>
        <v>1.4251525999999997</v>
      </c>
      <c r="I5394" s="53">
        <f t="shared" si="810"/>
        <v>4.6970408642555199</v>
      </c>
      <c r="J5394" s="53">
        <f t="shared" si="806"/>
        <v>1102.9661813057776</v>
      </c>
      <c r="K5394" s="53">
        <v>6.694</v>
      </c>
      <c r="L5394" s="53">
        <v>23482.15</v>
      </c>
      <c r="M5394" s="53">
        <v>3.5</v>
      </c>
      <c r="N5394" s="53">
        <f t="shared" si="811"/>
        <v>1.99695913574448</v>
      </c>
      <c r="O5394" s="53">
        <v>21.29</v>
      </c>
      <c r="P5394" s="53">
        <v>4.5419999999999998</v>
      </c>
      <c r="Q5394" s="53">
        <f t="shared" si="812"/>
        <v>2.1520000000000001</v>
      </c>
      <c r="R5394" s="53">
        <v>108.217</v>
      </c>
      <c r="S5394" s="53">
        <f t="shared" si="813"/>
        <v>139.87530000000001</v>
      </c>
      <c r="T5394" s="53">
        <v>6.57</v>
      </c>
      <c r="U5394" s="53">
        <v>19773.400000000001</v>
      </c>
      <c r="V5394" s="53">
        <v>38.69</v>
      </c>
      <c r="W5394" s="53">
        <f t="shared" si="804"/>
        <v>511.07262858619805</v>
      </c>
      <c r="X5394" s="53">
        <f t="shared" si="805"/>
        <v>2.5846471956577926</v>
      </c>
      <c r="Y5394" s="53">
        <v>15955.45</v>
      </c>
      <c r="Z5394" s="53">
        <v>30.39</v>
      </c>
      <c r="AA5394" s="53">
        <f t="shared" si="814"/>
        <v>525.02303389272788</v>
      </c>
      <c r="AB5394" s="53">
        <f t="shared" si="815"/>
        <v>3.2905561039815727</v>
      </c>
    </row>
    <row r="5395" spans="1:28" x14ac:dyDescent="0.3">
      <c r="A5395" s="1">
        <v>5394</v>
      </c>
      <c r="B5395" s="50">
        <v>45691</v>
      </c>
      <c r="C5395" s="44">
        <v>42031299.600000001</v>
      </c>
      <c r="D5395" s="56">
        <f t="shared" si="807"/>
        <v>483340.61177552905</v>
      </c>
      <c r="E5395" s="53">
        <v>86.96</v>
      </c>
      <c r="F5395" s="53">
        <f t="shared" si="808"/>
        <v>4.8334061177552901</v>
      </c>
      <c r="G5395" s="53">
        <f>(F5395/'Yearly GDP'!$B$24)*100</f>
        <v>131.34255754769811</v>
      </c>
      <c r="H5395" s="53">
        <f t="shared" si="809"/>
        <v>1.4153739999999999</v>
      </c>
      <c r="I5395" s="53">
        <f t="shared" si="810"/>
        <v>4.7125353440150803</v>
      </c>
      <c r="J5395" s="53">
        <f t="shared" si="806"/>
        <v>1100.8977379830349</v>
      </c>
      <c r="K5395" s="53">
        <v>6.67</v>
      </c>
      <c r="L5395" s="53">
        <v>23361.05</v>
      </c>
      <c r="M5395" s="53">
        <v>3.48</v>
      </c>
      <c r="N5395" s="53">
        <f t="shared" si="811"/>
        <v>1.9574646559849196</v>
      </c>
      <c r="O5395" s="53">
        <v>21.22</v>
      </c>
      <c r="P5395" s="53">
        <v>4.5510000000000002</v>
      </c>
      <c r="Q5395" s="53">
        <f t="shared" si="812"/>
        <v>2.1189999999999998</v>
      </c>
      <c r="R5395" s="53">
        <v>108.877</v>
      </c>
      <c r="S5395" s="53">
        <f t="shared" si="813"/>
        <v>139.41540000000001</v>
      </c>
      <c r="T5395" s="53">
        <v>6.57</v>
      </c>
      <c r="U5395" s="53">
        <v>19579.2</v>
      </c>
      <c r="V5395" s="53">
        <v>36.770000000000003</v>
      </c>
      <c r="W5395" s="53">
        <f t="shared" ref="W5395:W5458" si="816">U5395/V5395</f>
        <v>532.4775632308947</v>
      </c>
      <c r="X5395" s="53">
        <f t="shared" ref="X5395:X5458" si="817">(W5395/U5395)*100</f>
        <v>2.7196083763937988</v>
      </c>
      <c r="Y5395" s="53">
        <v>15677.65</v>
      </c>
      <c r="Z5395" s="53">
        <v>29.88</v>
      </c>
      <c r="AA5395" s="53">
        <f t="shared" si="814"/>
        <v>524.68708165997327</v>
      </c>
      <c r="AB5395" s="53">
        <f t="shared" si="815"/>
        <v>3.3467202141900945</v>
      </c>
    </row>
    <row r="5396" spans="1:28" x14ac:dyDescent="0.3">
      <c r="A5396" s="1">
        <v>5395</v>
      </c>
      <c r="B5396" s="50">
        <v>45692</v>
      </c>
      <c r="C5396" s="44">
        <v>42623721.469999999</v>
      </c>
      <c r="D5396" s="56">
        <f t="shared" si="807"/>
        <v>489533.95509360288</v>
      </c>
      <c r="E5396" s="53">
        <v>87.07</v>
      </c>
      <c r="F5396" s="53">
        <f t="shared" si="808"/>
        <v>4.8953395509360291</v>
      </c>
      <c r="G5396" s="53">
        <f>(F5396/'Yearly GDP'!$B$24)*100</f>
        <v>133.02553127543558</v>
      </c>
      <c r="H5396" s="53">
        <f t="shared" si="809"/>
        <v>1.4384831999999999</v>
      </c>
      <c r="I5396" s="53">
        <f t="shared" si="810"/>
        <v>4.6382189239332101</v>
      </c>
      <c r="J5396" s="53">
        <f t="shared" si="806"/>
        <v>1101.0783858998145</v>
      </c>
      <c r="K5396" s="53">
        <v>6.6719999999999997</v>
      </c>
      <c r="L5396" s="53">
        <v>23739.25</v>
      </c>
      <c r="M5396" s="53">
        <v>3.54</v>
      </c>
      <c r="N5396" s="53">
        <f t="shared" si="811"/>
        <v>2.0337810760667896</v>
      </c>
      <c r="O5396" s="53">
        <v>21.56</v>
      </c>
      <c r="P5396" s="53">
        <v>4.5119999999999996</v>
      </c>
      <c r="Q5396" s="53">
        <f t="shared" si="812"/>
        <v>2.16</v>
      </c>
      <c r="R5396" s="53">
        <v>107.82299999999999</v>
      </c>
      <c r="S5396" s="53">
        <f t="shared" si="813"/>
        <v>141.00239999999999</v>
      </c>
      <c r="T5396" s="53">
        <v>6.54</v>
      </c>
      <c r="U5396" s="53">
        <v>19849.150000000001</v>
      </c>
      <c r="V5396" s="53">
        <v>37.29</v>
      </c>
      <c r="W5396" s="53">
        <f t="shared" si="816"/>
        <v>532.2914990614106</v>
      </c>
      <c r="X5396" s="53">
        <f t="shared" si="817"/>
        <v>2.6816840976133012</v>
      </c>
      <c r="Y5396" s="53">
        <v>15855.95</v>
      </c>
      <c r="Z5396" s="53">
        <v>30.24</v>
      </c>
      <c r="AA5396" s="53">
        <f t="shared" si="814"/>
        <v>524.336970899471</v>
      </c>
      <c r="AB5396" s="53">
        <f t="shared" si="815"/>
        <v>3.3068783068783074</v>
      </c>
    </row>
    <row r="5397" spans="1:28" x14ac:dyDescent="0.3">
      <c r="A5397" s="1">
        <v>5396</v>
      </c>
      <c r="B5397" s="50">
        <v>45693</v>
      </c>
      <c r="C5397" s="44">
        <v>42803611.659999996</v>
      </c>
      <c r="D5397" s="56">
        <f t="shared" si="807"/>
        <v>490102.72579463222</v>
      </c>
      <c r="E5397" s="53">
        <v>87.335999999999999</v>
      </c>
      <c r="F5397" s="53">
        <f t="shared" si="808"/>
        <v>4.9010272579463221</v>
      </c>
      <c r="G5397" s="53">
        <f>(F5397/'Yearly GDP'!$B$24)*100</f>
        <v>133.18008853115003</v>
      </c>
      <c r="H5397" s="53">
        <f t="shared" si="809"/>
        <v>1.4340927999999999</v>
      </c>
      <c r="I5397" s="53">
        <f t="shared" si="810"/>
        <v>4.6468401486988844</v>
      </c>
      <c r="J5397" s="53">
        <f t="shared" ref="J5397:J5460" si="818">L5397/O5397</f>
        <v>1101.1291821561338</v>
      </c>
      <c r="K5397" s="53">
        <v>6.6639999999999997</v>
      </c>
      <c r="L5397" s="53">
        <v>23696.3</v>
      </c>
      <c r="M5397" s="53">
        <v>3.53</v>
      </c>
      <c r="N5397" s="53">
        <f t="shared" si="811"/>
        <v>2.0171598513011153</v>
      </c>
      <c r="O5397" s="53">
        <v>21.52</v>
      </c>
      <c r="P5397" s="53">
        <v>4.423</v>
      </c>
      <c r="Q5397" s="53">
        <f t="shared" si="812"/>
        <v>2.2409999999999997</v>
      </c>
      <c r="R5397" s="53">
        <v>107.44199999999999</v>
      </c>
      <c r="S5397" s="53">
        <f t="shared" si="813"/>
        <v>139.4496</v>
      </c>
      <c r="T5397" s="53">
        <v>6.48</v>
      </c>
      <c r="U5397" s="53">
        <v>19995.7</v>
      </c>
      <c r="V5397" s="53">
        <v>37.58</v>
      </c>
      <c r="W5397" s="53">
        <f t="shared" si="816"/>
        <v>532.08355508249076</v>
      </c>
      <c r="X5397" s="53">
        <f t="shared" si="817"/>
        <v>2.6609898882384249</v>
      </c>
      <c r="Y5397" s="53">
        <v>16104.4</v>
      </c>
      <c r="Z5397" s="53">
        <v>30.7</v>
      </c>
      <c r="AA5397" s="53">
        <f t="shared" si="814"/>
        <v>524.57328990228018</v>
      </c>
      <c r="AB5397" s="53">
        <f t="shared" si="815"/>
        <v>3.2573289902280131</v>
      </c>
    </row>
    <row r="5398" spans="1:28" x14ac:dyDescent="0.3">
      <c r="A5398" s="1">
        <v>5397</v>
      </c>
      <c r="B5398" s="50">
        <v>45694</v>
      </c>
      <c r="C5398" s="44">
        <v>42580986.850000001</v>
      </c>
      <c r="D5398" s="56">
        <f t="shared" si="807"/>
        <v>486195.32827129483</v>
      </c>
      <c r="E5398" s="53">
        <v>87.58</v>
      </c>
      <c r="F5398" s="53">
        <f t="shared" si="808"/>
        <v>4.8619532827129479</v>
      </c>
      <c r="G5398" s="53">
        <f>(F5398/'Yearly GDP'!$B$24)*100</f>
        <v>132.11829572589531</v>
      </c>
      <c r="H5398" s="53">
        <f t="shared" si="809"/>
        <v>1.4279264999999999</v>
      </c>
      <c r="I5398" s="53">
        <f t="shared" si="810"/>
        <v>4.6620046620046622</v>
      </c>
      <c r="J5398" s="53">
        <f t="shared" si="818"/>
        <v>1100.3892773892774</v>
      </c>
      <c r="K5398" s="53">
        <v>6.657</v>
      </c>
      <c r="L5398" s="53">
        <v>23603.35</v>
      </c>
      <c r="M5398" s="53">
        <v>3.52</v>
      </c>
      <c r="N5398" s="53">
        <f t="shared" si="811"/>
        <v>1.9949953379953378</v>
      </c>
      <c r="O5398" s="53">
        <v>21.45</v>
      </c>
      <c r="P5398" s="53">
        <v>4.4349999999999996</v>
      </c>
      <c r="Q5398" s="53">
        <f t="shared" si="812"/>
        <v>2.2220000000000004</v>
      </c>
      <c r="R5398" s="53">
        <v>107.547</v>
      </c>
      <c r="S5398" s="53">
        <f t="shared" si="813"/>
        <v>138.35249999999999</v>
      </c>
      <c r="T5398" s="53">
        <v>6.45</v>
      </c>
      <c r="U5398" s="53">
        <v>19793.75</v>
      </c>
      <c r="V5398" s="53">
        <v>37.21</v>
      </c>
      <c r="W5398" s="53">
        <f t="shared" si="816"/>
        <v>531.94705724267669</v>
      </c>
      <c r="X5398" s="53">
        <f t="shared" si="817"/>
        <v>2.6874496103198067</v>
      </c>
      <c r="Y5398" s="53">
        <v>16098.65</v>
      </c>
      <c r="Z5398" s="53">
        <v>30.81</v>
      </c>
      <c r="AA5398" s="53">
        <f t="shared" si="814"/>
        <v>522.51379422265495</v>
      </c>
      <c r="AB5398" s="53">
        <f t="shared" si="815"/>
        <v>3.2456994482310937</v>
      </c>
    </row>
    <row r="5399" spans="1:28" x14ac:dyDescent="0.3">
      <c r="A5399" s="1">
        <v>5398</v>
      </c>
      <c r="B5399" s="50">
        <v>45695</v>
      </c>
      <c r="C5399" s="44">
        <v>42478048.549999997</v>
      </c>
      <c r="D5399" s="56">
        <f t="shared" si="807"/>
        <v>484759.81775023678</v>
      </c>
      <c r="E5399" s="53">
        <v>87.626999999999995</v>
      </c>
      <c r="F5399" s="53">
        <f t="shared" si="808"/>
        <v>4.847598177502368</v>
      </c>
      <c r="G5399" s="53">
        <f>(F5399/'Yearly GDP'!$B$24)*100</f>
        <v>131.72821134517304</v>
      </c>
      <c r="H5399" s="53">
        <f t="shared" si="809"/>
        <v>1.4342559000000001</v>
      </c>
      <c r="I5399" s="53">
        <f t="shared" si="810"/>
        <v>4.6707146193367581</v>
      </c>
      <c r="J5399" s="53">
        <f t="shared" si="818"/>
        <v>1100.4180289584306</v>
      </c>
      <c r="K5399" s="53">
        <v>6.6989999999999998</v>
      </c>
      <c r="L5399" s="53">
        <v>23559.95</v>
      </c>
      <c r="M5399" s="53">
        <v>3.51</v>
      </c>
      <c r="N5399" s="53">
        <f t="shared" si="811"/>
        <v>2.0282853806632417</v>
      </c>
      <c r="O5399" s="53">
        <v>21.41</v>
      </c>
      <c r="P5399" s="53">
        <v>4.4939999999999998</v>
      </c>
      <c r="Q5399" s="53">
        <f t="shared" si="812"/>
        <v>2.2050000000000001</v>
      </c>
      <c r="R5399" s="53">
        <v>107.928</v>
      </c>
      <c r="S5399" s="53">
        <f t="shared" si="813"/>
        <v>137.4522</v>
      </c>
      <c r="T5399" s="53">
        <v>6.42</v>
      </c>
      <c r="U5399" s="53">
        <v>19819.599999999999</v>
      </c>
      <c r="V5399" s="53">
        <v>37.22</v>
      </c>
      <c r="W5399" s="53">
        <f t="shared" si="816"/>
        <v>532.49865663621711</v>
      </c>
      <c r="X5399" s="53">
        <f t="shared" si="817"/>
        <v>2.6867275658248255</v>
      </c>
      <c r="Y5399" s="53">
        <v>16035.75</v>
      </c>
      <c r="Z5399" s="53">
        <v>30.51</v>
      </c>
      <c r="AA5399" s="53">
        <f t="shared" si="814"/>
        <v>525.58997050147491</v>
      </c>
      <c r="AB5399" s="53">
        <f t="shared" si="815"/>
        <v>3.2776138970829232</v>
      </c>
    </row>
    <row r="5400" spans="1:28" x14ac:dyDescent="0.3">
      <c r="A5400" s="1">
        <v>5399</v>
      </c>
      <c r="B5400" s="50">
        <v>45698</v>
      </c>
      <c r="C5400" s="44">
        <v>41856905.689999998</v>
      </c>
      <c r="D5400" s="56">
        <f t="shared" si="807"/>
        <v>478534.1742788874</v>
      </c>
      <c r="E5400" s="53">
        <v>87.468999999999994</v>
      </c>
      <c r="F5400" s="53">
        <f t="shared" si="808"/>
        <v>4.7853417427888738</v>
      </c>
      <c r="G5400" s="53">
        <f>(F5400/'Yearly GDP'!$B$24)*100</f>
        <v>130.03646040187155</v>
      </c>
      <c r="H5400" s="53">
        <f t="shared" si="809"/>
        <v>1.3976466000000001</v>
      </c>
      <c r="I5400" s="53">
        <f t="shared" si="810"/>
        <v>4.8030739673390972</v>
      </c>
      <c r="J5400" s="53">
        <f t="shared" si="818"/>
        <v>1123.0355427473582</v>
      </c>
      <c r="K5400" s="53">
        <v>6.7130000000000001</v>
      </c>
      <c r="L5400" s="53">
        <v>23381.599999999999</v>
      </c>
      <c r="M5400" s="53">
        <v>3.48</v>
      </c>
      <c r="N5400" s="53">
        <f t="shared" si="811"/>
        <v>1.9099260326609029</v>
      </c>
      <c r="O5400" s="53">
        <v>20.82</v>
      </c>
      <c r="P5400" s="53">
        <v>4.5</v>
      </c>
      <c r="Q5400" s="53">
        <f t="shared" si="812"/>
        <v>2.2130000000000001</v>
      </c>
      <c r="R5400" s="53">
        <v>108.193</v>
      </c>
      <c r="S5400" s="53">
        <f t="shared" si="813"/>
        <v>134.28900000000002</v>
      </c>
      <c r="T5400" s="53">
        <v>6.45</v>
      </c>
      <c r="U5400" s="53">
        <v>19406.95</v>
      </c>
      <c r="V5400" s="53">
        <v>36.44</v>
      </c>
      <c r="W5400" s="53">
        <f t="shared" si="816"/>
        <v>532.57272228320528</v>
      </c>
      <c r="X5400" s="53">
        <f t="shared" si="817"/>
        <v>2.7442371020856204</v>
      </c>
      <c r="Y5400" s="53">
        <v>15693.6</v>
      </c>
      <c r="Z5400" s="53">
        <v>29.8</v>
      </c>
      <c r="AA5400" s="53">
        <f t="shared" si="814"/>
        <v>526.63087248322142</v>
      </c>
      <c r="AB5400" s="53">
        <f t="shared" si="815"/>
        <v>3.3557046979865763</v>
      </c>
    </row>
    <row r="5401" spans="1:28" x14ac:dyDescent="0.3">
      <c r="A5401" s="1">
        <v>5400</v>
      </c>
      <c r="B5401" s="50">
        <v>45699</v>
      </c>
      <c r="C5401" s="44">
        <v>40926436.140000001</v>
      </c>
      <c r="D5401" s="56">
        <f t="shared" si="807"/>
        <v>471562.48072912468</v>
      </c>
      <c r="E5401" s="53">
        <v>86.789000000000001</v>
      </c>
      <c r="F5401" s="53">
        <f t="shared" si="808"/>
        <v>4.7156248072912472</v>
      </c>
      <c r="G5401" s="53">
        <f>(F5401/'Yearly GDP'!$B$24)*100</f>
        <v>128.14197845900128</v>
      </c>
      <c r="H5401" s="53">
        <f t="shared" si="809"/>
        <v>1.3748940999999999</v>
      </c>
      <c r="I5401" s="53">
        <f t="shared" si="810"/>
        <v>4.8709206039941551</v>
      </c>
      <c r="J5401" s="53">
        <f t="shared" si="818"/>
        <v>1123.8090599123234</v>
      </c>
      <c r="K5401" s="53">
        <v>6.6970000000000001</v>
      </c>
      <c r="L5401" s="53">
        <v>23071.8</v>
      </c>
      <c r="M5401" s="53">
        <v>3.43</v>
      </c>
      <c r="N5401" s="53">
        <f t="shared" si="811"/>
        <v>1.826079396005845</v>
      </c>
      <c r="O5401" s="53">
        <v>20.53</v>
      </c>
      <c r="P5401" s="53">
        <v>4.5359999999999996</v>
      </c>
      <c r="Q5401" s="53">
        <f t="shared" si="812"/>
        <v>2.1610000000000005</v>
      </c>
      <c r="R5401" s="53">
        <v>107.833</v>
      </c>
      <c r="S5401" s="53">
        <f t="shared" si="813"/>
        <v>132.41850000000002</v>
      </c>
      <c r="T5401" s="53">
        <v>6.45</v>
      </c>
      <c r="U5401" s="53">
        <v>18837</v>
      </c>
      <c r="V5401" s="53">
        <v>35.479999999999997</v>
      </c>
      <c r="W5401" s="53">
        <f t="shared" si="816"/>
        <v>530.91882750845548</v>
      </c>
      <c r="X5401" s="53">
        <f t="shared" si="817"/>
        <v>2.818489289740699</v>
      </c>
      <c r="Y5401" s="53">
        <v>15156.95</v>
      </c>
      <c r="Z5401" s="53">
        <v>28.78</v>
      </c>
      <c r="AA5401" s="53">
        <f t="shared" si="814"/>
        <v>526.6487143849896</v>
      </c>
      <c r="AB5401" s="53">
        <f t="shared" si="815"/>
        <v>3.4746351633078527</v>
      </c>
    </row>
    <row r="5402" spans="1:28" x14ac:dyDescent="0.3">
      <c r="A5402" s="1">
        <v>5401</v>
      </c>
      <c r="B5402" s="50">
        <v>45700</v>
      </c>
      <c r="C5402" s="44">
        <v>40823480.149999999</v>
      </c>
      <c r="D5402" s="56">
        <f t="shared" si="807"/>
        <v>469775.37571921747</v>
      </c>
      <c r="E5402" s="53">
        <v>86.9</v>
      </c>
      <c r="F5402" s="53">
        <f t="shared" si="808"/>
        <v>4.6977537571921744</v>
      </c>
      <c r="G5402" s="53">
        <f>(F5402/'Yearly GDP'!$B$24)*100</f>
        <v>127.65635209761344</v>
      </c>
      <c r="H5402" s="53">
        <f t="shared" si="809"/>
        <v>1.3742244000000001</v>
      </c>
      <c r="I5402" s="53">
        <f t="shared" si="810"/>
        <v>4.8732943469785575</v>
      </c>
      <c r="J5402" s="53">
        <f t="shared" si="818"/>
        <v>1123.062865497076</v>
      </c>
      <c r="K5402" s="53">
        <v>6.6970000000000001</v>
      </c>
      <c r="L5402" s="53">
        <v>23045.25</v>
      </c>
      <c r="M5402" s="53">
        <v>3.43</v>
      </c>
      <c r="N5402" s="53">
        <f t="shared" si="811"/>
        <v>1.8237056530214426</v>
      </c>
      <c r="O5402" s="53">
        <v>20.52</v>
      </c>
      <c r="P5402" s="53">
        <v>4.625</v>
      </c>
      <c r="Q5402" s="53">
        <f t="shared" si="812"/>
        <v>2.0720000000000001</v>
      </c>
      <c r="R5402" s="53">
        <v>107.82299999999999</v>
      </c>
      <c r="S5402" s="53">
        <f t="shared" si="813"/>
        <v>132.35400000000001</v>
      </c>
      <c r="T5402" s="53">
        <v>6.45</v>
      </c>
      <c r="U5402" s="53">
        <v>18766.849999999999</v>
      </c>
      <c r="V5402" s="53">
        <v>35.33</v>
      </c>
      <c r="W5402" s="53">
        <f t="shared" si="816"/>
        <v>531.187376167563</v>
      </c>
      <c r="X5402" s="53">
        <f t="shared" si="817"/>
        <v>2.8304557033682425</v>
      </c>
      <c r="Y5402" s="53">
        <v>15050.6</v>
      </c>
      <c r="Z5402" s="53">
        <v>28.37</v>
      </c>
      <c r="AA5402" s="53">
        <f t="shared" si="814"/>
        <v>530.51110327811068</v>
      </c>
      <c r="AB5402" s="53">
        <f t="shared" si="815"/>
        <v>3.5248501938667602</v>
      </c>
    </row>
    <row r="5403" spans="1:28" x14ac:dyDescent="0.3">
      <c r="A5403" s="1">
        <v>5402</v>
      </c>
      <c r="B5403" s="50">
        <v>45701</v>
      </c>
      <c r="C5403" s="44">
        <v>40804909.25</v>
      </c>
      <c r="D5403" s="56">
        <f t="shared" si="807"/>
        <v>470699.14926750492</v>
      </c>
      <c r="E5403" s="53">
        <v>86.69</v>
      </c>
      <c r="F5403" s="53">
        <f t="shared" si="808"/>
        <v>4.7069914926750496</v>
      </c>
      <c r="G5403" s="53">
        <f>(F5403/'Yearly GDP'!$B$24)*100</f>
        <v>127.90737751834374</v>
      </c>
      <c r="H5403" s="53">
        <f t="shared" si="809"/>
        <v>1.3766312000000001</v>
      </c>
      <c r="I5403" s="53">
        <f t="shared" si="810"/>
        <v>4.8756704046806432</v>
      </c>
      <c r="J5403" s="53">
        <f t="shared" si="818"/>
        <v>1122.9351535836176</v>
      </c>
      <c r="K5403" s="53">
        <v>6.7119999999999997</v>
      </c>
      <c r="L5403" s="53">
        <v>23031.4</v>
      </c>
      <c r="M5403" s="53">
        <v>3.43</v>
      </c>
      <c r="N5403" s="53">
        <f t="shared" si="811"/>
        <v>1.8363295953193566</v>
      </c>
      <c r="O5403" s="53">
        <v>20.51</v>
      </c>
      <c r="P5403" s="53">
        <v>4.532</v>
      </c>
      <c r="Q5403" s="53">
        <f t="shared" si="812"/>
        <v>2.1799999999999997</v>
      </c>
      <c r="R5403" s="53">
        <v>107.21599999999999</v>
      </c>
      <c r="S5403" s="53">
        <f t="shared" si="813"/>
        <v>132.49460000000002</v>
      </c>
      <c r="T5403" s="53">
        <v>6.46</v>
      </c>
      <c r="U5403" s="53">
        <v>18796.8</v>
      </c>
      <c r="V5403" s="53">
        <v>35.369999999999997</v>
      </c>
      <c r="W5403" s="53">
        <f t="shared" si="816"/>
        <v>531.4334181509754</v>
      </c>
      <c r="X5403" s="53">
        <f t="shared" si="817"/>
        <v>2.8272547356516822</v>
      </c>
      <c r="Y5403" s="53">
        <v>14997.5</v>
      </c>
      <c r="Z5403" s="53">
        <v>28.23</v>
      </c>
      <c r="AA5403" s="53">
        <f t="shared" si="814"/>
        <v>531.26106978391783</v>
      </c>
      <c r="AB5403" s="53">
        <f t="shared" si="815"/>
        <v>3.5423308537017362</v>
      </c>
    </row>
    <row r="5404" spans="1:28" x14ac:dyDescent="0.3">
      <c r="A5404" s="1">
        <v>5403</v>
      </c>
      <c r="B5404" s="50">
        <v>45702</v>
      </c>
      <c r="C5404" s="44">
        <v>40099281.109999999</v>
      </c>
      <c r="D5404" s="56">
        <f t="shared" si="807"/>
        <v>462933.28457631031</v>
      </c>
      <c r="E5404" s="53">
        <v>86.62</v>
      </c>
      <c r="F5404" s="53">
        <f t="shared" si="808"/>
        <v>4.6293328457631029</v>
      </c>
      <c r="G5404" s="53">
        <f>(F5404/'Yearly GDP'!$B$24)*100</f>
        <v>125.7970882000843</v>
      </c>
      <c r="H5404" s="53">
        <f t="shared" si="809"/>
        <v>1.3691610000000003</v>
      </c>
      <c r="I5404" s="53">
        <f t="shared" si="810"/>
        <v>4.8971596474045045</v>
      </c>
      <c r="J5404" s="53">
        <f t="shared" si="818"/>
        <v>1122.8819784524974</v>
      </c>
      <c r="K5404" s="53">
        <v>6.7050000000000001</v>
      </c>
      <c r="L5404" s="53">
        <v>22929.25</v>
      </c>
      <c r="M5404" s="53">
        <v>3.41</v>
      </c>
      <c r="N5404" s="53">
        <f t="shared" si="811"/>
        <v>1.8078403525954956</v>
      </c>
      <c r="O5404" s="53">
        <v>20.420000000000002</v>
      </c>
      <c r="P5404" s="53">
        <v>4.4770000000000003</v>
      </c>
      <c r="Q5404" s="53">
        <f t="shared" si="812"/>
        <v>2.2279999999999998</v>
      </c>
      <c r="R5404" s="53">
        <v>106.575</v>
      </c>
      <c r="S5404" s="53">
        <f t="shared" si="813"/>
        <v>131.709</v>
      </c>
      <c r="T5404" s="53">
        <v>6.45</v>
      </c>
      <c r="U5404" s="53">
        <v>18346.8</v>
      </c>
      <c r="V5404" s="53">
        <v>34.409999999999997</v>
      </c>
      <c r="W5404" s="53">
        <f t="shared" si="816"/>
        <v>533.18221447253711</v>
      </c>
      <c r="X5404" s="53">
        <f t="shared" si="817"/>
        <v>2.9061319383900033</v>
      </c>
      <c r="Y5404" s="53">
        <v>14501.65</v>
      </c>
      <c r="Z5404" s="53">
        <v>27.52</v>
      </c>
      <c r="AA5404" s="53">
        <f t="shared" si="814"/>
        <v>526.94949127906978</v>
      </c>
      <c r="AB5404" s="53">
        <f t="shared" si="815"/>
        <v>3.6337209302325584</v>
      </c>
    </row>
    <row r="5405" spans="1:28" x14ac:dyDescent="0.3">
      <c r="A5405" s="1">
        <v>5404</v>
      </c>
      <c r="B5405" s="50">
        <v>45705</v>
      </c>
      <c r="C5405" s="44">
        <v>40084756.530000001</v>
      </c>
      <c r="D5405" s="56">
        <f t="shared" si="807"/>
        <v>461758.07266527665</v>
      </c>
      <c r="E5405" s="53">
        <v>86.808999999999997</v>
      </c>
      <c r="F5405" s="53">
        <f t="shared" si="808"/>
        <v>4.6175807266527666</v>
      </c>
      <c r="G5405" s="53">
        <f>(F5405/'Yearly GDP'!$B$24)*100</f>
        <v>125.47773713730344</v>
      </c>
      <c r="H5405" s="53">
        <f t="shared" si="809"/>
        <v>1.3678447999999999</v>
      </c>
      <c r="I5405" s="53">
        <f t="shared" si="810"/>
        <v>4.8923679060665366</v>
      </c>
      <c r="J5405" s="53">
        <f t="shared" si="818"/>
        <v>1123.2632093933464</v>
      </c>
      <c r="K5405" s="53">
        <v>6.6920000000000002</v>
      </c>
      <c r="L5405" s="53">
        <v>22959.5</v>
      </c>
      <c r="M5405" s="53">
        <v>3.42</v>
      </c>
      <c r="N5405" s="53">
        <f t="shared" si="811"/>
        <v>1.7996320939334636</v>
      </c>
      <c r="O5405" s="53">
        <v>20.440000000000001</v>
      </c>
      <c r="P5405" s="53">
        <v>4.4770000000000003</v>
      </c>
      <c r="Q5405" s="53">
        <f t="shared" si="812"/>
        <v>2.2149999999999999</v>
      </c>
      <c r="R5405" s="53">
        <v>106.575</v>
      </c>
      <c r="S5405" s="53">
        <f t="shared" si="813"/>
        <v>132.45120000000003</v>
      </c>
      <c r="T5405" s="53">
        <v>6.48</v>
      </c>
      <c r="U5405" s="53">
        <v>18408.45</v>
      </c>
      <c r="V5405" s="53">
        <v>34.520000000000003</v>
      </c>
      <c r="W5405" s="53">
        <f t="shared" si="816"/>
        <v>533.26911935110081</v>
      </c>
      <c r="X5405" s="53">
        <f t="shared" si="817"/>
        <v>2.8968713789107761</v>
      </c>
      <c r="Y5405" s="53">
        <v>14468.25</v>
      </c>
      <c r="Z5405" s="53">
        <v>27.52</v>
      </c>
      <c r="AA5405" s="53">
        <f t="shared" si="814"/>
        <v>525.73582848837214</v>
      </c>
      <c r="AB5405" s="53">
        <f t="shared" si="815"/>
        <v>3.6337209302325584</v>
      </c>
    </row>
    <row r="5406" spans="1:28" x14ac:dyDescent="0.3">
      <c r="A5406" s="1">
        <v>5405</v>
      </c>
      <c r="B5406" s="50">
        <v>45706</v>
      </c>
      <c r="C5406" s="44">
        <v>39900574.920000002</v>
      </c>
      <c r="D5406" s="56">
        <f t="shared" si="807"/>
        <v>459329.49129128439</v>
      </c>
      <c r="E5406" s="53">
        <v>86.867000000000004</v>
      </c>
      <c r="F5406" s="53">
        <f t="shared" si="808"/>
        <v>4.5932949129128442</v>
      </c>
      <c r="G5406" s="53">
        <f>(F5406/'Yearly GDP'!$B$24)*100</f>
        <v>124.81779654654468</v>
      </c>
      <c r="H5406" s="53">
        <f t="shared" si="809"/>
        <v>1.3631279999999999</v>
      </c>
      <c r="I5406" s="53">
        <f t="shared" si="810"/>
        <v>4.9019607843137258</v>
      </c>
      <c r="J5406" s="53">
        <f t="shared" si="818"/>
        <v>1124.7696078431372</v>
      </c>
      <c r="K5406" s="53">
        <v>6.6820000000000004</v>
      </c>
      <c r="L5406" s="53">
        <v>22945.3</v>
      </c>
      <c r="M5406" s="53">
        <v>3.42</v>
      </c>
      <c r="N5406" s="53">
        <f t="shared" si="811"/>
        <v>1.7800392156862745</v>
      </c>
      <c r="O5406" s="53">
        <v>20.399999999999999</v>
      </c>
      <c r="P5406" s="53">
        <v>4.5510000000000002</v>
      </c>
      <c r="Q5406" s="53">
        <f t="shared" si="812"/>
        <v>2.1310000000000002</v>
      </c>
      <c r="R5406" s="53">
        <v>106.955</v>
      </c>
      <c r="S5406" s="53">
        <f t="shared" si="813"/>
        <v>132.19200000000001</v>
      </c>
      <c r="T5406" s="53">
        <v>6.48</v>
      </c>
      <c r="U5406" s="53">
        <v>18375.849999999999</v>
      </c>
      <c r="V5406" s="53">
        <v>34.479999999999997</v>
      </c>
      <c r="W5406" s="53">
        <f t="shared" si="816"/>
        <v>532.94228538283062</v>
      </c>
      <c r="X5406" s="53">
        <f t="shared" si="817"/>
        <v>2.9002320185614852</v>
      </c>
      <c r="Y5406" s="53">
        <v>14267.95</v>
      </c>
      <c r="Z5406" s="53">
        <v>26.86</v>
      </c>
      <c r="AA5406" s="53">
        <f t="shared" si="814"/>
        <v>531.19694713328374</v>
      </c>
      <c r="AB5406" s="53">
        <f t="shared" si="815"/>
        <v>3.7230081906180197</v>
      </c>
    </row>
    <row r="5407" spans="1:28" x14ac:dyDescent="0.3">
      <c r="A5407" s="1">
        <v>5406</v>
      </c>
      <c r="B5407" s="50">
        <v>45707</v>
      </c>
      <c r="C5407" s="44">
        <v>40251018.950000003</v>
      </c>
      <c r="D5407" s="56">
        <f t="shared" si="807"/>
        <v>463241.09736448387</v>
      </c>
      <c r="E5407" s="53">
        <v>86.89</v>
      </c>
      <c r="F5407" s="53">
        <f t="shared" si="808"/>
        <v>4.6324109736448387</v>
      </c>
      <c r="G5407" s="53">
        <f>(F5407/'Yearly GDP'!$B$24)*100</f>
        <v>125.8807329794793</v>
      </c>
      <c r="H5407" s="53">
        <f t="shared" si="809"/>
        <v>1.3617916000000001</v>
      </c>
      <c r="I5407" s="53">
        <f t="shared" si="810"/>
        <v>4.9067713444553487</v>
      </c>
      <c r="J5407" s="53">
        <f t="shared" si="818"/>
        <v>1125.2649656526007</v>
      </c>
      <c r="K5407" s="53">
        <v>6.6820000000000004</v>
      </c>
      <c r="L5407" s="53">
        <v>22932.9</v>
      </c>
      <c r="M5407" s="53">
        <v>3.41</v>
      </c>
      <c r="N5407" s="53">
        <f t="shared" si="811"/>
        <v>1.7752286555446517</v>
      </c>
      <c r="O5407" s="53">
        <v>20.38</v>
      </c>
      <c r="P5407" s="53">
        <v>4.5339999999999998</v>
      </c>
      <c r="Q5407" s="53">
        <f t="shared" si="812"/>
        <v>2.1480000000000006</v>
      </c>
      <c r="R5407" s="53">
        <v>107.063</v>
      </c>
      <c r="S5407" s="53">
        <f t="shared" si="813"/>
        <v>132.0624</v>
      </c>
      <c r="T5407" s="53">
        <v>6.48</v>
      </c>
      <c r="U5407" s="53">
        <v>18644.900000000001</v>
      </c>
      <c r="V5407" s="53">
        <v>35.119999999999997</v>
      </c>
      <c r="W5407" s="53">
        <f t="shared" si="816"/>
        <v>530.89123006833722</v>
      </c>
      <c r="X5407" s="53">
        <f t="shared" si="817"/>
        <v>2.8473804100227795</v>
      </c>
      <c r="Y5407" s="53">
        <v>14588.65</v>
      </c>
      <c r="Z5407" s="53">
        <v>27.46</v>
      </c>
      <c r="AA5407" s="53">
        <f t="shared" si="814"/>
        <v>531.26911871813547</v>
      </c>
      <c r="AB5407" s="53">
        <f t="shared" si="815"/>
        <v>3.6416605972323381</v>
      </c>
    </row>
    <row r="5408" spans="1:28" x14ac:dyDescent="0.3">
      <c r="A5408" s="1">
        <v>5407</v>
      </c>
      <c r="B5408" s="50">
        <v>45708</v>
      </c>
      <c r="C5408" s="44">
        <v>40556203.219999999</v>
      </c>
      <c r="D5408" s="56">
        <f t="shared" si="807"/>
        <v>468527.43406383932</v>
      </c>
      <c r="E5408" s="53">
        <v>86.561000000000007</v>
      </c>
      <c r="F5408" s="53">
        <f t="shared" si="808"/>
        <v>4.6852743406383928</v>
      </c>
      <c r="G5408" s="53">
        <f>(F5408/'Yearly GDP'!$B$24)*100</f>
        <v>127.31723751734762</v>
      </c>
      <c r="H5408" s="53">
        <f t="shared" si="809"/>
        <v>1.3654010999999999</v>
      </c>
      <c r="I5408" s="53">
        <f t="shared" si="810"/>
        <v>4.909180166912126</v>
      </c>
      <c r="J5408" s="53">
        <f t="shared" si="818"/>
        <v>1124.8478154148258</v>
      </c>
      <c r="K5408" s="53">
        <v>6.7030000000000003</v>
      </c>
      <c r="L5408" s="53">
        <v>22913.15</v>
      </c>
      <c r="M5408" s="53">
        <v>3.41</v>
      </c>
      <c r="N5408" s="53">
        <f t="shared" si="811"/>
        <v>1.7938198330878743</v>
      </c>
      <c r="O5408" s="53">
        <v>20.37</v>
      </c>
      <c r="P5408" s="53">
        <v>4.5060000000000002</v>
      </c>
      <c r="Q5408" s="53">
        <f t="shared" si="812"/>
        <v>2.1970000000000001</v>
      </c>
      <c r="R5408" s="53">
        <v>106.26900000000001</v>
      </c>
      <c r="S5408" s="53">
        <f t="shared" si="813"/>
        <v>131.18280000000001</v>
      </c>
      <c r="T5408" s="53">
        <v>6.44</v>
      </c>
      <c r="U5408" s="53">
        <v>18888.8</v>
      </c>
      <c r="V5408" s="53">
        <v>35.58</v>
      </c>
      <c r="W5408" s="53">
        <f t="shared" si="816"/>
        <v>530.88251826869032</v>
      </c>
      <c r="X5408" s="53">
        <f t="shared" si="817"/>
        <v>2.8105677346824063</v>
      </c>
      <c r="Y5408" s="53">
        <v>14767.3</v>
      </c>
      <c r="Z5408" s="53">
        <v>27.8</v>
      </c>
      <c r="AA5408" s="53">
        <f t="shared" si="814"/>
        <v>531.19784172661866</v>
      </c>
      <c r="AB5408" s="53">
        <f t="shared" si="815"/>
        <v>3.5971223021582732</v>
      </c>
    </row>
    <row r="5409" spans="1:28" x14ac:dyDescent="0.3">
      <c r="A5409" s="1">
        <v>5408</v>
      </c>
      <c r="B5409" s="50">
        <v>45709</v>
      </c>
      <c r="C5409" s="44">
        <v>40295043.350000001</v>
      </c>
      <c r="D5409" s="56">
        <f t="shared" si="807"/>
        <v>465451.22383680637</v>
      </c>
      <c r="E5409" s="53">
        <v>86.572000000000003</v>
      </c>
      <c r="F5409" s="53">
        <f t="shared" si="808"/>
        <v>4.6545122383680635</v>
      </c>
      <c r="G5409" s="53">
        <f>(F5409/'Yearly GDP'!$B$24)*100</f>
        <v>126.48131082521911</v>
      </c>
      <c r="H5409" s="53">
        <f t="shared" si="809"/>
        <v>1.3590408000000003</v>
      </c>
      <c r="I5409" s="53">
        <f t="shared" si="810"/>
        <v>4.9358341559723584</v>
      </c>
      <c r="J5409" s="53">
        <f t="shared" si="818"/>
        <v>1125.167818361303</v>
      </c>
      <c r="K5409" s="53">
        <v>6.7080000000000002</v>
      </c>
      <c r="L5409" s="53">
        <v>22795.9</v>
      </c>
      <c r="M5409" s="53">
        <v>3.39</v>
      </c>
      <c r="N5409" s="53">
        <f t="shared" si="811"/>
        <v>1.7721658440276418</v>
      </c>
      <c r="O5409" s="53">
        <v>20.260000000000002</v>
      </c>
      <c r="P5409" s="53">
        <v>4.43</v>
      </c>
      <c r="Q5409" s="53">
        <f t="shared" si="812"/>
        <v>2.2780000000000005</v>
      </c>
      <c r="R5409" s="53">
        <v>106.51900000000001</v>
      </c>
      <c r="S5409" s="53">
        <f t="shared" si="813"/>
        <v>130.87960000000001</v>
      </c>
      <c r="T5409" s="53">
        <v>6.46</v>
      </c>
      <c r="U5409" s="53">
        <v>18681.349999999999</v>
      </c>
      <c r="V5409" s="53">
        <v>35.19</v>
      </c>
      <c r="W5409" s="53">
        <f t="shared" si="816"/>
        <v>530.8709860755896</v>
      </c>
      <c r="X5409" s="53">
        <f t="shared" si="817"/>
        <v>2.841716396703609</v>
      </c>
      <c r="Y5409" s="53">
        <v>14683.4</v>
      </c>
      <c r="Z5409" s="53">
        <v>27.64</v>
      </c>
      <c r="AA5409" s="53">
        <f t="shared" si="814"/>
        <v>531.23733719247468</v>
      </c>
      <c r="AB5409" s="53">
        <f t="shared" si="815"/>
        <v>3.6179450072358899</v>
      </c>
    </row>
    <row r="5410" spans="1:28" x14ac:dyDescent="0.3">
      <c r="A5410" s="1">
        <v>5409</v>
      </c>
      <c r="B5410" s="50">
        <v>45712</v>
      </c>
      <c r="C5410" s="44">
        <v>39853380.649999999</v>
      </c>
      <c r="D5410" s="56">
        <f t="shared" si="807"/>
        <v>459882.07535195013</v>
      </c>
      <c r="E5410" s="53">
        <v>86.66</v>
      </c>
      <c r="F5410" s="53">
        <f t="shared" si="808"/>
        <v>4.5988207535195009</v>
      </c>
      <c r="G5410" s="53">
        <f>(F5410/'Yearly GDP'!$B$24)*100</f>
        <v>124.9679552586821</v>
      </c>
      <c r="H5410" s="53">
        <f t="shared" si="809"/>
        <v>1.34335</v>
      </c>
      <c r="I5410" s="53">
        <f t="shared" si="810"/>
        <v>4.9875311720698257</v>
      </c>
      <c r="J5410" s="53">
        <f t="shared" si="818"/>
        <v>1124.85536159601</v>
      </c>
      <c r="K5410" s="53">
        <v>6.7</v>
      </c>
      <c r="L5410" s="53">
        <v>22553.35</v>
      </c>
      <c r="M5410" s="53">
        <v>3.36</v>
      </c>
      <c r="N5410" s="53">
        <f t="shared" si="811"/>
        <v>1.7124688279301745</v>
      </c>
      <c r="O5410" s="53">
        <v>20.05</v>
      </c>
      <c r="P5410" s="53">
        <v>4.399</v>
      </c>
      <c r="Q5410" s="53">
        <f t="shared" si="812"/>
        <v>2.3010000000000002</v>
      </c>
      <c r="R5410" s="53">
        <v>106.509</v>
      </c>
      <c r="S5410" s="53">
        <f t="shared" si="813"/>
        <v>128.721</v>
      </c>
      <c r="T5410" s="53">
        <v>6.42</v>
      </c>
      <c r="U5410" s="53">
        <v>18503.900000000001</v>
      </c>
      <c r="V5410" s="53">
        <v>34.85</v>
      </c>
      <c r="W5410" s="53">
        <f t="shared" si="816"/>
        <v>530.95839311334294</v>
      </c>
      <c r="X5410" s="53">
        <f t="shared" si="817"/>
        <v>2.8694404591104736</v>
      </c>
      <c r="Y5410" s="53">
        <v>14506.45</v>
      </c>
      <c r="Z5410" s="53">
        <v>27.31</v>
      </c>
      <c r="AA5410" s="53">
        <f t="shared" si="814"/>
        <v>531.17722445990489</v>
      </c>
      <c r="AB5410" s="53">
        <f t="shared" si="815"/>
        <v>3.6616623947272067</v>
      </c>
    </row>
    <row r="5411" spans="1:28" x14ac:dyDescent="0.3">
      <c r="A5411" s="1">
        <v>5410</v>
      </c>
      <c r="B5411" s="50">
        <v>45713</v>
      </c>
      <c r="C5411" s="44">
        <v>39721225.359999999</v>
      </c>
      <c r="D5411" s="56">
        <f t="shared" si="807"/>
        <v>455884.60185929073</v>
      </c>
      <c r="E5411" s="53">
        <v>87.13</v>
      </c>
      <c r="F5411" s="53">
        <f t="shared" si="808"/>
        <v>4.5588460185929076</v>
      </c>
      <c r="G5411" s="53">
        <f>(F5411/'Yearly GDP'!$B$24)*100</f>
        <v>123.88168528785076</v>
      </c>
      <c r="H5411" s="53">
        <f t="shared" si="809"/>
        <v>1.3438824</v>
      </c>
      <c r="I5411" s="53">
        <f t="shared" si="810"/>
        <v>4.9900199600798407</v>
      </c>
      <c r="J5411" s="53">
        <f t="shared" si="818"/>
        <v>1125.127245508982</v>
      </c>
      <c r="K5411" s="53">
        <v>6.7060000000000004</v>
      </c>
      <c r="L5411" s="53">
        <v>22547.55</v>
      </c>
      <c r="M5411" s="53">
        <v>3.36</v>
      </c>
      <c r="N5411" s="53">
        <f t="shared" si="811"/>
        <v>1.7159800399201597</v>
      </c>
      <c r="O5411" s="53">
        <v>20.04</v>
      </c>
      <c r="P5411" s="53">
        <v>4.2969999999999997</v>
      </c>
      <c r="Q5411" s="53">
        <f t="shared" si="812"/>
        <v>2.4090000000000007</v>
      </c>
      <c r="R5411" s="53">
        <v>106.22799999999999</v>
      </c>
      <c r="S5411" s="53">
        <f t="shared" si="813"/>
        <v>128.85719999999998</v>
      </c>
      <c r="T5411" s="53">
        <v>6.43</v>
      </c>
      <c r="U5411" s="53">
        <v>18408.75</v>
      </c>
      <c r="V5411" s="53">
        <v>34.67</v>
      </c>
      <c r="W5411" s="53">
        <f t="shared" si="816"/>
        <v>530.97057975194696</v>
      </c>
      <c r="X5411" s="53">
        <f t="shared" si="817"/>
        <v>2.884338044418806</v>
      </c>
      <c r="Y5411" s="53">
        <v>14441.7</v>
      </c>
      <c r="Z5411" s="53">
        <v>27.18</v>
      </c>
      <c r="AA5411" s="53">
        <f t="shared" si="814"/>
        <v>531.33554083885213</v>
      </c>
      <c r="AB5411" s="53">
        <f t="shared" si="815"/>
        <v>3.6791758646063282</v>
      </c>
    </row>
    <row r="5412" spans="1:28" x14ac:dyDescent="0.3">
      <c r="A5412" s="1">
        <v>5411</v>
      </c>
      <c r="B5412" s="50">
        <v>45715</v>
      </c>
      <c r="C5412" s="44">
        <v>39379355.460000001</v>
      </c>
      <c r="D5412" s="56">
        <f t="shared" si="807"/>
        <v>450925.86121607694</v>
      </c>
      <c r="E5412" s="53">
        <v>87.33</v>
      </c>
      <c r="F5412" s="53">
        <f t="shared" si="808"/>
        <v>4.5092586121607692</v>
      </c>
      <c r="G5412" s="53">
        <f>(F5412/'Yearly GDP'!$B$24)*100</f>
        <v>122.53420141741221</v>
      </c>
      <c r="H5412" s="53">
        <f t="shared" si="809"/>
        <v>1.344684</v>
      </c>
      <c r="I5412" s="53">
        <f t="shared" si="810"/>
        <v>4.9900199600798407</v>
      </c>
      <c r="J5412" s="53">
        <f t="shared" si="818"/>
        <v>1125.0024950099801</v>
      </c>
      <c r="K5412" s="53">
        <v>6.71</v>
      </c>
      <c r="L5412" s="53">
        <v>22545.05</v>
      </c>
      <c r="M5412" s="53">
        <v>3.36</v>
      </c>
      <c r="N5412" s="53">
        <f t="shared" si="811"/>
        <v>1.7199800399201592</v>
      </c>
      <c r="O5412" s="53">
        <v>20.04</v>
      </c>
      <c r="P5412" s="53">
        <v>4.2649999999999997</v>
      </c>
      <c r="Q5412" s="53">
        <f t="shared" si="812"/>
        <v>2.4450000000000003</v>
      </c>
      <c r="R5412" s="53">
        <v>107.176</v>
      </c>
      <c r="S5412" s="53">
        <f t="shared" si="813"/>
        <v>128.6568</v>
      </c>
      <c r="T5412" s="53">
        <v>6.42</v>
      </c>
      <c r="U5412" s="53">
        <v>18176.849999999999</v>
      </c>
      <c r="V5412" s="53">
        <v>34.24</v>
      </c>
      <c r="W5412" s="53">
        <f t="shared" si="816"/>
        <v>530.86594626168221</v>
      </c>
      <c r="X5412" s="53">
        <f t="shared" si="817"/>
        <v>2.9205607476635516</v>
      </c>
      <c r="Y5412" s="53">
        <v>14200.2</v>
      </c>
      <c r="Z5412" s="53">
        <v>26.73</v>
      </c>
      <c r="AA5412" s="53">
        <f t="shared" si="814"/>
        <v>531.24579124579122</v>
      </c>
      <c r="AB5412" s="53">
        <f t="shared" si="815"/>
        <v>3.7411148522259632</v>
      </c>
    </row>
    <row r="5413" spans="1:28" x14ac:dyDescent="0.3">
      <c r="A5413" s="1">
        <v>5412</v>
      </c>
      <c r="B5413" s="50">
        <v>45716</v>
      </c>
      <c r="C5413" s="44">
        <v>38460048.270000003</v>
      </c>
      <c r="D5413" s="56">
        <f t="shared" si="807"/>
        <v>439714.26920174703</v>
      </c>
      <c r="E5413" s="53">
        <v>87.465999999999994</v>
      </c>
      <c r="F5413" s="53">
        <f t="shared" si="808"/>
        <v>4.3971426920174705</v>
      </c>
      <c r="G5413" s="53">
        <f>(F5413/'Yearly GDP'!$B$24)*100</f>
        <v>119.48757315264864</v>
      </c>
      <c r="H5413" s="53">
        <f t="shared" si="809"/>
        <v>1.3218239999999999</v>
      </c>
      <c r="I5413" s="53">
        <f t="shared" si="810"/>
        <v>5.0838840874428062</v>
      </c>
      <c r="J5413" s="53">
        <f t="shared" si="818"/>
        <v>1124.7941026944586</v>
      </c>
      <c r="K5413" s="53">
        <v>6.72</v>
      </c>
      <c r="L5413" s="53">
        <v>22124.7</v>
      </c>
      <c r="M5413" s="53">
        <v>3.29</v>
      </c>
      <c r="N5413" s="53">
        <f t="shared" si="811"/>
        <v>1.6361159125571936</v>
      </c>
      <c r="O5413" s="53">
        <v>19.670000000000002</v>
      </c>
      <c r="P5413" s="53">
        <v>4.202</v>
      </c>
      <c r="Q5413" s="53">
        <f t="shared" si="812"/>
        <v>2.5179999999999998</v>
      </c>
      <c r="R5413" s="53">
        <v>107.55800000000001</v>
      </c>
      <c r="S5413" s="53">
        <f t="shared" si="813"/>
        <v>126.47810000000001</v>
      </c>
      <c r="T5413" s="53">
        <v>6.43</v>
      </c>
      <c r="U5413" s="53">
        <v>17750.55</v>
      </c>
      <c r="V5413" s="53">
        <v>33.44</v>
      </c>
      <c r="W5413" s="53">
        <f t="shared" si="816"/>
        <v>530.81788277511964</v>
      </c>
      <c r="X5413" s="53">
        <f t="shared" si="817"/>
        <v>2.9904306220095696</v>
      </c>
      <c r="Y5413" s="53">
        <v>13844.55</v>
      </c>
      <c r="Z5413" s="53">
        <v>26.09</v>
      </c>
      <c r="AA5413" s="53">
        <f t="shared" si="814"/>
        <v>530.64584131851279</v>
      </c>
      <c r="AB5413" s="53">
        <f t="shared" si="815"/>
        <v>3.8328861632809503</v>
      </c>
    </row>
    <row r="5414" spans="1:28" x14ac:dyDescent="0.3">
      <c r="A5414" s="1">
        <v>5413</v>
      </c>
      <c r="B5414" s="50">
        <v>45719</v>
      </c>
      <c r="C5414" s="44">
        <v>38444417.770000003</v>
      </c>
      <c r="D5414" s="56">
        <f t="shared" si="807"/>
        <v>440573.20387348154</v>
      </c>
      <c r="E5414" s="53">
        <v>87.26</v>
      </c>
      <c r="F5414" s="53">
        <f t="shared" si="808"/>
        <v>4.4057320387348158</v>
      </c>
      <c r="G5414" s="53">
        <f>(F5414/'Yearly GDP'!$B$24)*100</f>
        <v>119.72097931344608</v>
      </c>
      <c r="H5414" s="53">
        <f t="shared" si="809"/>
        <v>1.3231180000000002</v>
      </c>
      <c r="I5414" s="53">
        <f t="shared" si="810"/>
        <v>5.0864699898270596</v>
      </c>
      <c r="J5414" s="53">
        <f t="shared" si="818"/>
        <v>1125.0915564598167</v>
      </c>
      <c r="K5414" s="53">
        <v>6.73</v>
      </c>
      <c r="L5414" s="53">
        <v>22119.3</v>
      </c>
      <c r="M5414" s="53">
        <v>3.29</v>
      </c>
      <c r="N5414" s="53">
        <f t="shared" si="811"/>
        <v>1.6435300101729409</v>
      </c>
      <c r="O5414" s="53">
        <v>19.66</v>
      </c>
      <c r="P5414" s="53">
        <v>4.1580000000000004</v>
      </c>
      <c r="Q5414" s="53">
        <f t="shared" si="812"/>
        <v>2.5720000000000001</v>
      </c>
      <c r="R5414" s="53">
        <v>106.669</v>
      </c>
      <c r="S5414" s="53">
        <f t="shared" si="813"/>
        <v>126.61040000000001</v>
      </c>
      <c r="T5414" s="53">
        <v>6.44</v>
      </c>
      <c r="U5414" s="53">
        <v>17778.55</v>
      </c>
      <c r="V5414" s="53">
        <v>33.49</v>
      </c>
      <c r="W5414" s="53">
        <f t="shared" si="816"/>
        <v>530.86145117945648</v>
      </c>
      <c r="X5414" s="53">
        <f t="shared" si="817"/>
        <v>2.9859659599880559</v>
      </c>
      <c r="Y5414" s="53">
        <v>13755.9</v>
      </c>
      <c r="Z5414" s="53">
        <v>25.92</v>
      </c>
      <c r="AA5414" s="53">
        <f t="shared" si="814"/>
        <v>530.70601851851848</v>
      </c>
      <c r="AB5414" s="53">
        <f t="shared" si="815"/>
        <v>3.8580246913580245</v>
      </c>
    </row>
    <row r="5415" spans="1:28" x14ac:dyDescent="0.3">
      <c r="A5415" s="1">
        <v>5414</v>
      </c>
      <c r="B5415" s="50">
        <v>45720</v>
      </c>
      <c r="C5415" s="44">
        <v>38559355</v>
      </c>
      <c r="D5415" s="56">
        <f t="shared" si="807"/>
        <v>441915.70683628449</v>
      </c>
      <c r="E5415" s="53">
        <v>87.254999999999995</v>
      </c>
      <c r="F5415" s="53">
        <f t="shared" si="808"/>
        <v>4.4191570683628445</v>
      </c>
      <c r="G5415" s="53">
        <f>(F5415/'Yearly GDP'!$B$24)*100</f>
        <v>120.08578990116425</v>
      </c>
      <c r="H5415" s="53">
        <f t="shared" si="809"/>
        <v>1.323062</v>
      </c>
      <c r="I5415" s="53">
        <f t="shared" si="810"/>
        <v>5.0942435048395316</v>
      </c>
      <c r="J5415" s="53">
        <f t="shared" si="818"/>
        <v>1124.943963321447</v>
      </c>
      <c r="K5415" s="53">
        <v>6.74</v>
      </c>
      <c r="L5415" s="53">
        <v>22082.65</v>
      </c>
      <c r="M5415" s="53">
        <v>3.29</v>
      </c>
      <c r="N5415" s="53">
        <f t="shared" si="811"/>
        <v>1.6457564951604686</v>
      </c>
      <c r="O5415" s="53">
        <v>19.63</v>
      </c>
      <c r="P5415" s="53">
        <v>4.2409999999999997</v>
      </c>
      <c r="Q5415" s="53">
        <f t="shared" si="812"/>
        <v>2.4990000000000006</v>
      </c>
      <c r="R5415" s="53">
        <v>105.687</v>
      </c>
      <c r="S5415" s="53">
        <f t="shared" si="813"/>
        <v>126.41720000000001</v>
      </c>
      <c r="T5415" s="53">
        <v>6.44</v>
      </c>
      <c r="U5415" s="53">
        <v>17807.3</v>
      </c>
      <c r="V5415" s="53">
        <v>33.549999999999997</v>
      </c>
      <c r="W5415" s="53">
        <f t="shared" si="816"/>
        <v>530.76900149031303</v>
      </c>
      <c r="X5415" s="53">
        <f t="shared" si="817"/>
        <v>2.9806259314456041</v>
      </c>
      <c r="Y5415" s="53">
        <v>13914.1</v>
      </c>
      <c r="Z5415" s="53">
        <v>26.23</v>
      </c>
      <c r="AA5415" s="53">
        <f t="shared" si="814"/>
        <v>530.46511627906978</v>
      </c>
      <c r="AB5415" s="53">
        <f t="shared" si="815"/>
        <v>3.8124285169653072</v>
      </c>
    </row>
    <row r="5416" spans="1:28" x14ac:dyDescent="0.3">
      <c r="A5416" s="1">
        <v>5415</v>
      </c>
      <c r="B5416" s="50">
        <v>45721</v>
      </c>
      <c r="C5416" s="44">
        <v>39362308.049999997</v>
      </c>
      <c r="D5416" s="56">
        <f t="shared" si="807"/>
        <v>453065.23998618784</v>
      </c>
      <c r="E5416" s="53">
        <v>86.88</v>
      </c>
      <c r="F5416" s="53">
        <f t="shared" si="808"/>
        <v>4.5306523998618786</v>
      </c>
      <c r="G5416" s="53">
        <f>(F5416/'Yearly GDP'!$B$24)*100</f>
        <v>123.11555434407278</v>
      </c>
      <c r="H5416" s="53">
        <f t="shared" si="809"/>
        <v>1.3326059999999997</v>
      </c>
      <c r="I5416" s="53">
        <f t="shared" si="810"/>
        <v>5.0352467270896284</v>
      </c>
      <c r="J5416" s="53">
        <f t="shared" si="818"/>
        <v>1124.7381671701914</v>
      </c>
      <c r="K5416" s="53">
        <v>6.71</v>
      </c>
      <c r="L5416" s="53">
        <v>22337.3</v>
      </c>
      <c r="M5416" s="53">
        <v>3.33</v>
      </c>
      <c r="N5416" s="53">
        <f t="shared" si="811"/>
        <v>1.6747532729103716</v>
      </c>
      <c r="O5416" s="53">
        <v>19.86</v>
      </c>
      <c r="P5416" s="53">
        <v>4.2789999999999999</v>
      </c>
      <c r="Q5416" s="53">
        <f t="shared" si="812"/>
        <v>2.431</v>
      </c>
      <c r="R5416" s="53">
        <v>104.252</v>
      </c>
      <c r="S5416" s="53">
        <f t="shared" si="813"/>
        <v>128.09700000000001</v>
      </c>
      <c r="T5416" s="53">
        <v>6.45</v>
      </c>
      <c r="U5416" s="53">
        <v>18240.150000000001</v>
      </c>
      <c r="V5416" s="53">
        <v>34.36</v>
      </c>
      <c r="W5416" s="53">
        <f t="shared" si="816"/>
        <v>530.85419091967412</v>
      </c>
      <c r="X5416" s="53">
        <f t="shared" si="817"/>
        <v>2.9103608847497093</v>
      </c>
      <c r="Y5416" s="53">
        <v>14291.05</v>
      </c>
      <c r="Z5416" s="53">
        <v>26.94</v>
      </c>
      <c r="AA5416" s="53">
        <f t="shared" si="814"/>
        <v>530.47698589458048</v>
      </c>
      <c r="AB5416" s="53">
        <f t="shared" si="815"/>
        <v>3.7119524870081659</v>
      </c>
    </row>
    <row r="5417" spans="1:28" x14ac:dyDescent="0.3">
      <c r="A5417" s="1">
        <v>5416</v>
      </c>
      <c r="B5417" s="50">
        <v>45722</v>
      </c>
      <c r="C5417" s="44">
        <v>39827293.979999997</v>
      </c>
      <c r="D5417" s="56">
        <f t="shared" si="807"/>
        <v>457727.11473262002</v>
      </c>
      <c r="E5417" s="53">
        <v>87.010999999999996</v>
      </c>
      <c r="F5417" s="53">
        <f t="shared" si="808"/>
        <v>4.5772711473261998</v>
      </c>
      <c r="G5417" s="53">
        <f>(F5417/'Yearly GDP'!$B$24)*100</f>
        <v>124.38236813386412</v>
      </c>
      <c r="H5417" s="53">
        <f t="shared" si="809"/>
        <v>1.3386719999999999</v>
      </c>
      <c r="I5417" s="53">
        <f t="shared" si="810"/>
        <v>4.9900199600798407</v>
      </c>
      <c r="J5417" s="53">
        <f t="shared" si="818"/>
        <v>1124.9850299401198</v>
      </c>
      <c r="K5417" s="53">
        <v>6.68</v>
      </c>
      <c r="L5417" s="53">
        <v>22544.7</v>
      </c>
      <c r="M5417" s="53">
        <v>3.36</v>
      </c>
      <c r="N5417" s="53">
        <f t="shared" si="811"/>
        <v>1.689980039920159</v>
      </c>
      <c r="O5417" s="53">
        <v>20.04</v>
      </c>
      <c r="P5417" s="53">
        <v>4.2789999999999999</v>
      </c>
      <c r="Q5417" s="53">
        <f t="shared" si="812"/>
        <v>2.4009999999999998</v>
      </c>
      <c r="R5417" s="53">
        <v>104.02800000000001</v>
      </c>
      <c r="S5417" s="53">
        <f t="shared" si="813"/>
        <v>129.65879999999999</v>
      </c>
      <c r="T5417" s="53">
        <v>6.47</v>
      </c>
      <c r="U5417" s="53">
        <v>18341</v>
      </c>
      <c r="V5417" s="53">
        <v>34.549999999999997</v>
      </c>
      <c r="W5417" s="53">
        <f t="shared" si="816"/>
        <v>530.85383502170771</v>
      </c>
      <c r="X5417" s="53">
        <f t="shared" si="817"/>
        <v>2.8943560057887123</v>
      </c>
      <c r="Y5417" s="53">
        <v>14503.3</v>
      </c>
      <c r="Z5417" s="53">
        <v>27.34</v>
      </c>
      <c r="AA5417" s="53">
        <f t="shared" si="814"/>
        <v>530.47915142648128</v>
      </c>
      <c r="AB5417" s="53">
        <f t="shared" si="815"/>
        <v>3.6576444769568397</v>
      </c>
    </row>
    <row r="5418" spans="1:28" x14ac:dyDescent="0.3">
      <c r="A5418" s="1">
        <v>5417</v>
      </c>
      <c r="B5418" s="50">
        <v>45723</v>
      </c>
      <c r="C5418" s="44">
        <v>39899021</v>
      </c>
      <c r="D5418" s="56">
        <f t="shared" si="807"/>
        <v>458082.90470723307</v>
      </c>
      <c r="E5418" s="53">
        <v>87.1</v>
      </c>
      <c r="F5418" s="53">
        <f t="shared" si="808"/>
        <v>4.5808290470723305</v>
      </c>
      <c r="G5418" s="53">
        <f>(F5418/'Yearly GDP'!$B$24)*100</f>
        <v>124.47905019218288</v>
      </c>
      <c r="H5418" s="53">
        <f t="shared" si="809"/>
        <v>1.33934</v>
      </c>
      <c r="I5418" s="53">
        <f t="shared" si="810"/>
        <v>4.9875311720698257</v>
      </c>
      <c r="J5418" s="53">
        <f t="shared" si="818"/>
        <v>1124.8129675810474</v>
      </c>
      <c r="K5418" s="53">
        <v>6.68</v>
      </c>
      <c r="L5418" s="53">
        <v>22552.5</v>
      </c>
      <c r="M5418" s="53">
        <v>3.36</v>
      </c>
      <c r="N5418" s="53">
        <f t="shared" si="811"/>
        <v>1.6924688279301741</v>
      </c>
      <c r="O5418" s="53">
        <v>20.05</v>
      </c>
      <c r="P5418" s="53">
        <v>4.3040000000000003</v>
      </c>
      <c r="Q5418" s="53">
        <f t="shared" si="812"/>
        <v>2.3759999999999994</v>
      </c>
      <c r="R5418" s="53">
        <v>103.812</v>
      </c>
      <c r="S5418" s="53">
        <f t="shared" si="813"/>
        <v>129.7235</v>
      </c>
      <c r="T5418" s="53">
        <v>6.47</v>
      </c>
      <c r="U5418" s="53">
        <v>18290.599999999999</v>
      </c>
      <c r="V5418" s="53">
        <v>34.46</v>
      </c>
      <c r="W5418" s="53">
        <f t="shared" si="816"/>
        <v>530.77771329077189</v>
      </c>
      <c r="X5418" s="53">
        <f t="shared" si="817"/>
        <v>2.9019152640742893</v>
      </c>
      <c r="Y5418" s="53">
        <v>14602.95</v>
      </c>
      <c r="Z5418" s="53">
        <v>27.53</v>
      </c>
      <c r="AA5418" s="53">
        <f t="shared" si="814"/>
        <v>530.43770432255724</v>
      </c>
      <c r="AB5418" s="53">
        <f t="shared" si="815"/>
        <v>3.6324010170722851</v>
      </c>
    </row>
    <row r="5419" spans="1:28" x14ac:dyDescent="0.3">
      <c r="A5419" s="1">
        <v>5418</v>
      </c>
      <c r="B5419" s="50">
        <v>45726</v>
      </c>
      <c r="C5419" s="44">
        <v>39441215.07</v>
      </c>
      <c r="D5419" s="56">
        <f t="shared" si="807"/>
        <v>451841.16244701564</v>
      </c>
      <c r="E5419" s="53">
        <v>87.29</v>
      </c>
      <c r="F5419" s="53">
        <f t="shared" si="808"/>
        <v>4.518411624470156</v>
      </c>
      <c r="G5419" s="53">
        <f>(F5419/'Yearly GDP'!$B$24)*100</f>
        <v>122.78292457799336</v>
      </c>
      <c r="H5419" s="53">
        <f t="shared" si="809"/>
        <v>1.3373200000000001</v>
      </c>
      <c r="I5419" s="53">
        <f t="shared" si="810"/>
        <v>5.0100200400801604</v>
      </c>
      <c r="J5419" s="53">
        <f t="shared" si="818"/>
        <v>1125.2655310621242</v>
      </c>
      <c r="K5419" s="53">
        <v>6.7</v>
      </c>
      <c r="L5419" s="53">
        <v>22460.3</v>
      </c>
      <c r="M5419" s="53">
        <v>3.34</v>
      </c>
      <c r="N5419" s="53">
        <f t="shared" si="811"/>
        <v>1.6899799599198397</v>
      </c>
      <c r="O5419" s="53">
        <v>19.96</v>
      </c>
      <c r="P5419" s="53">
        <v>4.218</v>
      </c>
      <c r="Q5419" s="53">
        <f t="shared" si="812"/>
        <v>2.4820000000000002</v>
      </c>
      <c r="R5419" s="53">
        <v>103.62</v>
      </c>
      <c r="S5419" s="53">
        <f t="shared" si="813"/>
        <v>129.1412</v>
      </c>
      <c r="T5419" s="53">
        <v>6.47</v>
      </c>
      <c r="U5419" s="53">
        <v>18031.099999999999</v>
      </c>
      <c r="V5419" s="53">
        <v>33.97</v>
      </c>
      <c r="W5419" s="53">
        <f t="shared" si="816"/>
        <v>530.794818957904</v>
      </c>
      <c r="X5419" s="53">
        <f t="shared" si="817"/>
        <v>2.9437739181630849</v>
      </c>
      <c r="Y5419" s="53">
        <v>14325.15</v>
      </c>
      <c r="Z5419" s="53">
        <v>27</v>
      </c>
      <c r="AA5419" s="53">
        <f t="shared" si="814"/>
        <v>530.56111111111113</v>
      </c>
      <c r="AB5419" s="53">
        <f t="shared" si="815"/>
        <v>3.7037037037037042</v>
      </c>
    </row>
    <row r="5420" spans="1:28" x14ac:dyDescent="0.3">
      <c r="A5420" s="1">
        <v>5419</v>
      </c>
      <c r="B5420" s="50">
        <v>45727</v>
      </c>
      <c r="C5420" s="44">
        <v>39484060.520000003</v>
      </c>
      <c r="D5420" s="56">
        <f t="shared" si="807"/>
        <v>452923.51702303387</v>
      </c>
      <c r="E5420" s="53">
        <v>87.176000000000002</v>
      </c>
      <c r="F5420" s="53">
        <f t="shared" si="808"/>
        <v>4.5292351702303391</v>
      </c>
      <c r="G5420" s="53">
        <f>(F5420/'Yearly GDP'!$B$24)*100</f>
        <v>123.07704266930268</v>
      </c>
      <c r="H5420" s="53">
        <f t="shared" si="809"/>
        <v>1.3380000000000001</v>
      </c>
      <c r="I5420" s="53">
        <f t="shared" si="810"/>
        <v>5</v>
      </c>
      <c r="J5420" s="53">
        <f t="shared" si="818"/>
        <v>1124.895</v>
      </c>
      <c r="K5420" s="53">
        <v>6.69</v>
      </c>
      <c r="L5420" s="53">
        <v>22497.9</v>
      </c>
      <c r="M5420" s="53">
        <v>3.35</v>
      </c>
      <c r="N5420" s="53">
        <f t="shared" si="811"/>
        <v>1.6900000000000004</v>
      </c>
      <c r="O5420" s="53">
        <v>20</v>
      </c>
      <c r="P5420" s="53">
        <v>4.2809999999999997</v>
      </c>
      <c r="Q5420" s="53">
        <f t="shared" si="812"/>
        <v>2.4090000000000007</v>
      </c>
      <c r="R5420" s="53">
        <v>102.931</v>
      </c>
      <c r="S5420" s="53">
        <f t="shared" si="813"/>
        <v>129.4</v>
      </c>
      <c r="T5420" s="53">
        <v>6.47</v>
      </c>
      <c r="U5420" s="53">
        <v>18106.900000000001</v>
      </c>
      <c r="V5420" s="53">
        <v>34.11</v>
      </c>
      <c r="W5420" s="53">
        <f t="shared" si="816"/>
        <v>530.83846379360898</v>
      </c>
      <c r="X5420" s="53">
        <f t="shared" si="817"/>
        <v>2.9316915860451482</v>
      </c>
      <c r="Y5420" s="53">
        <v>14232</v>
      </c>
      <c r="Z5420" s="53">
        <v>26.83</v>
      </c>
      <c r="AA5420" s="53">
        <f t="shared" si="814"/>
        <v>530.45098770033553</v>
      </c>
      <c r="AB5420" s="53">
        <f t="shared" si="815"/>
        <v>3.727171077152442</v>
      </c>
    </row>
    <row r="5421" spans="1:28" x14ac:dyDescent="0.3">
      <c r="A5421" s="1">
        <v>5420</v>
      </c>
      <c r="B5421" s="50">
        <v>45728</v>
      </c>
      <c r="C5421" s="44">
        <v>39343551.409999996</v>
      </c>
      <c r="D5421" s="56">
        <f t="shared" si="807"/>
        <v>451446.37303499709</v>
      </c>
      <c r="E5421" s="53">
        <v>87.15</v>
      </c>
      <c r="F5421" s="53">
        <f t="shared" si="808"/>
        <v>4.5144637303499708</v>
      </c>
      <c r="G5421" s="53">
        <f>(F5421/'Yearly GDP'!$B$24)*100</f>
        <v>122.6756448464666</v>
      </c>
      <c r="H5421" s="53">
        <f t="shared" si="809"/>
        <v>1.333996</v>
      </c>
      <c r="I5421" s="53">
        <f t="shared" si="810"/>
        <v>5.0075112669003508</v>
      </c>
      <c r="J5421" s="53">
        <f t="shared" si="818"/>
        <v>1125.2128192288433</v>
      </c>
      <c r="K5421" s="53">
        <v>6.68</v>
      </c>
      <c r="L5421" s="53">
        <v>22470.5</v>
      </c>
      <c r="M5421" s="53">
        <v>3.34</v>
      </c>
      <c r="N5421" s="53">
        <f t="shared" si="811"/>
        <v>1.672488733099649</v>
      </c>
      <c r="O5421" s="53">
        <v>19.97</v>
      </c>
      <c r="P5421" s="53">
        <v>4.3150000000000004</v>
      </c>
      <c r="Q5421" s="53">
        <f t="shared" si="812"/>
        <v>2.3649999999999993</v>
      </c>
      <c r="R5421" s="53">
        <v>103.587</v>
      </c>
      <c r="S5421" s="53">
        <f t="shared" si="813"/>
        <v>129.20589999999999</v>
      </c>
      <c r="T5421" s="53">
        <v>6.47</v>
      </c>
      <c r="U5421" s="53">
        <v>18014.25</v>
      </c>
      <c r="V5421" s="53">
        <v>33.93</v>
      </c>
      <c r="W5421" s="53">
        <f t="shared" si="816"/>
        <v>530.92396109637491</v>
      </c>
      <c r="X5421" s="53">
        <f t="shared" si="817"/>
        <v>2.9472443265546713</v>
      </c>
      <c r="Y5421" s="53">
        <v>14193.65</v>
      </c>
      <c r="Z5421" s="53">
        <v>26.76</v>
      </c>
      <c r="AA5421" s="53">
        <f t="shared" si="814"/>
        <v>530.40545590433476</v>
      </c>
      <c r="AB5421" s="53">
        <f t="shared" si="815"/>
        <v>3.7369207772795212</v>
      </c>
    </row>
    <row r="5422" spans="1:28" x14ac:dyDescent="0.3">
      <c r="A5422" s="1">
        <v>5421</v>
      </c>
      <c r="B5422" s="50">
        <v>45729</v>
      </c>
      <c r="C5422" s="44">
        <v>39177434.82</v>
      </c>
      <c r="D5422" s="56">
        <f t="shared" si="807"/>
        <v>450849.10664349742</v>
      </c>
      <c r="E5422" s="53">
        <v>86.897000000000006</v>
      </c>
      <c r="F5422" s="53">
        <f t="shared" si="808"/>
        <v>4.5084910664349742</v>
      </c>
      <c r="G5422" s="53">
        <f>(F5422/'Yearly GDP'!$B$24)*100</f>
        <v>122.51334419660256</v>
      </c>
      <c r="H5422" s="53">
        <f t="shared" si="809"/>
        <v>1.3319790000000002</v>
      </c>
      <c r="I5422" s="53">
        <f t="shared" si="810"/>
        <v>5.0226017076845801</v>
      </c>
      <c r="J5422" s="53">
        <f t="shared" si="818"/>
        <v>1124.9221496735308</v>
      </c>
      <c r="K5422" s="53">
        <v>6.69</v>
      </c>
      <c r="L5422" s="53">
        <v>22397.200000000001</v>
      </c>
      <c r="M5422" s="53">
        <v>3.33</v>
      </c>
      <c r="N5422" s="53">
        <f t="shared" si="811"/>
        <v>1.6673982923154202</v>
      </c>
      <c r="O5422" s="53">
        <v>19.91</v>
      </c>
      <c r="P5422" s="53">
        <v>4.2690000000000001</v>
      </c>
      <c r="Q5422" s="53">
        <f t="shared" si="812"/>
        <v>2.4210000000000003</v>
      </c>
      <c r="R5422" s="53">
        <v>103.83</v>
      </c>
      <c r="S5422" s="53">
        <f t="shared" si="813"/>
        <v>129.01680000000002</v>
      </c>
      <c r="T5422" s="53">
        <v>6.48</v>
      </c>
      <c r="U5422" s="53">
        <v>17902</v>
      </c>
      <c r="V5422" s="53">
        <v>33.72</v>
      </c>
      <c r="W5422" s="53">
        <f t="shared" si="816"/>
        <v>530.9015421115065</v>
      </c>
      <c r="X5422" s="53">
        <f t="shared" si="817"/>
        <v>2.9655990510083035</v>
      </c>
      <c r="Y5422" s="53">
        <v>14095.6</v>
      </c>
      <c r="Z5422" s="53">
        <v>26.57</v>
      </c>
      <c r="AA5422" s="53">
        <f t="shared" si="814"/>
        <v>530.50809183289425</v>
      </c>
      <c r="AB5422" s="53">
        <f t="shared" si="815"/>
        <v>3.7636432066240122</v>
      </c>
    </row>
    <row r="5423" spans="1:28" x14ac:dyDescent="0.3">
      <c r="A5423" s="1">
        <v>5422</v>
      </c>
      <c r="B5423" s="50">
        <v>45733</v>
      </c>
      <c r="C5423" s="44">
        <v>39317232.219999999</v>
      </c>
      <c r="D5423" s="56">
        <f t="shared" si="807"/>
        <v>453538.26531318494</v>
      </c>
      <c r="E5423" s="53">
        <v>86.69</v>
      </c>
      <c r="F5423" s="53">
        <f t="shared" si="808"/>
        <v>4.5353826531318493</v>
      </c>
      <c r="G5423" s="53">
        <f>(F5423/'Yearly GDP'!$B$24)*100</f>
        <v>123.24409383510459</v>
      </c>
      <c r="H5423" s="53">
        <f t="shared" si="809"/>
        <v>1.3386690000000003</v>
      </c>
      <c r="I5423" s="53">
        <f t="shared" si="810"/>
        <v>4.9975012493753113</v>
      </c>
      <c r="J5423" s="53">
        <f t="shared" si="818"/>
        <v>1124.8750624687655</v>
      </c>
      <c r="K5423" s="53">
        <v>6.69</v>
      </c>
      <c r="L5423" s="53">
        <v>22508.75</v>
      </c>
      <c r="M5423" s="53">
        <v>3.35</v>
      </c>
      <c r="N5423" s="53">
        <f t="shared" si="811"/>
        <v>1.6924987506246891</v>
      </c>
      <c r="O5423" s="53">
        <v>20.010000000000002</v>
      </c>
      <c r="P5423" s="53">
        <v>4.298</v>
      </c>
      <c r="Q5423" s="53">
        <f t="shared" si="812"/>
        <v>2.3920000000000003</v>
      </c>
      <c r="R5423" s="53">
        <v>103.47</v>
      </c>
      <c r="S5423" s="53">
        <f t="shared" si="813"/>
        <v>129.06450000000001</v>
      </c>
      <c r="T5423" s="53">
        <v>6.45</v>
      </c>
      <c r="U5423" s="53">
        <v>18037.25</v>
      </c>
      <c r="V5423" s="53">
        <v>33.979999999999997</v>
      </c>
      <c r="W5423" s="53">
        <f t="shared" si="816"/>
        <v>530.81959976456744</v>
      </c>
      <c r="X5423" s="53">
        <f t="shared" si="817"/>
        <v>2.9429075927015895</v>
      </c>
      <c r="Y5423" s="53">
        <v>14141.7</v>
      </c>
      <c r="Z5423" s="53">
        <v>26.66</v>
      </c>
      <c r="AA5423" s="53">
        <f t="shared" si="814"/>
        <v>530.4463615903976</v>
      </c>
      <c r="AB5423" s="53">
        <f t="shared" si="815"/>
        <v>3.7509377344336086</v>
      </c>
    </row>
    <row r="5424" spans="1:28" x14ac:dyDescent="0.3">
      <c r="A5424" s="1">
        <v>5423</v>
      </c>
      <c r="B5424" s="50">
        <v>45734</v>
      </c>
      <c r="C5424" s="44">
        <v>40033591.939999998</v>
      </c>
      <c r="D5424" s="56">
        <f t="shared" si="807"/>
        <v>462762.59322621656</v>
      </c>
      <c r="E5424" s="53">
        <v>86.51</v>
      </c>
      <c r="F5424" s="53">
        <f t="shared" si="808"/>
        <v>4.6276259322621653</v>
      </c>
      <c r="G5424" s="53">
        <f>(F5424/'Yearly GDP'!$B$24)*100</f>
        <v>125.75070468103711</v>
      </c>
      <c r="H5424" s="53">
        <f t="shared" si="809"/>
        <v>1.3540099999999999</v>
      </c>
      <c r="I5424" s="53">
        <f t="shared" si="810"/>
        <v>4.9261083743842367</v>
      </c>
      <c r="J5424" s="53">
        <f t="shared" si="818"/>
        <v>1124.8423645320197</v>
      </c>
      <c r="K5424" s="53">
        <v>6.67</v>
      </c>
      <c r="L5424" s="53">
        <v>22834.3</v>
      </c>
      <c r="M5424" s="53">
        <v>3.4</v>
      </c>
      <c r="N5424" s="53">
        <f t="shared" si="811"/>
        <v>1.7438916256157633</v>
      </c>
      <c r="O5424" s="53">
        <v>20.3</v>
      </c>
      <c r="P5424" s="53">
        <v>4.2830000000000004</v>
      </c>
      <c r="Q5424" s="53">
        <f t="shared" si="812"/>
        <v>2.3869999999999996</v>
      </c>
      <c r="R5424" s="53">
        <v>102.892</v>
      </c>
      <c r="S5424" s="53">
        <f t="shared" si="813"/>
        <v>130.935</v>
      </c>
      <c r="T5424" s="53">
        <v>6.45</v>
      </c>
      <c r="U5424" s="53">
        <v>18408.400000000001</v>
      </c>
      <c r="V5424" s="53">
        <v>34.68</v>
      </c>
      <c r="W5424" s="53">
        <f t="shared" si="816"/>
        <v>530.80738177623994</v>
      </c>
      <c r="X5424" s="53">
        <f t="shared" si="817"/>
        <v>2.8835063437139561</v>
      </c>
      <c r="Y5424" s="53">
        <v>14517.6</v>
      </c>
      <c r="Z5424" s="53">
        <v>27.36</v>
      </c>
      <c r="AA5424" s="53">
        <f t="shared" si="814"/>
        <v>530.61403508771934</v>
      </c>
      <c r="AB5424" s="53">
        <f t="shared" si="815"/>
        <v>3.6549707602339185</v>
      </c>
    </row>
    <row r="5425" spans="1:28" x14ac:dyDescent="0.3">
      <c r="A5425" s="1">
        <v>5424</v>
      </c>
      <c r="B5425" s="50">
        <v>45735</v>
      </c>
      <c r="C5425" s="44">
        <v>40557822.049999997</v>
      </c>
      <c r="D5425" s="56">
        <f t="shared" si="807"/>
        <v>469908.7249449658</v>
      </c>
      <c r="E5425" s="53">
        <v>86.31</v>
      </c>
      <c r="F5425" s="53">
        <f t="shared" si="808"/>
        <v>4.6990872494496578</v>
      </c>
      <c r="G5425" s="53">
        <f>(F5425/'Yearly GDP'!$B$24)*100</f>
        <v>127.69258830026244</v>
      </c>
      <c r="H5425" s="53">
        <f t="shared" si="809"/>
        <v>1.3559759999999998</v>
      </c>
      <c r="I5425" s="53">
        <f t="shared" si="810"/>
        <v>4.9115913555992146</v>
      </c>
      <c r="J5425" s="53">
        <f t="shared" si="818"/>
        <v>1125.1277013752456</v>
      </c>
      <c r="K5425" s="53">
        <v>6.66</v>
      </c>
      <c r="L5425" s="53">
        <v>22907.599999999999</v>
      </c>
      <c r="M5425" s="53">
        <v>3.41</v>
      </c>
      <c r="N5425" s="53">
        <f t="shared" si="811"/>
        <v>1.7484086444007856</v>
      </c>
      <c r="O5425" s="53">
        <v>20.36</v>
      </c>
      <c r="P5425" s="53">
        <v>4.2460000000000004</v>
      </c>
      <c r="Q5425" s="53">
        <f t="shared" si="812"/>
        <v>2.4139999999999997</v>
      </c>
      <c r="R5425" s="53">
        <v>103.093</v>
      </c>
      <c r="S5425" s="53">
        <f t="shared" si="813"/>
        <v>131.322</v>
      </c>
      <c r="T5425" s="53">
        <v>6.45</v>
      </c>
      <c r="U5425" s="53">
        <v>18844.400000000001</v>
      </c>
      <c r="V5425" s="53">
        <v>35.5</v>
      </c>
      <c r="W5425" s="53">
        <f t="shared" si="816"/>
        <v>530.82816901408455</v>
      </c>
      <c r="X5425" s="53">
        <f t="shared" si="817"/>
        <v>2.8169014084507045</v>
      </c>
      <c r="Y5425" s="53">
        <v>14807</v>
      </c>
      <c r="Z5425" s="53">
        <v>27.9</v>
      </c>
      <c r="AA5425" s="53">
        <f t="shared" si="814"/>
        <v>530.71684587813627</v>
      </c>
      <c r="AB5425" s="53">
        <f t="shared" si="815"/>
        <v>3.5842293906810041</v>
      </c>
    </row>
    <row r="5426" spans="1:28" x14ac:dyDescent="0.3">
      <c r="A5426" s="1">
        <v>5425</v>
      </c>
      <c r="B5426" s="50">
        <v>45736</v>
      </c>
      <c r="C5426" s="44">
        <v>40924873</v>
      </c>
      <c r="D5426" s="56">
        <f t="shared" si="807"/>
        <v>474106.49907321599</v>
      </c>
      <c r="E5426" s="53">
        <v>86.32</v>
      </c>
      <c r="F5426" s="53">
        <f t="shared" si="808"/>
        <v>4.74106499073216</v>
      </c>
      <c r="G5426" s="53">
        <f>(F5426/'Yearly GDP'!$B$24)*100</f>
        <v>128.83328779163477</v>
      </c>
      <c r="H5426" s="53">
        <f t="shared" si="809"/>
        <v>1.3685039999999997</v>
      </c>
      <c r="I5426" s="53">
        <f t="shared" si="810"/>
        <v>4.8520135856380406</v>
      </c>
      <c r="J5426" s="53">
        <f t="shared" si="818"/>
        <v>1125.2134885977682</v>
      </c>
      <c r="K5426" s="53">
        <v>6.64</v>
      </c>
      <c r="L5426" s="53">
        <v>23190.65</v>
      </c>
      <c r="M5426" s="53">
        <v>3.45</v>
      </c>
      <c r="N5426" s="53">
        <f t="shared" si="811"/>
        <v>1.787986414361959</v>
      </c>
      <c r="O5426" s="53">
        <v>20.61</v>
      </c>
      <c r="P5426" s="53">
        <v>4.24</v>
      </c>
      <c r="Q5426" s="53">
        <f t="shared" si="812"/>
        <v>2.3999999999999995</v>
      </c>
      <c r="R5426" s="53">
        <v>103.497</v>
      </c>
      <c r="S5426" s="53">
        <f t="shared" si="813"/>
        <v>133.14060000000001</v>
      </c>
      <c r="T5426" s="53">
        <v>6.46</v>
      </c>
      <c r="U5426" s="53">
        <v>18948.45</v>
      </c>
      <c r="V5426" s="53">
        <v>35.69</v>
      </c>
      <c r="W5426" s="53">
        <f t="shared" si="816"/>
        <v>530.91762398430933</v>
      </c>
      <c r="X5426" s="53">
        <f t="shared" si="817"/>
        <v>2.8019052956010086</v>
      </c>
      <c r="Y5426" s="53">
        <v>14922.35</v>
      </c>
      <c r="Z5426" s="53">
        <v>28.12</v>
      </c>
      <c r="AA5426" s="53">
        <f t="shared" si="814"/>
        <v>530.66678520625885</v>
      </c>
      <c r="AB5426" s="53">
        <f t="shared" si="815"/>
        <v>3.556187766714082</v>
      </c>
    </row>
    <row r="5427" spans="1:28" x14ac:dyDescent="0.3">
      <c r="A5427" s="1">
        <v>5426</v>
      </c>
      <c r="B5427" s="50">
        <v>45737</v>
      </c>
      <c r="C5427" s="44">
        <v>41392614.030000001</v>
      </c>
      <c r="D5427" s="56">
        <f t="shared" si="807"/>
        <v>481365.43819048733</v>
      </c>
      <c r="E5427" s="53">
        <v>85.99</v>
      </c>
      <c r="F5427" s="53">
        <f t="shared" si="808"/>
        <v>4.8136543819048736</v>
      </c>
      <c r="G5427" s="53">
        <f>(F5427/'Yearly GDP'!$B$24)*100</f>
        <v>130.80582559524112</v>
      </c>
      <c r="H5427" s="53">
        <f t="shared" si="809"/>
        <v>1.3743120000000002</v>
      </c>
      <c r="I5427" s="53">
        <f t="shared" si="810"/>
        <v>4.8169556840077066</v>
      </c>
      <c r="J5427" s="53">
        <f t="shared" si="818"/>
        <v>1124.7784200385356</v>
      </c>
      <c r="K5427" s="53">
        <v>6.62</v>
      </c>
      <c r="L5427" s="53">
        <v>23350.400000000001</v>
      </c>
      <c r="M5427" s="53">
        <v>3.48</v>
      </c>
      <c r="N5427" s="53">
        <f t="shared" si="811"/>
        <v>1.8030443159922935</v>
      </c>
      <c r="O5427" s="53">
        <v>20.76</v>
      </c>
      <c r="P5427" s="53">
        <v>4.2489999999999997</v>
      </c>
      <c r="Q5427" s="53">
        <f t="shared" si="812"/>
        <v>2.3710000000000004</v>
      </c>
      <c r="R5427" s="53">
        <v>103.744</v>
      </c>
      <c r="S5427" s="53">
        <f t="shared" si="813"/>
        <v>134.1096</v>
      </c>
      <c r="T5427" s="53">
        <v>6.46</v>
      </c>
      <c r="U5427" s="53">
        <v>19203.3</v>
      </c>
      <c r="V5427" s="53">
        <v>36.17</v>
      </c>
      <c r="W5427" s="53">
        <f t="shared" si="816"/>
        <v>530.91788775228088</v>
      </c>
      <c r="X5427" s="53">
        <f t="shared" si="817"/>
        <v>2.7647221454243849</v>
      </c>
      <c r="Y5427" s="53">
        <v>15242.3</v>
      </c>
      <c r="Z5427" s="53">
        <v>28.89</v>
      </c>
      <c r="AA5427" s="53">
        <f t="shared" si="814"/>
        <v>527.59778470058836</v>
      </c>
      <c r="AB5427" s="53">
        <f t="shared" si="815"/>
        <v>3.4614053305642085</v>
      </c>
    </row>
    <row r="5428" spans="1:28" x14ac:dyDescent="0.3">
      <c r="A5428" s="1">
        <v>5427</v>
      </c>
      <c r="B5428" s="50">
        <v>45740</v>
      </c>
      <c r="C5428" s="44">
        <v>41913920.140000001</v>
      </c>
      <c r="D5428" s="56">
        <f t="shared" si="807"/>
        <v>489877.5144927536</v>
      </c>
      <c r="E5428" s="53">
        <v>85.56</v>
      </c>
      <c r="F5428" s="53">
        <f t="shared" si="808"/>
        <v>4.8987751449275363</v>
      </c>
      <c r="G5428" s="53">
        <f>(F5428/'Yearly GDP'!$B$24)*100</f>
        <v>133.11888980781347</v>
      </c>
      <c r="H5428" s="53">
        <f t="shared" si="809"/>
        <v>1.3921860000000001</v>
      </c>
      <c r="I5428" s="53">
        <f t="shared" si="810"/>
        <v>4.7551117451260101</v>
      </c>
      <c r="J5428" s="53">
        <f t="shared" si="818"/>
        <v>1124.9809795530193</v>
      </c>
      <c r="K5428" s="53">
        <v>6.62</v>
      </c>
      <c r="L5428" s="53">
        <v>23658.35</v>
      </c>
      <c r="M5428" s="53">
        <v>3.52</v>
      </c>
      <c r="N5428" s="53">
        <f t="shared" si="811"/>
        <v>1.86488825487399</v>
      </c>
      <c r="O5428" s="53">
        <v>21.03</v>
      </c>
      <c r="P5428" s="53">
        <v>4.3380000000000001</v>
      </c>
      <c r="Q5428" s="53">
        <f t="shared" si="812"/>
        <v>2.282</v>
      </c>
      <c r="R5428" s="53">
        <v>103.93600000000001</v>
      </c>
      <c r="S5428" s="53">
        <f t="shared" si="813"/>
        <v>135.64350000000002</v>
      </c>
      <c r="T5428" s="53">
        <v>6.45</v>
      </c>
      <c r="U5428" s="53">
        <v>19418.3</v>
      </c>
      <c r="V5428" s="53">
        <v>36.57</v>
      </c>
      <c r="W5428" s="53">
        <f t="shared" si="816"/>
        <v>530.98988241728193</v>
      </c>
      <c r="X5428" s="53">
        <f t="shared" si="817"/>
        <v>2.7344818156959256</v>
      </c>
      <c r="Y5428" s="53">
        <v>15392.4</v>
      </c>
      <c r="Z5428" s="53">
        <v>29.17</v>
      </c>
      <c r="AA5428" s="53">
        <f t="shared" si="814"/>
        <v>527.67912238601298</v>
      </c>
      <c r="AB5428" s="53">
        <f t="shared" si="815"/>
        <v>3.428179636612958</v>
      </c>
    </row>
    <row r="5429" spans="1:28" x14ac:dyDescent="0.3">
      <c r="A5429" s="1">
        <v>5428</v>
      </c>
      <c r="B5429" s="50">
        <v>45741</v>
      </c>
      <c r="C5429" s="44">
        <v>41584517.859999999</v>
      </c>
      <c r="D5429" s="56">
        <f t="shared" si="807"/>
        <v>485896.94051388709</v>
      </c>
      <c r="E5429" s="53">
        <v>85.582999999999998</v>
      </c>
      <c r="F5429" s="53">
        <f t="shared" si="808"/>
        <v>4.858969405138871</v>
      </c>
      <c r="G5429" s="53">
        <f>(F5429/'Yearly GDP'!$B$24)*100</f>
        <v>132.03721209616498</v>
      </c>
      <c r="H5429" s="53">
        <f t="shared" si="809"/>
        <v>1.394952</v>
      </c>
      <c r="I5429" s="53">
        <f t="shared" si="810"/>
        <v>4.752851711026616</v>
      </c>
      <c r="J5429" s="53">
        <f t="shared" si="818"/>
        <v>1124.9358365019013</v>
      </c>
      <c r="K5429" s="53">
        <v>6.63</v>
      </c>
      <c r="L5429" s="53">
        <v>23668.65</v>
      </c>
      <c r="M5429" s="53">
        <v>3.52</v>
      </c>
      <c r="N5429" s="53">
        <f t="shared" si="811"/>
        <v>1.8771482889733839</v>
      </c>
      <c r="O5429" s="53">
        <v>21.04</v>
      </c>
      <c r="P5429" s="53">
        <v>4.3159999999999998</v>
      </c>
      <c r="Q5429" s="53">
        <f t="shared" si="812"/>
        <v>2.3140000000000001</v>
      </c>
      <c r="R5429" s="53">
        <v>103.831</v>
      </c>
      <c r="S5429" s="53">
        <f t="shared" si="813"/>
        <v>135.708</v>
      </c>
      <c r="T5429" s="53">
        <v>6.45</v>
      </c>
      <c r="U5429" s="53">
        <v>19228.349999999999</v>
      </c>
      <c r="V5429" s="53">
        <v>36.21</v>
      </c>
      <c r="W5429" s="53">
        <f t="shared" si="816"/>
        <v>531.02319801159899</v>
      </c>
      <c r="X5429" s="53">
        <f t="shared" si="817"/>
        <v>2.7616680475006907</v>
      </c>
      <c r="Y5429" s="53">
        <v>15184.45</v>
      </c>
      <c r="Z5429" s="53">
        <v>28.78</v>
      </c>
      <c r="AA5429" s="53">
        <f t="shared" si="814"/>
        <v>527.60423905489927</v>
      </c>
      <c r="AB5429" s="53">
        <f t="shared" si="815"/>
        <v>3.4746351633078527</v>
      </c>
    </row>
    <row r="5430" spans="1:28" x14ac:dyDescent="0.3">
      <c r="A5430" s="1">
        <v>5429</v>
      </c>
      <c r="B5430" s="50">
        <v>45742</v>
      </c>
      <c r="C5430" s="44">
        <v>41248623.07</v>
      </c>
      <c r="D5430" s="56">
        <f t="shared" si="807"/>
        <v>481735.74388321169</v>
      </c>
      <c r="E5430" s="53">
        <v>85.625</v>
      </c>
      <c r="F5430" s="53">
        <f t="shared" si="808"/>
        <v>4.8173574388321168</v>
      </c>
      <c r="G5430" s="53">
        <f>(F5430/'Yearly GDP'!$B$24)*100</f>
        <v>130.9064521421771</v>
      </c>
      <c r="H5430" s="53">
        <f t="shared" si="809"/>
        <v>1.3780799999999997</v>
      </c>
      <c r="I5430" s="53">
        <f t="shared" si="810"/>
        <v>4.7892720306513414</v>
      </c>
      <c r="J5430" s="53">
        <f t="shared" si="818"/>
        <v>1124.8491379310344</v>
      </c>
      <c r="K5430" s="53">
        <v>6.6</v>
      </c>
      <c r="L5430" s="53">
        <v>23486.85</v>
      </c>
      <c r="M5430" s="53">
        <v>3.5</v>
      </c>
      <c r="N5430" s="53">
        <f t="shared" si="811"/>
        <v>1.8107279693486582</v>
      </c>
      <c r="O5430" s="53">
        <v>20.88</v>
      </c>
      <c r="P5430" s="53">
        <v>4.3529999999999998</v>
      </c>
      <c r="Q5430" s="53">
        <f t="shared" si="812"/>
        <v>2.2469999999999999</v>
      </c>
      <c r="R5430" s="53">
        <v>104.20699999999999</v>
      </c>
      <c r="S5430" s="53">
        <f t="shared" si="813"/>
        <v>134.67599999999999</v>
      </c>
      <c r="T5430" s="53">
        <v>6.45</v>
      </c>
      <c r="U5430" s="53">
        <v>19106.650000000001</v>
      </c>
      <c r="V5430" s="53">
        <v>35.979999999999997</v>
      </c>
      <c r="W5430" s="53">
        <f t="shared" si="816"/>
        <v>531.03529738743759</v>
      </c>
      <c r="X5430" s="53">
        <f t="shared" si="817"/>
        <v>2.7793218454697057</v>
      </c>
      <c r="Y5430" s="53">
        <v>14970</v>
      </c>
      <c r="Z5430" s="53">
        <v>28.37</v>
      </c>
      <c r="AA5430" s="53">
        <f t="shared" si="814"/>
        <v>527.67007402185402</v>
      </c>
      <c r="AB5430" s="53">
        <f t="shared" si="815"/>
        <v>3.5248501938667602</v>
      </c>
    </row>
    <row r="5431" spans="1:28" x14ac:dyDescent="0.3">
      <c r="A5431" s="1">
        <v>5430</v>
      </c>
      <c r="B5431" s="50">
        <v>45743</v>
      </c>
      <c r="C5431" s="44">
        <v>41555437.409999996</v>
      </c>
      <c r="D5431" s="56">
        <f t="shared" si="807"/>
        <v>485233.97255955159</v>
      </c>
      <c r="E5431" s="53">
        <v>85.64</v>
      </c>
      <c r="F5431" s="53">
        <f t="shared" si="808"/>
        <v>4.8523397255955159</v>
      </c>
      <c r="G5431" s="53">
        <f>(F5431/'Yearly GDP'!$B$24)*100</f>
        <v>131.85705776074769</v>
      </c>
      <c r="H5431" s="53">
        <f t="shared" si="809"/>
        <v>1.3819229999999998</v>
      </c>
      <c r="I5431" s="53">
        <f t="shared" si="810"/>
        <v>4.768717215069147</v>
      </c>
      <c r="J5431" s="53">
        <f t="shared" si="818"/>
        <v>1125.0333810205057</v>
      </c>
      <c r="K5431" s="53">
        <v>6.59</v>
      </c>
      <c r="L5431" s="53">
        <v>23591.95</v>
      </c>
      <c r="M5431" s="53">
        <v>3.51</v>
      </c>
      <c r="N5431" s="53">
        <f t="shared" si="811"/>
        <v>1.8212827849308528</v>
      </c>
      <c r="O5431" s="53">
        <v>20.97</v>
      </c>
      <c r="P5431" s="53">
        <v>4.3600000000000003</v>
      </c>
      <c r="Q5431" s="53">
        <f t="shared" si="812"/>
        <v>2.2299999999999995</v>
      </c>
      <c r="R5431" s="53">
        <v>103.992</v>
      </c>
      <c r="S5431" s="53">
        <f t="shared" si="813"/>
        <v>135.88560000000001</v>
      </c>
      <c r="T5431" s="53">
        <v>6.48</v>
      </c>
      <c r="U5431" s="53">
        <v>19175.400000000001</v>
      </c>
      <c r="V5431" s="53">
        <v>36.11</v>
      </c>
      <c r="W5431" s="53">
        <f t="shared" si="816"/>
        <v>531.02741622819167</v>
      </c>
      <c r="X5431" s="53">
        <f t="shared" si="817"/>
        <v>2.7693159789531987</v>
      </c>
      <c r="Y5431" s="53">
        <v>15111.65</v>
      </c>
      <c r="Z5431" s="53">
        <v>28.64</v>
      </c>
      <c r="AA5431" s="53">
        <f t="shared" si="814"/>
        <v>527.64141061452517</v>
      </c>
      <c r="AB5431" s="53">
        <f t="shared" si="815"/>
        <v>3.4916201117318439</v>
      </c>
    </row>
    <row r="5432" spans="1:28" x14ac:dyDescent="0.3">
      <c r="A5432" s="1">
        <v>5431</v>
      </c>
      <c r="B5432" s="50">
        <v>45744</v>
      </c>
      <c r="C5432" s="44">
        <v>41375586.200000003</v>
      </c>
      <c r="D5432" s="56">
        <f t="shared" si="807"/>
        <v>483732.62328430801</v>
      </c>
      <c r="E5432" s="53">
        <v>85.534000000000006</v>
      </c>
      <c r="F5432" s="53">
        <f t="shared" si="808"/>
        <v>4.8373262328430799</v>
      </c>
      <c r="G5432" s="53">
        <f>(F5432/'Yearly GDP'!$B$24)*100</f>
        <v>131.4490824142141</v>
      </c>
      <c r="H5432" s="53">
        <f t="shared" si="809"/>
        <v>1.4061460000000001</v>
      </c>
      <c r="I5432" s="53">
        <f t="shared" si="810"/>
        <v>4.6794571829667753</v>
      </c>
      <c r="J5432" s="53">
        <f t="shared" si="818"/>
        <v>1100.5779129620962</v>
      </c>
      <c r="K5432" s="53">
        <v>6.58</v>
      </c>
      <c r="L5432" s="53">
        <v>23519.35</v>
      </c>
      <c r="M5432" s="53">
        <v>3.48</v>
      </c>
      <c r="N5432" s="53">
        <f t="shared" si="811"/>
        <v>1.9005428170332248</v>
      </c>
      <c r="O5432" s="53">
        <v>21.37</v>
      </c>
      <c r="P5432" s="53">
        <v>4.2510000000000003</v>
      </c>
      <c r="Q5432" s="53">
        <f t="shared" si="812"/>
        <v>2.3289999999999997</v>
      </c>
      <c r="R5432" s="53">
        <v>103.709</v>
      </c>
      <c r="S5432" s="53">
        <f t="shared" si="813"/>
        <v>135.6995</v>
      </c>
      <c r="T5432" s="53">
        <v>6.35</v>
      </c>
      <c r="U5432" s="53">
        <v>19120.349999999999</v>
      </c>
      <c r="V5432" s="53">
        <v>33.71</v>
      </c>
      <c r="W5432" s="53">
        <f t="shared" si="816"/>
        <v>567.20112726193997</v>
      </c>
      <c r="X5432" s="53">
        <f t="shared" si="817"/>
        <v>2.9664787896766533</v>
      </c>
      <c r="Y5432" s="53">
        <v>15104.05</v>
      </c>
      <c r="Z5432" s="53">
        <v>29.42</v>
      </c>
      <c r="AA5432" s="53">
        <f t="shared" si="814"/>
        <v>513.39394969408556</v>
      </c>
      <c r="AB5432" s="53">
        <f t="shared" si="815"/>
        <v>3.3990482664853836</v>
      </c>
    </row>
    <row r="5433" spans="1:28" x14ac:dyDescent="0.3">
      <c r="A5433" s="1">
        <v>5432</v>
      </c>
      <c r="B5433" s="50">
        <v>45748</v>
      </c>
      <c r="C5433" s="44">
        <v>41016692.210000001</v>
      </c>
      <c r="D5433" s="56">
        <f t="shared" si="807"/>
        <v>479334.95629309345</v>
      </c>
      <c r="E5433" s="53">
        <v>85.57</v>
      </c>
      <c r="F5433" s="53">
        <f t="shared" si="808"/>
        <v>4.7933495629309348</v>
      </c>
      <c r="G5433" s="53">
        <f>(F5433/'Yearly GDP'!$B$24)*100</f>
        <v>130.25406421007975</v>
      </c>
      <c r="H5433" s="53">
        <f t="shared" si="809"/>
        <v>1.3850900000000002</v>
      </c>
      <c r="I5433" s="53">
        <f t="shared" si="810"/>
        <v>4.7505938242280283</v>
      </c>
      <c r="J5433" s="53">
        <f t="shared" si="818"/>
        <v>1100.5083135391924</v>
      </c>
      <c r="K5433" s="53">
        <v>6.58</v>
      </c>
      <c r="L5433" s="53">
        <v>23165.7</v>
      </c>
      <c r="M5433" s="53">
        <v>3.43</v>
      </c>
      <c r="N5433" s="53">
        <f t="shared" si="811"/>
        <v>1.8294061757719717</v>
      </c>
      <c r="O5433" s="53">
        <v>21.05</v>
      </c>
      <c r="P5433" s="53">
        <v>4.16</v>
      </c>
      <c r="Q5433" s="53">
        <f t="shared" si="812"/>
        <v>2.42</v>
      </c>
      <c r="R5433" s="53">
        <v>103.949</v>
      </c>
      <c r="S5433" s="53">
        <f t="shared" si="813"/>
        <v>133.66749999999999</v>
      </c>
      <c r="T5433" s="53">
        <v>6.35</v>
      </c>
      <c r="U5433" s="53">
        <v>18931.400000000001</v>
      </c>
      <c r="V5433" s="53">
        <v>33.380000000000003</v>
      </c>
      <c r="W5433" s="53">
        <f t="shared" si="816"/>
        <v>567.14799281006594</v>
      </c>
      <c r="X5433" s="53">
        <f t="shared" si="817"/>
        <v>2.9958058717795089</v>
      </c>
      <c r="Y5433" s="53">
        <v>15030.1</v>
      </c>
      <c r="Z5433" s="53">
        <v>29.28</v>
      </c>
      <c r="AA5433" s="53">
        <f t="shared" si="814"/>
        <v>513.32308743169403</v>
      </c>
      <c r="AB5433" s="53">
        <f t="shared" si="815"/>
        <v>3.4153005464480879</v>
      </c>
    </row>
    <row r="5434" spans="1:28" x14ac:dyDescent="0.3">
      <c r="A5434" s="1">
        <v>5433</v>
      </c>
      <c r="B5434" s="50">
        <v>45749</v>
      </c>
      <c r="C5434" s="44">
        <v>41377863.390000001</v>
      </c>
      <c r="D5434" s="56">
        <f t="shared" si="807"/>
        <v>484234.79684025748</v>
      </c>
      <c r="E5434" s="53">
        <v>85.45</v>
      </c>
      <c r="F5434" s="53">
        <f t="shared" si="808"/>
        <v>4.8423479684025752</v>
      </c>
      <c r="G5434" s="53">
        <f>(F5434/'Yearly GDP'!$B$24)*100</f>
        <v>131.58554261963519</v>
      </c>
      <c r="H5434" s="53">
        <f t="shared" si="809"/>
        <v>1.3737600000000001</v>
      </c>
      <c r="I5434" s="53">
        <f t="shared" si="810"/>
        <v>4.716981132075472</v>
      </c>
      <c r="J5434" s="53">
        <f t="shared" si="818"/>
        <v>1100.5825471698113</v>
      </c>
      <c r="K5434" s="53">
        <v>6.48</v>
      </c>
      <c r="L5434" s="53">
        <v>23332.35</v>
      </c>
      <c r="M5434" s="53">
        <v>3.45</v>
      </c>
      <c r="N5434" s="53">
        <f t="shared" si="811"/>
        <v>1.7630188679245284</v>
      </c>
      <c r="O5434" s="53">
        <v>21.2</v>
      </c>
      <c r="P5434" s="53">
        <v>4.125</v>
      </c>
      <c r="Q5434" s="53">
        <f t="shared" si="812"/>
        <v>2.3550000000000004</v>
      </c>
      <c r="R5434" s="53">
        <v>103.491</v>
      </c>
      <c r="S5434" s="53">
        <f t="shared" si="813"/>
        <v>133.136</v>
      </c>
      <c r="T5434" s="53">
        <v>6.28</v>
      </c>
      <c r="U5434" s="53">
        <v>19200.75</v>
      </c>
      <c r="V5434" s="53">
        <v>33.86</v>
      </c>
      <c r="W5434" s="53">
        <f t="shared" si="816"/>
        <v>567.06290608387474</v>
      </c>
      <c r="X5434" s="53">
        <f t="shared" si="817"/>
        <v>2.9533372711163612</v>
      </c>
      <c r="Y5434" s="53">
        <v>15179.75</v>
      </c>
      <c r="Z5434" s="53">
        <v>29.57</v>
      </c>
      <c r="AA5434" s="53">
        <f t="shared" si="814"/>
        <v>513.34967872844095</v>
      </c>
      <c r="AB5434" s="53">
        <f t="shared" si="815"/>
        <v>3.3818058843422385</v>
      </c>
    </row>
    <row r="5435" spans="1:28" x14ac:dyDescent="0.3">
      <c r="A5435" s="1">
        <v>5434</v>
      </c>
      <c r="B5435" s="50">
        <v>45750</v>
      </c>
      <c r="C5435" s="44">
        <v>41416218.490000002</v>
      </c>
      <c r="D5435" s="56">
        <f t="shared" si="807"/>
        <v>485837.84168357833</v>
      </c>
      <c r="E5435" s="53">
        <v>85.247</v>
      </c>
      <c r="F5435" s="53">
        <f t="shared" si="808"/>
        <v>4.8583784168357829</v>
      </c>
      <c r="G5435" s="53">
        <f>(F5435/'Yearly GDP'!$B$24)*100</f>
        <v>132.02115263140715</v>
      </c>
      <c r="H5435" s="53">
        <f t="shared" si="809"/>
        <v>1.3734499999999996</v>
      </c>
      <c r="I5435" s="53">
        <f t="shared" si="810"/>
        <v>4.7326076668244212</v>
      </c>
      <c r="J5435" s="53">
        <f t="shared" si="818"/>
        <v>1100.3360151443446</v>
      </c>
      <c r="K5435" s="53">
        <v>6.5</v>
      </c>
      <c r="L5435" s="53">
        <v>23250.1</v>
      </c>
      <c r="M5435" s="53">
        <v>3.44</v>
      </c>
      <c r="N5435" s="53">
        <f t="shared" si="811"/>
        <v>1.7673923331755788</v>
      </c>
      <c r="O5435" s="53">
        <v>21.13</v>
      </c>
      <c r="P5435" s="53">
        <v>4.0359999999999996</v>
      </c>
      <c r="Q5435" s="53">
        <f t="shared" si="812"/>
        <v>2.4640000000000004</v>
      </c>
      <c r="R5435" s="53">
        <v>101.795</v>
      </c>
      <c r="S5435" s="53">
        <f t="shared" si="813"/>
        <v>129.9495</v>
      </c>
      <c r="T5435" s="53">
        <v>6.15</v>
      </c>
      <c r="U5435" s="53">
        <v>19238.400000000001</v>
      </c>
      <c r="V5435" s="53">
        <v>33.92</v>
      </c>
      <c r="W5435" s="53">
        <f t="shared" si="816"/>
        <v>567.16981132075477</v>
      </c>
      <c r="X5435" s="53">
        <f t="shared" si="817"/>
        <v>2.9481132075471699</v>
      </c>
      <c r="Y5435" s="53">
        <v>15285.45</v>
      </c>
      <c r="Z5435" s="53">
        <v>29.77</v>
      </c>
      <c r="AA5435" s="53">
        <f t="shared" si="814"/>
        <v>513.45146120255299</v>
      </c>
      <c r="AB5435" s="53">
        <f t="shared" si="815"/>
        <v>3.3590863285186434</v>
      </c>
    </row>
    <row r="5436" spans="1:28" x14ac:dyDescent="0.3">
      <c r="A5436" s="1">
        <v>5435</v>
      </c>
      <c r="B5436" s="50">
        <v>45751</v>
      </c>
      <c r="C5436" s="44">
        <v>40409600.619999997</v>
      </c>
      <c r="D5436" s="56">
        <f t="shared" si="807"/>
        <v>472615.85249467846</v>
      </c>
      <c r="E5436" s="53">
        <v>85.501999999999995</v>
      </c>
      <c r="F5436" s="53">
        <f t="shared" si="808"/>
        <v>4.7261585249467846</v>
      </c>
      <c r="G5436" s="53">
        <f>(F5436/'Yearly GDP'!$B$24)*100</f>
        <v>128.42822078659739</v>
      </c>
      <c r="H5436" s="53">
        <f t="shared" si="809"/>
        <v>1.3449719999999998</v>
      </c>
      <c r="I5436" s="53">
        <f t="shared" si="810"/>
        <v>4.8030739673390972</v>
      </c>
      <c r="J5436" s="53">
        <f t="shared" si="818"/>
        <v>1100.1176753121999</v>
      </c>
      <c r="K5436" s="53">
        <v>6.46</v>
      </c>
      <c r="L5436" s="53">
        <v>22904.45</v>
      </c>
      <c r="M5436" s="53">
        <v>3.39</v>
      </c>
      <c r="N5436" s="53">
        <f t="shared" si="811"/>
        <v>1.6569260326609028</v>
      </c>
      <c r="O5436" s="53">
        <v>20.82</v>
      </c>
      <c r="P5436" s="53">
        <v>3.9990000000000001</v>
      </c>
      <c r="Q5436" s="53">
        <f t="shared" si="812"/>
        <v>2.4609999999999999</v>
      </c>
      <c r="R5436" s="53">
        <v>102.768</v>
      </c>
      <c r="S5436" s="53">
        <f t="shared" si="813"/>
        <v>126.5856</v>
      </c>
      <c r="T5436" s="53">
        <v>6.08</v>
      </c>
      <c r="U5436" s="53">
        <v>18675.3</v>
      </c>
      <c r="V5436" s="53">
        <v>32.93</v>
      </c>
      <c r="W5436" s="53">
        <f t="shared" si="816"/>
        <v>567.12116610993019</v>
      </c>
      <c r="X5436" s="53">
        <f t="shared" si="817"/>
        <v>3.0367446097783182</v>
      </c>
      <c r="Y5436" s="53">
        <v>14780.5</v>
      </c>
      <c r="Z5436" s="53">
        <v>28.79</v>
      </c>
      <c r="AA5436" s="53">
        <f t="shared" si="814"/>
        <v>513.39006599513721</v>
      </c>
      <c r="AB5436" s="53">
        <f t="shared" si="815"/>
        <v>3.4734282737061482</v>
      </c>
    </row>
    <row r="5437" spans="1:28" x14ac:dyDescent="0.3">
      <c r="A5437" s="1">
        <v>5436</v>
      </c>
      <c r="B5437" s="50">
        <v>45754</v>
      </c>
      <c r="C5437" s="44">
        <v>38983100.810000002</v>
      </c>
      <c r="D5437" s="56">
        <f t="shared" si="807"/>
        <v>454062.72054883878</v>
      </c>
      <c r="E5437" s="53">
        <v>85.853999999999999</v>
      </c>
      <c r="F5437" s="53">
        <f t="shared" si="808"/>
        <v>4.5406272054883878</v>
      </c>
      <c r="G5437" s="53">
        <f>(F5437/'Yearly GDP'!$B$24)*100</f>
        <v>123.38660884479313</v>
      </c>
      <c r="H5437" s="53">
        <f t="shared" si="809"/>
        <v>1.3050720000000002</v>
      </c>
      <c r="I5437" s="53">
        <f t="shared" si="810"/>
        <v>4.9652432969215488</v>
      </c>
      <c r="J5437" s="53">
        <f t="shared" si="818"/>
        <v>1100.3773584905659</v>
      </c>
      <c r="K5437" s="53">
        <v>6.48</v>
      </c>
      <c r="L5437" s="53">
        <v>22161.599999999999</v>
      </c>
      <c r="M5437" s="53">
        <v>3.28</v>
      </c>
      <c r="N5437" s="53">
        <f t="shared" si="811"/>
        <v>1.5147567030784517</v>
      </c>
      <c r="O5437" s="53">
        <v>20.14</v>
      </c>
      <c r="P5437" s="53">
        <v>4.2009999999999996</v>
      </c>
      <c r="Q5437" s="53">
        <f t="shared" si="812"/>
        <v>2.2790000000000008</v>
      </c>
      <c r="R5437" s="53">
        <v>102.97199999999999</v>
      </c>
      <c r="S5437" s="53">
        <f t="shared" si="813"/>
        <v>122.854</v>
      </c>
      <c r="T5437" s="53">
        <v>6.1</v>
      </c>
      <c r="U5437" s="53">
        <v>18005.099999999999</v>
      </c>
      <c r="V5437" s="53">
        <v>31.75</v>
      </c>
      <c r="W5437" s="53">
        <f t="shared" si="816"/>
        <v>567.08976377952752</v>
      </c>
      <c r="X5437" s="53">
        <f t="shared" si="817"/>
        <v>3.1496062992125982</v>
      </c>
      <c r="Y5437" s="53">
        <v>14190.2</v>
      </c>
      <c r="Z5437" s="53">
        <v>27.64</v>
      </c>
      <c r="AA5437" s="53">
        <f t="shared" si="814"/>
        <v>513.39363241678723</v>
      </c>
      <c r="AB5437" s="53">
        <f t="shared" si="815"/>
        <v>3.6179450072358899</v>
      </c>
    </row>
    <row r="5438" spans="1:28" x14ac:dyDescent="0.3">
      <c r="A5438" s="1">
        <v>5437</v>
      </c>
      <c r="B5438" s="50">
        <v>45755</v>
      </c>
      <c r="C5438" s="44">
        <v>39734358.649999999</v>
      </c>
      <c r="D5438" s="56">
        <f t="shared" si="807"/>
        <v>460741.63555194804</v>
      </c>
      <c r="E5438" s="53">
        <v>86.24</v>
      </c>
      <c r="F5438" s="53">
        <f t="shared" si="808"/>
        <v>4.6074163555194803</v>
      </c>
      <c r="G5438" s="53">
        <f>(F5438/'Yearly GDP'!$B$24)*100</f>
        <v>125.20153139998587</v>
      </c>
      <c r="H5438" s="53">
        <f t="shared" si="809"/>
        <v>1.325056</v>
      </c>
      <c r="I5438" s="53">
        <f t="shared" si="810"/>
        <v>4.8828125</v>
      </c>
      <c r="J5438" s="53">
        <f t="shared" si="818"/>
        <v>1100.38330078125</v>
      </c>
      <c r="K5438" s="53">
        <v>6.47</v>
      </c>
      <c r="L5438" s="53">
        <v>22535.85</v>
      </c>
      <c r="M5438" s="53">
        <v>3.33</v>
      </c>
      <c r="N5438" s="53">
        <f t="shared" si="811"/>
        <v>1.5871874999999998</v>
      </c>
      <c r="O5438" s="53">
        <v>20.48</v>
      </c>
      <c r="P5438" s="53">
        <v>4.2889999999999997</v>
      </c>
      <c r="Q5438" s="53">
        <f t="shared" si="812"/>
        <v>2.181</v>
      </c>
      <c r="R5438" s="53">
        <v>102.70099999999999</v>
      </c>
      <c r="S5438" s="53">
        <f t="shared" si="813"/>
        <v>123.904</v>
      </c>
      <c r="T5438" s="53">
        <v>6.05</v>
      </c>
      <c r="U5438" s="53">
        <v>18387.05</v>
      </c>
      <c r="V5438" s="53">
        <v>32.42</v>
      </c>
      <c r="W5438" s="53">
        <f t="shared" si="816"/>
        <v>567.15144972239352</v>
      </c>
      <c r="X5438" s="53">
        <f t="shared" si="817"/>
        <v>3.084515731030228</v>
      </c>
      <c r="Y5438" s="53">
        <v>14498.4</v>
      </c>
      <c r="Z5438" s="53">
        <v>28.24</v>
      </c>
      <c r="AA5438" s="53">
        <f t="shared" si="814"/>
        <v>513.39943342776201</v>
      </c>
      <c r="AB5438" s="53">
        <f t="shared" si="815"/>
        <v>3.5410764872521248</v>
      </c>
    </row>
    <row r="5439" spans="1:28" x14ac:dyDescent="0.3">
      <c r="A5439" s="1">
        <v>5438</v>
      </c>
      <c r="B5439" s="50">
        <v>45756</v>
      </c>
      <c r="C5439" s="44">
        <v>39458658.369999997</v>
      </c>
      <c r="D5439" s="56">
        <f t="shared" si="807"/>
        <v>455379.7849971148</v>
      </c>
      <c r="E5439" s="53">
        <v>86.65</v>
      </c>
      <c r="F5439" s="53">
        <f t="shared" si="808"/>
        <v>4.553797849971148</v>
      </c>
      <c r="G5439" s="53">
        <f>(F5439/'Yearly GDP'!$B$24)*100</f>
        <v>123.74450679269424</v>
      </c>
      <c r="H5439" s="53">
        <f t="shared" si="809"/>
        <v>1.3111840000000001</v>
      </c>
      <c r="I5439" s="53">
        <f t="shared" si="810"/>
        <v>4.9115913555992137</v>
      </c>
      <c r="J5439" s="53">
        <f t="shared" si="818"/>
        <v>1100.1547151277014</v>
      </c>
      <c r="K5439" s="53">
        <v>6.44</v>
      </c>
      <c r="L5439" s="53">
        <v>22399.15</v>
      </c>
      <c r="M5439" s="53">
        <v>3.31</v>
      </c>
      <c r="N5439" s="53">
        <f t="shared" si="811"/>
        <v>1.5284086444007867</v>
      </c>
      <c r="O5439" s="53">
        <v>20.36</v>
      </c>
      <c r="P5439" s="53">
        <v>4.3250000000000002</v>
      </c>
      <c r="Q5439" s="53">
        <f t="shared" si="812"/>
        <v>2.1150000000000002</v>
      </c>
      <c r="R5439" s="53">
        <v>102.623</v>
      </c>
      <c r="S5439" s="53">
        <f t="shared" si="813"/>
        <v>121.142</v>
      </c>
      <c r="T5439" s="53">
        <v>5.95</v>
      </c>
      <c r="U5439" s="53">
        <v>18272.75</v>
      </c>
      <c r="V5439" s="53">
        <v>32.22</v>
      </c>
      <c r="W5439" s="53">
        <f t="shared" si="816"/>
        <v>567.1244568590937</v>
      </c>
      <c r="X5439" s="53">
        <f t="shared" si="817"/>
        <v>3.1036623215394163</v>
      </c>
      <c r="Y5439" s="53">
        <v>14345.7</v>
      </c>
      <c r="Z5439" s="53">
        <v>27.94</v>
      </c>
      <c r="AA5439" s="53">
        <f t="shared" si="814"/>
        <v>513.44667143879747</v>
      </c>
      <c r="AB5439" s="53">
        <f t="shared" si="815"/>
        <v>3.579098067287044</v>
      </c>
    </row>
    <row r="5440" spans="1:28" x14ac:dyDescent="0.3">
      <c r="A5440" s="1">
        <v>5439</v>
      </c>
      <c r="B5440" s="50">
        <v>45758</v>
      </c>
      <c r="C5440" s="44">
        <v>40234966.43</v>
      </c>
      <c r="D5440" s="56">
        <f t="shared" si="807"/>
        <v>466817.10674092121</v>
      </c>
      <c r="E5440" s="53">
        <v>86.19</v>
      </c>
      <c r="F5440" s="53">
        <f t="shared" si="808"/>
        <v>4.6681710674092125</v>
      </c>
      <c r="G5440" s="53">
        <f>(F5440/'Yearly GDP'!$B$24)*100</f>
        <v>126.85247465785903</v>
      </c>
      <c r="H5440" s="53">
        <f t="shared" si="809"/>
        <v>1.3363</v>
      </c>
      <c r="I5440" s="53">
        <f t="shared" si="810"/>
        <v>4.8192771084337354</v>
      </c>
      <c r="J5440" s="53">
        <f t="shared" si="818"/>
        <v>1100.1710843373494</v>
      </c>
      <c r="K5440" s="53">
        <v>6.44</v>
      </c>
      <c r="L5440" s="53">
        <v>22828.55</v>
      </c>
      <c r="M5440" s="53">
        <v>3.38</v>
      </c>
      <c r="N5440" s="53">
        <f t="shared" si="811"/>
        <v>1.620722891566265</v>
      </c>
      <c r="O5440" s="53">
        <v>20.75</v>
      </c>
      <c r="P5440" s="53">
        <v>4.4950000000000001</v>
      </c>
      <c r="Q5440" s="53">
        <f t="shared" si="812"/>
        <v>1.9450000000000003</v>
      </c>
      <c r="R5440" s="53">
        <v>99.891999999999996</v>
      </c>
      <c r="S5440" s="53">
        <f t="shared" si="813"/>
        <v>123.46250000000001</v>
      </c>
      <c r="T5440" s="53">
        <v>5.95</v>
      </c>
      <c r="U5440" s="53">
        <v>18614.150000000001</v>
      </c>
      <c r="V5440" s="53">
        <v>32.82</v>
      </c>
      <c r="W5440" s="53">
        <f t="shared" si="816"/>
        <v>567.15874466788546</v>
      </c>
      <c r="X5440" s="53">
        <f t="shared" si="817"/>
        <v>3.0469226081657523</v>
      </c>
      <c r="Y5440" s="53">
        <v>14786.3</v>
      </c>
      <c r="Z5440" s="53">
        <v>28.84</v>
      </c>
      <c r="AA5440" s="53">
        <f t="shared" si="814"/>
        <v>512.70110957004158</v>
      </c>
      <c r="AB5440" s="53">
        <f t="shared" si="815"/>
        <v>3.467406380027739</v>
      </c>
    </row>
    <row r="5441" spans="1:28" x14ac:dyDescent="0.3">
      <c r="A5441" s="1">
        <v>5440</v>
      </c>
      <c r="B5441" s="50">
        <v>45762</v>
      </c>
      <c r="C5441" s="44">
        <v>41286851.549999997</v>
      </c>
      <c r="D5441" s="56">
        <f t="shared" si="807"/>
        <v>481867.05979155237</v>
      </c>
      <c r="E5441" s="53">
        <v>85.680999999999997</v>
      </c>
      <c r="F5441" s="53">
        <f t="shared" si="808"/>
        <v>4.8186705979155233</v>
      </c>
      <c r="G5441" s="53">
        <f>(F5441/'Yearly GDP'!$B$24)*100</f>
        <v>130.94213581292183</v>
      </c>
      <c r="H5441" s="53">
        <f t="shared" si="809"/>
        <v>1.3589200000000001</v>
      </c>
      <c r="I5441" s="53">
        <f t="shared" si="810"/>
        <v>4.7169811320754711</v>
      </c>
      <c r="J5441" s="53">
        <f t="shared" si="818"/>
        <v>1100.4033018867924</v>
      </c>
      <c r="K5441" s="53">
        <v>6.41</v>
      </c>
      <c r="L5441" s="53">
        <v>23328.55</v>
      </c>
      <c r="M5441" s="53">
        <v>3.45</v>
      </c>
      <c r="N5441" s="53">
        <f t="shared" si="811"/>
        <v>1.693018867924529</v>
      </c>
      <c r="O5441" s="53">
        <v>21.2</v>
      </c>
      <c r="P5441" s="53">
        <v>4.3390000000000004</v>
      </c>
      <c r="Q5441" s="53">
        <f t="shared" si="812"/>
        <v>2.0709999999999997</v>
      </c>
      <c r="R5441" s="53">
        <v>99.962000000000003</v>
      </c>
      <c r="S5441" s="53">
        <f t="shared" si="813"/>
        <v>126.14</v>
      </c>
      <c r="T5441" s="53">
        <v>5.95</v>
      </c>
      <c r="U5441" s="53">
        <v>19178.5</v>
      </c>
      <c r="V5441" s="53">
        <v>33.82</v>
      </c>
      <c r="W5441" s="53">
        <f t="shared" si="816"/>
        <v>567.07569485511533</v>
      </c>
      <c r="X5441" s="53">
        <f t="shared" si="817"/>
        <v>2.9568302779420463</v>
      </c>
      <c r="Y5441" s="53">
        <v>15238.45</v>
      </c>
      <c r="Z5441" s="53">
        <v>29.72</v>
      </c>
      <c r="AA5441" s="53">
        <f t="shared" si="814"/>
        <v>512.73384925975779</v>
      </c>
      <c r="AB5441" s="53">
        <f t="shared" si="815"/>
        <v>3.3647375504710633</v>
      </c>
    </row>
    <row r="5442" spans="1:28" x14ac:dyDescent="0.3">
      <c r="A5442" s="1">
        <v>5441</v>
      </c>
      <c r="B5442" s="50">
        <v>45763</v>
      </c>
      <c r="C5442" s="44">
        <v>41571814.439999998</v>
      </c>
      <c r="D5442" s="56">
        <f t="shared" si="807"/>
        <v>485725.80461986043</v>
      </c>
      <c r="E5442" s="53">
        <v>85.587000000000003</v>
      </c>
      <c r="F5442" s="53">
        <f t="shared" si="808"/>
        <v>4.8572580461986039</v>
      </c>
      <c r="G5442" s="53">
        <f>(F5442/'Yearly GDP'!$B$24)*100</f>
        <v>131.99070777713598</v>
      </c>
      <c r="H5442" s="53">
        <f t="shared" si="809"/>
        <v>1.3610700000000002</v>
      </c>
      <c r="I5442" s="53">
        <f t="shared" si="810"/>
        <v>4.6948356807511731</v>
      </c>
      <c r="J5442" s="53">
        <f t="shared" si="818"/>
        <v>1100.338028169014</v>
      </c>
      <c r="K5442" s="53">
        <v>6.39</v>
      </c>
      <c r="L5442" s="53">
        <v>23437.200000000001</v>
      </c>
      <c r="M5442" s="53">
        <v>3.47</v>
      </c>
      <c r="N5442" s="53">
        <f t="shared" si="811"/>
        <v>1.6951643192488266</v>
      </c>
      <c r="O5442" s="53">
        <v>21.3</v>
      </c>
      <c r="P5442" s="53">
        <v>4.28</v>
      </c>
      <c r="Q5442" s="53">
        <f t="shared" si="812"/>
        <v>2.1099999999999994</v>
      </c>
      <c r="R5442" s="53">
        <v>99.143000000000001</v>
      </c>
      <c r="S5442" s="53">
        <f t="shared" si="813"/>
        <v>126.309</v>
      </c>
      <c r="T5442" s="53">
        <v>5.93</v>
      </c>
      <c r="U5442" s="53">
        <v>19320.599999999999</v>
      </c>
      <c r="V5442" s="53">
        <v>34.07</v>
      </c>
      <c r="W5442" s="53">
        <f t="shared" si="816"/>
        <v>567.08541238626356</v>
      </c>
      <c r="X5442" s="53">
        <f t="shared" si="817"/>
        <v>2.9351335485764607</v>
      </c>
      <c r="Y5442" s="53">
        <v>15382.45</v>
      </c>
      <c r="Z5442" s="53">
        <v>30</v>
      </c>
      <c r="AA5442" s="53">
        <f t="shared" si="814"/>
        <v>512.74833333333333</v>
      </c>
      <c r="AB5442" s="53">
        <f t="shared" si="815"/>
        <v>3.3333333333333335</v>
      </c>
    </row>
    <row r="5443" spans="1:28" x14ac:dyDescent="0.3">
      <c r="A5443" s="1">
        <v>5442</v>
      </c>
      <c r="B5443" s="50">
        <v>45764</v>
      </c>
      <c r="C5443" s="44">
        <v>42034029.119999997</v>
      </c>
      <c r="D5443" s="56">
        <f t="shared" si="807"/>
        <v>492317.042867182</v>
      </c>
      <c r="E5443" s="53">
        <v>85.38</v>
      </c>
      <c r="F5443" s="53">
        <f t="shared" si="808"/>
        <v>4.9231704286718196</v>
      </c>
      <c r="G5443" s="53">
        <f>(F5443/'Yearly GDP'!$B$24)*100</f>
        <v>133.78180512695161</v>
      </c>
      <c r="H5443" s="53">
        <f t="shared" si="809"/>
        <v>1.3810159999999998</v>
      </c>
      <c r="I5443" s="53">
        <f t="shared" si="810"/>
        <v>4.6125461254612556</v>
      </c>
      <c r="J5443" s="53">
        <f t="shared" si="818"/>
        <v>1100.1683579335795</v>
      </c>
      <c r="K5443" s="53">
        <v>6.37</v>
      </c>
      <c r="L5443" s="53">
        <v>23851.65</v>
      </c>
      <c r="M5443" s="53">
        <v>3.53</v>
      </c>
      <c r="N5443" s="53">
        <f t="shared" si="811"/>
        <v>1.7574538745387445</v>
      </c>
      <c r="O5443" s="53">
        <v>21.68</v>
      </c>
      <c r="P5443" s="53">
        <v>4.3319999999999999</v>
      </c>
      <c r="Q5443" s="53">
        <f t="shared" si="812"/>
        <v>2.0380000000000003</v>
      </c>
      <c r="R5443" s="53">
        <v>99.129000000000005</v>
      </c>
      <c r="S5443" s="53">
        <f t="shared" si="813"/>
        <v>128.5624</v>
      </c>
      <c r="T5443" s="53">
        <v>5.93</v>
      </c>
      <c r="U5443" s="53">
        <v>19433.45</v>
      </c>
      <c r="V5443" s="53">
        <v>34.270000000000003</v>
      </c>
      <c r="W5443" s="53">
        <f t="shared" si="816"/>
        <v>567.06886489641079</v>
      </c>
      <c r="X5443" s="53">
        <f t="shared" si="817"/>
        <v>2.9180040852057187</v>
      </c>
      <c r="Y5443" s="53">
        <v>15452.1</v>
      </c>
      <c r="Z5443" s="53">
        <v>30.14</v>
      </c>
      <c r="AA5443" s="53">
        <f t="shared" si="814"/>
        <v>512.67750497677503</v>
      </c>
      <c r="AB5443" s="53">
        <f t="shared" si="815"/>
        <v>3.3178500331785004</v>
      </c>
    </row>
    <row r="5444" spans="1:28" x14ac:dyDescent="0.3">
      <c r="A5444" s="1">
        <v>5443</v>
      </c>
      <c r="B5444" s="50">
        <v>45768</v>
      </c>
      <c r="C5444" s="44">
        <v>42651251.549999997</v>
      </c>
      <c r="D5444" s="56">
        <f t="shared" si="807"/>
        <v>500777.87425149698</v>
      </c>
      <c r="E5444" s="53">
        <v>85.17</v>
      </c>
      <c r="F5444" s="53">
        <f t="shared" si="808"/>
        <v>5.0077787425149696</v>
      </c>
      <c r="G5444" s="53">
        <f>(F5444/'Yearly GDP'!$B$24)*100</f>
        <v>136.08094409008069</v>
      </c>
      <c r="H5444" s="53">
        <f t="shared" si="809"/>
        <v>1.3859760000000001</v>
      </c>
      <c r="I5444" s="53">
        <f t="shared" si="810"/>
        <v>4.5599635202918378</v>
      </c>
      <c r="J5444" s="53">
        <f t="shared" si="818"/>
        <v>1100.1162790697674</v>
      </c>
      <c r="K5444" s="53">
        <v>6.32</v>
      </c>
      <c r="L5444" s="53">
        <v>24125.55</v>
      </c>
      <c r="M5444" s="53">
        <v>3.57</v>
      </c>
      <c r="N5444" s="53">
        <f t="shared" si="811"/>
        <v>1.7600364797081625</v>
      </c>
      <c r="O5444" s="53">
        <v>21.93</v>
      </c>
      <c r="P5444" s="53">
        <v>4.4160000000000004</v>
      </c>
      <c r="Q5444" s="53">
        <f t="shared" si="812"/>
        <v>1.9039999999999999</v>
      </c>
      <c r="R5444" s="53">
        <v>98.043999999999997</v>
      </c>
      <c r="S5444" s="53">
        <f t="shared" si="813"/>
        <v>129.387</v>
      </c>
      <c r="T5444" s="53">
        <v>5.9</v>
      </c>
      <c r="U5444" s="53">
        <v>19863.650000000001</v>
      </c>
      <c r="V5444" s="53">
        <v>35.020000000000003</v>
      </c>
      <c r="W5444" s="53">
        <f t="shared" si="816"/>
        <v>567.20873786407765</v>
      </c>
      <c r="X5444" s="53">
        <f t="shared" si="817"/>
        <v>2.855511136493432</v>
      </c>
      <c r="Y5444" s="53">
        <v>15751.85</v>
      </c>
      <c r="Z5444" s="53">
        <v>30.72</v>
      </c>
      <c r="AA5444" s="53">
        <f t="shared" si="814"/>
        <v>512.75553385416674</v>
      </c>
      <c r="AB5444" s="53">
        <f t="shared" si="815"/>
        <v>3.2552083333333335</v>
      </c>
    </row>
    <row r="5445" spans="1:28" x14ac:dyDescent="0.3">
      <c r="A5445" s="1">
        <v>5444</v>
      </c>
      <c r="B5445" s="50">
        <v>45769</v>
      </c>
      <c r="C5445" s="44">
        <v>42815583.530000001</v>
      </c>
      <c r="D5445" s="56">
        <f t="shared" si="807"/>
        <v>502648.31568443292</v>
      </c>
      <c r="E5445" s="53">
        <v>85.18</v>
      </c>
      <c r="F5445" s="53">
        <f t="shared" si="808"/>
        <v>5.0264831568443293</v>
      </c>
      <c r="G5445" s="53">
        <f>(F5445/'Yearly GDP'!$B$24)*100</f>
        <v>136.58921621859591</v>
      </c>
      <c r="H5445" s="53">
        <f t="shared" si="809"/>
        <v>1.3885039999999997</v>
      </c>
      <c r="I5445" s="53">
        <f t="shared" si="810"/>
        <v>4.5516613563950852</v>
      </c>
      <c r="J5445" s="53">
        <f t="shared" si="818"/>
        <v>1100.0113791533911</v>
      </c>
      <c r="K5445" s="53">
        <v>6.32</v>
      </c>
      <c r="L5445" s="53">
        <v>24167.25</v>
      </c>
      <c r="M5445" s="53">
        <v>3.57</v>
      </c>
      <c r="N5445" s="53">
        <f t="shared" si="811"/>
        <v>1.7683386436049151</v>
      </c>
      <c r="O5445" s="53">
        <v>21.97</v>
      </c>
      <c r="P5445" s="53">
        <v>4.4000000000000004</v>
      </c>
      <c r="Q5445" s="53">
        <f t="shared" si="812"/>
        <v>1.92</v>
      </c>
      <c r="R5445" s="53">
        <v>98.69</v>
      </c>
      <c r="S5445" s="53">
        <f t="shared" si="813"/>
        <v>129.62299999999999</v>
      </c>
      <c r="T5445" s="53">
        <v>5.9</v>
      </c>
      <c r="U5445" s="53">
        <v>20032.3</v>
      </c>
      <c r="V5445" s="53">
        <v>35.32</v>
      </c>
      <c r="W5445" s="53">
        <f t="shared" si="816"/>
        <v>567.16591166477917</v>
      </c>
      <c r="X5445" s="53">
        <f t="shared" si="817"/>
        <v>2.8312570781426958</v>
      </c>
      <c r="Y5445" s="53">
        <v>15878.05</v>
      </c>
      <c r="Z5445" s="53">
        <v>30.97</v>
      </c>
      <c r="AA5445" s="53">
        <f t="shared" si="814"/>
        <v>512.69131417500807</v>
      </c>
      <c r="AB5445" s="53">
        <f t="shared" si="815"/>
        <v>3.2289312237649339</v>
      </c>
    </row>
    <row r="5446" spans="1:28" x14ac:dyDescent="0.3">
      <c r="A5446" s="1">
        <v>5445</v>
      </c>
      <c r="B5446" s="50">
        <v>45770</v>
      </c>
      <c r="C5446" s="44">
        <v>43127774.140000001</v>
      </c>
      <c r="D5446" s="56">
        <f t="shared" si="807"/>
        <v>505304.91083772707</v>
      </c>
      <c r="E5446" s="53">
        <v>85.35</v>
      </c>
      <c r="F5446" s="53">
        <f t="shared" si="808"/>
        <v>5.0530491083772704</v>
      </c>
      <c r="G5446" s="53">
        <f>(F5446/'Yearly GDP'!$B$24)*100</f>
        <v>137.3111170754693</v>
      </c>
      <c r="H5446" s="53">
        <f t="shared" si="809"/>
        <v>1.3919669999999997</v>
      </c>
      <c r="I5446" s="53">
        <f t="shared" si="810"/>
        <v>4.5475216007276043</v>
      </c>
      <c r="J5446" s="53">
        <f t="shared" si="818"/>
        <v>1106.3642564802185</v>
      </c>
      <c r="K5446" s="53">
        <v>6.33</v>
      </c>
      <c r="L5446" s="53">
        <v>24328.95</v>
      </c>
      <c r="M5446" s="53">
        <v>3.6</v>
      </c>
      <c r="N5446" s="53">
        <f t="shared" si="811"/>
        <v>1.7824783992723958</v>
      </c>
      <c r="O5446" s="53">
        <v>21.99</v>
      </c>
      <c r="P5446" s="53">
        <v>4.3840000000000003</v>
      </c>
      <c r="Q5446" s="53">
        <f t="shared" si="812"/>
        <v>1.9459999999999997</v>
      </c>
      <c r="R5446" s="53">
        <v>99.635999999999996</v>
      </c>
      <c r="S5446" s="53">
        <f t="shared" si="813"/>
        <v>129.74099999999999</v>
      </c>
      <c r="T5446" s="53">
        <v>5.9</v>
      </c>
      <c r="U5446" s="53">
        <v>20229.05</v>
      </c>
      <c r="V5446" s="53">
        <v>35.590000000000003</v>
      </c>
      <c r="W5446" s="53">
        <f t="shared" si="816"/>
        <v>568.39140207923572</v>
      </c>
      <c r="X5446" s="53">
        <f t="shared" si="817"/>
        <v>2.8097780275358244</v>
      </c>
      <c r="Y5446" s="53">
        <v>15923.2</v>
      </c>
      <c r="Z5446" s="53">
        <v>31.04</v>
      </c>
      <c r="AA5446" s="53">
        <f t="shared" si="814"/>
        <v>512.98969072164948</v>
      </c>
      <c r="AB5446" s="53">
        <f t="shared" si="815"/>
        <v>3.2216494845360821</v>
      </c>
    </row>
    <row r="5447" spans="1:28" x14ac:dyDescent="0.3">
      <c r="A5447" s="1">
        <v>5446</v>
      </c>
      <c r="B5447" s="50">
        <v>45771</v>
      </c>
      <c r="C5447" s="44">
        <v>43042123.189999998</v>
      </c>
      <c r="D5447" s="56">
        <f t="shared" ref="D5447:D5510" si="819">C5447/E5447</f>
        <v>504443.23172303871</v>
      </c>
      <c r="E5447" s="53">
        <v>85.325999999999993</v>
      </c>
      <c r="F5447" s="53">
        <f t="shared" ref="F5447:F5510" si="820">(D5447/100000)</f>
        <v>5.0444323172303873</v>
      </c>
      <c r="G5447" s="53">
        <f>(F5447/'Yearly GDP'!$B$24)*100</f>
        <v>137.07696514213009</v>
      </c>
      <c r="H5447" s="53">
        <f t="shared" ref="H5447:H5510" si="821">(K5447/I5447)</f>
        <v>1.3847119999999999</v>
      </c>
      <c r="I5447" s="53">
        <f t="shared" ref="I5447:I5510" si="822">(J5447/L5447)*100</f>
        <v>4.5641259698767689</v>
      </c>
      <c r="J5447" s="53">
        <f t="shared" si="818"/>
        <v>1106.6499315381104</v>
      </c>
      <c r="K5447" s="53">
        <v>6.32</v>
      </c>
      <c r="L5447" s="53">
        <v>24246.7</v>
      </c>
      <c r="M5447" s="53">
        <v>3.59</v>
      </c>
      <c r="N5447" s="53">
        <f t="shared" ref="N5447:N5510" si="823">K5447-I5447</f>
        <v>1.7558740301232314</v>
      </c>
      <c r="O5447" s="53">
        <v>21.91</v>
      </c>
      <c r="P5447" s="53">
        <v>4.3140000000000001</v>
      </c>
      <c r="Q5447" s="53">
        <f t="shared" ref="Q5447:Q5510" si="824">K5447-P5447</f>
        <v>2.0060000000000002</v>
      </c>
      <c r="R5447" s="53">
        <v>99.168000000000006</v>
      </c>
      <c r="S5447" s="53">
        <f t="shared" ref="S5447:S5510" si="825">(O5447*T5447)</f>
        <v>128.83080000000001</v>
      </c>
      <c r="T5447" s="53">
        <v>5.88</v>
      </c>
      <c r="U5447" s="53">
        <v>20194.400000000001</v>
      </c>
      <c r="V5447" s="53">
        <v>35.54</v>
      </c>
      <c r="W5447" s="53">
        <f t="shared" si="816"/>
        <v>568.21609454136194</v>
      </c>
      <c r="X5447" s="53">
        <f t="shared" si="817"/>
        <v>2.8137310073157011</v>
      </c>
      <c r="Y5447" s="53">
        <v>15915.25</v>
      </c>
      <c r="Z5447" s="53">
        <v>31.02</v>
      </c>
      <c r="AA5447" s="53">
        <f t="shared" si="814"/>
        <v>513.06415215989682</v>
      </c>
      <c r="AB5447" s="53">
        <f t="shared" si="815"/>
        <v>3.2237266279819465</v>
      </c>
    </row>
    <row r="5448" spans="1:28" x14ac:dyDescent="0.3">
      <c r="A5448" s="1">
        <v>5447</v>
      </c>
      <c r="B5448" s="50">
        <v>45772</v>
      </c>
      <c r="C5448" s="44">
        <v>42247389.770000003</v>
      </c>
      <c r="D5448" s="56">
        <f t="shared" si="819"/>
        <v>494787.02078819467</v>
      </c>
      <c r="E5448" s="53">
        <v>85.385000000000005</v>
      </c>
      <c r="F5448" s="53">
        <f t="shared" si="820"/>
        <v>4.9478702078819463</v>
      </c>
      <c r="G5448" s="53">
        <f>(F5448/'Yearly GDP'!$B$24)*100</f>
        <v>134.45299477940071</v>
      </c>
      <c r="H5448" s="53">
        <f t="shared" si="821"/>
        <v>1.381392</v>
      </c>
      <c r="I5448" s="53">
        <f t="shared" si="822"/>
        <v>4.6040515653775325</v>
      </c>
      <c r="J5448" s="53">
        <f t="shared" si="818"/>
        <v>1106.7840699815838</v>
      </c>
      <c r="K5448" s="53">
        <v>6.36</v>
      </c>
      <c r="L5448" s="53">
        <v>24039.35</v>
      </c>
      <c r="M5448" s="53">
        <v>3.56</v>
      </c>
      <c r="N5448" s="53">
        <f t="shared" si="823"/>
        <v>1.7559484346224679</v>
      </c>
      <c r="O5448" s="53">
        <v>21.72</v>
      </c>
      <c r="P5448" s="53">
        <v>4.2539999999999996</v>
      </c>
      <c r="Q5448" s="53">
        <f t="shared" si="824"/>
        <v>2.1060000000000008</v>
      </c>
      <c r="R5448" s="53">
        <v>99.254000000000005</v>
      </c>
      <c r="S5448" s="53">
        <f t="shared" si="825"/>
        <v>128.148</v>
      </c>
      <c r="T5448" s="53">
        <v>5.9</v>
      </c>
      <c r="U5448" s="53">
        <v>19694.849999999999</v>
      </c>
      <c r="V5448" s="53">
        <v>34.58</v>
      </c>
      <c r="W5448" s="53">
        <f t="shared" si="816"/>
        <v>569.5445344129555</v>
      </c>
      <c r="X5448" s="53">
        <f t="shared" si="817"/>
        <v>2.8918449971081555</v>
      </c>
      <c r="Y5448" s="53">
        <v>15524.15</v>
      </c>
      <c r="Z5448" s="53">
        <v>30.26</v>
      </c>
      <c r="AA5448" s="53">
        <f t="shared" si="814"/>
        <v>513.02544613350949</v>
      </c>
      <c r="AB5448" s="53">
        <f t="shared" si="815"/>
        <v>3.3046926635822862</v>
      </c>
    </row>
    <row r="5449" spans="1:28" x14ac:dyDescent="0.3">
      <c r="A5449" s="1">
        <v>5448</v>
      </c>
      <c r="B5449" s="50">
        <v>45775</v>
      </c>
      <c r="C5449" s="44">
        <v>42680933.219999999</v>
      </c>
      <c r="D5449" s="56">
        <f t="shared" si="819"/>
        <v>501167.56361330627</v>
      </c>
      <c r="E5449" s="53">
        <v>85.162999999999997</v>
      </c>
      <c r="F5449" s="53">
        <f t="shared" si="820"/>
        <v>5.011675636133063</v>
      </c>
      <c r="G5449" s="53">
        <f>(F5449/'Yearly GDP'!$B$24)*100</f>
        <v>136.18683793839844</v>
      </c>
      <c r="H5449" s="53">
        <f t="shared" si="821"/>
        <v>1.403883</v>
      </c>
      <c r="I5449" s="53">
        <f t="shared" si="822"/>
        <v>4.5516613563950843</v>
      </c>
      <c r="J5449" s="53">
        <f t="shared" si="818"/>
        <v>1107.3509330905781</v>
      </c>
      <c r="K5449" s="53">
        <v>6.39</v>
      </c>
      <c r="L5449" s="53">
        <v>24328.5</v>
      </c>
      <c r="M5449" s="53">
        <v>3.6</v>
      </c>
      <c r="N5449" s="53">
        <f t="shared" si="823"/>
        <v>1.8383386436049154</v>
      </c>
      <c r="O5449" s="53">
        <v>21.97</v>
      </c>
      <c r="P5449" s="53">
        <v>4.2050000000000001</v>
      </c>
      <c r="Q5449" s="53">
        <f t="shared" si="824"/>
        <v>2.1849999999999996</v>
      </c>
      <c r="R5449" s="53">
        <v>98.789000000000001</v>
      </c>
      <c r="S5449" s="53">
        <f t="shared" si="825"/>
        <v>129.18359999999998</v>
      </c>
      <c r="T5449" s="53">
        <v>5.88</v>
      </c>
      <c r="U5449" s="53">
        <v>19966.7</v>
      </c>
      <c r="V5449" s="53">
        <v>35.08</v>
      </c>
      <c r="W5449" s="53">
        <f t="shared" si="816"/>
        <v>569.17616875712656</v>
      </c>
      <c r="X5449" s="53">
        <f t="shared" si="817"/>
        <v>2.8506271379703532</v>
      </c>
      <c r="Y5449" s="53">
        <v>15607.15</v>
      </c>
      <c r="Z5449" s="53">
        <v>30.32</v>
      </c>
      <c r="AA5449" s="53">
        <f t="shared" ref="AA5449:AA5512" si="826">Y5449/Z5449</f>
        <v>514.74769129287597</v>
      </c>
      <c r="AB5449" s="53">
        <f t="shared" ref="AB5449:AB5512" si="827">(AA5449/Y5449)*100</f>
        <v>3.2981530343007917</v>
      </c>
    </row>
    <row r="5450" spans="1:28" x14ac:dyDescent="0.3">
      <c r="A5450" s="1">
        <v>5449</v>
      </c>
      <c r="B5450" s="50">
        <v>45776</v>
      </c>
      <c r="C5450" s="44">
        <v>42694248.689999998</v>
      </c>
      <c r="D5450" s="56">
        <f t="shared" si="819"/>
        <v>501371.01391580055</v>
      </c>
      <c r="E5450" s="53">
        <v>85.155000000000001</v>
      </c>
      <c r="F5450" s="53">
        <f t="shared" si="820"/>
        <v>5.0137101391580057</v>
      </c>
      <c r="G5450" s="53">
        <f>(F5450/'Yearly GDP'!$B$24)*100</f>
        <v>136.24212334668493</v>
      </c>
      <c r="H5450" s="53">
        <f t="shared" si="821"/>
        <v>1.3909960000000001</v>
      </c>
      <c r="I5450" s="53">
        <f t="shared" si="822"/>
        <v>4.557885141294439</v>
      </c>
      <c r="J5450" s="53">
        <f t="shared" si="818"/>
        <v>1109.204649042844</v>
      </c>
      <c r="K5450" s="53">
        <v>6.34</v>
      </c>
      <c r="L5450" s="53">
        <v>24335.95</v>
      </c>
      <c r="M5450" s="53">
        <v>3.6</v>
      </c>
      <c r="N5450" s="53">
        <f t="shared" si="823"/>
        <v>1.7821148587055609</v>
      </c>
      <c r="O5450" s="53">
        <v>21.94</v>
      </c>
      <c r="P5450" s="53">
        <v>4.1710000000000003</v>
      </c>
      <c r="Q5450" s="53">
        <f t="shared" si="824"/>
        <v>2.1689999999999996</v>
      </c>
      <c r="R5450" s="53">
        <v>99.018000000000001</v>
      </c>
      <c r="S5450" s="53">
        <f t="shared" si="825"/>
        <v>129.00720000000001</v>
      </c>
      <c r="T5450" s="53">
        <v>5.88</v>
      </c>
      <c r="U5450" s="53">
        <v>20009.05</v>
      </c>
      <c r="V5450" s="53">
        <v>35.33</v>
      </c>
      <c r="W5450" s="53">
        <f t="shared" si="816"/>
        <v>566.34729691480334</v>
      </c>
      <c r="X5450" s="53">
        <f t="shared" si="817"/>
        <v>2.8304557033682425</v>
      </c>
      <c r="Y5450" s="53">
        <v>15639.7</v>
      </c>
      <c r="Z5450" s="53">
        <v>30.43</v>
      </c>
      <c r="AA5450" s="53">
        <f t="shared" si="826"/>
        <v>513.95662175484722</v>
      </c>
      <c r="AB5450" s="53">
        <f t="shared" si="827"/>
        <v>3.2862306933946761</v>
      </c>
    </row>
    <row r="5451" spans="1:28" x14ac:dyDescent="0.3">
      <c r="A5451" s="1">
        <v>5450</v>
      </c>
      <c r="B5451" s="50">
        <v>45777</v>
      </c>
      <c r="C5451" s="44">
        <v>42413092.600000001</v>
      </c>
      <c r="D5451" s="56">
        <f t="shared" si="819"/>
        <v>501342.71799903072</v>
      </c>
      <c r="E5451" s="53">
        <v>84.599000000000004</v>
      </c>
      <c r="F5451" s="53">
        <f t="shared" si="820"/>
        <v>5.0134271799903072</v>
      </c>
      <c r="G5451" s="53">
        <f>(F5451/'Yearly GDP'!$B$24)*100</f>
        <v>136.23443423886704</v>
      </c>
      <c r="H5451" s="53">
        <f t="shared" si="821"/>
        <v>1.3931899999999999</v>
      </c>
      <c r="I5451" s="53">
        <f t="shared" si="822"/>
        <v>4.557885141294439</v>
      </c>
      <c r="J5451" s="53">
        <f t="shared" si="818"/>
        <v>1109.1248860528715</v>
      </c>
      <c r="K5451" s="53">
        <v>6.35</v>
      </c>
      <c r="L5451" s="53">
        <v>24334.2</v>
      </c>
      <c r="M5451" s="53">
        <v>3.6</v>
      </c>
      <c r="N5451" s="53">
        <f t="shared" si="823"/>
        <v>1.7921148587055606</v>
      </c>
      <c r="O5451" s="53">
        <v>21.94</v>
      </c>
      <c r="P5451" s="53">
        <v>4.1669999999999998</v>
      </c>
      <c r="Q5451" s="53">
        <f t="shared" si="824"/>
        <v>2.1829999999999998</v>
      </c>
      <c r="R5451" s="53">
        <v>99.27</v>
      </c>
      <c r="S5451" s="53">
        <f t="shared" si="825"/>
        <v>129.44600000000003</v>
      </c>
      <c r="T5451" s="53">
        <v>5.9</v>
      </c>
      <c r="U5451" s="53">
        <v>19873.150000000001</v>
      </c>
      <c r="V5451" s="53">
        <v>34.01</v>
      </c>
      <c r="W5451" s="53">
        <f t="shared" si="816"/>
        <v>584.33254925022061</v>
      </c>
      <c r="X5451" s="53">
        <f t="shared" si="817"/>
        <v>2.9403116730373422</v>
      </c>
      <c r="Y5451" s="53">
        <v>15359.45</v>
      </c>
      <c r="Z5451" s="53">
        <v>30.04</v>
      </c>
      <c r="AA5451" s="53">
        <f t="shared" si="826"/>
        <v>511.29993342210389</v>
      </c>
      <c r="AB5451" s="53">
        <f t="shared" si="827"/>
        <v>3.3288948069241013</v>
      </c>
    </row>
    <row r="5452" spans="1:28" x14ac:dyDescent="0.3">
      <c r="A5452" s="1">
        <v>5451</v>
      </c>
      <c r="B5452" s="50">
        <v>45779</v>
      </c>
      <c r="C5452" s="44">
        <v>42357227.189999998</v>
      </c>
      <c r="D5452" s="56">
        <f t="shared" si="819"/>
        <v>501108.84320986189</v>
      </c>
      <c r="E5452" s="53">
        <v>84.527000000000001</v>
      </c>
      <c r="F5452" s="53">
        <f t="shared" si="820"/>
        <v>5.0110884320986191</v>
      </c>
      <c r="G5452" s="53">
        <f>(F5452/'Yearly GDP'!$B$24)*100</f>
        <v>136.17088130702768</v>
      </c>
      <c r="H5452" s="53">
        <f t="shared" si="821"/>
        <v>1.3938249999999999</v>
      </c>
      <c r="I5452" s="53">
        <f t="shared" si="822"/>
        <v>4.5558086560364464</v>
      </c>
      <c r="J5452" s="53">
        <f t="shared" si="818"/>
        <v>1109.1890660592255</v>
      </c>
      <c r="K5452" s="53">
        <v>6.35</v>
      </c>
      <c r="L5452" s="53">
        <v>24346.7</v>
      </c>
      <c r="M5452" s="53">
        <v>3.6</v>
      </c>
      <c r="N5452" s="53">
        <f t="shared" si="823"/>
        <v>1.7941913439635533</v>
      </c>
      <c r="O5452" s="53">
        <v>21.95</v>
      </c>
      <c r="P5452" s="53">
        <v>4.3070000000000004</v>
      </c>
      <c r="Q5452" s="53">
        <f t="shared" si="824"/>
        <v>2.0429999999999993</v>
      </c>
      <c r="R5452" s="53">
        <v>99.84</v>
      </c>
      <c r="S5452" s="53">
        <f t="shared" si="825"/>
        <v>129.28549999999998</v>
      </c>
      <c r="T5452" s="53">
        <v>5.89</v>
      </c>
      <c r="U5452" s="53">
        <v>19738.099999999999</v>
      </c>
      <c r="V5452" s="53">
        <v>33.78</v>
      </c>
      <c r="W5452" s="53">
        <f t="shared" si="816"/>
        <v>584.31320307874478</v>
      </c>
      <c r="X5452" s="53">
        <f t="shared" si="817"/>
        <v>2.9603315571343991</v>
      </c>
      <c r="Y5452" s="53">
        <v>15354.35</v>
      </c>
      <c r="Z5452" s="53">
        <v>30.03</v>
      </c>
      <c r="AA5452" s="53">
        <f t="shared" si="826"/>
        <v>511.30036630036631</v>
      </c>
      <c r="AB5452" s="53">
        <f t="shared" si="827"/>
        <v>3.3300033300033296</v>
      </c>
    </row>
    <row r="5453" spans="1:28" x14ac:dyDescent="0.3">
      <c r="A5453" s="1">
        <v>5452</v>
      </c>
      <c r="B5453" s="50">
        <v>45782</v>
      </c>
      <c r="C5453" s="44">
        <v>42814518.219999999</v>
      </c>
      <c r="D5453" s="56">
        <f t="shared" si="819"/>
        <v>507912.90373094485</v>
      </c>
      <c r="E5453" s="53">
        <v>84.295000000000002</v>
      </c>
      <c r="F5453" s="53">
        <f t="shared" si="820"/>
        <v>5.0791290373094489</v>
      </c>
      <c r="G5453" s="53">
        <f>(F5453/'Yearly GDP'!$B$24)*100</f>
        <v>138.01981079645239</v>
      </c>
      <c r="H5453" s="53">
        <f t="shared" si="821"/>
        <v>1.4115381</v>
      </c>
      <c r="I5453" s="53">
        <f t="shared" si="822"/>
        <v>4.5475216007276034</v>
      </c>
      <c r="J5453" s="53">
        <f t="shared" si="818"/>
        <v>1112.3760800363802</v>
      </c>
      <c r="K5453" s="53">
        <v>6.4189999999999996</v>
      </c>
      <c r="L5453" s="53">
        <v>24461.15</v>
      </c>
      <c r="M5453" s="53">
        <v>3.62</v>
      </c>
      <c r="N5453" s="53">
        <f t="shared" si="823"/>
        <v>1.8714783992723962</v>
      </c>
      <c r="O5453" s="53">
        <v>21.99</v>
      </c>
      <c r="P5453" s="53">
        <v>4.3479999999999999</v>
      </c>
      <c r="Q5453" s="53">
        <f t="shared" si="824"/>
        <v>2.0709999999999997</v>
      </c>
      <c r="R5453" s="53">
        <v>99.64</v>
      </c>
      <c r="S5453" s="53">
        <f t="shared" si="825"/>
        <v>129.52109999999999</v>
      </c>
      <c r="T5453" s="53">
        <v>5.89</v>
      </c>
      <c r="U5453" s="53">
        <v>20049.150000000001</v>
      </c>
      <c r="V5453" s="53">
        <v>34.21</v>
      </c>
      <c r="W5453" s="53">
        <f t="shared" si="816"/>
        <v>586.06109324758847</v>
      </c>
      <c r="X5453" s="53">
        <f t="shared" si="817"/>
        <v>2.9231218941829873</v>
      </c>
      <c r="Y5453" s="53">
        <v>15528.3</v>
      </c>
      <c r="Z5453" s="53">
        <v>30.54</v>
      </c>
      <c r="AA5453" s="53">
        <f t="shared" si="826"/>
        <v>508.45776031434184</v>
      </c>
      <c r="AB5453" s="53">
        <f t="shared" si="827"/>
        <v>3.2743942370661432</v>
      </c>
    </row>
    <row r="5454" spans="1:28" x14ac:dyDescent="0.3">
      <c r="A5454" s="1">
        <v>5453</v>
      </c>
      <c r="B5454" s="50">
        <v>45783</v>
      </c>
      <c r="C5454" s="44">
        <v>42205723.799999997</v>
      </c>
      <c r="D5454" s="56">
        <f t="shared" si="819"/>
        <v>500631.32435798581</v>
      </c>
      <c r="E5454" s="53">
        <v>84.305000000000007</v>
      </c>
      <c r="F5454" s="53">
        <f t="shared" si="820"/>
        <v>5.0063132435798581</v>
      </c>
      <c r="G5454" s="53">
        <f>(F5454/'Yearly GDP'!$B$24)*100</f>
        <v>136.04112074945266</v>
      </c>
      <c r="H5454" s="53">
        <f t="shared" si="821"/>
        <v>1.3909715</v>
      </c>
      <c r="I5454" s="53">
        <f t="shared" si="822"/>
        <v>4.5558086560364464</v>
      </c>
      <c r="J5454" s="53">
        <f t="shared" si="818"/>
        <v>1110.6879271070616</v>
      </c>
      <c r="K5454" s="53">
        <v>6.3369999999999997</v>
      </c>
      <c r="L5454" s="53">
        <v>24379.599999999999</v>
      </c>
      <c r="M5454" s="53">
        <v>3.61</v>
      </c>
      <c r="N5454" s="53">
        <f t="shared" si="823"/>
        <v>1.7811913439635534</v>
      </c>
      <c r="O5454" s="53">
        <v>21.95</v>
      </c>
      <c r="P5454" s="53">
        <v>4.298</v>
      </c>
      <c r="Q5454" s="53">
        <f t="shared" si="824"/>
        <v>2.0389999999999997</v>
      </c>
      <c r="R5454" s="53">
        <v>99.046999999999997</v>
      </c>
      <c r="S5454" s="53">
        <f t="shared" si="825"/>
        <v>129.28549999999998</v>
      </c>
      <c r="T5454" s="53">
        <v>5.89</v>
      </c>
      <c r="U5454" s="53">
        <v>19646.2</v>
      </c>
      <c r="V5454" s="53">
        <v>33.47</v>
      </c>
      <c r="W5454" s="53">
        <f t="shared" si="816"/>
        <v>586.97938452345386</v>
      </c>
      <c r="X5454" s="53">
        <f t="shared" si="817"/>
        <v>2.987750224081267</v>
      </c>
      <c r="Y5454" s="53">
        <v>15181.45</v>
      </c>
      <c r="Z5454" s="53">
        <v>29.89</v>
      </c>
      <c r="AA5454" s="53">
        <f t="shared" si="826"/>
        <v>507.91067246570759</v>
      </c>
      <c r="AB5454" s="53">
        <f t="shared" si="827"/>
        <v>3.3456005352960854</v>
      </c>
    </row>
    <row r="5455" spans="1:28" x14ac:dyDescent="0.3">
      <c r="A5455" s="1">
        <v>5454</v>
      </c>
      <c r="B5455" s="50">
        <v>45784</v>
      </c>
      <c r="C5455" s="44">
        <v>42420124.810000002</v>
      </c>
      <c r="D5455" s="56">
        <f t="shared" si="819"/>
        <v>500703.77840204909</v>
      </c>
      <c r="E5455" s="53">
        <v>84.721000000000004</v>
      </c>
      <c r="F5455" s="53">
        <f t="shared" si="820"/>
        <v>5.0070377840204907</v>
      </c>
      <c r="G5455" s="53">
        <f>(F5455/'Yearly GDP'!$B$24)*100</f>
        <v>136.06080934838289</v>
      </c>
      <c r="H5455" s="53">
        <f t="shared" si="821"/>
        <v>1.4062604999999999</v>
      </c>
      <c r="I5455" s="53">
        <f t="shared" si="822"/>
        <v>4.5475216007276034</v>
      </c>
      <c r="J5455" s="53">
        <f t="shared" si="818"/>
        <v>1110.2501136880401</v>
      </c>
      <c r="K5455" s="53">
        <v>6.3949999999999996</v>
      </c>
      <c r="L5455" s="53">
        <v>24414.400000000001</v>
      </c>
      <c r="M5455" s="53">
        <v>3.61</v>
      </c>
      <c r="N5455" s="53">
        <f t="shared" si="823"/>
        <v>1.8474783992723962</v>
      </c>
      <c r="O5455" s="53">
        <v>21.99</v>
      </c>
      <c r="P5455" s="53">
        <v>4.2679999999999998</v>
      </c>
      <c r="Q5455" s="53">
        <f t="shared" si="824"/>
        <v>2.1269999999999998</v>
      </c>
      <c r="R5455" s="53">
        <v>99.435000000000002</v>
      </c>
      <c r="S5455" s="53">
        <f t="shared" si="825"/>
        <v>129.52109999999999</v>
      </c>
      <c r="T5455" s="53">
        <v>5.89</v>
      </c>
      <c r="U5455" s="53">
        <v>19943.650000000001</v>
      </c>
      <c r="V5455" s="53">
        <v>33.950000000000003</v>
      </c>
      <c r="W5455" s="53">
        <f t="shared" si="816"/>
        <v>587.44182621502205</v>
      </c>
      <c r="X5455" s="53">
        <f t="shared" si="817"/>
        <v>2.9455081001472752</v>
      </c>
      <c r="Y5455" s="53">
        <v>15362.7</v>
      </c>
      <c r="Z5455" s="53">
        <v>30.23</v>
      </c>
      <c r="AA5455" s="53">
        <f t="shared" si="826"/>
        <v>508.19384717168379</v>
      </c>
      <c r="AB5455" s="53">
        <f t="shared" si="827"/>
        <v>3.3079722130334104</v>
      </c>
    </row>
    <row r="5456" spans="1:28" x14ac:dyDescent="0.3">
      <c r="A5456" s="1">
        <v>5455</v>
      </c>
      <c r="B5456" s="50">
        <v>45785</v>
      </c>
      <c r="C5456" s="44">
        <v>41934056.710000001</v>
      </c>
      <c r="D5456" s="56">
        <f t="shared" si="819"/>
        <v>490250.3824120838</v>
      </c>
      <c r="E5456" s="53">
        <v>85.536000000000001</v>
      </c>
      <c r="F5456" s="53">
        <f t="shared" si="820"/>
        <v>4.9025038241208376</v>
      </c>
      <c r="G5456" s="53">
        <f>(F5456/'Yearly GDP'!$B$24)*100</f>
        <v>133.22021261197926</v>
      </c>
      <c r="H5456" s="53">
        <f t="shared" si="821"/>
        <v>1.3940121999999999</v>
      </c>
      <c r="I5456" s="53">
        <f t="shared" si="822"/>
        <v>4.574565416285453</v>
      </c>
      <c r="J5456" s="53">
        <f t="shared" si="818"/>
        <v>1110.4208600182983</v>
      </c>
      <c r="K5456" s="53">
        <v>6.3769999999999998</v>
      </c>
      <c r="L5456" s="53">
        <v>24273.8</v>
      </c>
      <c r="M5456" s="53">
        <v>3.59</v>
      </c>
      <c r="N5456" s="53">
        <f t="shared" si="823"/>
        <v>1.8024345837145468</v>
      </c>
      <c r="O5456" s="53">
        <v>21.86</v>
      </c>
      <c r="P5456" s="53">
        <v>4.3789999999999996</v>
      </c>
      <c r="Q5456" s="53">
        <f t="shared" si="824"/>
        <v>1.9980000000000002</v>
      </c>
      <c r="R5456" s="53">
        <v>100.49</v>
      </c>
      <c r="S5456" s="53">
        <f t="shared" si="825"/>
        <v>128.75539999999998</v>
      </c>
      <c r="T5456" s="53">
        <v>5.89</v>
      </c>
      <c r="U5456" s="53">
        <v>19591.8</v>
      </c>
      <c r="V5456" s="53">
        <v>33.200000000000003</v>
      </c>
      <c r="W5456" s="53">
        <f t="shared" si="816"/>
        <v>590.11445783132524</v>
      </c>
      <c r="X5456" s="53">
        <f t="shared" si="817"/>
        <v>3.012048192771084</v>
      </c>
      <c r="Y5456" s="53">
        <v>15180.45</v>
      </c>
      <c r="Z5456" s="53">
        <v>29.87</v>
      </c>
      <c r="AA5456" s="53">
        <f t="shared" si="826"/>
        <v>508.2172748577168</v>
      </c>
      <c r="AB5456" s="53">
        <f t="shared" si="827"/>
        <v>3.3478406427854033</v>
      </c>
    </row>
    <row r="5457" spans="1:28" x14ac:dyDescent="0.3">
      <c r="A5457" s="1">
        <v>5456</v>
      </c>
      <c r="B5457" s="50">
        <v>45786</v>
      </c>
      <c r="C5457" s="44">
        <v>41701115.920000002</v>
      </c>
      <c r="D5457" s="56">
        <f t="shared" si="819"/>
        <v>488252.00997552951</v>
      </c>
      <c r="E5457" s="53">
        <v>85.409000000000006</v>
      </c>
      <c r="F5457" s="53">
        <f t="shared" si="820"/>
        <v>4.8825200997552951</v>
      </c>
      <c r="G5457" s="53">
        <f>(F5457/'Yearly GDP'!$B$24)*100</f>
        <v>132.67717662378519</v>
      </c>
      <c r="H5457" s="53">
        <f t="shared" si="821"/>
        <v>1.3787073999999999</v>
      </c>
      <c r="I5457" s="53">
        <f t="shared" si="822"/>
        <v>4.6253469010175765</v>
      </c>
      <c r="J5457" s="53">
        <f t="shared" si="818"/>
        <v>1110.4532839962997</v>
      </c>
      <c r="K5457" s="53">
        <v>6.3769999999999998</v>
      </c>
      <c r="L5457" s="53">
        <v>24008</v>
      </c>
      <c r="M5457" s="53">
        <v>3.55</v>
      </c>
      <c r="N5457" s="53">
        <f t="shared" si="823"/>
        <v>1.7516530989824233</v>
      </c>
      <c r="O5457" s="53">
        <v>21.62</v>
      </c>
      <c r="P5457" s="53">
        <v>4.3810000000000002</v>
      </c>
      <c r="Q5457" s="53">
        <f t="shared" si="824"/>
        <v>1.9959999999999996</v>
      </c>
      <c r="R5457" s="53">
        <v>100.16800000000001</v>
      </c>
      <c r="S5457" s="53">
        <f t="shared" si="825"/>
        <v>127.34179999999999</v>
      </c>
      <c r="T5457" s="53">
        <v>5.89</v>
      </c>
      <c r="U5457" s="53">
        <v>19596.25</v>
      </c>
      <c r="V5457" s="53">
        <v>33.159999999999997</v>
      </c>
      <c r="W5457" s="53">
        <f t="shared" si="816"/>
        <v>590.96049457177332</v>
      </c>
      <c r="X5457" s="53">
        <f t="shared" si="817"/>
        <v>3.0156815440289511</v>
      </c>
      <c r="Y5457" s="53">
        <v>15080.45</v>
      </c>
      <c r="Z5457" s="53">
        <v>29.42</v>
      </c>
      <c r="AA5457" s="53">
        <f t="shared" si="826"/>
        <v>512.59177430319505</v>
      </c>
      <c r="AB5457" s="53">
        <f t="shared" si="827"/>
        <v>3.3990482664853836</v>
      </c>
    </row>
    <row r="5458" spans="1:28" x14ac:dyDescent="0.3">
      <c r="A5458" s="1">
        <v>5457</v>
      </c>
      <c r="B5458" s="50">
        <v>45789</v>
      </c>
      <c r="C5458" s="44">
        <v>43313429.280000001</v>
      </c>
      <c r="D5458" s="56">
        <f t="shared" si="819"/>
        <v>510260.10814631562</v>
      </c>
      <c r="E5458" s="53">
        <v>84.885000000000005</v>
      </c>
      <c r="F5458" s="53">
        <f t="shared" si="820"/>
        <v>5.1026010814631562</v>
      </c>
      <c r="G5458" s="53">
        <f>(F5458/'Yearly GDP'!$B$24)*100</f>
        <v>138.65763808323794</v>
      </c>
      <c r="H5458" s="53">
        <f t="shared" si="821"/>
        <v>1.4097255</v>
      </c>
      <c r="I5458" s="53">
        <f t="shared" si="822"/>
        <v>4.4583147570218458</v>
      </c>
      <c r="J5458" s="53">
        <f t="shared" si="818"/>
        <v>1111.2215782434241</v>
      </c>
      <c r="K5458" s="53">
        <v>6.2850000000000001</v>
      </c>
      <c r="L5458" s="53">
        <v>24924.7</v>
      </c>
      <c r="M5458" s="53">
        <v>3.69</v>
      </c>
      <c r="N5458" s="53">
        <f t="shared" si="823"/>
        <v>1.8266852429781544</v>
      </c>
      <c r="O5458" s="53">
        <v>22.43</v>
      </c>
      <c r="P5458" s="53">
        <v>4.4720000000000004</v>
      </c>
      <c r="Q5458" s="53">
        <f t="shared" si="824"/>
        <v>1.8129999999999997</v>
      </c>
      <c r="R5458" s="53">
        <v>101.599</v>
      </c>
      <c r="S5458" s="53">
        <f t="shared" si="825"/>
        <v>132.11269999999999</v>
      </c>
      <c r="T5458" s="53">
        <v>5.89</v>
      </c>
      <c r="U5458" s="53">
        <v>20331.5</v>
      </c>
      <c r="V5458" s="53">
        <v>34.4</v>
      </c>
      <c r="W5458" s="53">
        <f t="shared" si="816"/>
        <v>591.03197674418607</v>
      </c>
      <c r="X5458" s="53">
        <f t="shared" si="817"/>
        <v>2.9069767441860463</v>
      </c>
      <c r="Y5458" s="53">
        <v>15684.2</v>
      </c>
      <c r="Z5458" s="53">
        <v>30.61</v>
      </c>
      <c r="AA5458" s="53">
        <f t="shared" si="826"/>
        <v>512.38810846128717</v>
      </c>
      <c r="AB5458" s="53">
        <f t="shared" si="827"/>
        <v>3.2669062397909174</v>
      </c>
    </row>
    <row r="5459" spans="1:28" x14ac:dyDescent="0.3">
      <c r="A5459" s="1">
        <v>5458</v>
      </c>
      <c r="B5459" s="50">
        <v>45790</v>
      </c>
      <c r="C5459" s="44">
        <v>43184842.460000001</v>
      </c>
      <c r="D5459" s="56">
        <f t="shared" si="819"/>
        <v>506418.55713866901</v>
      </c>
      <c r="E5459" s="53">
        <v>85.275000000000006</v>
      </c>
      <c r="F5459" s="53">
        <f t="shared" si="820"/>
        <v>5.0641855713866901</v>
      </c>
      <c r="G5459" s="53">
        <f>(F5459/'Yearly GDP'!$B$24)*100</f>
        <v>137.61373835289919</v>
      </c>
      <c r="H5459" s="53">
        <f t="shared" si="821"/>
        <v>1.3782335999999997</v>
      </c>
      <c r="I5459" s="53">
        <f t="shared" si="822"/>
        <v>4.5289855072463778</v>
      </c>
      <c r="J5459" s="53">
        <f t="shared" si="818"/>
        <v>1113.14990942029</v>
      </c>
      <c r="K5459" s="53">
        <v>6.242</v>
      </c>
      <c r="L5459" s="53">
        <v>24578.35</v>
      </c>
      <c r="M5459" s="53">
        <v>3.64</v>
      </c>
      <c r="N5459" s="53">
        <f t="shared" si="823"/>
        <v>1.7130144927536222</v>
      </c>
      <c r="O5459" s="53">
        <v>22.08</v>
      </c>
      <c r="P5459" s="53">
        <v>4.47</v>
      </c>
      <c r="Q5459" s="53">
        <f t="shared" si="824"/>
        <v>1.7720000000000002</v>
      </c>
      <c r="R5459" s="53">
        <v>100.82599999999999</v>
      </c>
      <c r="S5459" s="53">
        <f t="shared" si="825"/>
        <v>130.05119999999999</v>
      </c>
      <c r="T5459" s="53">
        <v>5.89</v>
      </c>
      <c r="U5459" s="53">
        <v>20379.3</v>
      </c>
      <c r="V5459" s="53">
        <v>34.18</v>
      </c>
      <c r="W5459" s="53">
        <f t="shared" ref="W5459:W5522" si="828">U5459/V5459</f>
        <v>596.23464014043293</v>
      </c>
      <c r="X5459" s="53">
        <f t="shared" ref="X5459:X5522" si="829">(W5459/U5459)*100</f>
        <v>2.9256875365710937</v>
      </c>
      <c r="Y5459" s="53">
        <v>15815.45</v>
      </c>
      <c r="Z5459" s="53">
        <v>31.03</v>
      </c>
      <c r="AA5459" s="53">
        <f t="shared" si="826"/>
        <v>509.68256525942638</v>
      </c>
      <c r="AB5459" s="53">
        <f t="shared" si="827"/>
        <v>3.2226877215597813</v>
      </c>
    </row>
    <row r="5460" spans="1:28" x14ac:dyDescent="0.3">
      <c r="A5460" s="1">
        <v>5459</v>
      </c>
      <c r="B5460" s="50">
        <v>45791</v>
      </c>
      <c r="C5460" s="44">
        <v>43564124.119999997</v>
      </c>
      <c r="D5460" s="56">
        <f t="shared" si="819"/>
        <v>510148.41758885182</v>
      </c>
      <c r="E5460" s="53">
        <v>85.394999999999996</v>
      </c>
      <c r="F5460" s="53">
        <f t="shared" si="820"/>
        <v>5.1014841758885181</v>
      </c>
      <c r="G5460" s="53">
        <f>(F5460/'Yearly GDP'!$B$24)*100</f>
        <v>138.62728738827494</v>
      </c>
      <c r="H5460" s="53">
        <f t="shared" si="821"/>
        <v>1.3795434</v>
      </c>
      <c r="I5460" s="53">
        <f t="shared" si="822"/>
        <v>4.5167118337850045</v>
      </c>
      <c r="J5460" s="53">
        <f t="shared" si="818"/>
        <v>1114.1327913279133</v>
      </c>
      <c r="K5460" s="53">
        <v>6.2309999999999999</v>
      </c>
      <c r="L5460" s="53">
        <v>24666.9</v>
      </c>
      <c r="M5460" s="53">
        <v>3.65</v>
      </c>
      <c r="N5460" s="53">
        <f t="shared" si="823"/>
        <v>1.7142881662149954</v>
      </c>
      <c r="O5460" s="53">
        <v>22.14</v>
      </c>
      <c r="P5460" s="53">
        <v>4.5410000000000004</v>
      </c>
      <c r="Q5460" s="53">
        <f t="shared" si="824"/>
        <v>1.6899999999999995</v>
      </c>
      <c r="R5460" s="53">
        <v>100.873</v>
      </c>
      <c r="S5460" s="53">
        <f t="shared" si="825"/>
        <v>130.40459999999999</v>
      </c>
      <c r="T5460" s="53">
        <v>5.89</v>
      </c>
      <c r="U5460" s="53">
        <v>20637.900000000001</v>
      </c>
      <c r="V5460" s="53">
        <v>34.340000000000003</v>
      </c>
      <c r="W5460" s="53">
        <f t="shared" si="828"/>
        <v>600.98718695398952</v>
      </c>
      <c r="X5460" s="53">
        <f t="shared" si="829"/>
        <v>2.9120559114734998</v>
      </c>
      <c r="Y5460" s="53">
        <v>16038.3</v>
      </c>
      <c r="Z5460" s="53">
        <v>31.47</v>
      </c>
      <c r="AA5460" s="53">
        <f t="shared" si="826"/>
        <v>509.63775023832221</v>
      </c>
      <c r="AB5460" s="53">
        <f t="shared" si="827"/>
        <v>3.1776294884016525</v>
      </c>
    </row>
    <row r="5461" spans="1:28" x14ac:dyDescent="0.3">
      <c r="A5461" s="1">
        <v>5460</v>
      </c>
      <c r="B5461" s="50">
        <v>45792</v>
      </c>
      <c r="C5461" s="44">
        <v>44097971.969999999</v>
      </c>
      <c r="D5461" s="56">
        <f t="shared" si="819"/>
        <v>515488.41523858503</v>
      </c>
      <c r="E5461" s="53">
        <v>85.546000000000006</v>
      </c>
      <c r="F5461" s="53">
        <f t="shared" si="820"/>
        <v>5.1548841523858506</v>
      </c>
      <c r="G5461" s="53">
        <f>(F5461/'Yearly GDP'!$B$24)*100</f>
        <v>140.07837370613726</v>
      </c>
      <c r="H5461" s="53">
        <f t="shared" si="821"/>
        <v>1.3951460000000002</v>
      </c>
      <c r="I5461" s="53">
        <f t="shared" si="822"/>
        <v>4.4583147570218449</v>
      </c>
      <c r="J5461" s="53">
        <f t="shared" ref="J5461:J5524" si="830">L5461/O5461</f>
        <v>1117.3473027195719</v>
      </c>
      <c r="K5461" s="53">
        <v>6.22</v>
      </c>
      <c r="L5461" s="53">
        <v>25062.1</v>
      </c>
      <c r="M5461" s="53">
        <v>3.71</v>
      </c>
      <c r="N5461" s="53">
        <f t="shared" si="823"/>
        <v>1.7616852429781549</v>
      </c>
      <c r="O5461" s="53">
        <v>22.43</v>
      </c>
      <c r="P5461" s="53">
        <v>4.431</v>
      </c>
      <c r="Q5461" s="53">
        <f t="shared" si="824"/>
        <v>1.7889999999999997</v>
      </c>
      <c r="R5461" s="53">
        <v>100.729</v>
      </c>
      <c r="S5461" s="53">
        <f t="shared" si="825"/>
        <v>132.11269999999999</v>
      </c>
      <c r="T5461" s="53">
        <v>5.89</v>
      </c>
      <c r="U5461" s="53">
        <v>20781.150000000001</v>
      </c>
      <c r="V5461" s="53">
        <v>34.590000000000003</v>
      </c>
      <c r="W5461" s="53">
        <f t="shared" si="828"/>
        <v>600.78490893321771</v>
      </c>
      <c r="X5461" s="53">
        <f t="shared" si="829"/>
        <v>2.8910089621277826</v>
      </c>
      <c r="Y5461" s="53">
        <v>16159.25</v>
      </c>
      <c r="Z5461" s="53">
        <v>31.52</v>
      </c>
      <c r="AA5461" s="53">
        <f t="shared" si="826"/>
        <v>512.66656091370555</v>
      </c>
      <c r="AB5461" s="53">
        <f t="shared" si="827"/>
        <v>3.1725888324873095</v>
      </c>
    </row>
    <row r="5462" spans="1:28" x14ac:dyDescent="0.3">
      <c r="A5462" s="1">
        <v>5461</v>
      </c>
      <c r="B5462" s="50">
        <v>45793</v>
      </c>
      <c r="C5462" s="44">
        <v>44366354.590000004</v>
      </c>
      <c r="D5462" s="56">
        <f t="shared" si="819"/>
        <v>518904.73204678367</v>
      </c>
      <c r="E5462" s="53">
        <v>85.5</v>
      </c>
      <c r="F5462" s="53">
        <f t="shared" si="820"/>
        <v>5.1890473204678367</v>
      </c>
      <c r="G5462" s="53">
        <f>(F5462/'Yearly GDP'!$B$24)*100</f>
        <v>141.00672066488687</v>
      </c>
      <c r="H5462" s="53">
        <f t="shared" si="821"/>
        <v>1.3926580000000002</v>
      </c>
      <c r="I5462" s="53">
        <f t="shared" si="822"/>
        <v>4.4662795891022773</v>
      </c>
      <c r="J5462" s="53">
        <f t="shared" si="830"/>
        <v>1117.4542206342117</v>
      </c>
      <c r="K5462" s="53">
        <v>6.22</v>
      </c>
      <c r="L5462" s="53">
        <v>25019.8</v>
      </c>
      <c r="M5462" s="53">
        <v>3.7</v>
      </c>
      <c r="N5462" s="53">
        <f t="shared" si="823"/>
        <v>1.7537204108977225</v>
      </c>
      <c r="O5462" s="53">
        <v>22.39</v>
      </c>
      <c r="P5462" s="53">
        <v>4.4429999999999996</v>
      </c>
      <c r="Q5462" s="53">
        <f t="shared" si="824"/>
        <v>1.7770000000000001</v>
      </c>
      <c r="R5462" s="53">
        <v>100.946</v>
      </c>
      <c r="S5462" s="53">
        <f t="shared" si="825"/>
        <v>131.87709999999998</v>
      </c>
      <c r="T5462" s="53">
        <v>5.89</v>
      </c>
      <c r="U5462" s="53">
        <v>20960.150000000001</v>
      </c>
      <c r="V5462" s="53">
        <v>34.869999999999997</v>
      </c>
      <c r="W5462" s="53">
        <f t="shared" si="828"/>
        <v>601.09406366504163</v>
      </c>
      <c r="X5462" s="53">
        <f t="shared" si="829"/>
        <v>2.8677946659019216</v>
      </c>
      <c r="Y5462" s="53">
        <v>16405.7</v>
      </c>
      <c r="Z5462" s="53">
        <v>31.98</v>
      </c>
      <c r="AA5462" s="53">
        <f t="shared" si="826"/>
        <v>512.99874921826142</v>
      </c>
      <c r="AB5462" s="53">
        <f t="shared" si="827"/>
        <v>3.1269543464665412</v>
      </c>
    </row>
    <row r="5463" spans="1:28" x14ac:dyDescent="0.3">
      <c r="A5463" s="1">
        <v>5462</v>
      </c>
      <c r="B5463" s="50">
        <v>45796</v>
      </c>
      <c r="C5463" s="44">
        <v>44435080.259999998</v>
      </c>
      <c r="D5463" s="56">
        <f t="shared" si="819"/>
        <v>520378.03325916379</v>
      </c>
      <c r="E5463" s="53">
        <v>85.39</v>
      </c>
      <c r="F5463" s="53">
        <f t="shared" si="820"/>
        <v>5.2037803325916379</v>
      </c>
      <c r="G5463" s="53">
        <f>(F5463/'Yearly GDP'!$B$24)*100</f>
        <v>141.40707425520756</v>
      </c>
      <c r="H5463" s="53">
        <f t="shared" si="821"/>
        <v>1.391159</v>
      </c>
      <c r="I5463" s="53">
        <f t="shared" si="822"/>
        <v>4.4782803403493059</v>
      </c>
      <c r="J5463" s="53">
        <f t="shared" si="830"/>
        <v>1117.1271831616659</v>
      </c>
      <c r="K5463" s="53">
        <v>6.23</v>
      </c>
      <c r="L5463" s="53">
        <v>24945.45</v>
      </c>
      <c r="M5463" s="53">
        <v>3.69</v>
      </c>
      <c r="N5463" s="53">
        <f t="shared" si="823"/>
        <v>1.7517196596506945</v>
      </c>
      <c r="O5463" s="53">
        <v>22.33</v>
      </c>
      <c r="P5463" s="53">
        <v>4.4470000000000001</v>
      </c>
      <c r="Q5463" s="53">
        <f t="shared" si="824"/>
        <v>1.7830000000000004</v>
      </c>
      <c r="R5463" s="53">
        <v>100.288</v>
      </c>
      <c r="S5463" s="53">
        <f t="shared" si="825"/>
        <v>131.52369999999999</v>
      </c>
      <c r="T5463" s="53">
        <v>5.89</v>
      </c>
      <c r="U5463" s="53">
        <v>20992.799999999999</v>
      </c>
      <c r="V5463" s="53">
        <v>34.92</v>
      </c>
      <c r="W5463" s="53">
        <f t="shared" si="828"/>
        <v>601.16838487972507</v>
      </c>
      <c r="X5463" s="53">
        <f t="shared" si="829"/>
        <v>2.86368843069874</v>
      </c>
      <c r="Y5463" s="53">
        <v>16516.8</v>
      </c>
      <c r="Z5463" s="53">
        <v>32.200000000000003</v>
      </c>
      <c r="AA5463" s="53">
        <f t="shared" si="826"/>
        <v>512.9440993788819</v>
      </c>
      <c r="AB5463" s="53">
        <f t="shared" si="827"/>
        <v>3.1055900621118009</v>
      </c>
    </row>
    <row r="5464" spans="1:28" x14ac:dyDescent="0.3">
      <c r="A5464" s="1">
        <v>5463</v>
      </c>
      <c r="B5464" s="50">
        <v>45797</v>
      </c>
      <c r="C5464" s="44">
        <v>43882812.899999999</v>
      </c>
      <c r="D5464" s="56">
        <f t="shared" si="819"/>
        <v>513009.26934767357</v>
      </c>
      <c r="E5464" s="53">
        <v>85.54</v>
      </c>
      <c r="F5464" s="53">
        <f t="shared" si="820"/>
        <v>5.1300926934767359</v>
      </c>
      <c r="G5464" s="53">
        <f>(F5464/'Yearly GDP'!$B$24)*100</f>
        <v>139.40469275752</v>
      </c>
      <c r="H5464" s="53">
        <f t="shared" si="821"/>
        <v>1.3733759999999999</v>
      </c>
      <c r="I5464" s="53">
        <f t="shared" si="822"/>
        <v>4.5289855072463769</v>
      </c>
      <c r="J5464" s="53">
        <f t="shared" si="830"/>
        <v>1117.9302536231885</v>
      </c>
      <c r="K5464" s="53">
        <v>6.22</v>
      </c>
      <c r="L5464" s="53">
        <v>24683.9</v>
      </c>
      <c r="M5464" s="53">
        <v>3.65</v>
      </c>
      <c r="N5464" s="53">
        <f t="shared" si="823"/>
        <v>1.6910144927536228</v>
      </c>
      <c r="O5464" s="53">
        <v>22.08</v>
      </c>
      <c r="P5464" s="53">
        <v>4.4829999999999997</v>
      </c>
      <c r="Q5464" s="53">
        <f t="shared" si="824"/>
        <v>1.7370000000000001</v>
      </c>
      <c r="R5464" s="53">
        <v>99.977000000000004</v>
      </c>
      <c r="S5464" s="53">
        <f t="shared" si="825"/>
        <v>130.05119999999999</v>
      </c>
      <c r="T5464" s="53">
        <v>5.89</v>
      </c>
      <c r="U5464" s="53">
        <v>20665.25</v>
      </c>
      <c r="V5464" s="53">
        <v>34.130000000000003</v>
      </c>
      <c r="W5464" s="53">
        <f t="shared" si="828"/>
        <v>605.48637562261933</v>
      </c>
      <c r="X5464" s="53">
        <f t="shared" si="829"/>
        <v>2.9299736302373276</v>
      </c>
      <c r="Y5464" s="53">
        <v>16368.65</v>
      </c>
      <c r="Z5464" s="53">
        <v>31.61</v>
      </c>
      <c r="AA5464" s="53">
        <f t="shared" si="826"/>
        <v>517.8313824739007</v>
      </c>
      <c r="AB5464" s="53">
        <f t="shared" si="827"/>
        <v>3.1635558367605192</v>
      </c>
    </row>
    <row r="5465" spans="1:28" x14ac:dyDescent="0.3">
      <c r="A5465" s="1">
        <v>5464</v>
      </c>
      <c r="B5465" s="50">
        <v>45798</v>
      </c>
      <c r="C5465" s="44">
        <v>44197320.859999999</v>
      </c>
      <c r="D5465" s="56">
        <f t="shared" si="819"/>
        <v>516323.84182242991</v>
      </c>
      <c r="E5465" s="53">
        <v>85.6</v>
      </c>
      <c r="F5465" s="53">
        <f t="shared" si="820"/>
        <v>5.1632384182242994</v>
      </c>
      <c r="G5465" s="53">
        <f>(F5465/'Yearly GDP'!$B$24)*100</f>
        <v>140.30539179957336</v>
      </c>
      <c r="H5465" s="53">
        <f t="shared" si="821"/>
        <v>1.3735610000000003</v>
      </c>
      <c r="I5465" s="53">
        <f t="shared" si="822"/>
        <v>4.5065344749887331</v>
      </c>
      <c r="J5465" s="53">
        <f t="shared" si="830"/>
        <v>1118.2266786840919</v>
      </c>
      <c r="K5465" s="53">
        <v>6.19</v>
      </c>
      <c r="L5465" s="53">
        <v>24813.45</v>
      </c>
      <c r="M5465" s="53">
        <v>3.67</v>
      </c>
      <c r="N5465" s="53">
        <f t="shared" si="823"/>
        <v>1.6834655250112673</v>
      </c>
      <c r="O5465" s="53">
        <v>22.19</v>
      </c>
      <c r="P5465" s="53">
        <v>4.5949999999999998</v>
      </c>
      <c r="Q5465" s="53">
        <f t="shared" si="824"/>
        <v>1.5950000000000006</v>
      </c>
      <c r="R5465" s="53">
        <v>99.435000000000002</v>
      </c>
      <c r="S5465" s="53">
        <f t="shared" si="825"/>
        <v>130.69909999999999</v>
      </c>
      <c r="T5465" s="53">
        <v>5.89</v>
      </c>
      <c r="U5465" s="53">
        <v>20828.75</v>
      </c>
      <c r="V5465" s="53">
        <v>34.32</v>
      </c>
      <c r="W5465" s="53">
        <f t="shared" si="828"/>
        <v>606.89831002331005</v>
      </c>
      <c r="X5465" s="53">
        <f t="shared" si="829"/>
        <v>2.9137529137529139</v>
      </c>
      <c r="Y5465" s="53">
        <v>16437.099999999999</v>
      </c>
      <c r="Z5465" s="53">
        <v>31.75</v>
      </c>
      <c r="AA5465" s="53">
        <f t="shared" si="826"/>
        <v>517.70393700787395</v>
      </c>
      <c r="AB5465" s="53">
        <f t="shared" si="827"/>
        <v>3.1496062992125982</v>
      </c>
    </row>
    <row r="5466" spans="1:28" x14ac:dyDescent="0.3">
      <c r="A5466" s="1">
        <v>5465</v>
      </c>
      <c r="B5466" s="50">
        <v>45799</v>
      </c>
      <c r="C5466" s="44">
        <v>43972553.130000003</v>
      </c>
      <c r="D5466" s="56">
        <f t="shared" si="819"/>
        <v>511338.48630734347</v>
      </c>
      <c r="E5466" s="53">
        <v>85.995000000000005</v>
      </c>
      <c r="F5466" s="53">
        <f t="shared" si="820"/>
        <v>5.1133848630734349</v>
      </c>
      <c r="G5466" s="53">
        <f>(F5466/'Yearly GDP'!$B$24)*100</f>
        <v>138.95067562699549</v>
      </c>
      <c r="H5466" s="53">
        <f t="shared" si="821"/>
        <v>1.3668210000000003</v>
      </c>
      <c r="I5466" s="53">
        <f t="shared" si="822"/>
        <v>4.5433893684688771</v>
      </c>
      <c r="J5466" s="53">
        <f t="shared" si="830"/>
        <v>1118.1144934120853</v>
      </c>
      <c r="K5466" s="53">
        <v>6.21</v>
      </c>
      <c r="L5466" s="53">
        <v>24609.7</v>
      </c>
      <c r="M5466" s="53">
        <v>3.64</v>
      </c>
      <c r="N5466" s="53">
        <f t="shared" si="823"/>
        <v>1.6666106315311229</v>
      </c>
      <c r="O5466" s="53">
        <v>22.01</v>
      </c>
      <c r="P5466" s="53">
        <v>4.5279999999999996</v>
      </c>
      <c r="Q5466" s="53">
        <f t="shared" si="824"/>
        <v>1.6820000000000004</v>
      </c>
      <c r="R5466" s="53">
        <v>99.849000000000004</v>
      </c>
      <c r="S5466" s="53">
        <f t="shared" si="825"/>
        <v>129.63890000000001</v>
      </c>
      <c r="T5466" s="53">
        <v>5.89</v>
      </c>
      <c r="U5466" s="53">
        <v>20752.7</v>
      </c>
      <c r="V5466" s="53">
        <v>34.11</v>
      </c>
      <c r="W5466" s="53">
        <f t="shared" si="828"/>
        <v>608.40515977719144</v>
      </c>
      <c r="X5466" s="53">
        <f t="shared" si="829"/>
        <v>2.9316915860451478</v>
      </c>
      <c r="Y5466" s="53">
        <v>16436.45</v>
      </c>
      <c r="Z5466" s="53">
        <v>31.49</v>
      </c>
      <c r="AA5466" s="53">
        <f t="shared" si="826"/>
        <v>521.95776436964115</v>
      </c>
      <c r="AB5466" s="53">
        <f t="shared" si="827"/>
        <v>3.1756113051762465</v>
      </c>
    </row>
    <row r="5467" spans="1:28" x14ac:dyDescent="0.3">
      <c r="A5467" s="1">
        <v>5466</v>
      </c>
      <c r="B5467" s="50">
        <v>45800</v>
      </c>
      <c r="C5467" s="44">
        <v>44279044.170000002</v>
      </c>
      <c r="D5467" s="56">
        <f t="shared" si="819"/>
        <v>519707.09119718312</v>
      </c>
      <c r="E5467" s="53">
        <v>85.2</v>
      </c>
      <c r="F5467" s="53">
        <f t="shared" si="820"/>
        <v>5.1970709119718315</v>
      </c>
      <c r="G5467" s="53">
        <f>(F5467/'Yearly GDP'!$B$24)*100</f>
        <v>141.22475304271279</v>
      </c>
      <c r="H5467" s="53">
        <f t="shared" si="821"/>
        <v>1.3910399999999996</v>
      </c>
      <c r="I5467" s="53">
        <f t="shared" si="822"/>
        <v>4.4642857142857153</v>
      </c>
      <c r="J5467" s="53">
        <f t="shared" si="830"/>
        <v>1109.5156250000002</v>
      </c>
      <c r="K5467" s="53">
        <v>6.21</v>
      </c>
      <c r="L5467" s="53">
        <v>24853.15</v>
      </c>
      <c r="M5467" s="53">
        <v>3.68</v>
      </c>
      <c r="N5467" s="53">
        <f t="shared" si="823"/>
        <v>1.7457142857142847</v>
      </c>
      <c r="O5467" s="53">
        <v>22.4</v>
      </c>
      <c r="P5467" s="53">
        <v>4.5069999999999997</v>
      </c>
      <c r="Q5467" s="53">
        <f t="shared" si="824"/>
        <v>1.7030000000000003</v>
      </c>
      <c r="R5467" s="53">
        <v>99.01</v>
      </c>
      <c r="S5467" s="53">
        <f t="shared" si="825"/>
        <v>124.768</v>
      </c>
      <c r="T5467" s="53">
        <v>5.57</v>
      </c>
      <c r="U5467" s="53">
        <v>20874.400000000001</v>
      </c>
      <c r="V5467" s="53">
        <v>34.08</v>
      </c>
      <c r="W5467" s="53">
        <f t="shared" si="828"/>
        <v>612.51173708920192</v>
      </c>
      <c r="X5467" s="53">
        <f t="shared" si="829"/>
        <v>2.9342723004694835</v>
      </c>
      <c r="Y5467" s="53">
        <v>16532.95</v>
      </c>
      <c r="Z5467" s="53">
        <v>31.66</v>
      </c>
      <c r="AA5467" s="53">
        <f t="shared" si="826"/>
        <v>522.2030953885029</v>
      </c>
      <c r="AB5467" s="53">
        <f t="shared" si="827"/>
        <v>3.1585596967782696</v>
      </c>
    </row>
    <row r="5468" spans="1:28" x14ac:dyDescent="0.3">
      <c r="A5468" s="1">
        <v>5467</v>
      </c>
      <c r="B5468" s="50">
        <v>45803</v>
      </c>
      <c r="C5468" s="44">
        <v>44547996.329999998</v>
      </c>
      <c r="D5468" s="56">
        <f t="shared" si="819"/>
        <v>523552.04411902971</v>
      </c>
      <c r="E5468" s="53">
        <v>85.087999999999994</v>
      </c>
      <c r="F5468" s="53">
        <f t="shared" si="820"/>
        <v>5.2355204411902969</v>
      </c>
      <c r="G5468" s="53">
        <f>(F5468/'Yearly GDP'!$B$24)*100</f>
        <v>142.26957720625805</v>
      </c>
      <c r="H5468" s="53">
        <f t="shared" si="821"/>
        <v>1.3999600000000001</v>
      </c>
      <c r="I5468" s="53">
        <f t="shared" si="822"/>
        <v>4.4286979627989371</v>
      </c>
      <c r="J5468" s="53">
        <f t="shared" si="830"/>
        <v>1107.2254207263065</v>
      </c>
      <c r="K5468" s="53">
        <v>6.2</v>
      </c>
      <c r="L5468" s="53">
        <v>25001.15</v>
      </c>
      <c r="M5468" s="53">
        <v>3.7</v>
      </c>
      <c r="N5468" s="53">
        <f t="shared" si="823"/>
        <v>1.7713020372010631</v>
      </c>
      <c r="O5468" s="53">
        <v>22.58</v>
      </c>
      <c r="P5468" s="53">
        <v>4.5110000000000001</v>
      </c>
      <c r="Q5468" s="53">
        <f t="shared" si="824"/>
        <v>1.6890000000000001</v>
      </c>
      <c r="R5468" s="53">
        <v>99.01</v>
      </c>
      <c r="S5468" s="53">
        <f t="shared" si="825"/>
        <v>125.54479999999998</v>
      </c>
      <c r="T5468" s="53">
        <v>5.56</v>
      </c>
      <c r="U5468" s="53">
        <v>20991</v>
      </c>
      <c r="V5468" s="53">
        <v>34.380000000000003</v>
      </c>
      <c r="W5468" s="53">
        <f t="shared" si="828"/>
        <v>610.55846422338561</v>
      </c>
      <c r="X5468" s="53">
        <f t="shared" si="829"/>
        <v>2.9086678301337985</v>
      </c>
      <c r="Y5468" s="53">
        <v>16619.099999999999</v>
      </c>
      <c r="Z5468" s="53">
        <v>32</v>
      </c>
      <c r="AA5468" s="53">
        <f t="shared" si="826"/>
        <v>519.34687499999995</v>
      </c>
      <c r="AB5468" s="53">
        <f t="shared" si="827"/>
        <v>3.125</v>
      </c>
    </row>
    <row r="5469" spans="1:28" x14ac:dyDescent="0.3">
      <c r="A5469" s="1">
        <v>5468</v>
      </c>
      <c r="B5469" s="50">
        <v>45804</v>
      </c>
      <c r="C5469" s="44">
        <v>44447038.07</v>
      </c>
      <c r="D5469" s="56">
        <f t="shared" si="819"/>
        <v>520884.07441696944</v>
      </c>
      <c r="E5469" s="53">
        <v>85.33</v>
      </c>
      <c r="F5469" s="53">
        <f t="shared" si="820"/>
        <v>5.2088407441696942</v>
      </c>
      <c r="G5469" s="53">
        <f>(F5469/'Yearly GDP'!$B$24)*100</f>
        <v>141.54458543939384</v>
      </c>
      <c r="H5469" s="53">
        <f t="shared" si="821"/>
        <v>1.3875600000000001</v>
      </c>
      <c r="I5469" s="53">
        <f t="shared" si="822"/>
        <v>4.4682752457551382</v>
      </c>
      <c r="J5469" s="53">
        <f t="shared" si="830"/>
        <v>1109.3029490616623</v>
      </c>
      <c r="K5469" s="53">
        <v>6.2</v>
      </c>
      <c r="L5469" s="53">
        <v>24826.2</v>
      </c>
      <c r="M5469" s="53">
        <v>3.67</v>
      </c>
      <c r="N5469" s="53">
        <f t="shared" si="823"/>
        <v>1.7317247542448619</v>
      </c>
      <c r="O5469" s="53">
        <v>22.38</v>
      </c>
      <c r="P5469" s="53">
        <v>4.4450000000000003</v>
      </c>
      <c r="Q5469" s="53">
        <f t="shared" si="824"/>
        <v>1.7549999999999999</v>
      </c>
      <c r="R5469" s="53">
        <v>99.424999999999997</v>
      </c>
      <c r="S5469" s="53">
        <f t="shared" si="825"/>
        <v>123.31379999999999</v>
      </c>
      <c r="T5469" s="53">
        <v>5.51</v>
      </c>
      <c r="U5469" s="53">
        <v>21034.45</v>
      </c>
      <c r="V5469" s="53">
        <v>34.39</v>
      </c>
      <c r="W5469" s="53">
        <f t="shared" si="828"/>
        <v>611.64437336435014</v>
      </c>
      <c r="X5469" s="53">
        <f t="shared" si="829"/>
        <v>2.9078220412910731</v>
      </c>
      <c r="Y5469" s="53">
        <v>16637.849999999999</v>
      </c>
      <c r="Z5469" s="53">
        <v>32</v>
      </c>
      <c r="AA5469" s="53">
        <f t="shared" si="826"/>
        <v>519.93281249999995</v>
      </c>
      <c r="AB5469" s="53">
        <f t="shared" si="827"/>
        <v>3.125</v>
      </c>
    </row>
    <row r="5470" spans="1:28" x14ac:dyDescent="0.3">
      <c r="A5470" s="1">
        <v>5469</v>
      </c>
      <c r="B5470" s="50">
        <v>45805</v>
      </c>
      <c r="C5470" s="44">
        <v>44462998.68</v>
      </c>
      <c r="D5470" s="56">
        <f t="shared" si="819"/>
        <v>520558.67515863909</v>
      </c>
      <c r="E5470" s="53">
        <v>85.414000000000001</v>
      </c>
      <c r="F5470" s="53">
        <f t="shared" si="820"/>
        <v>5.2055867515863907</v>
      </c>
      <c r="G5470" s="53">
        <f>(F5470/'Yearly GDP'!$B$24)*100</f>
        <v>141.45616172789104</v>
      </c>
      <c r="H5470" s="53">
        <f t="shared" si="821"/>
        <v>1.3749120000000001</v>
      </c>
      <c r="I5470" s="53">
        <f t="shared" si="822"/>
        <v>4.4802867383512543</v>
      </c>
      <c r="J5470" s="53">
        <f t="shared" si="830"/>
        <v>1108.9807347670251</v>
      </c>
      <c r="K5470" s="53">
        <v>6.16</v>
      </c>
      <c r="L5470" s="53">
        <v>24752.45</v>
      </c>
      <c r="M5470" s="53">
        <v>3.66</v>
      </c>
      <c r="N5470" s="53">
        <f t="shared" si="823"/>
        <v>1.6797132616487458</v>
      </c>
      <c r="O5470" s="53">
        <v>22.32</v>
      </c>
      <c r="P5470" s="53">
        <v>4.4740000000000002</v>
      </c>
      <c r="Q5470" s="53">
        <f t="shared" si="824"/>
        <v>1.6859999999999999</v>
      </c>
      <c r="R5470" s="53">
        <v>99.784999999999997</v>
      </c>
      <c r="S5470" s="53">
        <f t="shared" si="825"/>
        <v>123.42960000000001</v>
      </c>
      <c r="T5470" s="53">
        <v>5.53</v>
      </c>
      <c r="U5470" s="53">
        <v>21044.400000000001</v>
      </c>
      <c r="V5470" s="53">
        <v>34.14</v>
      </c>
      <c r="W5470" s="53">
        <f t="shared" si="828"/>
        <v>616.414762741652</v>
      </c>
      <c r="X5470" s="53">
        <f t="shared" si="829"/>
        <v>2.9291154071470413</v>
      </c>
      <c r="Y5470" s="53">
        <v>16706.349999999999</v>
      </c>
      <c r="Z5470" s="53">
        <v>32.119999999999997</v>
      </c>
      <c r="AA5470" s="53">
        <f t="shared" si="826"/>
        <v>520.12297633872981</v>
      </c>
      <c r="AB5470" s="53">
        <f t="shared" si="827"/>
        <v>3.1133250311332508</v>
      </c>
    </row>
    <row r="5471" spans="1:28" x14ac:dyDescent="0.3">
      <c r="A5471" s="1">
        <v>5470</v>
      </c>
      <c r="B5471" s="50">
        <v>45806</v>
      </c>
      <c r="C5471" s="44">
        <v>44628305.460000001</v>
      </c>
      <c r="D5471" s="56">
        <f t="shared" si="819"/>
        <v>522463.45028623613</v>
      </c>
      <c r="E5471" s="53">
        <v>85.418999999999997</v>
      </c>
      <c r="F5471" s="53">
        <f t="shared" si="820"/>
        <v>5.2246345028623615</v>
      </c>
      <c r="G5471" s="53">
        <f>(F5471/'Yearly GDP'!$B$24)*100</f>
        <v>141.97376366473807</v>
      </c>
      <c r="H5471" s="53">
        <f t="shared" si="821"/>
        <v>1.3837019999999998</v>
      </c>
      <c r="I5471" s="53">
        <f t="shared" si="822"/>
        <v>4.4662795891022782</v>
      </c>
      <c r="J5471" s="53">
        <f t="shared" si="830"/>
        <v>1109.1380080393033</v>
      </c>
      <c r="K5471" s="53">
        <v>6.18</v>
      </c>
      <c r="L5471" s="53">
        <v>24833.599999999999</v>
      </c>
      <c r="M5471" s="53">
        <v>3.63</v>
      </c>
      <c r="N5471" s="53">
        <f t="shared" si="823"/>
        <v>1.7137204108977215</v>
      </c>
      <c r="O5471" s="53">
        <v>22.39</v>
      </c>
      <c r="P5471" s="53">
        <v>4.4249999999999998</v>
      </c>
      <c r="Q5471" s="53">
        <f t="shared" si="824"/>
        <v>1.7549999999999999</v>
      </c>
      <c r="R5471" s="53">
        <v>99.209000000000003</v>
      </c>
      <c r="S5471" s="53">
        <f t="shared" si="825"/>
        <v>123.81670000000001</v>
      </c>
      <c r="T5471" s="53">
        <v>5.53</v>
      </c>
      <c r="U5471" s="53">
        <v>21163.15</v>
      </c>
      <c r="V5471" s="53">
        <v>34.32</v>
      </c>
      <c r="W5471" s="53">
        <f t="shared" si="828"/>
        <v>616.64189976689977</v>
      </c>
      <c r="X5471" s="53">
        <f t="shared" si="829"/>
        <v>2.9137529137529135</v>
      </c>
      <c r="Y5471" s="53">
        <v>16779.55</v>
      </c>
      <c r="Z5471" s="53">
        <v>32.17</v>
      </c>
      <c r="AA5471" s="53">
        <f t="shared" si="826"/>
        <v>521.58999067454147</v>
      </c>
      <c r="AB5471" s="53">
        <f t="shared" si="827"/>
        <v>3.1084861672365558</v>
      </c>
    </row>
    <row r="5472" spans="1:28" x14ac:dyDescent="0.3">
      <c r="A5472" s="1">
        <v>5471</v>
      </c>
      <c r="B5472" s="50">
        <v>45807</v>
      </c>
      <c r="C5472" s="44">
        <v>44508662.950000003</v>
      </c>
      <c r="D5472" s="56">
        <f t="shared" si="819"/>
        <v>520416.9885998246</v>
      </c>
      <c r="E5472" s="53">
        <v>85.525000000000006</v>
      </c>
      <c r="F5472" s="53">
        <f t="shared" si="820"/>
        <v>5.2041698859982457</v>
      </c>
      <c r="G5472" s="53">
        <f>(F5472/'Yearly GDP'!$B$24)*100</f>
        <v>141.4176599456045</v>
      </c>
      <c r="H5472" s="53">
        <f t="shared" si="821"/>
        <v>1.3838400000000002</v>
      </c>
      <c r="I5472" s="53">
        <f t="shared" si="822"/>
        <v>4.4802867383512543</v>
      </c>
      <c r="J5472" s="53">
        <f t="shared" si="830"/>
        <v>1108.902329749104</v>
      </c>
      <c r="K5472" s="53">
        <v>6.2</v>
      </c>
      <c r="L5472" s="53">
        <v>24750.7</v>
      </c>
      <c r="M5472" s="53">
        <v>3.62</v>
      </c>
      <c r="N5472" s="53">
        <f t="shared" si="823"/>
        <v>1.7197132616487458</v>
      </c>
      <c r="O5472" s="53">
        <v>22.32</v>
      </c>
      <c r="P5472" s="53">
        <v>4.3970000000000002</v>
      </c>
      <c r="Q5472" s="53">
        <f t="shared" si="824"/>
        <v>1.8029999999999999</v>
      </c>
      <c r="R5472" s="53">
        <v>99.259</v>
      </c>
      <c r="S5472" s="53">
        <f t="shared" si="825"/>
        <v>122.9832</v>
      </c>
      <c r="T5472" s="53">
        <v>5.51</v>
      </c>
      <c r="U5472" s="53">
        <v>21125.55</v>
      </c>
      <c r="V5472" s="53">
        <v>34.26</v>
      </c>
      <c r="W5472" s="53">
        <f t="shared" si="828"/>
        <v>616.62434325744312</v>
      </c>
      <c r="X5472" s="53">
        <f t="shared" si="829"/>
        <v>2.9188558085230594</v>
      </c>
      <c r="Y5472" s="53">
        <v>16833.05</v>
      </c>
      <c r="Z5472" s="53">
        <v>32.19</v>
      </c>
      <c r="AA5472" s="53">
        <f t="shared" si="826"/>
        <v>522.92792792792795</v>
      </c>
      <c r="AB5472" s="53">
        <f t="shared" si="827"/>
        <v>3.1065548306927622</v>
      </c>
    </row>
    <row r="5473" spans="1:28" x14ac:dyDescent="0.3">
      <c r="A5473" s="1">
        <v>5472</v>
      </c>
      <c r="B5473" s="50">
        <v>45810</v>
      </c>
      <c r="C5473" s="44">
        <v>44622419.539999999</v>
      </c>
      <c r="D5473" s="56">
        <f t="shared" si="819"/>
        <v>522792.36520842608</v>
      </c>
      <c r="E5473" s="53">
        <v>85.353999999999999</v>
      </c>
      <c r="F5473" s="53">
        <f t="shared" si="820"/>
        <v>5.2279236520842609</v>
      </c>
      <c r="G5473" s="53">
        <f>(F5473/'Yearly GDP'!$B$24)*100</f>
        <v>142.063142719681</v>
      </c>
      <c r="H5473" s="53">
        <f t="shared" si="821"/>
        <v>1.3864379999999998</v>
      </c>
      <c r="I5473" s="53">
        <f t="shared" si="822"/>
        <v>4.4863167339614183</v>
      </c>
      <c r="J5473" s="53">
        <f t="shared" si="830"/>
        <v>1108.8649618663078</v>
      </c>
      <c r="K5473" s="53">
        <v>6.22</v>
      </c>
      <c r="L5473" s="53">
        <v>24716.6</v>
      </c>
      <c r="M5473" s="53">
        <v>3.62</v>
      </c>
      <c r="N5473" s="53">
        <f t="shared" si="823"/>
        <v>1.7336832660385815</v>
      </c>
      <c r="O5473" s="53">
        <v>22.29</v>
      </c>
      <c r="P5473" s="53">
        <v>4.4409999999999998</v>
      </c>
      <c r="Q5473" s="53">
        <f t="shared" si="824"/>
        <v>1.7789999999999999</v>
      </c>
      <c r="R5473" s="53">
        <v>98.635000000000005</v>
      </c>
      <c r="S5473" s="53">
        <f t="shared" si="825"/>
        <v>123.04079999999999</v>
      </c>
      <c r="T5473" s="53">
        <v>5.52</v>
      </c>
      <c r="U5473" s="53">
        <v>21240.799999999999</v>
      </c>
      <c r="V5473" s="53">
        <v>34.450000000000003</v>
      </c>
      <c r="W5473" s="53">
        <f t="shared" si="828"/>
        <v>616.56894049346874</v>
      </c>
      <c r="X5473" s="53">
        <f t="shared" si="829"/>
        <v>2.9027576197387517</v>
      </c>
      <c r="Y5473" s="53">
        <v>16953.75</v>
      </c>
      <c r="Z5473" s="53">
        <v>32.24</v>
      </c>
      <c r="AA5473" s="53">
        <f t="shared" si="826"/>
        <v>525.86073200992553</v>
      </c>
      <c r="AB5473" s="53">
        <f t="shared" si="827"/>
        <v>3.1017369727047144</v>
      </c>
    </row>
    <row r="5474" spans="1:28" x14ac:dyDescent="0.3">
      <c r="A5474" s="1">
        <v>5473</v>
      </c>
      <c r="B5474" s="50">
        <v>45811</v>
      </c>
      <c r="C5474" s="44">
        <v>44403871.770000003</v>
      </c>
      <c r="D5474" s="56">
        <f t="shared" si="819"/>
        <v>518077.11873898894</v>
      </c>
      <c r="E5474" s="53">
        <v>85.709000000000003</v>
      </c>
      <c r="F5474" s="53">
        <f t="shared" si="820"/>
        <v>5.1807711873898894</v>
      </c>
      <c r="G5474" s="53">
        <f>(F5474/'Yearly GDP'!$B$24)*100</f>
        <v>140.78182574429044</v>
      </c>
      <c r="H5474" s="53">
        <f t="shared" si="821"/>
        <v>1.3683400000000001</v>
      </c>
      <c r="I5474" s="53">
        <f t="shared" si="822"/>
        <v>4.5310376076121432</v>
      </c>
      <c r="J5474" s="53">
        <f t="shared" si="830"/>
        <v>1112.0299048482102</v>
      </c>
      <c r="K5474" s="53">
        <v>6.2</v>
      </c>
      <c r="L5474" s="53">
        <v>24542.5</v>
      </c>
      <c r="M5474" s="53">
        <v>3.59</v>
      </c>
      <c r="N5474" s="53">
        <f t="shared" si="823"/>
        <v>1.6689623923878569</v>
      </c>
      <c r="O5474" s="53">
        <v>22.07</v>
      </c>
      <c r="P5474" s="53">
        <v>4.4569999999999999</v>
      </c>
      <c r="Q5474" s="53">
        <f t="shared" si="824"/>
        <v>1.7430000000000003</v>
      </c>
      <c r="R5474" s="53">
        <v>99.159000000000006</v>
      </c>
      <c r="S5474" s="53">
        <f t="shared" si="825"/>
        <v>121.38500000000001</v>
      </c>
      <c r="T5474" s="53">
        <v>5.5</v>
      </c>
      <c r="U5474" s="53">
        <v>21164.75</v>
      </c>
      <c r="V5474" s="53">
        <v>33.85</v>
      </c>
      <c r="W5474" s="53">
        <f t="shared" si="828"/>
        <v>625.25110782865579</v>
      </c>
      <c r="X5474" s="53">
        <f t="shared" si="829"/>
        <v>2.954209748892171</v>
      </c>
      <c r="Y5474" s="53">
        <v>16971.25</v>
      </c>
      <c r="Z5474" s="53">
        <v>32.380000000000003</v>
      </c>
      <c r="AA5474" s="53">
        <f t="shared" si="826"/>
        <v>524.12754786905498</v>
      </c>
      <c r="AB5474" s="53">
        <f t="shared" si="827"/>
        <v>3.0883261272390365</v>
      </c>
    </row>
    <row r="5475" spans="1:28" x14ac:dyDescent="0.3">
      <c r="A5475" s="1">
        <v>5474</v>
      </c>
      <c r="B5475" s="50">
        <v>45812</v>
      </c>
      <c r="C5475" s="44">
        <v>44607489.960000001</v>
      </c>
      <c r="D5475" s="56">
        <f t="shared" si="819"/>
        <v>519446.75353711791</v>
      </c>
      <c r="E5475" s="53">
        <v>85.875</v>
      </c>
      <c r="F5475" s="53">
        <f t="shared" si="820"/>
        <v>5.1944675353711789</v>
      </c>
      <c r="G5475" s="53">
        <f>(F5475/'Yearly GDP'!$B$24)*100</f>
        <v>141.15400911334726</v>
      </c>
      <c r="H5475" s="53">
        <f t="shared" si="821"/>
        <v>1.3748940000000001</v>
      </c>
      <c r="I5475" s="53">
        <f t="shared" si="822"/>
        <v>4.5167118337850045</v>
      </c>
      <c r="J5475" s="53">
        <f t="shared" si="830"/>
        <v>1112.0234869015358</v>
      </c>
      <c r="K5475" s="53">
        <v>6.21</v>
      </c>
      <c r="L5475" s="53">
        <v>24620.2</v>
      </c>
      <c r="M5475" s="53">
        <v>3.6</v>
      </c>
      <c r="N5475" s="53">
        <f t="shared" si="823"/>
        <v>1.6932881662149954</v>
      </c>
      <c r="O5475" s="53">
        <v>22.14</v>
      </c>
      <c r="P5475" s="53">
        <v>4.3559999999999999</v>
      </c>
      <c r="Q5475" s="53">
        <f t="shared" si="824"/>
        <v>1.8540000000000001</v>
      </c>
      <c r="R5475" s="53">
        <v>98.73</v>
      </c>
      <c r="S5475" s="53">
        <f t="shared" si="825"/>
        <v>121.54860000000001</v>
      </c>
      <c r="T5475" s="53">
        <v>5.49</v>
      </c>
      <c r="U5475" s="53">
        <v>21334.6</v>
      </c>
      <c r="V5475" s="53">
        <v>34.14</v>
      </c>
      <c r="W5475" s="53">
        <f t="shared" si="828"/>
        <v>624.91505565319267</v>
      </c>
      <c r="X5475" s="53">
        <f t="shared" si="829"/>
        <v>2.9291154071470418</v>
      </c>
      <c r="Y5475" s="53">
        <v>17060.8</v>
      </c>
      <c r="Z5475" s="53">
        <v>32.51</v>
      </c>
      <c r="AA5475" s="53">
        <f t="shared" si="826"/>
        <v>524.78621962473085</v>
      </c>
      <c r="AB5475" s="53">
        <f t="shared" si="827"/>
        <v>3.0759766225776688</v>
      </c>
    </row>
    <row r="5476" spans="1:28" x14ac:dyDescent="0.3">
      <c r="A5476" s="1">
        <v>5475</v>
      </c>
      <c r="B5476" s="50">
        <v>45813</v>
      </c>
      <c r="C5476" s="44">
        <v>44838576.68</v>
      </c>
      <c r="D5476" s="56">
        <f t="shared" si="819"/>
        <v>522381.04130016896</v>
      </c>
      <c r="E5476" s="53">
        <v>85.834999999999994</v>
      </c>
      <c r="F5476" s="53">
        <f t="shared" si="820"/>
        <v>5.22381041300169</v>
      </c>
      <c r="G5476" s="53">
        <f>(F5476/'Yearly GDP'!$B$24)*100</f>
        <v>141.95136991852416</v>
      </c>
      <c r="H5476" s="53">
        <f t="shared" si="821"/>
        <v>1.3750499999999999</v>
      </c>
      <c r="I5476" s="53">
        <f t="shared" si="822"/>
        <v>4.4943820224719104</v>
      </c>
      <c r="J5476" s="53">
        <f t="shared" si="830"/>
        <v>1112.4000000000001</v>
      </c>
      <c r="K5476" s="53">
        <v>6.18</v>
      </c>
      <c r="L5476" s="53">
        <v>24750.9</v>
      </c>
      <c r="M5476" s="53">
        <v>3.62</v>
      </c>
      <c r="N5476" s="53">
        <f t="shared" si="823"/>
        <v>1.6856179775280893</v>
      </c>
      <c r="O5476" s="53">
        <v>22.25</v>
      </c>
      <c r="P5476" s="53">
        <v>4.3890000000000002</v>
      </c>
      <c r="Q5476" s="53">
        <f t="shared" si="824"/>
        <v>1.7909999999999995</v>
      </c>
      <c r="R5476" s="53">
        <v>98.703999999999994</v>
      </c>
      <c r="S5476" s="53">
        <f t="shared" si="825"/>
        <v>121.93</v>
      </c>
      <c r="T5476" s="53">
        <v>5.48</v>
      </c>
      <c r="U5476" s="53">
        <v>21476.45</v>
      </c>
      <c r="V5476" s="53">
        <v>34.369999999999997</v>
      </c>
      <c r="W5476" s="53">
        <f t="shared" si="828"/>
        <v>624.86034332266513</v>
      </c>
      <c r="X5476" s="53">
        <f t="shared" si="829"/>
        <v>2.9095141111434391</v>
      </c>
      <c r="Y5476" s="53">
        <v>17173.45</v>
      </c>
      <c r="Z5476" s="53">
        <v>32.68</v>
      </c>
      <c r="AA5476" s="53">
        <f t="shared" si="826"/>
        <v>525.50336597307228</v>
      </c>
      <c r="AB5476" s="53">
        <f t="shared" si="827"/>
        <v>3.0599755201958385</v>
      </c>
    </row>
    <row r="5477" spans="1:28" x14ac:dyDescent="0.3">
      <c r="A5477" s="1">
        <v>5476</v>
      </c>
      <c r="B5477" s="50">
        <v>45814</v>
      </c>
      <c r="C5477" s="44">
        <v>45201565.259999998</v>
      </c>
      <c r="D5477" s="56">
        <f t="shared" si="819"/>
        <v>526910.74604247778</v>
      </c>
      <c r="E5477" s="53">
        <v>85.786000000000001</v>
      </c>
      <c r="F5477" s="53">
        <f t="shared" si="820"/>
        <v>5.2691074604247774</v>
      </c>
      <c r="G5477" s="53">
        <f>(F5477/'Yearly GDP'!$B$24)*100</f>
        <v>143.18226794632548</v>
      </c>
      <c r="H5477" s="53">
        <f t="shared" si="821"/>
        <v>1.3998809999999999</v>
      </c>
      <c r="I5477" s="53">
        <f t="shared" si="822"/>
        <v>4.4503782821539835</v>
      </c>
      <c r="J5477" s="53">
        <f t="shared" si="830"/>
        <v>1112.7303070761016</v>
      </c>
      <c r="K5477" s="53">
        <v>6.23</v>
      </c>
      <c r="L5477" s="53">
        <v>25003.05</v>
      </c>
      <c r="M5477" s="53">
        <v>3.65</v>
      </c>
      <c r="N5477" s="53">
        <f t="shared" si="823"/>
        <v>1.779621717846017</v>
      </c>
      <c r="O5477" s="53">
        <v>22.47</v>
      </c>
      <c r="P5477" s="53">
        <v>4.5049999999999999</v>
      </c>
      <c r="Q5477" s="53">
        <f t="shared" si="824"/>
        <v>1.7250000000000005</v>
      </c>
      <c r="R5477" s="53">
        <v>99.141999999999996</v>
      </c>
      <c r="S5477" s="53">
        <f t="shared" si="825"/>
        <v>117.06869999999999</v>
      </c>
      <c r="T5477" s="53">
        <v>5.21</v>
      </c>
      <c r="U5477" s="53">
        <v>21688.6</v>
      </c>
      <c r="V5477" s="53">
        <v>34.700000000000003</v>
      </c>
      <c r="W5477" s="53">
        <f t="shared" si="828"/>
        <v>625.03170028818431</v>
      </c>
      <c r="X5477" s="53">
        <f t="shared" si="829"/>
        <v>2.8818443804034577</v>
      </c>
      <c r="Y5477" s="53">
        <v>17285.75</v>
      </c>
      <c r="Z5477" s="53">
        <v>32.89</v>
      </c>
      <c r="AA5477" s="53">
        <f t="shared" si="826"/>
        <v>525.56248099726361</v>
      </c>
      <c r="AB5477" s="53">
        <f t="shared" si="827"/>
        <v>3.0404378230465188</v>
      </c>
    </row>
    <row r="5478" spans="1:28" x14ac:dyDescent="0.3">
      <c r="A5478" s="1">
        <v>5477</v>
      </c>
      <c r="B5478" s="50">
        <v>45817</v>
      </c>
      <c r="C5478" s="44">
        <v>45587212.240000002</v>
      </c>
      <c r="D5478" s="56">
        <f t="shared" si="819"/>
        <v>532125.74109956808</v>
      </c>
      <c r="E5478" s="53">
        <v>85.67</v>
      </c>
      <c r="F5478" s="53">
        <f t="shared" si="820"/>
        <v>5.3212574109956812</v>
      </c>
      <c r="G5478" s="53">
        <f>(F5478/'Yearly GDP'!$B$24)*100</f>
        <v>144.59938616836089</v>
      </c>
      <c r="H5478" s="53">
        <f t="shared" si="821"/>
        <v>1.414512</v>
      </c>
      <c r="I5478" s="53">
        <f t="shared" si="822"/>
        <v>4.4326241134751774</v>
      </c>
      <c r="J5478" s="53">
        <f t="shared" si="830"/>
        <v>1112.7304964539007</v>
      </c>
      <c r="K5478" s="53">
        <v>6.27</v>
      </c>
      <c r="L5478" s="53">
        <v>25103.200000000001</v>
      </c>
      <c r="M5478" s="53">
        <v>3.66</v>
      </c>
      <c r="N5478" s="53">
        <f t="shared" si="823"/>
        <v>1.8373758865248222</v>
      </c>
      <c r="O5478" s="53">
        <v>22.56</v>
      </c>
      <c r="P5478" s="53">
        <v>4.4749999999999996</v>
      </c>
      <c r="Q5478" s="53">
        <f t="shared" si="824"/>
        <v>1.7949999999999999</v>
      </c>
      <c r="R5478" s="53">
        <v>98.441999999999993</v>
      </c>
      <c r="S5478" s="53">
        <f t="shared" si="825"/>
        <v>117.5376</v>
      </c>
      <c r="T5478" s="53">
        <v>5.21</v>
      </c>
      <c r="U5478" s="53">
        <v>21908.35</v>
      </c>
      <c r="V5478" s="53">
        <v>35.049999999999997</v>
      </c>
      <c r="W5478" s="53">
        <f t="shared" si="828"/>
        <v>625.05991440798857</v>
      </c>
      <c r="X5478" s="53">
        <f t="shared" si="829"/>
        <v>2.8530670470756063</v>
      </c>
      <c r="Y5478" s="53">
        <v>17515.150000000001</v>
      </c>
      <c r="Z5478" s="53">
        <v>33.33</v>
      </c>
      <c r="AA5478" s="53">
        <f t="shared" si="826"/>
        <v>525.50705070507058</v>
      </c>
      <c r="AB5478" s="53">
        <f t="shared" si="827"/>
        <v>3.0003000300030007</v>
      </c>
    </row>
    <row r="5479" spans="1:28" x14ac:dyDescent="0.3">
      <c r="A5479" s="1">
        <v>5478</v>
      </c>
      <c r="B5479" s="50">
        <v>45818</v>
      </c>
      <c r="C5479" s="44">
        <v>45633871.920000002</v>
      </c>
      <c r="D5479" s="56">
        <f t="shared" si="819"/>
        <v>533130.89303238469</v>
      </c>
      <c r="E5479" s="53">
        <v>85.596000000000004</v>
      </c>
      <c r="F5479" s="53">
        <f t="shared" si="820"/>
        <v>5.3313089303238472</v>
      </c>
      <c r="G5479" s="53">
        <f>(F5479/'Yearly GDP'!$B$24)*100</f>
        <v>144.87252528053932</v>
      </c>
      <c r="H5479" s="53">
        <f t="shared" si="821"/>
        <v>1.4173959999999999</v>
      </c>
      <c r="I5479" s="53">
        <f t="shared" si="822"/>
        <v>4.4306601683650868</v>
      </c>
      <c r="J5479" s="53">
        <f t="shared" si="830"/>
        <v>1112.2840053167922</v>
      </c>
      <c r="K5479" s="53">
        <v>6.28</v>
      </c>
      <c r="L5479" s="53">
        <v>25104.25</v>
      </c>
      <c r="M5479" s="53">
        <v>3.66</v>
      </c>
      <c r="N5479" s="53">
        <f t="shared" si="823"/>
        <v>1.8493398316349134</v>
      </c>
      <c r="O5479" s="53">
        <v>22.57</v>
      </c>
      <c r="P5479" s="53">
        <v>4.4729999999999999</v>
      </c>
      <c r="Q5479" s="53">
        <f t="shared" si="824"/>
        <v>1.8070000000000004</v>
      </c>
      <c r="R5479" s="53">
        <v>99.07</v>
      </c>
      <c r="S5479" s="53">
        <f t="shared" si="825"/>
        <v>117.58970000000001</v>
      </c>
      <c r="T5479" s="53">
        <v>5.21</v>
      </c>
      <c r="U5479" s="53">
        <v>21915.9</v>
      </c>
      <c r="V5479" s="53">
        <v>35.049999999999997</v>
      </c>
      <c r="W5479" s="53">
        <f t="shared" si="828"/>
        <v>625.27532097004291</v>
      </c>
      <c r="X5479" s="53">
        <f t="shared" si="829"/>
        <v>2.8530670470756068</v>
      </c>
      <c r="Y5479" s="53">
        <v>17544.3</v>
      </c>
      <c r="Z5479" s="53">
        <v>33.380000000000003</v>
      </c>
      <c r="AA5479" s="53">
        <f t="shared" si="826"/>
        <v>525.59316956261227</v>
      </c>
      <c r="AB5479" s="53">
        <f t="shared" si="827"/>
        <v>2.9958058717795084</v>
      </c>
    </row>
    <row r="5480" spans="1:28" x14ac:dyDescent="0.3">
      <c r="A5480" s="1">
        <v>5479</v>
      </c>
      <c r="B5480" s="50">
        <v>45819</v>
      </c>
      <c r="C5480" s="44">
        <v>45653428.960000001</v>
      </c>
      <c r="D5480" s="56">
        <f t="shared" si="819"/>
        <v>534158.15229091584</v>
      </c>
      <c r="E5480" s="53">
        <v>85.468000000000004</v>
      </c>
      <c r="F5480" s="53">
        <f t="shared" si="820"/>
        <v>5.3415815229091583</v>
      </c>
      <c r="G5480" s="53">
        <f>(F5480/'Yearly GDP'!$B$24)*100</f>
        <v>145.15167181818364</v>
      </c>
      <c r="H5480" s="53">
        <f t="shared" si="821"/>
        <v>1.42154</v>
      </c>
      <c r="I5480" s="53">
        <f t="shared" si="822"/>
        <v>4.4247787610619467</v>
      </c>
      <c r="J5480" s="53">
        <f t="shared" si="830"/>
        <v>1112.4513274336284</v>
      </c>
      <c r="K5480" s="53">
        <v>6.29</v>
      </c>
      <c r="L5480" s="53">
        <v>25141.4</v>
      </c>
      <c r="M5480" s="53">
        <v>3.66</v>
      </c>
      <c r="N5480" s="53">
        <f t="shared" si="823"/>
        <v>1.8652212389380534</v>
      </c>
      <c r="O5480" s="53">
        <v>22.6</v>
      </c>
      <c r="P5480" s="53">
        <v>4.4189999999999996</v>
      </c>
      <c r="Q5480" s="53">
        <f t="shared" si="824"/>
        <v>1.8710000000000004</v>
      </c>
      <c r="R5480" s="53">
        <v>98.603999999999999</v>
      </c>
      <c r="S5480" s="53">
        <f t="shared" si="825"/>
        <v>119.102</v>
      </c>
      <c r="T5480" s="53">
        <v>5.27</v>
      </c>
      <c r="U5480" s="53">
        <v>21846.05</v>
      </c>
      <c r="V5480" s="53">
        <v>34.94</v>
      </c>
      <c r="W5480" s="53">
        <f t="shared" si="828"/>
        <v>625.24470520892964</v>
      </c>
      <c r="X5480" s="53">
        <f t="shared" si="829"/>
        <v>2.8620492272467093</v>
      </c>
      <c r="Y5480" s="53">
        <v>17528.95</v>
      </c>
      <c r="Z5480" s="53">
        <v>33.35</v>
      </c>
      <c r="AA5480" s="53">
        <f t="shared" si="826"/>
        <v>525.60569715142424</v>
      </c>
      <c r="AB5480" s="53">
        <f t="shared" si="827"/>
        <v>2.9985007496251872</v>
      </c>
    </row>
    <row r="5481" spans="1:28" x14ac:dyDescent="0.3">
      <c r="A5481" s="1">
        <v>5480</v>
      </c>
      <c r="B5481" s="50">
        <v>45820</v>
      </c>
      <c r="C5481" s="44">
        <v>45052928.25</v>
      </c>
      <c r="D5481" s="56">
        <f t="shared" si="819"/>
        <v>526436.10439233005</v>
      </c>
      <c r="E5481" s="53">
        <v>85.581000000000003</v>
      </c>
      <c r="F5481" s="53">
        <f t="shared" si="820"/>
        <v>5.2643610439233006</v>
      </c>
      <c r="G5481" s="53">
        <f>(F5481/'Yearly GDP'!$B$24)*100</f>
        <v>143.05328923704622</v>
      </c>
      <c r="H5481" s="53">
        <f t="shared" si="821"/>
        <v>1.4048360000000002</v>
      </c>
      <c r="I5481" s="53">
        <f t="shared" si="822"/>
        <v>4.4702726866338844</v>
      </c>
      <c r="J5481" s="53">
        <f t="shared" si="830"/>
        <v>1112.5704067948145</v>
      </c>
      <c r="K5481" s="53">
        <v>6.28</v>
      </c>
      <c r="L5481" s="53">
        <v>24888.2</v>
      </c>
      <c r="M5481" s="53">
        <v>3.62</v>
      </c>
      <c r="N5481" s="53">
        <f t="shared" si="823"/>
        <v>1.8097273133661158</v>
      </c>
      <c r="O5481" s="53">
        <v>22.37</v>
      </c>
      <c r="P5481" s="53">
        <v>4.3639999999999999</v>
      </c>
      <c r="Q5481" s="53">
        <f t="shared" si="824"/>
        <v>1.9160000000000004</v>
      </c>
      <c r="R5481" s="53">
        <v>97.900999999999996</v>
      </c>
      <c r="S5481" s="53">
        <f t="shared" si="825"/>
        <v>118.3373</v>
      </c>
      <c r="T5481" s="53">
        <v>5.29</v>
      </c>
      <c r="U5481" s="53">
        <v>21509.65</v>
      </c>
      <c r="V5481" s="53">
        <v>34.4</v>
      </c>
      <c r="W5481" s="53">
        <f t="shared" si="828"/>
        <v>625.28052325581405</v>
      </c>
      <c r="X5481" s="53">
        <f t="shared" si="829"/>
        <v>2.9069767441860468</v>
      </c>
      <c r="Y5481" s="53">
        <v>17276.900000000001</v>
      </c>
      <c r="Z5481" s="53">
        <v>32.869999999999997</v>
      </c>
      <c r="AA5481" s="53">
        <f t="shared" si="826"/>
        <v>525.6130209917859</v>
      </c>
      <c r="AB5481" s="53">
        <f t="shared" si="827"/>
        <v>3.0422878004259206</v>
      </c>
    </row>
    <row r="5482" spans="1:28" x14ac:dyDescent="0.3">
      <c r="A5482" s="1">
        <v>5481</v>
      </c>
      <c r="B5482" s="50">
        <v>45821</v>
      </c>
      <c r="C5482" s="44">
        <v>44809183.060000002</v>
      </c>
      <c r="D5482" s="56">
        <f t="shared" si="819"/>
        <v>520383.50745575322</v>
      </c>
      <c r="E5482" s="53">
        <v>86.108000000000004</v>
      </c>
      <c r="F5482" s="53">
        <f t="shared" si="820"/>
        <v>5.2038350745575324</v>
      </c>
      <c r="G5482" s="53">
        <f>(F5482/'Yearly GDP'!$B$24)*100</f>
        <v>141.4085618086286</v>
      </c>
      <c r="H5482" s="53">
        <f t="shared" si="821"/>
        <v>1.3976379999999999</v>
      </c>
      <c r="I5482" s="53">
        <f t="shared" si="822"/>
        <v>4.5004500450045004</v>
      </c>
      <c r="J5482" s="53">
        <f t="shared" si="830"/>
        <v>1112.4482448244823</v>
      </c>
      <c r="K5482" s="53">
        <v>6.29</v>
      </c>
      <c r="L5482" s="53">
        <v>24718.6</v>
      </c>
      <c r="M5482" s="53">
        <v>3.6</v>
      </c>
      <c r="N5482" s="53">
        <f t="shared" si="823"/>
        <v>1.7895499549954996</v>
      </c>
      <c r="O5482" s="53">
        <v>22.22</v>
      </c>
      <c r="P5482" s="53">
        <v>4.4059999999999997</v>
      </c>
      <c r="Q5482" s="53">
        <f t="shared" si="824"/>
        <v>1.8840000000000003</v>
      </c>
      <c r="R5482" s="53">
        <v>98.176000000000002</v>
      </c>
      <c r="S5482" s="53">
        <f t="shared" si="825"/>
        <v>117.54379999999999</v>
      </c>
      <c r="T5482" s="53">
        <v>5.29</v>
      </c>
      <c r="U5482" s="53">
        <v>21433.05</v>
      </c>
      <c r="V5482" s="53">
        <v>34.28</v>
      </c>
      <c r="W5482" s="53">
        <f t="shared" si="828"/>
        <v>625.23483080513415</v>
      </c>
      <c r="X5482" s="53">
        <f t="shared" si="829"/>
        <v>2.9171528588098017</v>
      </c>
      <c r="Y5482" s="53">
        <v>17210.400000000001</v>
      </c>
      <c r="Z5482" s="53">
        <v>32.74</v>
      </c>
      <c r="AA5482" s="53">
        <f t="shared" si="826"/>
        <v>525.66890653634698</v>
      </c>
      <c r="AB5482" s="53">
        <f t="shared" si="827"/>
        <v>3.0543677458766032</v>
      </c>
    </row>
    <row r="5483" spans="1:28" x14ac:dyDescent="0.3">
      <c r="A5483" s="1">
        <v>5482</v>
      </c>
      <c r="B5483" s="50">
        <v>45824</v>
      </c>
      <c r="C5483" s="44">
        <v>45129220.920000002</v>
      </c>
      <c r="D5483" s="56">
        <f t="shared" si="819"/>
        <v>525699.75211425114</v>
      </c>
      <c r="E5483" s="53">
        <v>85.846000000000004</v>
      </c>
      <c r="F5483" s="53">
        <f t="shared" si="820"/>
        <v>5.2569975211425115</v>
      </c>
      <c r="G5483" s="53">
        <f>(F5483/'Yearly GDP'!$B$24)*100</f>
        <v>142.85319350930737</v>
      </c>
      <c r="H5483" s="53">
        <f t="shared" si="821"/>
        <v>1.403492</v>
      </c>
      <c r="I5483" s="53">
        <f t="shared" si="822"/>
        <v>4.4603033006244424</v>
      </c>
      <c r="J5483" s="53">
        <f t="shared" si="830"/>
        <v>1112.6895628902764</v>
      </c>
      <c r="K5483" s="53">
        <v>6.26</v>
      </c>
      <c r="L5483" s="53">
        <v>24946.5</v>
      </c>
      <c r="M5483" s="53">
        <v>3.63</v>
      </c>
      <c r="N5483" s="53">
        <f t="shared" si="823"/>
        <v>1.7996966993755574</v>
      </c>
      <c r="O5483" s="53">
        <v>22.42</v>
      </c>
      <c r="P5483" s="53">
        <v>4.4480000000000004</v>
      </c>
      <c r="Q5483" s="53">
        <f t="shared" si="824"/>
        <v>1.8119999999999994</v>
      </c>
      <c r="R5483" s="53">
        <v>97.701999999999998</v>
      </c>
      <c r="S5483" s="53">
        <f t="shared" si="825"/>
        <v>118.60180000000001</v>
      </c>
      <c r="T5483" s="53">
        <v>5.29</v>
      </c>
      <c r="U5483" s="53">
        <v>21594.45</v>
      </c>
      <c r="V5483" s="53">
        <v>34.54</v>
      </c>
      <c r="W5483" s="53">
        <f t="shared" si="828"/>
        <v>625.2012159814708</v>
      </c>
      <c r="X5483" s="53">
        <f t="shared" si="829"/>
        <v>2.8951939779965259</v>
      </c>
      <c r="Y5483" s="53">
        <v>17296.3</v>
      </c>
      <c r="Z5483" s="53">
        <v>32.909999999999997</v>
      </c>
      <c r="AA5483" s="53">
        <f t="shared" si="826"/>
        <v>525.56365846247343</v>
      </c>
      <c r="AB5483" s="53">
        <f t="shared" si="827"/>
        <v>3.0385900941962931</v>
      </c>
    </row>
    <row r="5484" spans="1:28" x14ac:dyDescent="0.3">
      <c r="A5484" s="1">
        <v>5483</v>
      </c>
      <c r="B5484" s="50">
        <v>45825</v>
      </c>
      <c r="C5484" s="44">
        <v>44887121.509999998</v>
      </c>
      <c r="D5484" s="56">
        <f t="shared" si="819"/>
        <v>520020.40721518104</v>
      </c>
      <c r="E5484" s="53">
        <v>86.317999999999998</v>
      </c>
      <c r="F5484" s="53">
        <f t="shared" si="820"/>
        <v>5.2002040721518101</v>
      </c>
      <c r="G5484" s="53">
        <f>(F5484/'Yearly GDP'!$B$24)*100</f>
        <v>141.30989326499483</v>
      </c>
      <c r="H5484" s="53">
        <f t="shared" si="821"/>
        <v>1.39625</v>
      </c>
      <c r="I5484" s="53">
        <f t="shared" si="822"/>
        <v>4.476275738585497</v>
      </c>
      <c r="J5484" s="53">
        <f t="shared" si="830"/>
        <v>1112.5067144136081</v>
      </c>
      <c r="K5484" s="53">
        <v>6.25</v>
      </c>
      <c r="L5484" s="53">
        <v>24853.4</v>
      </c>
      <c r="M5484" s="53">
        <v>3.62</v>
      </c>
      <c r="N5484" s="53">
        <f t="shared" si="823"/>
        <v>1.773724261414503</v>
      </c>
      <c r="O5484" s="53">
        <v>22.34</v>
      </c>
      <c r="P5484" s="53">
        <v>4.3860000000000001</v>
      </c>
      <c r="Q5484" s="53">
        <f t="shared" si="824"/>
        <v>1.8639999999999999</v>
      </c>
      <c r="R5484" s="53">
        <v>98.394000000000005</v>
      </c>
      <c r="S5484" s="53">
        <f t="shared" si="825"/>
        <v>117.73179999999999</v>
      </c>
      <c r="T5484" s="53">
        <v>5.27</v>
      </c>
      <c r="U5484" s="53">
        <v>21460.95</v>
      </c>
      <c r="V5484" s="53">
        <v>34.33</v>
      </c>
      <c r="W5484" s="53">
        <f t="shared" si="828"/>
        <v>625.13690649577632</v>
      </c>
      <c r="X5484" s="53">
        <f t="shared" si="829"/>
        <v>2.9129041654529568</v>
      </c>
      <c r="Y5484" s="53">
        <v>17177.3</v>
      </c>
      <c r="Z5484" s="53">
        <v>32.67</v>
      </c>
      <c r="AA5484" s="53">
        <f t="shared" si="826"/>
        <v>525.78206305479023</v>
      </c>
      <c r="AB5484" s="53">
        <f t="shared" si="827"/>
        <v>3.0609121518212423</v>
      </c>
    </row>
    <row r="5485" spans="1:28" x14ac:dyDescent="0.3">
      <c r="A5485" s="1">
        <v>5484</v>
      </c>
      <c r="B5485" s="50">
        <v>45826</v>
      </c>
      <c r="C5485" s="44">
        <v>44719545.409999996</v>
      </c>
      <c r="D5485" s="56">
        <f t="shared" si="819"/>
        <v>517407.67569131078</v>
      </c>
      <c r="E5485" s="53">
        <v>86.43</v>
      </c>
      <c r="F5485" s="53">
        <f t="shared" si="820"/>
        <v>5.1740767569131076</v>
      </c>
      <c r="G5485" s="53">
        <f>(F5485/'Yearly GDP'!$B$24)*100</f>
        <v>140.59991187263878</v>
      </c>
      <c r="H5485" s="53">
        <f t="shared" si="821"/>
        <v>1.39375</v>
      </c>
      <c r="I5485" s="53">
        <f t="shared" si="822"/>
        <v>4.4843049327354256</v>
      </c>
      <c r="J5485" s="53">
        <f t="shared" si="830"/>
        <v>1112.6479820627801</v>
      </c>
      <c r="K5485" s="53">
        <v>6.25</v>
      </c>
      <c r="L5485" s="53">
        <v>24812.05</v>
      </c>
      <c r="M5485" s="53">
        <v>3.61</v>
      </c>
      <c r="N5485" s="53">
        <f t="shared" si="823"/>
        <v>1.7656950672645744</v>
      </c>
      <c r="O5485" s="53">
        <v>22.3</v>
      </c>
      <c r="P5485" s="53">
        <v>4.3899999999999997</v>
      </c>
      <c r="Q5485" s="53">
        <f t="shared" si="824"/>
        <v>1.8600000000000003</v>
      </c>
      <c r="R5485" s="53">
        <v>98.468000000000004</v>
      </c>
      <c r="S5485" s="53">
        <f t="shared" si="825"/>
        <v>117.075</v>
      </c>
      <c r="T5485" s="53">
        <v>5.25</v>
      </c>
      <c r="U5485" s="53">
        <v>21358.5</v>
      </c>
      <c r="V5485" s="53">
        <v>34.159999999999997</v>
      </c>
      <c r="W5485" s="53">
        <f t="shared" si="828"/>
        <v>625.24882903981268</v>
      </c>
      <c r="X5485" s="53">
        <f t="shared" si="829"/>
        <v>2.9274004683840751</v>
      </c>
      <c r="Y5485" s="53">
        <v>17143.599999999999</v>
      </c>
      <c r="Z5485" s="53">
        <v>32.61</v>
      </c>
      <c r="AA5485" s="53">
        <f t="shared" si="826"/>
        <v>525.71603802514562</v>
      </c>
      <c r="AB5485" s="53">
        <f t="shared" si="827"/>
        <v>3.0665440049064707</v>
      </c>
    </row>
    <row r="5486" spans="1:28" x14ac:dyDescent="0.3">
      <c r="A5486" s="1">
        <v>5485</v>
      </c>
      <c r="B5486" s="50">
        <v>45827</v>
      </c>
      <c r="C5486" s="44">
        <v>44370983.659999996</v>
      </c>
      <c r="D5486" s="56">
        <f t="shared" si="819"/>
        <v>510950.98641179176</v>
      </c>
      <c r="E5486" s="53">
        <v>86.84</v>
      </c>
      <c r="F5486" s="53">
        <f t="shared" si="820"/>
        <v>5.1095098641179177</v>
      </c>
      <c r="G5486" s="53">
        <f>(F5486/'Yearly GDP'!$B$24)*100</f>
        <v>138.84537674233474</v>
      </c>
      <c r="H5486" s="53">
        <f t="shared" si="821"/>
        <v>1.4042699999999997</v>
      </c>
      <c r="I5486" s="53">
        <f t="shared" si="822"/>
        <v>4.4863167339614183</v>
      </c>
      <c r="J5486" s="53">
        <f t="shared" si="830"/>
        <v>1112.3037236428893</v>
      </c>
      <c r="K5486" s="53">
        <v>6.3</v>
      </c>
      <c r="L5486" s="53">
        <v>24793.25</v>
      </c>
      <c r="M5486" s="53">
        <v>3.61</v>
      </c>
      <c r="N5486" s="53">
        <f t="shared" si="823"/>
        <v>1.8136832660385815</v>
      </c>
      <c r="O5486" s="53">
        <v>22.29</v>
      </c>
      <c r="P5486" s="53">
        <v>4.3849999999999998</v>
      </c>
      <c r="Q5486" s="53">
        <f t="shared" si="824"/>
        <v>1.915</v>
      </c>
      <c r="R5486" s="53">
        <v>98.468000000000004</v>
      </c>
      <c r="S5486" s="53">
        <f t="shared" si="825"/>
        <v>117.02249999999999</v>
      </c>
      <c r="T5486" s="53">
        <v>5.25</v>
      </c>
      <c r="U5486" s="53">
        <v>21022.95</v>
      </c>
      <c r="V5486" s="53">
        <v>33.630000000000003</v>
      </c>
      <c r="W5486" s="53">
        <f t="shared" si="828"/>
        <v>625.12488849241743</v>
      </c>
      <c r="X5486" s="53">
        <f t="shared" si="829"/>
        <v>2.9735355337496281</v>
      </c>
      <c r="Y5486" s="53">
        <v>16813.05</v>
      </c>
      <c r="Z5486" s="53">
        <v>31.98</v>
      </c>
      <c r="AA5486" s="53">
        <f t="shared" si="826"/>
        <v>525.73639774859282</v>
      </c>
      <c r="AB5486" s="53">
        <f t="shared" si="827"/>
        <v>3.1269543464665412</v>
      </c>
    </row>
    <row r="5487" spans="1:28" x14ac:dyDescent="0.3">
      <c r="A5487" s="1">
        <v>5486</v>
      </c>
      <c r="B5487" s="50">
        <v>45828</v>
      </c>
      <c r="C5487" s="44">
        <v>44875555.390000001</v>
      </c>
      <c r="D5487" s="56">
        <f t="shared" si="819"/>
        <v>518313.18306768307</v>
      </c>
      <c r="E5487" s="53">
        <v>86.58</v>
      </c>
      <c r="F5487" s="53">
        <f t="shared" si="820"/>
        <v>5.1831318306768308</v>
      </c>
      <c r="G5487" s="53">
        <f>(F5487/'Yearly GDP'!$B$24)*100</f>
        <v>140.84597365969648</v>
      </c>
      <c r="H5487" s="53">
        <f t="shared" si="821"/>
        <v>1.424167</v>
      </c>
      <c r="I5487" s="53">
        <f t="shared" si="822"/>
        <v>4.4306601683650859</v>
      </c>
      <c r="J5487" s="53">
        <f t="shared" si="830"/>
        <v>1112.6451041205139</v>
      </c>
      <c r="K5487" s="53">
        <v>6.31</v>
      </c>
      <c r="L5487" s="53">
        <v>25112.400000000001</v>
      </c>
      <c r="M5487" s="53">
        <v>3.65</v>
      </c>
      <c r="N5487" s="53">
        <f t="shared" si="823"/>
        <v>1.8793398316349137</v>
      </c>
      <c r="O5487" s="53">
        <v>22.57</v>
      </c>
      <c r="P5487" s="53">
        <v>4.3760000000000003</v>
      </c>
      <c r="Q5487" s="53">
        <f t="shared" si="824"/>
        <v>1.9339999999999993</v>
      </c>
      <c r="R5487" s="53">
        <v>98.281999999999996</v>
      </c>
      <c r="S5487" s="53">
        <f t="shared" si="825"/>
        <v>117.58970000000001</v>
      </c>
      <c r="T5487" s="53">
        <v>5.21</v>
      </c>
      <c r="U5487" s="53">
        <v>21285.45</v>
      </c>
      <c r="V5487" s="53">
        <v>34.04</v>
      </c>
      <c r="W5487" s="53">
        <f t="shared" si="828"/>
        <v>625.30699177438316</v>
      </c>
      <c r="X5487" s="53">
        <f t="shared" si="829"/>
        <v>2.9377203290246774</v>
      </c>
      <c r="Y5487" s="53">
        <v>16916.95</v>
      </c>
      <c r="Z5487" s="53">
        <v>32.18</v>
      </c>
      <c r="AA5487" s="53">
        <f t="shared" si="826"/>
        <v>525.69763828464886</v>
      </c>
      <c r="AB5487" s="53">
        <f t="shared" si="827"/>
        <v>3.1075201988812928</v>
      </c>
    </row>
    <row r="5488" spans="1:28" x14ac:dyDescent="0.3">
      <c r="A5488" s="1">
        <v>5487</v>
      </c>
      <c r="B5488" s="43">
        <v>45831</v>
      </c>
      <c r="C5488" s="44">
        <v>44873819.030000001</v>
      </c>
      <c r="D5488" s="56">
        <f t="shared" si="819"/>
        <v>518293.12808962812</v>
      </c>
      <c r="E5488" s="53">
        <v>86.58</v>
      </c>
      <c r="F5488" s="53">
        <f t="shared" si="820"/>
        <v>5.1829312808962813</v>
      </c>
      <c r="G5488" s="53">
        <f>(F5488/'Yearly GDP'!$B$24)*100</f>
        <v>140.84052393739896</v>
      </c>
      <c r="H5488" s="53">
        <f t="shared" si="821"/>
        <v>1.4137200000000003</v>
      </c>
      <c r="I5488" s="53">
        <f t="shared" si="822"/>
        <v>4.4563279857397493</v>
      </c>
      <c r="J5488" s="53">
        <f t="shared" si="830"/>
        <v>1112.8297682709447</v>
      </c>
      <c r="K5488" s="53">
        <v>6.3</v>
      </c>
      <c r="L5488" s="53">
        <v>24971.9</v>
      </c>
      <c r="M5488" s="53">
        <v>3.63</v>
      </c>
      <c r="N5488" s="53">
        <f t="shared" si="823"/>
        <v>1.8436720142602505</v>
      </c>
      <c r="O5488" s="53">
        <v>22.44</v>
      </c>
      <c r="P5488" s="53">
        <v>4.3410000000000002</v>
      </c>
      <c r="Q5488" s="53">
        <f t="shared" si="824"/>
        <v>1.9589999999999996</v>
      </c>
      <c r="R5488" s="53">
        <v>98.42</v>
      </c>
      <c r="S5488" s="53">
        <f t="shared" si="825"/>
        <v>120.50280000000001</v>
      </c>
      <c r="T5488" s="53">
        <v>5.37</v>
      </c>
      <c r="U5488" s="53">
        <v>21371.3</v>
      </c>
      <c r="V5488" s="53">
        <v>34.18</v>
      </c>
      <c r="W5488" s="53">
        <f t="shared" si="828"/>
        <v>625.25746050321823</v>
      </c>
      <c r="X5488" s="53">
        <f t="shared" si="829"/>
        <v>2.9256875365710941</v>
      </c>
      <c r="Y5488" s="53">
        <v>17048</v>
      </c>
      <c r="Z5488" s="53">
        <v>32.43</v>
      </c>
      <c r="AA5488" s="53">
        <f t="shared" si="826"/>
        <v>525.68609312365095</v>
      </c>
      <c r="AB5488" s="53">
        <f t="shared" si="827"/>
        <v>3.0835646006783843</v>
      </c>
    </row>
    <row r="5489" spans="1:28" x14ac:dyDescent="0.3">
      <c r="A5489" s="1">
        <v>5488</v>
      </c>
      <c r="B5489" s="43">
        <v>45832</v>
      </c>
      <c r="C5489" s="44">
        <v>45115724.630000003</v>
      </c>
      <c r="D5489" s="56">
        <f t="shared" si="819"/>
        <v>524943.27271246398</v>
      </c>
      <c r="E5489" s="53">
        <v>85.944000000000003</v>
      </c>
      <c r="F5489" s="53">
        <f t="shared" si="820"/>
        <v>5.2494327271246402</v>
      </c>
      <c r="G5489" s="53">
        <f>(F5489/'Yearly GDP'!$B$24)*100</f>
        <v>142.64762845447393</v>
      </c>
      <c r="H5489" s="53">
        <f t="shared" si="821"/>
        <v>1.4046240000000003</v>
      </c>
      <c r="I5489" s="53">
        <f t="shared" si="822"/>
        <v>4.4424700133274095</v>
      </c>
      <c r="J5489" s="53">
        <f t="shared" si="830"/>
        <v>1112.5877387827632</v>
      </c>
      <c r="K5489" s="53">
        <v>6.24</v>
      </c>
      <c r="L5489" s="53">
        <v>25044.35</v>
      </c>
      <c r="M5489" s="53">
        <v>3.64</v>
      </c>
      <c r="N5489" s="53">
        <f t="shared" si="823"/>
        <v>1.7975299866725907</v>
      </c>
      <c r="O5489" s="53">
        <v>22.51</v>
      </c>
      <c r="P5489" s="53">
        <v>4.2939999999999996</v>
      </c>
      <c r="Q5489" s="53">
        <f t="shared" si="824"/>
        <v>1.9460000000000006</v>
      </c>
      <c r="R5489" s="53">
        <v>97.86</v>
      </c>
      <c r="S5489" s="53">
        <f t="shared" si="825"/>
        <v>120.87870000000001</v>
      </c>
      <c r="T5489" s="53">
        <v>5.37</v>
      </c>
      <c r="U5489" s="53">
        <v>21523.05</v>
      </c>
      <c r="V5489" s="53">
        <v>34.42</v>
      </c>
      <c r="W5489" s="53">
        <f t="shared" si="828"/>
        <v>625.30650784427655</v>
      </c>
      <c r="X5489" s="53">
        <f t="shared" si="829"/>
        <v>2.9052876234747242</v>
      </c>
      <c r="Y5489" s="53">
        <v>17180.3</v>
      </c>
      <c r="Z5489" s="53">
        <v>32.659999999999997</v>
      </c>
      <c r="AA5489" s="53">
        <f t="shared" si="826"/>
        <v>526.03490508266998</v>
      </c>
      <c r="AB5489" s="53">
        <f t="shared" si="827"/>
        <v>3.0618493570116354</v>
      </c>
    </row>
    <row r="5490" spans="1:28" x14ac:dyDescent="0.3">
      <c r="A5490" s="1">
        <v>5489</v>
      </c>
      <c r="B5490" s="43">
        <v>45833</v>
      </c>
      <c r="C5490" s="44">
        <v>45510345.57</v>
      </c>
      <c r="D5490" s="56">
        <f t="shared" si="819"/>
        <v>528944.04428172938</v>
      </c>
      <c r="E5490" s="53">
        <v>86.04</v>
      </c>
      <c r="F5490" s="53">
        <f t="shared" si="820"/>
        <v>5.2894404428172939</v>
      </c>
      <c r="G5490" s="53">
        <f>(F5490/'Yearly GDP'!$B$24)*100</f>
        <v>143.73479464177427</v>
      </c>
      <c r="H5490" s="53">
        <f t="shared" si="821"/>
        <v>1.4249319999999999</v>
      </c>
      <c r="I5490" s="53">
        <f t="shared" si="822"/>
        <v>4.4072278536800358</v>
      </c>
      <c r="J5490" s="53">
        <f t="shared" si="830"/>
        <v>1112.5936535918906</v>
      </c>
      <c r="K5490" s="53">
        <v>6.28</v>
      </c>
      <c r="L5490" s="53">
        <v>25244.75</v>
      </c>
      <c r="M5490" s="53">
        <v>3.67</v>
      </c>
      <c r="N5490" s="53">
        <f t="shared" si="823"/>
        <v>1.8727721463199645</v>
      </c>
      <c r="O5490" s="53">
        <v>22.69</v>
      </c>
      <c r="P5490" s="53">
        <v>4.29</v>
      </c>
      <c r="Q5490" s="53">
        <f t="shared" si="824"/>
        <v>1.9900000000000002</v>
      </c>
      <c r="R5490" s="53">
        <v>97.68</v>
      </c>
      <c r="S5490" s="53">
        <f t="shared" si="825"/>
        <v>121.84530000000001</v>
      </c>
      <c r="T5490" s="53">
        <v>5.37</v>
      </c>
      <c r="U5490" s="53">
        <v>21640.65</v>
      </c>
      <c r="V5490" s="53">
        <v>34.61</v>
      </c>
      <c r="W5490" s="53">
        <f t="shared" si="828"/>
        <v>625.27159780410295</v>
      </c>
      <c r="X5490" s="53">
        <f t="shared" si="829"/>
        <v>2.8893383415197924</v>
      </c>
      <c r="Y5490" s="53">
        <v>17455.599999999999</v>
      </c>
      <c r="Z5490" s="53">
        <v>33.19</v>
      </c>
      <c r="AA5490" s="53">
        <f t="shared" si="826"/>
        <v>525.92949683639654</v>
      </c>
      <c r="AB5490" s="53">
        <f t="shared" si="827"/>
        <v>3.0129557095510702</v>
      </c>
    </row>
    <row r="5491" spans="1:28" x14ac:dyDescent="0.3">
      <c r="A5491" s="1">
        <v>5490</v>
      </c>
      <c r="B5491" s="43">
        <v>45834</v>
      </c>
      <c r="C5491" s="44">
        <v>45858292.07</v>
      </c>
      <c r="D5491" s="56">
        <f t="shared" si="819"/>
        <v>535477.48797290982</v>
      </c>
      <c r="E5491" s="53">
        <v>85.64</v>
      </c>
      <c r="F5491" s="53">
        <f t="shared" si="820"/>
        <v>5.3547748797290984</v>
      </c>
      <c r="G5491" s="53">
        <f>(F5491/'Yearly GDP'!$B$24)*100</f>
        <v>145.51018694916027</v>
      </c>
      <c r="H5491" s="53">
        <f t="shared" si="821"/>
        <v>1.4395920000000002</v>
      </c>
      <c r="I5491" s="53">
        <f t="shared" si="822"/>
        <v>4.3554006968641108</v>
      </c>
      <c r="J5491" s="53">
        <f t="shared" si="830"/>
        <v>1112.7613240418118</v>
      </c>
      <c r="K5491" s="53">
        <v>6.27</v>
      </c>
      <c r="L5491" s="53">
        <v>25549</v>
      </c>
      <c r="M5491" s="53">
        <v>3.72</v>
      </c>
      <c r="N5491" s="53">
        <f t="shared" si="823"/>
        <v>1.9145993031358888</v>
      </c>
      <c r="O5491" s="53">
        <v>22.96</v>
      </c>
      <c r="P5491" s="53">
        <v>4.2450000000000001</v>
      </c>
      <c r="Q5491" s="53">
        <f t="shared" si="824"/>
        <v>2.0249999999999995</v>
      </c>
      <c r="R5491" s="53">
        <v>97.15</v>
      </c>
      <c r="S5491" s="53">
        <f t="shared" si="825"/>
        <v>123.29520000000001</v>
      </c>
      <c r="T5491" s="53">
        <v>5.37</v>
      </c>
      <c r="U5491" s="53">
        <v>21753.15</v>
      </c>
      <c r="V5491" s="53">
        <v>34.79</v>
      </c>
      <c r="W5491" s="53">
        <f t="shared" si="828"/>
        <v>625.27019258407597</v>
      </c>
      <c r="X5491" s="53">
        <f t="shared" si="829"/>
        <v>2.8743891922966371</v>
      </c>
      <c r="Y5491" s="53">
        <v>17500.5</v>
      </c>
      <c r="Z5491" s="53">
        <v>33.270000000000003</v>
      </c>
      <c r="AA5491" s="53">
        <f t="shared" si="826"/>
        <v>526.01442741208291</v>
      </c>
      <c r="AB5491" s="53">
        <f t="shared" si="827"/>
        <v>3.0057108506161705</v>
      </c>
    </row>
    <row r="5492" spans="1:28" x14ac:dyDescent="0.3">
      <c r="A5492" s="1">
        <v>5491</v>
      </c>
      <c r="B5492" s="43">
        <v>45835</v>
      </c>
      <c r="C5492" s="44">
        <v>46113059.359999999</v>
      </c>
      <c r="D5492" s="56">
        <f t="shared" si="819"/>
        <v>539618.03709554742</v>
      </c>
      <c r="E5492" s="53">
        <v>85.454999999999998</v>
      </c>
      <c r="F5492" s="53">
        <f t="shared" si="820"/>
        <v>5.3961803709554745</v>
      </c>
      <c r="G5492" s="53">
        <f>(F5492/'Yearly GDP'!$B$24)*100</f>
        <v>146.63533616726832</v>
      </c>
      <c r="H5492" s="53">
        <f t="shared" si="821"/>
        <v>1.453824</v>
      </c>
      <c r="I5492" s="53">
        <f t="shared" si="822"/>
        <v>4.3402777777777777</v>
      </c>
      <c r="J5492" s="53">
        <f t="shared" si="830"/>
        <v>1112.7517361111111</v>
      </c>
      <c r="K5492" s="53">
        <v>6.31</v>
      </c>
      <c r="L5492" s="53">
        <v>25637.8</v>
      </c>
      <c r="M5492" s="53">
        <v>3.73</v>
      </c>
      <c r="N5492" s="53">
        <f t="shared" si="823"/>
        <v>1.9697222222222219</v>
      </c>
      <c r="O5492" s="53">
        <v>23.04</v>
      </c>
      <c r="P5492" s="53">
        <v>4.274</v>
      </c>
      <c r="Q5492" s="53">
        <f t="shared" si="824"/>
        <v>2.0359999999999996</v>
      </c>
      <c r="R5492" s="53">
        <v>97.4</v>
      </c>
      <c r="S5492" s="53">
        <f t="shared" si="825"/>
        <v>123.7248</v>
      </c>
      <c r="T5492" s="53">
        <v>5.37</v>
      </c>
      <c r="U5492" s="53">
        <v>21840.2</v>
      </c>
      <c r="V5492" s="53">
        <v>34.86</v>
      </c>
      <c r="W5492" s="53">
        <f t="shared" si="828"/>
        <v>626.51176133103843</v>
      </c>
      <c r="X5492" s="53">
        <f t="shared" si="829"/>
        <v>2.8686173264486516</v>
      </c>
      <c r="Y5492" s="53">
        <v>17642.3</v>
      </c>
      <c r="Z5492" s="53">
        <v>33.54</v>
      </c>
      <c r="AA5492" s="53">
        <f t="shared" si="826"/>
        <v>526.00775193798449</v>
      </c>
      <c r="AB5492" s="53">
        <f t="shared" si="827"/>
        <v>2.9815146094215863</v>
      </c>
    </row>
    <row r="5493" spans="1:28" x14ac:dyDescent="0.3">
      <c r="A5493" s="1">
        <v>5492</v>
      </c>
      <c r="B5493" s="43">
        <v>45838</v>
      </c>
      <c r="C5493" s="44">
        <v>46219612.740000002</v>
      </c>
      <c r="D5493" s="56">
        <f t="shared" si="819"/>
        <v>539318.70175029174</v>
      </c>
      <c r="E5493" s="53">
        <v>85.7</v>
      </c>
      <c r="F5493" s="53">
        <f t="shared" si="820"/>
        <v>5.3931870175029175</v>
      </c>
      <c r="G5493" s="53">
        <f>(F5493/'Yearly GDP'!$B$24)*100</f>
        <v>146.55399504084014</v>
      </c>
      <c r="H5493" s="53">
        <f t="shared" si="821"/>
        <v>1.4494069999999997</v>
      </c>
      <c r="I5493" s="53">
        <f t="shared" si="822"/>
        <v>4.3535045711798004</v>
      </c>
      <c r="J5493" s="53">
        <f t="shared" si="830"/>
        <v>1110.8859381802351</v>
      </c>
      <c r="K5493" s="53">
        <v>6.31</v>
      </c>
      <c r="L5493" s="53">
        <v>25517.05</v>
      </c>
      <c r="M5493" s="53">
        <v>3.7</v>
      </c>
      <c r="N5493" s="53">
        <f t="shared" si="823"/>
        <v>1.9564954288201992</v>
      </c>
      <c r="O5493" s="53">
        <v>22.97</v>
      </c>
      <c r="P5493" s="53">
        <v>4.2309999999999999</v>
      </c>
      <c r="Q5493" s="53">
        <f t="shared" si="824"/>
        <v>2.0789999999999997</v>
      </c>
      <c r="R5493" s="53">
        <v>96.88</v>
      </c>
      <c r="S5493" s="53">
        <f t="shared" si="825"/>
        <v>123.3489</v>
      </c>
      <c r="T5493" s="53">
        <v>5.37</v>
      </c>
      <c r="U5493" s="53">
        <v>21988.65</v>
      </c>
      <c r="V5493" s="53">
        <v>35.270000000000003</v>
      </c>
      <c r="W5493" s="53">
        <f t="shared" si="828"/>
        <v>623.4377658066345</v>
      </c>
      <c r="X5493" s="53">
        <f t="shared" si="829"/>
        <v>2.8352707683583778</v>
      </c>
      <c r="Y5493" s="53">
        <v>17797.8</v>
      </c>
      <c r="Z5493" s="53">
        <v>33.869999999999997</v>
      </c>
      <c r="AA5493" s="53">
        <f t="shared" si="826"/>
        <v>525.47387068201954</v>
      </c>
      <c r="AB5493" s="53">
        <f t="shared" si="827"/>
        <v>2.9524653085326249</v>
      </c>
    </row>
    <row r="5494" spans="1:28" x14ac:dyDescent="0.3">
      <c r="A5494" s="1">
        <v>5493</v>
      </c>
      <c r="B5494" s="43">
        <v>45839</v>
      </c>
      <c r="C5494" s="44">
        <v>46235985.57</v>
      </c>
      <c r="D5494" s="56">
        <f t="shared" si="819"/>
        <v>539950.78325353272</v>
      </c>
      <c r="E5494" s="53">
        <v>85.63</v>
      </c>
      <c r="F5494" s="53">
        <f t="shared" si="820"/>
        <v>5.3995078325353276</v>
      </c>
      <c r="G5494" s="53">
        <f>(F5494/'Yearly GDP'!$B$24)*100</f>
        <v>146.72575631889478</v>
      </c>
      <c r="H5494" s="53">
        <f t="shared" si="821"/>
        <v>1.4460709999999999</v>
      </c>
      <c r="I5494" s="53">
        <f t="shared" si="822"/>
        <v>4.3497172683775558</v>
      </c>
      <c r="J5494" s="53">
        <f t="shared" si="830"/>
        <v>1110.9960852544584</v>
      </c>
      <c r="K5494" s="53">
        <v>6.29</v>
      </c>
      <c r="L5494" s="53">
        <v>25541.8</v>
      </c>
      <c r="M5494" s="53">
        <v>3.7</v>
      </c>
      <c r="N5494" s="53">
        <f t="shared" si="823"/>
        <v>1.9402827316224442</v>
      </c>
      <c r="O5494" s="53">
        <v>22.99</v>
      </c>
      <c r="P5494" s="53">
        <v>4.2409999999999997</v>
      </c>
      <c r="Q5494" s="53">
        <f t="shared" si="824"/>
        <v>2.0490000000000004</v>
      </c>
      <c r="R5494" s="53">
        <v>96.82</v>
      </c>
      <c r="S5494" s="53">
        <f t="shared" si="825"/>
        <v>123.4563</v>
      </c>
      <c r="T5494" s="53">
        <v>5.37</v>
      </c>
      <c r="U5494" s="53">
        <v>21951.05</v>
      </c>
      <c r="V5494" s="53">
        <v>35.21</v>
      </c>
      <c r="W5494" s="53">
        <f t="shared" si="828"/>
        <v>623.43226356148818</v>
      </c>
      <c r="X5494" s="53">
        <f t="shared" si="829"/>
        <v>2.8401022436807724</v>
      </c>
      <c r="Y5494" s="53">
        <v>17762</v>
      </c>
      <c r="Z5494" s="53">
        <v>33.799999999999997</v>
      </c>
      <c r="AA5494" s="53">
        <f t="shared" si="826"/>
        <v>525.50295857988169</v>
      </c>
      <c r="AB5494" s="53">
        <f t="shared" si="827"/>
        <v>2.9585798816568047</v>
      </c>
    </row>
    <row r="5495" spans="1:28" x14ac:dyDescent="0.3">
      <c r="A5495" s="1">
        <v>5494</v>
      </c>
      <c r="B5495" s="43">
        <v>45840</v>
      </c>
      <c r="C5495" s="44">
        <v>46190275.450000003</v>
      </c>
      <c r="D5495" s="56">
        <f t="shared" si="819"/>
        <v>539448.47240875917</v>
      </c>
      <c r="E5495" s="53">
        <v>85.625</v>
      </c>
      <c r="F5495" s="53">
        <f t="shared" si="820"/>
        <v>5.3944847240875919</v>
      </c>
      <c r="G5495" s="53">
        <f>(F5495/'Yearly GDP'!$B$24)*100</f>
        <v>146.58925880672803</v>
      </c>
      <c r="H5495" s="53">
        <f t="shared" si="821"/>
        <v>1.4387479999999999</v>
      </c>
      <c r="I5495" s="53">
        <f t="shared" si="822"/>
        <v>4.3649061545176782</v>
      </c>
      <c r="J5495" s="53">
        <f t="shared" si="830"/>
        <v>1111.0170231340028</v>
      </c>
      <c r="K5495" s="53">
        <v>6.28</v>
      </c>
      <c r="L5495" s="53">
        <v>25453.4</v>
      </c>
      <c r="M5495" s="53">
        <v>3.69</v>
      </c>
      <c r="N5495" s="53">
        <f t="shared" si="823"/>
        <v>1.9150938454823221</v>
      </c>
      <c r="O5495" s="53">
        <v>22.91</v>
      </c>
      <c r="P5495" s="53">
        <v>4.282</v>
      </c>
      <c r="Q5495" s="53">
        <f t="shared" si="824"/>
        <v>1.9980000000000002</v>
      </c>
      <c r="R5495" s="53">
        <v>96.78</v>
      </c>
      <c r="S5495" s="53">
        <f t="shared" si="825"/>
        <v>123.50781000000001</v>
      </c>
      <c r="T5495" s="53">
        <v>5.391</v>
      </c>
      <c r="U5495" s="53">
        <v>21940.15</v>
      </c>
      <c r="V5495" s="53">
        <v>35.19</v>
      </c>
      <c r="W5495" s="53">
        <f t="shared" si="828"/>
        <v>623.4768400113669</v>
      </c>
      <c r="X5495" s="53">
        <f t="shared" si="829"/>
        <v>2.841716396703609</v>
      </c>
      <c r="Y5495" s="53">
        <v>17693.099999999999</v>
      </c>
      <c r="Z5495" s="53">
        <v>33.67</v>
      </c>
      <c r="AA5495" s="53">
        <f t="shared" si="826"/>
        <v>525.48559548559547</v>
      </c>
      <c r="AB5495" s="53">
        <f t="shared" si="827"/>
        <v>2.97000297000297</v>
      </c>
    </row>
    <row r="5496" spans="1:28" x14ac:dyDescent="0.3">
      <c r="A5496" s="1">
        <v>5495</v>
      </c>
      <c r="B5496" s="43">
        <v>45841</v>
      </c>
      <c r="C5496" s="44">
        <v>46140294.530000001</v>
      </c>
      <c r="D5496" s="56">
        <f t="shared" si="819"/>
        <v>540075.7848840612</v>
      </c>
      <c r="E5496" s="53">
        <v>85.433000000000007</v>
      </c>
      <c r="F5496" s="53">
        <f t="shared" si="820"/>
        <v>5.4007578488406116</v>
      </c>
      <c r="G5496" s="53">
        <f>(F5496/'Yearly GDP'!$B$24)*100</f>
        <v>146.75972415327749</v>
      </c>
      <c r="H5496" s="53">
        <f t="shared" si="821"/>
        <v>1.4362360000000003</v>
      </c>
      <c r="I5496" s="53">
        <f t="shared" si="822"/>
        <v>4.3725404459991246</v>
      </c>
      <c r="J5496" s="53">
        <f t="shared" si="830"/>
        <v>1110.8570179274157</v>
      </c>
      <c r="K5496" s="53">
        <v>6.28</v>
      </c>
      <c r="L5496" s="53">
        <v>25405.3</v>
      </c>
      <c r="M5496" s="53">
        <v>3.68</v>
      </c>
      <c r="N5496" s="53">
        <f t="shared" si="823"/>
        <v>1.9074595540008756</v>
      </c>
      <c r="O5496" s="53">
        <v>22.87</v>
      </c>
      <c r="P5496" s="53">
        <v>4.3460000000000001</v>
      </c>
      <c r="Q5496" s="53">
        <f t="shared" si="824"/>
        <v>1.9340000000000002</v>
      </c>
      <c r="R5496" s="53">
        <v>97.18</v>
      </c>
      <c r="S5496" s="53">
        <f t="shared" si="825"/>
        <v>123.29217</v>
      </c>
      <c r="T5496" s="53">
        <v>5.391</v>
      </c>
      <c r="U5496" s="53">
        <v>21977.25</v>
      </c>
      <c r="V5496" s="53">
        <v>35.25</v>
      </c>
      <c r="W5496" s="53">
        <f t="shared" si="828"/>
        <v>623.468085106383</v>
      </c>
      <c r="X5496" s="53">
        <f t="shared" si="829"/>
        <v>2.8368794326241136</v>
      </c>
      <c r="Y5496" s="53">
        <v>17758.05</v>
      </c>
      <c r="Z5496" s="53">
        <v>33.79</v>
      </c>
      <c r="AA5496" s="53">
        <f t="shared" si="826"/>
        <v>525.54158034921579</v>
      </c>
      <c r="AB5496" s="53">
        <f t="shared" si="827"/>
        <v>2.9594554601953242</v>
      </c>
    </row>
    <row r="5497" spans="1:28" x14ac:dyDescent="0.3">
      <c r="A5497" s="1">
        <v>5496</v>
      </c>
      <c r="B5497" s="43">
        <v>45842</v>
      </c>
      <c r="C5497" s="44">
        <v>46235858.950000003</v>
      </c>
      <c r="D5497" s="56">
        <f t="shared" si="819"/>
        <v>540789.25517854432</v>
      </c>
      <c r="E5497" s="53">
        <v>85.497</v>
      </c>
      <c r="F5497" s="53">
        <f t="shared" si="820"/>
        <v>5.4078925517854435</v>
      </c>
      <c r="G5497" s="53">
        <f>(F5497/'Yearly GDP'!$B$24)*100</f>
        <v>146.95360195069139</v>
      </c>
      <c r="H5497" s="53">
        <f t="shared" si="821"/>
        <v>1.4416679999999999</v>
      </c>
      <c r="I5497" s="53">
        <f t="shared" si="822"/>
        <v>4.3630017452006982</v>
      </c>
      <c r="J5497" s="53">
        <f t="shared" si="830"/>
        <v>1110.8638743455497</v>
      </c>
      <c r="K5497" s="53">
        <v>6.29</v>
      </c>
      <c r="L5497" s="53">
        <v>25461</v>
      </c>
      <c r="M5497" s="53">
        <v>3.69</v>
      </c>
      <c r="N5497" s="53">
        <f t="shared" si="823"/>
        <v>1.9269982547993019</v>
      </c>
      <c r="O5497" s="53">
        <v>22.92</v>
      </c>
      <c r="P5497" s="53">
        <v>4.3280000000000003</v>
      </c>
      <c r="Q5497" s="53">
        <f t="shared" si="824"/>
        <v>1.9619999999999997</v>
      </c>
      <c r="R5497" s="53">
        <v>96.96</v>
      </c>
      <c r="S5497" s="53">
        <f t="shared" si="825"/>
        <v>123.56172000000001</v>
      </c>
      <c r="T5497" s="53">
        <v>5.391</v>
      </c>
      <c r="U5497" s="53">
        <v>21973.15</v>
      </c>
      <c r="V5497" s="53">
        <v>35.24</v>
      </c>
      <c r="W5497" s="53">
        <f t="shared" si="828"/>
        <v>623.5286606129398</v>
      </c>
      <c r="X5497" s="53">
        <f t="shared" si="829"/>
        <v>2.8376844494892164</v>
      </c>
      <c r="Y5497" s="53">
        <v>17762.2</v>
      </c>
      <c r="Z5497" s="53">
        <v>33.79</v>
      </c>
      <c r="AA5497" s="53">
        <f t="shared" si="826"/>
        <v>525.66439775081392</v>
      </c>
      <c r="AB5497" s="53">
        <f t="shared" si="827"/>
        <v>2.9594554601953242</v>
      </c>
    </row>
    <row r="5498" spans="1:28" x14ac:dyDescent="0.3">
      <c r="A5498" s="1">
        <v>5497</v>
      </c>
      <c r="B5498" s="43">
        <v>45845</v>
      </c>
      <c r="C5498" s="44">
        <v>46217826.359999999</v>
      </c>
      <c r="D5498" s="56">
        <f t="shared" si="819"/>
        <v>538920.54990671633</v>
      </c>
      <c r="E5498" s="53">
        <v>85.76</v>
      </c>
      <c r="F5498" s="53">
        <f t="shared" si="820"/>
        <v>5.3892054990671632</v>
      </c>
      <c r="G5498" s="53">
        <f>(F5498/'Yearly GDP'!$B$24)*100</f>
        <v>146.44580160508596</v>
      </c>
      <c r="H5498" s="53">
        <f t="shared" si="821"/>
        <v>1.4425847999999999</v>
      </c>
      <c r="I5498" s="53">
        <f t="shared" si="822"/>
        <v>4.3630017452006982</v>
      </c>
      <c r="J5498" s="53">
        <f t="shared" si="830"/>
        <v>1110.8769633507852</v>
      </c>
      <c r="K5498" s="53">
        <v>6.2939999999999996</v>
      </c>
      <c r="L5498" s="53">
        <v>25461.3</v>
      </c>
      <c r="M5498" s="53">
        <v>3.65</v>
      </c>
      <c r="N5498" s="53">
        <f t="shared" si="823"/>
        <v>1.9309982547993014</v>
      </c>
      <c r="O5498" s="53">
        <v>22.92</v>
      </c>
      <c r="P5498" s="53">
        <v>4.3819999999999997</v>
      </c>
      <c r="Q5498" s="53">
        <f t="shared" si="824"/>
        <v>1.9119999999999999</v>
      </c>
      <c r="R5498" s="53">
        <v>97.48</v>
      </c>
      <c r="S5498" s="53">
        <f t="shared" si="825"/>
        <v>123.56172000000001</v>
      </c>
      <c r="T5498" s="53">
        <v>5.391</v>
      </c>
      <c r="U5498" s="53">
        <v>21916.3</v>
      </c>
      <c r="V5498" s="53">
        <v>35.15</v>
      </c>
      <c r="W5498" s="53">
        <f t="shared" si="828"/>
        <v>623.50782361308677</v>
      </c>
      <c r="X5498" s="53">
        <f t="shared" si="829"/>
        <v>2.8449502133712659</v>
      </c>
      <c r="Y5498" s="53">
        <v>17726.349999999999</v>
      </c>
      <c r="Z5498" s="53">
        <v>33.72</v>
      </c>
      <c r="AA5498" s="53">
        <f t="shared" si="826"/>
        <v>525.69246737841047</v>
      </c>
      <c r="AB5498" s="53">
        <f t="shared" si="827"/>
        <v>2.9655990510083043</v>
      </c>
    </row>
    <row r="5499" spans="1:28" x14ac:dyDescent="0.3">
      <c r="A5499" s="1">
        <v>5498</v>
      </c>
      <c r="B5499" s="43">
        <v>45846</v>
      </c>
      <c r="C5499" s="44">
        <v>46248540.789999999</v>
      </c>
      <c r="D5499" s="56">
        <f t="shared" si="819"/>
        <v>539278.69391324627</v>
      </c>
      <c r="E5499" s="53">
        <v>85.76</v>
      </c>
      <c r="F5499" s="53">
        <f t="shared" si="820"/>
        <v>5.3927869391324625</v>
      </c>
      <c r="G5499" s="53">
        <f>(F5499/'Yearly GDP'!$B$24)*100</f>
        <v>146.54312334599084</v>
      </c>
      <c r="H5499" s="53">
        <f t="shared" si="821"/>
        <v>1.4484882000000001</v>
      </c>
      <c r="I5499" s="53">
        <f t="shared" si="822"/>
        <v>4.3535045711797995</v>
      </c>
      <c r="J5499" s="53">
        <f t="shared" si="830"/>
        <v>1111.1232041793644</v>
      </c>
      <c r="K5499" s="53">
        <v>6.306</v>
      </c>
      <c r="L5499" s="53">
        <v>25522.5</v>
      </c>
      <c r="M5499" s="53">
        <v>3.66</v>
      </c>
      <c r="N5499" s="53">
        <f t="shared" si="823"/>
        <v>1.9524954288202006</v>
      </c>
      <c r="O5499" s="53">
        <v>22.97</v>
      </c>
      <c r="P5499" s="53">
        <v>4.4169999999999998</v>
      </c>
      <c r="Q5499" s="53">
        <f t="shared" si="824"/>
        <v>1.8890000000000002</v>
      </c>
      <c r="R5499" s="53">
        <v>97.52</v>
      </c>
      <c r="S5499" s="53">
        <f t="shared" si="825"/>
        <v>123.83126999999999</v>
      </c>
      <c r="T5499" s="53">
        <v>5.391</v>
      </c>
      <c r="U5499" s="53">
        <v>21886.15</v>
      </c>
      <c r="V5499" s="53">
        <v>35.1</v>
      </c>
      <c r="W5499" s="53">
        <f t="shared" si="828"/>
        <v>623.53703703703707</v>
      </c>
      <c r="X5499" s="53">
        <f t="shared" si="829"/>
        <v>2.8490028490028489</v>
      </c>
      <c r="Y5499" s="53">
        <v>17684.8</v>
      </c>
      <c r="Z5499" s="53">
        <v>33.64</v>
      </c>
      <c r="AA5499" s="53">
        <f t="shared" si="826"/>
        <v>525.70749108204518</v>
      </c>
      <c r="AB5499" s="53">
        <f t="shared" si="827"/>
        <v>2.9726516052318668</v>
      </c>
    </row>
    <row r="5500" spans="1:28" x14ac:dyDescent="0.3">
      <c r="A5500" s="1">
        <v>5499</v>
      </c>
      <c r="B5500" s="43">
        <v>45847</v>
      </c>
      <c r="C5500" s="44">
        <v>46249933.18</v>
      </c>
      <c r="D5500" s="56">
        <f t="shared" si="819"/>
        <v>539798.47315592901</v>
      </c>
      <c r="E5500" s="53">
        <v>85.68</v>
      </c>
      <c r="F5500" s="53">
        <f t="shared" si="820"/>
        <v>5.3979847315592897</v>
      </c>
      <c r="G5500" s="53">
        <f>(F5500/'Yearly GDP'!$B$24)*100</f>
        <v>146.68436770541547</v>
      </c>
      <c r="H5500" s="53">
        <f t="shared" si="821"/>
        <v>1.4478002000000001</v>
      </c>
      <c r="I5500" s="53">
        <f t="shared" si="822"/>
        <v>4.3610989969472307</v>
      </c>
      <c r="J5500" s="53">
        <f t="shared" si="830"/>
        <v>1111.0379415612733</v>
      </c>
      <c r="K5500" s="53">
        <v>6.3140000000000001</v>
      </c>
      <c r="L5500" s="53">
        <v>25476.1</v>
      </c>
      <c r="M5500" s="53">
        <v>3.66</v>
      </c>
      <c r="N5500" s="53">
        <f t="shared" si="823"/>
        <v>1.9529010030527694</v>
      </c>
      <c r="O5500" s="53">
        <v>22.93</v>
      </c>
      <c r="P5500" s="53">
        <v>4.3419999999999996</v>
      </c>
      <c r="Q5500" s="53">
        <f t="shared" si="824"/>
        <v>1.9720000000000004</v>
      </c>
      <c r="R5500" s="53">
        <v>97.56</v>
      </c>
      <c r="S5500" s="53">
        <f t="shared" si="825"/>
        <v>122.76721999999999</v>
      </c>
      <c r="T5500" s="53">
        <v>5.3540000000000001</v>
      </c>
      <c r="U5500" s="53">
        <v>21878.65</v>
      </c>
      <c r="V5500" s="53">
        <v>35.08</v>
      </c>
      <c r="W5500" s="53">
        <f t="shared" si="828"/>
        <v>623.67873432155079</v>
      </c>
      <c r="X5500" s="53">
        <f t="shared" si="829"/>
        <v>2.8506271379703536</v>
      </c>
      <c r="Y5500" s="53">
        <v>17782.45</v>
      </c>
      <c r="Z5500" s="53">
        <v>33.83</v>
      </c>
      <c r="AA5500" s="53">
        <f t="shared" si="826"/>
        <v>525.64144250665095</v>
      </c>
      <c r="AB5500" s="53">
        <f t="shared" si="827"/>
        <v>2.9559562518474731</v>
      </c>
    </row>
    <row r="5501" spans="1:28" x14ac:dyDescent="0.3">
      <c r="A5501" s="1">
        <v>5500</v>
      </c>
      <c r="B5501" s="43">
        <v>45848</v>
      </c>
      <c r="C5501" s="44">
        <v>46139041.689999998</v>
      </c>
      <c r="D5501" s="56">
        <f t="shared" si="819"/>
        <v>538070.90100176097</v>
      </c>
      <c r="E5501" s="53">
        <v>85.748999999999995</v>
      </c>
      <c r="F5501" s="53">
        <f t="shared" si="820"/>
        <v>5.3807090100176094</v>
      </c>
      <c r="G5501" s="53">
        <f>(F5501/'Yearly GDP'!$B$24)*100</f>
        <v>146.21491875047852</v>
      </c>
      <c r="H5501" s="53">
        <f t="shared" si="821"/>
        <v>1.4417676000000001</v>
      </c>
      <c r="I5501" s="53">
        <f t="shared" si="822"/>
        <v>4.3821209465381239</v>
      </c>
      <c r="J5501" s="53">
        <f t="shared" si="830"/>
        <v>1111.0977212971077</v>
      </c>
      <c r="K5501" s="53">
        <v>6.3179999999999996</v>
      </c>
      <c r="L5501" s="53">
        <v>25355.25</v>
      </c>
      <c r="M5501" s="53">
        <v>3.61</v>
      </c>
      <c r="N5501" s="53">
        <f t="shared" si="823"/>
        <v>1.9358790534618757</v>
      </c>
      <c r="O5501" s="53">
        <v>22.82</v>
      </c>
      <c r="P5501" s="53">
        <v>4.3460000000000001</v>
      </c>
      <c r="Q5501" s="53">
        <f t="shared" si="824"/>
        <v>1.9719999999999995</v>
      </c>
      <c r="R5501" s="53">
        <v>97.65</v>
      </c>
      <c r="S5501" s="53">
        <f t="shared" si="825"/>
        <v>122.17828</v>
      </c>
      <c r="T5501" s="53">
        <v>5.3540000000000001</v>
      </c>
      <c r="U5501" s="53">
        <v>21818.35</v>
      </c>
      <c r="V5501" s="53">
        <v>34.99</v>
      </c>
      <c r="W5501" s="53">
        <f t="shared" si="828"/>
        <v>623.55958845384384</v>
      </c>
      <c r="X5501" s="53">
        <f t="shared" si="829"/>
        <v>2.8579594169762785</v>
      </c>
      <c r="Y5501" s="53">
        <v>17770.650000000001</v>
      </c>
      <c r="Z5501" s="53">
        <v>33.75</v>
      </c>
      <c r="AA5501" s="53">
        <f t="shared" si="826"/>
        <v>526.53777777777782</v>
      </c>
      <c r="AB5501" s="53">
        <f t="shared" si="827"/>
        <v>2.9629629629629632</v>
      </c>
    </row>
    <row r="5502" spans="1:28" x14ac:dyDescent="0.3">
      <c r="A5502" s="1">
        <v>5501</v>
      </c>
      <c r="B5502" s="43">
        <v>45849</v>
      </c>
      <c r="C5502" s="44">
        <v>45782388.259999998</v>
      </c>
      <c r="D5502" s="56">
        <f t="shared" si="819"/>
        <v>533438.83786775416</v>
      </c>
      <c r="E5502" s="53">
        <v>85.825000000000003</v>
      </c>
      <c r="F5502" s="53">
        <f t="shared" si="820"/>
        <v>5.3343883786775415</v>
      </c>
      <c r="G5502" s="53">
        <f>(F5502/'Yearly GDP'!$B$24)*100</f>
        <v>144.95620594232449</v>
      </c>
      <c r="H5502" s="53">
        <f t="shared" si="821"/>
        <v>1.4272255999999999</v>
      </c>
      <c r="I5502" s="53">
        <f t="shared" si="822"/>
        <v>4.4169611307420498</v>
      </c>
      <c r="J5502" s="53">
        <f t="shared" si="830"/>
        <v>1110.8590989399293</v>
      </c>
      <c r="K5502" s="53">
        <v>6.3040000000000003</v>
      </c>
      <c r="L5502" s="53">
        <v>25149.85</v>
      </c>
      <c r="M5502" s="53">
        <v>3.58</v>
      </c>
      <c r="N5502" s="53">
        <f t="shared" si="823"/>
        <v>1.8870388692579505</v>
      </c>
      <c r="O5502" s="53">
        <v>22.64</v>
      </c>
      <c r="P5502" s="53">
        <v>4.423</v>
      </c>
      <c r="Q5502" s="53">
        <f t="shared" si="824"/>
        <v>1.8810000000000002</v>
      </c>
      <c r="R5502" s="53">
        <v>97.85</v>
      </c>
      <c r="S5502" s="53">
        <f t="shared" si="825"/>
        <v>121.21456000000001</v>
      </c>
      <c r="T5502" s="53">
        <v>5.3540000000000001</v>
      </c>
      <c r="U5502" s="53">
        <v>21636.400000000001</v>
      </c>
      <c r="V5502" s="53">
        <v>34.69</v>
      </c>
      <c r="W5502" s="53">
        <f t="shared" si="828"/>
        <v>623.70712020755275</v>
      </c>
      <c r="X5502" s="53">
        <f t="shared" si="829"/>
        <v>2.8826751225136933</v>
      </c>
      <c r="Y5502" s="53">
        <v>17645.45</v>
      </c>
      <c r="Z5502" s="53">
        <v>33.520000000000003</v>
      </c>
      <c r="AA5502" s="53">
        <f t="shared" si="826"/>
        <v>526.4155727923627</v>
      </c>
      <c r="AB5502" s="53">
        <f t="shared" si="827"/>
        <v>2.9832935560859184</v>
      </c>
    </row>
    <row r="5503" spans="1:28" x14ac:dyDescent="0.3">
      <c r="A5503" s="1">
        <v>5502</v>
      </c>
      <c r="B5503" s="43">
        <v>45852</v>
      </c>
      <c r="C5503" s="44">
        <v>45860143.219999999</v>
      </c>
      <c r="D5503" s="56">
        <f t="shared" si="819"/>
        <v>533152.08877314953</v>
      </c>
      <c r="E5503" s="53">
        <v>86.016999999999996</v>
      </c>
      <c r="F5503" s="53">
        <f t="shared" si="820"/>
        <v>5.3315208877314957</v>
      </c>
      <c r="G5503" s="53">
        <f>(F5503/'Yearly GDP'!$B$24)*100</f>
        <v>144.87828499270367</v>
      </c>
      <c r="H5503" s="53">
        <f t="shared" si="821"/>
        <v>1.4243926999999998</v>
      </c>
      <c r="I5503" s="53">
        <f t="shared" si="822"/>
        <v>4.4306601683650868</v>
      </c>
      <c r="J5503" s="53">
        <f t="shared" si="830"/>
        <v>1111.311475409836</v>
      </c>
      <c r="K5503" s="53">
        <v>6.3109999999999999</v>
      </c>
      <c r="L5503" s="53">
        <v>25082.3</v>
      </c>
      <c r="M5503" s="53">
        <v>3.57</v>
      </c>
      <c r="N5503" s="53">
        <f t="shared" si="823"/>
        <v>1.8803398316349131</v>
      </c>
      <c r="O5503" s="53">
        <v>22.57</v>
      </c>
      <c r="P5503" s="53">
        <v>4.4269999999999996</v>
      </c>
      <c r="Q5503" s="53">
        <f t="shared" si="824"/>
        <v>1.8840000000000003</v>
      </c>
      <c r="R5503" s="53">
        <v>98.08</v>
      </c>
      <c r="S5503" s="53">
        <f t="shared" si="825"/>
        <v>120.83978</v>
      </c>
      <c r="T5503" s="53">
        <v>5.3540000000000001</v>
      </c>
      <c r="U5503" s="53">
        <v>21773.9</v>
      </c>
      <c r="V5503" s="53">
        <v>34.92</v>
      </c>
      <c r="W5503" s="53">
        <f t="shared" si="828"/>
        <v>623.53665521191294</v>
      </c>
      <c r="X5503" s="53">
        <f t="shared" si="829"/>
        <v>2.86368843069874</v>
      </c>
      <c r="Y5503" s="53">
        <v>17808.650000000001</v>
      </c>
      <c r="Z5503" s="53">
        <v>33.82</v>
      </c>
      <c r="AA5503" s="53">
        <f t="shared" si="826"/>
        <v>526.5715552927262</v>
      </c>
      <c r="AB5503" s="53">
        <f t="shared" si="827"/>
        <v>2.9568302779420459</v>
      </c>
    </row>
    <row r="5504" spans="1:28" x14ac:dyDescent="0.3">
      <c r="A5504" s="1">
        <v>5503</v>
      </c>
      <c r="B5504" s="43">
        <v>45853</v>
      </c>
      <c r="C5504" s="44">
        <v>46146668.890000001</v>
      </c>
      <c r="D5504" s="56">
        <f t="shared" si="819"/>
        <v>536645.33369771251</v>
      </c>
      <c r="E5504" s="53">
        <v>85.991</v>
      </c>
      <c r="F5504" s="53">
        <f t="shared" si="820"/>
        <v>5.3664533369771252</v>
      </c>
      <c r="G5504" s="53">
        <f>(F5504/'Yearly GDP'!$B$24)*100</f>
        <v>145.82753633090013</v>
      </c>
      <c r="H5504" s="53">
        <f t="shared" si="821"/>
        <v>1.4311571000000001</v>
      </c>
      <c r="I5504" s="53">
        <f t="shared" si="822"/>
        <v>4.4111160123511244</v>
      </c>
      <c r="J5504" s="53">
        <f t="shared" si="830"/>
        <v>1111.4159682399645</v>
      </c>
      <c r="K5504" s="53">
        <v>6.3129999999999997</v>
      </c>
      <c r="L5504" s="53">
        <v>25195.8</v>
      </c>
      <c r="M5504" s="53">
        <v>3.58</v>
      </c>
      <c r="N5504" s="53">
        <f t="shared" si="823"/>
        <v>1.9018839876488753</v>
      </c>
      <c r="O5504" s="53">
        <v>22.67</v>
      </c>
      <c r="P5504" s="53">
        <v>4.4889999999999999</v>
      </c>
      <c r="Q5504" s="53">
        <f t="shared" si="824"/>
        <v>1.8239999999999998</v>
      </c>
      <c r="R5504" s="53">
        <v>98.62</v>
      </c>
      <c r="S5504" s="53">
        <f t="shared" si="825"/>
        <v>121.37518000000001</v>
      </c>
      <c r="T5504" s="53">
        <v>5.3540000000000001</v>
      </c>
      <c r="U5504" s="53">
        <v>21974.9</v>
      </c>
      <c r="V5504" s="53">
        <v>35.25</v>
      </c>
      <c r="W5504" s="53">
        <f t="shared" si="828"/>
        <v>623.40141843971639</v>
      </c>
      <c r="X5504" s="53">
        <f t="shared" si="829"/>
        <v>2.8368794326241136</v>
      </c>
      <c r="Y5504" s="53">
        <v>17952.150000000001</v>
      </c>
      <c r="Z5504" s="53">
        <v>34.07</v>
      </c>
      <c r="AA5504" s="53">
        <f t="shared" si="826"/>
        <v>526.91957734076902</v>
      </c>
      <c r="AB5504" s="53">
        <f t="shared" si="827"/>
        <v>2.9351335485764602</v>
      </c>
    </row>
    <row r="5505" spans="1:28" x14ac:dyDescent="0.3">
      <c r="A5505" s="1">
        <v>5504</v>
      </c>
      <c r="B5505" s="43">
        <v>45854</v>
      </c>
      <c r="C5505" s="44">
        <v>46231061.600000001</v>
      </c>
      <c r="D5505" s="56">
        <f t="shared" si="819"/>
        <v>538290.29050474474</v>
      </c>
      <c r="E5505" s="53">
        <v>85.885000000000005</v>
      </c>
      <c r="F5505" s="53">
        <f t="shared" si="820"/>
        <v>5.3829029050474473</v>
      </c>
      <c r="G5505" s="53">
        <f>(F5505/'Yearly GDP'!$B$24)*100</f>
        <v>146.27453546324585</v>
      </c>
      <c r="H5505" s="53">
        <f t="shared" si="821"/>
        <v>1.4317884000000001</v>
      </c>
      <c r="I5505" s="53">
        <f t="shared" si="822"/>
        <v>4.409171075837742</v>
      </c>
      <c r="J5505" s="53">
        <f t="shared" si="830"/>
        <v>1111.6424162257495</v>
      </c>
      <c r="K5505" s="53">
        <v>6.3129999999999997</v>
      </c>
      <c r="L5505" s="53">
        <v>25212.05</v>
      </c>
      <c r="M5505" s="53">
        <v>3.59</v>
      </c>
      <c r="N5505" s="53">
        <f t="shared" si="823"/>
        <v>1.9038289241622577</v>
      </c>
      <c r="O5505" s="53">
        <v>22.68</v>
      </c>
      <c r="P5505" s="53">
        <v>4.4550000000000001</v>
      </c>
      <c r="Q5505" s="53">
        <f t="shared" si="824"/>
        <v>1.8579999999999997</v>
      </c>
      <c r="R5505" s="53">
        <v>98.39</v>
      </c>
      <c r="S5505" s="53">
        <f t="shared" si="825"/>
        <v>121.61016000000001</v>
      </c>
      <c r="T5505" s="53">
        <v>5.3620000000000001</v>
      </c>
      <c r="U5505" s="53">
        <v>21996.3</v>
      </c>
      <c r="V5505" s="53">
        <v>35.29</v>
      </c>
      <c r="W5505" s="53">
        <f t="shared" si="828"/>
        <v>623.30121847548878</v>
      </c>
      <c r="X5505" s="53">
        <f t="shared" si="829"/>
        <v>2.8336639274582036</v>
      </c>
      <c r="Y5505" s="53">
        <v>17983.5</v>
      </c>
      <c r="Z5505" s="53">
        <v>34.200000000000003</v>
      </c>
      <c r="AA5505" s="53">
        <f t="shared" si="826"/>
        <v>525.83333333333326</v>
      </c>
      <c r="AB5505" s="53">
        <f t="shared" si="827"/>
        <v>2.9239766081871341</v>
      </c>
    </row>
    <row r="5506" spans="1:28" x14ac:dyDescent="0.3">
      <c r="A5506" s="1">
        <v>5505</v>
      </c>
      <c r="B5506" s="43">
        <v>45855</v>
      </c>
      <c r="C5506" s="44">
        <v>46198456.600000001</v>
      </c>
      <c r="D5506" s="56">
        <f t="shared" si="819"/>
        <v>536972.82036380551</v>
      </c>
      <c r="E5506" s="53">
        <v>86.034999999999997</v>
      </c>
      <c r="F5506" s="53">
        <f t="shared" si="820"/>
        <v>5.3697282036380551</v>
      </c>
      <c r="G5506" s="53">
        <f>(F5506/'Yearly GDP'!$B$24)*100</f>
        <v>145.91652727277321</v>
      </c>
      <c r="H5506" s="53">
        <f t="shared" si="821"/>
        <v>1.4236217999999996</v>
      </c>
      <c r="I5506" s="53">
        <f t="shared" si="822"/>
        <v>4.4267374944665789</v>
      </c>
      <c r="J5506" s="53">
        <f t="shared" si="830"/>
        <v>1111.6179725542277</v>
      </c>
      <c r="K5506" s="53">
        <v>6.3019999999999996</v>
      </c>
      <c r="L5506" s="53">
        <v>25111.45</v>
      </c>
      <c r="M5506" s="53">
        <v>3.57</v>
      </c>
      <c r="N5506" s="53">
        <f t="shared" si="823"/>
        <v>1.8752625055334207</v>
      </c>
      <c r="O5506" s="53">
        <v>22.59</v>
      </c>
      <c r="P5506" s="53">
        <v>4.4630000000000001</v>
      </c>
      <c r="Q5506" s="53">
        <f t="shared" si="824"/>
        <v>1.8389999999999995</v>
      </c>
      <c r="R5506" s="53">
        <v>98.73</v>
      </c>
      <c r="S5506" s="53">
        <f t="shared" si="825"/>
        <v>121.12757999999999</v>
      </c>
      <c r="T5506" s="53">
        <v>5.3620000000000001</v>
      </c>
      <c r="U5506" s="53">
        <v>22006.25</v>
      </c>
      <c r="V5506" s="53">
        <v>35.299999999999997</v>
      </c>
      <c r="W5506" s="53">
        <f t="shared" si="828"/>
        <v>623.4065155807366</v>
      </c>
      <c r="X5506" s="53">
        <f t="shared" si="829"/>
        <v>2.8328611898017</v>
      </c>
      <c r="Y5506" s="53">
        <v>18032.3</v>
      </c>
      <c r="Z5506" s="53">
        <v>34.19</v>
      </c>
      <c r="AA5506" s="53">
        <f t="shared" si="826"/>
        <v>527.41444866920153</v>
      </c>
      <c r="AB5506" s="53">
        <f t="shared" si="827"/>
        <v>2.9248318221702254</v>
      </c>
    </row>
    <row r="5507" spans="1:28" x14ac:dyDescent="0.3">
      <c r="A5507" s="1">
        <v>5506</v>
      </c>
      <c r="B5507" s="43">
        <v>45856</v>
      </c>
      <c r="C5507" s="44">
        <v>45945864.159999996</v>
      </c>
      <c r="D5507" s="56">
        <f t="shared" si="819"/>
        <v>533324.01810795115</v>
      </c>
      <c r="E5507" s="53">
        <v>86.15</v>
      </c>
      <c r="F5507" s="53">
        <f t="shared" si="820"/>
        <v>5.3332401810795114</v>
      </c>
      <c r="G5507" s="53">
        <f>(F5507/'Yearly GDP'!$B$24)*100</f>
        <v>144.92500492063888</v>
      </c>
      <c r="H5507" s="53">
        <f t="shared" si="821"/>
        <v>1.4161029999999997</v>
      </c>
      <c r="I5507" s="53">
        <f t="shared" si="822"/>
        <v>4.4523597506678545</v>
      </c>
      <c r="J5507" s="53">
        <f t="shared" si="830"/>
        <v>1111.6829919857526</v>
      </c>
      <c r="K5507" s="53">
        <v>6.3049999999999997</v>
      </c>
      <c r="L5507" s="53">
        <v>24968.400000000001</v>
      </c>
      <c r="M5507" s="53">
        <v>3.48</v>
      </c>
      <c r="N5507" s="53">
        <f t="shared" si="823"/>
        <v>1.8526402493321452</v>
      </c>
      <c r="O5507" s="53">
        <v>22.46</v>
      </c>
      <c r="P5507" s="53">
        <v>4.431</v>
      </c>
      <c r="Q5507" s="53">
        <f t="shared" si="824"/>
        <v>1.8739999999999997</v>
      </c>
      <c r="R5507" s="53">
        <v>98.48</v>
      </c>
      <c r="S5507" s="53">
        <f t="shared" si="825"/>
        <v>120.43052</v>
      </c>
      <c r="T5507" s="53">
        <v>5.3620000000000001</v>
      </c>
      <c r="U5507" s="53">
        <v>21858.85</v>
      </c>
      <c r="V5507" s="53">
        <v>35.06</v>
      </c>
      <c r="W5507" s="53">
        <f t="shared" si="828"/>
        <v>623.46976611523098</v>
      </c>
      <c r="X5507" s="53">
        <f t="shared" si="829"/>
        <v>2.8522532800912721</v>
      </c>
      <c r="Y5507" s="53">
        <v>17909.25</v>
      </c>
      <c r="Z5507" s="53">
        <v>33.96</v>
      </c>
      <c r="AA5507" s="53">
        <f t="shared" si="826"/>
        <v>527.363074204947</v>
      </c>
      <c r="AB5507" s="53">
        <f t="shared" si="827"/>
        <v>2.944640753828033</v>
      </c>
    </row>
    <row r="5508" spans="1:28" x14ac:dyDescent="0.3">
      <c r="A5508" s="1">
        <v>5507</v>
      </c>
      <c r="B5508" s="43">
        <v>45859</v>
      </c>
      <c r="C5508" s="44">
        <v>46087172.549999997</v>
      </c>
      <c r="D5508" s="56">
        <f t="shared" si="819"/>
        <v>534684.98810835893</v>
      </c>
      <c r="E5508" s="53">
        <v>86.194999999999993</v>
      </c>
      <c r="F5508" s="53">
        <f t="shared" si="820"/>
        <v>5.3468498810835889</v>
      </c>
      <c r="G5508" s="53">
        <f>(F5508/'Yearly GDP'!$B$24)*100</f>
        <v>145.29483372509753</v>
      </c>
      <c r="H5508" s="53">
        <f t="shared" si="821"/>
        <v>1.4223142</v>
      </c>
      <c r="I5508" s="53">
        <f t="shared" si="822"/>
        <v>4.4286979627989371</v>
      </c>
      <c r="J5508" s="53">
        <f t="shared" si="830"/>
        <v>1111.191319751993</v>
      </c>
      <c r="K5508" s="53">
        <v>6.2990000000000004</v>
      </c>
      <c r="L5508" s="53">
        <v>25090.7</v>
      </c>
      <c r="M5508" s="53">
        <v>3.47</v>
      </c>
      <c r="N5508" s="53">
        <f t="shared" si="823"/>
        <v>1.8703020372010632</v>
      </c>
      <c r="O5508" s="53">
        <v>22.58</v>
      </c>
      <c r="P5508" s="53">
        <v>4.37</v>
      </c>
      <c r="Q5508" s="53">
        <f t="shared" si="824"/>
        <v>1.9290000000000003</v>
      </c>
      <c r="R5508" s="53">
        <v>97.85</v>
      </c>
      <c r="S5508" s="53">
        <f t="shared" si="825"/>
        <v>121.07396</v>
      </c>
      <c r="T5508" s="53">
        <v>5.3620000000000001</v>
      </c>
      <c r="U5508" s="53">
        <v>21997</v>
      </c>
      <c r="V5508" s="53">
        <v>35.24</v>
      </c>
      <c r="W5508" s="53">
        <f t="shared" si="828"/>
        <v>624.20544835414296</v>
      </c>
      <c r="X5508" s="53">
        <f t="shared" si="829"/>
        <v>2.8376844494892164</v>
      </c>
      <c r="Y5508" s="53">
        <v>17890.2</v>
      </c>
      <c r="Z5508" s="53">
        <v>33.950000000000003</v>
      </c>
      <c r="AA5508" s="53">
        <f t="shared" si="826"/>
        <v>526.95729013254788</v>
      </c>
      <c r="AB5508" s="53">
        <f t="shared" si="827"/>
        <v>2.9455081001472752</v>
      </c>
    </row>
    <row r="5509" spans="1:28" x14ac:dyDescent="0.3">
      <c r="A5509" s="1">
        <v>5508</v>
      </c>
      <c r="B5509" s="43">
        <v>45860</v>
      </c>
      <c r="C5509" s="44">
        <v>45954938.979999997</v>
      </c>
      <c r="D5509" s="56">
        <f t="shared" si="819"/>
        <v>532366.4764486457</v>
      </c>
      <c r="E5509" s="53">
        <v>86.322000000000003</v>
      </c>
      <c r="F5509" s="53">
        <f t="shared" si="820"/>
        <v>5.3236647644864572</v>
      </c>
      <c r="G5509" s="53">
        <f>(F5509/'Yearly GDP'!$B$24)*100</f>
        <v>144.66480338278416</v>
      </c>
      <c r="H5509" s="53">
        <f t="shared" si="821"/>
        <v>1.397222</v>
      </c>
      <c r="I5509" s="53">
        <f t="shared" si="822"/>
        <v>4.5146726862302486</v>
      </c>
      <c r="J5509" s="53">
        <f t="shared" si="830"/>
        <v>1131.4176072234764</v>
      </c>
      <c r="K5509" s="53">
        <v>6.3079999999999998</v>
      </c>
      <c r="L5509" s="53">
        <v>25060.9</v>
      </c>
      <c r="M5509" s="53">
        <v>3.47</v>
      </c>
      <c r="N5509" s="53">
        <f t="shared" si="823"/>
        <v>1.7933273137697512</v>
      </c>
      <c r="O5509" s="53">
        <v>22.15</v>
      </c>
      <c r="P5509" s="53">
        <v>4.3360000000000003</v>
      </c>
      <c r="Q5509" s="53">
        <f t="shared" si="824"/>
        <v>1.9719999999999995</v>
      </c>
      <c r="R5509" s="53">
        <v>97.39</v>
      </c>
      <c r="S5509" s="53">
        <f t="shared" si="825"/>
        <v>118.7683</v>
      </c>
      <c r="T5509" s="53">
        <v>5.3620000000000001</v>
      </c>
      <c r="U5509" s="53">
        <v>21884.05</v>
      </c>
      <c r="V5509" s="53">
        <v>35.090000000000003</v>
      </c>
      <c r="W5509" s="53">
        <f t="shared" si="828"/>
        <v>623.65488743231685</v>
      </c>
      <c r="X5509" s="53">
        <f t="shared" si="829"/>
        <v>2.8498147620404675</v>
      </c>
      <c r="Y5509" s="53">
        <v>17829.25</v>
      </c>
      <c r="Z5509" s="53">
        <v>33.81</v>
      </c>
      <c r="AA5509" s="53">
        <f t="shared" si="826"/>
        <v>527.33658680863641</v>
      </c>
      <c r="AB5509" s="53">
        <f t="shared" si="827"/>
        <v>2.9577048210588579</v>
      </c>
    </row>
    <row r="5510" spans="1:28" x14ac:dyDescent="0.3">
      <c r="A5510" s="1">
        <v>5509</v>
      </c>
      <c r="B5510" s="43">
        <v>45861</v>
      </c>
      <c r="C5510" s="44">
        <v>46143356.93</v>
      </c>
      <c r="D5510" s="56">
        <f t="shared" si="819"/>
        <v>534190.28629312338</v>
      </c>
      <c r="E5510" s="53">
        <v>86.38</v>
      </c>
      <c r="F5510" s="53">
        <f t="shared" si="820"/>
        <v>5.3419028629312342</v>
      </c>
      <c r="G5510" s="53">
        <f>(F5510/'Yearly GDP'!$B$24)*100</f>
        <v>145.16040388400094</v>
      </c>
      <c r="H5510" s="53">
        <f t="shared" si="821"/>
        <v>1.4069447999999998</v>
      </c>
      <c r="I5510" s="53">
        <f t="shared" si="822"/>
        <v>4.4863167339614183</v>
      </c>
      <c r="J5510" s="53">
        <f t="shared" si="830"/>
        <v>1131.4445939883358</v>
      </c>
      <c r="K5510" s="53">
        <v>6.3120000000000003</v>
      </c>
      <c r="L5510" s="53">
        <v>25219.9</v>
      </c>
      <c r="M5510" s="53">
        <v>3.48</v>
      </c>
      <c r="N5510" s="53">
        <f t="shared" si="823"/>
        <v>1.825683266038582</v>
      </c>
      <c r="O5510" s="53">
        <v>22.29</v>
      </c>
      <c r="P5510" s="53">
        <v>4.3879999999999999</v>
      </c>
      <c r="Q5510" s="53">
        <f t="shared" si="824"/>
        <v>1.9240000000000004</v>
      </c>
      <c r="R5510" s="53">
        <v>97.21</v>
      </c>
      <c r="S5510" s="53">
        <f t="shared" si="825"/>
        <v>119.0286</v>
      </c>
      <c r="T5510" s="53">
        <v>5.34</v>
      </c>
      <c r="U5510" s="53">
        <v>21949.25</v>
      </c>
      <c r="V5510" s="53">
        <v>35.21</v>
      </c>
      <c r="W5510" s="53">
        <f t="shared" si="828"/>
        <v>623.38114172110193</v>
      </c>
      <c r="X5510" s="53">
        <f t="shared" si="829"/>
        <v>2.8401022436807724</v>
      </c>
      <c r="Y5510" s="53">
        <v>17852.900000000001</v>
      </c>
      <c r="Z5510" s="53">
        <v>33.82</v>
      </c>
      <c r="AA5510" s="53">
        <f t="shared" si="826"/>
        <v>527.87995269071564</v>
      </c>
      <c r="AB5510" s="53">
        <f t="shared" si="827"/>
        <v>2.9568302779420463</v>
      </c>
    </row>
    <row r="5511" spans="1:28" x14ac:dyDescent="0.3">
      <c r="A5511" s="1">
        <v>5510</v>
      </c>
      <c r="B5511" s="43">
        <v>45862</v>
      </c>
      <c r="C5511" s="44">
        <v>45919540.32</v>
      </c>
      <c r="D5511" s="56">
        <f t="shared" ref="D5511:D5574" si="831">C5511/E5511</f>
        <v>531599.21648529754</v>
      </c>
      <c r="E5511" s="53">
        <v>86.38</v>
      </c>
      <c r="F5511" s="53">
        <f t="shared" ref="F5511:F5574" si="832">(D5511/100000)</f>
        <v>5.3159921648529753</v>
      </c>
      <c r="G5511" s="53">
        <f>(F5511/'Yearly GDP'!$B$24)*100</f>
        <v>144.4563088275265</v>
      </c>
      <c r="H5511" s="53">
        <f t="shared" ref="H5511:H5574" si="833">(K5511/I5511)</f>
        <v>1.4018734999999998</v>
      </c>
      <c r="I5511" s="53">
        <f t="shared" ref="I5511:I5574" si="834">(J5511/L5511)*100</f>
        <v>4.5146726862302486</v>
      </c>
      <c r="J5511" s="53">
        <f t="shared" si="830"/>
        <v>1131.471783295711</v>
      </c>
      <c r="K5511" s="53">
        <v>6.3289999999999997</v>
      </c>
      <c r="L5511" s="53">
        <v>25062.1</v>
      </c>
      <c r="M5511" s="53">
        <v>3.46</v>
      </c>
      <c r="N5511" s="53">
        <f t="shared" ref="N5511:N5574" si="835">K5511-I5511</f>
        <v>1.8143273137697511</v>
      </c>
      <c r="O5511" s="53">
        <v>22.15</v>
      </c>
      <c r="P5511" s="53">
        <v>4.4080000000000004</v>
      </c>
      <c r="Q5511" s="53">
        <f t="shared" ref="Q5511:Q5574" si="836">K5511-P5511</f>
        <v>1.9209999999999994</v>
      </c>
      <c r="R5511" s="53">
        <v>97.38</v>
      </c>
      <c r="S5511" s="53">
        <f t="shared" ref="S5511:S5574" si="837">(O5511*T5511)</f>
        <v>118.28099999999999</v>
      </c>
      <c r="T5511" s="53">
        <v>5.34</v>
      </c>
      <c r="U5511" s="53">
        <v>21856.15</v>
      </c>
      <c r="V5511" s="53">
        <v>34.74</v>
      </c>
      <c r="W5511" s="53">
        <f t="shared" si="828"/>
        <v>629.13500287852617</v>
      </c>
      <c r="X5511" s="53">
        <f t="shared" si="829"/>
        <v>2.8785261945883702</v>
      </c>
      <c r="Y5511" s="53">
        <v>17734.7</v>
      </c>
      <c r="Z5511" s="53">
        <v>33.630000000000003</v>
      </c>
      <c r="AA5511" s="53">
        <f t="shared" si="826"/>
        <v>527.3476063038953</v>
      </c>
      <c r="AB5511" s="53">
        <f t="shared" si="827"/>
        <v>2.9735355337496281</v>
      </c>
    </row>
    <row r="5512" spans="1:28" x14ac:dyDescent="0.3">
      <c r="A5512" s="1">
        <v>5511</v>
      </c>
      <c r="B5512" s="43">
        <v>45863</v>
      </c>
      <c r="C5512" s="44">
        <v>45273516.079999998</v>
      </c>
      <c r="D5512" s="56">
        <f t="shared" si="831"/>
        <v>523375.09774227481</v>
      </c>
      <c r="E5512" s="53">
        <v>86.503</v>
      </c>
      <c r="F5512" s="53">
        <f t="shared" si="832"/>
        <v>5.2337509774227478</v>
      </c>
      <c r="G5512" s="53">
        <f>(F5512/'Yearly GDP'!$B$24)*100</f>
        <v>142.2214939517051</v>
      </c>
      <c r="H5512" s="53">
        <f t="shared" si="833"/>
        <v>1.3932128999999995</v>
      </c>
      <c r="I5512" s="53">
        <f t="shared" si="834"/>
        <v>4.5599635202918387</v>
      </c>
      <c r="J5512" s="53">
        <f t="shared" si="830"/>
        <v>1132.5581395348838</v>
      </c>
      <c r="K5512" s="53">
        <v>6.3529999999999998</v>
      </c>
      <c r="L5512" s="53">
        <v>24837</v>
      </c>
      <c r="M5512" s="53">
        <v>3.43</v>
      </c>
      <c r="N5512" s="53">
        <f t="shared" si="835"/>
        <v>1.793036479708161</v>
      </c>
      <c r="O5512" s="53">
        <v>21.93</v>
      </c>
      <c r="P5512" s="53">
        <v>4.3860000000000001</v>
      </c>
      <c r="Q5512" s="53">
        <f t="shared" si="836"/>
        <v>1.9669999999999996</v>
      </c>
      <c r="R5512" s="53">
        <v>97.64</v>
      </c>
      <c r="S5512" s="53">
        <f t="shared" si="837"/>
        <v>117.1062</v>
      </c>
      <c r="T5512" s="53">
        <v>5.34</v>
      </c>
      <c r="U5512" s="53">
        <v>21501.599999999999</v>
      </c>
      <c r="V5512" s="53">
        <v>34.11</v>
      </c>
      <c r="W5512" s="53">
        <f t="shared" si="828"/>
        <v>630.36059806508354</v>
      </c>
      <c r="X5512" s="53">
        <f t="shared" si="829"/>
        <v>2.9316915860451482</v>
      </c>
      <c r="Y5512" s="53">
        <v>17379.95</v>
      </c>
      <c r="Z5512" s="53">
        <v>32.979999999999997</v>
      </c>
      <c r="AA5512" s="53">
        <f t="shared" si="826"/>
        <v>526.98453608247428</v>
      </c>
      <c r="AB5512" s="53">
        <f t="shared" si="827"/>
        <v>3.032140691328078</v>
      </c>
    </row>
    <row r="5513" spans="1:28" x14ac:dyDescent="0.3">
      <c r="A5513" s="1">
        <v>5512</v>
      </c>
      <c r="B5513" s="43">
        <v>45866</v>
      </c>
      <c r="C5513" s="44">
        <v>44875195.119999997</v>
      </c>
      <c r="D5513" s="56">
        <f t="shared" si="831"/>
        <v>517609.54958072363</v>
      </c>
      <c r="E5513" s="53">
        <v>86.697000000000003</v>
      </c>
      <c r="F5513" s="53">
        <f t="shared" si="832"/>
        <v>5.1760954958072363</v>
      </c>
      <c r="G5513" s="53">
        <f>(F5513/'Yearly GDP'!$B$24)*100</f>
        <v>140.65476890780533</v>
      </c>
      <c r="H5513" s="53">
        <f t="shared" si="833"/>
        <v>1.3880394000000003</v>
      </c>
      <c r="I5513" s="53">
        <f t="shared" si="834"/>
        <v>4.5913682277318637</v>
      </c>
      <c r="J5513" s="53">
        <f t="shared" si="830"/>
        <v>1133.1910009182736</v>
      </c>
      <c r="K5513" s="53">
        <v>6.3730000000000002</v>
      </c>
      <c r="L5513" s="53">
        <v>24680.9</v>
      </c>
      <c r="M5513" s="53">
        <v>3.41</v>
      </c>
      <c r="N5513" s="53">
        <f t="shared" si="835"/>
        <v>1.7816317722681365</v>
      </c>
      <c r="O5513" s="53">
        <v>21.78</v>
      </c>
      <c r="P5513" s="53">
        <v>4.42</v>
      </c>
      <c r="Q5513" s="53">
        <f t="shared" si="836"/>
        <v>1.9530000000000003</v>
      </c>
      <c r="R5513" s="53">
        <v>98.63</v>
      </c>
      <c r="S5513" s="53">
        <f t="shared" si="837"/>
        <v>116.3052</v>
      </c>
      <c r="T5513" s="53">
        <v>5.34</v>
      </c>
      <c r="U5513" s="53">
        <v>21314.85</v>
      </c>
      <c r="V5513" s="53">
        <v>33.79</v>
      </c>
      <c r="W5513" s="53">
        <f t="shared" si="828"/>
        <v>630.80349215744297</v>
      </c>
      <c r="X5513" s="53">
        <f t="shared" si="829"/>
        <v>2.9594554601953238</v>
      </c>
      <c r="Y5513" s="53">
        <v>17163.2</v>
      </c>
      <c r="Z5513" s="53">
        <v>32.5</v>
      </c>
      <c r="AA5513" s="53">
        <f t="shared" ref="AA5513:AA5576" si="838">Y5513/Z5513</f>
        <v>528.09846153846161</v>
      </c>
      <c r="AB5513" s="53">
        <f t="shared" ref="AB5513:AB5576" si="839">(AA5513/Y5513)*100</f>
        <v>3.0769230769230771</v>
      </c>
    </row>
    <row r="5514" spans="1:28" x14ac:dyDescent="0.3">
      <c r="A5514" s="1">
        <v>5513</v>
      </c>
      <c r="B5514" s="43">
        <v>45867</v>
      </c>
      <c r="C5514" s="44">
        <v>45247331.009999998</v>
      </c>
      <c r="D5514" s="56">
        <f t="shared" si="831"/>
        <v>519439.44310511084</v>
      </c>
      <c r="E5514" s="53">
        <v>87.108000000000004</v>
      </c>
      <c r="F5514" s="53">
        <f t="shared" si="832"/>
        <v>5.1943944310511085</v>
      </c>
      <c r="G5514" s="53">
        <f>(F5514/'Yearly GDP'!$B$24)*100</f>
        <v>141.15202258291055</v>
      </c>
      <c r="H5514" s="53">
        <f t="shared" si="833"/>
        <v>1.3992692999999998</v>
      </c>
      <c r="I5514" s="53">
        <f t="shared" si="834"/>
        <v>4.5516613563950843</v>
      </c>
      <c r="J5514" s="53">
        <f t="shared" si="830"/>
        <v>1129.7724169321802</v>
      </c>
      <c r="K5514" s="53">
        <v>6.3689999999999998</v>
      </c>
      <c r="L5514" s="53">
        <v>24821.1</v>
      </c>
      <c r="M5514" s="53">
        <v>3.43</v>
      </c>
      <c r="N5514" s="53">
        <f t="shared" si="835"/>
        <v>1.8173386436049155</v>
      </c>
      <c r="O5514" s="53">
        <v>21.97</v>
      </c>
      <c r="P5514" s="53">
        <v>4.3280000000000003</v>
      </c>
      <c r="Q5514" s="53">
        <f t="shared" si="836"/>
        <v>2.0409999999999995</v>
      </c>
      <c r="R5514" s="53">
        <v>98.89</v>
      </c>
      <c r="S5514" s="53">
        <f t="shared" si="837"/>
        <v>117.31979999999999</v>
      </c>
      <c r="T5514" s="53">
        <v>5.34</v>
      </c>
      <c r="U5514" s="53">
        <v>21501</v>
      </c>
      <c r="V5514" s="53">
        <v>34.049999999999997</v>
      </c>
      <c r="W5514" s="53">
        <f t="shared" si="828"/>
        <v>631.45374449339215</v>
      </c>
      <c r="X5514" s="53">
        <f t="shared" si="829"/>
        <v>2.9368575624082234</v>
      </c>
      <c r="Y5514" s="53">
        <v>17319.05</v>
      </c>
      <c r="Z5514" s="53">
        <v>32.81</v>
      </c>
      <c r="AA5514" s="53">
        <f t="shared" si="838"/>
        <v>527.85888448643698</v>
      </c>
      <c r="AB5514" s="53">
        <f t="shared" si="839"/>
        <v>3.0478512648582745</v>
      </c>
    </row>
    <row r="5515" spans="1:28" x14ac:dyDescent="0.3">
      <c r="A5515" s="1">
        <v>5514</v>
      </c>
      <c r="B5515" s="43">
        <v>45868</v>
      </c>
      <c r="C5515" s="44">
        <v>45332905.939999998</v>
      </c>
      <c r="D5515" s="56">
        <f t="shared" si="831"/>
        <v>516961.89962481894</v>
      </c>
      <c r="E5515" s="53">
        <v>87.691000000000003</v>
      </c>
      <c r="F5515" s="53">
        <f t="shared" si="832"/>
        <v>5.1696189962481895</v>
      </c>
      <c r="G5515" s="53">
        <f>(F5515/'Yearly GDP'!$B$24)*100</f>
        <v>140.47877707196164</v>
      </c>
      <c r="H5515" s="53">
        <f t="shared" si="833"/>
        <v>1.4034825</v>
      </c>
      <c r="I5515" s="53">
        <f t="shared" si="834"/>
        <v>4.5351473922902494</v>
      </c>
      <c r="J5515" s="53">
        <f t="shared" si="830"/>
        <v>1127.2131519274376</v>
      </c>
      <c r="K5515" s="53">
        <v>6.3650000000000002</v>
      </c>
      <c r="L5515" s="53">
        <v>24855.05</v>
      </c>
      <c r="M5515" s="53">
        <v>3.41</v>
      </c>
      <c r="N5515" s="53">
        <f t="shared" si="835"/>
        <v>1.8298526077097508</v>
      </c>
      <c r="O5515" s="53">
        <v>22.05</v>
      </c>
      <c r="P5515" s="53">
        <v>4.3780000000000001</v>
      </c>
      <c r="Q5515" s="53">
        <f t="shared" si="836"/>
        <v>1.9870000000000001</v>
      </c>
      <c r="R5515" s="53">
        <v>99.82</v>
      </c>
      <c r="S5515" s="53">
        <f t="shared" si="837"/>
        <v>117.12960000000001</v>
      </c>
      <c r="T5515" s="53">
        <v>5.3120000000000003</v>
      </c>
      <c r="U5515" s="53">
        <v>21540.25</v>
      </c>
      <c r="V5515" s="53">
        <v>34.119999999999997</v>
      </c>
      <c r="W5515" s="53">
        <f t="shared" si="828"/>
        <v>631.30861664712779</v>
      </c>
      <c r="X5515" s="53">
        <f t="shared" si="829"/>
        <v>2.9308323563892147</v>
      </c>
      <c r="Y5515" s="53">
        <v>17301.05</v>
      </c>
      <c r="Z5515" s="53">
        <v>32.770000000000003</v>
      </c>
      <c r="AA5515" s="53">
        <f t="shared" si="838"/>
        <v>527.95392126945364</v>
      </c>
      <c r="AB5515" s="53">
        <f t="shared" si="839"/>
        <v>3.0515715593530661</v>
      </c>
    </row>
    <row r="5516" spans="1:28" x14ac:dyDescent="0.3">
      <c r="A5516" s="1">
        <v>5515</v>
      </c>
      <c r="B5516" s="43">
        <v>45869</v>
      </c>
      <c r="C5516" s="44">
        <v>45076771.729999997</v>
      </c>
      <c r="D5516" s="56">
        <f t="shared" si="831"/>
        <v>515021.84235181205</v>
      </c>
      <c r="E5516" s="53">
        <v>87.524000000000001</v>
      </c>
      <c r="F5516" s="53">
        <f t="shared" si="832"/>
        <v>5.1502184235181208</v>
      </c>
      <c r="G5516" s="53">
        <f>(F5516/'Yearly GDP'!$B$24)*100</f>
        <v>139.95158759560113</v>
      </c>
      <c r="H5516" s="53">
        <f t="shared" si="833"/>
        <v>1.3982567999999997</v>
      </c>
      <c r="I5516" s="53">
        <f t="shared" si="834"/>
        <v>4.5599635202918387</v>
      </c>
      <c r="J5516" s="53">
        <f t="shared" si="830"/>
        <v>1129.4277245782034</v>
      </c>
      <c r="K5516" s="53">
        <v>6.3760000000000003</v>
      </c>
      <c r="L5516" s="53">
        <v>24768.35</v>
      </c>
      <c r="M5516" s="53">
        <v>3.38</v>
      </c>
      <c r="N5516" s="53">
        <f t="shared" si="835"/>
        <v>1.8160364797081616</v>
      </c>
      <c r="O5516" s="53">
        <v>21.93</v>
      </c>
      <c r="P5516" s="53">
        <v>4.3600000000000003</v>
      </c>
      <c r="Q5516" s="53">
        <f t="shared" si="836"/>
        <v>2.016</v>
      </c>
      <c r="R5516" s="53">
        <v>99.97</v>
      </c>
      <c r="S5516" s="53">
        <f t="shared" si="837"/>
        <v>116.49216</v>
      </c>
      <c r="T5516" s="53">
        <v>5.3120000000000003</v>
      </c>
      <c r="U5516" s="53">
        <v>21361.3</v>
      </c>
      <c r="V5516" s="53">
        <v>33.799999999999997</v>
      </c>
      <c r="W5516" s="53">
        <f t="shared" si="828"/>
        <v>631.99112426035504</v>
      </c>
      <c r="X5516" s="53">
        <f t="shared" si="829"/>
        <v>2.9585798816568047</v>
      </c>
      <c r="Y5516" s="53">
        <v>17144.25</v>
      </c>
      <c r="Z5516" s="53">
        <v>32.549999999999997</v>
      </c>
      <c r="AA5516" s="53">
        <f t="shared" si="838"/>
        <v>526.70506912442397</v>
      </c>
      <c r="AB5516" s="53">
        <f t="shared" si="839"/>
        <v>3.0721966205837172</v>
      </c>
    </row>
    <row r="5517" spans="1:28" x14ac:dyDescent="0.3">
      <c r="A5517" s="1">
        <v>5516</v>
      </c>
      <c r="B5517" s="43">
        <v>45870</v>
      </c>
      <c r="C5517" s="44">
        <v>44550277.240000002</v>
      </c>
      <c r="D5517" s="56">
        <f t="shared" si="831"/>
        <v>510634.15943607083</v>
      </c>
      <c r="E5517" s="53">
        <v>87.245000000000005</v>
      </c>
      <c r="F5517" s="53">
        <f t="shared" si="832"/>
        <v>5.1063415943607087</v>
      </c>
      <c r="G5517" s="53">
        <f>(F5517/'Yearly GDP'!$B$24)*100</f>
        <v>138.75928245545404</v>
      </c>
      <c r="H5517" s="53">
        <f t="shared" si="833"/>
        <v>1.3825069999999999</v>
      </c>
      <c r="I5517" s="53">
        <f t="shared" si="834"/>
        <v>4.6082949308755765</v>
      </c>
      <c r="J5517" s="53">
        <f t="shared" si="830"/>
        <v>1132.0437788018432</v>
      </c>
      <c r="K5517" s="53">
        <v>6.3710000000000004</v>
      </c>
      <c r="L5517" s="53">
        <v>24565.35</v>
      </c>
      <c r="M5517" s="53">
        <v>3.35</v>
      </c>
      <c r="N5517" s="53">
        <f t="shared" si="835"/>
        <v>1.7627050691244239</v>
      </c>
      <c r="O5517" s="53">
        <v>21.7</v>
      </c>
      <c r="P5517" s="53">
        <v>4.22</v>
      </c>
      <c r="Q5517" s="53">
        <f t="shared" si="836"/>
        <v>2.1510000000000007</v>
      </c>
      <c r="R5517" s="53">
        <v>99.14</v>
      </c>
      <c r="S5517" s="53">
        <f t="shared" si="837"/>
        <v>115.27040000000001</v>
      </c>
      <c r="T5517" s="53">
        <v>5.3120000000000003</v>
      </c>
      <c r="U5517" s="53">
        <v>21088.65</v>
      </c>
      <c r="V5517" s="53">
        <v>33.369999999999997</v>
      </c>
      <c r="W5517" s="53">
        <f t="shared" si="828"/>
        <v>631.9643392268506</v>
      </c>
      <c r="X5517" s="53">
        <f t="shared" si="829"/>
        <v>2.9967036260113877</v>
      </c>
      <c r="Y5517" s="53">
        <v>16863.25</v>
      </c>
      <c r="Z5517" s="53">
        <v>31.98</v>
      </c>
      <c r="AA5517" s="53">
        <f t="shared" si="838"/>
        <v>527.30612883051901</v>
      </c>
      <c r="AB5517" s="53">
        <f t="shared" si="839"/>
        <v>3.1269543464665412</v>
      </c>
    </row>
    <row r="5518" spans="1:28" x14ac:dyDescent="0.3">
      <c r="A5518" s="1">
        <v>5517</v>
      </c>
      <c r="B5518" s="43">
        <v>45873</v>
      </c>
      <c r="C5518" s="44">
        <v>44968362</v>
      </c>
      <c r="D5518" s="56">
        <f t="shared" si="831"/>
        <v>512869.09215328464</v>
      </c>
      <c r="E5518" s="53">
        <v>87.68</v>
      </c>
      <c r="F5518" s="53">
        <f t="shared" si="832"/>
        <v>5.1286909215328462</v>
      </c>
      <c r="G5518" s="53">
        <f>(F5518/'Yearly GDP'!$B$24)*100</f>
        <v>139.36660112860994</v>
      </c>
      <c r="H5518" s="53">
        <f t="shared" si="833"/>
        <v>1.3819156999999997</v>
      </c>
      <c r="I5518" s="53">
        <f t="shared" si="834"/>
        <v>4.5682960255824581</v>
      </c>
      <c r="J5518" s="53">
        <f t="shared" si="830"/>
        <v>1129.4084056646871</v>
      </c>
      <c r="K5518" s="53">
        <v>6.3129999999999997</v>
      </c>
      <c r="L5518" s="53">
        <v>24722.75</v>
      </c>
      <c r="M5518" s="53">
        <v>3.37</v>
      </c>
      <c r="N5518" s="53">
        <f t="shared" si="835"/>
        <v>1.7447039744175417</v>
      </c>
      <c r="O5518" s="53">
        <v>21.89</v>
      </c>
      <c r="P5518" s="53">
        <v>4.1980000000000004</v>
      </c>
      <c r="Q5518" s="53">
        <f t="shared" si="836"/>
        <v>2.1149999999999993</v>
      </c>
      <c r="R5518" s="53">
        <v>98.78</v>
      </c>
      <c r="S5518" s="53">
        <f t="shared" si="837"/>
        <v>116.27968000000001</v>
      </c>
      <c r="T5518" s="53">
        <v>5.3120000000000003</v>
      </c>
      <c r="U5518" s="53">
        <v>21329.4</v>
      </c>
      <c r="V5518" s="53">
        <v>33.78</v>
      </c>
      <c r="W5518" s="53">
        <f t="shared" si="828"/>
        <v>631.42095914742458</v>
      </c>
      <c r="X5518" s="53">
        <f t="shared" si="829"/>
        <v>2.9603315571343991</v>
      </c>
      <c r="Y5518" s="53">
        <v>17028.650000000001</v>
      </c>
      <c r="Z5518" s="53">
        <v>32.369999999999997</v>
      </c>
      <c r="AA5518" s="53">
        <f t="shared" si="838"/>
        <v>526.06271238801367</v>
      </c>
      <c r="AB5518" s="53">
        <f t="shared" si="839"/>
        <v>3.0892801977139328</v>
      </c>
    </row>
    <row r="5519" spans="1:28" x14ac:dyDescent="0.3">
      <c r="A5519" s="1">
        <v>5518</v>
      </c>
      <c r="B5519" s="43">
        <v>45874</v>
      </c>
      <c r="C5519" s="44">
        <v>44896389.810000002</v>
      </c>
      <c r="D5519" s="56">
        <f t="shared" si="831"/>
        <v>511173.74257087562</v>
      </c>
      <c r="E5519" s="53">
        <v>87.83</v>
      </c>
      <c r="F5519" s="53">
        <f t="shared" si="832"/>
        <v>5.111737425708756</v>
      </c>
      <c r="G5519" s="53">
        <f>(F5519/'Yearly GDP'!$B$24)*100</f>
        <v>138.90590830730315</v>
      </c>
      <c r="H5519" s="53">
        <f t="shared" si="833"/>
        <v>1.3798967999999998</v>
      </c>
      <c r="I5519" s="53">
        <f t="shared" si="834"/>
        <v>4.5829514207149407</v>
      </c>
      <c r="J5519" s="53">
        <f t="shared" si="830"/>
        <v>1129.6769019248395</v>
      </c>
      <c r="K5519" s="53">
        <v>6.3239999999999998</v>
      </c>
      <c r="L5519" s="53">
        <v>24649.55</v>
      </c>
      <c r="M5519" s="53">
        <v>3.36</v>
      </c>
      <c r="N5519" s="53">
        <f t="shared" si="835"/>
        <v>1.7410485792850592</v>
      </c>
      <c r="O5519" s="53">
        <v>21.82</v>
      </c>
      <c r="P5519" s="53">
        <v>4.1959999999999997</v>
      </c>
      <c r="Q5519" s="53">
        <f t="shared" si="836"/>
        <v>2.1280000000000001</v>
      </c>
      <c r="R5519" s="53">
        <v>98.78</v>
      </c>
      <c r="S5519" s="53">
        <f t="shared" si="837"/>
        <v>115.90784000000001</v>
      </c>
      <c r="T5519" s="53">
        <v>5.3120000000000003</v>
      </c>
      <c r="U5519" s="53">
        <v>21288.85</v>
      </c>
      <c r="V5519" s="53">
        <v>33.65</v>
      </c>
      <c r="W5519" s="53">
        <f t="shared" si="828"/>
        <v>632.65527488855867</v>
      </c>
      <c r="X5519" s="53">
        <f t="shared" si="829"/>
        <v>2.9717682020802378</v>
      </c>
      <c r="Y5519" s="53">
        <v>16974.45</v>
      </c>
      <c r="Z5519" s="53">
        <v>32.200000000000003</v>
      </c>
      <c r="AA5519" s="53">
        <f t="shared" si="838"/>
        <v>527.15683229813658</v>
      </c>
      <c r="AB5519" s="53">
        <f t="shared" si="839"/>
        <v>3.1055900621118009</v>
      </c>
    </row>
    <row r="5520" spans="1:28" x14ac:dyDescent="0.3">
      <c r="A5520" s="1">
        <v>5519</v>
      </c>
      <c r="B5520" s="43">
        <v>45875</v>
      </c>
      <c r="C5520" s="44">
        <v>44612575.390000001</v>
      </c>
      <c r="D5520" s="56">
        <f t="shared" si="831"/>
        <v>508550.3036762611</v>
      </c>
      <c r="E5520" s="53">
        <v>87.724999999999994</v>
      </c>
      <c r="F5520" s="53">
        <f t="shared" si="832"/>
        <v>5.0855030367626108</v>
      </c>
      <c r="G5520" s="53">
        <f>(F5520/'Yearly GDP'!$B$24)*100</f>
        <v>138.1930173033318</v>
      </c>
      <c r="H5520" s="53">
        <f t="shared" si="833"/>
        <v>1.3935225</v>
      </c>
      <c r="I5520" s="53">
        <f t="shared" si="834"/>
        <v>4.5977011494252871</v>
      </c>
      <c r="J5520" s="53">
        <f t="shared" si="830"/>
        <v>1129.8482758620689</v>
      </c>
      <c r="K5520" s="53">
        <v>6.407</v>
      </c>
      <c r="L5520" s="53">
        <v>24574.2</v>
      </c>
      <c r="M5520" s="53">
        <v>3.35</v>
      </c>
      <c r="N5520" s="53">
        <f t="shared" si="835"/>
        <v>1.809298850574713</v>
      </c>
      <c r="O5520" s="53">
        <v>21.75</v>
      </c>
      <c r="P5520" s="53">
        <v>4.218</v>
      </c>
      <c r="Q5520" s="53">
        <f t="shared" si="836"/>
        <v>2.1890000000000001</v>
      </c>
      <c r="R5520" s="53">
        <v>98.18</v>
      </c>
      <c r="S5520" s="53">
        <f t="shared" si="837"/>
        <v>115.16625000000001</v>
      </c>
      <c r="T5520" s="53">
        <v>5.2949999999999999</v>
      </c>
      <c r="U5520" s="53">
        <v>21096.65</v>
      </c>
      <c r="V5520" s="53">
        <v>33.33</v>
      </c>
      <c r="W5520" s="53">
        <f t="shared" si="828"/>
        <v>632.96279627962804</v>
      </c>
      <c r="X5520" s="53">
        <f t="shared" si="829"/>
        <v>3.0003000300030003</v>
      </c>
      <c r="Y5520" s="53">
        <v>16770.099999999999</v>
      </c>
      <c r="Z5520" s="53">
        <v>31.89</v>
      </c>
      <c r="AA5520" s="53">
        <f t="shared" si="838"/>
        <v>525.87331451865782</v>
      </c>
      <c r="AB5520" s="53">
        <f t="shared" si="839"/>
        <v>3.135779241141424</v>
      </c>
    </row>
    <row r="5521" spans="1:28" x14ac:dyDescent="0.3">
      <c r="A5521" s="1">
        <v>5520</v>
      </c>
      <c r="B5521" s="43">
        <v>45876</v>
      </c>
      <c r="C5521" s="44">
        <v>44627053.600000001</v>
      </c>
      <c r="D5521" s="56">
        <f t="shared" si="831"/>
        <v>510338.42142579425</v>
      </c>
      <c r="E5521" s="53">
        <v>87.445999999999998</v>
      </c>
      <c r="F5521" s="53">
        <f t="shared" si="832"/>
        <v>5.1033842142579422</v>
      </c>
      <c r="G5521" s="53">
        <f>(F5521/'Yearly GDP'!$B$24)*100</f>
        <v>138.67891886570493</v>
      </c>
      <c r="H5521" s="53">
        <f t="shared" si="833"/>
        <v>1.3872690000000001</v>
      </c>
      <c r="I5521" s="53">
        <f t="shared" si="834"/>
        <v>4.6061722708429294</v>
      </c>
      <c r="J5521" s="53">
        <f t="shared" si="830"/>
        <v>1132.9410409949332</v>
      </c>
      <c r="K5521" s="53">
        <v>6.39</v>
      </c>
      <c r="L5521" s="53">
        <v>24596.15</v>
      </c>
      <c r="M5521" s="53">
        <v>3.35</v>
      </c>
      <c r="N5521" s="53">
        <f t="shared" si="835"/>
        <v>1.7838277291570703</v>
      </c>
      <c r="O5521" s="53">
        <v>21.71</v>
      </c>
      <c r="P5521" s="53">
        <v>4.2439999999999998</v>
      </c>
      <c r="Q5521" s="53">
        <f t="shared" si="836"/>
        <v>2.1459999999999999</v>
      </c>
      <c r="R5521" s="53">
        <v>98.4</v>
      </c>
      <c r="S5521" s="53">
        <f t="shared" si="837"/>
        <v>114.95445000000001</v>
      </c>
      <c r="T5521" s="53">
        <v>5.2949999999999999</v>
      </c>
      <c r="U5521" s="53">
        <v>21152.1</v>
      </c>
      <c r="V5521" s="53">
        <v>33.36</v>
      </c>
      <c r="W5521" s="53">
        <f t="shared" si="828"/>
        <v>634.05575539568338</v>
      </c>
      <c r="X5521" s="53">
        <f t="shared" si="829"/>
        <v>2.9976019184652274</v>
      </c>
      <c r="Y5521" s="53">
        <v>16753.2</v>
      </c>
      <c r="Z5521" s="53">
        <v>31.87</v>
      </c>
      <c r="AA5521" s="53">
        <f t="shared" si="838"/>
        <v>525.67304675243179</v>
      </c>
      <c r="AB5521" s="53">
        <f t="shared" si="839"/>
        <v>3.1377470975839352</v>
      </c>
    </row>
    <row r="5522" spans="1:28" x14ac:dyDescent="0.3">
      <c r="A5522" s="1">
        <v>5521</v>
      </c>
      <c r="B5522" s="43">
        <v>45877</v>
      </c>
      <c r="C5522" s="44">
        <v>44161186.759999998</v>
      </c>
      <c r="D5522" s="56">
        <f t="shared" si="831"/>
        <v>504762.73314359516</v>
      </c>
      <c r="E5522" s="53">
        <v>87.489000000000004</v>
      </c>
      <c r="F5522" s="53">
        <f t="shared" si="832"/>
        <v>5.0476273314359519</v>
      </c>
      <c r="G5522" s="53">
        <f>(F5522/'Yearly GDP'!$B$24)*100</f>
        <v>137.16378618032476</v>
      </c>
      <c r="H5522" s="53">
        <f t="shared" si="833"/>
        <v>1.3745052</v>
      </c>
      <c r="I5522" s="53">
        <f t="shared" si="834"/>
        <v>4.655493482309125</v>
      </c>
      <c r="J5522" s="53">
        <f t="shared" si="830"/>
        <v>1134.2318435754189</v>
      </c>
      <c r="K5522" s="53">
        <v>6.399</v>
      </c>
      <c r="L5522" s="53">
        <v>24363.3</v>
      </c>
      <c r="M5522" s="53">
        <v>3.32</v>
      </c>
      <c r="N5522" s="53">
        <f t="shared" si="835"/>
        <v>1.7435065176908751</v>
      </c>
      <c r="O5522" s="53">
        <v>21.48</v>
      </c>
      <c r="P5522" s="53">
        <v>4.2830000000000004</v>
      </c>
      <c r="Q5522" s="53">
        <f t="shared" si="836"/>
        <v>2.1159999999999997</v>
      </c>
      <c r="R5522" s="53">
        <v>98.18</v>
      </c>
      <c r="S5522" s="53">
        <f t="shared" si="837"/>
        <v>113.7366</v>
      </c>
      <c r="T5522" s="53">
        <v>5.2949999999999999</v>
      </c>
      <c r="U5522" s="53">
        <v>20848.25</v>
      </c>
      <c r="V5522" s="53">
        <v>32.86</v>
      </c>
      <c r="W5522" s="53">
        <f t="shared" si="828"/>
        <v>634.45678636640298</v>
      </c>
      <c r="X5522" s="53">
        <f t="shared" si="829"/>
        <v>3.043213633597079</v>
      </c>
      <c r="Y5522" s="53">
        <v>16541.900000000001</v>
      </c>
      <c r="Z5522" s="53">
        <v>31.38</v>
      </c>
      <c r="AA5522" s="53">
        <f t="shared" si="838"/>
        <v>527.14786488209052</v>
      </c>
      <c r="AB5522" s="53">
        <f t="shared" si="839"/>
        <v>3.1867431485022299</v>
      </c>
    </row>
    <row r="5523" spans="1:28" x14ac:dyDescent="0.3">
      <c r="A5523" s="1">
        <v>5522</v>
      </c>
      <c r="B5523" s="43">
        <v>45880</v>
      </c>
      <c r="C5523" s="44">
        <v>44497067.060000002</v>
      </c>
      <c r="D5523" s="56">
        <f t="shared" si="831"/>
        <v>507609.70864704542</v>
      </c>
      <c r="E5523" s="53">
        <v>87.66</v>
      </c>
      <c r="F5523" s="53">
        <f t="shared" si="832"/>
        <v>5.0760970864704547</v>
      </c>
      <c r="G5523" s="53">
        <f>(F5523/'Yearly GDP'!$B$24)*100</f>
        <v>137.93742082800148</v>
      </c>
      <c r="H5523" s="53">
        <f t="shared" si="833"/>
        <v>1.3929476000000001</v>
      </c>
      <c r="I5523" s="53">
        <f t="shared" si="834"/>
        <v>4.6146746654360866</v>
      </c>
      <c r="J5523" s="53">
        <f t="shared" si="830"/>
        <v>1134.5200738347946</v>
      </c>
      <c r="K5523" s="53">
        <v>6.4279999999999999</v>
      </c>
      <c r="L5523" s="53">
        <v>24585.05</v>
      </c>
      <c r="M5523" s="53">
        <v>3.33</v>
      </c>
      <c r="N5523" s="53">
        <f t="shared" si="835"/>
        <v>1.8133253345639133</v>
      </c>
      <c r="O5523" s="53">
        <v>21.67</v>
      </c>
      <c r="P5523" s="53">
        <v>4.2729999999999997</v>
      </c>
      <c r="Q5523" s="53">
        <f t="shared" si="836"/>
        <v>2.1550000000000002</v>
      </c>
      <c r="R5523" s="53">
        <v>98.52</v>
      </c>
      <c r="S5523" s="53">
        <f t="shared" si="837"/>
        <v>114.74265000000001</v>
      </c>
      <c r="T5523" s="53">
        <v>5.2949999999999999</v>
      </c>
      <c r="U5523" s="53">
        <v>20983.8</v>
      </c>
      <c r="V5523" s="53">
        <v>32.54</v>
      </c>
      <c r="W5523" s="53">
        <f t="shared" ref="W5523:W5586" si="840">U5523/V5523</f>
        <v>644.86170866625696</v>
      </c>
      <c r="X5523" s="53">
        <f t="shared" ref="X5523:X5586" si="841">(W5523/U5523)*100</f>
        <v>3.0731407498463432</v>
      </c>
      <c r="Y5523" s="53">
        <v>16617</v>
      </c>
      <c r="Z5523" s="53">
        <v>31.52</v>
      </c>
      <c r="AA5523" s="53">
        <f t="shared" si="838"/>
        <v>527.18908629441626</v>
      </c>
      <c r="AB5523" s="53">
        <f t="shared" si="839"/>
        <v>3.1725888324873095</v>
      </c>
    </row>
    <row r="5524" spans="1:28" x14ac:dyDescent="0.3">
      <c r="A5524" s="1">
        <v>5523</v>
      </c>
      <c r="B5524" s="43">
        <v>45881</v>
      </c>
      <c r="C5524" s="44">
        <v>44425802.399999999</v>
      </c>
      <c r="D5524" s="56">
        <f t="shared" si="831"/>
        <v>507109.12951167731</v>
      </c>
      <c r="E5524" s="53">
        <v>87.605999999999995</v>
      </c>
      <c r="F5524" s="53">
        <f t="shared" si="832"/>
        <v>5.0710912951167728</v>
      </c>
      <c r="G5524" s="53">
        <f>(F5524/'Yearly GDP'!$B$24)*100</f>
        <v>137.80139388904274</v>
      </c>
      <c r="H5524" s="53">
        <f t="shared" si="833"/>
        <v>1.3977347999999998</v>
      </c>
      <c r="I5524" s="53">
        <f t="shared" si="834"/>
        <v>4.6382189239332101</v>
      </c>
      <c r="J5524" s="53">
        <f t="shared" si="830"/>
        <v>1135.7792207792209</v>
      </c>
      <c r="K5524" s="53">
        <v>6.4829999999999997</v>
      </c>
      <c r="L5524" s="53">
        <v>24487.4</v>
      </c>
      <c r="M5524" s="53">
        <v>3.26</v>
      </c>
      <c r="N5524" s="53">
        <f t="shared" si="835"/>
        <v>1.8447810760667895</v>
      </c>
      <c r="O5524" s="53">
        <v>21.56</v>
      </c>
      <c r="P5524" s="53">
        <v>4.2930000000000001</v>
      </c>
      <c r="Q5524" s="53">
        <f t="shared" si="836"/>
        <v>2.1899999999999995</v>
      </c>
      <c r="R5524" s="53">
        <v>98.1</v>
      </c>
      <c r="S5524" s="53">
        <f t="shared" si="837"/>
        <v>114.16019999999999</v>
      </c>
      <c r="T5524" s="53">
        <v>5.2949999999999999</v>
      </c>
      <c r="U5524" s="53">
        <v>20935.2</v>
      </c>
      <c r="V5524" s="53">
        <v>32.5</v>
      </c>
      <c r="W5524" s="53">
        <f t="shared" si="840"/>
        <v>644.16</v>
      </c>
      <c r="X5524" s="53">
        <f t="shared" si="841"/>
        <v>3.0769230769230766</v>
      </c>
      <c r="Y5524" s="53">
        <v>16621.2</v>
      </c>
      <c r="Z5524" s="53">
        <v>31.65</v>
      </c>
      <c r="AA5524" s="53">
        <f t="shared" si="838"/>
        <v>525.15639810426546</v>
      </c>
      <c r="AB5524" s="53">
        <f t="shared" si="839"/>
        <v>3.1595576619273307</v>
      </c>
    </row>
    <row r="5525" spans="1:28" x14ac:dyDescent="0.3">
      <c r="A5525" s="1">
        <v>5524</v>
      </c>
      <c r="B5525" s="43">
        <v>45882</v>
      </c>
      <c r="C5525" s="44">
        <v>44636827.390000001</v>
      </c>
      <c r="D5525" s="56">
        <f t="shared" si="831"/>
        <v>510426.84265294456</v>
      </c>
      <c r="E5525" s="53">
        <v>87.45</v>
      </c>
      <c r="F5525" s="53">
        <f t="shared" si="832"/>
        <v>5.1042684265294458</v>
      </c>
      <c r="G5525" s="53">
        <f>(F5525/'Yearly GDP'!$B$24)*100</f>
        <v>138.70294637308277</v>
      </c>
      <c r="H5525" s="53">
        <f t="shared" si="833"/>
        <v>1.4050807999999999</v>
      </c>
      <c r="I5525" s="53">
        <f t="shared" si="834"/>
        <v>4.6125461254612548</v>
      </c>
      <c r="J5525" s="53">
        <f t="shared" ref="J5525:J5588" si="842">L5525/O5525</f>
        <v>1135.5788745387454</v>
      </c>
      <c r="K5525" s="53">
        <v>6.4809999999999999</v>
      </c>
      <c r="L5525" s="53">
        <v>24619.35</v>
      </c>
      <c r="M5525" s="53">
        <v>3.27</v>
      </c>
      <c r="N5525" s="53">
        <f t="shared" si="835"/>
        <v>1.8684538745387451</v>
      </c>
      <c r="O5525" s="53">
        <v>21.68</v>
      </c>
      <c r="P5525" s="53">
        <v>4.24</v>
      </c>
      <c r="Q5525" s="53">
        <f t="shared" si="836"/>
        <v>2.2409999999999997</v>
      </c>
      <c r="R5525" s="53">
        <v>97.84</v>
      </c>
      <c r="S5525" s="53">
        <f t="shared" si="837"/>
        <v>115.33760000000001</v>
      </c>
      <c r="T5525" s="53">
        <v>5.32</v>
      </c>
      <c r="U5525" s="53">
        <v>21067.3</v>
      </c>
      <c r="V5525" s="53">
        <v>32.72</v>
      </c>
      <c r="W5525" s="53">
        <f t="shared" si="840"/>
        <v>643.86613691931541</v>
      </c>
      <c r="X5525" s="53">
        <f t="shared" si="841"/>
        <v>3.0562347188264063</v>
      </c>
      <c r="Y5525" s="53">
        <v>16727.900000000001</v>
      </c>
      <c r="Z5525" s="53">
        <v>31.9</v>
      </c>
      <c r="AA5525" s="53">
        <f t="shared" si="838"/>
        <v>524.3855799373041</v>
      </c>
      <c r="AB5525" s="53">
        <f t="shared" si="839"/>
        <v>3.1347962382445136</v>
      </c>
    </row>
    <row r="5526" spans="1:28" x14ac:dyDescent="0.3">
      <c r="A5526" s="1">
        <v>5525</v>
      </c>
      <c r="B5526" s="43">
        <v>45883</v>
      </c>
      <c r="C5526" s="44">
        <v>44577632.340000004</v>
      </c>
      <c r="D5526" s="56">
        <f t="shared" si="831"/>
        <v>508349.00206406589</v>
      </c>
      <c r="E5526" s="53">
        <v>87.691000000000003</v>
      </c>
      <c r="F5526" s="53">
        <f t="shared" si="832"/>
        <v>5.0834900206406592</v>
      </c>
      <c r="G5526" s="53">
        <f>(F5526/'Yearly GDP'!$B$24)*100</f>
        <v>138.13831577827878</v>
      </c>
      <c r="H5526" s="53">
        <f t="shared" si="833"/>
        <v>1.3871064000000002</v>
      </c>
      <c r="I5526" s="53">
        <f t="shared" si="834"/>
        <v>4.6168051708217908</v>
      </c>
      <c r="J5526" s="53">
        <f t="shared" si="842"/>
        <v>1137.1791320406278</v>
      </c>
      <c r="K5526" s="53">
        <v>6.4039999999999999</v>
      </c>
      <c r="L5526" s="53">
        <v>24631.3</v>
      </c>
      <c r="M5526" s="53">
        <v>3.34</v>
      </c>
      <c r="N5526" s="53">
        <f t="shared" si="835"/>
        <v>1.7871948291782092</v>
      </c>
      <c r="O5526" s="53">
        <v>21.66</v>
      </c>
      <c r="P5526" s="53">
        <v>4.2930000000000001</v>
      </c>
      <c r="Q5526" s="53">
        <f t="shared" si="836"/>
        <v>2.1109999999999998</v>
      </c>
      <c r="R5526" s="53">
        <v>98.25</v>
      </c>
      <c r="S5526" s="53">
        <f t="shared" si="837"/>
        <v>115.2312</v>
      </c>
      <c r="T5526" s="53">
        <v>5.32</v>
      </c>
      <c r="U5526" s="53">
        <v>21017.05</v>
      </c>
      <c r="V5526" s="53">
        <v>32.619999999999997</v>
      </c>
      <c r="W5526" s="53">
        <f t="shared" si="840"/>
        <v>644.29950950337218</v>
      </c>
      <c r="X5526" s="53">
        <f t="shared" si="841"/>
        <v>3.0656039239730228</v>
      </c>
      <c r="Y5526" s="53">
        <v>16656.75</v>
      </c>
      <c r="Z5526" s="53">
        <v>31.83</v>
      </c>
      <c r="AA5526" s="53">
        <f t="shared" si="838"/>
        <v>523.30348727615456</v>
      </c>
      <c r="AB5526" s="53">
        <f t="shared" si="839"/>
        <v>3.1416902293433866</v>
      </c>
    </row>
    <row r="5527" spans="1:28" x14ac:dyDescent="0.3">
      <c r="A5527" s="1">
        <v>5526</v>
      </c>
      <c r="B5527" s="43">
        <v>45887</v>
      </c>
      <c r="C5527" s="44">
        <v>45130718.229999997</v>
      </c>
      <c r="D5527" s="56">
        <f t="shared" si="831"/>
        <v>516896.13256061659</v>
      </c>
      <c r="E5527" s="53">
        <v>87.311000000000007</v>
      </c>
      <c r="F5527" s="53">
        <f t="shared" si="832"/>
        <v>5.1689613256061655</v>
      </c>
      <c r="G5527" s="53">
        <f>(F5527/'Yearly GDP'!$B$24)*100</f>
        <v>140.46090558712405</v>
      </c>
      <c r="H5527" s="53">
        <f t="shared" si="833"/>
        <v>1.4174024000000003</v>
      </c>
      <c r="I5527" s="53">
        <f t="shared" si="834"/>
        <v>4.5745654162854521</v>
      </c>
      <c r="J5527" s="53">
        <f t="shared" si="842"/>
        <v>1138.012351326624</v>
      </c>
      <c r="K5527" s="53">
        <v>6.484</v>
      </c>
      <c r="L5527" s="53">
        <v>24876.95</v>
      </c>
      <c r="M5527" s="53">
        <v>3.35</v>
      </c>
      <c r="N5527" s="53">
        <f t="shared" si="835"/>
        <v>1.9094345837145479</v>
      </c>
      <c r="O5527" s="53">
        <v>21.86</v>
      </c>
      <c r="P5527" s="53">
        <v>4.3390000000000004</v>
      </c>
      <c r="Q5527" s="53">
        <f t="shared" si="836"/>
        <v>2.1449999999999996</v>
      </c>
      <c r="R5527" s="53">
        <v>98.17</v>
      </c>
      <c r="S5527" s="53">
        <f t="shared" si="837"/>
        <v>116.29520000000001</v>
      </c>
      <c r="T5527" s="53">
        <v>5.32</v>
      </c>
      <c r="U5527" s="53">
        <v>21267.05</v>
      </c>
      <c r="V5527" s="53">
        <v>32.92</v>
      </c>
      <c r="W5527" s="53">
        <f t="shared" si="840"/>
        <v>646.02217496962328</v>
      </c>
      <c r="X5527" s="53">
        <f t="shared" si="841"/>
        <v>3.0376670716889427</v>
      </c>
      <c r="Y5527" s="53">
        <v>16878.7</v>
      </c>
      <c r="Z5527" s="53">
        <v>32.15</v>
      </c>
      <c r="AA5527" s="53">
        <f t="shared" si="838"/>
        <v>524.99844479004673</v>
      </c>
      <c r="AB5527" s="53">
        <f t="shared" si="839"/>
        <v>3.1104199066874028</v>
      </c>
    </row>
    <row r="5528" spans="1:28" x14ac:dyDescent="0.3">
      <c r="A5528" s="1">
        <v>5527</v>
      </c>
      <c r="B5528" s="43">
        <v>45888</v>
      </c>
      <c r="C5528" s="44">
        <v>45492470.259999998</v>
      </c>
      <c r="D5528" s="56">
        <f t="shared" si="831"/>
        <v>522481.56954174803</v>
      </c>
      <c r="E5528" s="53">
        <v>87.07</v>
      </c>
      <c r="F5528" s="53">
        <f t="shared" si="832"/>
        <v>5.2248156954174805</v>
      </c>
      <c r="G5528" s="53">
        <f>(F5528/'Yearly GDP'!$B$24)*100</f>
        <v>141.978687375475</v>
      </c>
      <c r="H5528" s="53">
        <f t="shared" si="833"/>
        <v>1.429384</v>
      </c>
      <c r="I5528" s="53">
        <f t="shared" si="834"/>
        <v>4.5558086560364464</v>
      </c>
      <c r="J5528" s="53">
        <f t="shared" si="842"/>
        <v>1138.0706150341687</v>
      </c>
      <c r="K5528" s="53">
        <v>6.5119999999999996</v>
      </c>
      <c r="L5528" s="53">
        <v>24980.65</v>
      </c>
      <c r="M5528" s="53">
        <v>3.36</v>
      </c>
      <c r="N5528" s="53">
        <f t="shared" si="835"/>
        <v>1.9561913439635532</v>
      </c>
      <c r="O5528" s="53">
        <v>21.95</v>
      </c>
      <c r="P5528" s="53">
        <v>4.3019999999999996</v>
      </c>
      <c r="Q5528" s="53">
        <f t="shared" si="836"/>
        <v>2.21</v>
      </c>
      <c r="R5528" s="53">
        <v>98.26</v>
      </c>
      <c r="S5528" s="53">
        <f t="shared" si="837"/>
        <v>116.774</v>
      </c>
      <c r="T5528" s="53">
        <v>5.32</v>
      </c>
      <c r="U5528" s="53">
        <v>21466.85</v>
      </c>
      <c r="V5528" s="53">
        <v>33.270000000000003</v>
      </c>
      <c r="W5528" s="53">
        <f t="shared" si="840"/>
        <v>645.23143973549736</v>
      </c>
      <c r="X5528" s="53">
        <f t="shared" si="841"/>
        <v>3.0057108506161705</v>
      </c>
      <c r="Y5528" s="53">
        <v>17006.45</v>
      </c>
      <c r="Z5528" s="53">
        <v>32.450000000000003</v>
      </c>
      <c r="AA5528" s="53">
        <f t="shared" si="838"/>
        <v>524.08166409861326</v>
      </c>
      <c r="AB5528" s="53">
        <f t="shared" si="839"/>
        <v>3.0816640986132513</v>
      </c>
    </row>
    <row r="5529" spans="1:28" x14ac:dyDescent="0.3">
      <c r="A5529" s="1">
        <v>5528</v>
      </c>
      <c r="B5529" s="43">
        <v>45889</v>
      </c>
      <c r="C5529" s="44">
        <v>45670407.079999998</v>
      </c>
      <c r="D5529" s="56">
        <f t="shared" si="831"/>
        <v>524838.62051529565</v>
      </c>
      <c r="E5529" s="53">
        <v>87.018000000000001</v>
      </c>
      <c r="F5529" s="53">
        <f t="shared" si="832"/>
        <v>5.2483862051529568</v>
      </c>
      <c r="G5529" s="53">
        <f>(F5529/'Yearly GDP'!$B$24)*100</f>
        <v>142.6191903574173</v>
      </c>
      <c r="H5529" s="53">
        <f t="shared" si="833"/>
        <v>1.4293399999999998</v>
      </c>
      <c r="I5529" s="53">
        <f t="shared" si="834"/>
        <v>4.5454545454545459</v>
      </c>
      <c r="J5529" s="53">
        <f t="shared" si="842"/>
        <v>1138.6613636363636</v>
      </c>
      <c r="K5529" s="53">
        <v>6.4969999999999999</v>
      </c>
      <c r="L5529" s="53">
        <v>25050.55</v>
      </c>
      <c r="M5529" s="53">
        <v>3.37</v>
      </c>
      <c r="N5529" s="53">
        <f t="shared" si="835"/>
        <v>1.951545454545454</v>
      </c>
      <c r="O5529" s="53">
        <v>22</v>
      </c>
      <c r="P5529" s="53">
        <v>4.2960000000000003</v>
      </c>
      <c r="Q5529" s="53">
        <f t="shared" si="836"/>
        <v>2.2009999999999996</v>
      </c>
      <c r="R5529" s="53">
        <v>98.22</v>
      </c>
      <c r="S5529" s="53">
        <f t="shared" si="837"/>
        <v>116.35799999999999</v>
      </c>
      <c r="T5529" s="53">
        <v>5.2889999999999997</v>
      </c>
      <c r="U5529" s="53">
        <v>21566.1</v>
      </c>
      <c r="V5529" s="53">
        <v>33.369999999999997</v>
      </c>
      <c r="W5529" s="53">
        <f t="shared" si="840"/>
        <v>646.27210068924182</v>
      </c>
      <c r="X5529" s="53">
        <f t="shared" si="841"/>
        <v>2.9967036260113877</v>
      </c>
      <c r="Y5529" s="53">
        <v>17064.5</v>
      </c>
      <c r="Z5529" s="53">
        <v>32.58</v>
      </c>
      <c r="AA5529" s="53">
        <f t="shared" si="838"/>
        <v>523.77225291589934</v>
      </c>
      <c r="AB5529" s="53">
        <f t="shared" si="839"/>
        <v>3.0693677102516883</v>
      </c>
    </row>
    <row r="5530" spans="1:28" x14ac:dyDescent="0.3">
      <c r="A5530" s="1">
        <v>5529</v>
      </c>
      <c r="B5530" s="43">
        <v>45890</v>
      </c>
      <c r="C5530" s="44">
        <v>45681057.030000001</v>
      </c>
      <c r="D5530" s="56">
        <f t="shared" si="831"/>
        <v>523301.22379544989</v>
      </c>
      <c r="E5530" s="53">
        <v>87.293999999999997</v>
      </c>
      <c r="F5530" s="53">
        <f t="shared" si="832"/>
        <v>5.2330122379544992</v>
      </c>
      <c r="G5530" s="53">
        <f>(F5530/'Yearly GDP'!$B$24)*100</f>
        <v>142.20141950963313</v>
      </c>
      <c r="H5530" s="53">
        <f t="shared" si="833"/>
        <v>1.4374575000000001</v>
      </c>
      <c r="I5530" s="53">
        <f t="shared" si="834"/>
        <v>4.5392646391284615</v>
      </c>
      <c r="J5530" s="53">
        <f t="shared" si="842"/>
        <v>1138.6177939173854</v>
      </c>
      <c r="K5530" s="53">
        <v>6.5250000000000004</v>
      </c>
      <c r="L5530" s="53">
        <v>25083.75</v>
      </c>
      <c r="M5530" s="53">
        <v>3.37</v>
      </c>
      <c r="N5530" s="53">
        <f t="shared" si="835"/>
        <v>1.9857353608715389</v>
      </c>
      <c r="O5530" s="53">
        <v>22.03</v>
      </c>
      <c r="P5530" s="53">
        <v>4.3319999999999999</v>
      </c>
      <c r="Q5530" s="53">
        <f t="shared" si="836"/>
        <v>2.1930000000000005</v>
      </c>
      <c r="R5530" s="53">
        <v>98.62</v>
      </c>
      <c r="S5530" s="53">
        <f t="shared" si="837"/>
        <v>116.51667</v>
      </c>
      <c r="T5530" s="53">
        <v>5.2889999999999997</v>
      </c>
      <c r="U5530" s="53">
        <v>21476.2</v>
      </c>
      <c r="V5530" s="53">
        <v>33.229999999999997</v>
      </c>
      <c r="W5530" s="53">
        <f t="shared" si="840"/>
        <v>646.28949744207046</v>
      </c>
      <c r="X5530" s="53">
        <f t="shared" si="841"/>
        <v>3.0093289196509181</v>
      </c>
      <c r="Y5530" s="53">
        <v>17077.7</v>
      </c>
      <c r="Z5530" s="53">
        <v>32.6</v>
      </c>
      <c r="AA5530" s="53">
        <f t="shared" si="838"/>
        <v>523.85582822085894</v>
      </c>
      <c r="AB5530" s="53">
        <f t="shared" si="839"/>
        <v>3.0674846625766872</v>
      </c>
    </row>
    <row r="5531" spans="1:28" x14ac:dyDescent="0.3">
      <c r="A5531" s="1">
        <v>5530</v>
      </c>
      <c r="B5531" s="43">
        <v>45891</v>
      </c>
      <c r="C5531" s="44">
        <v>45418413.740000002</v>
      </c>
      <c r="D5531" s="56">
        <f t="shared" si="831"/>
        <v>520072.06765066244</v>
      </c>
      <c r="E5531" s="53">
        <v>87.331000000000003</v>
      </c>
      <c r="F5531" s="53">
        <f t="shared" si="832"/>
        <v>5.2007206765066245</v>
      </c>
      <c r="G5531" s="53">
        <f>(F5531/'Yearly GDP'!$B$24)*100</f>
        <v>141.32393142681045</v>
      </c>
      <c r="H5531" s="53">
        <f t="shared" si="833"/>
        <v>1.4309565000000002</v>
      </c>
      <c r="I5531" s="53">
        <f t="shared" si="834"/>
        <v>4.5766590389016013</v>
      </c>
      <c r="J5531" s="53">
        <f t="shared" si="842"/>
        <v>1138.2196796338671</v>
      </c>
      <c r="K5531" s="53">
        <v>6.5490000000000004</v>
      </c>
      <c r="L5531" s="53">
        <v>24870.1</v>
      </c>
      <c r="M5531" s="53">
        <v>3.34</v>
      </c>
      <c r="N5531" s="53">
        <f t="shared" si="835"/>
        <v>1.9723409610983991</v>
      </c>
      <c r="O5531" s="53">
        <v>21.85</v>
      </c>
      <c r="P5531" s="53">
        <v>4.258</v>
      </c>
      <c r="Q5531" s="53">
        <f t="shared" si="836"/>
        <v>2.2910000000000004</v>
      </c>
      <c r="R5531" s="53">
        <v>97.72</v>
      </c>
      <c r="S5531" s="53">
        <f t="shared" si="837"/>
        <v>115.56465</v>
      </c>
      <c r="T5531" s="53">
        <v>5.2889999999999997</v>
      </c>
      <c r="U5531" s="53">
        <v>21438.2</v>
      </c>
      <c r="V5531" s="53">
        <v>33.17</v>
      </c>
      <c r="W5531" s="53">
        <f t="shared" si="840"/>
        <v>646.31293337353031</v>
      </c>
      <c r="X5531" s="53">
        <f t="shared" si="841"/>
        <v>3.0147723846849566</v>
      </c>
      <c r="Y5531" s="53">
        <v>17050.349999999999</v>
      </c>
      <c r="Z5531" s="53">
        <v>32.549999999999997</v>
      </c>
      <c r="AA5531" s="53">
        <f t="shared" si="838"/>
        <v>523.82027649769589</v>
      </c>
      <c r="AB5531" s="53">
        <f t="shared" si="839"/>
        <v>3.0721966205837177</v>
      </c>
    </row>
    <row r="5532" spans="1:28" x14ac:dyDescent="0.3">
      <c r="A5532" s="1">
        <v>5531</v>
      </c>
      <c r="B5532" s="43">
        <v>45894</v>
      </c>
      <c r="C5532" s="44">
        <v>45541312.899999999</v>
      </c>
      <c r="D5532" s="56">
        <f t="shared" si="831"/>
        <v>519830.52803396946</v>
      </c>
      <c r="E5532" s="53">
        <v>87.608000000000004</v>
      </c>
      <c r="F5532" s="53">
        <f t="shared" si="832"/>
        <v>5.198305280339695</v>
      </c>
      <c r="G5532" s="53">
        <f>(F5532/'Yearly GDP'!$B$24)*100</f>
        <v>141.25829566140476</v>
      </c>
      <c r="H5532" s="53">
        <f t="shared" si="833"/>
        <v>1.4456255999999998</v>
      </c>
      <c r="I5532" s="53">
        <f t="shared" si="834"/>
        <v>4.5599635202918378</v>
      </c>
      <c r="J5532" s="53">
        <f t="shared" si="842"/>
        <v>1138.5202918376654</v>
      </c>
      <c r="K5532" s="53">
        <v>6.5919999999999996</v>
      </c>
      <c r="L5532" s="53">
        <v>24967.75</v>
      </c>
      <c r="M5532" s="53">
        <v>3.34</v>
      </c>
      <c r="N5532" s="53">
        <f t="shared" si="835"/>
        <v>2.0320364797081618</v>
      </c>
      <c r="O5532" s="53">
        <v>21.93</v>
      </c>
      <c r="P5532" s="53">
        <v>4.2750000000000004</v>
      </c>
      <c r="Q5532" s="53">
        <f t="shared" si="836"/>
        <v>2.3169999999999993</v>
      </c>
      <c r="R5532" s="53">
        <v>98.43</v>
      </c>
      <c r="S5532" s="53">
        <f t="shared" si="837"/>
        <v>115.98777</v>
      </c>
      <c r="T5532" s="53">
        <v>5.2889999999999997</v>
      </c>
      <c r="U5532" s="53">
        <v>21432.3</v>
      </c>
      <c r="V5532" s="53">
        <v>33.159999999999997</v>
      </c>
      <c r="W5532" s="53">
        <f t="shared" si="840"/>
        <v>646.32991556091679</v>
      </c>
      <c r="X5532" s="53">
        <f t="shared" si="841"/>
        <v>3.0156815440289506</v>
      </c>
      <c r="Y5532" s="53">
        <v>17060.900000000001</v>
      </c>
      <c r="Z5532" s="53">
        <v>32.57</v>
      </c>
      <c r="AA5532" s="53">
        <f t="shared" si="838"/>
        <v>523.82253607614371</v>
      </c>
      <c r="AB5532" s="53">
        <f t="shared" si="839"/>
        <v>3.0703101013202332</v>
      </c>
    </row>
    <row r="5533" spans="1:28" x14ac:dyDescent="0.3">
      <c r="A5533" s="1">
        <v>5532</v>
      </c>
      <c r="B5533" s="43">
        <v>45895</v>
      </c>
      <c r="C5533" s="44">
        <v>44995068.439999998</v>
      </c>
      <c r="D5533" s="56">
        <f t="shared" si="831"/>
        <v>513437.19335881778</v>
      </c>
      <c r="E5533" s="53">
        <v>87.635000000000005</v>
      </c>
      <c r="F5533" s="53">
        <f t="shared" si="832"/>
        <v>5.1343719335881781</v>
      </c>
      <c r="G5533" s="53">
        <f>(F5533/'Yearly GDP'!$B$24)*100</f>
        <v>139.52097645620049</v>
      </c>
      <c r="H5533" s="53">
        <f t="shared" si="833"/>
        <v>1.4365507</v>
      </c>
      <c r="I5533" s="53">
        <f t="shared" si="834"/>
        <v>4.6061722708429294</v>
      </c>
      <c r="J5533" s="53">
        <f t="shared" si="842"/>
        <v>1138.2795946568401</v>
      </c>
      <c r="K5533" s="53">
        <v>6.617</v>
      </c>
      <c r="L5533" s="53">
        <v>24712.05</v>
      </c>
      <c r="M5533" s="53">
        <v>3.31</v>
      </c>
      <c r="N5533" s="53">
        <f t="shared" si="835"/>
        <v>2.0108277291570706</v>
      </c>
      <c r="O5533" s="53">
        <v>21.71</v>
      </c>
      <c r="P5533" s="53">
        <v>4.2560000000000002</v>
      </c>
      <c r="Q5533" s="53">
        <f t="shared" si="836"/>
        <v>2.3609999999999998</v>
      </c>
      <c r="R5533" s="53">
        <v>98.22</v>
      </c>
      <c r="S5533" s="53">
        <f t="shared" si="837"/>
        <v>114.82419</v>
      </c>
      <c r="T5533" s="53">
        <v>5.2889999999999997</v>
      </c>
      <c r="U5533" s="53">
        <v>21119.3</v>
      </c>
      <c r="V5533" s="53">
        <v>32.67</v>
      </c>
      <c r="W5533" s="53">
        <f t="shared" si="840"/>
        <v>646.44322007958363</v>
      </c>
      <c r="X5533" s="53">
        <f t="shared" si="841"/>
        <v>3.0609121518212423</v>
      </c>
      <c r="Y5533" s="53">
        <v>16743.95</v>
      </c>
      <c r="Z5533" s="53">
        <v>31.96</v>
      </c>
      <c r="AA5533" s="53">
        <f t="shared" si="838"/>
        <v>523.90331664580731</v>
      </c>
      <c r="AB5533" s="53">
        <f t="shared" si="839"/>
        <v>3.1289111389236548</v>
      </c>
    </row>
    <row r="5534" spans="1:28" x14ac:dyDescent="0.3">
      <c r="A5534" s="1">
        <v>5533</v>
      </c>
      <c r="B5534" s="43">
        <v>45897</v>
      </c>
      <c r="C5534" s="44">
        <v>44566207.170000002</v>
      </c>
      <c r="D5534" s="56">
        <f t="shared" si="831"/>
        <v>508798.93105456047</v>
      </c>
      <c r="E5534" s="53">
        <v>87.590999999999994</v>
      </c>
      <c r="F5534" s="53">
        <f t="shared" si="832"/>
        <v>5.0879893105456047</v>
      </c>
      <c r="G5534" s="53">
        <f>(F5534/'Yearly GDP'!$B$24)*100</f>
        <v>138.26057909091315</v>
      </c>
      <c r="H5534" s="53">
        <f t="shared" si="833"/>
        <v>1.4069776000000003</v>
      </c>
      <c r="I5534" s="53">
        <f t="shared" si="834"/>
        <v>4.6468401486988844</v>
      </c>
      <c r="J5534" s="53">
        <f t="shared" si="842"/>
        <v>1138.5176579925651</v>
      </c>
      <c r="K5534" s="53">
        <v>6.5380000000000003</v>
      </c>
      <c r="L5534" s="53">
        <v>24500.9</v>
      </c>
      <c r="M5534" s="53">
        <v>3.28</v>
      </c>
      <c r="N5534" s="53">
        <f t="shared" si="835"/>
        <v>1.8911598513011159</v>
      </c>
      <c r="O5534" s="53">
        <v>21.52</v>
      </c>
      <c r="P5534" s="53">
        <v>4.2069999999999999</v>
      </c>
      <c r="Q5534" s="53">
        <f t="shared" si="836"/>
        <v>2.3310000000000004</v>
      </c>
      <c r="R5534" s="53">
        <v>97.81</v>
      </c>
      <c r="S5534" s="53">
        <f t="shared" si="837"/>
        <v>114.07752000000001</v>
      </c>
      <c r="T5534" s="53">
        <v>5.3010000000000002</v>
      </c>
      <c r="U5534" s="53">
        <v>20864.75</v>
      </c>
      <c r="V5534" s="53">
        <v>32.28</v>
      </c>
      <c r="W5534" s="53">
        <f t="shared" si="840"/>
        <v>646.36771995043364</v>
      </c>
      <c r="X5534" s="53">
        <f t="shared" si="841"/>
        <v>3.0978934324659231</v>
      </c>
      <c r="Y5534" s="53">
        <v>16559.650000000001</v>
      </c>
      <c r="Z5534" s="53">
        <v>31.6</v>
      </c>
      <c r="AA5534" s="53">
        <f t="shared" si="838"/>
        <v>524.03955696202536</v>
      </c>
      <c r="AB5534" s="53">
        <f t="shared" si="839"/>
        <v>3.1645569620253164</v>
      </c>
    </row>
    <row r="5535" spans="1:28" x14ac:dyDescent="0.3">
      <c r="A5535" s="1">
        <v>5534</v>
      </c>
      <c r="B5535" s="43">
        <v>45898</v>
      </c>
      <c r="C5535" s="44">
        <v>44417133.630000003</v>
      </c>
      <c r="D5535" s="56">
        <f t="shared" si="831"/>
        <v>503744.11538548779</v>
      </c>
      <c r="E5535" s="53">
        <v>88.174000000000007</v>
      </c>
      <c r="F5535" s="53">
        <f t="shared" si="832"/>
        <v>5.0374411538548776</v>
      </c>
      <c r="G5535" s="53">
        <f>(F5535/'Yearly GDP'!$B$24)*100</f>
        <v>136.88698787649122</v>
      </c>
      <c r="H5535" s="53">
        <f t="shared" si="833"/>
        <v>1.4137848</v>
      </c>
      <c r="I5535" s="53">
        <f t="shared" si="834"/>
        <v>4.6598322460391426</v>
      </c>
      <c r="J5535" s="53">
        <f t="shared" si="842"/>
        <v>1138.2502329916122</v>
      </c>
      <c r="K5535" s="53">
        <v>6.5880000000000001</v>
      </c>
      <c r="L5535" s="53">
        <v>24426.85</v>
      </c>
      <c r="M5535" s="53">
        <v>3.27</v>
      </c>
      <c r="N5535" s="53">
        <f t="shared" si="835"/>
        <v>1.9281677539608575</v>
      </c>
      <c r="O5535" s="53">
        <v>21.46</v>
      </c>
      <c r="P5535" s="53">
        <v>4.226</v>
      </c>
      <c r="Q5535" s="53">
        <f t="shared" si="836"/>
        <v>2.3620000000000001</v>
      </c>
      <c r="R5535" s="53">
        <v>97.77</v>
      </c>
      <c r="S5535" s="53">
        <f t="shared" si="837"/>
        <v>113.75946</v>
      </c>
      <c r="T5535" s="53">
        <v>5.3010000000000002</v>
      </c>
      <c r="U5535" s="53">
        <v>20750.3</v>
      </c>
      <c r="V5535" s="53">
        <v>32.1</v>
      </c>
      <c r="W5535" s="53">
        <f t="shared" si="840"/>
        <v>646.42679127725853</v>
      </c>
      <c r="X5535" s="53">
        <f t="shared" si="841"/>
        <v>3.1152647975077881</v>
      </c>
      <c r="Y5535" s="53">
        <v>16506.150000000001</v>
      </c>
      <c r="Z5535" s="53">
        <v>31.51</v>
      </c>
      <c r="AA5535" s="53">
        <f t="shared" si="838"/>
        <v>523.83846397968898</v>
      </c>
      <c r="AB5535" s="53">
        <f t="shared" si="839"/>
        <v>3.1735956839098698</v>
      </c>
    </row>
    <row r="5536" spans="1:28" x14ac:dyDescent="0.3">
      <c r="A5536" s="1">
        <v>5535</v>
      </c>
      <c r="B5536" s="43">
        <v>45901</v>
      </c>
      <c r="C5536" s="44">
        <v>44923569.590000004</v>
      </c>
      <c r="D5536" s="56">
        <f t="shared" si="831"/>
        <v>510489.30796240951</v>
      </c>
      <c r="E5536" s="53">
        <v>88.001000000000005</v>
      </c>
      <c r="F5536" s="53">
        <f t="shared" si="832"/>
        <v>5.1048930796240954</v>
      </c>
      <c r="G5536" s="53">
        <f>(F5536/'Yearly GDP'!$B$24)*100</f>
        <v>138.71992064195911</v>
      </c>
      <c r="H5536" s="53">
        <f t="shared" si="833"/>
        <v>1.4243354999999998</v>
      </c>
      <c r="I5536" s="53">
        <f t="shared" si="834"/>
        <v>4.6232085067036532</v>
      </c>
      <c r="J5536" s="53">
        <f t="shared" si="842"/>
        <v>1138.4674063800278</v>
      </c>
      <c r="K5536" s="53">
        <v>6.585</v>
      </c>
      <c r="L5536" s="53">
        <v>24625.05</v>
      </c>
      <c r="M5536" s="53">
        <v>3.29</v>
      </c>
      <c r="N5536" s="53">
        <f t="shared" si="835"/>
        <v>1.9617914932963467</v>
      </c>
      <c r="O5536" s="53">
        <v>21.63</v>
      </c>
      <c r="P5536" s="53">
        <v>4.2530000000000001</v>
      </c>
      <c r="Q5536" s="53">
        <f t="shared" si="836"/>
        <v>2.3319999999999999</v>
      </c>
      <c r="R5536" s="53">
        <v>97.77</v>
      </c>
      <c r="S5536" s="53">
        <f t="shared" si="837"/>
        <v>114.66063</v>
      </c>
      <c r="T5536" s="53">
        <v>5.3010000000000002</v>
      </c>
      <c r="U5536" s="53">
        <v>21111.85</v>
      </c>
      <c r="V5536" s="53">
        <v>32.659999999999997</v>
      </c>
      <c r="W5536" s="53">
        <f t="shared" si="840"/>
        <v>646.41304347826087</v>
      </c>
      <c r="X5536" s="53">
        <f t="shared" si="841"/>
        <v>3.0618493570116354</v>
      </c>
      <c r="Y5536" s="53">
        <v>16738.349999999999</v>
      </c>
      <c r="Z5536" s="53">
        <v>31.95</v>
      </c>
      <c r="AA5536" s="53">
        <f t="shared" si="838"/>
        <v>523.89201877934272</v>
      </c>
      <c r="AB5536" s="53">
        <f t="shared" si="839"/>
        <v>3.1298904538341157</v>
      </c>
    </row>
    <row r="5537" spans="1:28" x14ac:dyDescent="0.3">
      <c r="A5537" s="1">
        <v>5536</v>
      </c>
      <c r="B5537" s="43">
        <v>45902</v>
      </c>
      <c r="C5537" s="44">
        <v>45041600.280000001</v>
      </c>
      <c r="D5537" s="56">
        <f t="shared" si="831"/>
        <v>511847.99972726649</v>
      </c>
      <c r="E5537" s="53">
        <v>87.998000000000005</v>
      </c>
      <c r="F5537" s="53">
        <f t="shared" si="832"/>
        <v>5.1184799972726651</v>
      </c>
      <c r="G5537" s="53">
        <f>(F5537/'Yearly GDP'!$B$24)*100</f>
        <v>139.08913036067023</v>
      </c>
      <c r="H5537" s="53">
        <f t="shared" si="833"/>
        <v>1.4182471000000001</v>
      </c>
      <c r="I5537" s="53">
        <f t="shared" si="834"/>
        <v>4.6317739694302915</v>
      </c>
      <c r="J5537" s="53">
        <f t="shared" si="842"/>
        <v>1138.471514590088</v>
      </c>
      <c r="K5537" s="53">
        <v>6.569</v>
      </c>
      <c r="L5537" s="53">
        <v>24579.599999999999</v>
      </c>
      <c r="M5537" s="53">
        <v>3.29</v>
      </c>
      <c r="N5537" s="53">
        <f t="shared" si="835"/>
        <v>1.9372260305697084</v>
      </c>
      <c r="O5537" s="53">
        <v>21.59</v>
      </c>
      <c r="P5537" s="53">
        <v>4.2770000000000001</v>
      </c>
      <c r="Q5537" s="53">
        <f t="shared" si="836"/>
        <v>2.2919999999999998</v>
      </c>
      <c r="R5537" s="53">
        <v>98.4</v>
      </c>
      <c r="S5537" s="53">
        <f t="shared" si="837"/>
        <v>114.44859</v>
      </c>
      <c r="T5537" s="53">
        <v>5.3010000000000002</v>
      </c>
      <c r="U5537" s="53">
        <v>21149.7</v>
      </c>
      <c r="V5537" s="53">
        <v>32.72</v>
      </c>
      <c r="W5537" s="53">
        <f t="shared" si="840"/>
        <v>646.38447432762837</v>
      </c>
      <c r="X5537" s="53">
        <f t="shared" si="841"/>
        <v>3.0562347188264058</v>
      </c>
      <c r="Y5537" s="53">
        <v>16837.849999999999</v>
      </c>
      <c r="Z5537" s="53">
        <v>32.14</v>
      </c>
      <c r="AA5537" s="53">
        <f t="shared" si="838"/>
        <v>523.89079029247034</v>
      </c>
      <c r="AB5537" s="53">
        <f t="shared" si="839"/>
        <v>3.1113876789047912</v>
      </c>
    </row>
    <row r="5538" spans="1:28" x14ac:dyDescent="0.3">
      <c r="A5538" s="1">
        <v>5537</v>
      </c>
      <c r="B5538" s="43">
        <v>45903</v>
      </c>
      <c r="C5538" s="44">
        <v>45329268.170000002</v>
      </c>
      <c r="D5538" s="56">
        <f t="shared" si="831"/>
        <v>514678.37101041188</v>
      </c>
      <c r="E5538" s="53">
        <v>88.072999999999993</v>
      </c>
      <c r="F5538" s="53">
        <f t="shared" si="832"/>
        <v>5.1467837101041187</v>
      </c>
      <c r="G5538" s="53">
        <f>(F5538/'Yearly GDP'!$B$24)*100</f>
        <v>139.85825299195974</v>
      </c>
      <c r="H5538" s="53">
        <f t="shared" si="833"/>
        <v>1.4200511000000002</v>
      </c>
      <c r="I5538" s="53">
        <f t="shared" si="834"/>
        <v>4.6061722708429294</v>
      </c>
      <c r="J5538" s="53">
        <f t="shared" si="842"/>
        <v>1138.4177798249655</v>
      </c>
      <c r="K5538" s="53">
        <v>6.5410000000000004</v>
      </c>
      <c r="L5538" s="53">
        <v>24715.05</v>
      </c>
      <c r="M5538" s="53">
        <v>3.31</v>
      </c>
      <c r="N5538" s="53">
        <f t="shared" si="835"/>
        <v>1.934827729157071</v>
      </c>
      <c r="O5538" s="53">
        <v>21.71</v>
      </c>
      <c r="P5538" s="53">
        <v>4.2110000000000003</v>
      </c>
      <c r="Q5538" s="53">
        <f t="shared" si="836"/>
        <v>2.33</v>
      </c>
      <c r="R5538" s="53">
        <v>98.14</v>
      </c>
      <c r="S5538" s="53">
        <f t="shared" si="837"/>
        <v>115.28009999999999</v>
      </c>
      <c r="T5538" s="53">
        <v>5.31</v>
      </c>
      <c r="U5538" s="53">
        <v>21292.25</v>
      </c>
      <c r="V5538" s="53">
        <v>32.94</v>
      </c>
      <c r="W5538" s="53">
        <f t="shared" si="840"/>
        <v>646.3949605343048</v>
      </c>
      <c r="X5538" s="53">
        <f t="shared" si="841"/>
        <v>3.0358227079538556</v>
      </c>
      <c r="Y5538" s="53">
        <v>16979.05</v>
      </c>
      <c r="Z5538" s="53">
        <v>32.409999999999997</v>
      </c>
      <c r="AA5538" s="53">
        <f t="shared" si="838"/>
        <v>523.88306078370874</v>
      </c>
      <c r="AB5538" s="53">
        <f t="shared" si="839"/>
        <v>3.0854674483184201</v>
      </c>
    </row>
    <row r="5539" spans="1:28" x14ac:dyDescent="0.3">
      <c r="A5539" s="1">
        <v>5538</v>
      </c>
      <c r="B5539" s="43">
        <v>45904</v>
      </c>
      <c r="C5539" s="44">
        <v>45178707.18</v>
      </c>
      <c r="D5539" s="56">
        <f t="shared" si="831"/>
        <v>512270.89655641606</v>
      </c>
      <c r="E5539" s="53">
        <v>88.192999999999998</v>
      </c>
      <c r="F5539" s="53">
        <f t="shared" si="832"/>
        <v>5.1227089655641604</v>
      </c>
      <c r="G5539" s="53">
        <f>(F5539/'Yearly GDP'!$B$24)*100</f>
        <v>139.20404797728696</v>
      </c>
      <c r="H5539" s="53">
        <f t="shared" si="833"/>
        <v>1.4111461999999999</v>
      </c>
      <c r="I5539" s="53">
        <f t="shared" si="834"/>
        <v>4.6019328117809479</v>
      </c>
      <c r="J5539" s="53">
        <f t="shared" si="842"/>
        <v>1138.2558674643349</v>
      </c>
      <c r="K5539" s="53">
        <v>6.4939999999999998</v>
      </c>
      <c r="L5539" s="53">
        <v>24734.3</v>
      </c>
      <c r="M5539" s="53">
        <v>3.3</v>
      </c>
      <c r="N5539" s="53">
        <f t="shared" si="835"/>
        <v>1.8920671882190518</v>
      </c>
      <c r="O5539" s="53">
        <v>21.73</v>
      </c>
      <c r="P5539" s="53">
        <v>4.1760000000000002</v>
      </c>
      <c r="Q5539" s="53">
        <f t="shared" si="836"/>
        <v>2.3179999999999996</v>
      </c>
      <c r="R5539" s="53">
        <v>98.35</v>
      </c>
      <c r="S5539" s="53">
        <f t="shared" si="837"/>
        <v>115.38629999999999</v>
      </c>
      <c r="T5539" s="53">
        <v>5.31</v>
      </c>
      <c r="U5539" s="53">
        <v>21157.95</v>
      </c>
      <c r="V5539" s="53">
        <v>32.729999999999997</v>
      </c>
      <c r="W5539" s="53">
        <f t="shared" si="840"/>
        <v>646.43904674610462</v>
      </c>
      <c r="X5539" s="53">
        <f t="shared" si="841"/>
        <v>3.0553009471432939</v>
      </c>
      <c r="Y5539" s="53">
        <v>16864.7</v>
      </c>
      <c r="Z5539" s="53">
        <v>32.19</v>
      </c>
      <c r="AA5539" s="53">
        <f t="shared" si="838"/>
        <v>523.91115253184228</v>
      </c>
      <c r="AB5539" s="53">
        <f t="shared" si="839"/>
        <v>3.1065548306927622</v>
      </c>
    </row>
    <row r="5540" spans="1:28" x14ac:dyDescent="0.3">
      <c r="A5540" s="1">
        <v>5539</v>
      </c>
      <c r="B5540" s="43">
        <v>45905</v>
      </c>
      <c r="C5540" s="44">
        <v>45194437.340000004</v>
      </c>
      <c r="D5540" s="56">
        <f t="shared" si="831"/>
        <v>512484.12282989564</v>
      </c>
      <c r="E5540" s="53">
        <v>88.186999999999998</v>
      </c>
      <c r="F5540" s="53">
        <f t="shared" si="832"/>
        <v>5.1248412282989566</v>
      </c>
      <c r="G5540" s="53">
        <f>(F5540/'Yearly GDP'!$B$24)*100</f>
        <v>139.26198989942819</v>
      </c>
      <c r="H5540" s="53">
        <f t="shared" si="833"/>
        <v>1.4039753000000001</v>
      </c>
      <c r="I5540" s="53">
        <f t="shared" si="834"/>
        <v>4.6019328117809479</v>
      </c>
      <c r="J5540" s="53">
        <f t="shared" si="842"/>
        <v>1138.5641969627243</v>
      </c>
      <c r="K5540" s="53">
        <v>6.4610000000000003</v>
      </c>
      <c r="L5540" s="53">
        <v>24741</v>
      </c>
      <c r="M5540" s="53">
        <v>3.3</v>
      </c>
      <c r="N5540" s="53">
        <f t="shared" si="835"/>
        <v>1.8590671882190524</v>
      </c>
      <c r="O5540" s="53">
        <v>21.73</v>
      </c>
      <c r="P5540" s="53">
        <v>4.0860000000000003</v>
      </c>
      <c r="Q5540" s="53">
        <f t="shared" si="836"/>
        <v>2.375</v>
      </c>
      <c r="R5540" s="53">
        <v>97.77</v>
      </c>
      <c r="S5540" s="53">
        <f t="shared" si="837"/>
        <v>115.38629999999999</v>
      </c>
      <c r="T5540" s="53">
        <v>5.31</v>
      </c>
      <c r="U5540" s="53">
        <v>21172.65</v>
      </c>
      <c r="V5540" s="53">
        <v>32.75</v>
      </c>
      <c r="W5540" s="53">
        <f t="shared" si="840"/>
        <v>646.49312977099237</v>
      </c>
      <c r="X5540" s="53">
        <f t="shared" si="841"/>
        <v>3.0534351145038165</v>
      </c>
      <c r="Y5540" s="53">
        <v>16904.25</v>
      </c>
      <c r="Z5540" s="53">
        <v>32.26</v>
      </c>
      <c r="AA5540" s="53">
        <f t="shared" si="838"/>
        <v>524.00030998140119</v>
      </c>
      <c r="AB5540" s="53">
        <f t="shared" si="839"/>
        <v>3.0998140111593306</v>
      </c>
    </row>
    <row r="5541" spans="1:28" x14ac:dyDescent="0.3">
      <c r="A5541" s="1">
        <v>5540</v>
      </c>
      <c r="B5541" s="43">
        <v>45908</v>
      </c>
      <c r="C5541" s="44">
        <v>45315652.659999996</v>
      </c>
      <c r="D5541" s="56">
        <f t="shared" si="831"/>
        <v>515061.80493515643</v>
      </c>
      <c r="E5541" s="53">
        <v>87.980999999999995</v>
      </c>
      <c r="F5541" s="53">
        <f t="shared" si="832"/>
        <v>5.1506180493515643</v>
      </c>
      <c r="G5541" s="53">
        <f>(F5541/'Yearly GDP'!$B$24)*100</f>
        <v>139.96244699324902</v>
      </c>
      <c r="H5541" s="53">
        <f t="shared" si="833"/>
        <v>1.4063488000000002</v>
      </c>
      <c r="I5541" s="53">
        <f t="shared" si="834"/>
        <v>4.5955882352941169</v>
      </c>
      <c r="J5541" s="53">
        <f t="shared" si="842"/>
        <v>1138.4719669117646</v>
      </c>
      <c r="K5541" s="53">
        <v>6.4630000000000001</v>
      </c>
      <c r="L5541" s="53">
        <v>24773.15</v>
      </c>
      <c r="M5541" s="53">
        <v>3.31</v>
      </c>
      <c r="N5541" s="53">
        <f t="shared" si="835"/>
        <v>1.8674117647058832</v>
      </c>
      <c r="O5541" s="53">
        <v>21.76</v>
      </c>
      <c r="P5541" s="53">
        <v>4.0460000000000003</v>
      </c>
      <c r="Q5541" s="53">
        <f t="shared" si="836"/>
        <v>2.4169999999999998</v>
      </c>
      <c r="R5541" s="53">
        <v>97.45</v>
      </c>
      <c r="S5541" s="53">
        <f t="shared" si="837"/>
        <v>115.54559999999999</v>
      </c>
      <c r="T5541" s="53">
        <v>5.31</v>
      </c>
      <c r="U5541" s="53">
        <v>21254.1</v>
      </c>
      <c r="V5541" s="53">
        <v>32.880000000000003</v>
      </c>
      <c r="W5541" s="53">
        <f t="shared" si="840"/>
        <v>646.41423357664223</v>
      </c>
      <c r="X5541" s="53">
        <f t="shared" si="841"/>
        <v>3.0413625304136249</v>
      </c>
      <c r="Y5541" s="53">
        <v>16935.150000000001</v>
      </c>
      <c r="Z5541" s="53">
        <v>32.32</v>
      </c>
      <c r="AA5541" s="53">
        <f t="shared" si="838"/>
        <v>523.9836014851486</v>
      </c>
      <c r="AB5541" s="53">
        <f t="shared" si="839"/>
        <v>3.0940594059405946</v>
      </c>
    </row>
    <row r="5542" spans="1:28" x14ac:dyDescent="0.3">
      <c r="A5542" s="1">
        <v>5541</v>
      </c>
      <c r="B5542" s="43">
        <v>45909</v>
      </c>
      <c r="C5542" s="44">
        <v>45438886.5</v>
      </c>
      <c r="D5542" s="56">
        <f t="shared" si="831"/>
        <v>514899.90141419636</v>
      </c>
      <c r="E5542" s="53">
        <v>88.248000000000005</v>
      </c>
      <c r="F5542" s="53">
        <f t="shared" si="832"/>
        <v>5.1489990141419639</v>
      </c>
      <c r="G5542" s="53">
        <f>(F5542/'Yearly GDP'!$B$24)*100</f>
        <v>139.91845147124903</v>
      </c>
      <c r="H5542" s="53">
        <f t="shared" si="833"/>
        <v>1.4171910000000001</v>
      </c>
      <c r="I5542" s="53">
        <f t="shared" si="834"/>
        <v>4.5766590389016013</v>
      </c>
      <c r="J5542" s="53">
        <f t="shared" si="842"/>
        <v>1138.1510297482837</v>
      </c>
      <c r="K5542" s="53">
        <v>6.4859999999999998</v>
      </c>
      <c r="L5542" s="53">
        <v>24868.6</v>
      </c>
      <c r="M5542" s="53">
        <v>3.32</v>
      </c>
      <c r="N5542" s="53">
        <f t="shared" si="835"/>
        <v>1.9093409610983985</v>
      </c>
      <c r="O5542" s="53">
        <v>21.85</v>
      </c>
      <c r="P5542" s="53">
        <v>4.0739999999999998</v>
      </c>
      <c r="Q5542" s="53">
        <f t="shared" si="836"/>
        <v>2.4119999999999999</v>
      </c>
      <c r="R5542" s="53">
        <v>97.79</v>
      </c>
      <c r="S5542" s="53">
        <f t="shared" si="837"/>
        <v>116.0235</v>
      </c>
      <c r="T5542" s="53">
        <v>5.31</v>
      </c>
      <c r="U5542" s="53">
        <v>21295.9</v>
      </c>
      <c r="V5542" s="53">
        <v>32.94</v>
      </c>
      <c r="W5542" s="53">
        <f t="shared" si="840"/>
        <v>646.50576806314518</v>
      </c>
      <c r="X5542" s="53">
        <f t="shared" si="841"/>
        <v>3.035822707953856</v>
      </c>
      <c r="Y5542" s="53">
        <v>16979.75</v>
      </c>
      <c r="Z5542" s="53">
        <v>32.409999999999997</v>
      </c>
      <c r="AA5542" s="53">
        <f t="shared" si="838"/>
        <v>523.90465905584699</v>
      </c>
      <c r="AB5542" s="53">
        <f t="shared" si="839"/>
        <v>3.0854674483184201</v>
      </c>
    </row>
    <row r="5543" spans="1:28" x14ac:dyDescent="0.3">
      <c r="A5543" s="1">
        <v>5542</v>
      </c>
      <c r="B5543" s="43">
        <v>45910</v>
      </c>
      <c r="C5543" s="44">
        <v>45701095.57</v>
      </c>
      <c r="D5543" s="56">
        <f t="shared" si="831"/>
        <v>519012.14675085741</v>
      </c>
      <c r="E5543" s="53">
        <v>88.054000000000002</v>
      </c>
      <c r="F5543" s="53">
        <f t="shared" si="832"/>
        <v>5.1901214675085745</v>
      </c>
      <c r="G5543" s="53">
        <f>(F5543/'Yearly GDP'!$B$24)*100</f>
        <v>141.03590944316778</v>
      </c>
      <c r="H5543" s="53">
        <f t="shared" si="833"/>
        <v>1.4223701999999998</v>
      </c>
      <c r="I5543" s="53">
        <f t="shared" si="834"/>
        <v>4.5578851412944399</v>
      </c>
      <c r="J5543" s="53">
        <f t="shared" si="842"/>
        <v>1138.2452142206016</v>
      </c>
      <c r="K5543" s="53">
        <v>6.4829999999999997</v>
      </c>
      <c r="L5543" s="53">
        <v>24973.1</v>
      </c>
      <c r="M5543" s="53">
        <v>3.33</v>
      </c>
      <c r="N5543" s="53">
        <f t="shared" si="835"/>
        <v>1.9251148587055598</v>
      </c>
      <c r="O5543" s="53">
        <v>21.94</v>
      </c>
      <c r="P5543" s="53">
        <v>4.032</v>
      </c>
      <c r="Q5543" s="53">
        <f t="shared" si="836"/>
        <v>2.4509999999999996</v>
      </c>
      <c r="R5543" s="53">
        <v>97.78</v>
      </c>
      <c r="S5543" s="53">
        <f t="shared" si="837"/>
        <v>117.04990000000001</v>
      </c>
      <c r="T5543" s="53">
        <v>5.335</v>
      </c>
      <c r="U5543" s="53">
        <v>21498.35</v>
      </c>
      <c r="V5543" s="53">
        <v>33.26</v>
      </c>
      <c r="W5543" s="53">
        <f t="shared" si="840"/>
        <v>646.37251954299461</v>
      </c>
      <c r="X5543" s="53">
        <f t="shared" si="841"/>
        <v>3.0066145520144318</v>
      </c>
      <c r="Y5543" s="53">
        <v>17092.25</v>
      </c>
      <c r="Z5543" s="53">
        <v>32.619999999999997</v>
      </c>
      <c r="AA5543" s="53">
        <f t="shared" si="838"/>
        <v>523.98068669527902</v>
      </c>
      <c r="AB5543" s="53">
        <f t="shared" si="839"/>
        <v>3.0656039239730228</v>
      </c>
    </row>
    <row r="5544" spans="1:28" x14ac:dyDescent="0.3">
      <c r="A5544" s="1">
        <v>5543</v>
      </c>
      <c r="B5544" s="43">
        <v>45911</v>
      </c>
      <c r="C5544" s="44">
        <v>45774985.670000002</v>
      </c>
      <c r="D5544" s="56">
        <f t="shared" si="831"/>
        <v>518596.82180203253</v>
      </c>
      <c r="E5544" s="53">
        <v>88.266999999999996</v>
      </c>
      <c r="F5544" s="53">
        <f t="shared" si="832"/>
        <v>5.1859682180203253</v>
      </c>
      <c r="G5544" s="53">
        <f>(F5544/'Yearly GDP'!$B$24)*100</f>
        <v>140.92304940272621</v>
      </c>
      <c r="H5544" s="53">
        <f t="shared" si="833"/>
        <v>1.4218984000000001</v>
      </c>
      <c r="I5544" s="53">
        <f t="shared" si="834"/>
        <v>4.5516613563950843</v>
      </c>
      <c r="J5544" s="53">
        <f t="shared" si="842"/>
        <v>1138.1656804733727</v>
      </c>
      <c r="K5544" s="53">
        <v>6.4720000000000004</v>
      </c>
      <c r="L5544" s="53">
        <v>25005.5</v>
      </c>
      <c r="M5544" s="53">
        <v>3.34</v>
      </c>
      <c r="N5544" s="53">
        <f t="shared" si="835"/>
        <v>1.9203386436049161</v>
      </c>
      <c r="O5544" s="53">
        <v>21.97</v>
      </c>
      <c r="P5544" s="53">
        <v>4.0110000000000001</v>
      </c>
      <c r="Q5544" s="53">
        <f t="shared" si="836"/>
        <v>2.4610000000000003</v>
      </c>
      <c r="R5544" s="53">
        <v>97.53</v>
      </c>
      <c r="S5544" s="53">
        <f t="shared" si="837"/>
        <v>117.20994999999999</v>
      </c>
      <c r="T5544" s="53">
        <v>5.335</v>
      </c>
      <c r="U5544" s="53">
        <v>21507.75</v>
      </c>
      <c r="V5544" s="53">
        <v>33.270000000000003</v>
      </c>
      <c r="W5544" s="53">
        <f t="shared" si="840"/>
        <v>646.46077547339939</v>
      </c>
      <c r="X5544" s="53">
        <f t="shared" si="841"/>
        <v>3.0057108506161705</v>
      </c>
      <c r="Y5544" s="53">
        <v>17090.5</v>
      </c>
      <c r="Z5544" s="53">
        <v>32.619999999999997</v>
      </c>
      <c r="AA5544" s="53">
        <f t="shared" si="838"/>
        <v>523.92703862660949</v>
      </c>
      <c r="AB5544" s="53">
        <f t="shared" si="839"/>
        <v>3.0656039239730228</v>
      </c>
    </row>
    <row r="5545" spans="1:28" x14ac:dyDescent="0.3">
      <c r="A5545" s="1">
        <v>5544</v>
      </c>
      <c r="B5545" s="43">
        <v>45912</v>
      </c>
      <c r="C5545" s="44">
        <v>45931025.189999998</v>
      </c>
      <c r="D5545" s="56">
        <f t="shared" si="831"/>
        <v>520305.68766496365</v>
      </c>
      <c r="E5545" s="53">
        <v>88.277000000000001</v>
      </c>
      <c r="F5545" s="53">
        <f t="shared" si="832"/>
        <v>5.2030568766496366</v>
      </c>
      <c r="G5545" s="53">
        <f>(F5545/'Yearly GDP'!$B$24)*100</f>
        <v>141.3874151263488</v>
      </c>
      <c r="H5545" s="53">
        <f t="shared" si="833"/>
        <v>1.4301497999999997</v>
      </c>
      <c r="I5545" s="53">
        <f t="shared" si="834"/>
        <v>4.5330915684496835</v>
      </c>
      <c r="J5545" s="53">
        <f t="shared" si="842"/>
        <v>1138.4406165004534</v>
      </c>
      <c r="K5545" s="53">
        <v>6.4829999999999997</v>
      </c>
      <c r="L5545" s="53">
        <v>25114</v>
      </c>
      <c r="M5545" s="53">
        <v>3.35</v>
      </c>
      <c r="N5545" s="53">
        <f t="shared" si="835"/>
        <v>1.9499084315503161</v>
      </c>
      <c r="O5545" s="53">
        <v>22.06</v>
      </c>
      <c r="P5545" s="53">
        <v>4.0599999999999996</v>
      </c>
      <c r="Q5545" s="53">
        <f t="shared" si="836"/>
        <v>2.423</v>
      </c>
      <c r="R5545" s="53">
        <v>97.55</v>
      </c>
      <c r="S5545" s="53">
        <f t="shared" si="837"/>
        <v>117.69009999999999</v>
      </c>
      <c r="T5545" s="53">
        <v>5.335</v>
      </c>
      <c r="U5545" s="53">
        <v>21567.200000000001</v>
      </c>
      <c r="V5545" s="53">
        <v>33.36</v>
      </c>
      <c r="W5545" s="53">
        <f t="shared" si="840"/>
        <v>646.49880095923265</v>
      </c>
      <c r="X5545" s="53">
        <f t="shared" si="841"/>
        <v>2.9976019184652278</v>
      </c>
      <c r="Y5545" s="53">
        <v>17144.849999999999</v>
      </c>
      <c r="Z5545" s="53">
        <v>32.72</v>
      </c>
      <c r="AA5545" s="53">
        <f t="shared" si="838"/>
        <v>523.98685819070897</v>
      </c>
      <c r="AB5545" s="53">
        <f t="shared" si="839"/>
        <v>3.0562347188264058</v>
      </c>
    </row>
    <row r="5546" spans="1:28" x14ac:dyDescent="0.3">
      <c r="A5546" s="1">
        <v>5545</v>
      </c>
      <c r="B5546" s="43">
        <v>45915</v>
      </c>
      <c r="C5546" s="44">
        <v>46046823.140000001</v>
      </c>
      <c r="D5546" s="56">
        <f t="shared" si="831"/>
        <v>522534.9304373482</v>
      </c>
      <c r="E5546" s="53">
        <v>88.122</v>
      </c>
      <c r="F5546" s="53">
        <f t="shared" si="832"/>
        <v>5.2253493043734824</v>
      </c>
      <c r="G5546" s="53">
        <f>(F5546/'Yearly GDP'!$B$24)*100</f>
        <v>141.99318761884462</v>
      </c>
      <c r="H5546" s="53">
        <f t="shared" si="833"/>
        <v>1.4295383999999998</v>
      </c>
      <c r="I5546" s="53">
        <f t="shared" si="834"/>
        <v>4.5413260672116262</v>
      </c>
      <c r="J5546" s="53">
        <f t="shared" si="842"/>
        <v>1138.474114441417</v>
      </c>
      <c r="K5546" s="53">
        <v>6.492</v>
      </c>
      <c r="L5546" s="53">
        <v>25069.200000000001</v>
      </c>
      <c r="M5546" s="53">
        <v>3.34</v>
      </c>
      <c r="N5546" s="53">
        <f t="shared" si="835"/>
        <v>1.9506739327883738</v>
      </c>
      <c r="O5546" s="53">
        <v>22.02</v>
      </c>
      <c r="P5546" s="53">
        <v>4.0339999999999998</v>
      </c>
      <c r="Q5546" s="53">
        <f t="shared" si="836"/>
        <v>2.4580000000000002</v>
      </c>
      <c r="R5546" s="53">
        <v>97.3</v>
      </c>
      <c r="S5546" s="53">
        <f t="shared" si="837"/>
        <v>117.47669999999999</v>
      </c>
      <c r="T5546" s="53">
        <v>5.335</v>
      </c>
      <c r="U5546" s="53">
        <v>21657.4</v>
      </c>
      <c r="V5546" s="53">
        <v>33.5</v>
      </c>
      <c r="W5546" s="53">
        <f t="shared" si="840"/>
        <v>646.48955223880603</v>
      </c>
      <c r="X5546" s="53">
        <f t="shared" si="841"/>
        <v>2.9850746268656714</v>
      </c>
      <c r="Y5546" s="53">
        <v>17254.25</v>
      </c>
      <c r="Z5546" s="53">
        <v>32.93</v>
      </c>
      <c r="AA5546" s="53">
        <f t="shared" si="838"/>
        <v>523.96750683267533</v>
      </c>
      <c r="AB5546" s="53">
        <f t="shared" si="839"/>
        <v>3.0367446097783173</v>
      </c>
    </row>
    <row r="5547" spans="1:28" x14ac:dyDescent="0.3">
      <c r="A5547" s="1">
        <v>5546</v>
      </c>
      <c r="B5547" s="43">
        <v>45916</v>
      </c>
      <c r="C5547" s="44">
        <v>46345517.859999999</v>
      </c>
      <c r="D5547" s="56">
        <f t="shared" si="831"/>
        <v>527354.75416178326</v>
      </c>
      <c r="E5547" s="53">
        <v>87.882999999999996</v>
      </c>
      <c r="F5547" s="53">
        <f t="shared" si="832"/>
        <v>5.273547541617833</v>
      </c>
      <c r="G5547" s="53">
        <f>(F5547/'Yearly GDP'!$B$24)*100</f>
        <v>143.30292232657155</v>
      </c>
      <c r="H5547" s="53">
        <f t="shared" si="833"/>
        <v>1.4388330000000003</v>
      </c>
      <c r="I5547" s="53">
        <f t="shared" si="834"/>
        <v>4.5105999097880014</v>
      </c>
      <c r="J5547" s="53">
        <f t="shared" si="842"/>
        <v>1138.4348218313035</v>
      </c>
      <c r="K5547" s="53">
        <v>6.49</v>
      </c>
      <c r="L5547" s="53">
        <v>25239.1</v>
      </c>
      <c r="M5547" s="53">
        <v>3.37</v>
      </c>
      <c r="N5547" s="53">
        <f t="shared" si="835"/>
        <v>1.9794000902119988</v>
      </c>
      <c r="O5547" s="53">
        <v>22.17</v>
      </c>
      <c r="P5547" s="53">
        <v>4.0259999999999998</v>
      </c>
      <c r="Q5547" s="53">
        <f t="shared" si="836"/>
        <v>2.4640000000000004</v>
      </c>
      <c r="R5547" s="53">
        <v>96.63</v>
      </c>
      <c r="S5547" s="53">
        <f t="shared" si="837"/>
        <v>118.27695000000001</v>
      </c>
      <c r="T5547" s="53">
        <v>5.335</v>
      </c>
      <c r="U5547" s="53">
        <v>21791.15</v>
      </c>
      <c r="V5547" s="53">
        <v>33.71</v>
      </c>
      <c r="W5547" s="53">
        <f t="shared" si="840"/>
        <v>646.42984277662413</v>
      </c>
      <c r="X5547" s="53">
        <f t="shared" si="841"/>
        <v>2.9664787896766533</v>
      </c>
      <c r="Y5547" s="53">
        <v>17382.2</v>
      </c>
      <c r="Z5547" s="53">
        <v>33.18</v>
      </c>
      <c r="AA5547" s="53">
        <f t="shared" si="838"/>
        <v>523.87582881253775</v>
      </c>
      <c r="AB5547" s="53">
        <f t="shared" si="839"/>
        <v>3.0138637733574445</v>
      </c>
    </row>
    <row r="5548" spans="1:28" x14ac:dyDescent="0.3">
      <c r="A5548" s="1">
        <v>5547</v>
      </c>
      <c r="B5548" s="43">
        <v>45917</v>
      </c>
      <c r="C5548" s="44">
        <v>46537140.170000002</v>
      </c>
      <c r="D5548" s="56">
        <f t="shared" si="831"/>
        <v>530368.00011396664</v>
      </c>
      <c r="E5548" s="53">
        <v>87.745000000000005</v>
      </c>
      <c r="F5548" s="53">
        <f t="shared" si="832"/>
        <v>5.3036800011396661</v>
      </c>
      <c r="G5548" s="53">
        <f>(F5548/'Yearly GDP'!$B$24)*100</f>
        <v>144.12173916140395</v>
      </c>
      <c r="H5548" s="53">
        <f t="shared" si="833"/>
        <v>1.438685</v>
      </c>
      <c r="I5548" s="53">
        <f t="shared" si="834"/>
        <v>4.4943820224719104</v>
      </c>
      <c r="J5548" s="53">
        <f t="shared" si="842"/>
        <v>1138.4382022471909</v>
      </c>
      <c r="K5548" s="53">
        <v>6.4660000000000002</v>
      </c>
      <c r="L5548" s="53">
        <v>25330.25</v>
      </c>
      <c r="M5548" s="53">
        <v>3.38</v>
      </c>
      <c r="N5548" s="53">
        <f t="shared" si="835"/>
        <v>1.9716179775280898</v>
      </c>
      <c r="O5548" s="53">
        <v>22.25</v>
      </c>
      <c r="P5548" s="53">
        <v>4.0759999999999996</v>
      </c>
      <c r="Q5548" s="53">
        <f t="shared" si="836"/>
        <v>2.3900000000000006</v>
      </c>
      <c r="R5548" s="53">
        <v>96.87</v>
      </c>
      <c r="S5548" s="53">
        <f t="shared" si="837"/>
        <v>118.4145</v>
      </c>
      <c r="T5548" s="53">
        <v>5.3220000000000001</v>
      </c>
      <c r="U5548" s="53">
        <v>21831.05</v>
      </c>
      <c r="V5548" s="53">
        <v>33.770000000000003</v>
      </c>
      <c r="W5548" s="53">
        <f t="shared" si="840"/>
        <v>646.46283683742956</v>
      </c>
      <c r="X5548" s="53">
        <f t="shared" si="841"/>
        <v>2.961208172934557</v>
      </c>
      <c r="Y5548" s="53">
        <v>17470.75</v>
      </c>
      <c r="Z5548" s="53">
        <v>33.35</v>
      </c>
      <c r="AA5548" s="53">
        <f t="shared" si="838"/>
        <v>523.86056971514245</v>
      </c>
      <c r="AB5548" s="53">
        <f t="shared" si="839"/>
        <v>2.9985007496251872</v>
      </c>
    </row>
    <row r="5549" spans="1:28" x14ac:dyDescent="0.3">
      <c r="A5549" s="1">
        <v>5548</v>
      </c>
      <c r="B5549" s="43">
        <v>45918</v>
      </c>
      <c r="C5549" s="44">
        <v>46628576.119999997</v>
      </c>
      <c r="D5549" s="56">
        <f t="shared" si="831"/>
        <v>528632.70208375843</v>
      </c>
      <c r="E5549" s="53">
        <v>88.206000000000003</v>
      </c>
      <c r="F5549" s="53">
        <f t="shared" si="832"/>
        <v>5.2863270208375841</v>
      </c>
      <c r="G5549" s="53">
        <f>(F5549/'Yearly GDP'!$B$24)*100</f>
        <v>143.65019078362999</v>
      </c>
      <c r="H5549" s="53">
        <f t="shared" si="833"/>
        <v>1.4534597</v>
      </c>
      <c r="I5549" s="53">
        <f t="shared" si="834"/>
        <v>4.4782803403493059</v>
      </c>
      <c r="J5549" s="53">
        <f t="shared" si="842"/>
        <v>1138.5400806090461</v>
      </c>
      <c r="K5549" s="53">
        <v>6.5090000000000003</v>
      </c>
      <c r="L5549" s="53">
        <v>25423.599999999999</v>
      </c>
      <c r="M5549" s="53">
        <v>3.39</v>
      </c>
      <c r="N5549" s="53">
        <f t="shared" si="835"/>
        <v>2.0307196596506945</v>
      </c>
      <c r="O5549" s="53">
        <v>22.33</v>
      </c>
      <c r="P5549" s="53">
        <v>4.1040000000000001</v>
      </c>
      <c r="Q5549" s="53">
        <f t="shared" si="836"/>
        <v>2.4050000000000002</v>
      </c>
      <c r="R5549" s="53">
        <v>97.35</v>
      </c>
      <c r="S5549" s="53">
        <f t="shared" si="837"/>
        <v>118.84025999999999</v>
      </c>
      <c r="T5549" s="53">
        <v>5.3220000000000001</v>
      </c>
      <c r="U5549" s="53">
        <v>21898.799999999999</v>
      </c>
      <c r="V5549" s="53">
        <v>33.880000000000003</v>
      </c>
      <c r="W5549" s="53">
        <f t="shared" si="840"/>
        <v>646.36363636363626</v>
      </c>
      <c r="X5549" s="53">
        <f t="shared" si="841"/>
        <v>2.9515938606847696</v>
      </c>
      <c r="Y5549" s="53">
        <v>17481.650000000001</v>
      </c>
      <c r="Z5549" s="53">
        <v>33.369999999999997</v>
      </c>
      <c r="AA5549" s="53">
        <f t="shared" si="838"/>
        <v>523.87323943661977</v>
      </c>
      <c r="AB5549" s="53">
        <f t="shared" si="839"/>
        <v>2.9967036260113873</v>
      </c>
    </row>
    <row r="5550" spans="1:28" x14ac:dyDescent="0.3">
      <c r="A5550" s="1">
        <v>5549</v>
      </c>
      <c r="B5550" s="43">
        <v>45919</v>
      </c>
      <c r="C5550" s="44">
        <v>46689419.490000002</v>
      </c>
      <c r="D5550" s="56">
        <f t="shared" si="831"/>
        <v>529959.35856980714</v>
      </c>
      <c r="E5550" s="53">
        <v>88.1</v>
      </c>
      <c r="F5550" s="53">
        <f t="shared" si="832"/>
        <v>5.2995935856980712</v>
      </c>
      <c r="G5550" s="53">
        <f>(F5550/'Yearly GDP'!$B$24)*100</f>
        <v>144.01069526353453</v>
      </c>
      <c r="H5550" s="53">
        <f t="shared" si="833"/>
        <v>1.4438024999999999</v>
      </c>
      <c r="I5550" s="53">
        <f t="shared" si="834"/>
        <v>4.4943820224719104</v>
      </c>
      <c r="J5550" s="53">
        <f t="shared" si="842"/>
        <v>1138.2943820224718</v>
      </c>
      <c r="K5550" s="53">
        <v>6.4889999999999999</v>
      </c>
      <c r="L5550" s="53">
        <v>25327.05</v>
      </c>
      <c r="M5550" s="53">
        <v>3.38</v>
      </c>
      <c r="N5550" s="53">
        <f t="shared" si="835"/>
        <v>1.9946179775280894</v>
      </c>
      <c r="O5550" s="53">
        <v>22.25</v>
      </c>
      <c r="P5550" s="53">
        <v>4.1390000000000002</v>
      </c>
      <c r="Q5550" s="53">
        <f t="shared" si="836"/>
        <v>2.3499999999999996</v>
      </c>
      <c r="R5550" s="53">
        <v>97.64</v>
      </c>
      <c r="S5550" s="53">
        <f t="shared" si="837"/>
        <v>118.4145</v>
      </c>
      <c r="T5550" s="53">
        <v>5.3220000000000001</v>
      </c>
      <c r="U5550" s="53">
        <v>21900.6</v>
      </c>
      <c r="V5550" s="53">
        <v>33.880000000000003</v>
      </c>
      <c r="W5550" s="53">
        <f t="shared" si="840"/>
        <v>646.41676505312864</v>
      </c>
      <c r="X5550" s="53">
        <f t="shared" si="841"/>
        <v>2.95159386068477</v>
      </c>
      <c r="Y5550" s="53">
        <v>17505.900000000001</v>
      </c>
      <c r="Z5550" s="53">
        <v>33.409999999999997</v>
      </c>
      <c r="AA5550" s="53">
        <f t="shared" si="838"/>
        <v>523.97186471116447</v>
      </c>
      <c r="AB5550" s="53">
        <f t="shared" si="839"/>
        <v>2.9931158335827601</v>
      </c>
    </row>
    <row r="5551" spans="1:28" x14ac:dyDescent="0.3">
      <c r="A5551" s="1">
        <v>5550</v>
      </c>
      <c r="B5551" s="43">
        <v>45922</v>
      </c>
      <c r="C5551" s="44">
        <v>46545453.329999998</v>
      </c>
      <c r="D5551" s="56">
        <f t="shared" si="831"/>
        <v>527110.6681539698</v>
      </c>
      <c r="E5551" s="53">
        <v>88.302999999999997</v>
      </c>
      <c r="F5551" s="53">
        <f t="shared" si="832"/>
        <v>5.2711066815396981</v>
      </c>
      <c r="G5551" s="53">
        <f>(F5551/'Yearly GDP'!$B$24)*100</f>
        <v>143.23659460705699</v>
      </c>
      <c r="H5551" s="53">
        <f t="shared" si="833"/>
        <v>1.4348934</v>
      </c>
      <c r="I5551" s="53">
        <f t="shared" si="834"/>
        <v>4.5167118337850045</v>
      </c>
      <c r="J5551" s="53">
        <f t="shared" si="842"/>
        <v>1138.317524841915</v>
      </c>
      <c r="K5551" s="53">
        <v>6.4809999999999999</v>
      </c>
      <c r="L5551" s="53">
        <v>25202.35</v>
      </c>
      <c r="M5551" s="53">
        <v>3.36</v>
      </c>
      <c r="N5551" s="53">
        <f t="shared" si="835"/>
        <v>1.9642881662149954</v>
      </c>
      <c r="O5551" s="53">
        <v>22.14</v>
      </c>
      <c r="P5551" s="53">
        <v>4.1449999999999996</v>
      </c>
      <c r="Q5551" s="53">
        <f t="shared" si="836"/>
        <v>2.3360000000000003</v>
      </c>
      <c r="R5551" s="53">
        <v>97.34</v>
      </c>
      <c r="S5551" s="53">
        <f t="shared" si="837"/>
        <v>117.82908</v>
      </c>
      <c r="T5551" s="53">
        <v>5.3220000000000001</v>
      </c>
      <c r="U5551" s="53">
        <v>21777.5</v>
      </c>
      <c r="V5551" s="53">
        <v>33.69</v>
      </c>
      <c r="W5551" s="53">
        <f t="shared" si="840"/>
        <v>646.40842980112802</v>
      </c>
      <c r="X5551" s="53">
        <f t="shared" si="841"/>
        <v>2.9682398337785698</v>
      </c>
      <c r="Y5551" s="53">
        <v>17345.900000000001</v>
      </c>
      <c r="Z5551" s="53">
        <v>33.11</v>
      </c>
      <c r="AA5551" s="53">
        <f t="shared" si="838"/>
        <v>523.8870431893688</v>
      </c>
      <c r="AB5551" s="53">
        <f t="shared" si="839"/>
        <v>3.0202355783751131</v>
      </c>
    </row>
    <row r="5552" spans="1:28" x14ac:dyDescent="0.3">
      <c r="A5552" s="1">
        <v>5551</v>
      </c>
      <c r="B5552" s="43">
        <v>45923</v>
      </c>
      <c r="C5552" s="44">
        <v>46437915.549999997</v>
      </c>
      <c r="D5552" s="56">
        <f t="shared" si="831"/>
        <v>522902.39111341315</v>
      </c>
      <c r="E5552" s="53">
        <v>88.808000000000007</v>
      </c>
      <c r="F5552" s="53">
        <f t="shared" si="832"/>
        <v>5.2290239111341315</v>
      </c>
      <c r="G5552" s="53">
        <f>(F5552/'Yearly GDP'!$B$24)*100</f>
        <v>142.09304106342748</v>
      </c>
      <c r="H5552" s="53">
        <f t="shared" si="833"/>
        <v>1.4298537</v>
      </c>
      <c r="I5552" s="53">
        <f t="shared" si="834"/>
        <v>4.522840343735866</v>
      </c>
      <c r="J5552" s="53">
        <f t="shared" si="842"/>
        <v>1138.3763003165989</v>
      </c>
      <c r="K5552" s="53">
        <v>6.4669999999999996</v>
      </c>
      <c r="L5552" s="53">
        <v>25169.5</v>
      </c>
      <c r="M5552" s="53">
        <v>3.36</v>
      </c>
      <c r="N5552" s="53">
        <f t="shared" si="835"/>
        <v>1.9441596562641337</v>
      </c>
      <c r="O5552" s="53">
        <v>22.11</v>
      </c>
      <c r="P5552" s="53">
        <v>4.1180000000000003</v>
      </c>
      <c r="Q5552" s="53">
        <f t="shared" si="836"/>
        <v>2.3489999999999993</v>
      </c>
      <c r="R5552" s="53">
        <v>97.26</v>
      </c>
      <c r="S5552" s="53">
        <f t="shared" si="837"/>
        <v>117.66942</v>
      </c>
      <c r="T5552" s="53">
        <v>5.3220000000000001</v>
      </c>
      <c r="U5552" s="53">
        <v>21713.599999999999</v>
      </c>
      <c r="V5552" s="53">
        <v>33.590000000000003</v>
      </c>
      <c r="W5552" s="53">
        <f t="shared" si="840"/>
        <v>646.43048526347116</v>
      </c>
      <c r="X5552" s="53">
        <f t="shared" si="841"/>
        <v>2.9770765108663286</v>
      </c>
      <c r="Y5552" s="53">
        <v>17256.25</v>
      </c>
      <c r="Z5552" s="53">
        <v>29.66</v>
      </c>
      <c r="AA5552" s="53">
        <f t="shared" si="838"/>
        <v>581.80209035738369</v>
      </c>
      <c r="AB5552" s="53">
        <f t="shared" si="839"/>
        <v>3.3715441672285906</v>
      </c>
    </row>
    <row r="5553" spans="1:28" x14ac:dyDescent="0.3">
      <c r="A5553" s="1">
        <v>5552</v>
      </c>
      <c r="B5553" s="43">
        <v>45924</v>
      </c>
      <c r="C5553" s="44">
        <v>46134923.600000001</v>
      </c>
      <c r="D5553" s="56">
        <f t="shared" si="831"/>
        <v>519672.02766482311</v>
      </c>
      <c r="E5553" s="53">
        <v>88.777000000000001</v>
      </c>
      <c r="F5553" s="53">
        <f t="shared" si="832"/>
        <v>5.1967202766482314</v>
      </c>
      <c r="G5553" s="53">
        <f>(F5553/'Yearly GDP'!$B$24)*100</f>
        <v>141.21522490891934</v>
      </c>
      <c r="H5553" s="53">
        <f t="shared" si="833"/>
        <v>1.4269083000000002</v>
      </c>
      <c r="I5553" s="53">
        <f t="shared" si="834"/>
        <v>4.5433893684688771</v>
      </c>
      <c r="J5553" s="53">
        <f t="shared" si="842"/>
        <v>1138.4325306678782</v>
      </c>
      <c r="K5553" s="53">
        <v>6.4829999999999997</v>
      </c>
      <c r="L5553" s="53">
        <v>25056.9</v>
      </c>
      <c r="M5553" s="53">
        <v>3.34</v>
      </c>
      <c r="N5553" s="53">
        <f t="shared" si="835"/>
        <v>1.9396106315311226</v>
      </c>
      <c r="O5553" s="53">
        <v>22.01</v>
      </c>
      <c r="P5553" s="53">
        <v>4.1470000000000002</v>
      </c>
      <c r="Q5553" s="53">
        <f t="shared" si="836"/>
        <v>2.3359999999999994</v>
      </c>
      <c r="R5553" s="53">
        <v>97.87</v>
      </c>
      <c r="S5553" s="53">
        <f t="shared" si="837"/>
        <v>117.5334</v>
      </c>
      <c r="T5553" s="53">
        <v>5.34</v>
      </c>
      <c r="U5553" s="53">
        <v>21523.35</v>
      </c>
      <c r="V5553" s="53">
        <v>33.299999999999997</v>
      </c>
      <c r="W5553" s="53">
        <f t="shared" si="840"/>
        <v>646.3468468468468</v>
      </c>
      <c r="X5553" s="53">
        <f t="shared" si="841"/>
        <v>3.0030030030030028</v>
      </c>
      <c r="Y5553" s="53">
        <v>17162.099999999999</v>
      </c>
      <c r="Z5553" s="53">
        <v>29.5</v>
      </c>
      <c r="AA5553" s="53">
        <f t="shared" si="838"/>
        <v>581.76610169491516</v>
      </c>
      <c r="AB5553" s="53">
        <f t="shared" si="839"/>
        <v>3.3898305084745761</v>
      </c>
    </row>
    <row r="5554" spans="1:28" x14ac:dyDescent="0.3">
      <c r="A5554" s="1">
        <v>5553</v>
      </c>
      <c r="B5554" s="43">
        <v>45925</v>
      </c>
      <c r="C5554" s="44">
        <v>45811797.600000001</v>
      </c>
      <c r="D5554" s="56">
        <f t="shared" si="831"/>
        <v>516084.59805335256</v>
      </c>
      <c r="E5554" s="53">
        <v>88.768000000000001</v>
      </c>
      <c r="F5554" s="53">
        <f t="shared" si="832"/>
        <v>5.1608459805335256</v>
      </c>
      <c r="G5554" s="53">
        <f>(F5554/'Yearly GDP'!$B$24)*100</f>
        <v>140.24037990580231</v>
      </c>
      <c r="H5554" s="53">
        <f t="shared" si="833"/>
        <v>1.4191511999999999</v>
      </c>
      <c r="I5554" s="53">
        <f t="shared" si="834"/>
        <v>4.574565416285453</v>
      </c>
      <c r="J5554" s="53">
        <f t="shared" si="842"/>
        <v>1138.6482159194877</v>
      </c>
      <c r="K5554" s="53">
        <v>6.492</v>
      </c>
      <c r="L5554" s="53">
        <v>24890.85</v>
      </c>
      <c r="M5554" s="53">
        <v>3.32</v>
      </c>
      <c r="N5554" s="53">
        <f t="shared" si="835"/>
        <v>1.917434583714547</v>
      </c>
      <c r="O5554" s="53">
        <v>21.86</v>
      </c>
      <c r="P5554" s="53">
        <v>4.1740000000000004</v>
      </c>
      <c r="Q5554" s="53">
        <f t="shared" si="836"/>
        <v>2.3179999999999996</v>
      </c>
      <c r="R5554" s="53">
        <v>98.55</v>
      </c>
      <c r="S5554" s="53">
        <f t="shared" si="837"/>
        <v>116.7324</v>
      </c>
      <c r="T5554" s="53">
        <v>5.34</v>
      </c>
      <c r="U5554" s="53">
        <v>21381.5</v>
      </c>
      <c r="V5554" s="53">
        <v>33.08</v>
      </c>
      <c r="W5554" s="53">
        <f t="shared" si="840"/>
        <v>646.35731559854901</v>
      </c>
      <c r="X5554" s="53">
        <f t="shared" si="841"/>
        <v>3.0229746070133015</v>
      </c>
      <c r="Y5554" s="53">
        <v>17048.599999999999</v>
      </c>
      <c r="Z5554" s="53">
        <v>29.3</v>
      </c>
      <c r="AA5554" s="53">
        <f t="shared" si="838"/>
        <v>581.86348122866889</v>
      </c>
      <c r="AB5554" s="53">
        <f t="shared" si="839"/>
        <v>3.4129692832764507</v>
      </c>
    </row>
    <row r="5555" spans="1:28" x14ac:dyDescent="0.3">
      <c r="A5555" s="1">
        <v>5554</v>
      </c>
      <c r="B5555" s="43">
        <v>45926</v>
      </c>
      <c r="C5555" s="44">
        <v>45125527.829999998</v>
      </c>
      <c r="D5555" s="56">
        <f t="shared" si="831"/>
        <v>508875.21939172497</v>
      </c>
      <c r="E5555" s="53">
        <v>88.677000000000007</v>
      </c>
      <c r="F5555" s="53">
        <f t="shared" si="832"/>
        <v>5.0887521939172498</v>
      </c>
      <c r="G5555" s="53">
        <f>(F5555/'Yearly GDP'!$B$24)*100</f>
        <v>138.28130961731657</v>
      </c>
      <c r="H5555" s="53">
        <f t="shared" si="833"/>
        <v>1.4115822</v>
      </c>
      <c r="I5555" s="53">
        <f t="shared" si="834"/>
        <v>4.6168051708217916</v>
      </c>
      <c r="J5555" s="53">
        <f t="shared" si="842"/>
        <v>1138.2594644506003</v>
      </c>
      <c r="K5555" s="53">
        <v>6.5170000000000003</v>
      </c>
      <c r="L5555" s="53">
        <v>24654.7</v>
      </c>
      <c r="M5555" s="53">
        <v>3.29</v>
      </c>
      <c r="N5555" s="53">
        <f t="shared" si="835"/>
        <v>1.9001948291782087</v>
      </c>
      <c r="O5555" s="53">
        <v>21.66</v>
      </c>
      <c r="P5555" s="53">
        <v>4.1870000000000003</v>
      </c>
      <c r="Q5555" s="53">
        <f t="shared" si="836"/>
        <v>2.33</v>
      </c>
      <c r="R5555" s="53">
        <v>98.15</v>
      </c>
      <c r="S5555" s="53">
        <f t="shared" si="837"/>
        <v>115.6644</v>
      </c>
      <c r="T5555" s="53">
        <v>5.34</v>
      </c>
      <c r="U5555" s="53">
        <v>20967.75</v>
      </c>
      <c r="V5555" s="53">
        <v>32.44</v>
      </c>
      <c r="W5555" s="53">
        <f t="shared" si="840"/>
        <v>646.35480887792858</v>
      </c>
      <c r="X5555" s="53">
        <f t="shared" si="841"/>
        <v>3.0826140567200988</v>
      </c>
      <c r="Y5555" s="53">
        <v>16683.099999999999</v>
      </c>
      <c r="Z5555" s="53">
        <v>28.68</v>
      </c>
      <c r="AA5555" s="53">
        <f t="shared" si="838"/>
        <v>581.69804741980465</v>
      </c>
      <c r="AB5555" s="53">
        <f t="shared" si="839"/>
        <v>3.4867503486750349</v>
      </c>
    </row>
    <row r="5556" spans="1:28" x14ac:dyDescent="0.3">
      <c r="A5556" s="1">
        <v>5555</v>
      </c>
      <c r="B5556" s="43">
        <v>45929</v>
      </c>
      <c r="C5556" s="44">
        <v>45205663.670000002</v>
      </c>
      <c r="D5556" s="56">
        <f t="shared" si="831"/>
        <v>509623.73365349934</v>
      </c>
      <c r="E5556" s="53">
        <v>88.703999999999994</v>
      </c>
      <c r="F5556" s="53">
        <f t="shared" si="832"/>
        <v>5.0962373365349931</v>
      </c>
      <c r="G5556" s="53">
        <f>(F5556/'Yearly GDP'!$B$24)*100</f>
        <v>138.48471023192917</v>
      </c>
      <c r="H5556" s="53">
        <f t="shared" si="833"/>
        <v>1.4202332</v>
      </c>
      <c r="I5556" s="53">
        <f t="shared" si="834"/>
        <v>4.621072088724584</v>
      </c>
      <c r="J5556" s="53">
        <f t="shared" si="842"/>
        <v>1138.3964879852126</v>
      </c>
      <c r="K5556" s="53">
        <v>6.5629999999999997</v>
      </c>
      <c r="L5556" s="53">
        <v>24634.9</v>
      </c>
      <c r="M5556" s="53">
        <v>3.29</v>
      </c>
      <c r="N5556" s="53">
        <f t="shared" si="835"/>
        <v>1.9419279112754158</v>
      </c>
      <c r="O5556" s="53">
        <v>21.64</v>
      </c>
      <c r="P5556" s="53">
        <v>4.141</v>
      </c>
      <c r="Q5556" s="53">
        <f t="shared" si="836"/>
        <v>2.4219999999999997</v>
      </c>
      <c r="R5556" s="53">
        <v>97.91</v>
      </c>
      <c r="S5556" s="53">
        <f t="shared" si="837"/>
        <v>115.55759999999999</v>
      </c>
      <c r="T5556" s="53">
        <v>5.34</v>
      </c>
      <c r="U5556" s="53">
        <v>21020</v>
      </c>
      <c r="V5556" s="53">
        <v>32.520000000000003</v>
      </c>
      <c r="W5556" s="53">
        <f t="shared" si="840"/>
        <v>646.37146371463712</v>
      </c>
      <c r="X5556" s="53">
        <f t="shared" si="841"/>
        <v>3.0750307503075032</v>
      </c>
      <c r="Y5556" s="53">
        <v>16666.150000000001</v>
      </c>
      <c r="Z5556" s="53">
        <v>28.65</v>
      </c>
      <c r="AA5556" s="53">
        <f t="shared" si="838"/>
        <v>581.71553228621303</v>
      </c>
      <c r="AB5556" s="53">
        <f t="shared" si="839"/>
        <v>3.4904013961605593</v>
      </c>
    </row>
    <row r="5557" spans="1:28" x14ac:dyDescent="0.3">
      <c r="A5557" s="1">
        <v>5556</v>
      </c>
      <c r="B5557" s="43">
        <v>45930</v>
      </c>
      <c r="C5557" s="44">
        <v>45223030.68</v>
      </c>
      <c r="D5557" s="56">
        <f t="shared" si="831"/>
        <v>509033.33686023351</v>
      </c>
      <c r="E5557" s="53">
        <v>88.840999999999994</v>
      </c>
      <c r="F5557" s="53">
        <f t="shared" si="832"/>
        <v>5.0903333686023355</v>
      </c>
      <c r="G5557" s="53">
        <f>(F5557/'Yearly GDP'!$B$24)*100</f>
        <v>138.32427632071565</v>
      </c>
      <c r="H5557" s="53">
        <f t="shared" si="833"/>
        <v>1.4298496000000003</v>
      </c>
      <c r="I5557" s="53">
        <f t="shared" si="834"/>
        <v>4.5955882352941169</v>
      </c>
      <c r="J5557" s="53">
        <f t="shared" si="842"/>
        <v>1131.0248161764705</v>
      </c>
      <c r="K5557" s="53">
        <v>6.5709999999999997</v>
      </c>
      <c r="L5557" s="53">
        <v>24611.1</v>
      </c>
      <c r="M5557" s="53">
        <v>3.37</v>
      </c>
      <c r="N5557" s="53">
        <f t="shared" si="835"/>
        <v>1.9754117647058829</v>
      </c>
      <c r="O5557" s="53">
        <v>21.76</v>
      </c>
      <c r="P5557" s="53">
        <v>4.1500000000000004</v>
      </c>
      <c r="Q5557" s="53">
        <f t="shared" si="836"/>
        <v>2.4209999999999994</v>
      </c>
      <c r="R5557" s="53">
        <v>97.78</v>
      </c>
      <c r="S5557" s="53">
        <f t="shared" si="837"/>
        <v>116.19840000000001</v>
      </c>
      <c r="T5557" s="53">
        <v>5.34</v>
      </c>
      <c r="U5557" s="53">
        <v>21038.7</v>
      </c>
      <c r="V5557" s="53">
        <v>32.840000000000003</v>
      </c>
      <c r="W5557" s="53">
        <f t="shared" si="840"/>
        <v>640.64250913520095</v>
      </c>
      <c r="X5557" s="53">
        <f t="shared" si="841"/>
        <v>3.0450669914738122</v>
      </c>
      <c r="Y5557" s="53">
        <v>16692.75</v>
      </c>
      <c r="Z5557" s="53">
        <v>29.96</v>
      </c>
      <c r="AA5557" s="53">
        <f t="shared" si="838"/>
        <v>557.1678905206943</v>
      </c>
      <c r="AB5557" s="53">
        <f t="shared" si="839"/>
        <v>3.3377837116154878</v>
      </c>
    </row>
    <row r="5558" spans="1:28" x14ac:dyDescent="0.3">
      <c r="A5558" s="1">
        <v>5557</v>
      </c>
      <c r="B5558" s="43">
        <v>45931</v>
      </c>
      <c r="C5558" s="44">
        <v>45605312.100000001</v>
      </c>
      <c r="D5558" s="56">
        <f t="shared" si="831"/>
        <v>514250.89475998777</v>
      </c>
      <c r="E5558" s="53">
        <v>88.683000000000007</v>
      </c>
      <c r="F5558" s="53">
        <f t="shared" si="832"/>
        <v>5.142508947599878</v>
      </c>
      <c r="G5558" s="53">
        <f>(F5558/'Yearly GDP'!$B$24)*100</f>
        <v>139.74209096738798</v>
      </c>
      <c r="H5558" s="53">
        <f t="shared" si="833"/>
        <v>1.4324508</v>
      </c>
      <c r="I5558" s="53">
        <f t="shared" si="834"/>
        <v>4.5537340619307827</v>
      </c>
      <c r="J5558" s="53">
        <f t="shared" si="842"/>
        <v>1130.979052823315</v>
      </c>
      <c r="K5558" s="53">
        <v>6.5229999999999997</v>
      </c>
      <c r="L5558" s="53">
        <v>24836.3</v>
      </c>
      <c r="M5558" s="53">
        <v>3.4</v>
      </c>
      <c r="N5558" s="53">
        <f t="shared" si="835"/>
        <v>1.969265938069217</v>
      </c>
      <c r="O5558" s="53">
        <v>21.96</v>
      </c>
      <c r="P5558" s="53">
        <v>4.1059999999999999</v>
      </c>
      <c r="Q5558" s="53">
        <f t="shared" si="836"/>
        <v>2.4169999999999998</v>
      </c>
      <c r="R5558" s="53">
        <v>97.71</v>
      </c>
      <c r="S5558" s="53">
        <f t="shared" si="837"/>
        <v>117.81540000000001</v>
      </c>
      <c r="T5558" s="53">
        <v>5.3650000000000002</v>
      </c>
      <c r="U5558" s="53">
        <v>21220.45</v>
      </c>
      <c r="V5558" s="53">
        <v>33.119999999999997</v>
      </c>
      <c r="W5558" s="53">
        <f t="shared" si="840"/>
        <v>640.71407004830928</v>
      </c>
      <c r="X5558" s="53">
        <f t="shared" si="841"/>
        <v>3.0193236714975846</v>
      </c>
      <c r="Y5558" s="53">
        <v>16869.400000000001</v>
      </c>
      <c r="Z5558" s="53">
        <v>30.28</v>
      </c>
      <c r="AA5558" s="53">
        <f t="shared" si="838"/>
        <v>557.11360634081905</v>
      </c>
      <c r="AB5558" s="53">
        <f t="shared" si="839"/>
        <v>3.3025099075297222</v>
      </c>
    </row>
    <row r="5559" spans="1:28" x14ac:dyDescent="0.3">
      <c r="A5559" s="1">
        <v>5558</v>
      </c>
      <c r="B5559" s="43">
        <v>45933</v>
      </c>
      <c r="C5559" s="44">
        <v>45853492.659999996</v>
      </c>
      <c r="D5559" s="56">
        <f t="shared" si="831"/>
        <v>516746.40964670083</v>
      </c>
      <c r="E5559" s="53">
        <v>88.734999999999999</v>
      </c>
      <c r="F5559" s="53">
        <f t="shared" si="832"/>
        <v>5.1674640964670084</v>
      </c>
      <c r="G5559" s="53">
        <f>(F5559/'Yearly GDP'!$B$24)*100</f>
        <v>140.42022001269044</v>
      </c>
      <c r="H5559" s="53">
        <f t="shared" si="833"/>
        <v>1.4337314000000003</v>
      </c>
      <c r="I5559" s="53">
        <f t="shared" si="834"/>
        <v>4.5433893684688771</v>
      </c>
      <c r="J5559" s="53">
        <f t="shared" si="842"/>
        <v>1131.0427078600635</v>
      </c>
      <c r="K5559" s="53">
        <v>6.5140000000000002</v>
      </c>
      <c r="L5559" s="53">
        <v>24894.25</v>
      </c>
      <c r="M5559" s="53">
        <v>3.4</v>
      </c>
      <c r="N5559" s="53">
        <f t="shared" si="835"/>
        <v>1.9706106315311231</v>
      </c>
      <c r="O5559" s="53">
        <v>22.01</v>
      </c>
      <c r="P5559" s="53">
        <v>4.1189999999999998</v>
      </c>
      <c r="Q5559" s="53">
        <f t="shared" si="836"/>
        <v>2.3950000000000005</v>
      </c>
      <c r="R5559" s="53">
        <v>97.72</v>
      </c>
      <c r="S5559" s="53">
        <f t="shared" si="837"/>
        <v>118.08365000000002</v>
      </c>
      <c r="T5559" s="53">
        <v>5.3650000000000002</v>
      </c>
      <c r="U5559" s="53">
        <v>21400.3</v>
      </c>
      <c r="V5559" s="53">
        <v>33.4</v>
      </c>
      <c r="W5559" s="53">
        <f t="shared" si="840"/>
        <v>640.72754491017963</v>
      </c>
      <c r="X5559" s="53">
        <f t="shared" si="841"/>
        <v>2.9940119760479043</v>
      </c>
      <c r="Y5559" s="53">
        <v>17015.3</v>
      </c>
      <c r="Z5559" s="53">
        <v>30.54</v>
      </c>
      <c r="AA5559" s="53">
        <f t="shared" si="838"/>
        <v>557.14800261951541</v>
      </c>
      <c r="AB5559" s="53">
        <f t="shared" si="839"/>
        <v>3.2743942370661432</v>
      </c>
    </row>
    <row r="5560" spans="1:28" x14ac:dyDescent="0.3">
      <c r="A5560" s="1">
        <v>5559</v>
      </c>
      <c r="B5560" s="43">
        <v>45936</v>
      </c>
      <c r="C5560" s="44">
        <v>46050478.890000001</v>
      </c>
      <c r="D5560" s="56">
        <f t="shared" si="831"/>
        <v>519048.23987556493</v>
      </c>
      <c r="E5560" s="53">
        <v>88.721000000000004</v>
      </c>
      <c r="F5560" s="53">
        <f t="shared" si="832"/>
        <v>5.1904823987556492</v>
      </c>
      <c r="G5560" s="53">
        <f>(F5560/'Yearly GDP'!$B$24)*100</f>
        <v>141.04571735749045</v>
      </c>
      <c r="H5560" s="53">
        <f t="shared" si="833"/>
        <v>1.4459142</v>
      </c>
      <c r="I5560" s="53">
        <f t="shared" si="834"/>
        <v>4.508566275924256</v>
      </c>
      <c r="J5560" s="53">
        <f t="shared" si="842"/>
        <v>1130.6424706943194</v>
      </c>
      <c r="K5560" s="53">
        <v>6.5190000000000001</v>
      </c>
      <c r="L5560" s="53">
        <v>25077.65</v>
      </c>
      <c r="M5560" s="53">
        <v>3.43</v>
      </c>
      <c r="N5560" s="53">
        <f t="shared" si="835"/>
        <v>2.0104337240757442</v>
      </c>
      <c r="O5560" s="53">
        <v>22.18</v>
      </c>
      <c r="P5560" s="53">
        <v>4.1619999999999999</v>
      </c>
      <c r="Q5560" s="53">
        <f t="shared" si="836"/>
        <v>2.3570000000000002</v>
      </c>
      <c r="R5560" s="53">
        <v>98.11</v>
      </c>
      <c r="S5560" s="53">
        <f t="shared" si="837"/>
        <v>118.9957</v>
      </c>
      <c r="T5560" s="53">
        <v>5.3650000000000002</v>
      </c>
      <c r="U5560" s="53">
        <v>21551.05</v>
      </c>
      <c r="V5560" s="53">
        <v>33.64</v>
      </c>
      <c r="W5560" s="53">
        <f t="shared" si="840"/>
        <v>640.63763376932218</v>
      </c>
      <c r="X5560" s="53">
        <f t="shared" si="841"/>
        <v>2.9726516052318668</v>
      </c>
      <c r="Y5560" s="53">
        <v>17030.150000000001</v>
      </c>
      <c r="Z5560" s="53">
        <v>30.56</v>
      </c>
      <c r="AA5560" s="53">
        <f t="shared" si="838"/>
        <v>557.2693062827226</v>
      </c>
      <c r="AB5560" s="53">
        <f t="shared" si="839"/>
        <v>3.2722513089005236</v>
      </c>
    </row>
    <row r="5561" spans="1:28" x14ac:dyDescent="0.3">
      <c r="A5561" s="1">
        <v>5560</v>
      </c>
      <c r="B5561" s="43">
        <v>45937</v>
      </c>
      <c r="C5561" s="44">
        <v>46098018.020000003</v>
      </c>
      <c r="D5561" s="56">
        <f t="shared" si="831"/>
        <v>519478.6736384228</v>
      </c>
      <c r="E5561" s="53">
        <v>88.739000000000004</v>
      </c>
      <c r="F5561" s="53">
        <f t="shared" si="832"/>
        <v>5.1947867363842279</v>
      </c>
      <c r="G5561" s="53">
        <f>(F5561/'Yearly GDP'!$B$24)*100</f>
        <v>141.16268305391924</v>
      </c>
      <c r="H5561" s="53">
        <f t="shared" si="833"/>
        <v>1.4452199999999999</v>
      </c>
      <c r="I5561" s="53">
        <f t="shared" si="834"/>
        <v>4.5045045045045047</v>
      </c>
      <c r="J5561" s="53">
        <f t="shared" si="842"/>
        <v>1131.0045045045044</v>
      </c>
      <c r="K5561" s="53">
        <v>6.51</v>
      </c>
      <c r="L5561" s="53">
        <v>25108.3</v>
      </c>
      <c r="M5561" s="53">
        <v>3.43</v>
      </c>
      <c r="N5561" s="53">
        <f t="shared" si="835"/>
        <v>2.0054954954954951</v>
      </c>
      <c r="O5561" s="53">
        <v>22.2</v>
      </c>
      <c r="P5561" s="53">
        <v>4.1269999999999998</v>
      </c>
      <c r="Q5561" s="53">
        <f t="shared" si="836"/>
        <v>2.383</v>
      </c>
      <c r="R5561" s="53">
        <v>98.58</v>
      </c>
      <c r="S5561" s="53">
        <f t="shared" si="837"/>
        <v>119.10299999999999</v>
      </c>
      <c r="T5561" s="53">
        <v>5.3650000000000002</v>
      </c>
      <c r="U5561" s="53">
        <v>21635.9</v>
      </c>
      <c r="V5561" s="53">
        <v>33.770000000000003</v>
      </c>
      <c r="W5561" s="53">
        <f t="shared" si="840"/>
        <v>640.68403908794789</v>
      </c>
      <c r="X5561" s="53">
        <f t="shared" si="841"/>
        <v>2.9612081729345574</v>
      </c>
      <c r="Y5561" s="53">
        <v>17048.849999999999</v>
      </c>
      <c r="Z5561" s="53">
        <v>30.6</v>
      </c>
      <c r="AA5561" s="53">
        <f t="shared" si="838"/>
        <v>557.1519607843137</v>
      </c>
      <c r="AB5561" s="53">
        <f t="shared" si="839"/>
        <v>3.2679738562091507</v>
      </c>
    </row>
    <row r="5562" spans="1:28" x14ac:dyDescent="0.3">
      <c r="A5562" s="1">
        <v>5561</v>
      </c>
      <c r="B5562" s="43">
        <v>45938</v>
      </c>
      <c r="C5562" s="44">
        <v>45870292.630000003</v>
      </c>
      <c r="D5562" s="56">
        <f t="shared" si="831"/>
        <v>516790.13778729155</v>
      </c>
      <c r="E5562" s="53">
        <v>88.76</v>
      </c>
      <c r="F5562" s="53">
        <f t="shared" si="832"/>
        <v>5.1679013778729157</v>
      </c>
      <c r="G5562" s="53">
        <f>(F5562/'Yearly GDP'!$B$24)*100</f>
        <v>140.4321026595901</v>
      </c>
      <c r="H5562" s="53">
        <f t="shared" si="833"/>
        <v>1.4406359999999996</v>
      </c>
      <c r="I5562" s="53">
        <f t="shared" si="834"/>
        <v>4.5146726862302495</v>
      </c>
      <c r="J5562" s="53">
        <f t="shared" si="842"/>
        <v>1130.7516930022575</v>
      </c>
      <c r="K5562" s="53">
        <v>6.5039999999999996</v>
      </c>
      <c r="L5562" s="53">
        <v>25046.15</v>
      </c>
      <c r="M5562" s="53">
        <v>3.43</v>
      </c>
      <c r="N5562" s="53">
        <f t="shared" si="835"/>
        <v>1.98932731376975</v>
      </c>
      <c r="O5562" s="53">
        <v>22.15</v>
      </c>
      <c r="P5562" s="53">
        <v>4.1310000000000002</v>
      </c>
      <c r="Q5562" s="53">
        <f t="shared" si="836"/>
        <v>2.3729999999999993</v>
      </c>
      <c r="R5562" s="53">
        <v>98.92</v>
      </c>
      <c r="S5562" s="53">
        <f t="shared" si="837"/>
        <v>118.50249999999998</v>
      </c>
      <c r="T5562" s="53">
        <v>5.35</v>
      </c>
      <c r="U5562" s="53">
        <v>21477.85</v>
      </c>
      <c r="V5562" s="53">
        <v>33.520000000000003</v>
      </c>
      <c r="W5562" s="53">
        <f t="shared" si="840"/>
        <v>640.74731503579937</v>
      </c>
      <c r="X5562" s="53">
        <f t="shared" si="841"/>
        <v>2.9832935560859184</v>
      </c>
      <c r="Y5562" s="53">
        <v>16956.55</v>
      </c>
      <c r="Z5562" s="53">
        <v>30.43</v>
      </c>
      <c r="AA5562" s="53">
        <f t="shared" si="838"/>
        <v>557.23135064081498</v>
      </c>
      <c r="AB5562" s="53">
        <f t="shared" si="839"/>
        <v>3.2862306933946761</v>
      </c>
    </row>
    <row r="5563" spans="1:28" x14ac:dyDescent="0.3">
      <c r="A5563" s="1">
        <v>5562</v>
      </c>
      <c r="B5563" s="43">
        <v>45939</v>
      </c>
      <c r="C5563" s="44">
        <v>46204477.049999997</v>
      </c>
      <c r="D5563" s="56">
        <f t="shared" si="831"/>
        <v>519934.24988184456</v>
      </c>
      <c r="E5563" s="53">
        <v>88.866</v>
      </c>
      <c r="F5563" s="53">
        <f t="shared" si="832"/>
        <v>5.1993424988184458</v>
      </c>
      <c r="G5563" s="53">
        <f>(F5563/'Yearly GDP'!$B$24)*100</f>
        <v>141.2864809461534</v>
      </c>
      <c r="H5563" s="53">
        <f t="shared" si="833"/>
        <v>1.4522266999999998</v>
      </c>
      <c r="I5563" s="53">
        <f t="shared" si="834"/>
        <v>4.4903457566232605</v>
      </c>
      <c r="J5563" s="53">
        <f t="shared" si="842"/>
        <v>1130.7498877413561</v>
      </c>
      <c r="K5563" s="53">
        <v>6.5209999999999999</v>
      </c>
      <c r="L5563" s="53">
        <v>25181.8</v>
      </c>
      <c r="M5563" s="53">
        <v>3.44</v>
      </c>
      <c r="N5563" s="53">
        <f t="shared" si="835"/>
        <v>2.0306542433767394</v>
      </c>
      <c r="O5563" s="53">
        <v>22.27</v>
      </c>
      <c r="P5563" s="53">
        <v>4.1479999999999997</v>
      </c>
      <c r="Q5563" s="53">
        <f t="shared" si="836"/>
        <v>2.3730000000000002</v>
      </c>
      <c r="R5563" s="53">
        <v>99.54</v>
      </c>
      <c r="S5563" s="53">
        <f t="shared" si="837"/>
        <v>119.14449999999999</v>
      </c>
      <c r="T5563" s="53">
        <v>5.35</v>
      </c>
      <c r="U5563" s="53">
        <v>21655.9</v>
      </c>
      <c r="V5563" s="53">
        <v>33.799999999999997</v>
      </c>
      <c r="W5563" s="53">
        <f t="shared" si="840"/>
        <v>640.70710059171608</v>
      </c>
      <c r="X5563" s="53">
        <f t="shared" si="841"/>
        <v>2.9585798816568047</v>
      </c>
      <c r="Y5563" s="53">
        <v>17007.8</v>
      </c>
      <c r="Z5563" s="53">
        <v>30.52</v>
      </c>
      <c r="AA5563" s="53">
        <f t="shared" si="838"/>
        <v>557.26736566186105</v>
      </c>
      <c r="AB5563" s="53">
        <f t="shared" si="839"/>
        <v>3.2765399737876804</v>
      </c>
    </row>
    <row r="5564" spans="1:28" x14ac:dyDescent="0.3">
      <c r="A5564" s="1">
        <v>5563</v>
      </c>
      <c r="B5564" s="43">
        <v>45940</v>
      </c>
      <c r="C5564" s="44">
        <v>46294314.659999996</v>
      </c>
      <c r="D5564" s="56">
        <f t="shared" si="831"/>
        <v>521584.94158207235</v>
      </c>
      <c r="E5564" s="53">
        <v>88.757000000000005</v>
      </c>
      <c r="F5564" s="53">
        <f t="shared" si="832"/>
        <v>5.2158494158207231</v>
      </c>
      <c r="G5564" s="53">
        <f>(F5564/'Yearly GDP'!$B$24)*100</f>
        <v>141.73503847338921</v>
      </c>
      <c r="H5564" s="53">
        <f t="shared" si="833"/>
        <v>1.4603315999999997</v>
      </c>
      <c r="I5564" s="53">
        <f t="shared" si="834"/>
        <v>4.4722719141323797</v>
      </c>
      <c r="J5564" s="53">
        <f t="shared" si="842"/>
        <v>1130.8296064400715</v>
      </c>
      <c r="K5564" s="53">
        <v>6.5309999999999997</v>
      </c>
      <c r="L5564" s="53">
        <v>25285.35</v>
      </c>
      <c r="M5564" s="53">
        <v>3.46</v>
      </c>
      <c r="N5564" s="53">
        <f t="shared" si="835"/>
        <v>2.05872808586762</v>
      </c>
      <c r="O5564" s="53">
        <v>22.36</v>
      </c>
      <c r="P5564" s="53">
        <v>4.0510000000000002</v>
      </c>
      <c r="Q5564" s="53">
        <f t="shared" si="836"/>
        <v>2.4799999999999995</v>
      </c>
      <c r="R5564" s="53">
        <v>98.98</v>
      </c>
      <c r="S5564" s="53">
        <f t="shared" si="837"/>
        <v>119.62599999999999</v>
      </c>
      <c r="T5564" s="53">
        <v>5.35</v>
      </c>
      <c r="U5564" s="53">
        <v>21743.95</v>
      </c>
      <c r="V5564" s="53">
        <v>33.94</v>
      </c>
      <c r="W5564" s="53">
        <f t="shared" si="840"/>
        <v>640.65851502651742</v>
      </c>
      <c r="X5564" s="53">
        <f t="shared" si="841"/>
        <v>2.9463759575721862</v>
      </c>
      <c r="Y5564" s="53">
        <v>17112.75</v>
      </c>
      <c r="Z5564" s="53">
        <v>30.71</v>
      </c>
      <c r="AA5564" s="53">
        <f t="shared" si="838"/>
        <v>557.23705633344184</v>
      </c>
      <c r="AB5564" s="53">
        <f t="shared" si="839"/>
        <v>3.2562683165092801</v>
      </c>
    </row>
    <row r="5565" spans="1:28" x14ac:dyDescent="0.3">
      <c r="A5565" s="1">
        <v>5564</v>
      </c>
      <c r="B5565" s="43">
        <v>45943</v>
      </c>
      <c r="C5565" s="44">
        <v>46316624.130000003</v>
      </c>
      <c r="D5565" s="56">
        <f t="shared" si="831"/>
        <v>522377.76044662495</v>
      </c>
      <c r="E5565" s="53">
        <v>88.665000000000006</v>
      </c>
      <c r="F5565" s="53">
        <f t="shared" si="832"/>
        <v>5.2237776044662496</v>
      </c>
      <c r="G5565" s="53">
        <f>(F5565/'Yearly GDP'!$B$24)*100</f>
        <v>141.95047838223505</v>
      </c>
      <c r="H5565" s="53">
        <f t="shared" si="833"/>
        <v>1.4541657999999997</v>
      </c>
      <c r="I5565" s="53">
        <f t="shared" si="834"/>
        <v>4.482294935006724</v>
      </c>
      <c r="J5565" s="53">
        <f t="shared" si="842"/>
        <v>1130.7642312864186</v>
      </c>
      <c r="K5565" s="53">
        <v>6.5179999999999998</v>
      </c>
      <c r="L5565" s="53">
        <v>25227.35</v>
      </c>
      <c r="M5565" s="53">
        <v>3.45</v>
      </c>
      <c r="N5565" s="53">
        <f t="shared" si="835"/>
        <v>2.0357050649932757</v>
      </c>
      <c r="O5565" s="53">
        <v>22.31</v>
      </c>
      <c r="P5565" s="53">
        <v>4.0549999999999997</v>
      </c>
      <c r="Q5565" s="53">
        <f t="shared" si="836"/>
        <v>2.4630000000000001</v>
      </c>
      <c r="R5565" s="53">
        <v>99.27</v>
      </c>
      <c r="S5565" s="53">
        <f t="shared" si="837"/>
        <v>119.35849999999999</v>
      </c>
      <c r="T5565" s="53">
        <v>5.35</v>
      </c>
      <c r="U5565" s="53">
        <v>21746.75</v>
      </c>
      <c r="V5565" s="53">
        <v>33.96</v>
      </c>
      <c r="W5565" s="53">
        <f t="shared" si="840"/>
        <v>640.3636631330977</v>
      </c>
      <c r="X5565" s="53">
        <f t="shared" si="841"/>
        <v>2.9446407538280326</v>
      </c>
      <c r="Y5565" s="53">
        <v>17063.099999999999</v>
      </c>
      <c r="Z5565" s="53">
        <v>30.62</v>
      </c>
      <c r="AA5565" s="53">
        <f t="shared" si="838"/>
        <v>557.25342913128668</v>
      </c>
      <c r="AB5565" s="53">
        <f t="shared" si="839"/>
        <v>3.2658393207054215</v>
      </c>
    </row>
    <row r="5566" spans="1:28" x14ac:dyDescent="0.3">
      <c r="A5566" s="1">
        <v>5565</v>
      </c>
      <c r="B5566" s="43">
        <v>45944</v>
      </c>
      <c r="C5566" s="44">
        <v>46050769.07</v>
      </c>
      <c r="D5566" s="56">
        <f t="shared" si="831"/>
        <v>518694.88263386727</v>
      </c>
      <c r="E5566" s="53">
        <v>88.781999999999996</v>
      </c>
      <c r="F5566" s="53">
        <f t="shared" si="832"/>
        <v>5.1869488263386723</v>
      </c>
      <c r="G5566" s="53">
        <f>(F5566/'Yearly GDP'!$B$24)*100</f>
        <v>140.9496963678987</v>
      </c>
      <c r="H5566" s="53">
        <f t="shared" si="833"/>
        <v>1.4465060999999999</v>
      </c>
      <c r="I5566" s="53">
        <f t="shared" si="834"/>
        <v>4.4984255510571298</v>
      </c>
      <c r="J5566" s="53">
        <f t="shared" si="842"/>
        <v>1131.1515969410707</v>
      </c>
      <c r="K5566" s="53">
        <v>6.5069999999999997</v>
      </c>
      <c r="L5566" s="53">
        <v>25145.5</v>
      </c>
      <c r="M5566" s="53">
        <v>3.44</v>
      </c>
      <c r="N5566" s="53">
        <f t="shared" si="835"/>
        <v>2.0085744489428699</v>
      </c>
      <c r="O5566" s="53">
        <v>22.23</v>
      </c>
      <c r="P5566" s="53">
        <v>4.0220000000000002</v>
      </c>
      <c r="Q5566" s="53">
        <f t="shared" si="836"/>
        <v>2.4849999999999994</v>
      </c>
      <c r="R5566" s="53">
        <v>99.05</v>
      </c>
      <c r="S5566" s="53">
        <f t="shared" si="837"/>
        <v>118.93049999999999</v>
      </c>
      <c r="T5566" s="53">
        <v>5.35</v>
      </c>
      <c r="U5566" s="53">
        <v>21595.95</v>
      </c>
      <c r="V5566" s="53">
        <v>33.72</v>
      </c>
      <c r="W5566" s="53">
        <f t="shared" si="840"/>
        <v>640.44928825622776</v>
      </c>
      <c r="X5566" s="53">
        <f t="shared" si="841"/>
        <v>2.9655990510083035</v>
      </c>
      <c r="Y5566" s="53">
        <v>16913.400000000001</v>
      </c>
      <c r="Z5566" s="53">
        <v>30.35</v>
      </c>
      <c r="AA5566" s="53">
        <f t="shared" si="838"/>
        <v>557.2784184514004</v>
      </c>
      <c r="AB5566" s="53">
        <f t="shared" si="839"/>
        <v>3.2948929159802307</v>
      </c>
    </row>
    <row r="5567" spans="1:28" x14ac:dyDescent="0.3">
      <c r="A5567" s="1">
        <v>5566</v>
      </c>
      <c r="B5567" s="43">
        <v>45945</v>
      </c>
      <c r="C5567" s="44">
        <v>46457630.630000003</v>
      </c>
      <c r="D5567" s="56">
        <f t="shared" si="831"/>
        <v>529069.93087347678</v>
      </c>
      <c r="E5567" s="53">
        <v>87.81</v>
      </c>
      <c r="F5567" s="53">
        <f t="shared" si="832"/>
        <v>5.2906993087347676</v>
      </c>
      <c r="G5567" s="53">
        <f>(F5567/'Yearly GDP'!$B$24)*100</f>
        <v>143.76900295474911</v>
      </c>
      <c r="H5567" s="53">
        <f t="shared" si="833"/>
        <v>1.4517676000000002</v>
      </c>
      <c r="I5567" s="53">
        <f t="shared" si="834"/>
        <v>4.4662795891022773</v>
      </c>
      <c r="J5567" s="53">
        <f t="shared" si="842"/>
        <v>1131.0205448861097</v>
      </c>
      <c r="K5567" s="53">
        <v>6.484</v>
      </c>
      <c r="L5567" s="53">
        <v>25323.55</v>
      </c>
      <c r="M5567" s="53">
        <v>3.46</v>
      </c>
      <c r="N5567" s="53">
        <f t="shared" si="835"/>
        <v>2.0177204108977227</v>
      </c>
      <c r="O5567" s="53">
        <v>22.39</v>
      </c>
      <c r="P5567" s="53">
        <v>4.0449999999999999</v>
      </c>
      <c r="Q5567" s="53">
        <f t="shared" si="836"/>
        <v>2.4390000000000001</v>
      </c>
      <c r="R5567" s="53">
        <v>98.79</v>
      </c>
      <c r="S5567" s="53">
        <f t="shared" si="837"/>
        <v>120.48059000000001</v>
      </c>
      <c r="T5567" s="53">
        <v>5.3810000000000002</v>
      </c>
      <c r="U5567" s="53">
        <v>21796.5</v>
      </c>
      <c r="V5567" s="53">
        <v>34.07</v>
      </c>
      <c r="W5567" s="53">
        <f t="shared" si="840"/>
        <v>639.75638391546818</v>
      </c>
      <c r="X5567" s="53">
        <f t="shared" si="841"/>
        <v>2.9351335485764607</v>
      </c>
      <c r="Y5567" s="53">
        <v>17052</v>
      </c>
      <c r="Z5567" s="53">
        <v>30.6</v>
      </c>
      <c r="AA5567" s="53">
        <f t="shared" si="838"/>
        <v>557.25490196078431</v>
      </c>
      <c r="AB5567" s="53">
        <f t="shared" si="839"/>
        <v>3.2679738562091507</v>
      </c>
    </row>
    <row r="5568" spans="1:28" x14ac:dyDescent="0.3">
      <c r="A5568" s="1">
        <v>5567</v>
      </c>
      <c r="B5568" s="43">
        <v>45946</v>
      </c>
      <c r="C5568" s="44">
        <v>46763950.890000001</v>
      </c>
      <c r="D5568" s="56">
        <f t="shared" si="831"/>
        <v>531462.88699980685</v>
      </c>
      <c r="E5568" s="53">
        <v>87.991</v>
      </c>
      <c r="F5568" s="53">
        <f t="shared" si="832"/>
        <v>5.3146288699980682</v>
      </c>
      <c r="G5568" s="53">
        <f>(F5568/'Yearly GDP'!$B$24)*100</f>
        <v>144.41926277168662</v>
      </c>
      <c r="H5568" s="53">
        <f t="shared" si="833"/>
        <v>1.476181</v>
      </c>
      <c r="I5568" s="53">
        <f t="shared" si="834"/>
        <v>4.4052863436123353</v>
      </c>
      <c r="J5568" s="53">
        <f t="shared" si="842"/>
        <v>1127.1057268722468</v>
      </c>
      <c r="K5568" s="53">
        <v>6.5030000000000001</v>
      </c>
      <c r="L5568" s="53">
        <v>25585.3</v>
      </c>
      <c r="M5568" s="53">
        <v>3.5</v>
      </c>
      <c r="N5568" s="53">
        <f t="shared" si="835"/>
        <v>2.0977136563876648</v>
      </c>
      <c r="O5568" s="53">
        <v>22.7</v>
      </c>
      <c r="P5568" s="53">
        <v>3.976</v>
      </c>
      <c r="Q5568" s="53">
        <f t="shared" si="836"/>
        <v>2.5270000000000001</v>
      </c>
      <c r="R5568" s="53">
        <v>98.34</v>
      </c>
      <c r="S5568" s="53">
        <f t="shared" si="837"/>
        <v>122.14870000000001</v>
      </c>
      <c r="T5568" s="53">
        <v>5.3810000000000002</v>
      </c>
      <c r="U5568" s="53">
        <v>21900.9</v>
      </c>
      <c r="V5568" s="53">
        <v>34.21</v>
      </c>
      <c r="W5568" s="53">
        <f t="shared" si="840"/>
        <v>640.19000292312194</v>
      </c>
      <c r="X5568" s="53">
        <f t="shared" si="841"/>
        <v>2.9231218941829873</v>
      </c>
      <c r="Y5568" s="53">
        <v>17117.2</v>
      </c>
      <c r="Z5568" s="53">
        <v>30.7</v>
      </c>
      <c r="AA5568" s="53">
        <f t="shared" si="838"/>
        <v>557.56351791530949</v>
      </c>
      <c r="AB5568" s="53">
        <f t="shared" si="839"/>
        <v>3.2573289902280131</v>
      </c>
    </row>
    <row r="5569" spans="1:28" x14ac:dyDescent="0.3">
      <c r="A5569" s="1">
        <v>5568</v>
      </c>
      <c r="B5569" s="43">
        <v>45947</v>
      </c>
      <c r="C5569" s="44">
        <v>46761076.310000002</v>
      </c>
      <c r="D5569" s="56">
        <f t="shared" si="831"/>
        <v>531357.75269024924</v>
      </c>
      <c r="E5569" s="53">
        <v>88.003</v>
      </c>
      <c r="F5569" s="53">
        <f t="shared" si="832"/>
        <v>5.3135775269024927</v>
      </c>
      <c r="G5569" s="53">
        <f>(F5569/'Yearly GDP'!$B$24)*100</f>
        <v>144.39069366582859</v>
      </c>
      <c r="H5569" s="53">
        <f t="shared" si="833"/>
        <v>1.4820668000000001</v>
      </c>
      <c r="I5569" s="53">
        <f t="shared" si="834"/>
        <v>4.3898156277436344</v>
      </c>
      <c r="J5569" s="53">
        <f t="shared" si="842"/>
        <v>1128.6150131694467</v>
      </c>
      <c r="K5569" s="53">
        <v>6.5060000000000002</v>
      </c>
      <c r="L5569" s="53">
        <v>25709.85</v>
      </c>
      <c r="M5569" s="53">
        <v>3.52</v>
      </c>
      <c r="N5569" s="53">
        <f t="shared" si="835"/>
        <v>2.1161843722563658</v>
      </c>
      <c r="O5569" s="53">
        <v>22.78</v>
      </c>
      <c r="P5569" s="53">
        <v>4.0090000000000003</v>
      </c>
      <c r="Q5569" s="53">
        <f t="shared" si="836"/>
        <v>2.4969999999999999</v>
      </c>
      <c r="R5569" s="53">
        <v>98.43</v>
      </c>
      <c r="S5569" s="53">
        <f t="shared" si="837"/>
        <v>122.57918000000001</v>
      </c>
      <c r="T5569" s="53">
        <v>5.3810000000000002</v>
      </c>
      <c r="U5569" s="53">
        <v>21782.799999999999</v>
      </c>
      <c r="V5569" s="53">
        <v>33.99</v>
      </c>
      <c r="W5569" s="53">
        <f t="shared" si="840"/>
        <v>640.85907619888201</v>
      </c>
      <c r="X5569" s="53">
        <f t="shared" si="841"/>
        <v>2.9420417769932334</v>
      </c>
      <c r="Y5569" s="53">
        <v>17076.55</v>
      </c>
      <c r="Z5569" s="53">
        <v>30.55</v>
      </c>
      <c r="AA5569" s="53">
        <f t="shared" si="838"/>
        <v>558.97054009819965</v>
      </c>
      <c r="AB5569" s="53">
        <f t="shared" si="839"/>
        <v>3.2733224222585928</v>
      </c>
    </row>
    <row r="5570" spans="1:28" x14ac:dyDescent="0.3">
      <c r="A5570" s="1">
        <v>5569</v>
      </c>
      <c r="B5570" s="43">
        <v>45950</v>
      </c>
      <c r="C5570" s="44">
        <v>47023825.759999998</v>
      </c>
      <c r="D5570" s="56">
        <f t="shared" si="831"/>
        <v>535121.77251778089</v>
      </c>
      <c r="E5570" s="53">
        <v>87.875</v>
      </c>
      <c r="F5570" s="53">
        <f t="shared" si="832"/>
        <v>5.3512177251778086</v>
      </c>
      <c r="G5570" s="53">
        <f>(F5570/'Yearly GDP'!$B$24)*100</f>
        <v>145.41352514070132</v>
      </c>
      <c r="H5570" s="53">
        <f t="shared" si="833"/>
        <v>1.4786175999999998</v>
      </c>
      <c r="I5570" s="53">
        <f t="shared" si="834"/>
        <v>4.4014084507042259</v>
      </c>
      <c r="J5570" s="53">
        <f t="shared" si="842"/>
        <v>1137.4625880281692</v>
      </c>
      <c r="K5570" s="53">
        <v>6.508</v>
      </c>
      <c r="L5570" s="53">
        <v>25843.15</v>
      </c>
      <c r="M5570" s="53">
        <v>3.53</v>
      </c>
      <c r="N5570" s="53">
        <f t="shared" si="835"/>
        <v>2.1065915492957741</v>
      </c>
      <c r="O5570" s="53">
        <v>22.72</v>
      </c>
      <c r="P5570" s="53">
        <v>3.988</v>
      </c>
      <c r="Q5570" s="53">
        <f t="shared" si="836"/>
        <v>2.52</v>
      </c>
      <c r="R5570" s="53">
        <v>98.59</v>
      </c>
      <c r="S5570" s="53">
        <f t="shared" si="837"/>
        <v>122.25632</v>
      </c>
      <c r="T5570" s="53">
        <v>5.3810000000000002</v>
      </c>
      <c r="U5570" s="53">
        <v>21924.85</v>
      </c>
      <c r="V5570" s="53">
        <v>34.43</v>
      </c>
      <c r="W5570" s="53">
        <f t="shared" si="840"/>
        <v>636.79494626778967</v>
      </c>
      <c r="X5570" s="53">
        <f t="shared" si="841"/>
        <v>2.9044437990124892</v>
      </c>
      <c r="Y5570" s="53">
        <v>17167.400000000001</v>
      </c>
      <c r="Z5570" s="53">
        <v>30.77</v>
      </c>
      <c r="AA5570" s="53">
        <f t="shared" si="838"/>
        <v>557.92655183620411</v>
      </c>
      <c r="AB5570" s="53">
        <f t="shared" si="839"/>
        <v>3.2499187520311992</v>
      </c>
    </row>
    <row r="5571" spans="1:28" x14ac:dyDescent="0.3">
      <c r="A5571" s="1">
        <v>5570</v>
      </c>
      <c r="B5571" s="43">
        <v>45951</v>
      </c>
      <c r="C5571" s="44">
        <v>47158512.060000002</v>
      </c>
      <c r="D5571" s="56">
        <f t="shared" si="831"/>
        <v>535764.3296486066</v>
      </c>
      <c r="E5571" s="53">
        <v>88.021000000000001</v>
      </c>
      <c r="F5571" s="53">
        <f t="shared" si="832"/>
        <v>5.3576432964860663</v>
      </c>
      <c r="G5571" s="53">
        <f>(F5571/'Yearly GDP'!$B$24)*100</f>
        <v>145.58813305668659</v>
      </c>
      <c r="H5571" s="53">
        <f t="shared" si="833"/>
        <v>1.4796917999999999</v>
      </c>
      <c r="I5571" s="53">
        <f t="shared" si="834"/>
        <v>4.3975373790677219</v>
      </c>
      <c r="J5571" s="53">
        <f t="shared" si="842"/>
        <v>1137.5813544415128</v>
      </c>
      <c r="K5571" s="53">
        <v>6.5069999999999997</v>
      </c>
      <c r="L5571" s="53">
        <v>25868.6</v>
      </c>
      <c r="M5571" s="53">
        <v>3.54</v>
      </c>
      <c r="N5571" s="53">
        <f t="shared" si="835"/>
        <v>2.1094626209322778</v>
      </c>
      <c r="O5571" s="53">
        <v>22.74</v>
      </c>
      <c r="P5571" s="53">
        <v>3.9630000000000001</v>
      </c>
      <c r="Q5571" s="53">
        <f t="shared" si="836"/>
        <v>2.5439999999999996</v>
      </c>
      <c r="R5571" s="53">
        <v>98.93</v>
      </c>
      <c r="S5571" s="53">
        <f t="shared" si="837"/>
        <v>122.36394</v>
      </c>
      <c r="T5571" s="53">
        <v>5.3810000000000002</v>
      </c>
      <c r="U5571" s="53">
        <v>21972.05</v>
      </c>
      <c r="V5571" s="53">
        <v>34.5</v>
      </c>
      <c r="W5571" s="53">
        <f t="shared" si="840"/>
        <v>636.8710144927536</v>
      </c>
      <c r="X5571" s="53">
        <f t="shared" si="841"/>
        <v>2.8985507246376812</v>
      </c>
      <c r="Y5571" s="53">
        <v>17286.7</v>
      </c>
      <c r="Z5571" s="53">
        <v>30.98</v>
      </c>
      <c r="AA5571" s="53">
        <f t="shared" si="838"/>
        <v>557.99548095545515</v>
      </c>
      <c r="AB5571" s="53">
        <f t="shared" si="839"/>
        <v>3.2278889606197549</v>
      </c>
    </row>
    <row r="5572" spans="1:28" x14ac:dyDescent="0.3">
      <c r="A5572" s="1">
        <v>5571</v>
      </c>
      <c r="B5572" s="43">
        <v>45953</v>
      </c>
      <c r="C5572" s="44">
        <v>47102217.159999996</v>
      </c>
      <c r="D5572" s="56">
        <f t="shared" si="831"/>
        <v>536600.06561933947</v>
      </c>
      <c r="E5572" s="53">
        <v>87.778999999999996</v>
      </c>
      <c r="F5572" s="53">
        <f t="shared" si="832"/>
        <v>5.3660006561933944</v>
      </c>
      <c r="G5572" s="53">
        <f>(F5572/'Yearly GDP'!$B$24)*100</f>
        <v>145.81523522264658</v>
      </c>
      <c r="H5572" s="53">
        <f t="shared" si="833"/>
        <v>1.4882763999999999</v>
      </c>
      <c r="I5572" s="53">
        <f t="shared" si="834"/>
        <v>4.3936731107205622</v>
      </c>
      <c r="J5572" s="53">
        <f t="shared" si="842"/>
        <v>1137.5834797891036</v>
      </c>
      <c r="K5572" s="53">
        <v>6.5389999999999997</v>
      </c>
      <c r="L5572" s="53">
        <v>25891.4</v>
      </c>
      <c r="M5572" s="53">
        <v>3.54</v>
      </c>
      <c r="N5572" s="53">
        <f t="shared" si="835"/>
        <v>2.1453268892794375</v>
      </c>
      <c r="O5572" s="53">
        <v>22.76</v>
      </c>
      <c r="P5572" s="53">
        <v>3.9889999999999999</v>
      </c>
      <c r="Q5572" s="53">
        <f t="shared" si="836"/>
        <v>2.5499999999999998</v>
      </c>
      <c r="R5572" s="53">
        <v>98.94</v>
      </c>
      <c r="S5572" s="53">
        <f t="shared" si="837"/>
        <v>122.6764</v>
      </c>
      <c r="T5572" s="53">
        <v>5.39</v>
      </c>
      <c r="U5572" s="53">
        <v>21940.05</v>
      </c>
      <c r="V5572" s="53">
        <v>34.450000000000003</v>
      </c>
      <c r="W5572" s="53">
        <f t="shared" si="840"/>
        <v>636.86647314949198</v>
      </c>
      <c r="X5572" s="53">
        <f t="shared" si="841"/>
        <v>2.9027576197387517</v>
      </c>
      <c r="Y5572" s="53">
        <v>17245.55</v>
      </c>
      <c r="Z5572" s="53">
        <v>30.91</v>
      </c>
      <c r="AA5572" s="53">
        <f t="shared" si="838"/>
        <v>557.92785506308633</v>
      </c>
      <c r="AB5572" s="53">
        <f t="shared" si="839"/>
        <v>3.2351989647363313</v>
      </c>
    </row>
    <row r="5573" spans="1:28" x14ac:dyDescent="0.3">
      <c r="A5573" s="1">
        <v>5572</v>
      </c>
      <c r="B5573" s="43">
        <v>45954</v>
      </c>
      <c r="C5573" s="44">
        <v>46967399.619999997</v>
      </c>
      <c r="D5573" s="56">
        <f t="shared" si="831"/>
        <v>534716.9682134887</v>
      </c>
      <c r="E5573" s="53">
        <v>87.835999999999999</v>
      </c>
      <c r="F5573" s="53">
        <f t="shared" si="832"/>
        <v>5.3471696821348873</v>
      </c>
      <c r="G5573" s="53">
        <f>(F5573/'Yearly GDP'!$B$24)*100</f>
        <v>145.30352397105671</v>
      </c>
      <c r="H5573" s="53">
        <f t="shared" si="833"/>
        <v>1.4810311000000003</v>
      </c>
      <c r="I5573" s="53">
        <f t="shared" si="834"/>
        <v>4.4111160123511244</v>
      </c>
      <c r="J5573" s="53">
        <f t="shared" si="842"/>
        <v>1137.8539920599912</v>
      </c>
      <c r="K5573" s="53">
        <v>6.5330000000000004</v>
      </c>
      <c r="L5573" s="53">
        <v>25795.15</v>
      </c>
      <c r="M5573" s="53">
        <v>3.53</v>
      </c>
      <c r="N5573" s="53">
        <f t="shared" si="835"/>
        <v>2.121883987648876</v>
      </c>
      <c r="O5573" s="53">
        <v>22.67</v>
      </c>
      <c r="P5573" s="53">
        <v>3.9969999999999999</v>
      </c>
      <c r="Q5573" s="53">
        <f t="shared" si="836"/>
        <v>2.5360000000000005</v>
      </c>
      <c r="R5573" s="53">
        <v>98.95</v>
      </c>
      <c r="S5573" s="53">
        <f t="shared" si="837"/>
        <v>122.1913</v>
      </c>
      <c r="T5573" s="53">
        <v>5.39</v>
      </c>
      <c r="U5573" s="53">
        <v>21890.9</v>
      </c>
      <c r="V5573" s="53">
        <v>34.39</v>
      </c>
      <c r="W5573" s="53">
        <f t="shared" si="840"/>
        <v>636.54841523698758</v>
      </c>
      <c r="X5573" s="53">
        <f t="shared" si="841"/>
        <v>2.9078220412910731</v>
      </c>
      <c r="Y5573" s="53">
        <v>17219</v>
      </c>
      <c r="Z5573" s="53">
        <v>30.86</v>
      </c>
      <c r="AA5573" s="53">
        <f t="shared" si="838"/>
        <v>557.9714841218406</v>
      </c>
      <c r="AB5573" s="53">
        <f t="shared" si="839"/>
        <v>3.2404406999351911</v>
      </c>
    </row>
    <row r="5574" spans="1:28" x14ac:dyDescent="0.3">
      <c r="A5574" s="1">
        <v>5573</v>
      </c>
      <c r="B5574" s="43">
        <v>45957</v>
      </c>
      <c r="C5574" s="44">
        <v>47248640.549999997</v>
      </c>
      <c r="D5574" s="56">
        <f t="shared" si="831"/>
        <v>535547.07339189574</v>
      </c>
      <c r="E5574" s="53">
        <v>88.224999999999994</v>
      </c>
      <c r="F5574" s="53">
        <f t="shared" si="832"/>
        <v>5.3554707339189571</v>
      </c>
      <c r="G5574" s="53">
        <f>(F5574/'Yearly GDP'!$B$24)*100</f>
        <v>145.52909603040644</v>
      </c>
      <c r="H5574" s="53">
        <f t="shared" si="833"/>
        <v>1.4941927999999998</v>
      </c>
      <c r="I5574" s="53">
        <f t="shared" si="834"/>
        <v>4.3782837127845893</v>
      </c>
      <c r="J5574" s="53">
        <f t="shared" si="842"/>
        <v>1136.8673380035027</v>
      </c>
      <c r="K5574" s="53">
        <v>6.5419999999999998</v>
      </c>
      <c r="L5574" s="53">
        <v>25966.05</v>
      </c>
      <c r="M5574" s="53">
        <v>3.55</v>
      </c>
      <c r="N5574" s="53">
        <f t="shared" si="835"/>
        <v>2.1637162872154105</v>
      </c>
      <c r="O5574" s="53">
        <v>22.84</v>
      </c>
      <c r="P5574" s="53">
        <v>3.9969999999999999</v>
      </c>
      <c r="Q5574" s="53">
        <f t="shared" si="836"/>
        <v>2.5449999999999999</v>
      </c>
      <c r="R5574" s="53">
        <v>98.78</v>
      </c>
      <c r="S5574" s="53">
        <f t="shared" si="837"/>
        <v>123.10759999999999</v>
      </c>
      <c r="T5574" s="53">
        <v>5.39</v>
      </c>
      <c r="U5574" s="53">
        <v>22064.65</v>
      </c>
      <c r="V5574" s="53">
        <v>34.630000000000003</v>
      </c>
      <c r="W5574" s="53">
        <f t="shared" si="840"/>
        <v>637.15420155934157</v>
      </c>
      <c r="X5574" s="53">
        <f t="shared" si="841"/>
        <v>2.8876696505919721</v>
      </c>
      <c r="Y5574" s="53">
        <v>17330.150000000001</v>
      </c>
      <c r="Z5574" s="53">
        <v>31.04</v>
      </c>
      <c r="AA5574" s="53">
        <f t="shared" si="838"/>
        <v>558.31668814432999</v>
      </c>
      <c r="AB5574" s="53">
        <f t="shared" si="839"/>
        <v>3.221649484536083</v>
      </c>
    </row>
    <row r="5575" spans="1:28" x14ac:dyDescent="0.3">
      <c r="A5575" s="1">
        <v>5574</v>
      </c>
      <c r="B5575" s="43">
        <v>45958</v>
      </c>
      <c r="C5575" s="44">
        <v>47188589.310000002</v>
      </c>
      <c r="D5575" s="56">
        <f t="shared" ref="D5575:D5638" si="843">C5575/E5575</f>
        <v>534811.8560872227</v>
      </c>
      <c r="E5575" s="53">
        <v>88.233999999999995</v>
      </c>
      <c r="F5575" s="53">
        <f t="shared" ref="F5575:F5638" si="844">(D5575/100000)</f>
        <v>5.3481185608722273</v>
      </c>
      <c r="G5575" s="53">
        <f>(F5575/'Yearly GDP'!$B$24)*100</f>
        <v>145.329308719354</v>
      </c>
      <c r="H5575" s="53">
        <f t="shared" ref="H5575:H5638" si="845">(K5575/I5575)</f>
        <v>1.4908306000000002</v>
      </c>
      <c r="I5575" s="53">
        <f t="shared" ref="I5575:I5638" si="846">(J5575/L5575)*100</f>
        <v>4.3821209465381239</v>
      </c>
      <c r="J5575" s="53">
        <f t="shared" si="842"/>
        <v>1136.555652936021</v>
      </c>
      <c r="K5575" s="53">
        <v>6.5330000000000004</v>
      </c>
      <c r="L5575" s="53">
        <v>25936.2</v>
      </c>
      <c r="M5575" s="53">
        <v>3.55</v>
      </c>
      <c r="N5575" s="53">
        <f t="shared" ref="N5575:N5638" si="847">K5575-I5575</f>
        <v>2.1508790534618765</v>
      </c>
      <c r="O5575" s="53">
        <v>22.82</v>
      </c>
      <c r="P5575" s="53">
        <v>3.9830000000000001</v>
      </c>
      <c r="Q5575" s="53">
        <f t="shared" ref="Q5575:Q5638" si="848">K5575-P5575</f>
        <v>2.5500000000000003</v>
      </c>
      <c r="R5575" s="53">
        <v>98.67</v>
      </c>
      <c r="S5575" s="53">
        <f t="shared" ref="S5575:S5638" si="849">(O5575*T5575)</f>
        <v>122.99979999999999</v>
      </c>
      <c r="T5575" s="53">
        <v>5.39</v>
      </c>
      <c r="U5575" s="53">
        <v>22063</v>
      </c>
      <c r="V5575" s="53">
        <v>34.6</v>
      </c>
      <c r="W5575" s="53">
        <f t="shared" si="840"/>
        <v>637.65895953757217</v>
      </c>
      <c r="X5575" s="53">
        <f t="shared" si="841"/>
        <v>2.8901734104046239</v>
      </c>
      <c r="Y5575" s="53">
        <v>17346.400000000001</v>
      </c>
      <c r="Z5575" s="53">
        <v>30.86</v>
      </c>
      <c r="AA5575" s="53">
        <f t="shared" si="838"/>
        <v>562.09980557355811</v>
      </c>
      <c r="AB5575" s="53">
        <f t="shared" si="839"/>
        <v>3.2404406999351916</v>
      </c>
    </row>
    <row r="5576" spans="1:28" x14ac:dyDescent="0.3">
      <c r="A5576" s="1">
        <v>5575</v>
      </c>
      <c r="B5576" s="43">
        <v>45959</v>
      </c>
      <c r="C5576" s="44">
        <v>47504242.670000002</v>
      </c>
      <c r="D5576" s="56">
        <f t="shared" si="843"/>
        <v>537329.68362591625</v>
      </c>
      <c r="E5576" s="53">
        <v>88.408000000000001</v>
      </c>
      <c r="F5576" s="53">
        <f t="shared" si="844"/>
        <v>5.3732968362591622</v>
      </c>
      <c r="G5576" s="53">
        <f>(F5576/'Yearly GDP'!$B$24)*100</f>
        <v>146.01350098530332</v>
      </c>
      <c r="H5576" s="53">
        <f t="shared" si="845"/>
        <v>1.4982803999999998</v>
      </c>
      <c r="I5576" s="53">
        <f t="shared" si="846"/>
        <v>4.3630017452006982</v>
      </c>
      <c r="J5576" s="53">
        <f t="shared" si="842"/>
        <v>1136.7321116928447</v>
      </c>
      <c r="K5576" s="53">
        <v>6.5369999999999999</v>
      </c>
      <c r="L5576" s="53">
        <v>26053.9</v>
      </c>
      <c r="M5576" s="53">
        <v>3.56</v>
      </c>
      <c r="N5576" s="53">
        <f t="shared" si="847"/>
        <v>2.1739982547993018</v>
      </c>
      <c r="O5576" s="53">
        <v>22.92</v>
      </c>
      <c r="P5576" s="53">
        <v>4.0579999999999998</v>
      </c>
      <c r="Q5576" s="53">
        <f t="shared" si="848"/>
        <v>2.4790000000000001</v>
      </c>
      <c r="R5576" s="53">
        <v>99.22</v>
      </c>
      <c r="S5576" s="53">
        <f t="shared" si="849"/>
        <v>124.04304</v>
      </c>
      <c r="T5576" s="53">
        <v>5.4119999999999999</v>
      </c>
      <c r="U5576" s="53">
        <v>22190.5</v>
      </c>
      <c r="V5576" s="53">
        <v>34.83</v>
      </c>
      <c r="W5576" s="53">
        <f t="shared" si="840"/>
        <v>637.10881424059721</v>
      </c>
      <c r="X5576" s="53">
        <f t="shared" si="841"/>
        <v>2.8710881424059718</v>
      </c>
      <c r="Y5576" s="53">
        <v>17423.599999999999</v>
      </c>
      <c r="Z5576" s="53">
        <v>31</v>
      </c>
      <c r="AA5576" s="53">
        <f t="shared" si="838"/>
        <v>562.05161290322576</v>
      </c>
      <c r="AB5576" s="53">
        <f t="shared" si="839"/>
        <v>3.225806451612903</v>
      </c>
    </row>
    <row r="5577" spans="1:28" x14ac:dyDescent="0.3">
      <c r="A5577" s="1">
        <v>5576</v>
      </c>
      <c r="B5577" s="43">
        <v>45960</v>
      </c>
      <c r="C5577" s="44">
        <v>47313172.979999997</v>
      </c>
      <c r="D5577" s="56">
        <f t="shared" si="843"/>
        <v>533815.92404549138</v>
      </c>
      <c r="E5577" s="53">
        <v>88.632000000000005</v>
      </c>
      <c r="F5577" s="53">
        <f t="shared" si="844"/>
        <v>5.3381592404549139</v>
      </c>
      <c r="G5577" s="53">
        <f>(F5577/'Yearly GDP'!$B$24)*100</f>
        <v>145.05867501236179</v>
      </c>
      <c r="H5577" s="53">
        <f t="shared" si="845"/>
        <v>1.4966720999999996</v>
      </c>
      <c r="I5577" s="53">
        <f t="shared" si="846"/>
        <v>4.3917435221783059</v>
      </c>
      <c r="J5577" s="53">
        <f t="shared" si="842"/>
        <v>1136.4888010540185</v>
      </c>
      <c r="K5577" s="53">
        <v>6.5730000000000004</v>
      </c>
      <c r="L5577" s="53">
        <v>25877.85</v>
      </c>
      <c r="M5577" s="53">
        <v>3.54</v>
      </c>
      <c r="N5577" s="53">
        <f t="shared" si="847"/>
        <v>2.1812564778216945</v>
      </c>
      <c r="O5577" s="53">
        <v>22.77</v>
      </c>
      <c r="P5577" s="53">
        <v>4.093</v>
      </c>
      <c r="Q5577" s="53">
        <f t="shared" si="848"/>
        <v>2.4800000000000004</v>
      </c>
      <c r="R5577" s="53">
        <v>99.53</v>
      </c>
      <c r="S5577" s="53">
        <f t="shared" si="849"/>
        <v>123.23124</v>
      </c>
      <c r="T5577" s="53">
        <v>5.4119999999999999</v>
      </c>
      <c r="U5577" s="53">
        <v>22154.45</v>
      </c>
      <c r="V5577" s="53">
        <v>34.770000000000003</v>
      </c>
      <c r="W5577" s="53">
        <f t="shared" si="840"/>
        <v>637.17141213689956</v>
      </c>
      <c r="X5577" s="53">
        <f t="shared" si="841"/>
        <v>2.8760425654299682</v>
      </c>
      <c r="Y5577" s="53">
        <v>17411.55</v>
      </c>
      <c r="Z5577" s="53">
        <v>30.94</v>
      </c>
      <c r="AA5577" s="53">
        <f t="shared" ref="AA5577:AA5640" si="850">Y5577/Z5577</f>
        <v>562.75210084033608</v>
      </c>
      <c r="AB5577" s="53">
        <f t="shared" ref="AB5577:AB5640" si="851">(AA5577/Y5577)*100</f>
        <v>3.232062055591467</v>
      </c>
    </row>
    <row r="5578" spans="1:28" x14ac:dyDescent="0.3">
      <c r="A5578" s="1">
        <v>5577</v>
      </c>
      <c r="B5578" s="43">
        <v>45961</v>
      </c>
      <c r="C5578" s="44">
        <v>47106180.549999997</v>
      </c>
      <c r="D5578" s="56">
        <f t="shared" si="843"/>
        <v>530660.25921211229</v>
      </c>
      <c r="E5578" s="53">
        <v>88.769000000000005</v>
      </c>
      <c r="F5578" s="53">
        <f t="shared" si="844"/>
        <v>5.3066025921211226</v>
      </c>
      <c r="G5578" s="53">
        <f>(F5578/'Yearly GDP'!$B$24)*100</f>
        <v>144.20115739459573</v>
      </c>
      <c r="H5578" s="53">
        <f t="shared" si="845"/>
        <v>1.4781656000000001</v>
      </c>
      <c r="I5578" s="53">
        <f t="shared" si="846"/>
        <v>4.4169611307420489</v>
      </c>
      <c r="J5578" s="53">
        <f t="shared" si="842"/>
        <v>1136.1351590106005</v>
      </c>
      <c r="K5578" s="53">
        <v>6.5289999999999999</v>
      </c>
      <c r="L5578" s="53">
        <v>25722.1</v>
      </c>
      <c r="M5578" s="53">
        <v>3.52</v>
      </c>
      <c r="N5578" s="53">
        <f t="shared" si="847"/>
        <v>2.112038869257951</v>
      </c>
      <c r="O5578" s="53">
        <v>22.64</v>
      </c>
      <c r="P5578" s="53">
        <v>4.101</v>
      </c>
      <c r="Q5578" s="53">
        <f t="shared" si="848"/>
        <v>2.4279999999999999</v>
      </c>
      <c r="R5578" s="53">
        <v>99.8</v>
      </c>
      <c r="S5578" s="53">
        <f t="shared" si="849"/>
        <v>122.52768</v>
      </c>
      <c r="T5578" s="53">
        <v>5.4119999999999999</v>
      </c>
      <c r="U5578" s="53">
        <v>22045.95</v>
      </c>
      <c r="V5578" s="53">
        <v>34.119999999999997</v>
      </c>
      <c r="W5578" s="53">
        <f t="shared" si="840"/>
        <v>646.12983587338806</v>
      </c>
      <c r="X5578" s="53">
        <f t="shared" si="841"/>
        <v>2.9308323563892147</v>
      </c>
      <c r="Y5578" s="53">
        <v>17313.900000000001</v>
      </c>
      <c r="Z5578" s="53">
        <v>30.76</v>
      </c>
      <c r="AA5578" s="53">
        <f t="shared" si="850"/>
        <v>562.87061118335498</v>
      </c>
      <c r="AB5578" s="53">
        <f t="shared" si="851"/>
        <v>3.2509752925877757</v>
      </c>
    </row>
    <row r="5579" spans="1:28" x14ac:dyDescent="0.3">
      <c r="A5579" s="1">
        <v>5578</v>
      </c>
      <c r="B5579" s="43">
        <v>45964</v>
      </c>
      <c r="C5579" s="44">
        <v>47314128.600000001</v>
      </c>
      <c r="D5579" s="56">
        <f t="shared" si="843"/>
        <v>533273.16847752582</v>
      </c>
      <c r="E5579" s="53">
        <v>88.724000000000004</v>
      </c>
      <c r="F5579" s="53">
        <f t="shared" si="844"/>
        <v>5.3327316847752586</v>
      </c>
      <c r="G5579" s="53">
        <f>(F5579/'Yearly GDP'!$B$24)*100</f>
        <v>144.9111870862842</v>
      </c>
      <c r="H5579" s="53">
        <f t="shared" si="845"/>
        <v>1.4798976000000001</v>
      </c>
      <c r="I5579" s="53">
        <f t="shared" si="846"/>
        <v>4.4111160123511244</v>
      </c>
      <c r="J5579" s="53">
        <f t="shared" si="842"/>
        <v>1136.4512571680634</v>
      </c>
      <c r="K5579" s="53">
        <v>6.5279999999999996</v>
      </c>
      <c r="L5579" s="53">
        <v>25763.35</v>
      </c>
      <c r="M5579" s="53">
        <v>3.52</v>
      </c>
      <c r="N5579" s="53">
        <f t="shared" si="847"/>
        <v>2.1168839876488752</v>
      </c>
      <c r="O5579" s="53">
        <v>22.67</v>
      </c>
      <c r="P5579" s="53">
        <v>4.1070000000000002</v>
      </c>
      <c r="Q5579" s="53">
        <f t="shared" si="848"/>
        <v>2.4209999999999994</v>
      </c>
      <c r="R5579" s="53">
        <v>99.87</v>
      </c>
      <c r="S5579" s="53">
        <f t="shared" si="849"/>
        <v>122.69004000000001</v>
      </c>
      <c r="T5579" s="53">
        <v>5.4119999999999999</v>
      </c>
      <c r="U5579" s="53">
        <v>22216.1</v>
      </c>
      <c r="V5579" s="53">
        <v>34.39</v>
      </c>
      <c r="W5579" s="53">
        <f t="shared" si="840"/>
        <v>646.004652515266</v>
      </c>
      <c r="X5579" s="53">
        <f t="shared" si="841"/>
        <v>2.9078220412910727</v>
      </c>
      <c r="Y5579" s="53">
        <v>17434.849999999999</v>
      </c>
      <c r="Z5579" s="53">
        <v>30.97</v>
      </c>
      <c r="AA5579" s="53">
        <f t="shared" si="850"/>
        <v>562.95931546658051</v>
      </c>
      <c r="AB5579" s="53">
        <f t="shared" si="851"/>
        <v>3.2289312237649339</v>
      </c>
    </row>
    <row r="5580" spans="1:28" x14ac:dyDescent="0.3">
      <c r="A5580" s="1">
        <v>5579</v>
      </c>
      <c r="B5580" s="43">
        <v>45965</v>
      </c>
      <c r="C5580" s="44">
        <v>47052676.289999999</v>
      </c>
      <c r="D5580" s="56">
        <f t="shared" si="843"/>
        <v>530278.54990307894</v>
      </c>
      <c r="E5580" s="53">
        <v>88.731999999999999</v>
      </c>
      <c r="F5580" s="53">
        <f t="shared" si="844"/>
        <v>5.3027854990307892</v>
      </c>
      <c r="G5580" s="53">
        <f>(F5580/'Yearly GDP'!$B$24)*100</f>
        <v>144.09743203888016</v>
      </c>
      <c r="H5580" s="53">
        <f t="shared" si="845"/>
        <v>1.4699030000000002</v>
      </c>
      <c r="I5580" s="53">
        <f t="shared" si="846"/>
        <v>4.4424700133274095</v>
      </c>
      <c r="J5580" s="53">
        <f t="shared" si="842"/>
        <v>1137.1679253665038</v>
      </c>
      <c r="K5580" s="53">
        <v>6.53</v>
      </c>
      <c r="L5580" s="53">
        <v>25597.65</v>
      </c>
      <c r="M5580" s="53">
        <v>3.5</v>
      </c>
      <c r="N5580" s="53">
        <f t="shared" si="847"/>
        <v>2.0875299866725907</v>
      </c>
      <c r="O5580" s="53">
        <v>22.51</v>
      </c>
      <c r="P5580" s="53">
        <v>4.0910000000000002</v>
      </c>
      <c r="Q5580" s="53">
        <f t="shared" si="848"/>
        <v>2.4390000000000001</v>
      </c>
      <c r="R5580" s="53">
        <v>100.22</v>
      </c>
      <c r="S5580" s="53">
        <f t="shared" si="849"/>
        <v>121.82412000000001</v>
      </c>
      <c r="T5580" s="53">
        <v>5.4119999999999999</v>
      </c>
      <c r="U5580" s="53">
        <v>22135.95</v>
      </c>
      <c r="V5580" s="53">
        <v>34.15</v>
      </c>
      <c r="W5580" s="53">
        <f t="shared" si="840"/>
        <v>648.1976573938507</v>
      </c>
      <c r="X5580" s="53">
        <f t="shared" si="841"/>
        <v>2.9282576866764276</v>
      </c>
      <c r="Y5580" s="53">
        <v>17320.2</v>
      </c>
      <c r="Z5580" s="53">
        <v>29.44</v>
      </c>
      <c r="AA5580" s="53">
        <f t="shared" si="850"/>
        <v>588.32201086956525</v>
      </c>
      <c r="AB5580" s="53">
        <f t="shared" si="851"/>
        <v>3.3967391304347823</v>
      </c>
    </row>
    <row r="5581" spans="1:28" x14ac:dyDescent="0.3">
      <c r="A5581" s="1">
        <v>5580</v>
      </c>
      <c r="B5581" s="43">
        <v>45967</v>
      </c>
      <c r="C5581" s="44">
        <v>46653650.619999997</v>
      </c>
      <c r="D5581" s="56">
        <f t="shared" si="843"/>
        <v>526131.4111398058</v>
      </c>
      <c r="E5581" s="53">
        <v>88.673000000000002</v>
      </c>
      <c r="F5581" s="53">
        <f t="shared" si="844"/>
        <v>5.2613141113980584</v>
      </c>
      <c r="G5581" s="53">
        <f>(F5581/'Yearly GDP'!$B$24)*100</f>
        <v>142.97049215755592</v>
      </c>
      <c r="H5581" s="53">
        <f t="shared" si="845"/>
        <v>1.4519706000000001</v>
      </c>
      <c r="I5581" s="53">
        <f t="shared" si="846"/>
        <v>4.4863167339614174</v>
      </c>
      <c r="J5581" s="53">
        <f t="shared" si="842"/>
        <v>1144.4459398833558</v>
      </c>
      <c r="K5581" s="53">
        <v>6.5140000000000002</v>
      </c>
      <c r="L5581" s="53">
        <v>25509.7</v>
      </c>
      <c r="M5581" s="53">
        <v>3.49</v>
      </c>
      <c r="N5581" s="53">
        <f t="shared" si="847"/>
        <v>2.0276832660385828</v>
      </c>
      <c r="O5581" s="53">
        <v>22.29</v>
      </c>
      <c r="P5581" s="53">
        <v>4.093</v>
      </c>
      <c r="Q5581" s="53">
        <f t="shared" si="848"/>
        <v>2.4210000000000003</v>
      </c>
      <c r="R5581" s="53">
        <v>99.73</v>
      </c>
      <c r="S5581" s="53">
        <f t="shared" si="849"/>
        <v>120.25454999999998</v>
      </c>
      <c r="T5581" s="53">
        <v>5.3949999999999996</v>
      </c>
      <c r="U5581" s="53">
        <v>21923.1</v>
      </c>
      <c r="V5581" s="53">
        <v>33.630000000000003</v>
      </c>
      <c r="W5581" s="53">
        <f t="shared" si="840"/>
        <v>651.89116859946466</v>
      </c>
      <c r="X5581" s="53">
        <f t="shared" si="841"/>
        <v>2.9735355337496281</v>
      </c>
      <c r="Y5581" s="53">
        <v>17061.5</v>
      </c>
      <c r="Z5581" s="53">
        <v>28.84</v>
      </c>
      <c r="AA5581" s="53">
        <f t="shared" si="850"/>
        <v>591.59153952843269</v>
      </c>
      <c r="AB5581" s="53">
        <f t="shared" si="851"/>
        <v>3.467406380027739</v>
      </c>
    </row>
    <row r="5582" spans="1:28" x14ac:dyDescent="0.3">
      <c r="A5582" s="1">
        <v>5581</v>
      </c>
      <c r="B5582" s="43">
        <v>45968</v>
      </c>
      <c r="C5582" s="44">
        <v>46699665.840000004</v>
      </c>
      <c r="D5582" s="56">
        <f t="shared" si="843"/>
        <v>526697.86093723564</v>
      </c>
      <c r="E5582" s="53">
        <v>88.665000000000006</v>
      </c>
      <c r="F5582" s="53">
        <f t="shared" si="844"/>
        <v>5.2669786093723561</v>
      </c>
      <c r="G5582" s="53">
        <f>(F5582/'Yearly GDP'!$B$24)*100</f>
        <v>143.12441873294446</v>
      </c>
      <c r="H5582" s="53">
        <f t="shared" si="845"/>
        <v>1.4528787999999999</v>
      </c>
      <c r="I5582" s="53">
        <f t="shared" si="846"/>
        <v>4.4883303411131061</v>
      </c>
      <c r="J5582" s="53">
        <f t="shared" si="842"/>
        <v>1144.1786355475763</v>
      </c>
      <c r="K5582" s="53">
        <v>6.5209999999999999</v>
      </c>
      <c r="L5582" s="53">
        <v>25492.3</v>
      </c>
      <c r="M5582" s="53">
        <v>3.49</v>
      </c>
      <c r="N5582" s="53">
        <f t="shared" si="847"/>
        <v>2.0326696588868938</v>
      </c>
      <c r="O5582" s="53">
        <v>22.28</v>
      </c>
      <c r="P5582" s="53">
        <v>4.093</v>
      </c>
      <c r="Q5582" s="53">
        <f t="shared" si="848"/>
        <v>2.4279999999999999</v>
      </c>
      <c r="R5582" s="53">
        <v>99.6</v>
      </c>
      <c r="S5582" s="53">
        <f t="shared" si="849"/>
        <v>120.20059999999999</v>
      </c>
      <c r="T5582" s="53">
        <v>5.3949999999999996</v>
      </c>
      <c r="U5582" s="53">
        <v>22026.400000000001</v>
      </c>
      <c r="V5582" s="53">
        <v>33.42</v>
      </c>
      <c r="W5582" s="53">
        <f t="shared" si="840"/>
        <v>659.07839616995807</v>
      </c>
      <c r="X5582" s="53">
        <f t="shared" si="841"/>
        <v>2.9922202274087368</v>
      </c>
      <c r="Y5582" s="53">
        <v>17020.05</v>
      </c>
      <c r="Z5582" s="53">
        <v>28.76</v>
      </c>
      <c r="AA5582" s="53">
        <f t="shared" si="850"/>
        <v>591.79589707927676</v>
      </c>
      <c r="AB5582" s="53">
        <f t="shared" si="851"/>
        <v>3.4770514603616132</v>
      </c>
    </row>
    <row r="5583" spans="1:28" x14ac:dyDescent="0.3">
      <c r="A5583" s="1">
        <v>5582</v>
      </c>
      <c r="B5583" s="43">
        <v>45971</v>
      </c>
      <c r="C5583" s="44">
        <v>46874907.780000001</v>
      </c>
      <c r="D5583" s="56">
        <f t="shared" si="843"/>
        <v>528424.00013527682</v>
      </c>
      <c r="E5583" s="53">
        <v>88.706999999999994</v>
      </c>
      <c r="F5583" s="53">
        <f t="shared" si="844"/>
        <v>5.2842400013527682</v>
      </c>
      <c r="G5583" s="53">
        <f>(F5583/'Yearly GDP'!$B$24)*100</f>
        <v>143.59347829762956</v>
      </c>
      <c r="H5583" s="53">
        <f t="shared" si="845"/>
        <v>1.447919</v>
      </c>
      <c r="I5583" s="53">
        <f t="shared" si="846"/>
        <v>4.482294935006724</v>
      </c>
      <c r="J5583" s="53">
        <f t="shared" si="842"/>
        <v>1146.317794710892</v>
      </c>
      <c r="K5583" s="53">
        <v>6.49</v>
      </c>
      <c r="L5583" s="53">
        <v>25574.35</v>
      </c>
      <c r="M5583" s="53">
        <v>3.5</v>
      </c>
      <c r="N5583" s="53">
        <f t="shared" si="847"/>
        <v>2.0077050649932762</v>
      </c>
      <c r="O5583" s="53">
        <v>22.31</v>
      </c>
      <c r="P5583" s="53">
        <v>4.1100000000000003</v>
      </c>
      <c r="Q5583" s="53">
        <f t="shared" si="848"/>
        <v>2.38</v>
      </c>
      <c r="R5583" s="53">
        <v>99.59</v>
      </c>
      <c r="S5583" s="53">
        <f t="shared" si="849"/>
        <v>120.36244999999998</v>
      </c>
      <c r="T5583" s="53">
        <v>5.3949999999999996</v>
      </c>
      <c r="U5583" s="53">
        <v>22126.6</v>
      </c>
      <c r="V5583" s="53">
        <v>33.47</v>
      </c>
      <c r="W5583" s="53">
        <f t="shared" si="840"/>
        <v>661.08754108156552</v>
      </c>
      <c r="X5583" s="53">
        <f t="shared" si="841"/>
        <v>2.987750224081267</v>
      </c>
      <c r="Y5583" s="53">
        <v>17019.3</v>
      </c>
      <c r="Z5583" s="53">
        <v>28.62</v>
      </c>
      <c r="AA5583" s="53">
        <f t="shared" si="850"/>
        <v>594.66457023060786</v>
      </c>
      <c r="AB5583" s="53">
        <f t="shared" si="851"/>
        <v>3.4940600978336822</v>
      </c>
    </row>
    <row r="5584" spans="1:28" x14ac:dyDescent="0.3">
      <c r="A5584" s="1">
        <v>5583</v>
      </c>
      <c r="B5584" s="43">
        <v>45972</v>
      </c>
      <c r="C5584" s="44">
        <v>46985995.979999997</v>
      </c>
      <c r="D5584" s="56">
        <f t="shared" si="843"/>
        <v>531113.25104276172</v>
      </c>
      <c r="E5584" s="53">
        <v>88.466999999999999</v>
      </c>
      <c r="F5584" s="53">
        <f t="shared" si="844"/>
        <v>5.3111325104276172</v>
      </c>
      <c r="G5584" s="53">
        <f>(F5584/'Yearly GDP'!$B$24)*100</f>
        <v>144.32425300075047</v>
      </c>
      <c r="H5584" s="53">
        <f t="shared" si="845"/>
        <v>1.4557759999999995</v>
      </c>
      <c r="I5584" s="53">
        <f t="shared" si="846"/>
        <v>4.4642857142857153</v>
      </c>
      <c r="J5584" s="53">
        <f t="shared" si="842"/>
        <v>1147.0959821428573</v>
      </c>
      <c r="K5584" s="53">
        <v>6.4989999999999997</v>
      </c>
      <c r="L5584" s="53">
        <v>25694.95</v>
      </c>
      <c r="M5584" s="53">
        <v>3.51</v>
      </c>
      <c r="N5584" s="53">
        <f t="shared" si="847"/>
        <v>2.0347142857142844</v>
      </c>
      <c r="O5584" s="53">
        <v>22.4</v>
      </c>
      <c r="P5584" s="53">
        <v>4.069</v>
      </c>
      <c r="Q5584" s="53">
        <f t="shared" si="848"/>
        <v>2.4299999999999997</v>
      </c>
      <c r="R5584" s="53">
        <v>99.44</v>
      </c>
      <c r="S5584" s="53">
        <f t="shared" si="849"/>
        <v>120.84799999999998</v>
      </c>
      <c r="T5584" s="53">
        <v>5.3949999999999996</v>
      </c>
      <c r="U5584" s="53">
        <v>22224.400000000001</v>
      </c>
      <c r="V5584" s="53">
        <v>33.61</v>
      </c>
      <c r="W5584" s="53">
        <f t="shared" si="840"/>
        <v>661.24367747694146</v>
      </c>
      <c r="X5584" s="53">
        <f t="shared" si="841"/>
        <v>2.9753049687592981</v>
      </c>
      <c r="Y5584" s="53">
        <v>16994</v>
      </c>
      <c r="Z5584" s="53">
        <v>28.52</v>
      </c>
      <c r="AA5584" s="53">
        <f t="shared" si="850"/>
        <v>595.86255259467043</v>
      </c>
      <c r="AB5584" s="53">
        <f t="shared" si="851"/>
        <v>3.5063113604488079</v>
      </c>
    </row>
    <row r="5585" spans="1:28" x14ac:dyDescent="0.3">
      <c r="A5585" s="1">
        <v>5584</v>
      </c>
      <c r="B5585" s="43">
        <v>45973</v>
      </c>
      <c r="C5585" s="44">
        <v>47472245.969999999</v>
      </c>
      <c r="D5585" s="56">
        <f t="shared" si="843"/>
        <v>535864.6119200812</v>
      </c>
      <c r="E5585" s="53">
        <v>88.59</v>
      </c>
      <c r="F5585" s="53">
        <f t="shared" si="844"/>
        <v>5.3586461192008121</v>
      </c>
      <c r="G5585" s="53">
        <f>(F5585/'Yearly GDP'!$B$24)*100</f>
        <v>145.6153836739351</v>
      </c>
      <c r="H5585" s="53">
        <f t="shared" si="845"/>
        <v>1.4599716000000003</v>
      </c>
      <c r="I5585" s="53">
        <f t="shared" si="846"/>
        <v>4.4404973357015978</v>
      </c>
      <c r="J5585" s="53">
        <f t="shared" si="842"/>
        <v>1149.0142095914741</v>
      </c>
      <c r="K5585" s="53">
        <v>6.4829999999999997</v>
      </c>
      <c r="L5585" s="53">
        <v>25875.8</v>
      </c>
      <c r="M5585" s="53">
        <v>3.54</v>
      </c>
      <c r="N5585" s="53">
        <f t="shared" si="847"/>
        <v>2.0425026642984019</v>
      </c>
      <c r="O5585" s="53">
        <v>22.52</v>
      </c>
      <c r="P5585" s="53">
        <v>4.0670000000000002</v>
      </c>
      <c r="Q5585" s="53">
        <f t="shared" si="848"/>
        <v>2.4159999999999995</v>
      </c>
      <c r="R5585" s="53">
        <v>99.5</v>
      </c>
      <c r="S5585" s="53">
        <f t="shared" si="849"/>
        <v>120.9324</v>
      </c>
      <c r="T5585" s="53">
        <v>5.37</v>
      </c>
      <c r="U5585" s="53">
        <v>22394.45</v>
      </c>
      <c r="V5585" s="53">
        <v>33.75</v>
      </c>
      <c r="W5585" s="53">
        <f t="shared" si="840"/>
        <v>663.53925925925932</v>
      </c>
      <c r="X5585" s="53">
        <f t="shared" si="841"/>
        <v>2.9629629629629632</v>
      </c>
      <c r="Y5585" s="53">
        <v>17120.150000000001</v>
      </c>
      <c r="Z5585" s="53">
        <v>28.7</v>
      </c>
      <c r="AA5585" s="53">
        <f t="shared" si="850"/>
        <v>596.52090592334503</v>
      </c>
      <c r="AB5585" s="53">
        <f t="shared" si="851"/>
        <v>3.484320557491289</v>
      </c>
    </row>
    <row r="5586" spans="1:28" x14ac:dyDescent="0.3">
      <c r="A5586" s="1">
        <v>5585</v>
      </c>
      <c r="B5586" s="43">
        <v>45974</v>
      </c>
      <c r="C5586" s="44">
        <v>47422676.630000003</v>
      </c>
      <c r="D5586" s="56">
        <f t="shared" si="843"/>
        <v>533936.9335825349</v>
      </c>
      <c r="E5586" s="53">
        <v>88.816999999999993</v>
      </c>
      <c r="F5586" s="53">
        <f t="shared" si="844"/>
        <v>5.3393693358253493</v>
      </c>
      <c r="G5586" s="53">
        <f>(F5586/'Yearly GDP'!$B$24)*100</f>
        <v>145.0915580387323</v>
      </c>
      <c r="H5586" s="53">
        <f t="shared" si="845"/>
        <v>1.4656261000000002</v>
      </c>
      <c r="I5586" s="53">
        <f t="shared" si="846"/>
        <v>4.4424700133274095</v>
      </c>
      <c r="J5586" s="53">
        <f t="shared" si="842"/>
        <v>1149.6734784540204</v>
      </c>
      <c r="K5586" s="53">
        <v>6.5110000000000001</v>
      </c>
      <c r="L5586" s="53">
        <v>25879.15</v>
      </c>
      <c r="M5586" s="53">
        <v>3.54</v>
      </c>
      <c r="N5586" s="53">
        <f t="shared" si="847"/>
        <v>2.0685299866725906</v>
      </c>
      <c r="O5586" s="53">
        <v>22.51</v>
      </c>
      <c r="P5586" s="53">
        <v>4.1109999999999998</v>
      </c>
      <c r="Q5586" s="53">
        <f t="shared" si="848"/>
        <v>2.4000000000000004</v>
      </c>
      <c r="R5586" s="53">
        <v>99.16</v>
      </c>
      <c r="S5586" s="53">
        <f t="shared" si="849"/>
        <v>120.87870000000001</v>
      </c>
      <c r="T5586" s="53">
        <v>5.37</v>
      </c>
      <c r="U5586" s="53">
        <v>22322.45</v>
      </c>
      <c r="V5586" s="53">
        <v>33.64</v>
      </c>
      <c r="W5586" s="53">
        <f t="shared" si="840"/>
        <v>663.5686682520809</v>
      </c>
      <c r="X5586" s="53">
        <f t="shared" si="841"/>
        <v>2.9726516052318668</v>
      </c>
      <c r="Y5586" s="53">
        <v>17051.05</v>
      </c>
      <c r="Z5586" s="53">
        <v>28.49</v>
      </c>
      <c r="AA5586" s="53">
        <f t="shared" si="850"/>
        <v>598.49245349245348</v>
      </c>
      <c r="AB5586" s="53">
        <f t="shared" si="851"/>
        <v>3.5100035100035099</v>
      </c>
    </row>
    <row r="5587" spans="1:28" x14ac:dyDescent="0.3">
      <c r="A5587" s="1">
        <v>5586</v>
      </c>
      <c r="B5587" s="43">
        <v>45975</v>
      </c>
      <c r="C5587" s="44">
        <v>47499635.710000001</v>
      </c>
      <c r="D5587" s="56">
        <f t="shared" si="843"/>
        <v>535575.27664084616</v>
      </c>
      <c r="E5587" s="53">
        <v>88.688999999999993</v>
      </c>
      <c r="F5587" s="53">
        <f t="shared" si="844"/>
        <v>5.3557527664084619</v>
      </c>
      <c r="G5587" s="53">
        <f>(F5587/'Yearly GDP'!$B$24)*100</f>
        <v>145.53675995675169</v>
      </c>
      <c r="H5587" s="53">
        <f t="shared" si="845"/>
        <v>1.4705330999999997</v>
      </c>
      <c r="I5587" s="53">
        <f t="shared" si="846"/>
        <v>4.4385264092321357</v>
      </c>
      <c r="J5587" s="53">
        <f t="shared" si="842"/>
        <v>1150.0244118952508</v>
      </c>
      <c r="K5587" s="53">
        <v>6.5270000000000001</v>
      </c>
      <c r="L5587" s="53">
        <v>25910.05</v>
      </c>
      <c r="M5587" s="53">
        <v>3.54</v>
      </c>
      <c r="N5587" s="53">
        <f t="shared" si="847"/>
        <v>2.0884735907678644</v>
      </c>
      <c r="O5587" s="53">
        <v>22.53</v>
      </c>
      <c r="P5587" s="53">
        <v>4.1479999999999997</v>
      </c>
      <c r="Q5587" s="53">
        <f t="shared" si="848"/>
        <v>2.3790000000000004</v>
      </c>
      <c r="R5587" s="53">
        <v>99.3</v>
      </c>
      <c r="S5587" s="53">
        <f t="shared" si="849"/>
        <v>120.98610000000001</v>
      </c>
      <c r="T5587" s="53">
        <v>5.37</v>
      </c>
      <c r="U5587" s="53">
        <v>22331.25</v>
      </c>
      <c r="V5587" s="53">
        <v>33.549999999999997</v>
      </c>
      <c r="W5587" s="53">
        <f t="shared" ref="W5587:W5650" si="852">U5587/V5587</f>
        <v>665.61102831594644</v>
      </c>
      <c r="X5587" s="53">
        <f t="shared" ref="X5587:X5650" si="853">(W5587/U5587)*100</f>
        <v>2.9806259314456041</v>
      </c>
      <c r="Y5587" s="53">
        <v>17081.45</v>
      </c>
      <c r="Z5587" s="53">
        <v>29.8</v>
      </c>
      <c r="AA5587" s="53">
        <f t="shared" si="850"/>
        <v>573.20302013422815</v>
      </c>
      <c r="AB5587" s="53">
        <f t="shared" si="851"/>
        <v>3.3557046979865763</v>
      </c>
    </row>
    <row r="5588" spans="1:28" x14ac:dyDescent="0.3">
      <c r="A5588" s="1">
        <v>5587</v>
      </c>
      <c r="B5588" s="43">
        <v>45978</v>
      </c>
      <c r="C5588" s="44">
        <v>47775359.25</v>
      </c>
      <c r="D5588" s="56">
        <f t="shared" si="843"/>
        <v>539006.26438467437</v>
      </c>
      <c r="E5588" s="53">
        <v>88.635999999999996</v>
      </c>
      <c r="F5588" s="53">
        <f t="shared" si="844"/>
        <v>5.3900626438467434</v>
      </c>
      <c r="G5588" s="53">
        <f>(F5588/'Yearly GDP'!$B$24)*100</f>
        <v>146.46909358279194</v>
      </c>
      <c r="H5588" s="53">
        <f t="shared" si="845"/>
        <v>1.4699463999999998</v>
      </c>
      <c r="I5588" s="53">
        <f t="shared" si="846"/>
        <v>4.4464206313917298</v>
      </c>
      <c r="J5588" s="53">
        <f t="shared" si="842"/>
        <v>1156.667407736772</v>
      </c>
      <c r="K5588" s="53">
        <v>6.5359999999999996</v>
      </c>
      <c r="L5588" s="53">
        <v>26013.45</v>
      </c>
      <c r="M5588" s="53">
        <v>3.54</v>
      </c>
      <c r="N5588" s="53">
        <f t="shared" si="847"/>
        <v>2.0895793686082698</v>
      </c>
      <c r="O5588" s="53">
        <v>22.49</v>
      </c>
      <c r="P5588" s="53">
        <v>4.133</v>
      </c>
      <c r="Q5588" s="53">
        <f t="shared" si="848"/>
        <v>2.4029999999999996</v>
      </c>
      <c r="R5588" s="53">
        <v>99.59</v>
      </c>
      <c r="S5588" s="53">
        <f t="shared" si="849"/>
        <v>120.7713</v>
      </c>
      <c r="T5588" s="53">
        <v>5.37</v>
      </c>
      <c r="U5588" s="53">
        <v>22482.400000000001</v>
      </c>
      <c r="V5588" s="53">
        <v>33.74</v>
      </c>
      <c r="W5588" s="53">
        <f t="shared" si="852"/>
        <v>666.34262003556614</v>
      </c>
      <c r="X5588" s="53">
        <f t="shared" si="853"/>
        <v>2.9638411381149967</v>
      </c>
      <c r="Y5588" s="53">
        <v>17197.900000000001</v>
      </c>
      <c r="Z5588" s="53">
        <v>30.02</v>
      </c>
      <c r="AA5588" s="53">
        <f t="shared" si="850"/>
        <v>572.88141239173888</v>
      </c>
      <c r="AB5588" s="53">
        <f t="shared" si="851"/>
        <v>3.3311125916055966</v>
      </c>
    </row>
    <row r="5589" spans="1:28" x14ac:dyDescent="0.3">
      <c r="A5589" s="1">
        <v>5588</v>
      </c>
      <c r="B5589" s="43">
        <v>45979</v>
      </c>
      <c r="C5589" s="44">
        <v>47564265.399999999</v>
      </c>
      <c r="D5589" s="56">
        <f t="shared" si="843"/>
        <v>537133.72255849664</v>
      </c>
      <c r="E5589" s="53">
        <v>88.552000000000007</v>
      </c>
      <c r="F5589" s="53">
        <f t="shared" si="844"/>
        <v>5.3713372255849663</v>
      </c>
      <c r="G5589" s="53">
        <f>(F5589/'Yearly GDP'!$B$24)*100</f>
        <v>145.96025069524364</v>
      </c>
      <c r="H5589" s="53">
        <f t="shared" si="845"/>
        <v>1.4565858999999999</v>
      </c>
      <c r="I5589" s="53">
        <f t="shared" si="846"/>
        <v>4.4782803403493059</v>
      </c>
      <c r="J5589" s="53">
        <f t="shared" ref="J5589:J5652" si="854">L5589/O5589</f>
        <v>1160.3246753246754</v>
      </c>
      <c r="K5589" s="53">
        <v>6.5229999999999997</v>
      </c>
      <c r="L5589" s="53">
        <v>25910.05</v>
      </c>
      <c r="M5589" s="53">
        <v>3.52</v>
      </c>
      <c r="N5589" s="53">
        <f t="shared" si="847"/>
        <v>2.0447196596506938</v>
      </c>
      <c r="O5589" s="53">
        <v>22.33</v>
      </c>
      <c r="P5589" s="53">
        <v>4.1210000000000004</v>
      </c>
      <c r="Q5589" s="53">
        <f t="shared" si="848"/>
        <v>2.4019999999999992</v>
      </c>
      <c r="R5589" s="53">
        <v>99.55</v>
      </c>
      <c r="S5589" s="53">
        <f t="shared" si="849"/>
        <v>119.9121</v>
      </c>
      <c r="T5589" s="53">
        <v>5.37</v>
      </c>
      <c r="U5589" s="53">
        <v>22342.65</v>
      </c>
      <c r="V5589" s="53">
        <v>33.450000000000003</v>
      </c>
      <c r="W5589" s="53">
        <f t="shared" si="852"/>
        <v>667.94170403587441</v>
      </c>
      <c r="X5589" s="53">
        <f t="shared" si="853"/>
        <v>2.9895366218236172</v>
      </c>
      <c r="Y5589" s="53">
        <v>17022.75</v>
      </c>
      <c r="Z5589" s="53">
        <v>29.76</v>
      </c>
      <c r="AA5589" s="53">
        <f t="shared" si="850"/>
        <v>572.0010080645161</v>
      </c>
      <c r="AB5589" s="53">
        <f t="shared" si="851"/>
        <v>3.3602150537634405</v>
      </c>
    </row>
    <row r="5590" spans="1:28" x14ac:dyDescent="0.3">
      <c r="A5590" s="1">
        <v>5589</v>
      </c>
      <c r="B5590" s="43">
        <v>45980</v>
      </c>
      <c r="C5590" s="44">
        <v>47676774.869999997</v>
      </c>
      <c r="D5590" s="56">
        <f t="shared" si="843"/>
        <v>538769.32231162128</v>
      </c>
      <c r="E5590" s="53">
        <v>88.492000000000004</v>
      </c>
      <c r="F5590" s="53">
        <f t="shared" si="844"/>
        <v>5.3876932231162131</v>
      </c>
      <c r="G5590" s="53">
        <f>(F5590/'Yearly GDP'!$B$24)*100</f>
        <v>146.40470714989709</v>
      </c>
      <c r="H5590" s="53">
        <f t="shared" si="845"/>
        <v>1.466434</v>
      </c>
      <c r="I5590" s="53">
        <f t="shared" si="846"/>
        <v>4.4543429844097995</v>
      </c>
      <c r="J5590" s="53">
        <f t="shared" si="854"/>
        <v>1160.4743875278398</v>
      </c>
      <c r="K5590" s="53">
        <v>6.532</v>
      </c>
      <c r="L5590" s="53">
        <v>26052.65</v>
      </c>
      <c r="M5590" s="53">
        <v>3.54</v>
      </c>
      <c r="N5590" s="53">
        <f t="shared" si="847"/>
        <v>2.0776570155902006</v>
      </c>
      <c r="O5590" s="53">
        <v>22.45</v>
      </c>
      <c r="P5590" s="53">
        <v>4.1310000000000002</v>
      </c>
      <c r="Q5590" s="53">
        <f t="shared" si="848"/>
        <v>2.4009999999999998</v>
      </c>
      <c r="R5590" s="53">
        <v>100.23</v>
      </c>
      <c r="S5590" s="53">
        <f t="shared" si="849"/>
        <v>120.21975</v>
      </c>
      <c r="T5590" s="53">
        <v>5.3550000000000004</v>
      </c>
      <c r="U5590" s="53">
        <v>22414.65</v>
      </c>
      <c r="V5590" s="53">
        <v>33.549999999999997</v>
      </c>
      <c r="W5590" s="53">
        <f t="shared" si="852"/>
        <v>668.09687034277204</v>
      </c>
      <c r="X5590" s="53">
        <f t="shared" si="853"/>
        <v>2.9806259314456036</v>
      </c>
      <c r="Y5590" s="53">
        <v>16950.8</v>
      </c>
      <c r="Z5590" s="53">
        <v>29.6</v>
      </c>
      <c r="AA5590" s="53">
        <f t="shared" si="850"/>
        <v>572.66216216216208</v>
      </c>
      <c r="AB5590" s="53">
        <f t="shared" si="851"/>
        <v>3.3783783783783781</v>
      </c>
    </row>
    <row r="5591" spans="1:28" x14ac:dyDescent="0.3">
      <c r="A5591" s="1">
        <v>5590</v>
      </c>
      <c r="B5591" s="43">
        <v>45981</v>
      </c>
      <c r="C5591" s="44">
        <v>47746353.549999997</v>
      </c>
      <c r="D5591" s="56">
        <f t="shared" si="843"/>
        <v>538199.32987657096</v>
      </c>
      <c r="E5591" s="53">
        <v>88.715000000000003</v>
      </c>
      <c r="F5591" s="53">
        <f t="shared" si="844"/>
        <v>5.3819932987657095</v>
      </c>
      <c r="G5591" s="53">
        <f>(F5591/'Yearly GDP'!$B$24)*100</f>
        <v>146.2498179012421</v>
      </c>
      <c r="H5591" s="53">
        <f t="shared" si="845"/>
        <v>1.4902080000000002</v>
      </c>
      <c r="I5591" s="53">
        <f t="shared" si="846"/>
        <v>4.3859649122807012</v>
      </c>
      <c r="J5591" s="53">
        <f t="shared" si="854"/>
        <v>1148.7785087719299</v>
      </c>
      <c r="K5591" s="53">
        <v>6.5359999999999996</v>
      </c>
      <c r="L5591" s="53">
        <v>26192.15</v>
      </c>
      <c r="M5591" s="53">
        <v>3.56</v>
      </c>
      <c r="N5591" s="53">
        <f t="shared" si="847"/>
        <v>2.1500350877192984</v>
      </c>
      <c r="O5591" s="53">
        <v>22.8</v>
      </c>
      <c r="P5591" s="53">
        <v>4.1040000000000001</v>
      </c>
      <c r="Q5591" s="53">
        <f t="shared" si="848"/>
        <v>2.4319999999999995</v>
      </c>
      <c r="R5591" s="53">
        <v>100.16</v>
      </c>
      <c r="S5591" s="53">
        <f t="shared" si="849"/>
        <v>122.09400000000001</v>
      </c>
      <c r="T5591" s="53">
        <v>5.3550000000000004</v>
      </c>
      <c r="U5591" s="53">
        <v>22406.75</v>
      </c>
      <c r="V5591" s="53">
        <v>33.450000000000003</v>
      </c>
      <c r="W5591" s="53">
        <f t="shared" si="852"/>
        <v>669.85799701046335</v>
      </c>
      <c r="X5591" s="53">
        <f t="shared" si="853"/>
        <v>2.9895366218236172</v>
      </c>
      <c r="Y5591" s="53">
        <v>16934.45</v>
      </c>
      <c r="Z5591" s="53">
        <v>29.55</v>
      </c>
      <c r="AA5591" s="53">
        <f t="shared" si="850"/>
        <v>573.07783417935707</v>
      </c>
      <c r="AB5591" s="53">
        <f t="shared" si="851"/>
        <v>3.3840947546531304</v>
      </c>
    </row>
    <row r="5592" spans="1:28" x14ac:dyDescent="0.3">
      <c r="A5592" s="1">
        <v>5591</v>
      </c>
      <c r="B5592" s="43">
        <v>45982</v>
      </c>
      <c r="C5592" s="44">
        <v>47322693.840000004</v>
      </c>
      <c r="D5592" s="56">
        <f t="shared" si="843"/>
        <v>527913.49761827732</v>
      </c>
      <c r="E5592" s="53">
        <v>89.641000000000005</v>
      </c>
      <c r="F5592" s="53">
        <f t="shared" si="844"/>
        <v>5.2791349761827728</v>
      </c>
      <c r="G5592" s="53">
        <f>(F5592/'Yearly GDP'!$B$24)*100</f>
        <v>143.45475478757535</v>
      </c>
      <c r="H5592" s="53">
        <f t="shared" si="845"/>
        <v>1.4891199999999998</v>
      </c>
      <c r="I5592" s="53">
        <f t="shared" si="846"/>
        <v>4.4052863436123353</v>
      </c>
      <c r="J5592" s="53">
        <f t="shared" si="854"/>
        <v>1148.3766519823789</v>
      </c>
      <c r="K5592" s="53">
        <v>6.56</v>
      </c>
      <c r="L5592" s="53">
        <v>26068.15</v>
      </c>
      <c r="M5592" s="53">
        <v>3.54</v>
      </c>
      <c r="N5592" s="53">
        <f t="shared" si="847"/>
        <v>2.1547136563876643</v>
      </c>
      <c r="O5592" s="53">
        <v>22.7</v>
      </c>
      <c r="P5592" s="53">
        <v>4.0629999999999997</v>
      </c>
      <c r="Q5592" s="53">
        <f t="shared" si="848"/>
        <v>2.4969999999999999</v>
      </c>
      <c r="R5592" s="53">
        <v>100.18</v>
      </c>
      <c r="S5592" s="53">
        <f t="shared" si="849"/>
        <v>121.55850000000001</v>
      </c>
      <c r="T5592" s="53">
        <v>5.3550000000000004</v>
      </c>
      <c r="U5592" s="53">
        <v>22151.15</v>
      </c>
      <c r="V5592" s="53">
        <v>33.07</v>
      </c>
      <c r="W5592" s="53">
        <f t="shared" si="852"/>
        <v>669.82612639854858</v>
      </c>
      <c r="X5592" s="53">
        <f t="shared" si="853"/>
        <v>3.0238887208950711</v>
      </c>
      <c r="Y5592" s="53">
        <v>16723.75</v>
      </c>
      <c r="Z5592" s="53">
        <v>29.19</v>
      </c>
      <c r="AA5592" s="53">
        <f t="shared" si="850"/>
        <v>572.92737238780398</v>
      </c>
      <c r="AB5592" s="53">
        <f t="shared" si="851"/>
        <v>3.4258307639602603</v>
      </c>
    </row>
    <row r="5593" spans="1:28" x14ac:dyDescent="0.3">
      <c r="A5593" s="1">
        <v>5592</v>
      </c>
      <c r="B5593" s="43">
        <v>45985</v>
      </c>
      <c r="C5593" s="44">
        <v>47020483.460000001</v>
      </c>
      <c r="D5593" s="56">
        <f t="shared" si="843"/>
        <v>527442.9427468928</v>
      </c>
      <c r="E5593" s="53">
        <v>89.147999999999996</v>
      </c>
      <c r="F5593" s="53">
        <f t="shared" si="844"/>
        <v>5.2744294274689283</v>
      </c>
      <c r="G5593" s="53">
        <f>(F5593/'Yearly GDP'!$B$24)*100</f>
        <v>143.32688661600349</v>
      </c>
      <c r="H5593" s="53">
        <f t="shared" si="845"/>
        <v>1.4746500000000002</v>
      </c>
      <c r="I5593" s="53">
        <f t="shared" si="846"/>
        <v>4.4247787610619467</v>
      </c>
      <c r="J5593" s="53">
        <f t="shared" si="854"/>
        <v>1148.6504424778761</v>
      </c>
      <c r="K5593" s="53">
        <v>6.5250000000000004</v>
      </c>
      <c r="L5593" s="53">
        <v>25959.5</v>
      </c>
      <c r="M5593" s="53">
        <v>3.53</v>
      </c>
      <c r="N5593" s="53">
        <f t="shared" si="847"/>
        <v>2.1002212389380537</v>
      </c>
      <c r="O5593" s="53">
        <v>22.6</v>
      </c>
      <c r="P5593" s="53">
        <v>4.0359999999999996</v>
      </c>
      <c r="Q5593" s="53">
        <f t="shared" si="848"/>
        <v>2.4890000000000008</v>
      </c>
      <c r="R5593" s="53">
        <v>100.14</v>
      </c>
      <c r="S5593" s="53">
        <f t="shared" si="849"/>
        <v>121.02300000000001</v>
      </c>
      <c r="T5593" s="53">
        <v>5.3550000000000004</v>
      </c>
      <c r="U5593" s="53">
        <v>22079.4</v>
      </c>
      <c r="V5593" s="53">
        <v>32.96</v>
      </c>
      <c r="W5593" s="53">
        <f t="shared" si="852"/>
        <v>669.88470873786412</v>
      </c>
      <c r="X5593" s="53">
        <f t="shared" si="853"/>
        <v>3.0339805825242721</v>
      </c>
      <c r="Y5593" s="53">
        <v>16615.849999999999</v>
      </c>
      <c r="Z5593" s="53">
        <v>28.98</v>
      </c>
      <c r="AA5593" s="53">
        <f t="shared" si="850"/>
        <v>573.35576259489301</v>
      </c>
      <c r="AB5593" s="53">
        <f t="shared" si="851"/>
        <v>3.4506556245686681</v>
      </c>
    </row>
    <row r="5594" spans="1:28" x14ac:dyDescent="0.3">
      <c r="A5594" s="1">
        <v>5593</v>
      </c>
      <c r="B5594" s="43">
        <v>45986</v>
      </c>
      <c r="C5594" s="44">
        <v>47037564.710000001</v>
      </c>
      <c r="D5594" s="56">
        <f t="shared" si="843"/>
        <v>527604.95675972768</v>
      </c>
      <c r="E5594" s="53">
        <v>89.153000000000006</v>
      </c>
      <c r="F5594" s="53">
        <f t="shared" si="844"/>
        <v>5.2760495675972772</v>
      </c>
      <c r="G5594" s="53">
        <f>(F5594/'Yearly GDP'!$B$24)*100</f>
        <v>143.37091216296949</v>
      </c>
      <c r="H5594" s="53">
        <f t="shared" si="845"/>
        <v>1.4630713999999998</v>
      </c>
      <c r="I5594" s="53">
        <f t="shared" si="846"/>
        <v>4.4365572315882877</v>
      </c>
      <c r="J5594" s="53">
        <f t="shared" si="854"/>
        <v>1148.3939662821651</v>
      </c>
      <c r="K5594" s="53">
        <v>6.4909999999999997</v>
      </c>
      <c r="L5594" s="53">
        <v>25884.799999999999</v>
      </c>
      <c r="M5594" s="53">
        <v>3.52</v>
      </c>
      <c r="N5594" s="53">
        <f t="shared" si="847"/>
        <v>2.0544427684117119</v>
      </c>
      <c r="O5594" s="53">
        <v>22.54</v>
      </c>
      <c r="P5594" s="53">
        <v>4.0019999999999998</v>
      </c>
      <c r="Q5594" s="53">
        <f t="shared" si="848"/>
        <v>2.4889999999999999</v>
      </c>
      <c r="R5594" s="53">
        <v>99.66</v>
      </c>
      <c r="S5594" s="53">
        <f t="shared" si="849"/>
        <v>120.7017</v>
      </c>
      <c r="T5594" s="53">
        <v>5.3550000000000004</v>
      </c>
      <c r="U5594" s="53">
        <v>22136.45</v>
      </c>
      <c r="V5594" s="53">
        <v>33.04</v>
      </c>
      <c r="W5594" s="53">
        <f t="shared" si="852"/>
        <v>669.98940677966107</v>
      </c>
      <c r="X5594" s="53">
        <f t="shared" si="853"/>
        <v>3.026634382566586</v>
      </c>
      <c r="Y5594" s="53">
        <v>16633.400000000001</v>
      </c>
      <c r="Z5594" s="53">
        <v>29.01</v>
      </c>
      <c r="AA5594" s="53">
        <f t="shared" si="850"/>
        <v>573.36780420544642</v>
      </c>
      <c r="AB5594" s="53">
        <f t="shared" si="851"/>
        <v>3.4470872113064459</v>
      </c>
    </row>
    <row r="5595" spans="1:28" x14ac:dyDescent="0.3">
      <c r="A5595" s="1">
        <v>5594</v>
      </c>
      <c r="B5595" s="43">
        <v>45987</v>
      </c>
      <c r="C5595" s="44">
        <v>47592247.009999998</v>
      </c>
      <c r="D5595" s="56">
        <f t="shared" si="843"/>
        <v>533778.74866813968</v>
      </c>
      <c r="E5595" s="53">
        <v>89.161000000000001</v>
      </c>
      <c r="F5595" s="53">
        <f t="shared" si="844"/>
        <v>5.337787486681397</v>
      </c>
      <c r="G5595" s="53">
        <f>(F5595/'Yearly GDP'!$B$24)*100</f>
        <v>145.04857300764664</v>
      </c>
      <c r="H5595" s="53">
        <f t="shared" si="845"/>
        <v>1.4801052000000001</v>
      </c>
      <c r="I5595" s="53">
        <f t="shared" si="846"/>
        <v>4.3821209465381239</v>
      </c>
      <c r="J5595" s="53">
        <f t="shared" si="854"/>
        <v>1148.347940403155</v>
      </c>
      <c r="K5595" s="53">
        <v>6.4859999999999998</v>
      </c>
      <c r="L5595" s="53">
        <v>26205.3</v>
      </c>
      <c r="M5595" s="53">
        <v>3.56</v>
      </c>
      <c r="N5595" s="53">
        <f t="shared" si="847"/>
        <v>2.1038790534618759</v>
      </c>
      <c r="O5595" s="53">
        <v>22.82</v>
      </c>
      <c r="P5595" s="53">
        <v>3.9980000000000002</v>
      </c>
      <c r="Q5595" s="53">
        <f t="shared" si="848"/>
        <v>2.4879999999999995</v>
      </c>
      <c r="R5595" s="53">
        <v>99.6</v>
      </c>
      <c r="S5595" s="53">
        <f t="shared" si="849"/>
        <v>122.77159999999999</v>
      </c>
      <c r="T5595" s="53">
        <v>5.38</v>
      </c>
      <c r="U5595" s="53">
        <v>22419.1</v>
      </c>
      <c r="V5595" s="53">
        <v>33.46</v>
      </c>
      <c r="W5595" s="53">
        <f t="shared" si="852"/>
        <v>670.02689778840397</v>
      </c>
      <c r="X5595" s="53">
        <f t="shared" si="853"/>
        <v>2.9886431560071727</v>
      </c>
      <c r="Y5595" s="53">
        <v>16829.8</v>
      </c>
      <c r="Z5595" s="53">
        <v>29.35</v>
      </c>
      <c r="AA5595" s="53">
        <f t="shared" si="850"/>
        <v>573.41737649063032</v>
      </c>
      <c r="AB5595" s="53">
        <f t="shared" si="851"/>
        <v>3.4071550255536627</v>
      </c>
    </row>
    <row r="5596" spans="1:28" x14ac:dyDescent="0.3">
      <c r="A5596" s="1">
        <v>5595</v>
      </c>
      <c r="B5596" s="43">
        <v>45988</v>
      </c>
      <c r="C5596" s="44">
        <v>47534362.560000002</v>
      </c>
      <c r="D5596" s="56">
        <f t="shared" si="843"/>
        <v>531912.52235215134</v>
      </c>
      <c r="E5596" s="53">
        <v>89.364999999999995</v>
      </c>
      <c r="F5596" s="53">
        <f t="shared" si="844"/>
        <v>5.319125223521513</v>
      </c>
      <c r="G5596" s="53">
        <f>(F5596/'Yearly GDP'!$B$24)*100</f>
        <v>144.54144629134547</v>
      </c>
      <c r="H5596" s="53">
        <f t="shared" si="845"/>
        <v>1.4862666000000002</v>
      </c>
      <c r="I5596" s="53">
        <f t="shared" si="846"/>
        <v>4.3821209465381239</v>
      </c>
      <c r="J5596" s="53">
        <f t="shared" si="854"/>
        <v>1148.7971078001751</v>
      </c>
      <c r="K5596" s="53">
        <v>6.5129999999999999</v>
      </c>
      <c r="L5596" s="53">
        <v>26215.55</v>
      </c>
      <c r="M5596" s="53">
        <v>3.56</v>
      </c>
      <c r="N5596" s="53">
        <f t="shared" si="847"/>
        <v>2.130879053461876</v>
      </c>
      <c r="O5596" s="53">
        <v>22.82</v>
      </c>
      <c r="P5596" s="53">
        <v>4.0049999999999999</v>
      </c>
      <c r="Q5596" s="53">
        <f t="shared" si="848"/>
        <v>2.508</v>
      </c>
      <c r="R5596" s="53">
        <v>99.6</v>
      </c>
      <c r="S5596" s="53">
        <f t="shared" si="849"/>
        <v>122.77159999999999</v>
      </c>
      <c r="T5596" s="53">
        <v>5.38</v>
      </c>
      <c r="U5596" s="53">
        <v>22420.1</v>
      </c>
      <c r="V5596" s="53">
        <v>33.409999999999997</v>
      </c>
      <c r="W5596" s="53">
        <f t="shared" si="852"/>
        <v>671.05956300508831</v>
      </c>
      <c r="X5596" s="53">
        <f t="shared" si="853"/>
        <v>2.9931158335827597</v>
      </c>
      <c r="Y5596" s="53">
        <v>16770.05</v>
      </c>
      <c r="Z5596" s="53">
        <v>29.25</v>
      </c>
      <c r="AA5596" s="53">
        <f t="shared" si="850"/>
        <v>573.33504273504275</v>
      </c>
      <c r="AB5596" s="53">
        <f t="shared" si="851"/>
        <v>3.4188034188034191</v>
      </c>
    </row>
    <row r="5597" spans="1:28" x14ac:dyDescent="0.3">
      <c r="A5597" s="1">
        <v>5596</v>
      </c>
      <c r="B5597" s="43">
        <v>45989</v>
      </c>
      <c r="C5597" s="44">
        <v>47532824.829999998</v>
      </c>
      <c r="D5597" s="56">
        <f t="shared" si="843"/>
        <v>531942.93485681026</v>
      </c>
      <c r="E5597" s="53">
        <v>89.356999999999999</v>
      </c>
      <c r="F5597" s="53">
        <f t="shared" si="844"/>
        <v>5.3194293485681028</v>
      </c>
      <c r="G5597" s="53">
        <f>(F5597/'Yearly GDP'!$B$24)*100</f>
        <v>144.54971055891582</v>
      </c>
      <c r="H5597" s="53">
        <f t="shared" si="845"/>
        <v>1.4890367999999996</v>
      </c>
      <c r="I5597" s="53">
        <f t="shared" si="846"/>
        <v>4.3840420868040342</v>
      </c>
      <c r="J5597" s="53">
        <f t="shared" si="854"/>
        <v>1148.7483559842176</v>
      </c>
      <c r="K5597" s="53">
        <v>6.5279999999999996</v>
      </c>
      <c r="L5597" s="53">
        <v>26202.95</v>
      </c>
      <c r="M5597" s="53">
        <v>3.56</v>
      </c>
      <c r="N5597" s="53">
        <f t="shared" si="847"/>
        <v>2.1439579131959654</v>
      </c>
      <c r="O5597" s="53">
        <v>22.81</v>
      </c>
      <c r="P5597" s="53">
        <v>4.0190000000000001</v>
      </c>
      <c r="Q5597" s="53">
        <f t="shared" si="848"/>
        <v>2.5089999999999995</v>
      </c>
      <c r="R5597" s="53">
        <v>99.44</v>
      </c>
      <c r="S5597" s="53">
        <f t="shared" si="849"/>
        <v>122.7178</v>
      </c>
      <c r="T5597" s="53">
        <v>5.38</v>
      </c>
      <c r="U5597" s="53">
        <v>22395.4</v>
      </c>
      <c r="V5597" s="53">
        <v>33.409999999999997</v>
      </c>
      <c r="W5597" s="53">
        <f t="shared" si="852"/>
        <v>670.32026339419349</v>
      </c>
      <c r="X5597" s="53">
        <f t="shared" si="853"/>
        <v>2.9931158335827601</v>
      </c>
      <c r="Y5597" s="53">
        <v>16732.599999999999</v>
      </c>
      <c r="Z5597" s="53">
        <v>29.18</v>
      </c>
      <c r="AA5597" s="53">
        <f t="shared" si="850"/>
        <v>573.42700479780672</v>
      </c>
      <c r="AB5597" s="53">
        <f t="shared" si="851"/>
        <v>3.4270047978067173</v>
      </c>
    </row>
    <row r="5598" spans="1:28" x14ac:dyDescent="0.3">
      <c r="A5598" s="1">
        <v>5597</v>
      </c>
      <c r="B5598" s="43">
        <v>45992</v>
      </c>
      <c r="C5598" s="44">
        <v>47504467.149999999</v>
      </c>
      <c r="D5598" s="56">
        <f t="shared" si="843"/>
        <v>530106.87232879153</v>
      </c>
      <c r="E5598" s="53">
        <v>89.613</v>
      </c>
      <c r="F5598" s="53">
        <f t="shared" si="844"/>
        <v>5.3010687232879157</v>
      </c>
      <c r="G5598" s="53">
        <f>(F5598/'Yearly GDP'!$B$24)*100</f>
        <v>144.05078052412813</v>
      </c>
      <c r="H5598" s="53">
        <f t="shared" si="845"/>
        <v>1.4984424999999999</v>
      </c>
      <c r="I5598" s="53">
        <f t="shared" si="846"/>
        <v>4.3878894251864855</v>
      </c>
      <c r="J5598" s="53">
        <f t="shared" si="854"/>
        <v>1148.5629662132515</v>
      </c>
      <c r="K5598" s="53">
        <v>6.5750000000000002</v>
      </c>
      <c r="L5598" s="53">
        <v>26175.75</v>
      </c>
      <c r="M5598" s="53">
        <v>3.56</v>
      </c>
      <c r="N5598" s="53">
        <f t="shared" si="847"/>
        <v>2.1871105748135147</v>
      </c>
      <c r="O5598" s="53">
        <v>22.79</v>
      </c>
      <c r="P5598" s="53">
        <v>4.0960000000000001</v>
      </c>
      <c r="Q5598" s="53">
        <f t="shared" si="848"/>
        <v>2.4790000000000001</v>
      </c>
      <c r="R5598" s="53">
        <v>99.41</v>
      </c>
      <c r="S5598" s="53">
        <f t="shared" si="849"/>
        <v>122.61019999999999</v>
      </c>
      <c r="T5598" s="53">
        <v>5.38</v>
      </c>
      <c r="U5598" s="53">
        <v>22372.3</v>
      </c>
      <c r="V5598" s="53">
        <v>33.369999999999997</v>
      </c>
      <c r="W5598" s="53">
        <f t="shared" si="852"/>
        <v>670.43152532214572</v>
      </c>
      <c r="X5598" s="53">
        <f t="shared" si="853"/>
        <v>2.9967036260113882</v>
      </c>
      <c r="Y5598" s="53">
        <v>16770.599999999999</v>
      </c>
      <c r="Z5598" s="53">
        <v>29.24</v>
      </c>
      <c r="AA5598" s="53">
        <f t="shared" si="850"/>
        <v>573.54993160054721</v>
      </c>
      <c r="AB5598" s="53">
        <f t="shared" si="851"/>
        <v>3.4199726402188788</v>
      </c>
    </row>
    <row r="5599" spans="1:28" x14ac:dyDescent="0.3">
      <c r="A5599" s="1">
        <v>5598</v>
      </c>
      <c r="B5599" s="43">
        <v>45993</v>
      </c>
      <c r="C5599" s="44">
        <v>47329339.840000004</v>
      </c>
      <c r="D5599" s="56">
        <f t="shared" si="843"/>
        <v>526361.12724927161</v>
      </c>
      <c r="E5599" s="53">
        <v>89.918000000000006</v>
      </c>
      <c r="F5599" s="53">
        <f t="shared" si="844"/>
        <v>5.2636112724927164</v>
      </c>
      <c r="G5599" s="53">
        <f>(F5599/'Yearly GDP'!$B$24)*100</f>
        <v>143.03291501338902</v>
      </c>
      <c r="H5599" s="53">
        <f t="shared" si="845"/>
        <v>1.4735798</v>
      </c>
      <c r="I5599" s="53">
        <f t="shared" si="846"/>
        <v>4.4130626654898499</v>
      </c>
      <c r="J5599" s="53">
        <f t="shared" si="854"/>
        <v>1148.8172992056489</v>
      </c>
      <c r="K5599" s="53">
        <v>6.5030000000000001</v>
      </c>
      <c r="L5599" s="53">
        <v>26032.2</v>
      </c>
      <c r="M5599" s="53">
        <v>3.54</v>
      </c>
      <c r="N5599" s="53">
        <f t="shared" si="847"/>
        <v>2.0899373345101502</v>
      </c>
      <c r="O5599" s="53">
        <v>22.66</v>
      </c>
      <c r="P5599" s="53">
        <v>4.0880000000000001</v>
      </c>
      <c r="Q5599" s="53">
        <f t="shared" si="848"/>
        <v>2.415</v>
      </c>
      <c r="R5599" s="53">
        <v>99.36</v>
      </c>
      <c r="S5599" s="53">
        <f t="shared" si="849"/>
        <v>121.91079999999999</v>
      </c>
      <c r="T5599" s="53">
        <v>5.38</v>
      </c>
      <c r="U5599" s="53">
        <v>22327.85</v>
      </c>
      <c r="V5599" s="53">
        <v>33.31</v>
      </c>
      <c r="W5599" s="53">
        <f t="shared" si="852"/>
        <v>670.30471329930947</v>
      </c>
      <c r="X5599" s="53">
        <f t="shared" si="853"/>
        <v>3.0021014710297207</v>
      </c>
      <c r="Y5599" s="53">
        <v>16696.45</v>
      </c>
      <c r="Z5599" s="53">
        <v>29.11</v>
      </c>
      <c r="AA5599" s="53">
        <f t="shared" si="850"/>
        <v>573.56406733081417</v>
      </c>
      <c r="AB5599" s="53">
        <f t="shared" si="851"/>
        <v>3.4352456200618344</v>
      </c>
    </row>
    <row r="5600" spans="1:28" x14ac:dyDescent="0.3">
      <c r="A5600" s="1">
        <v>5599</v>
      </c>
      <c r="B5600" s="43">
        <v>45994</v>
      </c>
      <c r="C5600" s="44">
        <v>47044713.75</v>
      </c>
      <c r="D5600" s="56">
        <f t="shared" si="843"/>
        <v>521727.75892470969</v>
      </c>
      <c r="E5600" s="53">
        <v>90.171000000000006</v>
      </c>
      <c r="F5600" s="53">
        <f t="shared" si="844"/>
        <v>5.2172775892470966</v>
      </c>
      <c r="G5600" s="53">
        <f>(F5600/'Yearly GDP'!$B$24)*100</f>
        <v>141.7738475338885</v>
      </c>
      <c r="H5600" s="53">
        <f t="shared" si="845"/>
        <v>1.4761812000000003</v>
      </c>
      <c r="I5600" s="53">
        <f t="shared" si="846"/>
        <v>4.4208664898320063</v>
      </c>
      <c r="J5600" s="53">
        <f t="shared" si="854"/>
        <v>1148.8063660477453</v>
      </c>
      <c r="K5600" s="53">
        <v>6.5259999999999998</v>
      </c>
      <c r="L5600" s="53">
        <v>25986</v>
      </c>
      <c r="M5600" s="53">
        <v>3.53</v>
      </c>
      <c r="N5600" s="53">
        <f t="shared" si="847"/>
        <v>2.1051335101679935</v>
      </c>
      <c r="O5600" s="53">
        <v>22.62</v>
      </c>
      <c r="P5600" s="53">
        <v>4.0579999999999998</v>
      </c>
      <c r="Q5600" s="53">
        <f t="shared" si="848"/>
        <v>2.468</v>
      </c>
      <c r="R5600" s="53">
        <v>98.85</v>
      </c>
      <c r="S5600" s="53">
        <f t="shared" si="849"/>
        <v>121.96704000000001</v>
      </c>
      <c r="T5600" s="53">
        <v>5.3920000000000003</v>
      </c>
      <c r="U5600" s="53">
        <v>22130.15</v>
      </c>
      <c r="V5600" s="53">
        <v>33.01</v>
      </c>
      <c r="W5600" s="53">
        <f t="shared" si="852"/>
        <v>670.40745228718583</v>
      </c>
      <c r="X5600" s="53">
        <f t="shared" si="853"/>
        <v>3.0293850348379285</v>
      </c>
      <c r="Y5600" s="53">
        <v>16622.650000000001</v>
      </c>
      <c r="Z5600" s="53">
        <v>28.98</v>
      </c>
      <c r="AA5600" s="53">
        <f t="shared" si="850"/>
        <v>573.59040717736377</v>
      </c>
      <c r="AB5600" s="53">
        <f t="shared" si="851"/>
        <v>3.4506556245686681</v>
      </c>
    </row>
    <row r="5601" spans="1:28" x14ac:dyDescent="0.3">
      <c r="A5601" s="1">
        <v>5600</v>
      </c>
      <c r="B5601" s="43">
        <v>45995</v>
      </c>
      <c r="C5601" s="44">
        <v>47061596.399999999</v>
      </c>
      <c r="D5601" s="56">
        <f t="shared" si="843"/>
        <v>523855.38697863906</v>
      </c>
      <c r="E5601" s="53">
        <v>89.837000000000003</v>
      </c>
      <c r="F5601" s="53">
        <f t="shared" si="844"/>
        <v>5.2385538697863909</v>
      </c>
      <c r="G5601" s="53">
        <f>(F5601/'Yearly GDP'!$B$24)*100</f>
        <v>142.35200733115192</v>
      </c>
      <c r="H5601" s="53">
        <f t="shared" si="845"/>
        <v>1.4805777</v>
      </c>
      <c r="I5601" s="53">
        <f t="shared" si="846"/>
        <v>4.4111160123511244</v>
      </c>
      <c r="J5601" s="53">
        <f t="shared" si="854"/>
        <v>1148.378914865461</v>
      </c>
      <c r="K5601" s="53">
        <v>6.5309999999999997</v>
      </c>
      <c r="L5601" s="53">
        <v>26033.75</v>
      </c>
      <c r="M5601" s="53">
        <v>3.54</v>
      </c>
      <c r="N5601" s="53">
        <f t="shared" si="847"/>
        <v>2.1198839876488753</v>
      </c>
      <c r="O5601" s="53">
        <v>22.67</v>
      </c>
      <c r="P5601" s="53">
        <v>4.1079999999999997</v>
      </c>
      <c r="Q5601" s="53">
        <f t="shared" si="848"/>
        <v>2.423</v>
      </c>
      <c r="R5601" s="53">
        <v>98.99</v>
      </c>
      <c r="S5601" s="53">
        <f t="shared" si="849"/>
        <v>122.23664000000002</v>
      </c>
      <c r="T5601" s="53">
        <v>5.3920000000000003</v>
      </c>
      <c r="U5601" s="53">
        <v>22120.75</v>
      </c>
      <c r="V5601" s="53">
        <v>33</v>
      </c>
      <c r="W5601" s="53">
        <f t="shared" si="852"/>
        <v>670.32575757575762</v>
      </c>
      <c r="X5601" s="53">
        <f t="shared" si="853"/>
        <v>3.0303030303030303</v>
      </c>
      <c r="Y5601" s="53">
        <v>16582.900000000001</v>
      </c>
      <c r="Z5601" s="53">
        <v>28.92</v>
      </c>
      <c r="AA5601" s="53">
        <f t="shared" si="850"/>
        <v>573.40594744121722</v>
      </c>
      <c r="AB5601" s="53">
        <f t="shared" si="851"/>
        <v>3.4578146611341634</v>
      </c>
    </row>
    <row r="5602" spans="1:28" x14ac:dyDescent="0.3">
      <c r="A5602" s="1">
        <v>5601</v>
      </c>
      <c r="B5602" s="43">
        <v>45996</v>
      </c>
      <c r="C5602" s="44">
        <v>47171042.810000002</v>
      </c>
      <c r="D5602" s="56">
        <f t="shared" si="843"/>
        <v>524443.19095002511</v>
      </c>
      <c r="E5602" s="53">
        <v>89.944999999999993</v>
      </c>
      <c r="F5602" s="53">
        <f t="shared" si="844"/>
        <v>5.2444319095002507</v>
      </c>
      <c r="G5602" s="53">
        <f>(F5602/'Yearly GDP'!$B$24)*100</f>
        <v>142.51173667120244</v>
      </c>
      <c r="H5602" s="53">
        <f t="shared" si="845"/>
        <v>1.4820000000000002</v>
      </c>
      <c r="I5602" s="53">
        <f t="shared" si="846"/>
        <v>4.3859649122807012</v>
      </c>
      <c r="J5602" s="53">
        <f t="shared" si="854"/>
        <v>1148.5285087719299</v>
      </c>
      <c r="K5602" s="53">
        <v>6.5</v>
      </c>
      <c r="L5602" s="53">
        <v>26186.45</v>
      </c>
      <c r="M5602" s="53">
        <v>3.56</v>
      </c>
      <c r="N5602" s="53">
        <f t="shared" si="847"/>
        <v>2.1140350877192988</v>
      </c>
      <c r="O5602" s="53">
        <v>22.8</v>
      </c>
      <c r="P5602" s="53">
        <v>4.1390000000000002</v>
      </c>
      <c r="Q5602" s="53">
        <f t="shared" si="848"/>
        <v>2.3609999999999998</v>
      </c>
      <c r="R5602" s="53">
        <v>98.99</v>
      </c>
      <c r="S5602" s="53">
        <f t="shared" si="849"/>
        <v>122.93760000000002</v>
      </c>
      <c r="T5602" s="53">
        <v>5.3920000000000003</v>
      </c>
      <c r="U5602" s="53">
        <v>22207.9</v>
      </c>
      <c r="V5602" s="53">
        <v>33.130000000000003</v>
      </c>
      <c r="W5602" s="53">
        <f t="shared" si="852"/>
        <v>670.32598853003321</v>
      </c>
      <c r="X5602" s="53">
        <f t="shared" si="853"/>
        <v>3.0184123151222453</v>
      </c>
      <c r="Y5602" s="53">
        <v>16494.900000000001</v>
      </c>
      <c r="Z5602" s="53">
        <v>28.76</v>
      </c>
      <c r="AA5602" s="53">
        <f t="shared" si="850"/>
        <v>573.53616133518778</v>
      </c>
      <c r="AB5602" s="53">
        <f t="shared" si="851"/>
        <v>3.4770514603616132</v>
      </c>
    </row>
    <row r="5603" spans="1:28" x14ac:dyDescent="0.3">
      <c r="A5603" s="1">
        <v>5602</v>
      </c>
      <c r="B5603" s="43">
        <v>45999</v>
      </c>
      <c r="C5603" s="44">
        <v>46455202.420000002</v>
      </c>
      <c r="D5603" s="56">
        <f t="shared" si="843"/>
        <v>515424.41384666599</v>
      </c>
      <c r="E5603" s="53">
        <v>90.13</v>
      </c>
      <c r="F5603" s="53">
        <f t="shared" si="844"/>
        <v>5.1542441384666597</v>
      </c>
      <c r="G5603" s="53">
        <f>(F5603/'Yearly GDP'!$B$24)*100</f>
        <v>140.06098202355054</v>
      </c>
      <c r="H5603" s="53">
        <f t="shared" si="845"/>
        <v>1.4841420000000001</v>
      </c>
      <c r="I5603" s="53">
        <f t="shared" si="846"/>
        <v>4.4247787610619467</v>
      </c>
      <c r="J5603" s="53">
        <f t="shared" si="854"/>
        <v>1148.6969026548672</v>
      </c>
      <c r="K5603" s="53">
        <v>6.5670000000000002</v>
      </c>
      <c r="L5603" s="53">
        <v>25960.55</v>
      </c>
      <c r="M5603" s="53">
        <v>3.53</v>
      </c>
      <c r="N5603" s="53">
        <f t="shared" si="847"/>
        <v>2.1422212389380535</v>
      </c>
      <c r="O5603" s="53">
        <v>22.6</v>
      </c>
      <c r="P5603" s="53">
        <v>4.1719999999999997</v>
      </c>
      <c r="Q5603" s="53">
        <f t="shared" si="848"/>
        <v>2.3950000000000005</v>
      </c>
      <c r="R5603" s="53">
        <v>99.09</v>
      </c>
      <c r="S5603" s="53">
        <f t="shared" si="849"/>
        <v>121.85920000000002</v>
      </c>
      <c r="T5603" s="53">
        <v>5.3920000000000003</v>
      </c>
      <c r="U5603" s="53">
        <v>21830</v>
      </c>
      <c r="V5603" s="53">
        <v>32.56</v>
      </c>
      <c r="W5603" s="53">
        <f t="shared" si="852"/>
        <v>670.45454545454538</v>
      </c>
      <c r="X5603" s="53">
        <f t="shared" si="853"/>
        <v>3.071253071253071</v>
      </c>
      <c r="Y5603" s="53">
        <v>16120</v>
      </c>
      <c r="Z5603" s="53">
        <v>28.11</v>
      </c>
      <c r="AA5603" s="53">
        <f t="shared" si="850"/>
        <v>573.46140163642838</v>
      </c>
      <c r="AB5603" s="53">
        <f t="shared" si="851"/>
        <v>3.5574528637495559</v>
      </c>
    </row>
    <row r="5604" spans="1:28" x14ac:dyDescent="0.3">
      <c r="A5604" s="1">
        <v>5603</v>
      </c>
      <c r="B5604" s="43">
        <v>46000</v>
      </c>
      <c r="C5604" s="44">
        <v>46566604.869999997</v>
      </c>
      <c r="D5604" s="56">
        <f t="shared" si="843"/>
        <v>517884.32521102793</v>
      </c>
      <c r="E5604" s="53">
        <v>89.917000000000002</v>
      </c>
      <c r="F5604" s="53">
        <f t="shared" si="844"/>
        <v>5.178843252110279</v>
      </c>
      <c r="G5604" s="53">
        <f>(F5604/'Yearly GDP'!$B$24)*100</f>
        <v>140.72943619864887</v>
      </c>
      <c r="H5604" s="53">
        <f t="shared" si="845"/>
        <v>1.4890500000000002</v>
      </c>
      <c r="I5604" s="53">
        <f t="shared" si="846"/>
        <v>4.4444444444444438</v>
      </c>
      <c r="J5604" s="53">
        <f t="shared" si="854"/>
        <v>1148.4288888888889</v>
      </c>
      <c r="K5604" s="53">
        <v>6.6180000000000003</v>
      </c>
      <c r="L5604" s="53">
        <v>25839.65</v>
      </c>
      <c r="M5604" s="53">
        <v>3.51</v>
      </c>
      <c r="N5604" s="53">
        <f t="shared" si="847"/>
        <v>2.1735555555555566</v>
      </c>
      <c r="O5604" s="53">
        <v>22.5</v>
      </c>
      <c r="P5604" s="53">
        <v>4.1859999999999999</v>
      </c>
      <c r="Q5604" s="53">
        <f t="shared" si="848"/>
        <v>2.4320000000000004</v>
      </c>
      <c r="R5604" s="53">
        <v>99.22</v>
      </c>
      <c r="S5604" s="53">
        <f t="shared" si="849"/>
        <v>121.32000000000001</v>
      </c>
      <c r="T5604" s="53">
        <v>5.3920000000000003</v>
      </c>
      <c r="U5604" s="53">
        <v>21911</v>
      </c>
      <c r="V5604" s="53">
        <v>32.69</v>
      </c>
      <c r="W5604" s="53">
        <f t="shared" si="852"/>
        <v>670.26613643316</v>
      </c>
      <c r="X5604" s="53">
        <f t="shared" si="853"/>
        <v>3.0590394616090548</v>
      </c>
      <c r="Y5604" s="53">
        <v>16283.65</v>
      </c>
      <c r="Z5604" s="53">
        <v>28.39</v>
      </c>
      <c r="AA5604" s="53">
        <f t="shared" si="850"/>
        <v>573.56991898555827</v>
      </c>
      <c r="AB5604" s="53">
        <f t="shared" si="851"/>
        <v>3.5223670306445931</v>
      </c>
    </row>
    <row r="5605" spans="1:28" x14ac:dyDescent="0.3">
      <c r="A5605" s="1">
        <v>5604</v>
      </c>
      <c r="B5605" s="43">
        <v>46001</v>
      </c>
      <c r="C5605" s="44">
        <v>46487939.189999998</v>
      </c>
      <c r="D5605" s="56">
        <f t="shared" si="843"/>
        <v>517723.42153619986</v>
      </c>
      <c r="E5605" s="53">
        <v>89.793000000000006</v>
      </c>
      <c r="F5605" s="53">
        <f t="shared" si="844"/>
        <v>5.1772342153619988</v>
      </c>
      <c r="G5605" s="53">
        <f>(F5605/'Yearly GDP'!$B$24)*100</f>
        <v>140.68571237396733</v>
      </c>
      <c r="H5605" s="53">
        <f t="shared" si="845"/>
        <v>1.4945109000000001</v>
      </c>
      <c r="I5605" s="53">
        <f t="shared" si="846"/>
        <v>4.4583147570218458</v>
      </c>
      <c r="J5605" s="53">
        <f t="shared" si="854"/>
        <v>1148.372715113687</v>
      </c>
      <c r="K5605" s="53">
        <v>6.6630000000000003</v>
      </c>
      <c r="L5605" s="53">
        <v>25758</v>
      </c>
      <c r="M5605" s="53">
        <v>3.5</v>
      </c>
      <c r="N5605" s="53">
        <f t="shared" si="847"/>
        <v>2.2046852429781545</v>
      </c>
      <c r="O5605" s="53">
        <v>22.43</v>
      </c>
      <c r="P5605" s="53">
        <v>4.1639999999999997</v>
      </c>
      <c r="Q5605" s="53">
        <f t="shared" si="848"/>
        <v>2.4990000000000006</v>
      </c>
      <c r="R5605" s="53">
        <v>98.79</v>
      </c>
      <c r="S5605" s="53">
        <f t="shared" si="849"/>
        <v>121.3463</v>
      </c>
      <c r="T5605" s="53">
        <v>5.41</v>
      </c>
      <c r="U5605" s="53">
        <v>21707.9</v>
      </c>
      <c r="V5605" s="53">
        <v>32.369999999999997</v>
      </c>
      <c r="W5605" s="53">
        <f t="shared" si="852"/>
        <v>670.61785603954286</v>
      </c>
      <c r="X5605" s="53">
        <f t="shared" si="853"/>
        <v>3.0892801977139328</v>
      </c>
      <c r="Y5605" s="53">
        <v>16168</v>
      </c>
      <c r="Z5605" s="53">
        <v>28.19</v>
      </c>
      <c r="AA5605" s="53">
        <f t="shared" si="850"/>
        <v>573.53671514721532</v>
      </c>
      <c r="AB5605" s="53">
        <f t="shared" si="851"/>
        <v>3.5473572188719404</v>
      </c>
    </row>
    <row r="5606" spans="1:28" x14ac:dyDescent="0.3">
      <c r="A5606" s="1">
        <v>5605</v>
      </c>
      <c r="B5606" s="43">
        <v>46002</v>
      </c>
      <c r="C5606" s="44">
        <v>46734773.460000001</v>
      </c>
      <c r="D5606" s="56">
        <f t="shared" si="843"/>
        <v>517831.08730097173</v>
      </c>
      <c r="E5606" s="53">
        <v>90.251000000000005</v>
      </c>
      <c r="F5606" s="53">
        <f t="shared" si="844"/>
        <v>5.1783108730097176</v>
      </c>
      <c r="G5606" s="53">
        <f>(F5606/'Yearly GDP'!$B$24)*100</f>
        <v>140.71496937526408</v>
      </c>
      <c r="H5606" s="53">
        <f t="shared" si="845"/>
        <v>1.4907805000000001</v>
      </c>
      <c r="I5606" s="53">
        <f t="shared" si="846"/>
        <v>4.434589800443459</v>
      </c>
      <c r="J5606" s="53">
        <f t="shared" si="854"/>
        <v>1148.4944567627495</v>
      </c>
      <c r="K5606" s="53">
        <v>6.6109999999999998</v>
      </c>
      <c r="L5606" s="53">
        <v>25898.55</v>
      </c>
      <c r="M5606" s="53">
        <v>3.52</v>
      </c>
      <c r="N5606" s="53">
        <f t="shared" si="847"/>
        <v>2.1764101995565408</v>
      </c>
      <c r="O5606" s="53">
        <v>22.55</v>
      </c>
      <c r="P5606" s="53">
        <v>4.141</v>
      </c>
      <c r="Q5606" s="53">
        <f t="shared" si="848"/>
        <v>2.4699999999999998</v>
      </c>
      <c r="R5606" s="53">
        <v>98.35</v>
      </c>
      <c r="S5606" s="53">
        <f t="shared" si="849"/>
        <v>121.99550000000001</v>
      </c>
      <c r="T5606" s="53">
        <v>5.41</v>
      </c>
      <c r="U5606" s="53">
        <v>21893.25</v>
      </c>
      <c r="V5606" s="53">
        <v>32.65</v>
      </c>
      <c r="W5606" s="53">
        <f t="shared" si="852"/>
        <v>670.54364471669226</v>
      </c>
      <c r="X5606" s="53">
        <f t="shared" si="853"/>
        <v>3.0627871362940278</v>
      </c>
      <c r="Y5606" s="53">
        <v>16261.35</v>
      </c>
      <c r="Z5606" s="53">
        <v>28.35</v>
      </c>
      <c r="AA5606" s="53">
        <f t="shared" si="850"/>
        <v>573.59259259259261</v>
      </c>
      <c r="AB5606" s="53">
        <f t="shared" si="851"/>
        <v>3.5273368606701938</v>
      </c>
    </row>
    <row r="5607" spans="1:28" x14ac:dyDescent="0.3">
      <c r="A5607" s="1">
        <v>5606</v>
      </c>
      <c r="B5607" s="43">
        <v>46003</v>
      </c>
      <c r="C5607" s="44">
        <v>47101751.530000001</v>
      </c>
      <c r="D5607" s="56">
        <f t="shared" si="843"/>
        <v>519978.71069946128</v>
      </c>
      <c r="E5607" s="53">
        <v>90.584000000000003</v>
      </c>
      <c r="F5607" s="53">
        <f t="shared" si="844"/>
        <v>5.1997871069946129</v>
      </c>
      <c r="G5607" s="53">
        <f>(F5607/'Yearly GDP'!$B$24)*100</f>
        <v>141.29856269007098</v>
      </c>
      <c r="H5607" s="53">
        <f t="shared" si="845"/>
        <v>1.4959727999999999</v>
      </c>
      <c r="I5607" s="53">
        <f t="shared" si="846"/>
        <v>4.4091710758377429</v>
      </c>
      <c r="J5607" s="53">
        <f t="shared" si="854"/>
        <v>1148.454585537919</v>
      </c>
      <c r="K5607" s="53">
        <v>6.5960000000000001</v>
      </c>
      <c r="L5607" s="53">
        <v>26046.95</v>
      </c>
      <c r="M5607" s="53">
        <v>3.54</v>
      </c>
      <c r="N5607" s="53">
        <f t="shared" si="847"/>
        <v>2.1868289241622572</v>
      </c>
      <c r="O5607" s="53">
        <v>22.68</v>
      </c>
      <c r="P5607" s="53">
        <v>4.1959999999999997</v>
      </c>
      <c r="Q5607" s="53">
        <f t="shared" si="848"/>
        <v>2.4000000000000004</v>
      </c>
      <c r="R5607" s="53">
        <v>98.4</v>
      </c>
      <c r="S5607" s="53">
        <f t="shared" si="849"/>
        <v>122.69880000000001</v>
      </c>
      <c r="T5607" s="53">
        <v>5.41</v>
      </c>
      <c r="U5607" s="53">
        <v>22152.1</v>
      </c>
      <c r="V5607" s="53">
        <v>33.04</v>
      </c>
      <c r="W5607" s="53">
        <f t="shared" si="852"/>
        <v>670.46307506053267</v>
      </c>
      <c r="X5607" s="53">
        <f t="shared" si="853"/>
        <v>3.026634382566586</v>
      </c>
      <c r="Y5607" s="53">
        <v>16396.849999999999</v>
      </c>
      <c r="Z5607" s="53">
        <v>28.59</v>
      </c>
      <c r="AA5607" s="53">
        <f t="shared" si="850"/>
        <v>573.51696397341721</v>
      </c>
      <c r="AB5607" s="53">
        <f t="shared" si="851"/>
        <v>3.4977264777894366</v>
      </c>
    </row>
    <row r="5608" spans="1:28" x14ac:dyDescent="0.3">
      <c r="A5608" s="1">
        <v>5607</v>
      </c>
      <c r="B5608" s="43">
        <v>46006</v>
      </c>
      <c r="C5608" s="44">
        <v>47141731.780000001</v>
      </c>
      <c r="D5608" s="56">
        <f t="shared" si="843"/>
        <v>519325.05403470114</v>
      </c>
      <c r="E5608" s="53">
        <v>90.775000000000006</v>
      </c>
      <c r="F5608" s="53">
        <f t="shared" si="844"/>
        <v>5.1932505403470115</v>
      </c>
      <c r="G5608" s="53">
        <f>(F5608/'Yearly GDP'!$B$24)*100</f>
        <v>141.12093859638617</v>
      </c>
      <c r="H5608" s="53">
        <f t="shared" si="845"/>
        <v>1.4942004</v>
      </c>
      <c r="I5608" s="53">
        <f t="shared" si="846"/>
        <v>4.4130626654898499</v>
      </c>
      <c r="J5608" s="53">
        <f t="shared" si="854"/>
        <v>1148.6010591350396</v>
      </c>
      <c r="K5608" s="53">
        <v>6.5940000000000003</v>
      </c>
      <c r="L5608" s="53">
        <v>26027.3</v>
      </c>
      <c r="M5608" s="53">
        <v>3.54</v>
      </c>
      <c r="N5608" s="53">
        <f t="shared" si="847"/>
        <v>2.1809373345101504</v>
      </c>
      <c r="O5608" s="53">
        <v>22.66</v>
      </c>
      <c r="P5608" s="53">
        <v>4.1820000000000004</v>
      </c>
      <c r="Q5608" s="53">
        <f t="shared" si="848"/>
        <v>2.4119999999999999</v>
      </c>
      <c r="R5608" s="53">
        <v>98.31</v>
      </c>
      <c r="S5608" s="53">
        <f t="shared" si="849"/>
        <v>122.59060000000001</v>
      </c>
      <c r="T5608" s="53">
        <v>5.41</v>
      </c>
      <c r="U5608" s="53">
        <v>22136.799999999999</v>
      </c>
      <c r="V5608" s="53">
        <v>33.01</v>
      </c>
      <c r="W5608" s="53">
        <f t="shared" si="852"/>
        <v>670.6089063920025</v>
      </c>
      <c r="X5608" s="53">
        <f t="shared" si="853"/>
        <v>3.0293850348379285</v>
      </c>
      <c r="Y5608" s="53">
        <v>16455.45</v>
      </c>
      <c r="Z5608" s="53">
        <v>28.59</v>
      </c>
      <c r="AA5608" s="53">
        <f t="shared" si="850"/>
        <v>575.5666316894019</v>
      </c>
      <c r="AB5608" s="53">
        <f t="shared" si="851"/>
        <v>3.4977264777894366</v>
      </c>
    </row>
    <row r="5609" spans="1:28" x14ac:dyDescent="0.3">
      <c r="A5609" s="1">
        <v>5608</v>
      </c>
      <c r="B5609" s="43">
        <v>46007</v>
      </c>
      <c r="C5609" s="44">
        <v>46836828.670000002</v>
      </c>
      <c r="D5609" s="56">
        <f t="shared" si="843"/>
        <v>514979.03957162809</v>
      </c>
      <c r="E5609" s="53">
        <v>90.948999999999998</v>
      </c>
      <c r="F5609" s="53">
        <f t="shared" si="844"/>
        <v>5.1497903957162805</v>
      </c>
      <c r="G5609" s="53">
        <f>(F5609/'Yearly GDP'!$B$24)*100</f>
        <v>139.9399564053337</v>
      </c>
      <c r="H5609" s="53">
        <f t="shared" si="845"/>
        <v>1.4795823000000006</v>
      </c>
      <c r="I5609" s="53">
        <f t="shared" si="846"/>
        <v>4.4424700133274087</v>
      </c>
      <c r="J5609" s="53">
        <f t="shared" si="854"/>
        <v>1148.8271879164813</v>
      </c>
      <c r="K5609" s="53">
        <v>6.5730000000000004</v>
      </c>
      <c r="L5609" s="53">
        <v>25860.1</v>
      </c>
      <c r="M5609" s="53">
        <v>3.52</v>
      </c>
      <c r="N5609" s="53">
        <f t="shared" si="847"/>
        <v>2.1305299866725917</v>
      </c>
      <c r="O5609" s="53">
        <v>22.51</v>
      </c>
      <c r="P5609" s="53">
        <v>4.149</v>
      </c>
      <c r="Q5609" s="53">
        <f t="shared" si="848"/>
        <v>2.4240000000000004</v>
      </c>
      <c r="R5609" s="53">
        <v>98.15</v>
      </c>
      <c r="S5609" s="53">
        <f t="shared" si="849"/>
        <v>121.77910000000001</v>
      </c>
      <c r="T5609" s="53">
        <v>5.41</v>
      </c>
      <c r="U5609" s="53">
        <v>21966.15</v>
      </c>
      <c r="V5609" s="53">
        <v>32.76</v>
      </c>
      <c r="W5609" s="53">
        <f t="shared" si="852"/>
        <v>670.51739926739936</v>
      </c>
      <c r="X5609" s="53">
        <f t="shared" si="853"/>
        <v>3.0525030525030528</v>
      </c>
      <c r="Y5609" s="53">
        <v>16328.25</v>
      </c>
      <c r="Z5609" s="53">
        <v>28.37</v>
      </c>
      <c r="AA5609" s="53">
        <f t="shared" si="850"/>
        <v>575.54635178004935</v>
      </c>
      <c r="AB5609" s="53">
        <f t="shared" si="851"/>
        <v>3.5248501938667602</v>
      </c>
    </row>
    <row r="5610" spans="1:28" x14ac:dyDescent="0.3">
      <c r="A5610" s="1">
        <v>5609</v>
      </c>
      <c r="B5610" s="43">
        <v>46008</v>
      </c>
      <c r="C5610" s="44">
        <v>46688200.530000001</v>
      </c>
      <c r="D5610" s="56">
        <f t="shared" si="843"/>
        <v>516410.98264553305</v>
      </c>
      <c r="E5610" s="53">
        <v>90.409000000000006</v>
      </c>
      <c r="F5610" s="53">
        <f t="shared" si="844"/>
        <v>5.1641098264553307</v>
      </c>
      <c r="G5610" s="53">
        <f>(F5610/'Yearly GDP'!$B$24)*100</f>
        <v>140.32907137106875</v>
      </c>
      <c r="H5610" s="53">
        <f t="shared" si="845"/>
        <v>1.4839048000000004</v>
      </c>
      <c r="I5610" s="53">
        <f t="shared" si="846"/>
        <v>4.4483985765124547</v>
      </c>
      <c r="J5610" s="53">
        <f t="shared" si="854"/>
        <v>1148.5120106761565</v>
      </c>
      <c r="K5610" s="53">
        <v>6.601</v>
      </c>
      <c r="L5610" s="53">
        <v>25818.55</v>
      </c>
      <c r="M5610" s="53">
        <v>3.51</v>
      </c>
      <c r="N5610" s="53">
        <f t="shared" si="847"/>
        <v>2.1526014234875452</v>
      </c>
      <c r="O5610" s="53">
        <v>22.48</v>
      </c>
      <c r="P5610" s="53">
        <v>4.1509999999999998</v>
      </c>
      <c r="Q5610" s="53">
        <f t="shared" si="848"/>
        <v>2.4500000000000002</v>
      </c>
      <c r="R5610" s="53">
        <v>98.37</v>
      </c>
      <c r="S5610" s="53">
        <f t="shared" si="849"/>
        <v>121.34703999999999</v>
      </c>
      <c r="T5610" s="53">
        <v>5.3979999999999997</v>
      </c>
      <c r="U5610" s="53">
        <v>21846.25</v>
      </c>
      <c r="V5610" s="53">
        <v>32.520000000000003</v>
      </c>
      <c r="W5610" s="53">
        <f t="shared" si="852"/>
        <v>671.77890528905277</v>
      </c>
      <c r="X5610" s="53">
        <f t="shared" si="853"/>
        <v>3.0750307503075023</v>
      </c>
      <c r="Y5610" s="53">
        <v>16210.7</v>
      </c>
      <c r="Z5610" s="53">
        <v>28.17</v>
      </c>
      <c r="AA5610" s="53">
        <f t="shared" si="850"/>
        <v>575.45970891018817</v>
      </c>
      <c r="AB5610" s="53">
        <f t="shared" si="851"/>
        <v>3.5498757543485979</v>
      </c>
    </row>
    <row r="5611" spans="1:28" x14ac:dyDescent="0.3">
      <c r="A5611" s="1">
        <v>5610</v>
      </c>
      <c r="B5611" s="43">
        <v>46009</v>
      </c>
      <c r="C5611" s="44">
        <v>46651000.689999998</v>
      </c>
      <c r="D5611" s="56">
        <f t="shared" si="843"/>
        <v>516811.24541637587</v>
      </c>
      <c r="E5611" s="53">
        <v>90.266999999999996</v>
      </c>
      <c r="F5611" s="53">
        <f t="shared" si="844"/>
        <v>5.1681124541637589</v>
      </c>
      <c r="G5611" s="53">
        <f>(F5611/'Yearly GDP'!$B$24)*100</f>
        <v>140.43783842836302</v>
      </c>
      <c r="H5611" s="53">
        <f t="shared" si="845"/>
        <v>1.4769360000000002</v>
      </c>
      <c r="I5611" s="53">
        <f t="shared" si="846"/>
        <v>4.4483985765124547</v>
      </c>
      <c r="J5611" s="53">
        <f t="shared" si="854"/>
        <v>1148.3785587188611</v>
      </c>
      <c r="K5611" s="53">
        <v>6.57</v>
      </c>
      <c r="L5611" s="53">
        <v>25815.55</v>
      </c>
      <c r="M5611" s="53">
        <v>3.51</v>
      </c>
      <c r="N5611" s="53">
        <f t="shared" si="847"/>
        <v>2.1216014234875455</v>
      </c>
      <c r="O5611" s="53">
        <v>22.48</v>
      </c>
      <c r="P5611" s="53">
        <v>4.1159999999999997</v>
      </c>
      <c r="Q5611" s="53">
        <f t="shared" si="848"/>
        <v>2.4540000000000006</v>
      </c>
      <c r="R5611" s="53">
        <v>98.43</v>
      </c>
      <c r="S5611" s="53">
        <f t="shared" si="849"/>
        <v>121.34703999999999</v>
      </c>
      <c r="T5611" s="53">
        <v>5.3979999999999997</v>
      </c>
      <c r="U5611" s="53">
        <v>21892.75</v>
      </c>
      <c r="V5611" s="53">
        <v>32.590000000000003</v>
      </c>
      <c r="W5611" s="53">
        <f t="shared" si="852"/>
        <v>671.76281067812204</v>
      </c>
      <c r="X5611" s="53">
        <f t="shared" si="853"/>
        <v>3.0684258975145746</v>
      </c>
      <c r="Y5611" s="53">
        <v>16192.15</v>
      </c>
      <c r="Z5611" s="53">
        <v>28.14</v>
      </c>
      <c r="AA5611" s="53">
        <f t="shared" si="850"/>
        <v>575.41400142146404</v>
      </c>
      <c r="AB5611" s="53">
        <f t="shared" si="851"/>
        <v>3.5536602700781801</v>
      </c>
    </row>
    <row r="5612" spans="1:28" x14ac:dyDescent="0.3">
      <c r="A5612" s="1">
        <v>5611</v>
      </c>
      <c r="B5612" s="43">
        <v>46010</v>
      </c>
      <c r="C5612" s="44">
        <v>47194825.630000003</v>
      </c>
      <c r="D5612" s="56">
        <f t="shared" si="843"/>
        <v>526863.20852450968</v>
      </c>
      <c r="E5612" s="53">
        <v>89.576999999999998</v>
      </c>
      <c r="F5612" s="53">
        <f t="shared" si="844"/>
        <v>5.2686320852450965</v>
      </c>
      <c r="G5612" s="53">
        <f>(F5612/'Yearly GDP'!$B$24)*100</f>
        <v>143.16935014252979</v>
      </c>
      <c r="H5612" s="53">
        <f t="shared" si="845"/>
        <v>1.4936165999999997</v>
      </c>
      <c r="I5612" s="53">
        <f t="shared" si="846"/>
        <v>4.4228217602830613</v>
      </c>
      <c r="J5612" s="53">
        <f t="shared" si="854"/>
        <v>1148.4475895621408</v>
      </c>
      <c r="K5612" s="53">
        <v>6.6059999999999999</v>
      </c>
      <c r="L5612" s="53">
        <v>25966.400000000001</v>
      </c>
      <c r="M5612" s="53">
        <v>3.53</v>
      </c>
      <c r="N5612" s="53">
        <f t="shared" si="847"/>
        <v>2.1831782397169386</v>
      </c>
      <c r="O5612" s="53">
        <v>22.61</v>
      </c>
      <c r="P5612" s="53">
        <v>4.1509999999999998</v>
      </c>
      <c r="Q5612" s="53">
        <f t="shared" si="848"/>
        <v>2.4550000000000001</v>
      </c>
      <c r="R5612" s="53">
        <v>98.6</v>
      </c>
      <c r="S5612" s="53">
        <f t="shared" si="849"/>
        <v>122.04877999999999</v>
      </c>
      <c r="T5612" s="53">
        <v>5.3979999999999997</v>
      </c>
      <c r="U5612" s="53">
        <v>22146.15</v>
      </c>
      <c r="V5612" s="53">
        <v>32.97</v>
      </c>
      <c r="W5612" s="53">
        <f t="shared" si="852"/>
        <v>671.70609645131947</v>
      </c>
      <c r="X5612" s="53">
        <f t="shared" si="853"/>
        <v>3.0330603579011224</v>
      </c>
      <c r="Y5612" s="53">
        <v>16407.7</v>
      </c>
      <c r="Z5612" s="53">
        <v>28.51</v>
      </c>
      <c r="AA5612" s="53">
        <f t="shared" si="850"/>
        <v>575.50683970536659</v>
      </c>
      <c r="AB5612" s="53">
        <f t="shared" si="851"/>
        <v>3.5075412136092603</v>
      </c>
    </row>
    <row r="5613" spans="1:28" x14ac:dyDescent="0.3">
      <c r="A5613" s="1">
        <v>5612</v>
      </c>
      <c r="B5613" s="43">
        <v>46013</v>
      </c>
      <c r="C5613" s="44">
        <v>47580340.369999997</v>
      </c>
      <c r="D5613" s="56">
        <f t="shared" si="843"/>
        <v>531006.87882237392</v>
      </c>
      <c r="E5613" s="53">
        <v>89.603999999999999</v>
      </c>
      <c r="F5613" s="53">
        <f t="shared" si="844"/>
        <v>5.310068788223739</v>
      </c>
      <c r="G5613" s="53">
        <f>(F5613/'Yearly GDP'!$B$24)*100</f>
        <v>144.29534750607985</v>
      </c>
      <c r="H5613" s="53">
        <f t="shared" si="845"/>
        <v>1.5198651000000001</v>
      </c>
      <c r="I5613" s="53">
        <f t="shared" si="846"/>
        <v>4.3878894251864846</v>
      </c>
      <c r="J5613" s="53">
        <f t="shared" si="854"/>
        <v>1148.4159719175077</v>
      </c>
      <c r="K5613" s="53">
        <v>6.6689999999999996</v>
      </c>
      <c r="L5613" s="53">
        <v>26172.400000000001</v>
      </c>
      <c r="M5613" s="53">
        <v>3.56</v>
      </c>
      <c r="N5613" s="53">
        <f t="shared" si="847"/>
        <v>2.281110574813515</v>
      </c>
      <c r="O5613" s="53">
        <v>22.79</v>
      </c>
      <c r="P5613" s="53">
        <v>4.1710000000000003</v>
      </c>
      <c r="Q5613" s="53">
        <f t="shared" si="848"/>
        <v>2.4979999999999993</v>
      </c>
      <c r="R5613" s="53">
        <v>98.29</v>
      </c>
      <c r="S5613" s="53">
        <f t="shared" si="849"/>
        <v>123.02041999999999</v>
      </c>
      <c r="T5613" s="53">
        <v>5.3979999999999997</v>
      </c>
      <c r="U5613" s="53">
        <v>22328.95</v>
      </c>
      <c r="V5613" s="53">
        <v>33.24</v>
      </c>
      <c r="W5613" s="53">
        <f t="shared" si="852"/>
        <v>671.74939831528275</v>
      </c>
      <c r="X5613" s="53">
        <f t="shared" si="853"/>
        <v>3.0084235860409145</v>
      </c>
      <c r="Y5613" s="53">
        <v>16565.7</v>
      </c>
      <c r="Z5613" s="53">
        <v>28.79</v>
      </c>
      <c r="AA5613" s="53">
        <f t="shared" si="850"/>
        <v>575.39770753733944</v>
      </c>
      <c r="AB5613" s="53">
        <f t="shared" si="851"/>
        <v>3.4734282737061486</v>
      </c>
    </row>
    <row r="5614" spans="1:28" x14ac:dyDescent="0.3">
      <c r="A5614" s="1">
        <v>5613</v>
      </c>
      <c r="B5614" s="43">
        <v>46014</v>
      </c>
      <c r="C5614" s="44">
        <v>47655341.890000001</v>
      </c>
      <c r="D5614" s="56">
        <f t="shared" si="843"/>
        <v>532842.94791806431</v>
      </c>
      <c r="E5614" s="53">
        <v>89.436000000000007</v>
      </c>
      <c r="F5614" s="53">
        <f t="shared" si="844"/>
        <v>5.3284294791806435</v>
      </c>
      <c r="G5614" s="53">
        <f>(F5614/'Yearly GDP'!$B$24)*100</f>
        <v>144.79427932556095</v>
      </c>
      <c r="H5614" s="53">
        <f t="shared" si="845"/>
        <v>1.5125722999999998</v>
      </c>
      <c r="I5614" s="53">
        <f t="shared" si="846"/>
        <v>4.3878894251864855</v>
      </c>
      <c r="J5614" s="53">
        <f t="shared" si="854"/>
        <v>1148.6243966652041</v>
      </c>
      <c r="K5614" s="53">
        <v>6.6369999999999996</v>
      </c>
      <c r="L5614" s="53">
        <v>26177.15</v>
      </c>
      <c r="M5614" s="53">
        <v>3.56</v>
      </c>
      <c r="N5614" s="53">
        <f t="shared" si="847"/>
        <v>2.2491105748135141</v>
      </c>
      <c r="O5614" s="53">
        <v>22.79</v>
      </c>
      <c r="P5614" s="53">
        <v>4.1689999999999996</v>
      </c>
      <c r="Q5614" s="53">
        <f t="shared" si="848"/>
        <v>2.468</v>
      </c>
      <c r="R5614" s="53">
        <v>97.94</v>
      </c>
      <c r="S5614" s="53">
        <f t="shared" si="849"/>
        <v>123.02041999999999</v>
      </c>
      <c r="T5614" s="53">
        <v>5.3979999999999997</v>
      </c>
      <c r="U5614" s="53">
        <v>22353.5</v>
      </c>
      <c r="V5614" s="53">
        <v>33.28</v>
      </c>
      <c r="W5614" s="53">
        <f t="shared" si="852"/>
        <v>671.6796875</v>
      </c>
      <c r="X5614" s="53">
        <f t="shared" si="853"/>
        <v>3.0048076923076925</v>
      </c>
      <c r="Y5614" s="53">
        <v>16635</v>
      </c>
      <c r="Z5614" s="53">
        <v>28.91</v>
      </c>
      <c r="AA5614" s="53">
        <f t="shared" si="850"/>
        <v>575.40643375994466</v>
      </c>
      <c r="AB5614" s="53">
        <f t="shared" si="851"/>
        <v>3.459010722933241</v>
      </c>
    </row>
    <row r="5615" spans="1:28" x14ac:dyDescent="0.3">
      <c r="A5615" s="1">
        <v>5614</v>
      </c>
      <c r="B5615" s="43">
        <v>46015</v>
      </c>
      <c r="C5615" s="44">
        <v>47582511.310000002</v>
      </c>
      <c r="D5615" s="56">
        <f t="shared" si="843"/>
        <v>529789.46834569226</v>
      </c>
      <c r="E5615" s="53">
        <v>89.813999999999993</v>
      </c>
      <c r="F5615" s="53">
        <f t="shared" si="844"/>
        <v>5.2978946834569225</v>
      </c>
      <c r="G5615" s="53">
        <f>(F5615/'Yearly GDP'!$B$24)*100</f>
        <v>143.9645294417642</v>
      </c>
      <c r="H5615" s="53">
        <f t="shared" si="845"/>
        <v>1.4880488000000001</v>
      </c>
      <c r="I5615" s="53">
        <f t="shared" si="846"/>
        <v>4.3936731107205622</v>
      </c>
      <c r="J5615" s="53">
        <f t="shared" si="854"/>
        <v>1148.5984182776799</v>
      </c>
      <c r="K5615" s="53">
        <v>6.5380000000000003</v>
      </c>
      <c r="L5615" s="53">
        <v>26142.1</v>
      </c>
      <c r="M5615" s="53">
        <v>3.55</v>
      </c>
      <c r="N5615" s="53">
        <f t="shared" si="847"/>
        <v>2.144326889279438</v>
      </c>
      <c r="O5615" s="53">
        <v>22.76</v>
      </c>
      <c r="P5615" s="53">
        <v>4.1340000000000003</v>
      </c>
      <c r="Q5615" s="53">
        <f t="shared" si="848"/>
        <v>2.4039999999999999</v>
      </c>
      <c r="R5615" s="53">
        <v>97.94</v>
      </c>
      <c r="S5615" s="53">
        <f t="shared" si="849"/>
        <v>123.01780000000001</v>
      </c>
      <c r="T5615" s="53">
        <v>5.4050000000000002</v>
      </c>
      <c r="U5615" s="53">
        <v>22247.35</v>
      </c>
      <c r="V5615" s="53">
        <v>33.119999999999997</v>
      </c>
      <c r="W5615" s="53">
        <f t="shared" si="852"/>
        <v>671.71950483091791</v>
      </c>
      <c r="X5615" s="53">
        <f t="shared" si="853"/>
        <v>3.0193236714975846</v>
      </c>
      <c r="Y5615" s="53">
        <v>16644.75</v>
      </c>
      <c r="Z5615" s="53">
        <v>28.92</v>
      </c>
      <c r="AA5615" s="53">
        <f t="shared" si="850"/>
        <v>575.5446058091286</v>
      </c>
      <c r="AB5615" s="53">
        <f t="shared" si="851"/>
        <v>3.4578146611341629</v>
      </c>
    </row>
    <row r="5616" spans="1:28" x14ac:dyDescent="0.3">
      <c r="A5616" s="1">
        <v>5615</v>
      </c>
      <c r="B5616" s="43">
        <v>46017</v>
      </c>
      <c r="C5616" s="44">
        <v>47480489.479999997</v>
      </c>
      <c r="D5616" s="56">
        <f t="shared" si="843"/>
        <v>528759.51579134923</v>
      </c>
      <c r="E5616" s="53">
        <v>89.796000000000006</v>
      </c>
      <c r="F5616" s="53">
        <f t="shared" si="844"/>
        <v>5.2875951579134925</v>
      </c>
      <c r="G5616" s="53">
        <f>(F5616/'Yearly GDP'!$B$24)*100</f>
        <v>143.68465103025792</v>
      </c>
      <c r="H5616" s="53">
        <f t="shared" si="845"/>
        <v>1.487152</v>
      </c>
      <c r="I5616" s="53">
        <f t="shared" si="846"/>
        <v>4.4111160123511244</v>
      </c>
      <c r="J5616" s="53">
        <f t="shared" si="854"/>
        <v>1148.7560652845168</v>
      </c>
      <c r="K5616" s="53">
        <v>6.56</v>
      </c>
      <c r="L5616" s="53">
        <v>26042.3</v>
      </c>
      <c r="M5616" s="53">
        <v>3.54</v>
      </c>
      <c r="N5616" s="53">
        <f t="shared" si="847"/>
        <v>2.1488839876488752</v>
      </c>
      <c r="O5616" s="53">
        <v>22.67</v>
      </c>
      <c r="P5616" s="53">
        <v>4.1340000000000003</v>
      </c>
      <c r="Q5616" s="53">
        <f t="shared" si="848"/>
        <v>2.4259999999999993</v>
      </c>
      <c r="R5616" s="53">
        <v>98.02</v>
      </c>
      <c r="S5616" s="53">
        <f t="shared" si="849"/>
        <v>122.53135000000002</v>
      </c>
      <c r="T5616" s="53">
        <v>5.4050000000000002</v>
      </c>
      <c r="U5616" s="53">
        <v>22190.75</v>
      </c>
      <c r="V5616" s="53">
        <v>33.03</v>
      </c>
      <c r="W5616" s="53">
        <f t="shared" si="852"/>
        <v>671.83620950650925</v>
      </c>
      <c r="X5616" s="53">
        <f t="shared" si="853"/>
        <v>3.0275507114744173</v>
      </c>
      <c r="Y5616" s="53">
        <v>16614.05</v>
      </c>
      <c r="Z5616" s="53">
        <v>28.87</v>
      </c>
      <c r="AA5616" s="53">
        <f t="shared" si="850"/>
        <v>575.47800484932452</v>
      </c>
      <c r="AB5616" s="53">
        <f t="shared" si="851"/>
        <v>3.4638032559750607</v>
      </c>
    </row>
    <row r="5617" spans="1:28" x14ac:dyDescent="0.3">
      <c r="A5617" s="1">
        <v>5616</v>
      </c>
      <c r="B5617" s="43">
        <v>46020</v>
      </c>
      <c r="C5617" s="44">
        <v>47253019.130000003</v>
      </c>
      <c r="D5617" s="56">
        <f t="shared" si="843"/>
        <v>525617.56540600664</v>
      </c>
      <c r="E5617" s="53">
        <v>89.9</v>
      </c>
      <c r="F5617" s="53">
        <f t="shared" si="844"/>
        <v>5.2561756540600664</v>
      </c>
      <c r="G5617" s="53">
        <f>(F5617/'Yearly GDP'!$B$24)*100</f>
        <v>142.83086016467573</v>
      </c>
      <c r="H5617" s="53">
        <f t="shared" si="845"/>
        <v>1.4898104999999999</v>
      </c>
      <c r="I5617" s="53">
        <f t="shared" si="846"/>
        <v>4.426737494466578</v>
      </c>
      <c r="J5617" s="53">
        <f t="shared" si="854"/>
        <v>1148.3886675520141</v>
      </c>
      <c r="K5617" s="53">
        <v>6.5949999999999998</v>
      </c>
      <c r="L5617" s="53">
        <v>25942.1</v>
      </c>
      <c r="M5617" s="53">
        <v>3.53</v>
      </c>
      <c r="N5617" s="53">
        <f t="shared" si="847"/>
        <v>2.1682625055334217</v>
      </c>
      <c r="O5617" s="53">
        <v>22.59</v>
      </c>
      <c r="P5617" s="53">
        <v>4.1159999999999997</v>
      </c>
      <c r="Q5617" s="53">
        <f t="shared" si="848"/>
        <v>2.4790000000000001</v>
      </c>
      <c r="R5617" s="53">
        <v>98.04</v>
      </c>
      <c r="S5617" s="53">
        <f t="shared" si="849"/>
        <v>122.09895</v>
      </c>
      <c r="T5617" s="53">
        <v>5.4050000000000002</v>
      </c>
      <c r="U5617" s="53">
        <v>22100.95</v>
      </c>
      <c r="V5617" s="53">
        <v>32.9</v>
      </c>
      <c r="W5617" s="53">
        <f t="shared" si="852"/>
        <v>671.76139817629189</v>
      </c>
      <c r="X5617" s="53">
        <f t="shared" si="853"/>
        <v>3.0395136778115504</v>
      </c>
      <c r="Y5617" s="53">
        <v>16525.599999999999</v>
      </c>
      <c r="Z5617" s="53">
        <v>28.72</v>
      </c>
      <c r="AA5617" s="53">
        <f t="shared" si="850"/>
        <v>575.4038997214484</v>
      </c>
      <c r="AB5617" s="53">
        <f t="shared" si="851"/>
        <v>3.4818941504178276</v>
      </c>
    </row>
    <row r="5618" spans="1:28" x14ac:dyDescent="0.3">
      <c r="A5618" s="1">
        <v>5617</v>
      </c>
      <c r="B5618" s="43">
        <v>46021</v>
      </c>
      <c r="C5618" s="44">
        <v>47251136.880000003</v>
      </c>
      <c r="D5618" s="56">
        <f t="shared" si="843"/>
        <v>526357.76851954998</v>
      </c>
      <c r="E5618" s="53">
        <v>89.77</v>
      </c>
      <c r="F5618" s="53">
        <f t="shared" si="844"/>
        <v>5.2635776851955001</v>
      </c>
      <c r="G5618" s="53">
        <f>(F5618/'Yearly GDP'!$B$24)*100</f>
        <v>143.0320023150951</v>
      </c>
      <c r="H5618" s="53">
        <f t="shared" si="845"/>
        <v>1.4848607999999999</v>
      </c>
      <c r="I5618" s="53">
        <f t="shared" si="846"/>
        <v>4.4286979627989371</v>
      </c>
      <c r="J5618" s="53">
        <f t="shared" si="854"/>
        <v>1148.7533215234721</v>
      </c>
      <c r="K5618" s="53">
        <v>6.5759999999999996</v>
      </c>
      <c r="L5618" s="53">
        <v>25938.85</v>
      </c>
      <c r="M5618" s="53">
        <v>3.53</v>
      </c>
      <c r="N5618" s="53">
        <f t="shared" si="847"/>
        <v>2.1473020372010625</v>
      </c>
      <c r="O5618" s="53">
        <v>22.58</v>
      </c>
      <c r="P5618" s="53">
        <v>4.1280000000000001</v>
      </c>
      <c r="Q5618" s="53">
        <f t="shared" si="848"/>
        <v>2.4479999999999995</v>
      </c>
      <c r="R5618" s="53">
        <v>98.24</v>
      </c>
      <c r="S5618" s="53">
        <f t="shared" si="849"/>
        <v>122.0449</v>
      </c>
      <c r="T5618" s="53">
        <v>5.4050000000000002</v>
      </c>
      <c r="U5618" s="53">
        <v>22061.9</v>
      </c>
      <c r="V5618" s="53">
        <v>32.840000000000003</v>
      </c>
      <c r="W5618" s="53">
        <f t="shared" si="852"/>
        <v>671.79963459196097</v>
      </c>
      <c r="X5618" s="53">
        <f t="shared" si="853"/>
        <v>3.0450669914738118</v>
      </c>
      <c r="Y5618" s="53">
        <v>16491.900000000001</v>
      </c>
      <c r="Z5618" s="53">
        <v>28.66</v>
      </c>
      <c r="AA5618" s="53">
        <f t="shared" si="850"/>
        <v>575.43265875785073</v>
      </c>
      <c r="AB5618" s="53">
        <f t="shared" si="851"/>
        <v>3.4891835310537336</v>
      </c>
    </row>
    <row r="5619" spans="1:28" x14ac:dyDescent="0.3">
      <c r="A5619" s="1">
        <v>5618</v>
      </c>
      <c r="B5619" s="43">
        <v>46022</v>
      </c>
      <c r="C5619" s="44">
        <v>47668989.299999997</v>
      </c>
      <c r="D5619" s="56">
        <f t="shared" si="843"/>
        <v>530415.69916880864</v>
      </c>
      <c r="E5619" s="53">
        <v>89.870999999999995</v>
      </c>
      <c r="F5619" s="53">
        <f t="shared" si="844"/>
        <v>5.3041569916880862</v>
      </c>
      <c r="G5619" s="53">
        <f>(F5619/'Yearly GDP'!$B$24)*100</f>
        <v>144.13470086108927</v>
      </c>
      <c r="H5619" s="53">
        <f t="shared" si="845"/>
        <v>1.4987700000000002</v>
      </c>
      <c r="I5619" s="53">
        <f t="shared" si="846"/>
        <v>4.3956043956043951</v>
      </c>
      <c r="J5619" s="53">
        <f t="shared" si="854"/>
        <v>1148.5538461538461</v>
      </c>
      <c r="K5619" s="53">
        <v>6.5880000000000001</v>
      </c>
      <c r="L5619" s="53">
        <v>26129.599999999999</v>
      </c>
      <c r="M5619" s="53">
        <v>3.55</v>
      </c>
      <c r="N5619" s="53">
        <f t="shared" si="847"/>
        <v>2.192395604395605</v>
      </c>
      <c r="O5619" s="53">
        <v>22.75</v>
      </c>
      <c r="P5619" s="53">
        <v>4.1529999999999996</v>
      </c>
      <c r="Q5619" s="53">
        <f t="shared" si="848"/>
        <v>2.4350000000000005</v>
      </c>
      <c r="R5619" s="53">
        <v>98.32</v>
      </c>
      <c r="S5619" s="53">
        <f t="shared" si="849"/>
        <v>123.10024999999999</v>
      </c>
      <c r="T5619" s="53">
        <v>5.4109999999999996</v>
      </c>
      <c r="U5619" s="53">
        <v>22276.9</v>
      </c>
      <c r="V5619" s="53">
        <v>33.56</v>
      </c>
      <c r="W5619" s="53">
        <f t="shared" si="852"/>
        <v>663.7932061978546</v>
      </c>
      <c r="X5619" s="53">
        <f t="shared" si="853"/>
        <v>2.9797377830750893</v>
      </c>
      <c r="Y5619" s="53">
        <v>16684.75</v>
      </c>
      <c r="Z5619" s="53">
        <v>29.38</v>
      </c>
      <c r="AA5619" s="53">
        <f t="shared" si="850"/>
        <v>567.8948264125255</v>
      </c>
      <c r="AB5619" s="53">
        <f t="shared" si="851"/>
        <v>3.4036759700476509</v>
      </c>
    </row>
    <row r="5620" spans="1:28" x14ac:dyDescent="0.3">
      <c r="A5620" s="1">
        <v>5619</v>
      </c>
      <c r="B5620" s="43">
        <v>46023</v>
      </c>
      <c r="C5620" s="44">
        <v>47771819.299999997</v>
      </c>
      <c r="D5620" s="56">
        <f t="shared" si="843"/>
        <v>530986.78752445313</v>
      </c>
      <c r="E5620" s="53">
        <v>89.968000000000004</v>
      </c>
      <c r="F5620" s="53">
        <f t="shared" si="844"/>
        <v>5.3098678752445316</v>
      </c>
      <c r="G5620" s="53">
        <f>(F5620/'Yearly GDP'!$B$24)*100</f>
        <v>144.28988791425357</v>
      </c>
      <c r="H5620" s="53">
        <f t="shared" si="845"/>
        <v>1.4978356000000002</v>
      </c>
      <c r="I5620" s="53">
        <f t="shared" si="846"/>
        <v>4.3936731107205622</v>
      </c>
      <c r="J5620" s="53">
        <f t="shared" si="854"/>
        <v>1148.7939367311071</v>
      </c>
      <c r="K5620" s="53">
        <v>6.5810000000000004</v>
      </c>
      <c r="L5620" s="53">
        <v>26146.55</v>
      </c>
      <c r="M5620" s="53">
        <v>3.56</v>
      </c>
      <c r="N5620" s="53">
        <f t="shared" si="847"/>
        <v>2.1873268892794382</v>
      </c>
      <c r="O5620" s="53">
        <v>22.76</v>
      </c>
      <c r="P5620" s="53">
        <v>4.1749999999999998</v>
      </c>
      <c r="Q5620" s="53">
        <f t="shared" si="848"/>
        <v>2.4060000000000006</v>
      </c>
      <c r="R5620" s="53">
        <v>98.32</v>
      </c>
      <c r="S5620" s="53">
        <f t="shared" si="849"/>
        <v>123.15436</v>
      </c>
      <c r="T5620" s="53">
        <v>5.4109999999999996</v>
      </c>
      <c r="U5620" s="53">
        <v>22369.15</v>
      </c>
      <c r="V5620" s="53">
        <v>33.700000000000003</v>
      </c>
      <c r="W5620" s="53">
        <f t="shared" si="852"/>
        <v>663.77299703264089</v>
      </c>
      <c r="X5620" s="53">
        <f t="shared" si="853"/>
        <v>2.9673590504451033</v>
      </c>
      <c r="Y5620" s="53">
        <v>16667.900000000001</v>
      </c>
      <c r="Z5620" s="53">
        <v>29.35</v>
      </c>
      <c r="AA5620" s="53">
        <f t="shared" si="850"/>
        <v>567.90119250425892</v>
      </c>
      <c r="AB5620" s="53">
        <f t="shared" si="851"/>
        <v>3.4071550255536627</v>
      </c>
    </row>
    <row r="5621" spans="1:28" x14ac:dyDescent="0.3">
      <c r="A5621" s="1">
        <v>5620</v>
      </c>
      <c r="B5621" s="43">
        <v>46024</v>
      </c>
      <c r="C5621" s="44">
        <v>48201715.670000002</v>
      </c>
      <c r="D5621" s="56">
        <f t="shared" si="843"/>
        <v>535491.31990579248</v>
      </c>
      <c r="E5621" s="53">
        <v>90.013999999999996</v>
      </c>
      <c r="F5621" s="53">
        <f t="shared" si="844"/>
        <v>5.3549131990579246</v>
      </c>
      <c r="G5621" s="53">
        <f>(F5621/'Yearly GDP'!$B$24)*100</f>
        <v>145.51394562657401</v>
      </c>
      <c r="H5621" s="53">
        <f t="shared" si="845"/>
        <v>1.5147828000000003</v>
      </c>
      <c r="I5621" s="53">
        <f t="shared" si="846"/>
        <v>4.3630017452006973</v>
      </c>
      <c r="J5621" s="53">
        <f t="shared" si="854"/>
        <v>1148.7150959860382</v>
      </c>
      <c r="K5621" s="53">
        <v>6.609</v>
      </c>
      <c r="L5621" s="53">
        <v>26328.55</v>
      </c>
      <c r="M5621" s="53">
        <v>3.58</v>
      </c>
      <c r="N5621" s="53">
        <f t="shared" si="847"/>
        <v>2.2459982547993027</v>
      </c>
      <c r="O5621" s="53">
        <v>22.92</v>
      </c>
      <c r="P5621" s="53">
        <v>4.1890000000000001</v>
      </c>
      <c r="Q5621" s="53">
        <f t="shared" si="848"/>
        <v>2.42</v>
      </c>
      <c r="R5621" s="53">
        <v>98.42</v>
      </c>
      <c r="S5621" s="53">
        <f t="shared" si="849"/>
        <v>124.02012000000001</v>
      </c>
      <c r="T5621" s="53">
        <v>5.4109999999999996</v>
      </c>
      <c r="U5621" s="53">
        <v>22579.05</v>
      </c>
      <c r="V5621" s="53">
        <v>34.020000000000003</v>
      </c>
      <c r="W5621" s="53">
        <f t="shared" si="852"/>
        <v>663.69929453262773</v>
      </c>
      <c r="X5621" s="53">
        <f t="shared" si="853"/>
        <v>2.939447383891828</v>
      </c>
      <c r="Y5621" s="53">
        <v>16795.75</v>
      </c>
      <c r="Z5621" s="53">
        <v>29.57</v>
      </c>
      <c r="AA5621" s="53">
        <f t="shared" si="850"/>
        <v>567.99966181941159</v>
      </c>
      <c r="AB5621" s="53">
        <f t="shared" si="851"/>
        <v>3.3818058843422385</v>
      </c>
    </row>
    <row r="5622" spans="1:28" x14ac:dyDescent="0.3">
      <c r="A5622" s="1">
        <v>5621</v>
      </c>
      <c r="B5622" s="43">
        <v>46027</v>
      </c>
      <c r="C5622" s="44">
        <v>48122636.460000001</v>
      </c>
      <c r="D5622" s="56">
        <f t="shared" si="843"/>
        <v>533315.26669843623</v>
      </c>
      <c r="E5622" s="53">
        <v>90.233000000000004</v>
      </c>
      <c r="F5622" s="53">
        <f t="shared" si="844"/>
        <v>5.3331526669843621</v>
      </c>
      <c r="G5622" s="53">
        <f>(F5622/'Yearly GDP'!$B$24)*100</f>
        <v>144.92262682022724</v>
      </c>
      <c r="H5622" s="53">
        <f t="shared" si="845"/>
        <v>1.5156405000000002</v>
      </c>
      <c r="I5622" s="53">
        <f t="shared" si="846"/>
        <v>4.3763676148796495</v>
      </c>
      <c r="J5622" s="53">
        <f t="shared" si="854"/>
        <v>1148.8096280087527</v>
      </c>
      <c r="K5622" s="53">
        <v>6.633</v>
      </c>
      <c r="L5622" s="53">
        <v>26250.3</v>
      </c>
      <c r="M5622" s="53">
        <v>3.57</v>
      </c>
      <c r="N5622" s="53">
        <f t="shared" si="847"/>
        <v>2.2566323851203505</v>
      </c>
      <c r="O5622" s="53">
        <v>22.85</v>
      </c>
      <c r="P5622" s="53">
        <v>4.1630000000000003</v>
      </c>
      <c r="Q5622" s="53">
        <f t="shared" si="848"/>
        <v>2.4699999999999998</v>
      </c>
      <c r="R5622" s="53">
        <v>98.27</v>
      </c>
      <c r="S5622" s="53">
        <f t="shared" si="849"/>
        <v>123.64135</v>
      </c>
      <c r="T5622" s="53">
        <v>5.4109999999999996</v>
      </c>
      <c r="U5622" s="53">
        <v>22555.45</v>
      </c>
      <c r="V5622" s="53">
        <v>33.979999999999997</v>
      </c>
      <c r="W5622" s="53">
        <f t="shared" si="852"/>
        <v>663.78605061801068</v>
      </c>
      <c r="X5622" s="53">
        <f t="shared" si="853"/>
        <v>2.9429075927015895</v>
      </c>
      <c r="Y5622" s="53">
        <v>16843.349999999999</v>
      </c>
      <c r="Z5622" s="53">
        <v>29.66</v>
      </c>
      <c r="AA5622" s="53">
        <f t="shared" si="850"/>
        <v>567.88098449089682</v>
      </c>
      <c r="AB5622" s="53">
        <f t="shared" si="851"/>
        <v>3.3715441672285906</v>
      </c>
    </row>
    <row r="5623" spans="1:28" x14ac:dyDescent="0.3">
      <c r="A5623" s="1">
        <v>5622</v>
      </c>
      <c r="B5623" s="43">
        <v>46028</v>
      </c>
      <c r="C5623" s="44">
        <v>48034435.530000001</v>
      </c>
      <c r="D5623" s="56">
        <f t="shared" si="843"/>
        <v>533076.25882274599</v>
      </c>
      <c r="E5623" s="53">
        <v>90.108000000000004</v>
      </c>
      <c r="F5623" s="53">
        <f t="shared" si="844"/>
        <v>5.3307625882274596</v>
      </c>
      <c r="G5623" s="53">
        <f>(F5623/'Yearly GDP'!$B$24)*100</f>
        <v>144.85767902792008</v>
      </c>
      <c r="H5623" s="53">
        <f t="shared" si="845"/>
        <v>1.5068747999999998</v>
      </c>
      <c r="I5623" s="53">
        <f t="shared" si="846"/>
        <v>4.3878894251864855</v>
      </c>
      <c r="J5623" s="53">
        <f t="shared" si="854"/>
        <v>1148.6924089512945</v>
      </c>
      <c r="K5623" s="53">
        <v>6.6120000000000001</v>
      </c>
      <c r="L5623" s="53">
        <v>26178.7</v>
      </c>
      <c r="M5623" s="53">
        <v>3.56</v>
      </c>
      <c r="N5623" s="53">
        <f t="shared" si="847"/>
        <v>2.2241105748135146</v>
      </c>
      <c r="O5623" s="53">
        <v>22.79</v>
      </c>
      <c r="P5623" s="53">
        <v>4.1790000000000003</v>
      </c>
      <c r="Q5623" s="53">
        <f t="shared" si="848"/>
        <v>2.4329999999999998</v>
      </c>
      <c r="R5623" s="53">
        <v>98.58</v>
      </c>
      <c r="S5623" s="53">
        <f t="shared" si="849"/>
        <v>123.31668999999998</v>
      </c>
      <c r="T5623" s="53">
        <v>5.4109999999999996</v>
      </c>
      <c r="U5623" s="53">
        <v>22510.6</v>
      </c>
      <c r="V5623" s="53">
        <v>33.909999999999997</v>
      </c>
      <c r="W5623" s="53">
        <f t="shared" si="852"/>
        <v>663.83367738130346</v>
      </c>
      <c r="X5623" s="53">
        <f t="shared" si="853"/>
        <v>2.9489826010026543</v>
      </c>
      <c r="Y5623" s="53">
        <v>16791.5</v>
      </c>
      <c r="Z5623" s="53">
        <v>29.57</v>
      </c>
      <c r="AA5623" s="53">
        <f t="shared" si="850"/>
        <v>567.85593506932696</v>
      </c>
      <c r="AB5623" s="53">
        <f t="shared" si="851"/>
        <v>3.3818058843422385</v>
      </c>
    </row>
    <row r="5624" spans="1:28" x14ac:dyDescent="0.3">
      <c r="A5624" s="1">
        <v>5623</v>
      </c>
      <c r="B5624" s="43">
        <v>46029</v>
      </c>
      <c r="C5624" s="44">
        <v>48067120.210000001</v>
      </c>
      <c r="D5624" s="56">
        <f t="shared" si="843"/>
        <v>534887.38771922013</v>
      </c>
      <c r="E5624" s="53">
        <v>89.864000000000004</v>
      </c>
      <c r="F5624" s="53">
        <f t="shared" si="844"/>
        <v>5.3488738771922018</v>
      </c>
      <c r="G5624" s="53">
        <f>(F5624/'Yearly GDP'!$B$24)*100</f>
        <v>145.34983361935329</v>
      </c>
      <c r="H5624" s="53">
        <f t="shared" si="845"/>
        <v>1.5046636</v>
      </c>
      <c r="I5624" s="53">
        <f t="shared" si="846"/>
        <v>4.3936731107205622</v>
      </c>
      <c r="J5624" s="53">
        <f t="shared" si="854"/>
        <v>1148.5391036906854</v>
      </c>
      <c r="K5624" s="53">
        <v>6.6109999999999998</v>
      </c>
      <c r="L5624" s="53">
        <v>26140.75</v>
      </c>
      <c r="M5624" s="53">
        <v>3.55</v>
      </c>
      <c r="N5624" s="53">
        <f t="shared" si="847"/>
        <v>2.2173268892794376</v>
      </c>
      <c r="O5624" s="53">
        <v>22.76</v>
      </c>
      <c r="P5624" s="53">
        <v>4.1379999999999999</v>
      </c>
      <c r="Q5624" s="53">
        <f t="shared" si="848"/>
        <v>2.4729999999999999</v>
      </c>
      <c r="R5624" s="53">
        <v>98.68</v>
      </c>
      <c r="S5624" s="53">
        <f t="shared" si="849"/>
        <v>122.7902</v>
      </c>
      <c r="T5624" s="53">
        <v>5.3949999999999996</v>
      </c>
      <c r="U5624" s="53">
        <v>22606.5</v>
      </c>
      <c r="V5624" s="53">
        <v>34.06</v>
      </c>
      <c r="W5624" s="53">
        <f t="shared" si="852"/>
        <v>663.72577803875504</v>
      </c>
      <c r="X5624" s="53">
        <f t="shared" si="853"/>
        <v>2.9359953024075156</v>
      </c>
      <c r="Y5624" s="53">
        <v>16816</v>
      </c>
      <c r="Z5624" s="53">
        <v>29.61</v>
      </c>
      <c r="AA5624" s="53">
        <f t="shared" si="850"/>
        <v>567.91624451198925</v>
      </c>
      <c r="AB5624" s="53">
        <f t="shared" si="851"/>
        <v>3.3772374197906116</v>
      </c>
    </row>
    <row r="5625" spans="1:28" x14ac:dyDescent="0.3">
      <c r="A5625" s="1">
        <v>5624</v>
      </c>
      <c r="B5625" s="43">
        <v>46030</v>
      </c>
      <c r="C5625" s="44">
        <v>47295303.789999999</v>
      </c>
      <c r="D5625" s="56">
        <f t="shared" si="843"/>
        <v>526058.6595851176</v>
      </c>
      <c r="E5625" s="53">
        <v>89.905000000000001</v>
      </c>
      <c r="F5625" s="53">
        <f t="shared" si="844"/>
        <v>5.2605865958511764</v>
      </c>
      <c r="G5625" s="53">
        <f>(F5625/'Yearly GDP'!$B$24)*100</f>
        <v>142.95072271334718</v>
      </c>
      <c r="H5625" s="53">
        <f t="shared" si="845"/>
        <v>1.4937389999999997</v>
      </c>
      <c r="I5625" s="53">
        <f t="shared" si="846"/>
        <v>4.4385264092321357</v>
      </c>
      <c r="J5625" s="53">
        <f t="shared" si="854"/>
        <v>1148.5508211273857</v>
      </c>
      <c r="K5625" s="53">
        <v>6.63</v>
      </c>
      <c r="L5625" s="53">
        <v>25876.85</v>
      </c>
      <c r="M5625" s="53">
        <v>3.52</v>
      </c>
      <c r="N5625" s="53">
        <f t="shared" si="847"/>
        <v>2.1914735907678642</v>
      </c>
      <c r="O5625" s="53">
        <v>22.53</v>
      </c>
      <c r="P5625" s="53">
        <v>4.1829999999999998</v>
      </c>
      <c r="Q5625" s="53">
        <f t="shared" si="848"/>
        <v>2.4470000000000001</v>
      </c>
      <c r="R5625" s="53">
        <v>98.93</v>
      </c>
      <c r="S5625" s="53">
        <f t="shared" si="849"/>
        <v>121.54934999999999</v>
      </c>
      <c r="T5625" s="53">
        <v>5.3949999999999996</v>
      </c>
      <c r="U5625" s="53">
        <v>22180.55</v>
      </c>
      <c r="V5625" s="53">
        <v>33.42</v>
      </c>
      <c r="W5625" s="53">
        <f t="shared" si="852"/>
        <v>663.69090365050863</v>
      </c>
      <c r="X5625" s="53">
        <f t="shared" si="853"/>
        <v>2.9922202274087373</v>
      </c>
      <c r="Y5625" s="53">
        <v>16489.05</v>
      </c>
      <c r="Z5625" s="53">
        <v>29.03</v>
      </c>
      <c r="AA5625" s="53">
        <f t="shared" si="850"/>
        <v>568.00034447123664</v>
      </c>
      <c r="AB5625" s="53">
        <f t="shared" si="851"/>
        <v>3.444712366517396</v>
      </c>
    </row>
    <row r="5626" spans="1:28" x14ac:dyDescent="0.3">
      <c r="A5626" s="1">
        <v>5625</v>
      </c>
      <c r="B5626" s="43">
        <v>46031</v>
      </c>
      <c r="C5626" s="44">
        <v>46850471.439999998</v>
      </c>
      <c r="D5626" s="56">
        <f t="shared" si="843"/>
        <v>519153.31146669027</v>
      </c>
      <c r="E5626" s="53">
        <v>90.244</v>
      </c>
      <c r="F5626" s="53">
        <f t="shared" si="844"/>
        <v>5.1915331146669024</v>
      </c>
      <c r="G5626" s="53">
        <f>(F5626/'Yearly GDP'!$B$24)*100</f>
        <v>141.07426942029628</v>
      </c>
      <c r="H5626" s="53">
        <f t="shared" si="845"/>
        <v>1.4838095999999998</v>
      </c>
      <c r="I5626" s="53">
        <f t="shared" si="846"/>
        <v>4.4722719141323797</v>
      </c>
      <c r="J5626" s="53">
        <f t="shared" si="854"/>
        <v>1148.6270125223614</v>
      </c>
      <c r="K5626" s="53">
        <v>6.6360000000000001</v>
      </c>
      <c r="L5626" s="53">
        <v>25683.3</v>
      </c>
      <c r="M5626" s="53">
        <v>3.49</v>
      </c>
      <c r="N5626" s="53">
        <f t="shared" si="847"/>
        <v>2.1637280858676204</v>
      </c>
      <c r="O5626" s="53">
        <v>22.36</v>
      </c>
      <c r="P5626" s="53">
        <v>4.1710000000000003</v>
      </c>
      <c r="Q5626" s="53">
        <f t="shared" si="848"/>
        <v>2.4649999999999999</v>
      </c>
      <c r="R5626" s="53">
        <v>99.13</v>
      </c>
      <c r="S5626" s="53">
        <f t="shared" si="849"/>
        <v>120.63219999999998</v>
      </c>
      <c r="T5626" s="53">
        <v>5.3949999999999996</v>
      </c>
      <c r="U5626" s="53">
        <v>21985.9</v>
      </c>
      <c r="V5626" s="53">
        <v>33.119999999999997</v>
      </c>
      <c r="W5626" s="53">
        <f t="shared" si="852"/>
        <v>663.82548309178753</v>
      </c>
      <c r="X5626" s="53">
        <f t="shared" si="853"/>
        <v>3.0193236714975846</v>
      </c>
      <c r="Y5626" s="53">
        <v>16209.45</v>
      </c>
      <c r="Z5626" s="53">
        <v>28.54</v>
      </c>
      <c r="AA5626" s="53">
        <f t="shared" si="850"/>
        <v>567.95550105115626</v>
      </c>
      <c r="AB5626" s="53">
        <f t="shared" si="851"/>
        <v>3.5038542396636299</v>
      </c>
    </row>
    <row r="5627" spans="1:28" x14ac:dyDescent="0.3">
      <c r="A5627" s="1">
        <v>5626</v>
      </c>
      <c r="B5627" s="43">
        <v>46034</v>
      </c>
      <c r="C5627" s="44">
        <v>46902125.210000001</v>
      </c>
      <c r="D5627" s="56">
        <f t="shared" si="843"/>
        <v>520371.51300315093</v>
      </c>
      <c r="E5627" s="53">
        <v>90.132000000000005</v>
      </c>
      <c r="F5627" s="53">
        <f t="shared" si="844"/>
        <v>5.203715130031509</v>
      </c>
      <c r="G5627" s="53">
        <f>(F5627/'Yearly GDP'!$B$24)*100</f>
        <v>141.40530244650839</v>
      </c>
      <c r="H5627" s="53">
        <f t="shared" si="845"/>
        <v>1.4828224999999999</v>
      </c>
      <c r="I5627" s="53">
        <f t="shared" si="846"/>
        <v>4.4543429844098004</v>
      </c>
      <c r="J5627" s="53">
        <f t="shared" si="854"/>
        <v>1148.7861915367484</v>
      </c>
      <c r="K5627" s="53">
        <v>6.6050000000000004</v>
      </c>
      <c r="L5627" s="53">
        <v>25790.25</v>
      </c>
      <c r="M5627" s="53">
        <v>3.51</v>
      </c>
      <c r="N5627" s="53">
        <f t="shared" si="847"/>
        <v>2.1506570155902001</v>
      </c>
      <c r="O5627" s="53">
        <v>22.45</v>
      </c>
      <c r="P5627" s="53">
        <v>4.1870000000000003</v>
      </c>
      <c r="Q5627" s="53">
        <f t="shared" si="848"/>
        <v>2.4180000000000001</v>
      </c>
      <c r="R5627" s="53">
        <v>98.86</v>
      </c>
      <c r="S5627" s="53">
        <f t="shared" si="849"/>
        <v>121.11774999999999</v>
      </c>
      <c r="T5627" s="53">
        <v>5.3949999999999996</v>
      </c>
      <c r="U5627" s="53">
        <v>21948.85</v>
      </c>
      <c r="V5627" s="53">
        <v>33.07</v>
      </c>
      <c r="W5627" s="53">
        <f t="shared" si="852"/>
        <v>663.70879951617781</v>
      </c>
      <c r="X5627" s="53">
        <f t="shared" si="853"/>
        <v>3.0238887208950715</v>
      </c>
      <c r="Y5627" s="53">
        <v>16101.4</v>
      </c>
      <c r="Z5627" s="53">
        <v>28.35</v>
      </c>
      <c r="AA5627" s="53">
        <f t="shared" si="850"/>
        <v>567.95061728395058</v>
      </c>
      <c r="AB5627" s="53">
        <f t="shared" si="851"/>
        <v>3.5273368606701938</v>
      </c>
    </row>
    <row r="5628" spans="1:28" x14ac:dyDescent="0.3">
      <c r="A5628" s="1">
        <v>5627</v>
      </c>
      <c r="B5628" s="43">
        <v>46035</v>
      </c>
      <c r="C5628" s="44">
        <v>46858229.259999998</v>
      </c>
      <c r="D5628" s="56">
        <f t="shared" si="843"/>
        <v>519020.72683369886</v>
      </c>
      <c r="E5628" s="53">
        <v>90.281999999999996</v>
      </c>
      <c r="F5628" s="53">
        <f t="shared" si="844"/>
        <v>5.1902072683369882</v>
      </c>
      <c r="G5628" s="53">
        <f>(F5628/'Yearly GDP'!$B$24)*100</f>
        <v>141.03824098741816</v>
      </c>
      <c r="H5628" s="53">
        <f t="shared" si="845"/>
        <v>1.484448</v>
      </c>
      <c r="I5628" s="53">
        <f t="shared" si="846"/>
        <v>4.4642857142857144</v>
      </c>
      <c r="J5628" s="53">
        <f t="shared" si="854"/>
        <v>1148.7633928571429</v>
      </c>
      <c r="K5628" s="53">
        <v>6.6269999999999998</v>
      </c>
      <c r="L5628" s="53">
        <v>25732.3</v>
      </c>
      <c r="M5628" s="53">
        <v>3.5</v>
      </c>
      <c r="N5628" s="53">
        <f t="shared" si="847"/>
        <v>2.1627142857142854</v>
      </c>
      <c r="O5628" s="53">
        <v>22.4</v>
      </c>
      <c r="P5628" s="53">
        <v>4.1710000000000003</v>
      </c>
      <c r="Q5628" s="53">
        <f t="shared" si="848"/>
        <v>2.4559999999999995</v>
      </c>
      <c r="R5628" s="53">
        <v>99.13</v>
      </c>
      <c r="S5628" s="53">
        <f t="shared" si="849"/>
        <v>120.84799999999998</v>
      </c>
      <c r="T5628" s="53">
        <v>5.3949999999999996</v>
      </c>
      <c r="U5628" s="53">
        <v>21918.7</v>
      </c>
      <c r="V5628" s="53">
        <v>32.880000000000003</v>
      </c>
      <c r="W5628" s="53">
        <f t="shared" si="852"/>
        <v>666.62712895377126</v>
      </c>
      <c r="X5628" s="53">
        <f t="shared" si="853"/>
        <v>3.0413625304136249</v>
      </c>
      <c r="Y5628" s="53">
        <v>16205.25</v>
      </c>
      <c r="Z5628" s="53">
        <v>28.57</v>
      </c>
      <c r="AA5628" s="53">
        <f t="shared" si="850"/>
        <v>567.21211060553026</v>
      </c>
      <c r="AB5628" s="53">
        <f t="shared" si="851"/>
        <v>3.5001750087504377</v>
      </c>
    </row>
    <row r="5629" spans="1:28" x14ac:dyDescent="0.3">
      <c r="A5629" s="1">
        <v>5628</v>
      </c>
      <c r="B5629" s="43">
        <v>46036</v>
      </c>
      <c r="C5629" s="44">
        <v>47315921.539999999</v>
      </c>
      <c r="D5629" s="56">
        <f t="shared" si="843"/>
        <v>524287.75751263183</v>
      </c>
      <c r="E5629" s="53">
        <v>90.248000000000005</v>
      </c>
      <c r="F5629" s="53">
        <f t="shared" si="844"/>
        <v>5.2428775751263181</v>
      </c>
      <c r="G5629" s="53">
        <f>(F5629/'Yearly GDP'!$B$24)*100</f>
        <v>142.46949932408472</v>
      </c>
      <c r="H5629" s="53">
        <f t="shared" si="845"/>
        <v>1.4875986000000001</v>
      </c>
      <c r="I5629" s="53">
        <f t="shared" si="846"/>
        <v>4.4682752457551382</v>
      </c>
      <c r="J5629" s="53">
        <f t="shared" si="854"/>
        <v>1146.8096514745307</v>
      </c>
      <c r="K5629" s="53">
        <v>6.6470000000000002</v>
      </c>
      <c r="L5629" s="53">
        <v>25665.599999999999</v>
      </c>
      <c r="M5629" s="53">
        <v>3.49</v>
      </c>
      <c r="N5629" s="53">
        <f t="shared" si="847"/>
        <v>2.178724754244862</v>
      </c>
      <c r="O5629" s="53">
        <v>22.38</v>
      </c>
      <c r="P5629" s="53">
        <v>4.1399999999999997</v>
      </c>
      <c r="Q5629" s="53">
        <f t="shared" si="848"/>
        <v>2.5070000000000006</v>
      </c>
      <c r="R5629" s="53">
        <v>99.13</v>
      </c>
      <c r="S5629" s="53">
        <f t="shared" si="849"/>
        <v>120.4044</v>
      </c>
      <c r="T5629" s="53">
        <v>5.38</v>
      </c>
      <c r="U5629" s="53">
        <v>21965.45</v>
      </c>
      <c r="V5629" s="53">
        <v>32.950000000000003</v>
      </c>
      <c r="W5629" s="53">
        <f t="shared" si="852"/>
        <v>666.62974203338388</v>
      </c>
      <c r="X5629" s="53">
        <f t="shared" si="853"/>
        <v>3.0349013657056143</v>
      </c>
      <c r="Y5629" s="53">
        <v>16283.6</v>
      </c>
      <c r="Z5629" s="53">
        <v>28.7</v>
      </c>
      <c r="AA5629" s="53">
        <f t="shared" si="850"/>
        <v>567.3728222996516</v>
      </c>
      <c r="AB5629" s="53">
        <f t="shared" si="851"/>
        <v>3.484320557491289</v>
      </c>
    </row>
    <row r="5630" spans="1:28" x14ac:dyDescent="0.3">
      <c r="A5630" s="1">
        <v>5629</v>
      </c>
      <c r="B5630" s="43">
        <v>46038</v>
      </c>
      <c r="C5630" s="44">
        <v>46781995.520000003</v>
      </c>
      <c r="D5630" s="56">
        <f t="shared" si="843"/>
        <v>515737.08805079985</v>
      </c>
      <c r="E5630" s="53">
        <v>90.709000000000003</v>
      </c>
      <c r="F5630" s="53">
        <f t="shared" si="844"/>
        <v>5.1573708805079983</v>
      </c>
      <c r="G5630" s="53">
        <f>(F5630/'Yearly GDP'!$B$24)*100</f>
        <v>140.14594783989125</v>
      </c>
      <c r="H5630" s="53">
        <f t="shared" si="845"/>
        <v>1.4958719999999999</v>
      </c>
      <c r="I5630" s="53">
        <f t="shared" si="846"/>
        <v>4.4642857142857144</v>
      </c>
      <c r="J5630" s="53">
        <f t="shared" si="854"/>
        <v>1147.0691964285713</v>
      </c>
      <c r="K5630" s="53">
        <v>6.6779999999999999</v>
      </c>
      <c r="L5630" s="53">
        <v>25694.35</v>
      </c>
      <c r="M5630" s="53">
        <v>3.49</v>
      </c>
      <c r="N5630" s="53">
        <f t="shared" si="847"/>
        <v>2.2137142857142855</v>
      </c>
      <c r="O5630" s="53">
        <v>22.4</v>
      </c>
      <c r="P5630" s="53">
        <v>4.2309999999999999</v>
      </c>
      <c r="Q5630" s="53">
        <f t="shared" si="848"/>
        <v>2.4470000000000001</v>
      </c>
      <c r="R5630" s="53">
        <v>99.39</v>
      </c>
      <c r="S5630" s="53">
        <f t="shared" si="849"/>
        <v>120.51199999999999</v>
      </c>
      <c r="T5630" s="53">
        <v>5.38</v>
      </c>
      <c r="U5630" s="53">
        <v>21975.1</v>
      </c>
      <c r="V5630" s="53">
        <v>32.950000000000003</v>
      </c>
      <c r="W5630" s="53">
        <f t="shared" si="852"/>
        <v>666.92261001517443</v>
      </c>
      <c r="X5630" s="53">
        <f t="shared" si="853"/>
        <v>3.0349013657056143</v>
      </c>
      <c r="Y5630" s="53">
        <v>16207.3</v>
      </c>
      <c r="Z5630" s="53">
        <v>28.57</v>
      </c>
      <c r="AA5630" s="53">
        <f t="shared" si="850"/>
        <v>567.28386419320964</v>
      </c>
      <c r="AB5630" s="53">
        <f t="shared" si="851"/>
        <v>3.5001750087504377</v>
      </c>
    </row>
    <row r="5631" spans="1:28" x14ac:dyDescent="0.3">
      <c r="A5631" s="1">
        <v>5630</v>
      </c>
      <c r="B5631" s="43">
        <v>46041</v>
      </c>
      <c r="C5631" s="44">
        <v>46519796.630000003</v>
      </c>
      <c r="D5631" s="56">
        <f t="shared" si="843"/>
        <v>511757.6800290423</v>
      </c>
      <c r="E5631" s="53">
        <v>90.902000000000001</v>
      </c>
      <c r="F5631" s="53">
        <f t="shared" si="844"/>
        <v>5.1175768002904229</v>
      </c>
      <c r="G5631" s="53">
        <f>(F5631/'Yearly GDP'!$B$24)*100</f>
        <v>139.06458696441365</v>
      </c>
      <c r="H5631" s="53">
        <f t="shared" si="845"/>
        <v>1.4912003999999999</v>
      </c>
      <c r="I5631" s="53">
        <f t="shared" si="846"/>
        <v>4.482294935006724</v>
      </c>
      <c r="J5631" s="53">
        <f t="shared" si="854"/>
        <v>1146.8175705961453</v>
      </c>
      <c r="K5631" s="53">
        <v>6.6840000000000002</v>
      </c>
      <c r="L5631" s="53">
        <v>25585.5</v>
      </c>
      <c r="M5631" s="53">
        <v>3.48</v>
      </c>
      <c r="N5631" s="53">
        <f t="shared" si="847"/>
        <v>2.2017050649932761</v>
      </c>
      <c r="O5631" s="53">
        <v>22.31</v>
      </c>
      <c r="P5631" s="53">
        <v>4.2629999999999999</v>
      </c>
      <c r="Q5631" s="53">
        <f t="shared" si="848"/>
        <v>2.4210000000000003</v>
      </c>
      <c r="R5631" s="53">
        <v>99.39</v>
      </c>
      <c r="S5631" s="53">
        <f t="shared" si="849"/>
        <v>120.02779999999998</v>
      </c>
      <c r="T5631" s="53">
        <v>5.38</v>
      </c>
      <c r="U5631" s="53">
        <v>21878.45</v>
      </c>
      <c r="V5631" s="53">
        <v>32.74</v>
      </c>
      <c r="W5631" s="53">
        <f t="shared" si="852"/>
        <v>668.24832009773979</v>
      </c>
      <c r="X5631" s="53">
        <f t="shared" si="853"/>
        <v>3.0543677458766032</v>
      </c>
      <c r="Y5631" s="53">
        <v>16024.05</v>
      </c>
      <c r="Z5631" s="53">
        <v>28.18</v>
      </c>
      <c r="AA5631" s="53">
        <f t="shared" si="850"/>
        <v>568.63200851667852</v>
      </c>
      <c r="AB5631" s="53">
        <f t="shared" si="851"/>
        <v>3.5486160397445001</v>
      </c>
    </row>
    <row r="5632" spans="1:28" x14ac:dyDescent="0.3">
      <c r="A5632" s="1">
        <v>5631</v>
      </c>
      <c r="B5632" s="43">
        <v>46042</v>
      </c>
      <c r="C5632" s="44">
        <v>45576003.890000001</v>
      </c>
      <c r="D5632" s="56">
        <f t="shared" si="843"/>
        <v>500181.12457336014</v>
      </c>
      <c r="E5632" s="53">
        <v>91.119</v>
      </c>
      <c r="F5632" s="53">
        <f t="shared" si="844"/>
        <v>5.0018112457336015</v>
      </c>
      <c r="G5632" s="53">
        <f>(F5632/'Yearly GDP'!$B$24)*100</f>
        <v>135.91878385145654</v>
      </c>
      <c r="H5632" s="53">
        <f t="shared" si="845"/>
        <v>1.4620542999999999</v>
      </c>
      <c r="I5632" s="53">
        <f t="shared" si="846"/>
        <v>4.5641259698767689</v>
      </c>
      <c r="J5632" s="53">
        <f t="shared" si="854"/>
        <v>1151.6430853491556</v>
      </c>
      <c r="K5632" s="53">
        <v>6.673</v>
      </c>
      <c r="L5632" s="53">
        <v>25232.5</v>
      </c>
      <c r="M5632" s="53">
        <v>3.43</v>
      </c>
      <c r="N5632" s="53">
        <f t="shared" si="847"/>
        <v>2.1088740301232312</v>
      </c>
      <c r="O5632" s="53">
        <v>21.91</v>
      </c>
      <c r="P5632" s="53">
        <v>4.2949999999999999</v>
      </c>
      <c r="Q5632" s="53">
        <f t="shared" si="848"/>
        <v>2.3780000000000001</v>
      </c>
      <c r="R5632" s="53">
        <v>98.64</v>
      </c>
      <c r="S5632" s="53">
        <f t="shared" si="849"/>
        <v>117.8758</v>
      </c>
      <c r="T5632" s="53">
        <v>5.38</v>
      </c>
      <c r="U5632" s="53">
        <v>21334.6</v>
      </c>
      <c r="V5632" s="53">
        <v>31.87</v>
      </c>
      <c r="W5632" s="53">
        <f t="shared" si="852"/>
        <v>669.42579228114209</v>
      </c>
      <c r="X5632" s="53">
        <f t="shared" si="853"/>
        <v>3.1377470975839343</v>
      </c>
      <c r="Y5632" s="53">
        <v>15595.2</v>
      </c>
      <c r="Z5632" s="53">
        <v>27.32</v>
      </c>
      <c r="AA5632" s="53">
        <f t="shared" si="850"/>
        <v>570.83455344070285</v>
      </c>
      <c r="AB5632" s="53">
        <f t="shared" si="851"/>
        <v>3.6603221083455346</v>
      </c>
    </row>
    <row r="5633" spans="1:28" x14ac:dyDescent="0.3">
      <c r="A5633" s="1">
        <v>5632</v>
      </c>
      <c r="B5633" s="43">
        <v>46043</v>
      </c>
      <c r="C5633" s="44">
        <v>45397852.159999996</v>
      </c>
      <c r="D5633" s="56">
        <f t="shared" si="843"/>
        <v>495902.08376116917</v>
      </c>
      <c r="E5633" s="53">
        <v>91.546000000000006</v>
      </c>
      <c r="F5633" s="53">
        <f t="shared" si="844"/>
        <v>4.9590208376116918</v>
      </c>
      <c r="G5633" s="53">
        <f>(F5633/'Yearly GDP'!$B$24)*100</f>
        <v>134.75600102205684</v>
      </c>
      <c r="H5633" s="53">
        <f t="shared" si="845"/>
        <v>1.4541175000000002</v>
      </c>
      <c r="I5633" s="53">
        <f t="shared" si="846"/>
        <v>4.5766590389016013</v>
      </c>
      <c r="J5633" s="53">
        <f t="shared" si="854"/>
        <v>1151.3729977116705</v>
      </c>
      <c r="K5633" s="53">
        <v>6.6550000000000002</v>
      </c>
      <c r="L5633" s="53">
        <v>25157.5</v>
      </c>
      <c r="M5633" s="53">
        <v>3.42</v>
      </c>
      <c r="N5633" s="53">
        <f t="shared" si="847"/>
        <v>2.0783409610983989</v>
      </c>
      <c r="O5633" s="53">
        <v>21.85</v>
      </c>
      <c r="P5633" s="53">
        <v>4.2530000000000001</v>
      </c>
      <c r="Q5633" s="53">
        <f t="shared" si="848"/>
        <v>2.4020000000000001</v>
      </c>
      <c r="R5633" s="53">
        <v>98.76</v>
      </c>
      <c r="S5633" s="53">
        <f t="shared" si="849"/>
        <v>117.15970000000002</v>
      </c>
      <c r="T5633" s="53">
        <v>5.3620000000000001</v>
      </c>
      <c r="U5633" s="53">
        <v>21118.45</v>
      </c>
      <c r="V5633" s="53">
        <v>31.47</v>
      </c>
      <c r="W5633" s="53">
        <f t="shared" si="852"/>
        <v>671.06609469335876</v>
      </c>
      <c r="X5633" s="53">
        <f t="shared" si="853"/>
        <v>3.1776294884016525</v>
      </c>
      <c r="Y5633" s="53">
        <v>15478.8</v>
      </c>
      <c r="Z5633" s="53">
        <v>27.1</v>
      </c>
      <c r="AA5633" s="53">
        <f t="shared" si="850"/>
        <v>571.17343173431732</v>
      </c>
      <c r="AB5633" s="53">
        <f t="shared" si="851"/>
        <v>3.6900369003690034</v>
      </c>
    </row>
    <row r="5634" spans="1:28" x14ac:dyDescent="0.3">
      <c r="A5634" s="1">
        <v>5633</v>
      </c>
      <c r="B5634" s="43">
        <v>46044</v>
      </c>
      <c r="C5634" s="44">
        <v>45842842.609999999</v>
      </c>
      <c r="D5634" s="56">
        <f t="shared" si="843"/>
        <v>500631.67642240913</v>
      </c>
      <c r="E5634" s="53">
        <v>91.57</v>
      </c>
      <c r="F5634" s="53">
        <f t="shared" si="844"/>
        <v>5.0063167642240911</v>
      </c>
      <c r="G5634" s="53">
        <f>(F5634/'Yearly GDP'!$B$24)*100</f>
        <v>136.04121641913292</v>
      </c>
      <c r="H5634" s="53">
        <f t="shared" si="845"/>
        <v>1.4579291999999999</v>
      </c>
      <c r="I5634" s="53">
        <f t="shared" si="846"/>
        <v>4.5516613563950843</v>
      </c>
      <c r="J5634" s="53">
        <f t="shared" si="854"/>
        <v>1151.1106053709605</v>
      </c>
      <c r="K5634" s="53">
        <v>6.6360000000000001</v>
      </c>
      <c r="L5634" s="53">
        <v>25289.9</v>
      </c>
      <c r="M5634" s="53">
        <v>3.44</v>
      </c>
      <c r="N5634" s="53">
        <f t="shared" si="847"/>
        <v>2.0843386436049158</v>
      </c>
      <c r="O5634" s="53">
        <v>21.97</v>
      </c>
      <c r="P5634" s="53">
        <v>4.2510000000000003</v>
      </c>
      <c r="Q5634" s="53">
        <f t="shared" si="848"/>
        <v>2.3849999999999998</v>
      </c>
      <c r="R5634" s="53">
        <v>98.36</v>
      </c>
      <c r="S5634" s="53">
        <f t="shared" si="849"/>
        <v>117.80314</v>
      </c>
      <c r="T5634" s="53">
        <v>5.3620000000000001</v>
      </c>
      <c r="U5634" s="53">
        <v>21376</v>
      </c>
      <c r="V5634" s="53">
        <v>31.42</v>
      </c>
      <c r="W5634" s="53">
        <f t="shared" si="852"/>
        <v>680.33099936346275</v>
      </c>
      <c r="X5634" s="53">
        <f t="shared" si="853"/>
        <v>3.1826861871419476</v>
      </c>
      <c r="Y5634" s="53">
        <v>15618.8</v>
      </c>
      <c r="Z5634" s="53">
        <v>27.26</v>
      </c>
      <c r="AA5634" s="53">
        <f t="shared" si="850"/>
        <v>572.95671313279524</v>
      </c>
      <c r="AB5634" s="53">
        <f t="shared" si="851"/>
        <v>3.6683785766691122</v>
      </c>
    </row>
    <row r="5635" spans="1:28" x14ac:dyDescent="0.3">
      <c r="A5635" s="1">
        <v>5634</v>
      </c>
      <c r="B5635" s="43">
        <v>46045</v>
      </c>
      <c r="C5635" s="44">
        <v>45142552.299999997</v>
      </c>
      <c r="D5635" s="56">
        <f t="shared" si="843"/>
        <v>492419.44150531769</v>
      </c>
      <c r="E5635" s="53">
        <v>91.674999999999997</v>
      </c>
      <c r="F5635" s="53">
        <f t="shared" si="844"/>
        <v>4.9241944150531767</v>
      </c>
      <c r="G5635" s="53">
        <f>(F5635/'Yearly GDP'!$B$24)*100</f>
        <v>133.80963084383632</v>
      </c>
      <c r="H5635" s="53">
        <f t="shared" si="845"/>
        <v>1.4500864000000002</v>
      </c>
      <c r="I5635" s="53">
        <f t="shared" si="846"/>
        <v>4.5955882352941169</v>
      </c>
      <c r="J5635" s="53">
        <f t="shared" si="854"/>
        <v>1151.1328125</v>
      </c>
      <c r="K5635" s="53">
        <v>6.6639999999999997</v>
      </c>
      <c r="L5635" s="53">
        <v>25048.65</v>
      </c>
      <c r="M5635" s="53">
        <v>3.41</v>
      </c>
      <c r="N5635" s="53">
        <f t="shared" si="847"/>
        <v>2.0684117647058828</v>
      </c>
      <c r="O5635" s="53">
        <v>21.76</v>
      </c>
      <c r="P5635" s="53">
        <v>4.2389999999999999</v>
      </c>
      <c r="Q5635" s="53">
        <f t="shared" si="848"/>
        <v>2.4249999999999998</v>
      </c>
      <c r="R5635" s="53">
        <v>97.6</v>
      </c>
      <c r="S5635" s="53">
        <f t="shared" si="849"/>
        <v>116.67712000000002</v>
      </c>
      <c r="T5635" s="53">
        <v>5.3620000000000001</v>
      </c>
      <c r="U5635" s="53">
        <v>21008.55</v>
      </c>
      <c r="V5635" s="53">
        <v>30.88</v>
      </c>
      <c r="W5635" s="53">
        <f t="shared" si="852"/>
        <v>680.32869170984452</v>
      </c>
      <c r="X5635" s="53">
        <f t="shared" si="853"/>
        <v>3.2383419689119166</v>
      </c>
      <c r="Y5635" s="53">
        <v>15314.6</v>
      </c>
      <c r="Z5635" s="53">
        <v>26.73</v>
      </c>
      <c r="AA5635" s="53">
        <f t="shared" si="850"/>
        <v>572.93677515899742</v>
      </c>
      <c r="AB5635" s="53">
        <f t="shared" si="851"/>
        <v>3.7411148522259636</v>
      </c>
    </row>
    <row r="5636" spans="1:28" x14ac:dyDescent="0.3">
      <c r="A5636" s="1">
        <v>5635</v>
      </c>
      <c r="B5636" s="43">
        <v>46049</v>
      </c>
      <c r="C5636" s="44">
        <v>45305150.789999999</v>
      </c>
      <c r="D5636" s="56">
        <f t="shared" si="843"/>
        <v>495278.99501497688</v>
      </c>
      <c r="E5636" s="53">
        <v>91.474000000000004</v>
      </c>
      <c r="F5636" s="53">
        <f t="shared" si="844"/>
        <v>4.9527899501497687</v>
      </c>
      <c r="G5636" s="53">
        <f>(F5636/'Yearly GDP'!$B$24)*100</f>
        <v>134.58668342798285</v>
      </c>
      <c r="H5636" s="53">
        <f t="shared" si="845"/>
        <v>1.4600823999999999</v>
      </c>
      <c r="I5636" s="53">
        <f t="shared" si="846"/>
        <v>4.5641259698767689</v>
      </c>
      <c r="J5636" s="53">
        <f t="shared" si="854"/>
        <v>1149.0369694203562</v>
      </c>
      <c r="K5636" s="53">
        <v>6.6639999999999997</v>
      </c>
      <c r="L5636" s="53">
        <v>25175.4</v>
      </c>
      <c r="M5636" s="53">
        <v>3.42</v>
      </c>
      <c r="N5636" s="53">
        <f t="shared" si="847"/>
        <v>2.0998740301232308</v>
      </c>
      <c r="O5636" s="53">
        <v>21.91</v>
      </c>
      <c r="P5636" s="53">
        <v>4.2110000000000003</v>
      </c>
      <c r="Q5636" s="53">
        <f t="shared" si="848"/>
        <v>2.4529999999999994</v>
      </c>
      <c r="R5636" s="53">
        <v>97.04</v>
      </c>
      <c r="S5636" s="53">
        <f t="shared" si="849"/>
        <v>117.48142</v>
      </c>
      <c r="T5636" s="53">
        <v>5.3620000000000001</v>
      </c>
      <c r="U5636" s="53">
        <v>21119.1</v>
      </c>
      <c r="V5636" s="53">
        <v>31.01</v>
      </c>
      <c r="W5636" s="53">
        <f t="shared" si="852"/>
        <v>681.04159948403731</v>
      </c>
      <c r="X5636" s="53">
        <f t="shared" si="853"/>
        <v>3.2247662044501775</v>
      </c>
      <c r="Y5636" s="53">
        <v>15345.5</v>
      </c>
      <c r="Z5636" s="53">
        <v>26.72</v>
      </c>
      <c r="AA5636" s="53">
        <f t="shared" si="850"/>
        <v>574.30763473053889</v>
      </c>
      <c r="AB5636" s="53">
        <f t="shared" si="851"/>
        <v>3.7425149700598799</v>
      </c>
    </row>
    <row r="5637" spans="1:28" x14ac:dyDescent="0.3">
      <c r="A5637" s="1">
        <v>5636</v>
      </c>
      <c r="B5637" s="43">
        <v>46050</v>
      </c>
      <c r="C5637" s="44">
        <v>45942373.509999998</v>
      </c>
      <c r="D5637" s="56">
        <f t="shared" si="843"/>
        <v>499140.33125821623</v>
      </c>
      <c r="E5637" s="53">
        <v>92.043000000000006</v>
      </c>
      <c r="F5637" s="53">
        <f t="shared" si="844"/>
        <v>4.991403312582162</v>
      </c>
      <c r="G5637" s="53">
        <f>(F5637/'Yearly GDP'!$B$24)*100</f>
        <v>135.63595958103701</v>
      </c>
      <c r="H5637" s="53">
        <f t="shared" si="845"/>
        <v>1.4828833000000001</v>
      </c>
      <c r="I5637" s="53">
        <f t="shared" si="846"/>
        <v>4.5310376076121432</v>
      </c>
      <c r="J5637" s="53">
        <f t="shared" si="854"/>
        <v>1148.2895333031263</v>
      </c>
      <c r="K5637" s="53">
        <v>6.7190000000000003</v>
      </c>
      <c r="L5637" s="53">
        <v>25342.75</v>
      </c>
      <c r="M5637" s="53">
        <v>3.45</v>
      </c>
      <c r="N5637" s="53">
        <f t="shared" si="847"/>
        <v>2.1879623923878571</v>
      </c>
      <c r="O5637" s="53">
        <v>22.07</v>
      </c>
      <c r="P5637" s="53">
        <v>4.2229999999999999</v>
      </c>
      <c r="Q5637" s="53">
        <f t="shared" si="848"/>
        <v>2.4960000000000004</v>
      </c>
      <c r="R5637" s="53">
        <v>96.22</v>
      </c>
      <c r="S5637" s="53">
        <f t="shared" si="849"/>
        <v>118.0745</v>
      </c>
      <c r="T5637" s="53">
        <v>5.35</v>
      </c>
      <c r="U5637" s="53">
        <v>21460.95</v>
      </c>
      <c r="V5637" s="53">
        <v>31.79</v>
      </c>
      <c r="W5637" s="53">
        <f t="shared" si="852"/>
        <v>675.08493236866946</v>
      </c>
      <c r="X5637" s="53">
        <f t="shared" si="853"/>
        <v>3.1456432840515887</v>
      </c>
      <c r="Y5637" s="53">
        <v>15639.55</v>
      </c>
      <c r="Z5637" s="53">
        <v>26.98</v>
      </c>
      <c r="AA5637" s="53">
        <f t="shared" si="850"/>
        <v>579.67197924388427</v>
      </c>
      <c r="AB5637" s="53">
        <f t="shared" si="851"/>
        <v>3.7064492216456628</v>
      </c>
    </row>
    <row r="5638" spans="1:28" x14ac:dyDescent="0.3">
      <c r="A5638" s="1">
        <v>5637</v>
      </c>
      <c r="B5638" s="43">
        <v>46051</v>
      </c>
      <c r="C5638" s="44">
        <v>45982989.710000001</v>
      </c>
      <c r="D5638" s="56">
        <f t="shared" si="843"/>
        <v>501002.26307990676</v>
      </c>
      <c r="E5638" s="53">
        <v>91.781999999999996</v>
      </c>
      <c r="F5638" s="53">
        <f t="shared" si="844"/>
        <v>5.0100226307990674</v>
      </c>
      <c r="G5638" s="53">
        <f>(F5638/'Yearly GDP'!$B$24)*100</f>
        <v>136.14191931519204</v>
      </c>
      <c r="H5638" s="53">
        <f t="shared" si="845"/>
        <v>1.4827036</v>
      </c>
      <c r="I5638" s="53">
        <f t="shared" si="846"/>
        <v>4.5207956600361667</v>
      </c>
      <c r="J5638" s="53">
        <f t="shared" si="854"/>
        <v>1149.1365280289331</v>
      </c>
      <c r="K5638" s="53">
        <v>6.7030000000000003</v>
      </c>
      <c r="L5638" s="53">
        <v>25418.9</v>
      </c>
      <c r="M5638" s="53">
        <v>3.46</v>
      </c>
      <c r="N5638" s="53">
        <f t="shared" si="847"/>
        <v>2.1822043399638336</v>
      </c>
      <c r="O5638" s="53">
        <v>22.12</v>
      </c>
      <c r="P5638" s="53">
        <v>4.2510000000000003</v>
      </c>
      <c r="Q5638" s="53">
        <f t="shared" si="848"/>
        <v>2.452</v>
      </c>
      <c r="R5638" s="53">
        <v>96.45</v>
      </c>
      <c r="S5638" s="53">
        <f t="shared" si="849"/>
        <v>118.342</v>
      </c>
      <c r="T5638" s="53">
        <v>5.35</v>
      </c>
      <c r="U5638" s="53">
        <v>21483.65</v>
      </c>
      <c r="V5638" s="53">
        <v>31.72</v>
      </c>
      <c r="W5638" s="53">
        <f t="shared" si="852"/>
        <v>677.29035308953348</v>
      </c>
      <c r="X5638" s="53">
        <f t="shared" si="853"/>
        <v>3.1525851197982346</v>
      </c>
      <c r="Y5638" s="53">
        <v>15630.3</v>
      </c>
      <c r="Z5638" s="53">
        <v>26.98</v>
      </c>
      <c r="AA5638" s="53">
        <f t="shared" si="850"/>
        <v>579.32913269088215</v>
      </c>
      <c r="AB5638" s="53">
        <f t="shared" si="851"/>
        <v>3.7064492216456637</v>
      </c>
    </row>
    <row r="5639" spans="1:28" x14ac:dyDescent="0.3">
      <c r="A5639" s="1">
        <v>5638</v>
      </c>
      <c r="B5639" s="43">
        <v>46052</v>
      </c>
      <c r="C5639" s="44">
        <v>45988009.840000004</v>
      </c>
      <c r="D5639" s="56">
        <f t="shared" ref="D5639:D5702" si="855">C5639/E5639</f>
        <v>501537.83061050891</v>
      </c>
      <c r="E5639" s="53">
        <v>91.694000000000003</v>
      </c>
      <c r="F5639" s="53">
        <f t="shared" ref="F5639:F5702" si="856">(D5639/100000)</f>
        <v>5.0153783061050889</v>
      </c>
      <c r="G5639" s="53">
        <f>(F5639/'Yearly GDP'!$B$24)*100</f>
        <v>136.28745397024699</v>
      </c>
      <c r="H5639" s="53">
        <f t="shared" ref="H5639:H5702" si="857">(K5639/I5639)</f>
        <v>1.4764595999999997</v>
      </c>
      <c r="I5639" s="53">
        <f t="shared" ref="I5639:I5702" si="858">(J5639/L5639)*100</f>
        <v>4.5372050816696925</v>
      </c>
      <c r="J5639" s="53">
        <f t="shared" si="854"/>
        <v>1148.8498185117969</v>
      </c>
      <c r="K5639" s="53">
        <v>6.6989999999999998</v>
      </c>
      <c r="L5639" s="53">
        <v>25320.65</v>
      </c>
      <c r="M5639" s="53">
        <v>3.44</v>
      </c>
      <c r="N5639" s="53">
        <f t="shared" ref="N5639:N5702" si="859">K5639-I5639</f>
        <v>2.1617949183303073</v>
      </c>
      <c r="O5639" s="53">
        <v>22.04</v>
      </c>
      <c r="P5639" s="53">
        <v>4.2270000000000003</v>
      </c>
      <c r="Q5639" s="53">
        <f t="shared" ref="Q5639:Q5702" si="860">K5639-P5639</f>
        <v>2.4719999999999995</v>
      </c>
      <c r="R5639" s="53">
        <v>96.28</v>
      </c>
      <c r="S5639" s="53">
        <f t="shared" ref="S5639:S5702" si="861">(O5639*T5639)</f>
        <v>117.91399999999999</v>
      </c>
      <c r="T5639" s="53">
        <v>5.35</v>
      </c>
      <c r="U5639" s="53">
        <v>21490.9</v>
      </c>
      <c r="V5639" s="53">
        <v>31.81</v>
      </c>
      <c r="W5639" s="53">
        <f t="shared" si="852"/>
        <v>675.60201194592901</v>
      </c>
      <c r="X5639" s="53">
        <f t="shared" si="853"/>
        <v>3.1436655139893119</v>
      </c>
      <c r="Y5639" s="53">
        <v>15763.45</v>
      </c>
      <c r="Z5639" s="53">
        <v>27.14</v>
      </c>
      <c r="AA5639" s="53">
        <f t="shared" si="850"/>
        <v>580.81982313927779</v>
      </c>
      <c r="AB5639" s="53">
        <f t="shared" si="851"/>
        <v>3.6845983787767129</v>
      </c>
    </row>
    <row r="5640" spans="1:28" x14ac:dyDescent="0.3">
      <c r="A5640" s="1">
        <v>5639</v>
      </c>
      <c r="B5640" s="43">
        <v>46054</v>
      </c>
      <c r="C5640" s="44">
        <v>45040389.909999996</v>
      </c>
      <c r="D5640" s="56">
        <f t="shared" si="855"/>
        <v>491203.24023382115</v>
      </c>
      <c r="E5640" s="53">
        <v>91.694000000000003</v>
      </c>
      <c r="F5640" s="53">
        <f t="shared" si="856"/>
        <v>4.9120324023382116</v>
      </c>
      <c r="G5640" s="53">
        <f>(F5640/'Yearly GDP'!$B$24)*100</f>
        <v>133.4791413678862</v>
      </c>
      <c r="H5640" s="53">
        <f t="shared" si="857"/>
        <v>1.4441115</v>
      </c>
      <c r="I5640" s="53">
        <f t="shared" si="858"/>
        <v>4.6360686138154845</v>
      </c>
      <c r="J5640" s="53">
        <f t="shared" si="854"/>
        <v>1150.9248956884562</v>
      </c>
      <c r="K5640" s="53">
        <v>6.6950000000000003</v>
      </c>
      <c r="L5640" s="53">
        <v>24825.45</v>
      </c>
      <c r="M5640" s="53">
        <v>3.38</v>
      </c>
      <c r="N5640" s="53">
        <f t="shared" si="859"/>
        <v>2.0589313861845158</v>
      </c>
      <c r="O5640" s="53">
        <v>21.57</v>
      </c>
      <c r="P5640" s="53">
        <v>4.2409999999999997</v>
      </c>
      <c r="Q5640" s="53">
        <f t="shared" si="860"/>
        <v>2.4540000000000006</v>
      </c>
      <c r="R5640" s="53">
        <v>96.99</v>
      </c>
      <c r="S5640" s="53">
        <f t="shared" si="861"/>
        <v>115.39949999999999</v>
      </c>
      <c r="T5640" s="53">
        <v>5.35</v>
      </c>
      <c r="U5640" s="53">
        <v>21041.8</v>
      </c>
      <c r="V5640" s="53">
        <v>31.02</v>
      </c>
      <c r="W5640" s="53">
        <f t="shared" si="852"/>
        <v>678.33010960670538</v>
      </c>
      <c r="X5640" s="53">
        <f t="shared" si="853"/>
        <v>3.2237266279819474</v>
      </c>
      <c r="Y5640" s="53">
        <v>15421.05</v>
      </c>
      <c r="Z5640" s="53">
        <v>26.57</v>
      </c>
      <c r="AA5640" s="53">
        <f t="shared" si="850"/>
        <v>580.39330071509221</v>
      </c>
      <c r="AB5640" s="53">
        <f t="shared" si="851"/>
        <v>3.7636432066240122</v>
      </c>
    </row>
    <row r="5641" spans="1:28" x14ac:dyDescent="0.3">
      <c r="A5641" s="1">
        <v>5640</v>
      </c>
      <c r="B5641" s="43">
        <v>46055</v>
      </c>
      <c r="C5641" s="44">
        <v>45435628.100000001</v>
      </c>
      <c r="D5641" s="56">
        <f t="shared" si="855"/>
        <v>497733.77992003073</v>
      </c>
      <c r="E5641" s="53">
        <v>91.284999999999997</v>
      </c>
      <c r="F5641" s="53">
        <f t="shared" si="856"/>
        <v>4.9773377992003072</v>
      </c>
      <c r="G5641" s="53">
        <f>(F5641/'Yearly GDP'!$B$24)*100</f>
        <v>135.25374454348659</v>
      </c>
      <c r="H5641" s="53">
        <f t="shared" si="857"/>
        <v>1.4756420000000003</v>
      </c>
      <c r="I5641" s="53">
        <f t="shared" si="858"/>
        <v>4.5871559633027514</v>
      </c>
      <c r="J5641" s="53">
        <f t="shared" si="854"/>
        <v>1150.8440366972477</v>
      </c>
      <c r="K5641" s="53">
        <v>6.7690000000000001</v>
      </c>
      <c r="L5641" s="53">
        <v>25088.400000000001</v>
      </c>
      <c r="M5641" s="53">
        <v>3.41</v>
      </c>
      <c r="N5641" s="53">
        <f t="shared" si="859"/>
        <v>2.1818440366972487</v>
      </c>
      <c r="O5641" s="53">
        <v>21.8</v>
      </c>
      <c r="P5641" s="53">
        <v>4.2770000000000001</v>
      </c>
      <c r="Q5641" s="53">
        <f t="shared" si="860"/>
        <v>2.492</v>
      </c>
      <c r="R5641" s="53">
        <v>97.63</v>
      </c>
      <c r="S5641" s="53">
        <f t="shared" si="861"/>
        <v>116.63</v>
      </c>
      <c r="T5641" s="53">
        <v>5.35</v>
      </c>
      <c r="U5641" s="53">
        <v>21249.35</v>
      </c>
      <c r="V5641" s="53">
        <v>31.33</v>
      </c>
      <c r="W5641" s="53">
        <f t="shared" si="852"/>
        <v>678.24289818065756</v>
      </c>
      <c r="X5641" s="53">
        <f t="shared" si="853"/>
        <v>3.1918289179699975</v>
      </c>
      <c r="Y5641" s="53">
        <v>15507.15</v>
      </c>
      <c r="Z5641" s="53">
        <v>26.72</v>
      </c>
      <c r="AA5641" s="53">
        <f t="shared" ref="AA5641:AA5704" si="862">Y5641/Z5641</f>
        <v>580.35741017964074</v>
      </c>
      <c r="AB5641" s="53">
        <f t="shared" ref="AB5641:AB5704" si="863">(AA5641/Y5641)*100</f>
        <v>3.7425149700598808</v>
      </c>
    </row>
    <row r="5642" spans="1:28" x14ac:dyDescent="0.3">
      <c r="A5642" s="1">
        <v>5641</v>
      </c>
      <c r="B5642" s="43">
        <v>46056</v>
      </c>
      <c r="C5642" s="44">
        <v>46703438.909999996</v>
      </c>
      <c r="D5642" s="56">
        <f t="shared" si="855"/>
        <v>516499.55110978399</v>
      </c>
      <c r="E5642" s="53">
        <v>90.423000000000002</v>
      </c>
      <c r="F5642" s="53">
        <f t="shared" si="856"/>
        <v>5.1649955110978398</v>
      </c>
      <c r="G5642" s="53">
        <f>(F5642/'Yearly GDP'!$B$24)*100</f>
        <v>140.35313888852826</v>
      </c>
      <c r="H5642" s="53">
        <f t="shared" si="857"/>
        <v>1.5021435000000003</v>
      </c>
      <c r="I5642" s="53">
        <f t="shared" si="858"/>
        <v>4.4742729306487687</v>
      </c>
      <c r="J5642" s="53">
        <f t="shared" si="854"/>
        <v>1151.1208053691273</v>
      </c>
      <c r="K5642" s="53">
        <v>6.7210000000000001</v>
      </c>
      <c r="L5642" s="53">
        <v>25727.55</v>
      </c>
      <c r="M5642" s="53">
        <v>3.5</v>
      </c>
      <c r="N5642" s="53">
        <f t="shared" si="859"/>
        <v>2.2467270693512313</v>
      </c>
      <c r="O5642" s="53">
        <v>22.35</v>
      </c>
      <c r="P5642" s="53">
        <v>4.2729999999999997</v>
      </c>
      <c r="Q5642" s="53">
        <f t="shared" si="860"/>
        <v>2.4480000000000004</v>
      </c>
      <c r="R5642" s="53">
        <v>97.44</v>
      </c>
      <c r="S5642" s="53">
        <f t="shared" si="861"/>
        <v>119.57250000000001</v>
      </c>
      <c r="T5642" s="53">
        <v>5.35</v>
      </c>
      <c r="U5642" s="53">
        <v>21869.85</v>
      </c>
      <c r="V5642" s="53">
        <v>32.24</v>
      </c>
      <c r="W5642" s="53">
        <f t="shared" si="852"/>
        <v>678.34522332506197</v>
      </c>
      <c r="X5642" s="53">
        <f t="shared" si="853"/>
        <v>3.1017369727047144</v>
      </c>
      <c r="Y5642" s="53">
        <v>15962.45</v>
      </c>
      <c r="Z5642" s="53">
        <v>27.5</v>
      </c>
      <c r="AA5642" s="53">
        <f t="shared" si="862"/>
        <v>580.45272727272732</v>
      </c>
      <c r="AB5642" s="53">
        <f t="shared" si="863"/>
        <v>3.6363636363636362</v>
      </c>
    </row>
    <row r="5643" spans="1:28" x14ac:dyDescent="0.3">
      <c r="A5643" s="1">
        <v>5642</v>
      </c>
      <c r="B5643" s="43">
        <v>46057</v>
      </c>
      <c r="C5643" s="44">
        <v>46898657.829999998</v>
      </c>
      <c r="D5643" s="56">
        <f t="shared" si="855"/>
        <v>518842.11735681642</v>
      </c>
      <c r="E5643" s="53">
        <v>90.391000000000005</v>
      </c>
      <c r="F5643" s="53">
        <f t="shared" si="856"/>
        <v>5.1884211735681642</v>
      </c>
      <c r="G5643" s="53">
        <f>(F5643/'Yearly GDP'!$B$24)*100</f>
        <v>140.98970580348271</v>
      </c>
      <c r="H5643" s="53">
        <f t="shared" si="857"/>
        <v>1.4983410000000001</v>
      </c>
      <c r="I5643" s="53">
        <f t="shared" si="858"/>
        <v>4.4682752457551382</v>
      </c>
      <c r="J5643" s="53">
        <f t="shared" si="854"/>
        <v>1151.7426273458445</v>
      </c>
      <c r="K5643" s="53">
        <v>6.6950000000000003</v>
      </c>
      <c r="L5643" s="53">
        <v>25776</v>
      </c>
      <c r="M5643" s="53">
        <v>3.5</v>
      </c>
      <c r="N5643" s="53">
        <f t="shared" si="859"/>
        <v>2.226724754244862</v>
      </c>
      <c r="O5643" s="53">
        <v>22.38</v>
      </c>
      <c r="P5643" s="53">
        <v>4.2779999999999996</v>
      </c>
      <c r="Q5643" s="53">
        <f t="shared" si="860"/>
        <v>2.4170000000000007</v>
      </c>
      <c r="R5643" s="53">
        <v>97.62</v>
      </c>
      <c r="S5643" s="53">
        <f t="shared" si="861"/>
        <v>119.33015999999999</v>
      </c>
      <c r="T5643" s="53">
        <v>5.3319999999999999</v>
      </c>
      <c r="U5643" s="53">
        <v>22002</v>
      </c>
      <c r="V5643" s="53">
        <v>32.76</v>
      </c>
      <c r="W5643" s="53">
        <f t="shared" si="852"/>
        <v>671.61172161172169</v>
      </c>
      <c r="X5643" s="53">
        <f t="shared" si="853"/>
        <v>3.0525030525030528</v>
      </c>
      <c r="Y5643" s="53">
        <v>16084.15</v>
      </c>
      <c r="Z5643" s="53">
        <v>26.71</v>
      </c>
      <c r="AA5643" s="53">
        <f t="shared" si="862"/>
        <v>602.17708723324597</v>
      </c>
      <c r="AB5643" s="53">
        <f t="shared" si="863"/>
        <v>3.7439161362785476</v>
      </c>
    </row>
    <row r="5644" spans="1:28" x14ac:dyDescent="0.3">
      <c r="A5644" s="1">
        <v>5643</v>
      </c>
      <c r="B5644" s="43">
        <v>46058</v>
      </c>
      <c r="C5644" s="44">
        <v>46653998.840000004</v>
      </c>
      <c r="D5644" s="56">
        <f t="shared" si="855"/>
        <v>516546.89312326314</v>
      </c>
      <c r="E5644" s="53">
        <v>90.319000000000003</v>
      </c>
      <c r="F5644" s="53">
        <f t="shared" si="856"/>
        <v>5.1654689312326312</v>
      </c>
      <c r="G5644" s="53">
        <f>(F5644/'Yearly GDP'!$B$24)*100</f>
        <v>140.3660035661041</v>
      </c>
      <c r="H5644" s="53">
        <f t="shared" si="857"/>
        <v>1.4771871000000001</v>
      </c>
      <c r="I5644" s="53">
        <f t="shared" si="858"/>
        <v>4.5024763619990988</v>
      </c>
      <c r="J5644" s="53">
        <f t="shared" si="854"/>
        <v>1154.561008554705</v>
      </c>
      <c r="K5644" s="53">
        <v>6.6509999999999998</v>
      </c>
      <c r="L5644" s="53">
        <v>25642.799999999999</v>
      </c>
      <c r="M5644" s="53">
        <v>3.49</v>
      </c>
      <c r="N5644" s="53">
        <f t="shared" si="859"/>
        <v>2.148523638000901</v>
      </c>
      <c r="O5644" s="53">
        <v>22.21</v>
      </c>
      <c r="P5644" s="53">
        <v>4.21</v>
      </c>
      <c r="Q5644" s="53">
        <f t="shared" si="860"/>
        <v>2.4409999999999998</v>
      </c>
      <c r="R5644" s="53">
        <v>97.82</v>
      </c>
      <c r="S5644" s="53">
        <f t="shared" si="861"/>
        <v>118.42372</v>
      </c>
      <c r="T5644" s="53">
        <v>5.3319999999999999</v>
      </c>
      <c r="U5644" s="53">
        <v>21931.5</v>
      </c>
      <c r="V5644" s="53">
        <v>32.61</v>
      </c>
      <c r="W5644" s="53">
        <f t="shared" si="852"/>
        <v>672.53909843606255</v>
      </c>
      <c r="X5644" s="53">
        <f t="shared" si="853"/>
        <v>3.0665440049064703</v>
      </c>
      <c r="Y5644" s="53">
        <v>15919.15</v>
      </c>
      <c r="Z5644" s="53">
        <v>26.36</v>
      </c>
      <c r="AA5644" s="53">
        <f t="shared" si="862"/>
        <v>603.91312594840667</v>
      </c>
      <c r="AB5644" s="53">
        <f t="shared" si="863"/>
        <v>3.793626707132018</v>
      </c>
    </row>
    <row r="5645" spans="1:28" x14ac:dyDescent="0.3">
      <c r="A5645" s="1">
        <v>5644</v>
      </c>
      <c r="B5645" s="43">
        <v>46059</v>
      </c>
      <c r="C5645" s="44">
        <v>46711743.039999999</v>
      </c>
      <c r="D5645" s="56">
        <f t="shared" si="855"/>
        <v>515604.91677336744</v>
      </c>
      <c r="E5645" s="53">
        <v>90.596000000000004</v>
      </c>
      <c r="F5645" s="53">
        <f t="shared" si="856"/>
        <v>5.1560491677336744</v>
      </c>
      <c r="G5645" s="53">
        <f>(F5645/'Yearly GDP'!$B$24)*100</f>
        <v>140.11003173189332</v>
      </c>
      <c r="H5645" s="53">
        <f t="shared" si="857"/>
        <v>1.4987658000000001</v>
      </c>
      <c r="I5645" s="53">
        <f t="shared" si="858"/>
        <v>4.4923629829290199</v>
      </c>
      <c r="J5645" s="53">
        <f t="shared" si="854"/>
        <v>1154.2542677448337</v>
      </c>
      <c r="K5645" s="53">
        <v>6.7329999999999997</v>
      </c>
      <c r="L5645" s="53">
        <v>25693.7</v>
      </c>
      <c r="M5645" s="53">
        <v>3.49</v>
      </c>
      <c r="N5645" s="53">
        <f t="shared" si="859"/>
        <v>2.2406370170709797</v>
      </c>
      <c r="O5645" s="53">
        <v>22.26</v>
      </c>
      <c r="P5645" s="53">
        <v>4.2060000000000004</v>
      </c>
      <c r="Q5645" s="53">
        <f t="shared" si="860"/>
        <v>2.5269999999999992</v>
      </c>
      <c r="R5645" s="53">
        <v>97.63</v>
      </c>
      <c r="S5645" s="53">
        <f t="shared" si="861"/>
        <v>118.69032</v>
      </c>
      <c r="T5645" s="53">
        <v>5.3319999999999999</v>
      </c>
      <c r="U5645" s="53">
        <v>21926.85</v>
      </c>
      <c r="V5645" s="53">
        <v>32.6</v>
      </c>
      <c r="W5645" s="53">
        <f t="shared" si="852"/>
        <v>672.60276073619627</v>
      </c>
      <c r="X5645" s="53">
        <f t="shared" si="853"/>
        <v>3.0674846625766872</v>
      </c>
      <c r="Y5645" s="53">
        <v>15864.5</v>
      </c>
      <c r="Z5645" s="53">
        <v>26.19</v>
      </c>
      <c r="AA5645" s="53">
        <f t="shared" si="862"/>
        <v>605.74646811760215</v>
      </c>
      <c r="AB5645" s="53">
        <f t="shared" si="863"/>
        <v>3.8182512409316534</v>
      </c>
    </row>
    <row r="5646" spans="1:28" x14ac:dyDescent="0.3">
      <c r="A5646" s="1">
        <v>5645</v>
      </c>
      <c r="B5646" s="43">
        <v>46062</v>
      </c>
      <c r="C5646" s="44">
        <v>47275815.210000001</v>
      </c>
      <c r="D5646" s="56">
        <f t="shared" si="855"/>
        <v>520911.18174005026</v>
      </c>
      <c r="E5646" s="53">
        <v>90.756</v>
      </c>
      <c r="F5646" s="53">
        <f t="shared" si="856"/>
        <v>5.2091118174005029</v>
      </c>
      <c r="G5646" s="53">
        <f>(F5646/'Yearly GDP'!$B$24)*100</f>
        <v>141.55195155979627</v>
      </c>
      <c r="H5646" s="53">
        <f t="shared" si="857"/>
        <v>1.5408319000000004</v>
      </c>
      <c r="I5646" s="53">
        <f t="shared" si="858"/>
        <v>4.3878894251864846</v>
      </c>
      <c r="J5646" s="53">
        <f t="shared" si="854"/>
        <v>1135.0285212812637</v>
      </c>
      <c r="K5646" s="53">
        <v>6.7610000000000001</v>
      </c>
      <c r="L5646" s="53">
        <v>25867.3</v>
      </c>
      <c r="M5646" s="53">
        <v>3.52</v>
      </c>
      <c r="N5646" s="53">
        <f t="shared" si="859"/>
        <v>2.3731105748135155</v>
      </c>
      <c r="O5646" s="53">
        <v>22.79</v>
      </c>
      <c r="P5646" s="53">
        <v>4.1980000000000004</v>
      </c>
      <c r="Q5646" s="53">
        <f t="shared" si="860"/>
        <v>2.5629999999999997</v>
      </c>
      <c r="R5646" s="53">
        <v>96.82</v>
      </c>
      <c r="S5646" s="53">
        <f t="shared" si="861"/>
        <v>121.51627999999999</v>
      </c>
      <c r="T5646" s="53">
        <v>5.3319999999999999</v>
      </c>
      <c r="U5646" s="53">
        <v>22272</v>
      </c>
      <c r="V5646" s="53">
        <v>33.07</v>
      </c>
      <c r="W5646" s="53">
        <f t="shared" si="852"/>
        <v>673.4804959177502</v>
      </c>
      <c r="X5646" s="53">
        <f t="shared" si="853"/>
        <v>3.0238887208950711</v>
      </c>
      <c r="Y5646" s="53">
        <v>16268.8</v>
      </c>
      <c r="Z5646" s="53">
        <v>26.83</v>
      </c>
      <c r="AA5646" s="53">
        <f t="shared" si="862"/>
        <v>606.36600819977639</v>
      </c>
      <c r="AB5646" s="53">
        <f t="shared" si="863"/>
        <v>3.7271710771524411</v>
      </c>
    </row>
    <row r="5647" spans="1:28" x14ac:dyDescent="0.3">
      <c r="A5647" s="1">
        <v>5646</v>
      </c>
      <c r="B5647" s="43">
        <v>46063</v>
      </c>
      <c r="C5647" s="44">
        <v>47429647.68</v>
      </c>
      <c r="D5647" s="56">
        <f t="shared" si="855"/>
        <v>523575.39276725397</v>
      </c>
      <c r="E5647" s="53">
        <v>90.587999999999994</v>
      </c>
      <c r="F5647" s="53">
        <f t="shared" si="856"/>
        <v>5.2357539276725396</v>
      </c>
      <c r="G5647" s="53">
        <f>(F5647/'Yearly GDP'!$B$24)*100</f>
        <v>142.27592194762335</v>
      </c>
      <c r="H5647" s="53">
        <f t="shared" si="857"/>
        <v>1.5290471000000001</v>
      </c>
      <c r="I5647" s="53">
        <f t="shared" si="858"/>
        <v>4.3994720633523974</v>
      </c>
      <c r="J5647" s="53">
        <f t="shared" si="854"/>
        <v>1141.0096788385395</v>
      </c>
      <c r="K5647" s="53">
        <v>6.7270000000000003</v>
      </c>
      <c r="L5647" s="53">
        <v>25935.15</v>
      </c>
      <c r="M5647" s="53">
        <v>3.53</v>
      </c>
      <c r="N5647" s="53">
        <f t="shared" si="859"/>
        <v>2.3275279366476029</v>
      </c>
      <c r="O5647" s="53">
        <v>22.73</v>
      </c>
      <c r="P5647" s="53">
        <v>4.1449999999999996</v>
      </c>
      <c r="Q5647" s="53">
        <f t="shared" si="860"/>
        <v>2.5820000000000007</v>
      </c>
      <c r="R5647" s="53">
        <v>96.8</v>
      </c>
      <c r="S5647" s="53">
        <f t="shared" si="861"/>
        <v>121.19636</v>
      </c>
      <c r="T5647" s="53">
        <v>5.3319999999999999</v>
      </c>
      <c r="U5647" s="53">
        <v>22359.75</v>
      </c>
      <c r="V5647" s="53">
        <v>33.1</v>
      </c>
      <c r="W5647" s="53">
        <f t="shared" si="852"/>
        <v>675.52114803625375</v>
      </c>
      <c r="X5647" s="53">
        <f t="shared" si="853"/>
        <v>3.0211480362537761</v>
      </c>
      <c r="Y5647" s="53">
        <v>16349.35</v>
      </c>
      <c r="Z5647" s="53">
        <v>27</v>
      </c>
      <c r="AA5647" s="53">
        <f t="shared" si="862"/>
        <v>605.53148148148148</v>
      </c>
      <c r="AB5647" s="53">
        <f t="shared" si="863"/>
        <v>3.7037037037037033</v>
      </c>
    </row>
    <row r="5648" spans="1:28" x14ac:dyDescent="0.3">
      <c r="A5648" s="1">
        <v>5647</v>
      </c>
      <c r="B5648" s="43">
        <v>46064</v>
      </c>
      <c r="C5648" s="44">
        <v>47478122.350000001</v>
      </c>
      <c r="D5648" s="56">
        <f t="shared" si="855"/>
        <v>523255.62455916061</v>
      </c>
      <c r="E5648" s="53">
        <v>90.736000000000004</v>
      </c>
      <c r="F5648" s="53">
        <f t="shared" si="856"/>
        <v>5.2325562455916064</v>
      </c>
      <c r="G5648" s="53">
        <f>(F5648/'Yearly GDP'!$B$24)*100</f>
        <v>142.18902841281539</v>
      </c>
      <c r="H5648" s="53">
        <f t="shared" si="857"/>
        <v>1.525854</v>
      </c>
      <c r="I5648" s="53">
        <f t="shared" si="858"/>
        <v>4.3975373790677219</v>
      </c>
      <c r="J5648" s="53">
        <f t="shared" si="854"/>
        <v>1141.330255057168</v>
      </c>
      <c r="K5648" s="53">
        <v>6.71</v>
      </c>
      <c r="L5648" s="53">
        <v>25953.85</v>
      </c>
      <c r="M5648" s="53">
        <v>3.53</v>
      </c>
      <c r="N5648" s="53">
        <f t="shared" si="859"/>
        <v>2.3124626209322781</v>
      </c>
      <c r="O5648" s="53">
        <v>22.74</v>
      </c>
      <c r="P5648" s="53">
        <v>4.1719999999999997</v>
      </c>
      <c r="Q5648" s="53">
        <f t="shared" si="860"/>
        <v>2.5380000000000003</v>
      </c>
      <c r="R5648" s="53">
        <v>96.83</v>
      </c>
      <c r="S5648" s="53">
        <f t="shared" si="861"/>
        <v>121.54529999999998</v>
      </c>
      <c r="T5648" s="53">
        <v>5.3449999999999998</v>
      </c>
      <c r="U5648" s="53">
        <v>22364.400000000001</v>
      </c>
      <c r="V5648" s="53">
        <v>32.979999999999997</v>
      </c>
      <c r="W5648" s="53">
        <f t="shared" si="852"/>
        <v>678.12007277137673</v>
      </c>
      <c r="X5648" s="53">
        <f t="shared" si="853"/>
        <v>3.032140691328078</v>
      </c>
      <c r="Y5648" s="53">
        <v>16369.9</v>
      </c>
      <c r="Z5648" s="53">
        <v>26.92</v>
      </c>
      <c r="AA5648" s="53">
        <f t="shared" si="862"/>
        <v>608.09435364041599</v>
      </c>
      <c r="AB5648" s="53">
        <f t="shared" si="863"/>
        <v>3.7147102526002973</v>
      </c>
    </row>
    <row r="5649" spans="1:28" x14ac:dyDescent="0.3">
      <c r="A5649" s="1">
        <v>5648</v>
      </c>
      <c r="B5649" s="43">
        <v>46065</v>
      </c>
      <c r="C5649" s="44">
        <v>47221442.729999997</v>
      </c>
      <c r="D5649" s="56">
        <f t="shared" si="855"/>
        <v>521415.16198489466</v>
      </c>
      <c r="E5649" s="53">
        <v>90.563999999999993</v>
      </c>
      <c r="F5649" s="53">
        <f t="shared" si="856"/>
        <v>5.2141516198489466</v>
      </c>
      <c r="G5649" s="53">
        <f>(F5649/'Yearly GDP'!$B$24)*100</f>
        <v>141.68890271328658</v>
      </c>
      <c r="H5649" s="53">
        <f t="shared" si="857"/>
        <v>1.5096987999999998</v>
      </c>
      <c r="I5649" s="53">
        <f t="shared" si="858"/>
        <v>4.428697962798938</v>
      </c>
      <c r="J5649" s="53">
        <f t="shared" si="854"/>
        <v>1142.9229406554475</v>
      </c>
      <c r="K5649" s="53">
        <v>6.6859999999999999</v>
      </c>
      <c r="L5649" s="53">
        <v>25807.200000000001</v>
      </c>
      <c r="M5649" s="53">
        <v>3.51</v>
      </c>
      <c r="N5649" s="53">
        <f t="shared" si="859"/>
        <v>2.2573020372010619</v>
      </c>
      <c r="O5649" s="53">
        <v>22.58</v>
      </c>
      <c r="P5649" s="53">
        <v>4.1040000000000001</v>
      </c>
      <c r="Q5649" s="53">
        <f t="shared" si="860"/>
        <v>2.5819999999999999</v>
      </c>
      <c r="R5649" s="53">
        <v>96.93</v>
      </c>
      <c r="S5649" s="53">
        <f t="shared" si="861"/>
        <v>120.69009999999999</v>
      </c>
      <c r="T5649" s="53">
        <v>5.3449999999999998</v>
      </c>
      <c r="U5649" s="53">
        <v>22252.400000000001</v>
      </c>
      <c r="V5649" s="53">
        <v>32.79</v>
      </c>
      <c r="W5649" s="53">
        <f t="shared" si="852"/>
        <v>678.63372979566952</v>
      </c>
      <c r="X5649" s="53">
        <f t="shared" si="853"/>
        <v>3.0497102775236358</v>
      </c>
      <c r="Y5649" s="53">
        <v>16250.15</v>
      </c>
      <c r="Z5649" s="53">
        <v>26.74</v>
      </c>
      <c r="AA5649" s="53">
        <f t="shared" si="862"/>
        <v>607.7094240837697</v>
      </c>
      <c r="AB5649" s="53">
        <f t="shared" si="863"/>
        <v>3.7397157816005984</v>
      </c>
    </row>
    <row r="5650" spans="1:28" x14ac:dyDescent="0.3">
      <c r="A5650" s="1">
        <v>5649</v>
      </c>
      <c r="B5650" s="43">
        <v>46066</v>
      </c>
      <c r="C5650" s="44">
        <v>46525081.140000001</v>
      </c>
      <c r="D5650" s="56">
        <f t="shared" si="855"/>
        <v>513777.05416597647</v>
      </c>
      <c r="E5650" s="53">
        <v>90.555000000000007</v>
      </c>
      <c r="F5650" s="53">
        <f t="shared" si="856"/>
        <v>5.1377705416597648</v>
      </c>
      <c r="G5650" s="53">
        <f>(F5650/'Yearly GDP'!$B$24)*100</f>
        <v>139.61332993640664</v>
      </c>
      <c r="H5650" s="53">
        <f t="shared" si="857"/>
        <v>1.4849647999999998</v>
      </c>
      <c r="I5650" s="53">
        <f t="shared" si="858"/>
        <v>4.4964028776978422</v>
      </c>
      <c r="J5650" s="53">
        <f t="shared" si="854"/>
        <v>1145.283273381295</v>
      </c>
      <c r="K5650" s="53">
        <v>6.6769999999999996</v>
      </c>
      <c r="L5650" s="53">
        <v>25471.1</v>
      </c>
      <c r="M5650" s="53">
        <v>3.46</v>
      </c>
      <c r="N5650" s="53">
        <f t="shared" si="859"/>
        <v>2.1805971223021574</v>
      </c>
      <c r="O5650" s="53">
        <v>22.24</v>
      </c>
      <c r="P5650" s="53">
        <v>4.056</v>
      </c>
      <c r="Q5650" s="53">
        <f t="shared" si="860"/>
        <v>2.6209999999999996</v>
      </c>
      <c r="R5650" s="53">
        <v>96.92</v>
      </c>
      <c r="S5650" s="53">
        <f t="shared" si="861"/>
        <v>118.87279999999998</v>
      </c>
      <c r="T5650" s="53">
        <v>5.3449999999999998</v>
      </c>
      <c r="U5650" s="53">
        <v>21884.35</v>
      </c>
      <c r="V5650" s="53">
        <v>32.21</v>
      </c>
      <c r="W5650" s="53">
        <f t="shared" si="852"/>
        <v>679.42719652281892</v>
      </c>
      <c r="X5650" s="53">
        <f t="shared" si="853"/>
        <v>3.1046258925799441</v>
      </c>
      <c r="Y5650" s="53">
        <v>15988.3</v>
      </c>
      <c r="Z5650" s="53">
        <v>26.28</v>
      </c>
      <c r="AA5650" s="53">
        <f t="shared" si="862"/>
        <v>608.38280060882801</v>
      </c>
      <c r="AB5650" s="53">
        <f t="shared" si="863"/>
        <v>3.8051750380517508</v>
      </c>
    </row>
    <row r="5651" spans="1:28" x14ac:dyDescent="0.3">
      <c r="A5651" s="1">
        <v>5650</v>
      </c>
      <c r="B5651" s="43">
        <v>46069</v>
      </c>
      <c r="C5651" s="44">
        <v>46792926.119999997</v>
      </c>
      <c r="D5651" s="56">
        <f t="shared" si="855"/>
        <v>515459.81030855153</v>
      </c>
      <c r="E5651" s="53">
        <v>90.778999999999996</v>
      </c>
      <c r="F5651" s="53">
        <f t="shared" si="856"/>
        <v>5.1545981030855152</v>
      </c>
      <c r="G5651" s="53">
        <f>(F5651/'Yearly GDP'!$B$24)*100</f>
        <v>140.07060062732378</v>
      </c>
      <c r="H5651" s="53">
        <f t="shared" si="857"/>
        <v>1.5009668000000003</v>
      </c>
      <c r="I5651" s="53">
        <f t="shared" si="858"/>
        <v>4.4424700133274095</v>
      </c>
      <c r="J5651" s="53">
        <f t="shared" si="854"/>
        <v>1140.9484673478453</v>
      </c>
      <c r="K5651" s="53">
        <v>6.6680000000000001</v>
      </c>
      <c r="L5651" s="53">
        <v>25682.75</v>
      </c>
      <c r="M5651" s="53">
        <v>3.49</v>
      </c>
      <c r="N5651" s="53">
        <f t="shared" si="859"/>
        <v>2.2255299866725906</v>
      </c>
      <c r="O5651" s="53">
        <v>22.51</v>
      </c>
      <c r="P5651" s="53">
        <v>4.0419999999999998</v>
      </c>
      <c r="Q5651" s="53">
        <f t="shared" si="860"/>
        <v>2.6260000000000003</v>
      </c>
      <c r="R5651" s="53">
        <v>96.92</v>
      </c>
      <c r="S5651" s="53">
        <f t="shared" si="861"/>
        <v>120.31595</v>
      </c>
      <c r="T5651" s="53">
        <v>5.3449999999999998</v>
      </c>
      <c r="U5651" s="53">
        <v>21977.200000000001</v>
      </c>
      <c r="V5651" s="53">
        <v>32.24</v>
      </c>
      <c r="W5651" s="53">
        <f t="shared" ref="W5651:W5714" si="864">U5651/V5651</f>
        <v>681.67493796526048</v>
      </c>
      <c r="X5651" s="53">
        <f t="shared" ref="X5651:X5714" si="865">(W5651/U5651)*100</f>
        <v>3.1017369727047144</v>
      </c>
      <c r="Y5651" s="53">
        <v>15981.15</v>
      </c>
      <c r="Z5651" s="53">
        <v>26.3</v>
      </c>
      <c r="AA5651" s="53">
        <f t="shared" si="862"/>
        <v>607.64828897338396</v>
      </c>
      <c r="AB5651" s="53">
        <f t="shared" si="863"/>
        <v>3.8022813688212929</v>
      </c>
    </row>
    <row r="5652" spans="1:28" x14ac:dyDescent="0.3">
      <c r="A5652" s="1">
        <v>5651</v>
      </c>
      <c r="B5652" s="43">
        <v>46070</v>
      </c>
      <c r="C5652" s="44">
        <v>46981944.840000004</v>
      </c>
      <c r="D5652" s="56">
        <f t="shared" si="855"/>
        <v>518381.41980757349</v>
      </c>
      <c r="E5652" s="53">
        <v>90.632000000000005</v>
      </c>
      <c r="F5652" s="53">
        <f t="shared" si="856"/>
        <v>5.1838141980757353</v>
      </c>
      <c r="G5652" s="53">
        <f>(F5652/'Yearly GDP'!$B$24)*100</f>
        <v>140.86451625205802</v>
      </c>
      <c r="H5652" s="53">
        <f t="shared" si="857"/>
        <v>1.4996068</v>
      </c>
      <c r="I5652" s="53">
        <f t="shared" si="858"/>
        <v>4.4404973357015987</v>
      </c>
      <c r="J5652" s="53">
        <f t="shared" si="854"/>
        <v>1142.3357015985791</v>
      </c>
      <c r="K5652" s="53">
        <v>6.6589999999999998</v>
      </c>
      <c r="L5652" s="53">
        <v>25725.4</v>
      </c>
      <c r="M5652" s="53">
        <v>3.5</v>
      </c>
      <c r="N5652" s="53">
        <f t="shared" si="859"/>
        <v>2.2185026642984012</v>
      </c>
      <c r="O5652" s="53">
        <v>22.52</v>
      </c>
      <c r="P5652" s="53">
        <v>4.0540000000000003</v>
      </c>
      <c r="Q5652" s="53">
        <f t="shared" si="860"/>
        <v>2.6049999999999995</v>
      </c>
      <c r="R5652" s="53">
        <v>97.15</v>
      </c>
      <c r="S5652" s="53">
        <f t="shared" si="861"/>
        <v>120.3694</v>
      </c>
      <c r="T5652" s="53">
        <v>5.3449999999999998</v>
      </c>
      <c r="U5652" s="53">
        <v>22039.7</v>
      </c>
      <c r="V5652" s="53">
        <v>32.82</v>
      </c>
      <c r="W5652" s="53">
        <f t="shared" si="864"/>
        <v>671.53260207190738</v>
      </c>
      <c r="X5652" s="53">
        <f t="shared" si="865"/>
        <v>3.0469226081657528</v>
      </c>
      <c r="Y5652" s="53">
        <v>16099.35</v>
      </c>
      <c r="Z5652" s="53">
        <v>26.48</v>
      </c>
      <c r="AA5652" s="53">
        <f t="shared" si="862"/>
        <v>607.9814954682779</v>
      </c>
      <c r="AB5652" s="53">
        <f t="shared" si="863"/>
        <v>3.7764350453172204</v>
      </c>
    </row>
    <row r="5653" spans="1:28" x14ac:dyDescent="0.3">
      <c r="A5653" s="1">
        <v>5652</v>
      </c>
      <c r="B5653" s="43">
        <v>46071</v>
      </c>
      <c r="C5653" s="44">
        <v>47174876.859999999</v>
      </c>
      <c r="D5653" s="56">
        <f t="shared" si="855"/>
        <v>519524.21545306372</v>
      </c>
      <c r="E5653" s="53">
        <v>90.804000000000002</v>
      </c>
      <c r="F5653" s="53">
        <f t="shared" si="856"/>
        <v>5.1952421545306375</v>
      </c>
      <c r="G5653" s="53">
        <f>(F5653/'Yearly GDP'!$B$24)*100</f>
        <v>141.17505854702819</v>
      </c>
      <c r="H5653" s="53">
        <f t="shared" si="857"/>
        <v>1.5083240000000002</v>
      </c>
      <c r="I5653" s="53">
        <f t="shared" si="858"/>
        <v>4.4247787610619467</v>
      </c>
      <c r="J5653" s="53">
        <f t="shared" ref="J5653:J5716" si="866">L5653/O5653</f>
        <v>1142.4491150442477</v>
      </c>
      <c r="K5653" s="53">
        <v>6.6740000000000004</v>
      </c>
      <c r="L5653" s="53">
        <v>25819.35</v>
      </c>
      <c r="M5653" s="53">
        <v>3.51</v>
      </c>
      <c r="N5653" s="53">
        <f t="shared" si="859"/>
        <v>2.2492212389380537</v>
      </c>
      <c r="O5653" s="53">
        <v>22.6</v>
      </c>
      <c r="P5653" s="53">
        <v>4.0810000000000004</v>
      </c>
      <c r="Q5653" s="53">
        <f t="shared" si="860"/>
        <v>2.593</v>
      </c>
      <c r="R5653" s="53">
        <v>97.7</v>
      </c>
      <c r="S5653" s="53">
        <f t="shared" si="861"/>
        <v>121.13600000000001</v>
      </c>
      <c r="T5653" s="53">
        <v>5.36</v>
      </c>
      <c r="U5653" s="53">
        <v>22159.95</v>
      </c>
      <c r="V5653" s="53">
        <v>33</v>
      </c>
      <c r="W5653" s="53">
        <f t="shared" si="864"/>
        <v>671.51363636363635</v>
      </c>
      <c r="X5653" s="53">
        <f t="shared" si="865"/>
        <v>3.0303030303030298</v>
      </c>
      <c r="Y5653" s="53">
        <v>16180.85</v>
      </c>
      <c r="Z5653" s="53">
        <v>26.61</v>
      </c>
      <c r="AA5653" s="53">
        <f t="shared" si="862"/>
        <v>608.07403231867727</v>
      </c>
      <c r="AB5653" s="53">
        <f t="shared" si="863"/>
        <v>3.7579857196542656</v>
      </c>
    </row>
    <row r="5654" spans="1:28" x14ac:dyDescent="0.3">
      <c r="A5654" s="1">
        <v>5653</v>
      </c>
      <c r="B5654" s="43">
        <v>46072</v>
      </c>
      <c r="C5654" s="44">
        <v>46510908.039999999</v>
      </c>
      <c r="D5654" s="56">
        <f t="shared" si="855"/>
        <v>510895.53856631299</v>
      </c>
      <c r="E5654" s="53">
        <v>91.037999999999997</v>
      </c>
      <c r="F5654" s="53">
        <f t="shared" si="856"/>
        <v>5.1089553856631298</v>
      </c>
      <c r="G5654" s="53">
        <f>(F5654/'Yearly GDP'!$B$24)*100</f>
        <v>138.83030939301983</v>
      </c>
      <c r="H5654" s="53">
        <f t="shared" si="857"/>
        <v>1.4869672</v>
      </c>
      <c r="I5654" s="53">
        <f t="shared" si="858"/>
        <v>4.4883303411131061</v>
      </c>
      <c r="J5654" s="53">
        <f t="shared" si="866"/>
        <v>1142.4753141831238</v>
      </c>
      <c r="K5654" s="53">
        <v>6.6740000000000004</v>
      </c>
      <c r="L5654" s="53">
        <v>25454.35</v>
      </c>
      <c r="M5654" s="53">
        <v>3.46</v>
      </c>
      <c r="N5654" s="53">
        <f t="shared" si="859"/>
        <v>2.1856696588868942</v>
      </c>
      <c r="O5654" s="53">
        <v>22.28</v>
      </c>
      <c r="P5654" s="53">
        <v>4.0750000000000002</v>
      </c>
      <c r="Q5654" s="53">
        <f t="shared" si="860"/>
        <v>2.5990000000000002</v>
      </c>
      <c r="R5654" s="53">
        <v>97.93</v>
      </c>
      <c r="S5654" s="53">
        <f t="shared" si="861"/>
        <v>119.42080000000001</v>
      </c>
      <c r="T5654" s="53">
        <v>5.36</v>
      </c>
      <c r="U5654" s="53">
        <v>21813.4</v>
      </c>
      <c r="V5654" s="53">
        <v>32.49</v>
      </c>
      <c r="W5654" s="53">
        <f t="shared" si="864"/>
        <v>671.38811942136044</v>
      </c>
      <c r="X5654" s="53">
        <f t="shared" si="865"/>
        <v>3.0778701138811941</v>
      </c>
      <c r="Y5654" s="53">
        <v>15988</v>
      </c>
      <c r="Z5654" s="53">
        <v>26.29</v>
      </c>
      <c r="AA5654" s="53">
        <f t="shared" si="862"/>
        <v>608.13997717763414</v>
      </c>
      <c r="AB5654" s="53">
        <f t="shared" si="863"/>
        <v>3.8037276531000384</v>
      </c>
    </row>
    <row r="5655" spans="1:28" x14ac:dyDescent="0.3">
      <c r="A5655" s="1">
        <v>5654</v>
      </c>
      <c r="B5655" s="43">
        <v>46073</v>
      </c>
      <c r="C5655" s="44">
        <v>46688088.130000003</v>
      </c>
      <c r="D5655" s="56">
        <f t="shared" si="855"/>
        <v>514582.69734376721</v>
      </c>
      <c r="E5655" s="53">
        <v>90.73</v>
      </c>
      <c r="F5655" s="53">
        <f t="shared" si="856"/>
        <v>5.1458269734376723</v>
      </c>
      <c r="G5655" s="53">
        <f>(F5655/'Yearly GDP'!$B$24)*100</f>
        <v>139.83225471298022</v>
      </c>
      <c r="H5655" s="53">
        <f t="shared" si="857"/>
        <v>1.505055</v>
      </c>
      <c r="I5655" s="53">
        <f t="shared" si="858"/>
        <v>4.4682752457551382</v>
      </c>
      <c r="J5655" s="53">
        <f t="shared" si="866"/>
        <v>1142.5938337801608</v>
      </c>
      <c r="K5655" s="53">
        <v>6.7249999999999996</v>
      </c>
      <c r="L5655" s="53">
        <v>25571.25</v>
      </c>
      <c r="M5655" s="53">
        <v>3.48</v>
      </c>
      <c r="N5655" s="53">
        <f t="shared" si="859"/>
        <v>2.2567247542448614</v>
      </c>
      <c r="O5655" s="53">
        <v>22.38</v>
      </c>
      <c r="P5655" s="53">
        <v>4.085</v>
      </c>
      <c r="Q5655" s="53">
        <f t="shared" si="860"/>
        <v>2.6399999999999997</v>
      </c>
      <c r="R5655" s="53">
        <v>97.8</v>
      </c>
      <c r="S5655" s="53">
        <f t="shared" si="861"/>
        <v>119.9568</v>
      </c>
      <c r="T5655" s="53">
        <v>5.36</v>
      </c>
      <c r="U5655" s="53">
        <v>21918.2</v>
      </c>
      <c r="V5655" s="53">
        <v>32.64</v>
      </c>
      <c r="W5655" s="53">
        <f t="shared" si="864"/>
        <v>671.51348039215691</v>
      </c>
      <c r="X5655" s="53">
        <f t="shared" si="865"/>
        <v>3.0637254901960786</v>
      </c>
      <c r="Y5655" s="53">
        <v>15958.8</v>
      </c>
      <c r="Z5655" s="53">
        <v>26.25</v>
      </c>
      <c r="AA5655" s="53">
        <f t="shared" si="862"/>
        <v>607.95428571428567</v>
      </c>
      <c r="AB5655" s="53">
        <f t="shared" si="863"/>
        <v>3.8095238095238093</v>
      </c>
    </row>
    <row r="5656" spans="1:28" x14ac:dyDescent="0.3">
      <c r="A5656" s="1">
        <v>5655</v>
      </c>
      <c r="B5656" s="43">
        <v>46076</v>
      </c>
      <c r="C5656" s="44">
        <v>46852324.310000002</v>
      </c>
      <c r="D5656" s="56">
        <f t="shared" si="855"/>
        <v>514770.1976575547</v>
      </c>
      <c r="E5656" s="53">
        <v>91.016000000000005</v>
      </c>
      <c r="F5656" s="53">
        <f t="shared" si="856"/>
        <v>5.1477019765755472</v>
      </c>
      <c r="G5656" s="53">
        <f>(F5656/'Yearly GDP'!$B$24)*100</f>
        <v>139.88320588520509</v>
      </c>
      <c r="H5656" s="53">
        <f t="shared" si="857"/>
        <v>1.5072749999999999</v>
      </c>
      <c r="I5656" s="53">
        <f t="shared" si="858"/>
        <v>4.4444444444444446</v>
      </c>
      <c r="J5656" s="53">
        <f t="shared" si="866"/>
        <v>1142.8</v>
      </c>
      <c r="K5656" s="53">
        <v>6.6989999999999998</v>
      </c>
      <c r="L5656" s="53">
        <v>25713</v>
      </c>
      <c r="M5656" s="53">
        <v>3.5</v>
      </c>
      <c r="N5656" s="53">
        <f t="shared" si="859"/>
        <v>2.2545555555555552</v>
      </c>
      <c r="O5656" s="53">
        <v>22.5</v>
      </c>
      <c r="P5656" s="53">
        <v>4.0270000000000001</v>
      </c>
      <c r="Q5656" s="53">
        <f t="shared" si="860"/>
        <v>2.6719999999999997</v>
      </c>
      <c r="R5656" s="53">
        <v>97.71</v>
      </c>
      <c r="S5656" s="53">
        <f t="shared" si="861"/>
        <v>120.60000000000001</v>
      </c>
      <c r="T5656" s="53">
        <v>5.36</v>
      </c>
      <c r="U5656" s="53">
        <v>21882.1</v>
      </c>
      <c r="V5656" s="53">
        <v>32.590000000000003</v>
      </c>
      <c r="W5656" s="53">
        <f t="shared" si="864"/>
        <v>671.43602332003672</v>
      </c>
      <c r="X5656" s="53">
        <f t="shared" si="865"/>
        <v>3.0684258975145746</v>
      </c>
      <c r="Y5656" s="53">
        <v>16027.95</v>
      </c>
      <c r="Z5656" s="53">
        <v>26.36</v>
      </c>
      <c r="AA5656" s="53">
        <f t="shared" si="862"/>
        <v>608.04059180576633</v>
      </c>
      <c r="AB5656" s="53">
        <f t="shared" si="863"/>
        <v>3.793626707132018</v>
      </c>
    </row>
    <row r="5657" spans="1:28" x14ac:dyDescent="0.3">
      <c r="A5657" s="1">
        <v>5656</v>
      </c>
      <c r="B5657" s="43">
        <v>46077</v>
      </c>
      <c r="C5657" s="44">
        <v>46537224.539999999</v>
      </c>
      <c r="D5657" s="56">
        <f t="shared" si="855"/>
        <v>511859.30772784265</v>
      </c>
      <c r="E5657" s="53">
        <v>90.918000000000006</v>
      </c>
      <c r="F5657" s="53">
        <f t="shared" si="856"/>
        <v>5.1185930772784269</v>
      </c>
      <c r="G5657" s="53">
        <f>(F5657/'Yearly GDP'!$B$24)*100</f>
        <v>139.09220318691376</v>
      </c>
      <c r="H5657" s="53">
        <f t="shared" si="857"/>
        <v>1.4874124999999998</v>
      </c>
      <c r="I5657" s="53">
        <f t="shared" si="858"/>
        <v>4.4943820224719104</v>
      </c>
      <c r="J5657" s="53">
        <f t="shared" si="866"/>
        <v>1142.6808988764046</v>
      </c>
      <c r="K5657" s="53">
        <v>6.6849999999999996</v>
      </c>
      <c r="L5657" s="53">
        <v>25424.65</v>
      </c>
      <c r="M5657" s="53">
        <v>3.46</v>
      </c>
      <c r="N5657" s="53">
        <f t="shared" si="859"/>
        <v>2.1906179775280892</v>
      </c>
      <c r="O5657" s="53">
        <v>22.25</v>
      </c>
      <c r="P5657" s="53">
        <v>4.0330000000000004</v>
      </c>
      <c r="Q5657" s="53">
        <f t="shared" si="860"/>
        <v>2.6519999999999992</v>
      </c>
      <c r="R5657" s="53">
        <v>97.84</v>
      </c>
      <c r="S5657" s="53">
        <f t="shared" si="861"/>
        <v>119.26</v>
      </c>
      <c r="T5657" s="53">
        <v>5.36</v>
      </c>
      <c r="U5657" s="53">
        <v>21820.2</v>
      </c>
      <c r="V5657" s="53">
        <v>32.5</v>
      </c>
      <c r="W5657" s="53">
        <f t="shared" si="864"/>
        <v>671.39076923076925</v>
      </c>
      <c r="X5657" s="53">
        <f t="shared" si="865"/>
        <v>3.0769230769230766</v>
      </c>
      <c r="Y5657" s="53">
        <v>15933.05</v>
      </c>
      <c r="Z5657" s="53">
        <v>26.2</v>
      </c>
      <c r="AA5657" s="53">
        <f t="shared" si="862"/>
        <v>608.13167938931292</v>
      </c>
      <c r="AB5657" s="53">
        <f t="shared" si="863"/>
        <v>3.8167938931297711</v>
      </c>
    </row>
    <row r="5658" spans="1:28" x14ac:dyDescent="0.3">
      <c r="A5658" s="1">
        <v>5657</v>
      </c>
      <c r="B5658" s="43">
        <v>46078</v>
      </c>
      <c r="C5658" s="44">
        <v>46714730.659999996</v>
      </c>
      <c r="D5658" s="56">
        <f t="shared" si="855"/>
        <v>513947.35252051835</v>
      </c>
      <c r="E5658" s="53">
        <v>90.894000000000005</v>
      </c>
      <c r="F5658" s="53">
        <f t="shared" si="856"/>
        <v>5.139473525205184</v>
      </c>
      <c r="G5658" s="53">
        <f>(F5658/'Yearly GDP'!$B$24)*100</f>
        <v>139.65960666318432</v>
      </c>
      <c r="H5658" s="53">
        <f t="shared" si="857"/>
        <v>1.490086</v>
      </c>
      <c r="I5658" s="53">
        <f t="shared" si="858"/>
        <v>4.4843049327354265</v>
      </c>
      <c r="J5658" s="53">
        <f t="shared" si="866"/>
        <v>1142.713004484305</v>
      </c>
      <c r="K5658" s="53">
        <v>6.6820000000000004</v>
      </c>
      <c r="L5658" s="53">
        <v>25482.5</v>
      </c>
      <c r="M5658" s="53">
        <v>3.46</v>
      </c>
      <c r="N5658" s="53">
        <f t="shared" si="859"/>
        <v>2.1976950672645739</v>
      </c>
      <c r="O5658" s="53">
        <v>22.3</v>
      </c>
      <c r="P5658" s="53">
        <v>4.048</v>
      </c>
      <c r="Q5658" s="53">
        <f t="shared" si="860"/>
        <v>2.6340000000000003</v>
      </c>
      <c r="R5658" s="53">
        <v>97.7</v>
      </c>
      <c r="S5658" s="53">
        <f t="shared" si="861"/>
        <v>119.41650000000001</v>
      </c>
      <c r="T5658" s="53">
        <v>5.3550000000000004</v>
      </c>
      <c r="U5658" s="53">
        <v>21959.05</v>
      </c>
      <c r="V5658" s="53">
        <v>32.700000000000003</v>
      </c>
      <c r="W5658" s="53">
        <f t="shared" si="864"/>
        <v>671.53058103975525</v>
      </c>
      <c r="X5658" s="53">
        <f t="shared" si="865"/>
        <v>3.0581039755351678</v>
      </c>
      <c r="Y5658" s="53">
        <v>16035.7</v>
      </c>
      <c r="Z5658" s="53">
        <v>26.37</v>
      </c>
      <c r="AA5658" s="53">
        <f t="shared" si="862"/>
        <v>608.10390595373531</v>
      </c>
      <c r="AB5658" s="53">
        <f t="shared" si="863"/>
        <v>3.7921880925293894</v>
      </c>
    </row>
    <row r="5659" spans="1:28" x14ac:dyDescent="0.3">
      <c r="A5659" s="1">
        <v>5658</v>
      </c>
      <c r="B5659" s="43">
        <v>46079</v>
      </c>
      <c r="C5659" s="44">
        <v>46826538.649999999</v>
      </c>
      <c r="D5659" s="56">
        <f t="shared" si="855"/>
        <v>514616.93372017628</v>
      </c>
      <c r="E5659" s="53">
        <v>90.992999999999995</v>
      </c>
      <c r="F5659" s="53">
        <f t="shared" si="856"/>
        <v>5.1461693372017629</v>
      </c>
      <c r="G5659" s="53">
        <f>(F5659/'Yearly GDP'!$B$24)*100</f>
        <v>139.84155807613485</v>
      </c>
      <c r="H5659" s="53">
        <f t="shared" si="857"/>
        <v>1.4925389999999998</v>
      </c>
      <c r="I5659" s="53">
        <f t="shared" si="858"/>
        <v>4.482294935006724</v>
      </c>
      <c r="J5659" s="53">
        <f t="shared" si="866"/>
        <v>1142.8305692514568</v>
      </c>
      <c r="K5659" s="53">
        <v>6.69</v>
      </c>
      <c r="L5659" s="53">
        <v>25496.55</v>
      </c>
      <c r="M5659" s="53">
        <v>3.47</v>
      </c>
      <c r="N5659" s="53">
        <f t="shared" si="859"/>
        <v>2.2077050649932763</v>
      </c>
      <c r="O5659" s="53">
        <v>22.31</v>
      </c>
      <c r="P5659" s="53">
        <v>4.0170000000000003</v>
      </c>
      <c r="Q5659" s="53">
        <f t="shared" si="860"/>
        <v>2.673</v>
      </c>
      <c r="R5659" s="53">
        <v>97.79</v>
      </c>
      <c r="S5659" s="53">
        <f t="shared" si="861"/>
        <v>119.47005</v>
      </c>
      <c r="T5659" s="53">
        <v>5.3550000000000004</v>
      </c>
      <c r="U5659" s="53">
        <v>22087.15</v>
      </c>
      <c r="V5659" s="53">
        <v>32.89</v>
      </c>
      <c r="W5659" s="53">
        <f t="shared" si="864"/>
        <v>671.54606263301923</v>
      </c>
      <c r="X5659" s="53">
        <f t="shared" si="865"/>
        <v>3.0404378230465188</v>
      </c>
      <c r="Y5659" s="53">
        <v>16047.45</v>
      </c>
      <c r="Z5659" s="53">
        <v>26.39</v>
      </c>
      <c r="AA5659" s="53">
        <f t="shared" si="862"/>
        <v>608.08829101932554</v>
      </c>
      <c r="AB5659" s="53">
        <f t="shared" si="863"/>
        <v>3.7893141341417205</v>
      </c>
    </row>
    <row r="5660" spans="1:28" x14ac:dyDescent="0.3">
      <c r="A5660" s="1">
        <v>5659</v>
      </c>
      <c r="B5660" s="43">
        <v>46080</v>
      </c>
      <c r="C5660" s="44">
        <v>46325200.409999996</v>
      </c>
      <c r="D5660" s="56">
        <f t="shared" si="855"/>
        <v>508643.33534630417</v>
      </c>
      <c r="E5660" s="53">
        <v>91.075999999999993</v>
      </c>
      <c r="F5660" s="53">
        <f t="shared" si="856"/>
        <v>5.0864333534630415</v>
      </c>
      <c r="G5660" s="53">
        <f>(F5660/'Yearly GDP'!$B$24)*100</f>
        <v>138.21829764845222</v>
      </c>
      <c r="H5660" s="53">
        <f t="shared" si="857"/>
        <v>1.4674182999999998</v>
      </c>
      <c r="I5660" s="53">
        <f t="shared" si="858"/>
        <v>4.5392646391284615</v>
      </c>
      <c r="J5660" s="53">
        <f t="shared" si="866"/>
        <v>1142.9255560599183</v>
      </c>
      <c r="K5660" s="53">
        <v>6.6609999999999996</v>
      </c>
      <c r="L5660" s="53">
        <v>25178.65</v>
      </c>
      <c r="M5660" s="53">
        <v>3.42</v>
      </c>
      <c r="N5660" s="53">
        <f t="shared" si="859"/>
        <v>2.1217353608715381</v>
      </c>
      <c r="O5660" s="53">
        <v>22.03</v>
      </c>
      <c r="P5660" s="53">
        <v>3.9620000000000002</v>
      </c>
      <c r="Q5660" s="53">
        <f t="shared" si="860"/>
        <v>2.6989999999999994</v>
      </c>
      <c r="R5660" s="53">
        <v>97.61</v>
      </c>
      <c r="S5660" s="53">
        <f t="shared" si="861"/>
        <v>117.97065000000002</v>
      </c>
      <c r="T5660" s="53">
        <v>5.3550000000000004</v>
      </c>
      <c r="U5660" s="53">
        <v>21847.35</v>
      </c>
      <c r="V5660" s="53">
        <v>32.56</v>
      </c>
      <c r="W5660" s="53">
        <f t="shared" si="864"/>
        <v>670.98740786240774</v>
      </c>
      <c r="X5660" s="53">
        <f t="shared" si="865"/>
        <v>3.071253071253071</v>
      </c>
      <c r="Y5660" s="53">
        <v>15881.05</v>
      </c>
      <c r="Z5660" s="53">
        <v>26.13</v>
      </c>
      <c r="AA5660" s="53">
        <f t="shared" si="862"/>
        <v>607.77076157673173</v>
      </c>
      <c r="AB5660" s="53">
        <f t="shared" si="863"/>
        <v>3.8270187523918873</v>
      </c>
    </row>
    <row r="5661" spans="1:28" x14ac:dyDescent="0.3">
      <c r="A5661" s="1">
        <v>5660</v>
      </c>
      <c r="B5661" s="43">
        <v>46083</v>
      </c>
      <c r="C5661" s="44">
        <v>45617223.979999997</v>
      </c>
      <c r="D5661" s="56">
        <f t="shared" si="855"/>
        <v>498086.19293552439</v>
      </c>
      <c r="E5661" s="53">
        <v>91.584999999999994</v>
      </c>
      <c r="F5661" s="53">
        <f t="shared" si="856"/>
        <v>4.9808619293552443</v>
      </c>
      <c r="G5661" s="53">
        <f>(F5661/'Yearly GDP'!$B$24)*100</f>
        <v>135.34950894987077</v>
      </c>
      <c r="H5661" s="53">
        <f t="shared" si="857"/>
        <v>1.4535680000000002</v>
      </c>
      <c r="I5661" s="53">
        <f t="shared" si="858"/>
        <v>4.5955882352941169</v>
      </c>
      <c r="J5661" s="53">
        <f t="shared" si="866"/>
        <v>1142.7251838235293</v>
      </c>
      <c r="K5661" s="53">
        <v>6.68</v>
      </c>
      <c r="L5661" s="53">
        <v>24865.7</v>
      </c>
      <c r="M5661" s="53">
        <v>3.38</v>
      </c>
      <c r="N5661" s="53">
        <f t="shared" si="859"/>
        <v>2.0844117647058829</v>
      </c>
      <c r="O5661" s="53">
        <v>21.76</v>
      </c>
      <c r="P5661" s="53">
        <v>4.0519999999999996</v>
      </c>
      <c r="Q5661" s="53">
        <f t="shared" si="860"/>
        <v>2.6280000000000001</v>
      </c>
      <c r="R5661" s="53">
        <v>98.38</v>
      </c>
      <c r="S5661" s="53">
        <f t="shared" si="861"/>
        <v>116.52480000000001</v>
      </c>
      <c r="T5661" s="53">
        <v>5.3550000000000004</v>
      </c>
      <c r="U5661" s="53">
        <v>21476.25</v>
      </c>
      <c r="V5661" s="53">
        <v>32.01</v>
      </c>
      <c r="W5661" s="53">
        <f t="shared" si="864"/>
        <v>670.92314901593261</v>
      </c>
      <c r="X5661" s="53">
        <f t="shared" si="865"/>
        <v>3.124023742580444</v>
      </c>
      <c r="Y5661" s="53">
        <v>15580.4</v>
      </c>
      <c r="Z5661" s="53">
        <v>25.63</v>
      </c>
      <c r="AA5661" s="53">
        <f t="shared" si="862"/>
        <v>607.89699570815446</v>
      </c>
      <c r="AB5661" s="53">
        <f t="shared" si="863"/>
        <v>3.9016777214202101</v>
      </c>
    </row>
    <row r="5662" spans="1:28" x14ac:dyDescent="0.3">
      <c r="A5662" s="1">
        <v>5661</v>
      </c>
      <c r="B5662" s="43">
        <v>46085</v>
      </c>
      <c r="C5662" s="44">
        <v>44687694.68</v>
      </c>
      <c r="D5662" s="56">
        <f t="shared" si="855"/>
        <v>485087.27114835597</v>
      </c>
      <c r="E5662" s="53">
        <v>92.123000000000005</v>
      </c>
      <c r="F5662" s="53">
        <f t="shared" si="856"/>
        <v>4.8508727114835599</v>
      </c>
      <c r="G5662" s="53">
        <f>(F5662/'Yearly GDP'!$B$24)*100</f>
        <v>131.81719324683584</v>
      </c>
      <c r="H5662" s="53">
        <f t="shared" si="857"/>
        <v>1.4284997999999998</v>
      </c>
      <c r="I5662" s="53">
        <f t="shared" si="858"/>
        <v>4.6685340802987865</v>
      </c>
      <c r="J5662" s="53">
        <f t="shared" si="866"/>
        <v>1142.8804855275444</v>
      </c>
      <c r="K5662" s="53">
        <v>6.6689999999999996</v>
      </c>
      <c r="L5662" s="53">
        <v>24480.5</v>
      </c>
      <c r="M5662" s="53">
        <v>3.33</v>
      </c>
      <c r="N5662" s="53">
        <f t="shared" si="859"/>
        <v>2.0004659197012131</v>
      </c>
      <c r="O5662" s="53">
        <v>21.42</v>
      </c>
      <c r="P5662" s="53">
        <v>4.0819999999999999</v>
      </c>
      <c r="Q5662" s="53">
        <f t="shared" si="860"/>
        <v>2.5869999999999997</v>
      </c>
      <c r="R5662" s="53">
        <v>98.77</v>
      </c>
      <c r="S5662" s="53">
        <f t="shared" si="861"/>
        <v>115.23960000000001</v>
      </c>
      <c r="T5662" s="53">
        <v>5.38</v>
      </c>
      <c r="U5662" s="53">
        <v>21004.95</v>
      </c>
      <c r="V5662" s="53">
        <v>31.31</v>
      </c>
      <c r="W5662" s="53">
        <f t="shared" si="864"/>
        <v>670.8703289683807</v>
      </c>
      <c r="X5662" s="53">
        <f t="shared" si="865"/>
        <v>3.1938677738741617</v>
      </c>
      <c r="Y5662" s="53">
        <v>15250.6</v>
      </c>
      <c r="Z5662" s="53">
        <v>25.09</v>
      </c>
      <c r="AA5662" s="53">
        <f t="shared" si="862"/>
        <v>607.8357911518533</v>
      </c>
      <c r="AB5662" s="53">
        <f t="shared" si="863"/>
        <v>3.9856516540454363</v>
      </c>
    </row>
    <row r="5663" spans="1:28" x14ac:dyDescent="0.3">
      <c r="A5663" s="1">
        <v>5662</v>
      </c>
      <c r="B5663" s="43">
        <v>46086</v>
      </c>
      <c r="C5663" s="44">
        <v>45250021.350000001</v>
      </c>
      <c r="D5663" s="56">
        <f t="shared" si="855"/>
        <v>492989.43586782442</v>
      </c>
      <c r="E5663" s="53">
        <v>91.787000000000006</v>
      </c>
      <c r="F5663" s="53">
        <f t="shared" si="856"/>
        <v>4.9298943586782444</v>
      </c>
      <c r="G5663" s="53">
        <f>(F5663/'Yearly GDP'!$B$24)*100</f>
        <v>133.96452061625664</v>
      </c>
      <c r="H5663" s="53">
        <f t="shared" si="857"/>
        <v>1.4384546</v>
      </c>
      <c r="I5663" s="53">
        <f t="shared" si="858"/>
        <v>4.6146746654360866</v>
      </c>
      <c r="J5663" s="53">
        <f t="shared" si="866"/>
        <v>1142.8657129672358</v>
      </c>
      <c r="K5663" s="53">
        <v>6.6379999999999999</v>
      </c>
      <c r="L5663" s="53">
        <v>24765.9</v>
      </c>
      <c r="M5663" s="53">
        <v>3.37</v>
      </c>
      <c r="N5663" s="53">
        <f t="shared" si="859"/>
        <v>2.0233253345639133</v>
      </c>
      <c r="O5663" s="53">
        <v>21.67</v>
      </c>
      <c r="P5663" s="53">
        <v>4.1459999999999999</v>
      </c>
      <c r="Q5663" s="53">
        <f t="shared" si="860"/>
        <v>2.492</v>
      </c>
      <c r="R5663" s="53">
        <v>99.32</v>
      </c>
      <c r="S5663" s="53">
        <f t="shared" si="861"/>
        <v>116.58460000000001</v>
      </c>
      <c r="T5663" s="53">
        <v>5.38</v>
      </c>
      <c r="U5663" s="53">
        <v>21326</v>
      </c>
      <c r="V5663" s="53">
        <v>31.79</v>
      </c>
      <c r="W5663" s="53">
        <f t="shared" si="864"/>
        <v>670.83988675684179</v>
      </c>
      <c r="X5663" s="53">
        <f t="shared" si="865"/>
        <v>3.1456432840515887</v>
      </c>
      <c r="Y5663" s="53">
        <v>15465.75</v>
      </c>
      <c r="Z5663" s="53">
        <v>25.44</v>
      </c>
      <c r="AA5663" s="53">
        <f t="shared" si="862"/>
        <v>607.93042452830184</v>
      </c>
      <c r="AB5663" s="53">
        <f t="shared" si="863"/>
        <v>3.9308176100628929</v>
      </c>
    </row>
    <row r="5664" spans="1:28" x14ac:dyDescent="0.3">
      <c r="A5664" s="1">
        <v>5663</v>
      </c>
      <c r="B5664" s="43">
        <v>46087</v>
      </c>
      <c r="C5664" s="44">
        <v>44935447.219999999</v>
      </c>
      <c r="D5664" s="56">
        <f t="shared" si="855"/>
        <v>488784.73692798009</v>
      </c>
      <c r="E5664" s="53">
        <v>91.933000000000007</v>
      </c>
      <c r="F5664" s="53">
        <f t="shared" si="856"/>
        <v>4.8878473692798012</v>
      </c>
      <c r="G5664" s="53">
        <f>(F5664/'Yearly GDP'!$B$24)*100</f>
        <v>132.82193938260329</v>
      </c>
      <c r="H5664" s="53">
        <f t="shared" si="857"/>
        <v>1.4305631999999999</v>
      </c>
      <c r="I5664" s="53">
        <f t="shared" si="858"/>
        <v>4.6750818139317438</v>
      </c>
      <c r="J5664" s="53">
        <f t="shared" si="866"/>
        <v>1143.0785413744741</v>
      </c>
      <c r="K5664" s="53">
        <v>6.6879999999999997</v>
      </c>
      <c r="L5664" s="53">
        <v>24450.45</v>
      </c>
      <c r="M5664" s="53">
        <v>3.32</v>
      </c>
      <c r="N5664" s="53">
        <f t="shared" si="859"/>
        <v>2.0129181860682559</v>
      </c>
      <c r="O5664" s="53">
        <v>21.39</v>
      </c>
      <c r="P5664" s="53">
        <v>4.1319999999999997</v>
      </c>
      <c r="Q5664" s="53">
        <f t="shared" si="860"/>
        <v>2.556</v>
      </c>
      <c r="R5664" s="53">
        <v>98.99</v>
      </c>
      <c r="S5664" s="53">
        <f t="shared" si="861"/>
        <v>115.0782</v>
      </c>
      <c r="T5664" s="53">
        <v>5.38</v>
      </c>
      <c r="U5664" s="53">
        <v>21181.8</v>
      </c>
      <c r="V5664" s="53">
        <v>31.57</v>
      </c>
      <c r="W5664" s="53">
        <f t="shared" si="864"/>
        <v>670.94710167880896</v>
      </c>
      <c r="X5664" s="53">
        <f t="shared" si="865"/>
        <v>3.167564143173899</v>
      </c>
      <c r="Y5664" s="53">
        <v>15422.2</v>
      </c>
      <c r="Z5664" s="53">
        <v>25.37</v>
      </c>
      <c r="AA5664" s="53">
        <f t="shared" si="862"/>
        <v>607.89121009065832</v>
      </c>
      <c r="AB5664" s="53">
        <f t="shared" si="863"/>
        <v>3.9416633819471816</v>
      </c>
    </row>
    <row r="5665" spans="1:28" x14ac:dyDescent="0.3">
      <c r="A5665" s="1">
        <v>5664</v>
      </c>
      <c r="B5665" s="43">
        <v>46090</v>
      </c>
      <c r="C5665" s="44">
        <v>44041844.479999997</v>
      </c>
      <c r="D5665" s="56">
        <f t="shared" si="855"/>
        <v>477910.52552764362</v>
      </c>
      <c r="E5665" s="53">
        <v>92.155000000000001</v>
      </c>
      <c r="F5665" s="53">
        <f t="shared" si="856"/>
        <v>4.7791052552764359</v>
      </c>
      <c r="G5665" s="53">
        <f>(F5665/'Yearly GDP'!$B$24)*100</f>
        <v>129.86699063251183</v>
      </c>
      <c r="H5665" s="53">
        <f t="shared" si="857"/>
        <v>1.4131746000000001</v>
      </c>
      <c r="I5665" s="53">
        <f t="shared" si="858"/>
        <v>4.7573739295908659</v>
      </c>
      <c r="J5665" s="53">
        <f t="shared" si="866"/>
        <v>1143.1041864890581</v>
      </c>
      <c r="K5665" s="53">
        <v>6.7229999999999999</v>
      </c>
      <c r="L5665" s="53">
        <v>24028.05</v>
      </c>
      <c r="M5665" s="53">
        <v>3.27</v>
      </c>
      <c r="N5665" s="53">
        <f t="shared" si="859"/>
        <v>1.965626070409134</v>
      </c>
      <c r="O5665" s="53">
        <v>21.02</v>
      </c>
      <c r="P5665" s="53">
        <v>4.1340000000000003</v>
      </c>
      <c r="Q5665" s="53">
        <f t="shared" si="860"/>
        <v>2.5889999999999995</v>
      </c>
      <c r="R5665" s="53">
        <v>99.18</v>
      </c>
      <c r="S5665" s="53">
        <f t="shared" si="861"/>
        <v>113.08759999999999</v>
      </c>
      <c r="T5665" s="53">
        <v>5.38</v>
      </c>
      <c r="U5665" s="53">
        <v>20749.45</v>
      </c>
      <c r="V5665" s="53">
        <v>30.91</v>
      </c>
      <c r="W5665" s="53">
        <f t="shared" si="864"/>
        <v>671.28599158848272</v>
      </c>
      <c r="X5665" s="53">
        <f t="shared" si="865"/>
        <v>3.2351989647363313</v>
      </c>
      <c r="Y5665" s="53">
        <v>15063.5</v>
      </c>
      <c r="Z5665" s="53">
        <v>24.78</v>
      </c>
      <c r="AA5665" s="53">
        <f t="shared" si="862"/>
        <v>607.88942695722358</v>
      </c>
      <c r="AB5665" s="53">
        <f t="shared" si="863"/>
        <v>4.0355125100887808</v>
      </c>
    </row>
    <row r="5666" spans="1:28" x14ac:dyDescent="0.3">
      <c r="A5666" s="1">
        <v>5665</v>
      </c>
      <c r="B5666" s="43">
        <v>46091</v>
      </c>
      <c r="C5666" s="44">
        <v>44670244.18</v>
      </c>
      <c r="D5666" s="56">
        <f t="shared" si="855"/>
        <v>485683.39074086153</v>
      </c>
      <c r="E5666" s="53">
        <v>91.974000000000004</v>
      </c>
      <c r="F5666" s="53">
        <f t="shared" si="856"/>
        <v>4.8568339074086158</v>
      </c>
      <c r="G5666" s="53">
        <f>(F5666/'Yearly GDP'!$B$24)*100</f>
        <v>131.97918226653846</v>
      </c>
      <c r="H5666" s="53">
        <f t="shared" si="857"/>
        <v>1.4162533000000002</v>
      </c>
      <c r="I5666" s="53">
        <f t="shared" si="858"/>
        <v>4.7103155911446066</v>
      </c>
      <c r="J5666" s="53">
        <f t="shared" si="866"/>
        <v>1142.7979274611398</v>
      </c>
      <c r="K5666" s="53">
        <v>6.6710000000000003</v>
      </c>
      <c r="L5666" s="53">
        <v>24261.599999999999</v>
      </c>
      <c r="M5666" s="53">
        <v>3.3</v>
      </c>
      <c r="N5666" s="53">
        <f t="shared" si="859"/>
        <v>1.9606844088553936</v>
      </c>
      <c r="O5666" s="53">
        <v>21.23</v>
      </c>
      <c r="P5666" s="53">
        <v>4.1360000000000001</v>
      </c>
      <c r="Q5666" s="53">
        <f t="shared" si="860"/>
        <v>2.5350000000000001</v>
      </c>
      <c r="R5666" s="53">
        <v>98.83</v>
      </c>
      <c r="S5666" s="53">
        <f t="shared" si="861"/>
        <v>114.2174</v>
      </c>
      <c r="T5666" s="53">
        <v>5.38</v>
      </c>
      <c r="U5666" s="53">
        <v>21079.75</v>
      </c>
      <c r="V5666" s="53">
        <v>31.41</v>
      </c>
      <c r="W5666" s="53">
        <f t="shared" si="864"/>
        <v>671.11588666029922</v>
      </c>
      <c r="X5666" s="53">
        <f t="shared" si="865"/>
        <v>3.1836994587710916</v>
      </c>
      <c r="Y5666" s="53">
        <v>15385.9</v>
      </c>
      <c r="Z5666" s="53">
        <v>25.31</v>
      </c>
      <c r="AA5666" s="53">
        <f t="shared" si="862"/>
        <v>607.89806400632165</v>
      </c>
      <c r="AB5666" s="53">
        <f t="shared" si="863"/>
        <v>3.9510075069142636</v>
      </c>
    </row>
    <row r="5667" spans="1:28" x14ac:dyDescent="0.3">
      <c r="A5667" s="1">
        <v>5666</v>
      </c>
      <c r="B5667" s="43">
        <v>46092</v>
      </c>
      <c r="C5667" s="44">
        <v>44154881.060000002</v>
      </c>
      <c r="D5667" s="56">
        <f t="shared" si="855"/>
        <v>478752.68147762638</v>
      </c>
      <c r="E5667" s="53">
        <v>92.228999999999999</v>
      </c>
      <c r="F5667" s="53">
        <f t="shared" si="856"/>
        <v>4.787526814776264</v>
      </c>
      <c r="G5667" s="53">
        <f>(F5667/'Yearly GDP'!$B$24)*100</f>
        <v>130.09583735805063</v>
      </c>
      <c r="H5667" s="53">
        <f t="shared" si="857"/>
        <v>1.3851791999999998</v>
      </c>
      <c r="I5667" s="53">
        <f t="shared" si="858"/>
        <v>4.7892720306513414</v>
      </c>
      <c r="J5667" s="53">
        <f t="shared" si="866"/>
        <v>1143.0483716475096</v>
      </c>
      <c r="K5667" s="53">
        <v>6.6340000000000003</v>
      </c>
      <c r="L5667" s="53">
        <v>23866.85</v>
      </c>
      <c r="M5667" s="53">
        <v>3.24</v>
      </c>
      <c r="N5667" s="53">
        <f t="shared" si="859"/>
        <v>1.8447279693486589</v>
      </c>
      <c r="O5667" s="53">
        <v>20.88</v>
      </c>
      <c r="P5667" s="53">
        <v>4.2060000000000004</v>
      </c>
      <c r="Q5667" s="53">
        <f t="shared" si="860"/>
        <v>2.4279999999999999</v>
      </c>
      <c r="R5667" s="53">
        <v>99.23</v>
      </c>
      <c r="S5667" s="53">
        <f t="shared" si="861"/>
        <v>112.64759999999998</v>
      </c>
      <c r="T5667" s="53">
        <v>5.3949999999999996</v>
      </c>
      <c r="U5667" s="53">
        <v>20839.349999999999</v>
      </c>
      <c r="V5667" s="53">
        <v>31.05</v>
      </c>
      <c r="W5667" s="53">
        <f t="shared" si="864"/>
        <v>671.15458937198059</v>
      </c>
      <c r="X5667" s="53">
        <f t="shared" si="865"/>
        <v>3.2206119162640898</v>
      </c>
      <c r="Y5667" s="53">
        <v>15326.6</v>
      </c>
      <c r="Z5667" s="53">
        <v>25.24</v>
      </c>
      <c r="AA5667" s="53">
        <f t="shared" si="862"/>
        <v>607.23454833597475</v>
      </c>
      <c r="AB5667" s="53">
        <f t="shared" si="863"/>
        <v>3.9619651347068152</v>
      </c>
    </row>
    <row r="5668" spans="1:28" x14ac:dyDescent="0.3">
      <c r="A5668" s="1">
        <v>5667</v>
      </c>
      <c r="B5668" s="43">
        <v>46093</v>
      </c>
      <c r="C5668" s="44">
        <v>43972120.420000002</v>
      </c>
      <c r="D5668" s="56">
        <f t="shared" si="855"/>
        <v>475950.56089535437</v>
      </c>
      <c r="E5668" s="53">
        <v>92.388000000000005</v>
      </c>
      <c r="F5668" s="53">
        <f t="shared" si="856"/>
        <v>4.7595056089535435</v>
      </c>
      <c r="G5668" s="53">
        <f>(F5668/'Yearly GDP'!$B$24)*100</f>
        <v>129.33439154765063</v>
      </c>
      <c r="H5668" s="53">
        <f t="shared" si="857"/>
        <v>1.3791491999999999</v>
      </c>
      <c r="I5668" s="53">
        <f t="shared" si="858"/>
        <v>4.8355899419729207</v>
      </c>
      <c r="J5668" s="53">
        <f t="shared" si="866"/>
        <v>1143.0923597678918</v>
      </c>
      <c r="K5668" s="53">
        <v>6.6689999999999996</v>
      </c>
      <c r="L5668" s="53">
        <v>23639.15</v>
      </c>
      <c r="M5668" s="53">
        <v>3.21</v>
      </c>
      <c r="N5668" s="53">
        <f t="shared" si="859"/>
        <v>1.8334100580270789</v>
      </c>
      <c r="O5668" s="53">
        <v>20.68</v>
      </c>
      <c r="P5668" s="53">
        <v>4.2729999999999997</v>
      </c>
      <c r="Q5668" s="53">
        <f t="shared" si="860"/>
        <v>2.3959999999999999</v>
      </c>
      <c r="R5668" s="53">
        <v>99.74</v>
      </c>
      <c r="S5668" s="53">
        <f t="shared" si="861"/>
        <v>111.56859999999999</v>
      </c>
      <c r="T5668" s="53">
        <v>5.3949999999999996</v>
      </c>
      <c r="U5668" s="53">
        <v>20790.900000000001</v>
      </c>
      <c r="V5668" s="53">
        <v>30.97</v>
      </c>
      <c r="W5668" s="53">
        <f t="shared" si="864"/>
        <v>671.32386180174365</v>
      </c>
      <c r="X5668" s="53">
        <f t="shared" si="865"/>
        <v>3.2289312237649339</v>
      </c>
      <c r="Y5668" s="53">
        <v>15266.45</v>
      </c>
      <c r="Z5668" s="53">
        <v>25.14</v>
      </c>
      <c r="AA5668" s="53">
        <f t="shared" si="862"/>
        <v>607.25735879077172</v>
      </c>
      <c r="AB5668" s="53">
        <f t="shared" si="863"/>
        <v>3.9777247414478918</v>
      </c>
    </row>
    <row r="5669" spans="1:28" x14ac:dyDescent="0.3">
      <c r="A5669" s="1">
        <v>5668</v>
      </c>
      <c r="B5669" s="43">
        <v>46094</v>
      </c>
      <c r="C5669" s="44">
        <v>42939960.289999999</v>
      </c>
      <c r="D5669" s="56">
        <f t="shared" si="855"/>
        <v>464015.13172682078</v>
      </c>
      <c r="E5669" s="53">
        <v>92.54</v>
      </c>
      <c r="F5669" s="53">
        <f t="shared" si="856"/>
        <v>4.6401513172682076</v>
      </c>
      <c r="G5669" s="53">
        <f>(F5669/'Yearly GDP'!$B$24)*100</f>
        <v>126.09106840402737</v>
      </c>
      <c r="H5669" s="53">
        <f t="shared" si="857"/>
        <v>1.3531654000000004</v>
      </c>
      <c r="I5669" s="53">
        <f t="shared" si="858"/>
        <v>4.9358341559723584</v>
      </c>
      <c r="J5669" s="53">
        <f t="shared" si="866"/>
        <v>1142.6999012833166</v>
      </c>
      <c r="K5669" s="53">
        <v>6.6790000000000003</v>
      </c>
      <c r="L5669" s="53">
        <v>23151.1</v>
      </c>
      <c r="M5669" s="53">
        <v>3.15</v>
      </c>
      <c r="N5669" s="53">
        <f t="shared" si="859"/>
        <v>1.7431658440276419</v>
      </c>
      <c r="O5669" s="53">
        <v>20.260000000000002</v>
      </c>
      <c r="P5669" s="53">
        <v>4.2850000000000001</v>
      </c>
      <c r="Q5669" s="53">
        <f t="shared" si="860"/>
        <v>2.3940000000000001</v>
      </c>
      <c r="R5669" s="53">
        <v>100.36</v>
      </c>
      <c r="S5669" s="53">
        <f t="shared" si="861"/>
        <v>109.3027</v>
      </c>
      <c r="T5669" s="53">
        <v>5.3949999999999996</v>
      </c>
      <c r="U5669" s="53">
        <v>20233</v>
      </c>
      <c r="V5669" s="53">
        <v>30.14</v>
      </c>
      <c r="W5669" s="53">
        <f t="shared" si="864"/>
        <v>671.30059721300597</v>
      </c>
      <c r="X5669" s="53">
        <f t="shared" si="865"/>
        <v>3.3178500331785004</v>
      </c>
      <c r="Y5669" s="53">
        <v>14857.5</v>
      </c>
      <c r="Z5669" s="53">
        <v>24.46</v>
      </c>
      <c r="AA5669" s="53">
        <f t="shared" si="862"/>
        <v>607.42027800490598</v>
      </c>
      <c r="AB5669" s="53">
        <f t="shared" si="863"/>
        <v>4.0883074407195421</v>
      </c>
    </row>
    <row r="5670" spans="1:28" x14ac:dyDescent="0.3">
      <c r="A5670" s="1">
        <v>5669</v>
      </c>
      <c r="B5670" s="43">
        <v>46097</v>
      </c>
      <c r="C5670" s="44">
        <v>42984231.060000002</v>
      </c>
      <c r="D5670" s="56">
        <f t="shared" si="855"/>
        <v>465883.02111332701</v>
      </c>
      <c r="E5670" s="53">
        <v>92.263999999999996</v>
      </c>
      <c r="F5670" s="53">
        <f t="shared" si="856"/>
        <v>4.65883021113327</v>
      </c>
      <c r="G5670" s="53">
        <f>(F5670/'Yearly GDP'!$B$24)*100</f>
        <v>126.59864704166495</v>
      </c>
      <c r="H5670" s="53">
        <f t="shared" si="857"/>
        <v>1.3733888000000001</v>
      </c>
      <c r="I5670" s="53">
        <f t="shared" si="858"/>
        <v>4.8828125</v>
      </c>
      <c r="J5670" s="53">
        <f t="shared" si="866"/>
        <v>1143.0078125</v>
      </c>
      <c r="K5670" s="53">
        <v>6.7060000000000004</v>
      </c>
      <c r="L5670" s="53">
        <v>23408.799999999999</v>
      </c>
      <c r="M5670" s="53">
        <v>3.18</v>
      </c>
      <c r="N5670" s="53">
        <f t="shared" si="859"/>
        <v>1.8231875000000004</v>
      </c>
      <c r="O5670" s="53">
        <v>20.48</v>
      </c>
      <c r="P5670" s="53">
        <v>4.22</v>
      </c>
      <c r="Q5670" s="53">
        <f t="shared" si="860"/>
        <v>2.4860000000000007</v>
      </c>
      <c r="R5670" s="53">
        <v>99.71</v>
      </c>
      <c r="S5670" s="53">
        <f t="shared" si="861"/>
        <v>110.4896</v>
      </c>
      <c r="T5670" s="53">
        <v>5.3949999999999996</v>
      </c>
      <c r="U5670" s="53">
        <v>20158.45</v>
      </c>
      <c r="V5670" s="53">
        <v>30.03</v>
      </c>
      <c r="W5670" s="53">
        <f t="shared" si="864"/>
        <v>671.27705627705632</v>
      </c>
      <c r="X5670" s="53">
        <f t="shared" si="865"/>
        <v>3.3300033300033305</v>
      </c>
      <c r="Y5670" s="53">
        <v>14804.7</v>
      </c>
      <c r="Z5670" s="53">
        <v>24.38</v>
      </c>
      <c r="AA5670" s="53">
        <f t="shared" si="862"/>
        <v>607.24774405250207</v>
      </c>
      <c r="AB5670" s="53">
        <f t="shared" si="863"/>
        <v>4.1017227235438884</v>
      </c>
    </row>
    <row r="5671" spans="1:28" x14ac:dyDescent="0.3">
      <c r="A5671" s="1">
        <v>5670</v>
      </c>
      <c r="B5671" s="43">
        <v>46098</v>
      </c>
      <c r="C5671" s="44">
        <v>43284171.729999997</v>
      </c>
      <c r="D5671" s="56">
        <f t="shared" si="855"/>
        <v>468468.76703284809</v>
      </c>
      <c r="E5671" s="53">
        <v>92.394999999999996</v>
      </c>
      <c r="F5671" s="53">
        <f t="shared" si="856"/>
        <v>4.684687670328481</v>
      </c>
      <c r="G5671" s="53">
        <f>(F5671/'Yearly GDP'!$B$24)*100</f>
        <v>127.30129538936087</v>
      </c>
      <c r="H5671" s="53">
        <f t="shared" si="857"/>
        <v>1.3857170999999999</v>
      </c>
      <c r="I5671" s="53">
        <f t="shared" si="858"/>
        <v>4.847309743092584</v>
      </c>
      <c r="J5671" s="53">
        <f t="shared" si="866"/>
        <v>1143.0513814832768</v>
      </c>
      <c r="K5671" s="53">
        <v>6.7169999999999996</v>
      </c>
      <c r="L5671" s="53">
        <v>23581.15</v>
      </c>
      <c r="M5671" s="53">
        <v>3.2</v>
      </c>
      <c r="N5671" s="53">
        <f t="shared" si="859"/>
        <v>1.8696902569074156</v>
      </c>
      <c r="O5671" s="53">
        <v>20.63</v>
      </c>
      <c r="P5671" s="53">
        <v>4.202</v>
      </c>
      <c r="Q5671" s="53">
        <f t="shared" si="860"/>
        <v>2.5149999999999997</v>
      </c>
      <c r="R5671" s="53">
        <v>99.57</v>
      </c>
      <c r="S5671" s="53">
        <f t="shared" si="861"/>
        <v>111.29884999999999</v>
      </c>
      <c r="T5671" s="53">
        <v>5.3949999999999996</v>
      </c>
      <c r="U5671" s="53">
        <v>20366.95</v>
      </c>
      <c r="V5671" s="53">
        <v>30.34</v>
      </c>
      <c r="W5671" s="53">
        <f t="shared" si="864"/>
        <v>671.29037574159531</v>
      </c>
      <c r="X5671" s="53">
        <f t="shared" si="865"/>
        <v>3.2959789057350037</v>
      </c>
      <c r="Y5671" s="53">
        <v>14889.5</v>
      </c>
      <c r="Z5671" s="53">
        <v>24.52</v>
      </c>
      <c r="AA5671" s="53">
        <f t="shared" si="862"/>
        <v>607.2389885807504</v>
      </c>
      <c r="AB5671" s="53">
        <f t="shared" si="863"/>
        <v>4.0783034257748776</v>
      </c>
    </row>
    <row r="5672" spans="1:28" x14ac:dyDescent="0.3">
      <c r="A5672" s="1">
        <v>5671</v>
      </c>
      <c r="B5672" s="43">
        <v>46099</v>
      </c>
      <c r="C5672" s="44">
        <v>43863555.25</v>
      </c>
      <c r="D5672" s="56">
        <f t="shared" si="855"/>
        <v>470997.81217451062</v>
      </c>
      <c r="E5672" s="53">
        <v>93.129000000000005</v>
      </c>
      <c r="F5672" s="53">
        <f t="shared" si="856"/>
        <v>4.709978121745106</v>
      </c>
      <c r="G5672" s="53">
        <f>(F5672/'Yearly GDP'!$B$24)*100</f>
        <v>127.98853591698658</v>
      </c>
      <c r="H5672" s="53">
        <f t="shared" si="857"/>
        <v>1.4003049000000001</v>
      </c>
      <c r="I5672" s="53">
        <f t="shared" si="858"/>
        <v>4.8053820278712154</v>
      </c>
      <c r="J5672" s="53">
        <f t="shared" si="866"/>
        <v>1142.6141278231619</v>
      </c>
      <c r="K5672" s="53">
        <v>6.7290000000000001</v>
      </c>
      <c r="L5672" s="53">
        <v>23777.8</v>
      </c>
      <c r="M5672" s="53">
        <v>3.23</v>
      </c>
      <c r="N5672" s="53">
        <f t="shared" si="859"/>
        <v>1.9236179721287847</v>
      </c>
      <c r="O5672" s="53">
        <v>20.81</v>
      </c>
      <c r="P5672" s="53">
        <v>4.2569999999999997</v>
      </c>
      <c r="Q5672" s="53">
        <f t="shared" si="860"/>
        <v>2.4720000000000004</v>
      </c>
      <c r="R5672" s="53">
        <v>100.09</v>
      </c>
      <c r="S5672" s="53">
        <f t="shared" si="861"/>
        <v>112.5821</v>
      </c>
      <c r="T5672" s="53">
        <v>5.41</v>
      </c>
      <c r="U5672" s="53">
        <v>20746.8</v>
      </c>
      <c r="V5672" s="53">
        <v>30.91</v>
      </c>
      <c r="W5672" s="53">
        <f t="shared" si="864"/>
        <v>671.2002588159171</v>
      </c>
      <c r="X5672" s="53">
        <f t="shared" si="865"/>
        <v>3.2351989647363313</v>
      </c>
      <c r="Y5672" s="53">
        <v>15153.55</v>
      </c>
      <c r="Z5672" s="53">
        <v>24.95</v>
      </c>
      <c r="AA5672" s="53">
        <f t="shared" si="862"/>
        <v>607.35671342685373</v>
      </c>
      <c r="AB5672" s="53">
        <f t="shared" si="863"/>
        <v>4.0080160320641287</v>
      </c>
    </row>
    <row r="5673" spans="1:28" x14ac:dyDescent="0.3">
      <c r="A5673" s="1">
        <v>5672</v>
      </c>
      <c r="B5673" s="43">
        <v>46100</v>
      </c>
      <c r="C5673" s="44">
        <v>42577279.219999999</v>
      </c>
      <c r="D5673" s="56">
        <f t="shared" si="855"/>
        <v>458258.75536804035</v>
      </c>
      <c r="E5673" s="53">
        <v>92.911000000000001</v>
      </c>
      <c r="F5673" s="53">
        <f t="shared" si="856"/>
        <v>4.5825875536804039</v>
      </c>
      <c r="G5673" s="53">
        <f>(F5673/'Yearly GDP'!$B$24)*100</f>
        <v>124.52683569783707</v>
      </c>
      <c r="H5673" s="53">
        <f t="shared" si="857"/>
        <v>1.3545477000000001</v>
      </c>
      <c r="I5673" s="53">
        <f t="shared" si="858"/>
        <v>4.9677098857426722</v>
      </c>
      <c r="J5673" s="53">
        <f t="shared" si="866"/>
        <v>1142.6800794833582</v>
      </c>
      <c r="K5673" s="53">
        <v>6.7290000000000001</v>
      </c>
      <c r="L5673" s="53">
        <v>23002.15</v>
      </c>
      <c r="M5673" s="53">
        <v>3.13</v>
      </c>
      <c r="N5673" s="53">
        <f t="shared" si="859"/>
        <v>1.7612901142573278</v>
      </c>
      <c r="O5673" s="53">
        <v>20.13</v>
      </c>
      <c r="P5673" s="53">
        <v>4.2830000000000004</v>
      </c>
      <c r="Q5673" s="53">
        <f t="shared" si="860"/>
        <v>2.4459999999999997</v>
      </c>
      <c r="R5673" s="53">
        <v>99.23</v>
      </c>
      <c r="S5673" s="53">
        <f t="shared" si="861"/>
        <v>108.9033</v>
      </c>
      <c r="T5673" s="53">
        <v>5.41</v>
      </c>
      <c r="U5673" s="53">
        <v>20108.95</v>
      </c>
      <c r="V5673" s="53">
        <v>29.96</v>
      </c>
      <c r="W5673" s="53">
        <f t="shared" si="864"/>
        <v>671.19325767690259</v>
      </c>
      <c r="X5673" s="53">
        <f t="shared" si="865"/>
        <v>3.3377837116154878</v>
      </c>
      <c r="Y5673" s="53">
        <v>14753.25</v>
      </c>
      <c r="Z5673" s="53">
        <v>24.29</v>
      </c>
      <c r="AA5673" s="53">
        <f t="shared" si="862"/>
        <v>607.37958007410464</v>
      </c>
      <c r="AB5673" s="53">
        <f t="shared" si="863"/>
        <v>4.1169205434335128</v>
      </c>
    </row>
    <row r="5674" spans="1:28" x14ac:dyDescent="0.3">
      <c r="A5674" s="1">
        <v>5673</v>
      </c>
      <c r="B5674" s="43">
        <v>46101</v>
      </c>
      <c r="C5674" s="44">
        <v>42876298.380000003</v>
      </c>
      <c r="D5674" s="56">
        <f t="shared" si="855"/>
        <v>457630.30333432957</v>
      </c>
      <c r="E5674" s="53">
        <v>93.691999999999993</v>
      </c>
      <c r="F5674" s="53">
        <f t="shared" si="856"/>
        <v>4.5763030333432955</v>
      </c>
      <c r="G5674" s="53">
        <f>(F5674/'Yearly GDP'!$B$24)*100</f>
        <v>124.35606068867651</v>
      </c>
      <c r="H5674" s="53">
        <f t="shared" si="857"/>
        <v>1.3628951</v>
      </c>
      <c r="I5674" s="53">
        <f t="shared" si="858"/>
        <v>4.9431537320810675</v>
      </c>
      <c r="J5674" s="53">
        <f t="shared" si="866"/>
        <v>1142.5852694018783</v>
      </c>
      <c r="K5674" s="53">
        <v>6.7370000000000001</v>
      </c>
      <c r="L5674" s="53">
        <v>23114.5</v>
      </c>
      <c r="M5674" s="53">
        <v>3.14</v>
      </c>
      <c r="N5674" s="53">
        <f t="shared" si="859"/>
        <v>1.7938462679189326</v>
      </c>
      <c r="O5674" s="53">
        <v>20.23</v>
      </c>
      <c r="P5674" s="53">
        <v>4.3920000000000003</v>
      </c>
      <c r="Q5674" s="53">
        <f t="shared" si="860"/>
        <v>2.3449999999999998</v>
      </c>
      <c r="R5674" s="53">
        <v>99.65</v>
      </c>
      <c r="S5674" s="53">
        <f t="shared" si="861"/>
        <v>109.4443</v>
      </c>
      <c r="T5674" s="53">
        <v>5.41</v>
      </c>
      <c r="U5674" s="53">
        <v>20226.900000000001</v>
      </c>
      <c r="V5674" s="53">
        <v>30.13</v>
      </c>
      <c r="W5674" s="53">
        <f t="shared" si="864"/>
        <v>671.32094258214408</v>
      </c>
      <c r="X5674" s="53">
        <f t="shared" si="865"/>
        <v>3.318951211417192</v>
      </c>
      <c r="Y5674" s="53">
        <v>14791.95</v>
      </c>
      <c r="Z5674" s="53">
        <v>24.36</v>
      </c>
      <c r="AA5674" s="53">
        <f t="shared" si="862"/>
        <v>607.2229064039409</v>
      </c>
      <c r="AB5674" s="53">
        <f t="shared" si="863"/>
        <v>4.1050903119868636</v>
      </c>
    </row>
    <row r="5675" spans="1:28" x14ac:dyDescent="0.3">
      <c r="A5675" s="1">
        <v>5674</v>
      </c>
      <c r="B5675" s="43">
        <v>46104</v>
      </c>
      <c r="C5675" s="44">
        <v>41452902.32</v>
      </c>
      <c r="D5675" s="56">
        <f t="shared" si="855"/>
        <v>444716.37042440887</v>
      </c>
      <c r="E5675" s="53">
        <v>93.212000000000003</v>
      </c>
      <c r="F5675" s="53">
        <f t="shared" si="856"/>
        <v>4.4471637042440886</v>
      </c>
      <c r="G5675" s="53">
        <f>(F5675/'Yearly GDP'!$B$24)*100</f>
        <v>120.84683978924153</v>
      </c>
      <c r="H5675" s="53">
        <f t="shared" si="857"/>
        <v>1.347283</v>
      </c>
      <c r="I5675" s="53">
        <f t="shared" si="858"/>
        <v>5.0761421319796955</v>
      </c>
      <c r="J5675" s="53">
        <f t="shared" si="866"/>
        <v>1142.774111675127</v>
      </c>
      <c r="K5675" s="53">
        <v>6.8390000000000004</v>
      </c>
      <c r="L5675" s="53">
        <v>22512.65</v>
      </c>
      <c r="M5675" s="53">
        <v>3.06</v>
      </c>
      <c r="N5675" s="53">
        <f t="shared" si="859"/>
        <v>1.7628578680203049</v>
      </c>
      <c r="O5675" s="53">
        <v>19.7</v>
      </c>
      <c r="P5675" s="53">
        <v>4.3360000000000003</v>
      </c>
      <c r="Q5675" s="53">
        <f t="shared" si="860"/>
        <v>2.5030000000000001</v>
      </c>
      <c r="R5675" s="53">
        <v>98.95</v>
      </c>
      <c r="S5675" s="53">
        <f t="shared" si="861"/>
        <v>106.577</v>
      </c>
      <c r="T5675" s="53">
        <v>5.41</v>
      </c>
      <c r="U5675" s="53">
        <v>19445.75</v>
      </c>
      <c r="V5675" s="53">
        <v>28.97</v>
      </c>
      <c r="W5675" s="53">
        <f t="shared" si="864"/>
        <v>671.23748705557477</v>
      </c>
      <c r="X5675" s="53">
        <f t="shared" si="865"/>
        <v>3.451846738004833</v>
      </c>
      <c r="Y5675" s="53">
        <v>14232.85</v>
      </c>
      <c r="Z5675" s="53">
        <v>23.43</v>
      </c>
      <c r="AA5675" s="53">
        <f t="shared" si="862"/>
        <v>607.46265471617585</v>
      </c>
      <c r="AB5675" s="53">
        <f t="shared" si="863"/>
        <v>4.2680324370465215</v>
      </c>
    </row>
    <row r="5676" spans="1:28" x14ac:dyDescent="0.3">
      <c r="A5676" s="1">
        <v>5675</v>
      </c>
      <c r="B5676" s="43">
        <v>46105</v>
      </c>
      <c r="C5676" s="44">
        <v>42223593.189999998</v>
      </c>
      <c r="D5676" s="56">
        <f t="shared" si="855"/>
        <v>448981.77631508984</v>
      </c>
      <c r="E5676" s="53">
        <v>94.043000000000006</v>
      </c>
      <c r="F5676" s="53">
        <f t="shared" si="856"/>
        <v>4.4898177631508984</v>
      </c>
      <c r="G5676" s="53">
        <f>(F5676/'Yearly GDP'!$B$24)*100</f>
        <v>122.00591747692657</v>
      </c>
      <c r="H5676" s="53">
        <f t="shared" si="857"/>
        <v>1.3768335</v>
      </c>
      <c r="I5676" s="53">
        <f t="shared" si="858"/>
        <v>4.9875311720698257</v>
      </c>
      <c r="J5676" s="53">
        <f t="shared" si="866"/>
        <v>1142.7630922693268</v>
      </c>
      <c r="K5676" s="53">
        <v>6.867</v>
      </c>
      <c r="L5676" s="53">
        <v>22912.400000000001</v>
      </c>
      <c r="M5676" s="53">
        <v>3.11</v>
      </c>
      <c r="N5676" s="53">
        <f t="shared" si="859"/>
        <v>1.8794688279301743</v>
      </c>
      <c r="O5676" s="53">
        <v>20.05</v>
      </c>
      <c r="P5676" s="53">
        <v>4.3920000000000003</v>
      </c>
      <c r="Q5676" s="53">
        <f t="shared" si="860"/>
        <v>2.4749999999999996</v>
      </c>
      <c r="R5676" s="53">
        <v>99.43</v>
      </c>
      <c r="S5676" s="53">
        <f t="shared" si="861"/>
        <v>108.4705</v>
      </c>
      <c r="T5676" s="53">
        <v>5.41</v>
      </c>
      <c r="U5676" s="53">
        <v>19931.5</v>
      </c>
      <c r="V5676" s="53">
        <v>29.69</v>
      </c>
      <c r="W5676" s="53">
        <f t="shared" si="864"/>
        <v>671.32030986864265</v>
      </c>
      <c r="X5676" s="53">
        <f t="shared" si="865"/>
        <v>3.3681374200067364</v>
      </c>
      <c r="Y5676" s="53">
        <v>14574.25</v>
      </c>
      <c r="Z5676" s="53">
        <v>23.99</v>
      </c>
      <c r="AA5676" s="53">
        <f t="shared" si="862"/>
        <v>607.51354731137974</v>
      </c>
      <c r="AB5676" s="53">
        <f t="shared" si="863"/>
        <v>4.1684035014589416</v>
      </c>
    </row>
    <row r="5677" spans="1:28" x14ac:dyDescent="0.3">
      <c r="A5677" s="1">
        <v>5676</v>
      </c>
      <c r="B5677" s="43">
        <v>46106</v>
      </c>
      <c r="C5677" s="44">
        <v>43053317.409999996</v>
      </c>
      <c r="D5677" s="56">
        <f t="shared" si="855"/>
        <v>458472.48748748744</v>
      </c>
      <c r="E5677" s="53">
        <v>93.906000000000006</v>
      </c>
      <c r="F5677" s="53">
        <f t="shared" si="856"/>
        <v>4.5847248748748743</v>
      </c>
      <c r="G5677" s="53">
        <f>(F5677/'Yearly GDP'!$B$24)*100</f>
        <v>124.58491507812157</v>
      </c>
      <c r="H5677" s="53">
        <f t="shared" si="857"/>
        <v>1.4016086000000001</v>
      </c>
      <c r="I5677" s="53">
        <f t="shared" si="858"/>
        <v>4.9043648847474248</v>
      </c>
      <c r="J5677" s="53">
        <f t="shared" si="866"/>
        <v>1143.0333496812164</v>
      </c>
      <c r="K5677" s="53">
        <v>6.8739999999999997</v>
      </c>
      <c r="L5677" s="53">
        <v>23306.45</v>
      </c>
      <c r="M5677" s="53">
        <v>3.17</v>
      </c>
      <c r="N5677" s="53">
        <f t="shared" si="859"/>
        <v>1.9696351152525748</v>
      </c>
      <c r="O5677" s="53">
        <v>20.39</v>
      </c>
      <c r="P5677" s="53">
        <v>4.3280000000000003</v>
      </c>
      <c r="Q5677" s="53">
        <f t="shared" si="860"/>
        <v>2.5459999999999994</v>
      </c>
      <c r="R5677" s="53">
        <v>99.6</v>
      </c>
      <c r="S5677" s="53">
        <f t="shared" si="861"/>
        <v>110.14678000000001</v>
      </c>
      <c r="T5677" s="53">
        <v>5.4020000000000001</v>
      </c>
      <c r="U5677" s="53">
        <v>20397.75</v>
      </c>
      <c r="V5677" s="53">
        <v>30.39</v>
      </c>
      <c r="W5677" s="53">
        <f t="shared" si="864"/>
        <v>671.19940769990126</v>
      </c>
      <c r="X5677" s="53">
        <f t="shared" si="865"/>
        <v>3.2905561039815727</v>
      </c>
      <c r="Y5677" s="53">
        <v>14937.2</v>
      </c>
      <c r="Z5677" s="53">
        <v>24.59</v>
      </c>
      <c r="AA5677" s="53">
        <f t="shared" si="862"/>
        <v>607.45018300122001</v>
      </c>
      <c r="AB5677" s="53">
        <f t="shared" si="863"/>
        <v>4.0666937779585197</v>
      </c>
    </row>
    <row r="5678" spans="1:28" x14ac:dyDescent="0.3">
      <c r="A5678" s="1">
        <v>5677</v>
      </c>
      <c r="B5678" s="43">
        <v>46108</v>
      </c>
      <c r="C5678" s="44">
        <v>42162095.719999999</v>
      </c>
      <c r="D5678" s="56">
        <f t="shared" si="855"/>
        <v>444832.3069781182</v>
      </c>
      <c r="E5678" s="53">
        <v>94.781999999999996</v>
      </c>
      <c r="F5678" s="53">
        <f t="shared" si="856"/>
        <v>4.448323069781182</v>
      </c>
      <c r="G5678" s="53">
        <f>(F5678/'Yearly GDP'!$B$24)*100</f>
        <v>120.87834428753213</v>
      </c>
      <c r="H5678" s="53">
        <f t="shared" si="857"/>
        <v>1.3843204</v>
      </c>
      <c r="I5678" s="53">
        <f t="shared" si="858"/>
        <v>5.0075112669003508</v>
      </c>
      <c r="J5678" s="53">
        <f t="shared" si="866"/>
        <v>1142.6940410615923</v>
      </c>
      <c r="K5678" s="53">
        <v>6.9320000000000004</v>
      </c>
      <c r="L5678" s="53">
        <v>22819.599999999999</v>
      </c>
      <c r="M5678" s="53">
        <v>3.1</v>
      </c>
      <c r="N5678" s="53">
        <f t="shared" si="859"/>
        <v>1.9244887330996496</v>
      </c>
      <c r="O5678" s="53">
        <v>19.97</v>
      </c>
      <c r="P5678" s="53">
        <v>4.4400000000000004</v>
      </c>
      <c r="Q5678" s="53">
        <f t="shared" si="860"/>
        <v>2.492</v>
      </c>
      <c r="R5678" s="53">
        <v>100.15</v>
      </c>
      <c r="S5678" s="53">
        <f t="shared" si="861"/>
        <v>107.87794</v>
      </c>
      <c r="T5678" s="53">
        <v>5.4020000000000001</v>
      </c>
      <c r="U5678" s="53">
        <v>19952.75</v>
      </c>
      <c r="V5678" s="53">
        <v>29.73</v>
      </c>
      <c r="W5678" s="53">
        <f t="shared" si="864"/>
        <v>671.13185334678769</v>
      </c>
      <c r="X5678" s="53">
        <f t="shared" si="865"/>
        <v>3.3636057854019503</v>
      </c>
      <c r="Y5678" s="53">
        <v>14655.35</v>
      </c>
      <c r="Z5678" s="53">
        <v>24.12</v>
      </c>
      <c r="AA5678" s="53">
        <f t="shared" si="862"/>
        <v>607.60157545605307</v>
      </c>
      <c r="AB5678" s="53">
        <f t="shared" si="863"/>
        <v>4.1459369817578775</v>
      </c>
    </row>
    <row r="5679" spans="1:28" x14ac:dyDescent="0.3">
      <c r="A5679" s="1">
        <v>5678</v>
      </c>
      <c r="B5679" s="43">
        <v>46111</v>
      </c>
      <c r="C5679" s="44">
        <v>41155003.149999999</v>
      </c>
      <c r="D5679" s="56">
        <f t="shared" si="855"/>
        <v>436061.0215196177</v>
      </c>
      <c r="E5679" s="53">
        <v>94.379000000000005</v>
      </c>
      <c r="F5679" s="53">
        <f t="shared" si="856"/>
        <v>4.3606102151961768</v>
      </c>
      <c r="G5679" s="53">
        <f>(F5679/'Yearly GDP'!$B$24)*100</f>
        <v>118.49484280424394</v>
      </c>
      <c r="H5679" s="53">
        <f t="shared" si="857"/>
        <v>1.3657482000000001</v>
      </c>
      <c r="I5679" s="53">
        <f t="shared" si="858"/>
        <v>5.0968399592252807</v>
      </c>
      <c r="J5679" s="53">
        <f t="shared" si="866"/>
        <v>1138.1957186544344</v>
      </c>
      <c r="K5679" s="53">
        <v>6.9610000000000003</v>
      </c>
      <c r="L5679" s="53">
        <v>22331.4</v>
      </c>
      <c r="M5679" s="53">
        <v>3.05</v>
      </c>
      <c r="N5679" s="53">
        <f t="shared" si="859"/>
        <v>1.8641600407747196</v>
      </c>
      <c r="O5679" s="53">
        <v>19.62</v>
      </c>
      <c r="P5679" s="53">
        <v>4.3419999999999996</v>
      </c>
      <c r="Q5679" s="53">
        <f t="shared" si="860"/>
        <v>2.6190000000000007</v>
      </c>
      <c r="R5679" s="53">
        <v>100.51</v>
      </c>
      <c r="S5679" s="53">
        <f t="shared" si="861"/>
        <v>105.98724000000001</v>
      </c>
      <c r="T5679" s="53">
        <v>5.4020000000000001</v>
      </c>
      <c r="U5679" s="53">
        <v>19430.900000000001</v>
      </c>
      <c r="V5679" s="53">
        <v>30.61</v>
      </c>
      <c r="W5679" s="53">
        <f t="shared" si="864"/>
        <v>634.7892845475335</v>
      </c>
      <c r="X5679" s="53">
        <f t="shared" si="865"/>
        <v>3.2669062397909174</v>
      </c>
      <c r="Y5679" s="53">
        <v>14288.45</v>
      </c>
      <c r="Z5679" s="53">
        <v>25.86</v>
      </c>
      <c r="AA5679" s="53">
        <f t="shared" si="862"/>
        <v>552.53093580819802</v>
      </c>
      <c r="AB5679" s="53">
        <f t="shared" si="863"/>
        <v>3.8669760247486464</v>
      </c>
    </row>
    <row r="5680" spans="1:28" x14ac:dyDescent="0.3">
      <c r="A5680" s="1">
        <v>5679</v>
      </c>
      <c r="B5680" s="43">
        <v>46113</v>
      </c>
      <c r="C5680" s="44">
        <v>42148029.890000001</v>
      </c>
      <c r="D5680" s="56">
        <f t="shared" si="855"/>
        <v>452105.95638555771</v>
      </c>
      <c r="E5680" s="53">
        <v>93.225999999999999</v>
      </c>
      <c r="F5680" s="53">
        <f t="shared" si="856"/>
        <v>4.5210595638555775</v>
      </c>
      <c r="G5680" s="53">
        <f>(F5680/'Yearly GDP'!$B$24)*100</f>
        <v>122.8548794525972</v>
      </c>
      <c r="H5680" s="53">
        <f t="shared" si="857"/>
        <v>1.3871280000000001</v>
      </c>
      <c r="I5680" s="53">
        <f t="shared" si="858"/>
        <v>5.0175614651279474</v>
      </c>
      <c r="J5680" s="53">
        <f t="shared" si="866"/>
        <v>1137.9528349222278</v>
      </c>
      <c r="K5680" s="53">
        <v>6.96</v>
      </c>
      <c r="L5680" s="53">
        <v>22679.4</v>
      </c>
      <c r="M5680" s="53">
        <v>3.1</v>
      </c>
      <c r="N5680" s="53">
        <f t="shared" si="859"/>
        <v>1.9424385348720525</v>
      </c>
      <c r="O5680" s="53">
        <v>19.93</v>
      </c>
      <c r="P5680" s="53">
        <v>4.3209999999999997</v>
      </c>
      <c r="Q5680" s="53">
        <f t="shared" si="860"/>
        <v>2.6390000000000002</v>
      </c>
      <c r="R5680" s="53">
        <v>99.65</v>
      </c>
      <c r="S5680" s="53">
        <f t="shared" si="861"/>
        <v>108.0206</v>
      </c>
      <c r="T5680" s="53">
        <v>5.42</v>
      </c>
      <c r="U5680" s="53">
        <v>19869.099999999999</v>
      </c>
      <c r="V5680" s="53">
        <v>31.3</v>
      </c>
      <c r="W5680" s="53">
        <f t="shared" si="864"/>
        <v>634.7955271565495</v>
      </c>
      <c r="X5680" s="53">
        <f t="shared" si="865"/>
        <v>3.1948881789137378</v>
      </c>
      <c r="Y5680" s="53">
        <v>14749.1</v>
      </c>
      <c r="Z5680" s="53">
        <v>26.69</v>
      </c>
      <c r="AA5680" s="53">
        <f t="shared" si="862"/>
        <v>552.60771824653432</v>
      </c>
      <c r="AB5680" s="53">
        <f t="shared" si="863"/>
        <v>3.7467216185837393</v>
      </c>
    </row>
    <row r="5681" spans="1:28" x14ac:dyDescent="0.3">
      <c r="A5681" s="1">
        <v>5680</v>
      </c>
      <c r="B5681" s="43">
        <v>46114</v>
      </c>
      <c r="C5681" s="44">
        <v>42181410.689999998</v>
      </c>
      <c r="D5681" s="56">
        <f t="shared" si="855"/>
        <v>453670.87579857599</v>
      </c>
      <c r="E5681" s="53">
        <v>92.977999999999994</v>
      </c>
      <c r="F5681" s="53">
        <f t="shared" si="856"/>
        <v>4.5367087579857595</v>
      </c>
      <c r="G5681" s="53">
        <f>(F5681/'Yearly GDP'!$B$24)*100</f>
        <v>123.28012929309129</v>
      </c>
      <c r="H5681" s="53">
        <f t="shared" si="857"/>
        <v>1.4229484000000001</v>
      </c>
      <c r="I5681" s="53">
        <f t="shared" si="858"/>
        <v>5.0100200400801596</v>
      </c>
      <c r="J5681" s="53">
        <f t="shared" si="866"/>
        <v>1137.9308617234467</v>
      </c>
      <c r="K5681" s="53">
        <v>7.1289999999999996</v>
      </c>
      <c r="L5681" s="53">
        <v>22713.1</v>
      </c>
      <c r="M5681" s="53">
        <v>3.1</v>
      </c>
      <c r="N5681" s="53">
        <f t="shared" si="859"/>
        <v>2.11897995991984</v>
      </c>
      <c r="O5681" s="53">
        <v>19.96</v>
      </c>
      <c r="P5681" s="53">
        <v>4.3129999999999997</v>
      </c>
      <c r="Q5681" s="53">
        <f t="shared" si="860"/>
        <v>2.8159999999999998</v>
      </c>
      <c r="R5681" s="53">
        <v>100.03</v>
      </c>
      <c r="S5681" s="53">
        <f t="shared" si="861"/>
        <v>108.1832</v>
      </c>
      <c r="T5681" s="53">
        <v>5.42</v>
      </c>
      <c r="U5681" s="53">
        <v>19805.5</v>
      </c>
      <c r="V5681" s="53">
        <v>31.2</v>
      </c>
      <c r="W5681" s="53">
        <f t="shared" si="864"/>
        <v>634.79166666666663</v>
      </c>
      <c r="X5681" s="53">
        <f t="shared" si="865"/>
        <v>3.2051282051282048</v>
      </c>
      <c r="Y5681" s="53">
        <v>14724.45</v>
      </c>
      <c r="Z5681" s="53">
        <v>26.65</v>
      </c>
      <c r="AA5681" s="53">
        <f t="shared" si="862"/>
        <v>552.51219512195132</v>
      </c>
      <c r="AB5681" s="53">
        <f t="shared" si="863"/>
        <v>3.75234521575985</v>
      </c>
    </row>
    <row r="5682" spans="1:28" x14ac:dyDescent="0.3">
      <c r="A5682" s="1">
        <v>5681</v>
      </c>
      <c r="B5682" s="43">
        <v>46118</v>
      </c>
      <c r="C5682" s="44">
        <v>42670800.32</v>
      </c>
      <c r="D5682" s="56">
        <f t="shared" si="855"/>
        <v>458505.34916456242</v>
      </c>
      <c r="E5682" s="53">
        <v>93.064999999999998</v>
      </c>
      <c r="F5682" s="53">
        <f t="shared" si="856"/>
        <v>4.585053491645624</v>
      </c>
      <c r="G5682" s="53">
        <f>(F5682/'Yearly GDP'!$B$24)*100</f>
        <v>124.59384488167456</v>
      </c>
      <c r="H5682" s="53">
        <f t="shared" si="857"/>
        <v>1.4212773999999999</v>
      </c>
      <c r="I5682" s="53">
        <f t="shared" si="858"/>
        <v>4.9554013875123886</v>
      </c>
      <c r="J5682" s="53">
        <f t="shared" si="866"/>
        <v>1138.1689791873141</v>
      </c>
      <c r="K5682" s="53">
        <v>7.0430000000000001</v>
      </c>
      <c r="L5682" s="53">
        <v>22968.25</v>
      </c>
      <c r="M5682" s="53">
        <v>3.14</v>
      </c>
      <c r="N5682" s="53">
        <f t="shared" si="859"/>
        <v>2.0875986124876116</v>
      </c>
      <c r="O5682" s="53">
        <v>20.18</v>
      </c>
      <c r="P5682" s="53">
        <v>4.335</v>
      </c>
      <c r="Q5682" s="53">
        <f t="shared" si="860"/>
        <v>2.7080000000000002</v>
      </c>
      <c r="R5682" s="53">
        <v>99.98</v>
      </c>
      <c r="S5682" s="53">
        <f t="shared" si="861"/>
        <v>109.37559999999999</v>
      </c>
      <c r="T5682" s="53">
        <v>5.42</v>
      </c>
      <c r="U5682" s="53">
        <v>20090.599999999999</v>
      </c>
      <c r="V5682" s="53">
        <v>31.65</v>
      </c>
      <c r="W5682" s="53">
        <f t="shared" si="864"/>
        <v>634.7740916271722</v>
      </c>
      <c r="X5682" s="53">
        <f t="shared" si="865"/>
        <v>3.1595576619273307</v>
      </c>
      <c r="Y5682" s="53">
        <v>14881.85</v>
      </c>
      <c r="Z5682" s="53">
        <v>26.93</v>
      </c>
      <c r="AA5682" s="53">
        <f t="shared" si="862"/>
        <v>552.61232825844786</v>
      </c>
      <c r="AB5682" s="53">
        <f t="shared" si="863"/>
        <v>3.713330857779428</v>
      </c>
    </row>
    <row r="5683" spans="1:28" x14ac:dyDescent="0.3">
      <c r="A5683" s="1">
        <v>5682</v>
      </c>
      <c r="B5683" s="43">
        <v>46119</v>
      </c>
      <c r="C5683" s="44">
        <v>42877488.659999996</v>
      </c>
      <c r="D5683" s="56">
        <f t="shared" si="855"/>
        <v>461708.55804537667</v>
      </c>
      <c r="E5683" s="53">
        <v>92.867000000000004</v>
      </c>
      <c r="F5683" s="53">
        <f t="shared" si="856"/>
        <v>4.6170855804537672</v>
      </c>
      <c r="G5683" s="53">
        <f>(F5683/'Yearly GDP'!$B$24)*100</f>
        <v>125.46428207754801</v>
      </c>
      <c r="H5683" s="53">
        <f t="shared" si="857"/>
        <v>1.4309344000000002</v>
      </c>
      <c r="I5683" s="53">
        <f t="shared" si="858"/>
        <v>4.9212598425196843</v>
      </c>
      <c r="J5683" s="53">
        <f t="shared" si="866"/>
        <v>1137.9749015748032</v>
      </c>
      <c r="K5683" s="53">
        <v>7.0419999999999998</v>
      </c>
      <c r="L5683" s="53">
        <v>23123.65</v>
      </c>
      <c r="M5683" s="53">
        <v>3.16</v>
      </c>
      <c r="N5683" s="53">
        <f t="shared" si="859"/>
        <v>2.1207401574803155</v>
      </c>
      <c r="O5683" s="53">
        <v>20.32</v>
      </c>
      <c r="P5683" s="53">
        <v>4.343</v>
      </c>
      <c r="Q5683" s="53">
        <f t="shared" si="860"/>
        <v>2.6989999999999998</v>
      </c>
      <c r="R5683" s="53">
        <v>99.86</v>
      </c>
      <c r="S5683" s="53">
        <f t="shared" si="861"/>
        <v>110.1344</v>
      </c>
      <c r="T5683" s="53">
        <v>5.42</v>
      </c>
      <c r="U5683" s="53">
        <v>20110.900000000001</v>
      </c>
      <c r="V5683" s="53">
        <v>31.68</v>
      </c>
      <c r="W5683" s="53">
        <f t="shared" si="864"/>
        <v>634.8137626262627</v>
      </c>
      <c r="X5683" s="53">
        <f t="shared" si="865"/>
        <v>3.1565656565656566</v>
      </c>
      <c r="Y5683" s="53">
        <v>14900.95</v>
      </c>
      <c r="Z5683" s="53">
        <v>26.97</v>
      </c>
      <c r="AA5683" s="53">
        <f t="shared" si="862"/>
        <v>552.50092695587693</v>
      </c>
      <c r="AB5683" s="53">
        <f t="shared" si="863"/>
        <v>3.707823507601038</v>
      </c>
    </row>
    <row r="5684" spans="1:28" x14ac:dyDescent="0.3">
      <c r="A5684" s="1">
        <v>5683</v>
      </c>
      <c r="B5684" s="43">
        <v>46120</v>
      </c>
      <c r="C5684" s="44">
        <v>44507905.68</v>
      </c>
      <c r="D5684" s="56">
        <f t="shared" si="855"/>
        <v>480724.80077766383</v>
      </c>
      <c r="E5684" s="53">
        <v>92.584999999999994</v>
      </c>
      <c r="F5684" s="53">
        <f t="shared" si="856"/>
        <v>4.8072480077766384</v>
      </c>
      <c r="G5684" s="53">
        <f>(F5684/'Yearly GDP'!$B$24)*100</f>
        <v>130.63173934175646</v>
      </c>
      <c r="H5684" s="53">
        <f t="shared" si="857"/>
        <v>1.4547881999999999</v>
      </c>
      <c r="I5684" s="53">
        <f t="shared" si="858"/>
        <v>4.7415836889521099</v>
      </c>
      <c r="J5684" s="53">
        <f t="shared" si="866"/>
        <v>1137.854433380749</v>
      </c>
      <c r="K5684" s="53">
        <v>6.8979999999999997</v>
      </c>
      <c r="L5684" s="53">
        <v>23997.35</v>
      </c>
      <c r="M5684" s="53">
        <v>3.28</v>
      </c>
      <c r="N5684" s="53">
        <f t="shared" si="859"/>
        <v>2.1564163110478898</v>
      </c>
      <c r="O5684" s="53">
        <v>21.09</v>
      </c>
      <c r="P5684" s="53">
        <v>4.2910000000000004</v>
      </c>
      <c r="Q5684" s="53">
        <f t="shared" si="860"/>
        <v>2.6069999999999993</v>
      </c>
      <c r="R5684" s="53">
        <v>99.13</v>
      </c>
      <c r="S5684" s="53">
        <f t="shared" si="861"/>
        <v>115.04595</v>
      </c>
      <c r="T5684" s="53">
        <v>5.4550000000000001</v>
      </c>
      <c r="U5684" s="53">
        <v>20909.45</v>
      </c>
      <c r="V5684" s="53">
        <v>32.94</v>
      </c>
      <c r="W5684" s="53">
        <f t="shared" si="864"/>
        <v>634.77383120825755</v>
      </c>
      <c r="X5684" s="53">
        <f t="shared" si="865"/>
        <v>3.035822707953856</v>
      </c>
      <c r="Y5684" s="53">
        <v>15483.5</v>
      </c>
      <c r="Z5684" s="53">
        <v>28.02</v>
      </c>
      <c r="AA5684" s="53">
        <f t="shared" si="862"/>
        <v>552.58743754461102</v>
      </c>
      <c r="AB5684" s="53">
        <f t="shared" si="863"/>
        <v>3.5688793718772307</v>
      </c>
    </row>
    <row r="5685" spans="1:28" x14ac:dyDescent="0.3">
      <c r="A5685" s="1">
        <v>5684</v>
      </c>
      <c r="B5685" s="43">
        <v>46121</v>
      </c>
      <c r="C5685" s="44">
        <v>44435990.909999996</v>
      </c>
      <c r="D5685" s="56">
        <f t="shared" si="855"/>
        <v>480544.94333297282</v>
      </c>
      <c r="E5685" s="53">
        <v>92.47</v>
      </c>
      <c r="F5685" s="53">
        <f t="shared" si="856"/>
        <v>4.805449433329728</v>
      </c>
      <c r="G5685" s="53">
        <f>(F5685/'Yearly GDP'!$B$24)*100</f>
        <v>130.58286503613391</v>
      </c>
      <c r="H5685" s="53">
        <f t="shared" si="857"/>
        <v>1.4535262000000002</v>
      </c>
      <c r="I5685" s="53">
        <f t="shared" si="858"/>
        <v>4.7869794159885108</v>
      </c>
      <c r="J5685" s="53">
        <f t="shared" si="866"/>
        <v>1138.1091431306845</v>
      </c>
      <c r="K5685" s="53">
        <v>6.9580000000000002</v>
      </c>
      <c r="L5685" s="53">
        <v>23775.1</v>
      </c>
      <c r="M5685" s="53">
        <v>3.25</v>
      </c>
      <c r="N5685" s="53">
        <f t="shared" si="859"/>
        <v>2.1710205840114893</v>
      </c>
      <c r="O5685" s="53">
        <v>20.89</v>
      </c>
      <c r="P5685" s="53">
        <v>4.2930000000000001</v>
      </c>
      <c r="Q5685" s="53">
        <f t="shared" si="860"/>
        <v>2.665</v>
      </c>
      <c r="R5685" s="53">
        <v>98.82</v>
      </c>
      <c r="S5685" s="53">
        <f t="shared" si="861"/>
        <v>113.95495000000001</v>
      </c>
      <c r="T5685" s="53">
        <v>5.4550000000000001</v>
      </c>
      <c r="U5685" s="53">
        <v>20965.5</v>
      </c>
      <c r="V5685" s="53">
        <v>33.03</v>
      </c>
      <c r="W5685" s="53">
        <f t="shared" si="864"/>
        <v>634.74114441416896</v>
      </c>
      <c r="X5685" s="53">
        <f t="shared" si="865"/>
        <v>3.0275507114744173</v>
      </c>
      <c r="Y5685" s="53">
        <v>15503.75</v>
      </c>
      <c r="Z5685" s="53">
        <v>28.06</v>
      </c>
      <c r="AA5685" s="53">
        <f t="shared" si="862"/>
        <v>552.5213827512473</v>
      </c>
      <c r="AB5685" s="53">
        <f t="shared" si="863"/>
        <v>3.5637918745545254</v>
      </c>
    </row>
    <row r="5686" spans="1:28" x14ac:dyDescent="0.3">
      <c r="A5686" s="1">
        <v>5685</v>
      </c>
      <c r="B5686" s="43">
        <v>46122</v>
      </c>
      <c r="C5686" s="44">
        <v>45094939.579999998</v>
      </c>
      <c r="D5686" s="56">
        <f t="shared" si="855"/>
        <v>484423.02696315391</v>
      </c>
      <c r="E5686" s="53">
        <v>93.09</v>
      </c>
      <c r="F5686" s="53">
        <f t="shared" si="856"/>
        <v>4.8442302696315389</v>
      </c>
      <c r="G5686" s="53">
        <f>(F5686/'Yearly GDP'!$B$24)*100</f>
        <v>131.63669210955268</v>
      </c>
      <c r="H5686" s="53">
        <f t="shared" si="857"/>
        <v>1.4609282000000001</v>
      </c>
      <c r="I5686" s="53">
        <f t="shared" si="858"/>
        <v>4.7326076668244195</v>
      </c>
      <c r="J5686" s="53">
        <f t="shared" si="866"/>
        <v>1138.2205395172739</v>
      </c>
      <c r="K5686" s="53">
        <v>6.9139999999999997</v>
      </c>
      <c r="L5686" s="53">
        <v>24050.6</v>
      </c>
      <c r="M5686" s="53">
        <v>3.28</v>
      </c>
      <c r="N5686" s="53">
        <f t="shared" si="859"/>
        <v>2.1813923331755802</v>
      </c>
      <c r="O5686" s="53">
        <v>21.13</v>
      </c>
      <c r="P5686" s="53">
        <v>4.3170000000000002</v>
      </c>
      <c r="Q5686" s="53">
        <f t="shared" si="860"/>
        <v>2.5969999999999995</v>
      </c>
      <c r="R5686" s="53">
        <v>98.65</v>
      </c>
      <c r="S5686" s="53">
        <f t="shared" si="861"/>
        <v>115.26415</v>
      </c>
      <c r="T5686" s="53">
        <v>5.4550000000000001</v>
      </c>
      <c r="U5686" s="53">
        <v>21300.3</v>
      </c>
      <c r="V5686" s="53">
        <v>33.549999999999997</v>
      </c>
      <c r="W5686" s="53">
        <f t="shared" si="864"/>
        <v>634.88226527570794</v>
      </c>
      <c r="X5686" s="53">
        <f t="shared" si="865"/>
        <v>2.9806259314456041</v>
      </c>
      <c r="Y5686" s="53">
        <v>15753.05</v>
      </c>
      <c r="Z5686" s="53">
        <v>28.51</v>
      </c>
      <c r="AA5686" s="53">
        <f t="shared" si="862"/>
        <v>552.54472115047349</v>
      </c>
      <c r="AB5686" s="53">
        <f t="shared" si="863"/>
        <v>3.5075412136092594</v>
      </c>
    </row>
    <row r="5687" spans="1:28" x14ac:dyDescent="0.3">
      <c r="A5687" s="1">
        <v>5686</v>
      </c>
      <c r="B5687" s="43">
        <v>46125</v>
      </c>
      <c r="C5687" s="44">
        <v>44847962.82</v>
      </c>
      <c r="D5687" s="56">
        <f t="shared" si="855"/>
        <v>481030.99567749613</v>
      </c>
      <c r="E5687" s="53">
        <v>93.233000000000004</v>
      </c>
      <c r="F5687" s="53">
        <f t="shared" si="856"/>
        <v>4.8103099567749616</v>
      </c>
      <c r="G5687" s="53">
        <f>(F5687/'Yearly GDP'!$B$24)*100</f>
        <v>130.71494447758047</v>
      </c>
      <c r="H5687" s="53">
        <f t="shared" si="857"/>
        <v>1.4521234000000001</v>
      </c>
      <c r="I5687" s="53">
        <f t="shared" si="858"/>
        <v>4.7778308647873864</v>
      </c>
      <c r="J5687" s="53">
        <f t="shared" si="866"/>
        <v>1139.1614906832299</v>
      </c>
      <c r="K5687" s="53">
        <v>6.9379999999999997</v>
      </c>
      <c r="L5687" s="53">
        <v>23842.65</v>
      </c>
      <c r="M5687" s="53">
        <v>3.26</v>
      </c>
      <c r="N5687" s="53">
        <f t="shared" si="859"/>
        <v>2.1601691352126133</v>
      </c>
      <c r="O5687" s="53">
        <v>20.93</v>
      </c>
      <c r="P5687" s="53">
        <v>4.2969999999999997</v>
      </c>
      <c r="Q5687" s="53">
        <f t="shared" si="860"/>
        <v>2.641</v>
      </c>
      <c r="R5687" s="53">
        <v>98.37</v>
      </c>
      <c r="S5687" s="53">
        <f t="shared" si="861"/>
        <v>114.17315000000001</v>
      </c>
      <c r="T5687" s="53">
        <v>5.4550000000000001</v>
      </c>
      <c r="U5687" s="53">
        <v>21177.599999999999</v>
      </c>
      <c r="V5687" s="53">
        <v>33.36</v>
      </c>
      <c r="W5687" s="53">
        <f t="shared" si="864"/>
        <v>634.8201438848921</v>
      </c>
      <c r="X5687" s="53">
        <f t="shared" si="865"/>
        <v>2.9976019184652283</v>
      </c>
      <c r="Y5687" s="53">
        <v>15687.95</v>
      </c>
      <c r="Z5687" s="53">
        <v>28.38</v>
      </c>
      <c r="AA5687" s="53">
        <f t="shared" si="862"/>
        <v>552.7818886539817</v>
      </c>
      <c r="AB5687" s="53">
        <f t="shared" si="863"/>
        <v>3.5236081747709656</v>
      </c>
    </row>
    <row r="5688" spans="1:28" x14ac:dyDescent="0.3">
      <c r="A5688" s="1">
        <v>5687</v>
      </c>
      <c r="B5688" s="43">
        <v>46127</v>
      </c>
      <c r="C5688" s="44">
        <v>45829511.270000003</v>
      </c>
      <c r="D5688" s="56">
        <f t="shared" si="855"/>
        <v>490758.807838518</v>
      </c>
      <c r="E5688" s="53">
        <v>93.385000000000005</v>
      </c>
      <c r="F5688" s="53">
        <f t="shared" si="856"/>
        <v>4.9075880783851797</v>
      </c>
      <c r="G5688" s="53">
        <f>(F5688/'Yearly GDP'!$B$24)*100</f>
        <v>133.35837169524945</v>
      </c>
      <c r="H5688" s="53">
        <f t="shared" si="857"/>
        <v>1.4601854999999999</v>
      </c>
      <c r="I5688" s="53">
        <f t="shared" si="858"/>
        <v>4.7014574518100618</v>
      </c>
      <c r="J5688" s="53">
        <f t="shared" si="866"/>
        <v>1139.2242595204514</v>
      </c>
      <c r="K5688" s="53">
        <v>6.8650000000000002</v>
      </c>
      <c r="L5688" s="53">
        <v>24231.3</v>
      </c>
      <c r="M5688" s="53">
        <v>3.31</v>
      </c>
      <c r="N5688" s="53">
        <f t="shared" si="859"/>
        <v>2.1635425481899384</v>
      </c>
      <c r="O5688" s="53">
        <v>21.27</v>
      </c>
      <c r="P5688" s="53">
        <v>4.2789999999999999</v>
      </c>
      <c r="Q5688" s="53">
        <f t="shared" si="860"/>
        <v>2.5860000000000003</v>
      </c>
      <c r="R5688" s="53">
        <v>98.06</v>
      </c>
      <c r="S5688" s="53">
        <f t="shared" si="861"/>
        <v>116.5596</v>
      </c>
      <c r="T5688" s="53">
        <v>5.48</v>
      </c>
      <c r="U5688" s="53">
        <v>21644.45</v>
      </c>
      <c r="V5688" s="53">
        <v>34.1</v>
      </c>
      <c r="W5688" s="53">
        <f t="shared" si="864"/>
        <v>634.73460410557186</v>
      </c>
      <c r="X5688" s="53">
        <f t="shared" si="865"/>
        <v>2.9325513196480935</v>
      </c>
      <c r="Y5688" s="53">
        <v>16051.4</v>
      </c>
      <c r="Z5688" s="53">
        <v>29.04</v>
      </c>
      <c r="AA5688" s="53">
        <f t="shared" si="862"/>
        <v>552.73415977961429</v>
      </c>
      <c r="AB5688" s="53">
        <f t="shared" si="863"/>
        <v>3.443526170798898</v>
      </c>
    </row>
    <row r="5689" spans="1:28" x14ac:dyDescent="0.3">
      <c r="A5689" s="1">
        <v>5688</v>
      </c>
      <c r="B5689" s="43">
        <v>46128</v>
      </c>
      <c r="C5689" s="44">
        <v>46052800.390000001</v>
      </c>
      <c r="D5689" s="56">
        <f t="shared" si="855"/>
        <v>494909.35692562303</v>
      </c>
      <c r="E5689" s="53">
        <v>93.052999999999997</v>
      </c>
      <c r="F5689" s="53">
        <f t="shared" si="856"/>
        <v>4.9490935692562301</v>
      </c>
      <c r="G5689" s="53">
        <f>(F5689/'Yearly GDP'!$B$24)*100</f>
        <v>134.48623829500625</v>
      </c>
      <c r="H5689" s="53">
        <f t="shared" si="857"/>
        <v>1.4638608</v>
      </c>
      <c r="I5689" s="53">
        <f t="shared" si="858"/>
        <v>4.7080979284369118</v>
      </c>
      <c r="J5689" s="53">
        <f t="shared" si="866"/>
        <v>1139.2066854990585</v>
      </c>
      <c r="K5689" s="53">
        <v>6.8920000000000003</v>
      </c>
      <c r="L5689" s="53">
        <v>24196.75</v>
      </c>
      <c r="M5689" s="53">
        <v>3.3</v>
      </c>
      <c r="N5689" s="53">
        <f t="shared" si="859"/>
        <v>2.1839020715630886</v>
      </c>
      <c r="O5689" s="53">
        <v>21.24</v>
      </c>
      <c r="P5689" s="53">
        <v>4.3090000000000002</v>
      </c>
      <c r="Q5689" s="53">
        <f t="shared" si="860"/>
        <v>2.5830000000000002</v>
      </c>
      <c r="R5689" s="53">
        <v>98.21</v>
      </c>
      <c r="S5689" s="53">
        <f t="shared" si="861"/>
        <v>116.3952</v>
      </c>
      <c r="T5689" s="53">
        <v>5.48</v>
      </c>
      <c r="U5689" s="53">
        <v>21780.5</v>
      </c>
      <c r="V5689" s="53">
        <v>34.31</v>
      </c>
      <c r="W5689" s="53">
        <f t="shared" si="864"/>
        <v>634.81492276304277</v>
      </c>
      <c r="X5689" s="53">
        <f t="shared" si="865"/>
        <v>2.9146021568055955</v>
      </c>
      <c r="Y5689" s="53">
        <v>16199.25</v>
      </c>
      <c r="Z5689" s="53">
        <v>29.31</v>
      </c>
      <c r="AA5689" s="53">
        <f t="shared" si="862"/>
        <v>552.68679631525083</v>
      </c>
      <c r="AB5689" s="53">
        <f t="shared" si="863"/>
        <v>3.4118048447628802</v>
      </c>
    </row>
    <row r="5690" spans="1:28" x14ac:dyDescent="0.3">
      <c r="A5690" s="1">
        <v>5689</v>
      </c>
      <c r="B5690" s="43">
        <v>46129</v>
      </c>
      <c r="C5690" s="44">
        <v>46542294.359999999</v>
      </c>
      <c r="D5690" s="56">
        <f t="shared" si="855"/>
        <v>502600.28681576194</v>
      </c>
      <c r="E5690" s="53">
        <v>92.602999999999994</v>
      </c>
      <c r="F5690" s="53">
        <f t="shared" si="856"/>
        <v>5.0260028681576197</v>
      </c>
      <c r="G5690" s="53">
        <f>(F5690/'Yearly GDP'!$B$24)*100</f>
        <v>136.57616489558748</v>
      </c>
      <c r="H5690" s="53">
        <f t="shared" si="857"/>
        <v>1.4762889999999997</v>
      </c>
      <c r="I5690" s="53">
        <f t="shared" si="858"/>
        <v>4.6772684752104778</v>
      </c>
      <c r="J5690" s="53">
        <f t="shared" si="866"/>
        <v>1139.0809167446212</v>
      </c>
      <c r="K5690" s="53">
        <v>6.9050000000000002</v>
      </c>
      <c r="L5690" s="53">
        <v>24353.55</v>
      </c>
      <c r="M5690" s="53">
        <v>3.33</v>
      </c>
      <c r="N5690" s="53">
        <f t="shared" si="859"/>
        <v>2.2277315247895224</v>
      </c>
      <c r="O5690" s="53">
        <v>21.38</v>
      </c>
      <c r="P5690" s="53">
        <v>4.2439999999999998</v>
      </c>
      <c r="Q5690" s="53">
        <f t="shared" si="860"/>
        <v>2.6610000000000005</v>
      </c>
      <c r="R5690" s="53">
        <v>98.1</v>
      </c>
      <c r="S5690" s="53">
        <f t="shared" si="861"/>
        <v>117.16240000000001</v>
      </c>
      <c r="T5690" s="53">
        <v>5.48</v>
      </c>
      <c r="U5690" s="53">
        <v>22045.200000000001</v>
      </c>
      <c r="V5690" s="53">
        <v>34.71</v>
      </c>
      <c r="W5690" s="53">
        <f t="shared" si="864"/>
        <v>635.12532411408813</v>
      </c>
      <c r="X5690" s="53">
        <f t="shared" si="865"/>
        <v>2.881014116969173</v>
      </c>
      <c r="Y5690" s="53">
        <v>16439.25</v>
      </c>
      <c r="Z5690" s="53">
        <v>29.8</v>
      </c>
      <c r="AA5690" s="53">
        <f t="shared" si="862"/>
        <v>551.65268456375838</v>
      </c>
      <c r="AB5690" s="53">
        <f t="shared" si="863"/>
        <v>3.3557046979865772</v>
      </c>
    </row>
    <row r="5691" spans="1:28" x14ac:dyDescent="0.3">
      <c r="A5691" s="1">
        <v>5690</v>
      </c>
      <c r="B5691" s="43">
        <v>46132</v>
      </c>
      <c r="C5691" s="44">
        <v>46511145.789999999</v>
      </c>
      <c r="D5691" s="56">
        <f t="shared" si="855"/>
        <v>499475.36286512023</v>
      </c>
      <c r="E5691" s="53">
        <v>93.12</v>
      </c>
      <c r="F5691" s="53">
        <f t="shared" si="856"/>
        <v>4.9947536286512024</v>
      </c>
      <c r="G5691" s="53">
        <f>(F5691/'Yearly GDP'!$B$24)*100</f>
        <v>135.72700077856527</v>
      </c>
      <c r="H5691" s="53">
        <f t="shared" si="857"/>
        <v>1.4737710000000002</v>
      </c>
      <c r="I5691" s="53">
        <f t="shared" si="858"/>
        <v>4.6750818139317429</v>
      </c>
      <c r="J5691" s="53">
        <f t="shared" si="866"/>
        <v>1139.0766713417484</v>
      </c>
      <c r="K5691" s="53">
        <v>6.89</v>
      </c>
      <c r="L5691" s="53">
        <v>24364.85</v>
      </c>
      <c r="M5691" s="53">
        <v>3.33</v>
      </c>
      <c r="N5691" s="53">
        <f t="shared" si="859"/>
        <v>2.2149181860682567</v>
      </c>
      <c r="O5691" s="53">
        <v>21.39</v>
      </c>
      <c r="P5691" s="53">
        <v>4.25</v>
      </c>
      <c r="Q5691" s="53">
        <f t="shared" si="860"/>
        <v>2.6399999999999997</v>
      </c>
      <c r="R5691" s="53">
        <v>98.1</v>
      </c>
      <c r="S5691" s="53">
        <f t="shared" si="861"/>
        <v>117.21720000000001</v>
      </c>
      <c r="T5691" s="53">
        <v>5.48</v>
      </c>
      <c r="U5691" s="53">
        <v>22025.15</v>
      </c>
      <c r="V5691" s="53">
        <v>34.61</v>
      </c>
      <c r="W5691" s="53">
        <f t="shared" si="864"/>
        <v>636.38110372724657</v>
      </c>
      <c r="X5691" s="53">
        <f t="shared" si="865"/>
        <v>2.8893383415197924</v>
      </c>
      <c r="Y5691" s="53">
        <v>16379.5</v>
      </c>
      <c r="Z5691" s="53">
        <v>29.69</v>
      </c>
      <c r="AA5691" s="53">
        <f t="shared" si="862"/>
        <v>551.68406871000332</v>
      </c>
      <c r="AB5691" s="53">
        <f t="shared" si="863"/>
        <v>3.368137420006736</v>
      </c>
    </row>
    <row r="5692" spans="1:28" x14ac:dyDescent="0.3">
      <c r="A5692" s="1">
        <v>5691</v>
      </c>
      <c r="B5692" s="43">
        <v>46133</v>
      </c>
      <c r="C5692" s="44">
        <v>46843434.359999999</v>
      </c>
      <c r="D5692" s="56">
        <f t="shared" si="855"/>
        <v>501026.09080699499</v>
      </c>
      <c r="E5692" s="53">
        <v>93.495000000000005</v>
      </c>
      <c r="F5692" s="53">
        <f t="shared" si="856"/>
        <v>5.0102609080699496</v>
      </c>
      <c r="G5692" s="53">
        <f>(F5692/'Yearly GDP'!$B$24)*100</f>
        <v>136.14839424103121</v>
      </c>
      <c r="H5692" s="53">
        <f t="shared" si="857"/>
        <v>1.4781195000000003</v>
      </c>
      <c r="I5692" s="53">
        <f t="shared" si="858"/>
        <v>4.6620046620046613</v>
      </c>
      <c r="J5692" s="53">
        <f t="shared" si="866"/>
        <v>1145.7622377622376</v>
      </c>
      <c r="K5692" s="53">
        <v>6.891</v>
      </c>
      <c r="L5692" s="53">
        <v>24576.6</v>
      </c>
      <c r="M5692" s="53">
        <v>3.36</v>
      </c>
      <c r="N5692" s="53">
        <f t="shared" si="859"/>
        <v>2.2289953379953387</v>
      </c>
      <c r="O5692" s="53">
        <v>21.45</v>
      </c>
      <c r="P5692" s="53">
        <v>4.2919999999999998</v>
      </c>
      <c r="Q5692" s="53">
        <f t="shared" si="860"/>
        <v>2.5990000000000002</v>
      </c>
      <c r="R5692" s="53">
        <v>98.39</v>
      </c>
      <c r="S5692" s="53">
        <f t="shared" si="861"/>
        <v>117.54600000000001</v>
      </c>
      <c r="T5692" s="53">
        <v>5.48</v>
      </c>
      <c r="U5692" s="53">
        <v>22141.599999999999</v>
      </c>
      <c r="V5692" s="53">
        <v>34.729999999999997</v>
      </c>
      <c r="W5692" s="53">
        <f t="shared" si="864"/>
        <v>637.53527209904985</v>
      </c>
      <c r="X5692" s="53">
        <f t="shared" si="865"/>
        <v>2.8793550244745179</v>
      </c>
      <c r="Y5692" s="53">
        <v>16513.2</v>
      </c>
      <c r="Z5692" s="53">
        <v>29.89</v>
      </c>
      <c r="AA5692" s="53">
        <f t="shared" si="862"/>
        <v>552.46570759451322</v>
      </c>
      <c r="AB5692" s="53">
        <f t="shared" si="863"/>
        <v>3.3456005352960854</v>
      </c>
    </row>
    <row r="5693" spans="1:28" x14ac:dyDescent="0.3">
      <c r="A5693" s="1">
        <v>5692</v>
      </c>
      <c r="B5693" s="43">
        <v>46134</v>
      </c>
      <c r="C5693" s="44">
        <v>46910817.990000002</v>
      </c>
      <c r="D5693" s="56">
        <f t="shared" si="855"/>
        <v>500115.33038379537</v>
      </c>
      <c r="E5693" s="53">
        <v>93.8</v>
      </c>
      <c r="F5693" s="53">
        <f t="shared" si="856"/>
        <v>5.0011533038379534</v>
      </c>
      <c r="G5693" s="53">
        <f>(F5693/'Yearly GDP'!$B$24)*100</f>
        <v>135.90090499559656</v>
      </c>
      <c r="H5693" s="53">
        <f t="shared" si="857"/>
        <v>1.4732144</v>
      </c>
      <c r="I5693" s="53">
        <f t="shared" si="858"/>
        <v>4.6992481203007515</v>
      </c>
      <c r="J5693" s="53">
        <f t="shared" si="866"/>
        <v>1145.5874060150375</v>
      </c>
      <c r="K5693" s="53">
        <v>6.923</v>
      </c>
      <c r="L5693" s="53">
        <v>24378.1</v>
      </c>
      <c r="M5693" s="53">
        <v>3.33</v>
      </c>
      <c r="N5693" s="53">
        <f t="shared" si="859"/>
        <v>2.2237518796992486</v>
      </c>
      <c r="O5693" s="53">
        <v>21.28</v>
      </c>
      <c r="P5693" s="53">
        <v>4.2939999999999996</v>
      </c>
      <c r="Q5693" s="53">
        <f t="shared" si="860"/>
        <v>2.6290000000000004</v>
      </c>
      <c r="R5693" s="53">
        <v>98.59</v>
      </c>
      <c r="S5693" s="53">
        <f t="shared" si="861"/>
        <v>117.25280000000001</v>
      </c>
      <c r="T5693" s="53">
        <v>5.51</v>
      </c>
      <c r="U5693" s="53">
        <v>22191.05</v>
      </c>
      <c r="V5693" s="53">
        <v>34.75</v>
      </c>
      <c r="W5693" s="53">
        <f t="shared" si="864"/>
        <v>638.59136690647483</v>
      </c>
      <c r="X5693" s="53">
        <f t="shared" si="865"/>
        <v>2.877697841726619</v>
      </c>
      <c r="Y5693" s="53">
        <v>16683.45</v>
      </c>
      <c r="Z5693" s="53">
        <v>30.16</v>
      </c>
      <c r="AA5693" s="53">
        <f t="shared" si="862"/>
        <v>553.1647877984085</v>
      </c>
      <c r="AB5693" s="53">
        <f t="shared" si="863"/>
        <v>3.3156498673740051</v>
      </c>
    </row>
    <row r="5694" spans="1:28" x14ac:dyDescent="0.3">
      <c r="A5694" s="1">
        <v>5693</v>
      </c>
      <c r="B5694" s="43">
        <v>46135</v>
      </c>
      <c r="C5694" s="44">
        <v>46610524.549999997</v>
      </c>
      <c r="D5694" s="56">
        <f t="shared" si="855"/>
        <v>495277.06460524915</v>
      </c>
      <c r="E5694" s="53">
        <v>94.11</v>
      </c>
      <c r="F5694" s="53">
        <f t="shared" si="856"/>
        <v>4.9527706460524916</v>
      </c>
      <c r="G5694" s="53">
        <f>(F5694/'Yearly GDP'!$B$24)*100</f>
        <v>134.58615886012205</v>
      </c>
      <c r="H5694" s="53">
        <f t="shared" si="857"/>
        <v>1.4659658999999996</v>
      </c>
      <c r="I5694" s="53">
        <f t="shared" si="858"/>
        <v>4.7415836889521108</v>
      </c>
      <c r="J5694" s="53">
        <f t="shared" si="866"/>
        <v>1146.1853959222381</v>
      </c>
      <c r="K5694" s="53">
        <v>6.9509999999999996</v>
      </c>
      <c r="L5694" s="53">
        <v>24173.05</v>
      </c>
      <c r="M5694" s="53">
        <v>3.3</v>
      </c>
      <c r="N5694" s="53">
        <f t="shared" si="859"/>
        <v>2.2094163110478888</v>
      </c>
      <c r="O5694" s="53">
        <v>21.09</v>
      </c>
      <c r="P5694" s="53">
        <v>4.3230000000000004</v>
      </c>
      <c r="Q5694" s="53">
        <f t="shared" si="860"/>
        <v>2.6279999999999992</v>
      </c>
      <c r="R5694" s="53">
        <v>98.77</v>
      </c>
      <c r="S5694" s="53">
        <f t="shared" si="861"/>
        <v>116.2059</v>
      </c>
      <c r="T5694" s="53">
        <v>5.51</v>
      </c>
      <c r="U5694" s="53">
        <v>22099.3</v>
      </c>
      <c r="V5694" s="53">
        <v>34.57</v>
      </c>
      <c r="W5694" s="53">
        <f t="shared" si="864"/>
        <v>639.26236621347982</v>
      </c>
      <c r="X5694" s="53">
        <f t="shared" si="865"/>
        <v>2.8926815157651142</v>
      </c>
      <c r="Y5694" s="53">
        <v>16592.45</v>
      </c>
      <c r="Z5694" s="53">
        <v>30</v>
      </c>
      <c r="AA5694" s="53">
        <f t="shared" si="862"/>
        <v>553.08166666666671</v>
      </c>
      <c r="AB5694" s="53">
        <f t="shared" si="863"/>
        <v>3.3333333333333335</v>
      </c>
    </row>
    <row r="5695" spans="1:28" x14ac:dyDescent="0.3">
      <c r="A5695" s="1">
        <v>5694</v>
      </c>
      <c r="B5695" s="43">
        <v>46136</v>
      </c>
      <c r="C5695" s="44">
        <v>46117411.340000004</v>
      </c>
      <c r="D5695" s="56">
        <f t="shared" si="855"/>
        <v>489309.40413793107</v>
      </c>
      <c r="E5695" s="53">
        <v>94.25</v>
      </c>
      <c r="F5695" s="53">
        <f t="shared" si="856"/>
        <v>4.8930940413793103</v>
      </c>
      <c r="G5695" s="53">
        <f>(F5695/'Yearly GDP'!$B$24)*100</f>
        <v>132.96451199400298</v>
      </c>
      <c r="H5695" s="53">
        <f t="shared" si="857"/>
        <v>1.4455304999999998</v>
      </c>
      <c r="I5695" s="53">
        <f t="shared" si="858"/>
        <v>4.7961630695443649</v>
      </c>
      <c r="J5695" s="53">
        <f t="shared" si="866"/>
        <v>1146.1846522781775</v>
      </c>
      <c r="K5695" s="53">
        <v>6.9329999999999998</v>
      </c>
      <c r="L5695" s="53">
        <v>23897.95</v>
      </c>
      <c r="M5695" s="53">
        <v>3.26</v>
      </c>
      <c r="N5695" s="53">
        <f t="shared" si="859"/>
        <v>2.1368369304556349</v>
      </c>
      <c r="O5695" s="53">
        <v>20.85</v>
      </c>
      <c r="P5695" s="53">
        <v>4.3099999999999996</v>
      </c>
      <c r="Q5695" s="53">
        <f t="shared" si="860"/>
        <v>2.6230000000000002</v>
      </c>
      <c r="R5695" s="53">
        <v>98.53</v>
      </c>
      <c r="S5695" s="53">
        <f t="shared" si="861"/>
        <v>114.8835</v>
      </c>
      <c r="T5695" s="53">
        <v>5.51</v>
      </c>
      <c r="U5695" s="53">
        <v>21875.95</v>
      </c>
      <c r="V5695" s="53">
        <v>34.24</v>
      </c>
      <c r="W5695" s="53">
        <f t="shared" si="864"/>
        <v>638.90040887850466</v>
      </c>
      <c r="X5695" s="53">
        <f t="shared" si="865"/>
        <v>2.9205607476635516</v>
      </c>
      <c r="Y5695" s="53">
        <v>16414.650000000001</v>
      </c>
      <c r="Z5695" s="53">
        <v>29.67</v>
      </c>
      <c r="AA5695" s="53">
        <f t="shared" si="862"/>
        <v>553.24064711830135</v>
      </c>
      <c r="AB5695" s="53">
        <f t="shared" si="863"/>
        <v>3.3704078193461404</v>
      </c>
    </row>
    <row r="5696" spans="1:28" x14ac:dyDescent="0.3">
      <c r="A5696" s="1">
        <v>5695</v>
      </c>
      <c r="B5696" s="43">
        <v>46139</v>
      </c>
      <c r="C5696" s="44">
        <v>46726255.210000001</v>
      </c>
      <c r="D5696" s="56">
        <f t="shared" si="855"/>
        <v>496058.76331015449</v>
      </c>
      <c r="E5696" s="53">
        <v>94.194999999999993</v>
      </c>
      <c r="F5696" s="53">
        <f t="shared" si="856"/>
        <v>4.9605876331015448</v>
      </c>
      <c r="G5696" s="53">
        <f>(F5696/'Yearly GDP'!$B$24)*100</f>
        <v>134.798576986455</v>
      </c>
      <c r="H5696" s="53">
        <f t="shared" si="857"/>
        <v>1.4552527999999998</v>
      </c>
      <c r="I5696" s="53">
        <f t="shared" si="858"/>
        <v>4.770992366412214</v>
      </c>
      <c r="J5696" s="53">
        <f t="shared" si="866"/>
        <v>1149.4608778625955</v>
      </c>
      <c r="K5696" s="53">
        <v>6.9429999999999996</v>
      </c>
      <c r="L5696" s="53">
        <v>24092.7</v>
      </c>
      <c r="M5696" s="53">
        <v>3.29</v>
      </c>
      <c r="N5696" s="53">
        <f t="shared" si="859"/>
        <v>2.1720076335877856</v>
      </c>
      <c r="O5696" s="53">
        <v>20.96</v>
      </c>
      <c r="P5696" s="53">
        <v>4.3360000000000003</v>
      </c>
      <c r="Q5696" s="53">
        <f t="shared" si="860"/>
        <v>2.6069999999999993</v>
      </c>
      <c r="R5696" s="53">
        <v>98.5</v>
      </c>
      <c r="S5696" s="53">
        <f t="shared" si="861"/>
        <v>115.4896</v>
      </c>
      <c r="T5696" s="53">
        <v>5.51</v>
      </c>
      <c r="U5696" s="53">
        <v>22198.45</v>
      </c>
      <c r="V5696" s="53">
        <v>34.74</v>
      </c>
      <c r="W5696" s="53">
        <f t="shared" si="864"/>
        <v>638.98819804260222</v>
      </c>
      <c r="X5696" s="53">
        <f t="shared" si="865"/>
        <v>2.8785261945883707</v>
      </c>
      <c r="Y5696" s="53">
        <v>16713.55</v>
      </c>
      <c r="Z5696" s="53">
        <v>30.14</v>
      </c>
      <c r="AA5696" s="53">
        <f t="shared" si="862"/>
        <v>554.53052422030521</v>
      </c>
      <c r="AB5696" s="53">
        <f t="shared" si="863"/>
        <v>3.3178500331785004</v>
      </c>
    </row>
    <row r="5697" spans="1:28" x14ac:dyDescent="0.3">
      <c r="A5697" s="1">
        <v>5696</v>
      </c>
      <c r="B5697" s="43">
        <v>46140</v>
      </c>
      <c r="C5697" s="44">
        <v>46666067.810000002</v>
      </c>
      <c r="D5697" s="56">
        <f t="shared" si="855"/>
        <v>493585.78253741609</v>
      </c>
      <c r="E5697" s="53">
        <v>94.545000000000002</v>
      </c>
      <c r="F5697" s="53">
        <f t="shared" si="856"/>
        <v>4.9358578253741605</v>
      </c>
      <c r="G5697" s="53">
        <f>(F5697/'Yearly GDP'!$B$24)*100</f>
        <v>134.12657134168916</v>
      </c>
      <c r="H5697" s="53">
        <f t="shared" si="857"/>
        <v>1.4567260000000002</v>
      </c>
      <c r="I5697" s="53">
        <f t="shared" si="858"/>
        <v>4.7915668423574509</v>
      </c>
      <c r="J5697" s="53">
        <f t="shared" si="866"/>
        <v>1149.7700047915669</v>
      </c>
      <c r="K5697" s="53">
        <v>6.98</v>
      </c>
      <c r="L5697" s="53">
        <v>23995.7</v>
      </c>
      <c r="M5697" s="53">
        <v>3.28</v>
      </c>
      <c r="N5697" s="53">
        <f t="shared" si="859"/>
        <v>2.1884331576425495</v>
      </c>
      <c r="O5697" s="53">
        <v>20.87</v>
      </c>
      <c r="P5697" s="53">
        <v>4.3540000000000001</v>
      </c>
      <c r="Q5697" s="53">
        <f t="shared" si="860"/>
        <v>2.6260000000000003</v>
      </c>
      <c r="R5697" s="53">
        <v>98.64</v>
      </c>
      <c r="S5697" s="53">
        <f t="shared" si="861"/>
        <v>114.9937</v>
      </c>
      <c r="T5697" s="53">
        <v>5.51</v>
      </c>
      <c r="U5697" s="53">
        <v>22220.75</v>
      </c>
      <c r="V5697" s="53">
        <v>33.81</v>
      </c>
      <c r="W5697" s="53">
        <f t="shared" si="864"/>
        <v>657.22419402543619</v>
      </c>
      <c r="X5697" s="53">
        <f t="shared" si="865"/>
        <v>2.9577048210588579</v>
      </c>
      <c r="Y5697" s="53">
        <v>16721.849999999999</v>
      </c>
      <c r="Z5697" s="53">
        <v>29.81</v>
      </c>
      <c r="AA5697" s="53">
        <f t="shared" si="862"/>
        <v>560.94766856759475</v>
      </c>
      <c r="AB5697" s="53">
        <f t="shared" si="863"/>
        <v>3.3545790003354581</v>
      </c>
    </row>
    <row r="5698" spans="1:28" x14ac:dyDescent="0.3">
      <c r="A5698" s="1">
        <v>5697</v>
      </c>
      <c r="B5698" s="43">
        <v>46141</v>
      </c>
      <c r="C5698" s="44">
        <v>46824264.810000002</v>
      </c>
      <c r="D5698" s="56">
        <f t="shared" si="855"/>
        <v>493588.4131133717</v>
      </c>
      <c r="E5698" s="53">
        <v>94.864999999999995</v>
      </c>
      <c r="F5698" s="53">
        <f t="shared" si="856"/>
        <v>4.9358841311337169</v>
      </c>
      <c r="G5698" s="53">
        <f>(F5698/'Yearly GDP'!$B$24)*100</f>
        <v>134.12728617211187</v>
      </c>
      <c r="H5698" s="53">
        <f t="shared" si="857"/>
        <v>1.4703489999999999</v>
      </c>
      <c r="I5698" s="53">
        <f t="shared" si="858"/>
        <v>4.7573739295908659</v>
      </c>
      <c r="J5698" s="53">
        <f t="shared" si="866"/>
        <v>1150.221217887726</v>
      </c>
      <c r="K5698" s="53">
        <v>6.9950000000000001</v>
      </c>
      <c r="L5698" s="53">
        <v>24177.65</v>
      </c>
      <c r="M5698" s="53">
        <v>3.3</v>
      </c>
      <c r="N5698" s="53">
        <f t="shared" si="859"/>
        <v>2.2376260704091342</v>
      </c>
      <c r="O5698" s="53">
        <v>21.02</v>
      </c>
      <c r="P5698" s="53">
        <v>4.4160000000000004</v>
      </c>
      <c r="Q5698" s="53">
        <f t="shared" si="860"/>
        <v>2.5789999999999997</v>
      </c>
      <c r="R5698" s="53">
        <v>98.96</v>
      </c>
      <c r="S5698" s="53">
        <f t="shared" si="861"/>
        <v>116.34569999999999</v>
      </c>
      <c r="T5698" s="53">
        <v>5.5350000000000001</v>
      </c>
      <c r="U5698" s="53">
        <v>22212.35</v>
      </c>
      <c r="V5698" s="53">
        <v>33.799999999999997</v>
      </c>
      <c r="W5698" s="53">
        <f t="shared" si="864"/>
        <v>657.17011834319533</v>
      </c>
      <c r="X5698" s="53">
        <f t="shared" si="865"/>
        <v>2.9585798816568052</v>
      </c>
      <c r="Y5698" s="53">
        <v>16804.400000000001</v>
      </c>
      <c r="Z5698" s="53">
        <v>29.96</v>
      </c>
      <c r="AA5698" s="53">
        <f t="shared" si="862"/>
        <v>560.89452603471295</v>
      </c>
      <c r="AB5698" s="53">
        <f t="shared" si="863"/>
        <v>3.3377837116154869</v>
      </c>
    </row>
    <row r="5699" spans="1:28" x14ac:dyDescent="0.3">
      <c r="A5699" s="1">
        <v>5698</v>
      </c>
      <c r="B5699" s="43">
        <v>46142</v>
      </c>
      <c r="C5699" s="44">
        <v>46301247.229999997</v>
      </c>
      <c r="D5699" s="56">
        <f t="shared" si="855"/>
        <v>487843.71752186283</v>
      </c>
      <c r="E5699" s="53">
        <v>94.91</v>
      </c>
      <c r="F5699" s="53">
        <f t="shared" si="856"/>
        <v>4.878437175218628</v>
      </c>
      <c r="G5699" s="53">
        <f>(F5699/'Yearly GDP'!$B$24)*100</f>
        <v>132.56622758746269</v>
      </c>
      <c r="H5699" s="53">
        <f t="shared" si="857"/>
        <v>1.4695692</v>
      </c>
      <c r="I5699" s="53">
        <f t="shared" si="858"/>
        <v>4.7755491881566376</v>
      </c>
      <c r="J5699" s="53">
        <f t="shared" si="866"/>
        <v>1146.0148042024832</v>
      </c>
      <c r="K5699" s="53">
        <v>7.0179999999999998</v>
      </c>
      <c r="L5699" s="53">
        <v>23997.55</v>
      </c>
      <c r="M5699" s="53">
        <v>3.29</v>
      </c>
      <c r="N5699" s="53">
        <f t="shared" si="859"/>
        <v>2.2424508118433621</v>
      </c>
      <c r="O5699" s="53">
        <v>20.94</v>
      </c>
      <c r="P5699" s="53">
        <v>4.3899999999999997</v>
      </c>
      <c r="Q5699" s="53">
        <f t="shared" si="860"/>
        <v>2.6280000000000001</v>
      </c>
      <c r="R5699" s="53">
        <v>98.06</v>
      </c>
      <c r="S5699" s="53">
        <f t="shared" si="861"/>
        <v>115.90290000000002</v>
      </c>
      <c r="T5699" s="53">
        <v>5.5350000000000001</v>
      </c>
      <c r="U5699" s="53">
        <v>22000.05</v>
      </c>
      <c r="V5699" s="53">
        <v>33.450000000000003</v>
      </c>
      <c r="W5699" s="53">
        <f t="shared" si="864"/>
        <v>657.69955156950664</v>
      </c>
      <c r="X5699" s="53">
        <f t="shared" si="865"/>
        <v>2.9895366218236172</v>
      </c>
      <c r="Y5699" s="53">
        <v>16731.2</v>
      </c>
      <c r="Z5699" s="53">
        <v>30</v>
      </c>
      <c r="AA5699" s="53">
        <f t="shared" si="862"/>
        <v>557.70666666666671</v>
      </c>
      <c r="AB5699" s="53">
        <f t="shared" si="863"/>
        <v>3.3333333333333335</v>
      </c>
    </row>
    <row r="5700" spans="1:28" x14ac:dyDescent="0.3">
      <c r="A5700" s="1">
        <v>5699</v>
      </c>
      <c r="B5700" s="43">
        <v>46146</v>
      </c>
      <c r="C5700" s="44">
        <v>46651226.759999998</v>
      </c>
      <c r="D5700" s="56">
        <f t="shared" si="855"/>
        <v>490585.28766575875</v>
      </c>
      <c r="E5700" s="53">
        <v>95.093000000000004</v>
      </c>
      <c r="F5700" s="53">
        <f t="shared" si="856"/>
        <v>4.9058528766575877</v>
      </c>
      <c r="G5700" s="53">
        <f>(F5700/'Yearly GDP'!$B$24)*100</f>
        <v>133.31121947439098</v>
      </c>
      <c r="H5700" s="53">
        <f t="shared" si="857"/>
        <v>1.4769369000000001</v>
      </c>
      <c r="I5700" s="53">
        <f t="shared" si="858"/>
        <v>4.7551117451260101</v>
      </c>
      <c r="J5700" s="53">
        <f t="shared" si="866"/>
        <v>1146.8996671421778</v>
      </c>
      <c r="K5700" s="53">
        <v>7.0229999999999997</v>
      </c>
      <c r="L5700" s="53">
        <v>24119.3</v>
      </c>
      <c r="M5700" s="53">
        <v>3.3</v>
      </c>
      <c r="N5700" s="53">
        <f t="shared" si="859"/>
        <v>2.2678882548739896</v>
      </c>
      <c r="O5700" s="53">
        <v>21.03</v>
      </c>
      <c r="P5700" s="53">
        <v>4.4459999999999997</v>
      </c>
      <c r="Q5700" s="53">
        <f t="shared" si="860"/>
        <v>2.577</v>
      </c>
      <c r="R5700" s="53">
        <v>98.37</v>
      </c>
      <c r="S5700" s="53">
        <f t="shared" si="861"/>
        <v>116.40105000000001</v>
      </c>
      <c r="T5700" s="53">
        <v>5.5350000000000001</v>
      </c>
      <c r="U5700" s="53">
        <v>22155.5</v>
      </c>
      <c r="V5700" s="53">
        <v>33.61</v>
      </c>
      <c r="W5700" s="53">
        <f t="shared" si="864"/>
        <v>659.19369235346619</v>
      </c>
      <c r="X5700" s="53">
        <f t="shared" si="865"/>
        <v>2.9753049687592976</v>
      </c>
      <c r="Y5700" s="53">
        <v>16895.95</v>
      </c>
      <c r="Z5700" s="53">
        <v>30.09</v>
      </c>
      <c r="AA5700" s="53">
        <f t="shared" si="862"/>
        <v>561.51379195746097</v>
      </c>
      <c r="AB5700" s="53">
        <f t="shared" si="863"/>
        <v>3.3233632436025258</v>
      </c>
    </row>
    <row r="5701" spans="1:28" x14ac:dyDescent="0.3">
      <c r="A5701" s="1">
        <v>5700</v>
      </c>
      <c r="B5701" s="43">
        <v>46147</v>
      </c>
      <c r="C5701" s="44">
        <v>46650538.880000003</v>
      </c>
      <c r="D5701" s="56">
        <f t="shared" si="855"/>
        <v>490078.14770459087</v>
      </c>
      <c r="E5701" s="53">
        <v>95.19</v>
      </c>
      <c r="F5701" s="53">
        <f t="shared" si="856"/>
        <v>4.9007814770459088</v>
      </c>
      <c r="G5701" s="53">
        <f>(F5701/'Yearly GDP'!$B$24)*100</f>
        <v>133.17340970233445</v>
      </c>
      <c r="H5701" s="53">
        <f t="shared" si="857"/>
        <v>1.4698519999999999</v>
      </c>
      <c r="I5701" s="53">
        <f t="shared" si="858"/>
        <v>4.7732696897374707</v>
      </c>
      <c r="J5701" s="53">
        <f t="shared" si="866"/>
        <v>1147.1503579952268</v>
      </c>
      <c r="K5701" s="53">
        <v>7.016</v>
      </c>
      <c r="L5701" s="53">
        <v>24032.799999999999</v>
      </c>
      <c r="M5701" s="53">
        <v>3.29</v>
      </c>
      <c r="N5701" s="53">
        <f t="shared" si="859"/>
        <v>2.2427303102625293</v>
      </c>
      <c r="O5701" s="53">
        <v>20.95</v>
      </c>
      <c r="P5701" s="53">
        <v>4.4160000000000004</v>
      </c>
      <c r="Q5701" s="53">
        <f t="shared" si="860"/>
        <v>2.5999999999999996</v>
      </c>
      <c r="R5701" s="53">
        <v>98.44</v>
      </c>
      <c r="S5701" s="53">
        <f t="shared" si="861"/>
        <v>115.95824999999999</v>
      </c>
      <c r="T5701" s="53">
        <v>5.5350000000000001</v>
      </c>
      <c r="U5701" s="53">
        <v>22180.25</v>
      </c>
      <c r="V5701" s="53">
        <v>33.65</v>
      </c>
      <c r="W5701" s="53">
        <f t="shared" si="864"/>
        <v>659.14561664190194</v>
      </c>
      <c r="X5701" s="53">
        <f t="shared" si="865"/>
        <v>2.9717682020802378</v>
      </c>
      <c r="Y5701" s="53">
        <v>16928.2</v>
      </c>
      <c r="Z5701" s="53">
        <v>30.14</v>
      </c>
      <c r="AA5701" s="53">
        <f t="shared" si="862"/>
        <v>561.65228931652291</v>
      </c>
      <c r="AB5701" s="53">
        <f t="shared" si="863"/>
        <v>3.3178500331785004</v>
      </c>
    </row>
    <row r="5702" spans="1:28" x14ac:dyDescent="0.3">
      <c r="A5702" s="1">
        <v>5701</v>
      </c>
      <c r="B5702" s="43">
        <v>46148</v>
      </c>
      <c r="C5702" s="44">
        <v>47246936.340000004</v>
      </c>
      <c r="D5702" s="56">
        <f t="shared" si="855"/>
        <v>499359.8936743646</v>
      </c>
      <c r="E5702" s="53">
        <v>94.614999999999995</v>
      </c>
      <c r="F5702" s="53">
        <f t="shared" si="856"/>
        <v>4.9935989367436457</v>
      </c>
      <c r="G5702" s="53">
        <f>(F5702/'Yearly GDP'!$B$24)*100</f>
        <v>135.6956232810773</v>
      </c>
      <c r="H5702" s="53">
        <f t="shared" si="857"/>
        <v>1.4690046000000001</v>
      </c>
      <c r="I5702" s="53">
        <f t="shared" si="858"/>
        <v>4.7147571900047147</v>
      </c>
      <c r="J5702" s="53">
        <f t="shared" si="866"/>
        <v>1147.1452145214521</v>
      </c>
      <c r="K5702" s="53">
        <v>6.9260000000000002</v>
      </c>
      <c r="L5702" s="53">
        <v>24330.95</v>
      </c>
      <c r="M5702" s="53">
        <v>3.33</v>
      </c>
      <c r="N5702" s="53">
        <f t="shared" si="859"/>
        <v>2.2112428099952854</v>
      </c>
      <c r="O5702" s="53">
        <v>21.21</v>
      </c>
      <c r="P5702" s="53">
        <v>4.3540000000000001</v>
      </c>
      <c r="Q5702" s="53">
        <f t="shared" si="860"/>
        <v>2.5720000000000001</v>
      </c>
      <c r="R5702" s="53">
        <v>98.02</v>
      </c>
      <c r="S5702" s="53">
        <f t="shared" si="861"/>
        <v>117.29130000000001</v>
      </c>
      <c r="T5702" s="53">
        <v>5.53</v>
      </c>
      <c r="U5702" s="53">
        <v>22556.5</v>
      </c>
      <c r="V5702" s="53">
        <v>33.99</v>
      </c>
      <c r="W5702" s="53">
        <f t="shared" si="864"/>
        <v>663.62165342747858</v>
      </c>
      <c r="X5702" s="53">
        <f t="shared" si="865"/>
        <v>2.942041776993233</v>
      </c>
      <c r="Y5702" s="53">
        <v>17233.849999999999</v>
      </c>
      <c r="Z5702" s="53">
        <v>31.07</v>
      </c>
      <c r="AA5702" s="53">
        <f t="shared" si="862"/>
        <v>554.67814612166069</v>
      </c>
      <c r="AB5702" s="53">
        <f t="shared" si="863"/>
        <v>3.21853878339234</v>
      </c>
    </row>
    <row r="5703" spans="1:28" x14ac:dyDescent="0.3">
      <c r="A5703" s="1">
        <v>5702</v>
      </c>
      <c r="B5703" s="43">
        <v>46149</v>
      </c>
      <c r="C5703" s="44">
        <v>47465307.729999997</v>
      </c>
      <c r="D5703" s="56">
        <f t="shared" ref="D5703:D5727" si="867">C5703/E5703</f>
        <v>503557.26426904299</v>
      </c>
      <c r="E5703" s="53">
        <v>94.26</v>
      </c>
      <c r="F5703" s="53">
        <f t="shared" ref="F5703:F5727" si="868">(D5703/100000)</f>
        <v>5.0355726426904299</v>
      </c>
      <c r="G5703" s="53">
        <f>(F5703/'Yearly GDP'!$B$24)*100</f>
        <v>136.83621311658777</v>
      </c>
      <c r="H5703" s="53">
        <f t="shared" ref="H5703:H5727" si="869">(K5703/I5703)</f>
        <v>1.4670228000000003</v>
      </c>
      <c r="I5703" s="53">
        <f t="shared" ref="I5703:I5727" si="870">(J5703/L5703)*100</f>
        <v>4.7258979206049139</v>
      </c>
      <c r="J5703" s="53">
        <f t="shared" si="866"/>
        <v>1149.6526465028355</v>
      </c>
      <c r="K5703" s="53">
        <v>6.9329999999999998</v>
      </c>
      <c r="L5703" s="53">
        <v>24326.65</v>
      </c>
      <c r="M5703" s="53">
        <v>3.33</v>
      </c>
      <c r="N5703" s="53">
        <f t="shared" ref="N5703:N5727" si="871">K5703-I5703</f>
        <v>2.207102079395086</v>
      </c>
      <c r="O5703" s="53">
        <v>21.16</v>
      </c>
      <c r="P5703" s="53">
        <v>4.3940000000000001</v>
      </c>
      <c r="Q5703" s="53">
        <f t="shared" ref="Q5703:Q5727" si="872">K5703-P5703</f>
        <v>2.5389999999999997</v>
      </c>
      <c r="R5703" s="53">
        <v>98.07</v>
      </c>
      <c r="S5703" s="53">
        <f t="shared" ref="S5703:S5727" si="873">(O5703*T5703)</f>
        <v>117.01480000000001</v>
      </c>
      <c r="T5703" s="53">
        <v>5.53</v>
      </c>
      <c r="U5703" s="53">
        <v>22804.95</v>
      </c>
      <c r="V5703" s="53">
        <v>34.17</v>
      </c>
      <c r="W5703" s="53">
        <f t="shared" si="864"/>
        <v>667.39683933274796</v>
      </c>
      <c r="X5703" s="53">
        <f t="shared" si="865"/>
        <v>2.9265437518290893</v>
      </c>
      <c r="Y5703" s="53">
        <v>17409</v>
      </c>
      <c r="Z5703" s="53">
        <v>31.26</v>
      </c>
      <c r="AA5703" s="53">
        <f t="shared" si="862"/>
        <v>556.90978886756238</v>
      </c>
      <c r="AB5703" s="53">
        <f t="shared" si="863"/>
        <v>3.1989763275751759</v>
      </c>
    </row>
    <row r="5704" spans="1:28" x14ac:dyDescent="0.3">
      <c r="A5704" s="1">
        <v>5703</v>
      </c>
      <c r="B5704" s="43">
        <v>46150</v>
      </c>
      <c r="C5704" s="44">
        <v>47310919.390000001</v>
      </c>
      <c r="D5704" s="56">
        <f t="shared" si="867"/>
        <v>500957.41669402062</v>
      </c>
      <c r="E5704" s="53">
        <v>94.441000000000003</v>
      </c>
      <c r="F5704" s="53">
        <f t="shared" si="868"/>
        <v>5.0095741669402063</v>
      </c>
      <c r="G5704" s="53">
        <f>(F5704/'Yearly GDP'!$B$24)*100</f>
        <v>136.12973279728823</v>
      </c>
      <c r="H5704" s="53">
        <f t="shared" si="869"/>
        <v>1.4666399999999999</v>
      </c>
      <c r="I5704" s="53">
        <f t="shared" si="870"/>
        <v>4.7619047619047619</v>
      </c>
      <c r="J5704" s="53">
        <f t="shared" si="866"/>
        <v>1151.2452380952382</v>
      </c>
      <c r="K5704" s="53">
        <v>6.984</v>
      </c>
      <c r="L5704" s="53">
        <v>24176.15</v>
      </c>
      <c r="M5704" s="53">
        <v>3.31</v>
      </c>
      <c r="N5704" s="53">
        <f t="shared" si="871"/>
        <v>2.2220952380952381</v>
      </c>
      <c r="O5704" s="53">
        <v>21</v>
      </c>
      <c r="P5704" s="53">
        <v>4.3639999999999999</v>
      </c>
      <c r="Q5704" s="53">
        <f t="shared" si="872"/>
        <v>2.62</v>
      </c>
      <c r="R5704" s="53">
        <v>97.9</v>
      </c>
      <c r="S5704" s="53">
        <f t="shared" si="873"/>
        <v>116.13000000000001</v>
      </c>
      <c r="T5704" s="53">
        <v>5.53</v>
      </c>
      <c r="U5704" s="53">
        <v>22772.400000000001</v>
      </c>
      <c r="V5704" s="53">
        <v>33.86</v>
      </c>
      <c r="W5704" s="53">
        <f t="shared" si="864"/>
        <v>672.54577672770233</v>
      </c>
      <c r="X5704" s="53">
        <f t="shared" si="865"/>
        <v>2.9533372711163612</v>
      </c>
      <c r="Y5704" s="53">
        <v>17437.5</v>
      </c>
      <c r="Z5704" s="53">
        <v>31.24</v>
      </c>
      <c r="AA5704" s="53">
        <f t="shared" si="862"/>
        <v>558.17861715749041</v>
      </c>
      <c r="AB5704" s="53">
        <f t="shared" si="863"/>
        <v>3.2010243277848911</v>
      </c>
    </row>
    <row r="5705" spans="1:28" x14ac:dyDescent="0.3">
      <c r="A5705" s="1">
        <v>5704</v>
      </c>
      <c r="B5705" s="43">
        <v>46153</v>
      </c>
      <c r="C5705" s="44">
        <v>46658569.68</v>
      </c>
      <c r="D5705" s="56">
        <f t="shared" si="867"/>
        <v>489519.69448670198</v>
      </c>
      <c r="E5705" s="53">
        <v>95.314999999999998</v>
      </c>
      <c r="F5705" s="53">
        <f t="shared" si="868"/>
        <v>4.8951969448670196</v>
      </c>
      <c r="G5705" s="53">
        <f>(F5705/'Yearly GDP'!$B$24)*100</f>
        <v>133.02165611051683</v>
      </c>
      <c r="H5705" s="53">
        <f t="shared" si="869"/>
        <v>1.4540108</v>
      </c>
      <c r="I5705" s="53">
        <f t="shared" si="870"/>
        <v>4.8355899419729207</v>
      </c>
      <c r="J5705" s="53">
        <f t="shared" si="866"/>
        <v>1151.6368471953579</v>
      </c>
      <c r="K5705" s="53">
        <v>7.0309999999999997</v>
      </c>
      <c r="L5705" s="53">
        <v>23815.85</v>
      </c>
      <c r="M5705" s="53">
        <v>3.26</v>
      </c>
      <c r="N5705" s="53">
        <f t="shared" si="871"/>
        <v>2.195410058027079</v>
      </c>
      <c r="O5705" s="53">
        <v>20.68</v>
      </c>
      <c r="P5705" s="53">
        <v>4.4119999999999999</v>
      </c>
      <c r="Q5705" s="53">
        <f t="shared" si="872"/>
        <v>2.6189999999999998</v>
      </c>
      <c r="R5705" s="53">
        <v>97.96</v>
      </c>
      <c r="S5705" s="53">
        <f t="shared" si="873"/>
        <v>114.3604</v>
      </c>
      <c r="T5705" s="53">
        <v>5.53</v>
      </c>
      <c r="U5705" s="53">
        <v>22526.6</v>
      </c>
      <c r="V5705" s="53">
        <v>33.25</v>
      </c>
      <c r="W5705" s="53">
        <f t="shared" si="864"/>
        <v>677.49172932330828</v>
      </c>
      <c r="X5705" s="53">
        <f t="shared" si="865"/>
        <v>3.0075187969924815</v>
      </c>
      <c r="Y5705" s="53">
        <v>17253.5</v>
      </c>
      <c r="Z5705" s="53">
        <v>30.63</v>
      </c>
      <c r="AA5705" s="53">
        <f t="shared" ref="AA5705:AA5727" si="874">Y5705/Z5705</f>
        <v>563.28762650995759</v>
      </c>
      <c r="AB5705" s="53">
        <f t="shared" ref="AB5705:AB5727" si="875">(AA5705/Y5705)*100</f>
        <v>3.2647730982696701</v>
      </c>
    </row>
    <row r="5706" spans="1:28" x14ac:dyDescent="0.3">
      <c r="A5706" s="1">
        <v>5705</v>
      </c>
      <c r="B5706" s="43">
        <v>46154</v>
      </c>
      <c r="C5706" s="44">
        <v>45580842.619999997</v>
      </c>
      <c r="D5706" s="56">
        <f t="shared" si="867"/>
        <v>476587.64763697196</v>
      </c>
      <c r="E5706" s="53">
        <v>95.64</v>
      </c>
      <c r="F5706" s="53">
        <f t="shared" si="868"/>
        <v>4.7658764763697192</v>
      </c>
      <c r="G5706" s="53">
        <f>(F5706/'Yearly GDP'!$B$24)*100</f>
        <v>129.50751294482933</v>
      </c>
      <c r="H5706" s="53">
        <f t="shared" si="869"/>
        <v>1.4305410000000001</v>
      </c>
      <c r="I5706" s="53">
        <f t="shared" si="870"/>
        <v>4.9261083743842358</v>
      </c>
      <c r="J5706" s="53">
        <f t="shared" si="866"/>
        <v>1151.7019704433496</v>
      </c>
      <c r="K5706" s="53">
        <v>7.0469999999999997</v>
      </c>
      <c r="L5706" s="53">
        <v>23379.55</v>
      </c>
      <c r="M5706" s="53">
        <v>3.2</v>
      </c>
      <c r="N5706" s="53">
        <f t="shared" si="871"/>
        <v>2.1208916256157639</v>
      </c>
      <c r="O5706" s="53">
        <v>20.3</v>
      </c>
      <c r="P5706" s="53">
        <v>4.4630000000000001</v>
      </c>
      <c r="Q5706" s="53">
        <f t="shared" si="872"/>
        <v>2.5839999999999996</v>
      </c>
      <c r="R5706" s="53">
        <v>98.3</v>
      </c>
      <c r="S5706" s="53">
        <f t="shared" si="873"/>
        <v>112.25900000000001</v>
      </c>
      <c r="T5706" s="53">
        <v>5.53</v>
      </c>
      <c r="U5706" s="53">
        <v>21957.65</v>
      </c>
      <c r="V5706" s="53">
        <v>32.36</v>
      </c>
      <c r="W5706" s="53">
        <f t="shared" si="864"/>
        <v>678.54295426452416</v>
      </c>
      <c r="X5706" s="53">
        <f t="shared" si="865"/>
        <v>3.0902348578491967</v>
      </c>
      <c r="Y5706" s="53">
        <v>16735.8</v>
      </c>
      <c r="Z5706" s="53">
        <v>29.89</v>
      </c>
      <c r="AA5706" s="53">
        <f t="shared" si="874"/>
        <v>559.9130143860823</v>
      </c>
      <c r="AB5706" s="53">
        <f t="shared" si="875"/>
        <v>3.3456005352960858</v>
      </c>
    </row>
    <row r="5707" spans="1:28" x14ac:dyDescent="0.3">
      <c r="A5707" s="1">
        <v>5706</v>
      </c>
      <c r="B5707" s="43">
        <v>46155</v>
      </c>
      <c r="C5707" s="44">
        <v>45806213.039999999</v>
      </c>
      <c r="D5707" s="56">
        <f t="shared" si="867"/>
        <v>478593.80461811722</v>
      </c>
      <c r="E5707" s="53">
        <v>95.71</v>
      </c>
      <c r="F5707" s="53">
        <f t="shared" si="868"/>
        <v>4.7859380461811725</v>
      </c>
      <c r="G5707" s="53">
        <f>(F5707/'Yearly GDP'!$B$24)*100</f>
        <v>130.0526642984014</v>
      </c>
      <c r="H5707" s="53">
        <f t="shared" si="869"/>
        <v>1.4322484999999996</v>
      </c>
      <c r="I5707" s="53">
        <f t="shared" si="870"/>
        <v>4.9188391539596665</v>
      </c>
      <c r="J5707" s="53">
        <f t="shared" si="866"/>
        <v>1151.6281357599607</v>
      </c>
      <c r="K5707" s="53">
        <v>7.0449999999999999</v>
      </c>
      <c r="L5707" s="53">
        <v>23412.6</v>
      </c>
      <c r="M5707" s="53">
        <v>3.21</v>
      </c>
      <c r="N5707" s="53">
        <f t="shared" si="871"/>
        <v>2.1261608460403334</v>
      </c>
      <c r="O5707" s="53">
        <v>20.329999999999998</v>
      </c>
      <c r="P5707" s="53">
        <v>4.4790000000000001</v>
      </c>
      <c r="Q5707" s="53">
        <f t="shared" si="872"/>
        <v>2.5659999999999998</v>
      </c>
      <c r="R5707" s="53">
        <v>98.52</v>
      </c>
      <c r="S5707" s="53">
        <f t="shared" si="873"/>
        <v>112.66885999999998</v>
      </c>
      <c r="T5707" s="53">
        <v>5.5419999999999998</v>
      </c>
      <c r="U5707" s="53">
        <v>22096.5</v>
      </c>
      <c r="V5707" s="53">
        <v>32.57</v>
      </c>
      <c r="W5707" s="53">
        <f t="shared" si="864"/>
        <v>678.43107153822541</v>
      </c>
      <c r="X5707" s="53">
        <f t="shared" si="865"/>
        <v>3.0703101013202336</v>
      </c>
      <c r="Y5707" s="53">
        <v>16784</v>
      </c>
      <c r="Z5707" s="53">
        <v>29.97</v>
      </c>
      <c r="AA5707" s="53">
        <f t="shared" si="874"/>
        <v>560.02669336002668</v>
      </c>
      <c r="AB5707" s="53">
        <f t="shared" si="875"/>
        <v>3.3366700033366699</v>
      </c>
    </row>
    <row r="5708" spans="1:28" x14ac:dyDescent="0.3">
      <c r="A5708" s="1">
        <v>5707</v>
      </c>
      <c r="B5708" s="43">
        <v>46156</v>
      </c>
      <c r="C5708" s="44">
        <v>46222865.060000002</v>
      </c>
      <c r="D5708" s="56">
        <f t="shared" si="867"/>
        <v>482654.59297468886</v>
      </c>
      <c r="E5708" s="53">
        <v>95.768000000000001</v>
      </c>
      <c r="F5708" s="53">
        <f t="shared" si="868"/>
        <v>4.8265459297468887</v>
      </c>
      <c r="G5708" s="53">
        <f>(F5708/'Yearly GDP'!$B$24)*100</f>
        <v>131.1561393952959</v>
      </c>
      <c r="H5708" s="53">
        <f t="shared" si="869"/>
        <v>1.4470280999999998</v>
      </c>
      <c r="I5708" s="53">
        <f t="shared" si="870"/>
        <v>4.8520135856380406</v>
      </c>
      <c r="J5708" s="53">
        <f t="shared" si="866"/>
        <v>1149.4226103833091</v>
      </c>
      <c r="K5708" s="53">
        <v>7.0209999999999999</v>
      </c>
      <c r="L5708" s="53">
        <v>23689.599999999999</v>
      </c>
      <c r="M5708" s="53">
        <v>3.24</v>
      </c>
      <c r="N5708" s="53">
        <f t="shared" si="871"/>
        <v>2.1689864143619593</v>
      </c>
      <c r="O5708" s="53">
        <v>20.61</v>
      </c>
      <c r="P5708" s="53">
        <v>4.4589999999999996</v>
      </c>
      <c r="Q5708" s="53">
        <f t="shared" si="872"/>
        <v>2.5620000000000003</v>
      </c>
      <c r="R5708" s="53">
        <v>98.82</v>
      </c>
      <c r="S5708" s="53">
        <f t="shared" si="873"/>
        <v>114.22062</v>
      </c>
      <c r="T5708" s="53">
        <v>5.5419999999999998</v>
      </c>
      <c r="U5708" s="53">
        <v>22357.15</v>
      </c>
      <c r="V5708" s="53">
        <v>32.97</v>
      </c>
      <c r="W5708" s="53">
        <f t="shared" si="864"/>
        <v>678.10585380649081</v>
      </c>
      <c r="X5708" s="53">
        <f t="shared" si="865"/>
        <v>3.0330603579011224</v>
      </c>
      <c r="Y5708" s="53">
        <v>16789</v>
      </c>
      <c r="Z5708" s="53">
        <v>29.93</v>
      </c>
      <c r="AA5708" s="53">
        <f t="shared" si="874"/>
        <v>560.94219846308056</v>
      </c>
      <c r="AB5708" s="53">
        <f t="shared" si="875"/>
        <v>3.341129301703976</v>
      </c>
    </row>
    <row r="5709" spans="1:28" x14ac:dyDescent="0.3">
      <c r="A5709" s="1">
        <v>5708</v>
      </c>
      <c r="B5709" s="43">
        <v>46157</v>
      </c>
      <c r="C5709" s="44">
        <v>46002414.100000001</v>
      </c>
      <c r="D5709" s="56">
        <f t="shared" si="867"/>
        <v>479341.60779410234</v>
      </c>
      <c r="E5709" s="53">
        <v>95.97</v>
      </c>
      <c r="F5709" s="53">
        <f t="shared" si="868"/>
        <v>4.7934160779410231</v>
      </c>
      <c r="G5709" s="53">
        <f>(F5709/'Yearly GDP'!$B$24)*100</f>
        <v>130.25587168317998</v>
      </c>
      <c r="H5709" s="53">
        <f t="shared" si="869"/>
        <v>1.4569483999999997</v>
      </c>
      <c r="I5709" s="53">
        <f t="shared" si="870"/>
        <v>4.8567265662943182</v>
      </c>
      <c r="J5709" s="53">
        <f t="shared" si="866"/>
        <v>1148.300145701797</v>
      </c>
      <c r="K5709" s="53">
        <v>7.0759999999999996</v>
      </c>
      <c r="L5709" s="53">
        <v>23643.5</v>
      </c>
      <c r="M5709" s="53">
        <v>3.24</v>
      </c>
      <c r="N5709" s="53">
        <f t="shared" si="871"/>
        <v>2.2192734337056814</v>
      </c>
      <c r="O5709" s="53">
        <v>20.59</v>
      </c>
      <c r="P5709" s="53">
        <v>4.5949999999999998</v>
      </c>
      <c r="Q5709" s="53">
        <f t="shared" si="872"/>
        <v>2.4809999999999999</v>
      </c>
      <c r="R5709" s="53">
        <v>99.28</v>
      </c>
      <c r="S5709" s="53">
        <f t="shared" si="873"/>
        <v>114.10978</v>
      </c>
      <c r="T5709" s="53">
        <v>5.5419999999999998</v>
      </c>
      <c r="U5709" s="53">
        <v>22257.95</v>
      </c>
      <c r="V5709" s="53">
        <v>32.44</v>
      </c>
      <c r="W5709" s="53">
        <f t="shared" si="864"/>
        <v>686.12669543773131</v>
      </c>
      <c r="X5709" s="53">
        <f t="shared" si="865"/>
        <v>3.0826140567200988</v>
      </c>
      <c r="Y5709" s="53">
        <v>16722.900000000001</v>
      </c>
      <c r="Z5709" s="53">
        <v>30.13</v>
      </c>
      <c r="AA5709" s="53">
        <f t="shared" si="874"/>
        <v>555.02489213408569</v>
      </c>
      <c r="AB5709" s="53">
        <f t="shared" si="875"/>
        <v>3.318951211417192</v>
      </c>
    </row>
    <row r="5710" spans="1:28" x14ac:dyDescent="0.3">
      <c r="A5710" s="1">
        <v>5709</v>
      </c>
      <c r="B5710" s="43">
        <v>46160</v>
      </c>
      <c r="C5710" s="44">
        <v>45739449.280000001</v>
      </c>
      <c r="D5710" s="56">
        <f t="shared" si="867"/>
        <v>474721.83995848475</v>
      </c>
      <c r="E5710" s="53">
        <v>96.35</v>
      </c>
      <c r="F5710" s="53">
        <f t="shared" si="868"/>
        <v>4.7472183995848471</v>
      </c>
      <c r="G5710" s="53">
        <f>(F5710/'Yearly GDP'!$B$24)*100</f>
        <v>129.00049998871867</v>
      </c>
      <c r="H5710" s="53">
        <f t="shared" si="869"/>
        <v>1.4562445000000002</v>
      </c>
      <c r="I5710" s="53">
        <f t="shared" si="870"/>
        <v>4.8899755501222488</v>
      </c>
      <c r="J5710" s="53">
        <f t="shared" si="866"/>
        <v>1156.4767726161369</v>
      </c>
      <c r="K5710" s="53">
        <v>7.1210000000000004</v>
      </c>
      <c r="L5710" s="53">
        <v>23649.95</v>
      </c>
      <c r="M5710" s="53">
        <v>3.24</v>
      </c>
      <c r="N5710" s="53">
        <f t="shared" si="871"/>
        <v>2.2310244498777516</v>
      </c>
      <c r="O5710" s="53">
        <v>20.45</v>
      </c>
      <c r="P5710" s="53">
        <v>4.6230000000000002</v>
      </c>
      <c r="Q5710" s="53">
        <f t="shared" si="872"/>
        <v>2.4980000000000002</v>
      </c>
      <c r="R5710" s="53">
        <v>99.19</v>
      </c>
      <c r="S5710" s="53">
        <f t="shared" si="873"/>
        <v>113.33389999999999</v>
      </c>
      <c r="T5710" s="53">
        <v>5.5419999999999998</v>
      </c>
      <c r="U5710" s="53">
        <v>22203.5</v>
      </c>
      <c r="V5710" s="53">
        <v>32.26</v>
      </c>
      <c r="W5710" s="53">
        <f t="shared" si="864"/>
        <v>688.26720396776193</v>
      </c>
      <c r="X5710" s="53">
        <f t="shared" si="865"/>
        <v>3.0998140111593306</v>
      </c>
      <c r="Y5710" s="53">
        <v>16473.650000000001</v>
      </c>
      <c r="Z5710" s="53">
        <v>29.71</v>
      </c>
      <c r="AA5710" s="53">
        <f t="shared" si="874"/>
        <v>554.48165600807818</v>
      </c>
      <c r="AB5710" s="53">
        <f t="shared" si="875"/>
        <v>3.3658700774150119</v>
      </c>
    </row>
    <row r="5711" spans="1:28" x14ac:dyDescent="0.3">
      <c r="A5711" s="1">
        <v>5710</v>
      </c>
      <c r="B5711" s="43">
        <v>46161</v>
      </c>
      <c r="C5711" s="44">
        <v>45905366.560000002</v>
      </c>
      <c r="D5711" s="56">
        <f t="shared" si="867"/>
        <v>475516.03057863232</v>
      </c>
      <c r="E5711" s="53">
        <v>96.537999999999997</v>
      </c>
      <c r="F5711" s="53">
        <f t="shared" si="868"/>
        <v>4.7551603057863234</v>
      </c>
      <c r="G5711" s="53">
        <f>(F5711/'Yearly GDP'!$B$24)*100</f>
        <v>129.21631265723704</v>
      </c>
      <c r="H5711" s="53">
        <f t="shared" si="869"/>
        <v>1.4485107000000002</v>
      </c>
      <c r="I5711" s="53">
        <f t="shared" si="870"/>
        <v>4.9091801669121251</v>
      </c>
      <c r="J5711" s="53">
        <f t="shared" si="866"/>
        <v>1159.4501718213057</v>
      </c>
      <c r="K5711" s="53">
        <v>7.1109999999999998</v>
      </c>
      <c r="L5711" s="53">
        <v>23618</v>
      </c>
      <c r="M5711" s="53">
        <v>3.23</v>
      </c>
      <c r="N5711" s="53">
        <f t="shared" si="871"/>
        <v>2.2018198330878747</v>
      </c>
      <c r="O5711" s="53">
        <v>20.37</v>
      </c>
      <c r="P5711" s="53">
        <v>4.6689999999999996</v>
      </c>
      <c r="Q5711" s="53">
        <f t="shared" si="872"/>
        <v>2.4420000000000002</v>
      </c>
      <c r="R5711" s="53">
        <v>99.33</v>
      </c>
      <c r="S5711" s="53">
        <f t="shared" si="873"/>
        <v>112.89054</v>
      </c>
      <c r="T5711" s="53">
        <v>5.5419999999999998</v>
      </c>
      <c r="U5711" s="53">
        <v>22374.75</v>
      </c>
      <c r="V5711" s="53">
        <v>28.79</v>
      </c>
      <c r="W5711" s="53">
        <f t="shared" si="864"/>
        <v>777.17089267106633</v>
      </c>
      <c r="X5711" s="53">
        <f t="shared" si="865"/>
        <v>3.4734282737061482</v>
      </c>
      <c r="Y5711" s="53">
        <v>16664.599999999999</v>
      </c>
      <c r="Z5711" s="53">
        <v>29.76</v>
      </c>
      <c r="AA5711" s="53">
        <f t="shared" si="874"/>
        <v>559.96639784946228</v>
      </c>
      <c r="AB5711" s="53">
        <f t="shared" si="875"/>
        <v>3.3602150537634405</v>
      </c>
    </row>
    <row r="5712" spans="1:28" x14ac:dyDescent="0.3">
      <c r="A5712" s="1">
        <v>5711</v>
      </c>
      <c r="B5712" s="43">
        <v>46162</v>
      </c>
      <c r="C5712" s="44">
        <v>46044252.200000003</v>
      </c>
      <c r="D5712" s="56">
        <f t="shared" si="867"/>
        <v>475516.39161416917</v>
      </c>
      <c r="E5712" s="53">
        <v>96.83</v>
      </c>
      <c r="F5712" s="53">
        <f t="shared" si="868"/>
        <v>4.7551639161416919</v>
      </c>
      <c r="G5712" s="53">
        <f>(F5712/'Yearly GDP'!$B$24)*100</f>
        <v>129.21641076471988</v>
      </c>
      <c r="H5712" s="53">
        <f t="shared" si="869"/>
        <v>1.4448238999999998</v>
      </c>
      <c r="I5712" s="53">
        <f t="shared" si="870"/>
        <v>4.8995590396864284</v>
      </c>
      <c r="J5712" s="53">
        <f t="shared" si="866"/>
        <v>1159.1866731994121</v>
      </c>
      <c r="K5712" s="53">
        <v>7.0789999999999997</v>
      </c>
      <c r="L5712" s="53">
        <v>23659</v>
      </c>
      <c r="M5712" s="53">
        <v>3.24</v>
      </c>
      <c r="N5712" s="53">
        <f t="shared" si="871"/>
        <v>2.1794409603135714</v>
      </c>
      <c r="O5712" s="53">
        <v>20.41</v>
      </c>
      <c r="P5712" s="53">
        <v>4.57</v>
      </c>
      <c r="Q5712" s="53">
        <f t="shared" si="872"/>
        <v>2.5089999999999995</v>
      </c>
      <c r="R5712" s="53">
        <v>99.09</v>
      </c>
      <c r="S5712" s="53">
        <f t="shared" si="873"/>
        <v>112.8673</v>
      </c>
      <c r="T5712" s="53">
        <v>5.53</v>
      </c>
      <c r="U5712" s="53">
        <v>22457.4</v>
      </c>
      <c r="V5712" s="53">
        <v>28.87</v>
      </c>
      <c r="W5712" s="53">
        <f t="shared" si="864"/>
        <v>777.8801524073433</v>
      </c>
      <c r="X5712" s="53">
        <f t="shared" si="865"/>
        <v>3.4638032559750607</v>
      </c>
      <c r="Y5712" s="53">
        <v>16678.05</v>
      </c>
      <c r="Z5712" s="53">
        <v>29.85</v>
      </c>
      <c r="AA5712" s="53">
        <f t="shared" si="874"/>
        <v>558.7286432160804</v>
      </c>
      <c r="AB5712" s="53">
        <f t="shared" si="875"/>
        <v>3.3500837520938029</v>
      </c>
    </row>
    <row r="5713" spans="1:28" x14ac:dyDescent="0.3">
      <c r="A5713" s="1">
        <v>5712</v>
      </c>
      <c r="B5713" s="43">
        <v>46163</v>
      </c>
      <c r="C5713" s="44">
        <v>46153456.25</v>
      </c>
      <c r="D5713" s="56">
        <f t="shared" si="867"/>
        <v>479715.79097806884</v>
      </c>
      <c r="E5713" s="53">
        <v>96.21</v>
      </c>
      <c r="F5713" s="53">
        <f t="shared" si="868"/>
        <v>4.7971579097806885</v>
      </c>
      <c r="G5713" s="53">
        <f>(F5713/'Yearly GDP'!$B$24)*100</f>
        <v>130.35755189621437</v>
      </c>
      <c r="H5713" s="53">
        <f t="shared" si="869"/>
        <v>1.452072</v>
      </c>
      <c r="I5713" s="53">
        <f t="shared" si="870"/>
        <v>4.9019607843137258</v>
      </c>
      <c r="J5713" s="53">
        <f t="shared" si="866"/>
        <v>1159.544117647059</v>
      </c>
      <c r="K5713" s="53">
        <v>7.1180000000000003</v>
      </c>
      <c r="L5713" s="53">
        <v>23654.7</v>
      </c>
      <c r="M5713" s="53">
        <v>3.24</v>
      </c>
      <c r="N5713" s="53">
        <f t="shared" si="871"/>
        <v>2.2160392156862745</v>
      </c>
      <c r="O5713" s="53">
        <v>20.399999999999999</v>
      </c>
      <c r="P5713" s="53">
        <v>4.5839999999999996</v>
      </c>
      <c r="Q5713" s="53">
        <f t="shared" si="872"/>
        <v>2.5340000000000007</v>
      </c>
      <c r="R5713" s="53">
        <v>99.26</v>
      </c>
      <c r="S5713" s="53">
        <f t="shared" si="873"/>
        <v>112.812</v>
      </c>
      <c r="T5713" s="53">
        <v>5.53</v>
      </c>
      <c r="U5713" s="53">
        <v>22479.15</v>
      </c>
      <c r="V5713" s="53">
        <v>28.89</v>
      </c>
      <c r="W5713" s="53">
        <f t="shared" si="864"/>
        <v>778.09449636552449</v>
      </c>
      <c r="X5713" s="53">
        <f t="shared" si="865"/>
        <v>3.4614053305642094</v>
      </c>
      <c r="Y5713" s="53">
        <v>16796.3</v>
      </c>
      <c r="Z5713" s="53">
        <v>30.2</v>
      </c>
      <c r="AA5713" s="53">
        <f t="shared" si="874"/>
        <v>556.16887417218538</v>
      </c>
      <c r="AB5713" s="53">
        <f t="shared" si="875"/>
        <v>3.311258278145695</v>
      </c>
    </row>
    <row r="5714" spans="1:28" x14ac:dyDescent="0.3">
      <c r="A5714" s="1">
        <v>5713</v>
      </c>
      <c r="B5714" s="43">
        <v>46164</v>
      </c>
      <c r="C5714" s="44">
        <v>46225220.259999998</v>
      </c>
      <c r="D5714" s="56">
        <f t="shared" si="867"/>
        <v>483022.15527690697</v>
      </c>
      <c r="E5714" s="53">
        <v>95.7</v>
      </c>
      <c r="F5714" s="53">
        <f t="shared" si="868"/>
        <v>4.8302215527690695</v>
      </c>
      <c r="G5714" s="53">
        <f>(F5714/'Yearly GDP'!$B$24)*100</f>
        <v>131.25602045568124</v>
      </c>
      <c r="H5714" s="53">
        <f t="shared" si="869"/>
        <v>1.4487872000000004</v>
      </c>
      <c r="I5714" s="53">
        <f t="shared" si="870"/>
        <v>4.8923679060665348</v>
      </c>
      <c r="J5714" s="53">
        <f t="shared" si="866"/>
        <v>1160.4354207436397</v>
      </c>
      <c r="K5714" s="53">
        <v>7.0880000000000001</v>
      </c>
      <c r="L5714" s="53">
        <v>23719.3</v>
      </c>
      <c r="M5714" s="53">
        <v>3.25</v>
      </c>
      <c r="N5714" s="53">
        <f t="shared" si="871"/>
        <v>2.1956320939334653</v>
      </c>
      <c r="O5714" s="53">
        <v>20.440000000000001</v>
      </c>
      <c r="P5714" s="53">
        <v>4.5720000000000001</v>
      </c>
      <c r="Q5714" s="53">
        <f t="shared" si="872"/>
        <v>2.516</v>
      </c>
      <c r="R5714" s="53">
        <v>99.24</v>
      </c>
      <c r="S5714" s="53">
        <f t="shared" si="873"/>
        <v>113.03320000000001</v>
      </c>
      <c r="T5714" s="53">
        <v>5.53</v>
      </c>
      <c r="U5714" s="53">
        <v>22504.2</v>
      </c>
      <c r="V5714" s="53">
        <v>28.92</v>
      </c>
      <c r="W5714" s="53">
        <f t="shared" si="864"/>
        <v>778.15352697095432</v>
      </c>
      <c r="X5714" s="53">
        <f t="shared" si="865"/>
        <v>3.4578146611341629</v>
      </c>
      <c r="Y5714" s="53">
        <v>16775.3</v>
      </c>
      <c r="Z5714" s="53">
        <v>30.03</v>
      </c>
      <c r="AA5714" s="53">
        <f t="shared" si="874"/>
        <v>558.61804861804853</v>
      </c>
      <c r="AB5714" s="53">
        <f t="shared" si="875"/>
        <v>3.3300033300033296</v>
      </c>
    </row>
    <row r="5715" spans="1:28" x14ac:dyDescent="0.3">
      <c r="A5715" s="1">
        <v>5714</v>
      </c>
      <c r="B5715" s="43">
        <v>46167</v>
      </c>
      <c r="C5715" s="44">
        <v>46774054.109999999</v>
      </c>
      <c r="D5715" s="56">
        <f t="shared" si="867"/>
        <v>491143.53031973541</v>
      </c>
      <c r="E5715" s="53">
        <v>95.234999999999999</v>
      </c>
      <c r="F5715" s="53">
        <f t="shared" si="868"/>
        <v>4.9114353031973543</v>
      </c>
      <c r="G5715" s="53">
        <f>(F5715/'Yearly GDP'!$B$24)*100</f>
        <v>133.46291584775418</v>
      </c>
      <c r="H5715" s="53">
        <f t="shared" si="869"/>
        <v>1.4548775</v>
      </c>
      <c r="I5715" s="53">
        <f t="shared" si="870"/>
        <v>4.8285852245292133</v>
      </c>
      <c r="J5715" s="53">
        <f t="shared" si="866"/>
        <v>1160.3911154031869</v>
      </c>
      <c r="K5715" s="53">
        <v>7.0250000000000004</v>
      </c>
      <c r="L5715" s="53">
        <v>24031.7</v>
      </c>
      <c r="M5715" s="53">
        <v>3.28</v>
      </c>
      <c r="N5715" s="53">
        <f t="shared" si="871"/>
        <v>2.196414775470787</v>
      </c>
      <c r="O5715" s="53">
        <v>20.71</v>
      </c>
      <c r="P5715" s="53">
        <v>4.4880000000000004</v>
      </c>
      <c r="Q5715" s="53">
        <f t="shared" si="872"/>
        <v>2.5369999999999999</v>
      </c>
      <c r="R5715" s="53">
        <v>99.24</v>
      </c>
      <c r="S5715" s="53">
        <f t="shared" si="873"/>
        <v>114.52630000000001</v>
      </c>
      <c r="T5715" s="53">
        <v>5.53</v>
      </c>
      <c r="U5715" s="53">
        <v>22694.35</v>
      </c>
      <c r="V5715" s="53">
        <v>29.16</v>
      </c>
      <c r="W5715" s="53">
        <f t="shared" ref="W5715:W5727" si="876">U5715/V5715</f>
        <v>778.26989026063097</v>
      </c>
      <c r="X5715" s="53">
        <f t="shared" ref="X5715:X5727" si="877">(W5715/U5715)*100</f>
        <v>3.4293552812071333</v>
      </c>
      <c r="Y5715" s="53">
        <v>16976.400000000001</v>
      </c>
      <c r="Z5715" s="53">
        <v>33.14</v>
      </c>
      <c r="AA5715" s="53">
        <f t="shared" si="874"/>
        <v>512.26312613156313</v>
      </c>
      <c r="AB5715" s="53">
        <f t="shared" si="875"/>
        <v>3.0175015087507546</v>
      </c>
    </row>
    <row r="5716" spans="1:28" x14ac:dyDescent="0.3">
      <c r="A5716" s="1">
        <v>5715</v>
      </c>
      <c r="B5716" s="43">
        <v>46168</v>
      </c>
      <c r="C5716" s="44">
        <v>46811017.189999998</v>
      </c>
      <c r="D5716" s="56">
        <f t="shared" si="867"/>
        <v>489168.89273211767</v>
      </c>
      <c r="E5716" s="53">
        <v>95.694999999999993</v>
      </c>
      <c r="F5716" s="53">
        <f t="shared" si="868"/>
        <v>4.8916889273211765</v>
      </c>
      <c r="G5716" s="53">
        <f>(F5716/'Yearly GDP'!$B$24)*100</f>
        <v>132.92632954677111</v>
      </c>
      <c r="H5716" s="53">
        <f t="shared" si="869"/>
        <v>1.4411760000000002</v>
      </c>
      <c r="I5716" s="53">
        <f t="shared" si="870"/>
        <v>4.8543689320388346</v>
      </c>
      <c r="J5716" s="53">
        <f t="shared" si="866"/>
        <v>1160.8592233009708</v>
      </c>
      <c r="K5716" s="53">
        <v>6.9960000000000004</v>
      </c>
      <c r="L5716" s="53">
        <v>23913.7</v>
      </c>
      <c r="M5716" s="53">
        <v>3.26</v>
      </c>
      <c r="N5716" s="53">
        <f t="shared" si="871"/>
        <v>2.1416310679611659</v>
      </c>
      <c r="O5716" s="53">
        <v>20.6</v>
      </c>
      <c r="P5716" s="53">
        <v>4.4909999999999997</v>
      </c>
      <c r="Q5716" s="53">
        <f t="shared" si="872"/>
        <v>2.5050000000000008</v>
      </c>
      <c r="R5716" s="53">
        <v>99.17</v>
      </c>
      <c r="S5716" s="53">
        <f t="shared" si="873"/>
        <v>113.91800000000001</v>
      </c>
      <c r="T5716" s="53">
        <v>5.53</v>
      </c>
      <c r="U5716" s="53">
        <v>22795.5</v>
      </c>
      <c r="V5716" s="53">
        <v>29.2</v>
      </c>
      <c r="W5716" s="53">
        <f t="shared" si="876"/>
        <v>780.66780821917814</v>
      </c>
      <c r="X5716" s="53">
        <f t="shared" si="877"/>
        <v>3.4246575342465757</v>
      </c>
      <c r="Y5716" s="53">
        <v>17009.55</v>
      </c>
      <c r="Z5716" s="53">
        <v>33.53</v>
      </c>
      <c r="AA5716" s="53">
        <f t="shared" si="874"/>
        <v>507.2934685356397</v>
      </c>
      <c r="AB5716" s="53">
        <f t="shared" si="875"/>
        <v>2.9824038174768863</v>
      </c>
    </row>
    <row r="5717" spans="1:28" x14ac:dyDescent="0.3">
      <c r="A5717" s="1">
        <v>5716</v>
      </c>
      <c r="B5717" s="43">
        <v>46169</v>
      </c>
      <c r="C5717" s="44">
        <v>47015345.520000003</v>
      </c>
      <c r="D5717" s="56">
        <f t="shared" si="867"/>
        <v>491278.42758620693</v>
      </c>
      <c r="E5717" s="53">
        <v>95.7</v>
      </c>
      <c r="F5717" s="53">
        <f t="shared" si="868"/>
        <v>4.9127842758620694</v>
      </c>
      <c r="G5717" s="53">
        <f>(F5717/'Yearly GDP'!$B$24)*100</f>
        <v>133.49957271364318</v>
      </c>
      <c r="H5717" s="53">
        <f t="shared" si="869"/>
        <v>1.4397768</v>
      </c>
      <c r="I5717" s="53">
        <f t="shared" si="870"/>
        <v>4.8590864917395535</v>
      </c>
      <c r="J5717" s="53">
        <f t="shared" ref="J5717:J5727" si="878">L5717/O5717</f>
        <v>1161.6690962099126</v>
      </c>
      <c r="K5717" s="53">
        <v>6.9960000000000004</v>
      </c>
      <c r="L5717" s="53">
        <v>23907.15</v>
      </c>
      <c r="M5717" s="53">
        <v>3.26</v>
      </c>
      <c r="N5717" s="53">
        <f t="shared" si="871"/>
        <v>2.1369135082604469</v>
      </c>
      <c r="O5717" s="53">
        <v>20.58</v>
      </c>
      <c r="P5717" s="53">
        <v>4.4809999999999999</v>
      </c>
      <c r="Q5717" s="53">
        <f t="shared" si="872"/>
        <v>2.5150000000000006</v>
      </c>
      <c r="R5717" s="53">
        <v>99.21</v>
      </c>
      <c r="S5717" s="53">
        <f t="shared" si="873"/>
        <v>114.44537999999999</v>
      </c>
      <c r="T5717" s="53">
        <v>5.5609999999999999</v>
      </c>
      <c r="U5717" s="53">
        <v>22884.9</v>
      </c>
      <c r="V5717" s="53">
        <v>29.32</v>
      </c>
      <c r="W5717" s="53">
        <f t="shared" si="876"/>
        <v>780.52182810368356</v>
      </c>
      <c r="X5717" s="53">
        <f t="shared" si="877"/>
        <v>3.4106412005457027</v>
      </c>
      <c r="Y5717" s="53">
        <v>17103.45</v>
      </c>
      <c r="Z5717" s="53">
        <v>33.630000000000003</v>
      </c>
      <c r="AA5717" s="53">
        <f t="shared" si="874"/>
        <v>508.57716324710077</v>
      </c>
      <c r="AB5717" s="53">
        <f t="shared" si="875"/>
        <v>2.9735355337496281</v>
      </c>
    </row>
    <row r="5718" spans="1:28" x14ac:dyDescent="0.3">
      <c r="A5718" s="1">
        <v>5717</v>
      </c>
      <c r="B5718" s="43">
        <v>46171</v>
      </c>
      <c r="C5718" s="44">
        <v>46446938.530000001</v>
      </c>
      <c r="D5718" s="56">
        <f t="shared" si="867"/>
        <v>485364.31924342969</v>
      </c>
      <c r="E5718" s="53">
        <v>95.694999999999993</v>
      </c>
      <c r="F5718" s="53">
        <f t="shared" si="868"/>
        <v>4.8536431924342969</v>
      </c>
      <c r="G5718" s="53">
        <f>(F5718/'Yearly GDP'!$B$24)*100</f>
        <v>131.89247805527978</v>
      </c>
      <c r="H5718" s="53">
        <f t="shared" si="869"/>
        <v>1.4195080999999998</v>
      </c>
      <c r="I5718" s="53">
        <f t="shared" si="870"/>
        <v>4.9333991119881606</v>
      </c>
      <c r="J5718" s="53">
        <f t="shared" si="878"/>
        <v>1161.704489393192</v>
      </c>
      <c r="K5718" s="53">
        <v>7.0030000000000001</v>
      </c>
      <c r="L5718" s="53">
        <v>23547.75</v>
      </c>
      <c r="M5718" s="53">
        <v>3.21</v>
      </c>
      <c r="N5718" s="53">
        <f t="shared" si="871"/>
        <v>2.0696008880118395</v>
      </c>
      <c r="O5718" s="53">
        <v>20.27</v>
      </c>
      <c r="P5718" s="53">
        <v>4.4530000000000003</v>
      </c>
      <c r="Q5718" s="53">
        <f t="shared" si="872"/>
        <v>2.5499999999999998</v>
      </c>
      <c r="R5718" s="53">
        <v>98.91</v>
      </c>
      <c r="S5718" s="53">
        <f t="shared" si="873"/>
        <v>112.72147</v>
      </c>
      <c r="T5718" s="53">
        <v>5.5609999999999999</v>
      </c>
      <c r="U5718" s="53">
        <v>22571.4</v>
      </c>
      <c r="V5718" s="53">
        <v>28.92</v>
      </c>
      <c r="W5718" s="53">
        <f t="shared" si="876"/>
        <v>780.47717842323652</v>
      </c>
      <c r="X5718" s="53">
        <f t="shared" si="877"/>
        <v>3.4578146611341629</v>
      </c>
      <c r="Y5718" s="53">
        <v>16992.099999999999</v>
      </c>
      <c r="Z5718" s="53">
        <v>33.67</v>
      </c>
      <c r="AA5718" s="53">
        <f t="shared" si="874"/>
        <v>504.66587466587458</v>
      </c>
      <c r="AB5718" s="53">
        <f t="shared" si="875"/>
        <v>2.9700029700029695</v>
      </c>
    </row>
    <row r="5719" spans="1:28" x14ac:dyDescent="0.3">
      <c r="A5719" s="1">
        <v>5718</v>
      </c>
      <c r="B5719" s="43">
        <v>46174</v>
      </c>
      <c r="C5719" s="44">
        <v>45972323.039999999</v>
      </c>
      <c r="D5719" s="56">
        <f t="shared" si="867"/>
        <v>483868.25639406376</v>
      </c>
      <c r="E5719" s="53">
        <v>95.01</v>
      </c>
      <c r="F5719" s="53">
        <f t="shared" si="868"/>
        <v>4.8386825639406377</v>
      </c>
      <c r="G5719" s="53">
        <f>(F5719/'Yearly GDP'!$B$24)*100</f>
        <v>131.48593923751733</v>
      </c>
      <c r="H5719" s="53">
        <f t="shared" si="869"/>
        <v>1.4093154000000001</v>
      </c>
      <c r="I5719" s="53">
        <f t="shared" si="870"/>
        <v>4.9825610363726955</v>
      </c>
      <c r="J5719" s="53">
        <f t="shared" si="878"/>
        <v>1165.0523168908819</v>
      </c>
      <c r="K5719" s="53">
        <v>7.0220000000000002</v>
      </c>
      <c r="L5719" s="53">
        <v>23382.6</v>
      </c>
      <c r="M5719" s="53">
        <v>3.14</v>
      </c>
      <c r="N5719" s="53">
        <f t="shared" si="871"/>
        <v>2.0394389636273047</v>
      </c>
      <c r="O5719" s="53">
        <v>20.07</v>
      </c>
      <c r="P5719" s="53">
        <v>4.4770000000000003</v>
      </c>
      <c r="Q5719" s="53">
        <f t="shared" si="872"/>
        <v>2.5449999999999999</v>
      </c>
      <c r="R5719" s="53">
        <v>99.2</v>
      </c>
      <c r="S5719" s="53">
        <f t="shared" si="873"/>
        <v>111.60927</v>
      </c>
      <c r="T5719" s="53">
        <v>5.5609999999999999</v>
      </c>
      <c r="U5719" s="53">
        <v>22265.200000000001</v>
      </c>
      <c r="V5719" s="53">
        <v>28.6</v>
      </c>
      <c r="W5719" s="53">
        <f t="shared" si="876"/>
        <v>778.50349650349654</v>
      </c>
      <c r="X5719" s="53">
        <f t="shared" si="877"/>
        <v>3.4965034965034967</v>
      </c>
      <c r="Y5719" s="53">
        <v>16857.099999999999</v>
      </c>
      <c r="Z5719" s="53">
        <v>33.39</v>
      </c>
      <c r="AA5719" s="53">
        <f t="shared" si="874"/>
        <v>504.8547469302186</v>
      </c>
      <c r="AB5719" s="53">
        <f t="shared" si="875"/>
        <v>2.994908655286014</v>
      </c>
    </row>
    <row r="5720" spans="1:28" x14ac:dyDescent="0.3">
      <c r="A5720" s="1">
        <v>5719</v>
      </c>
      <c r="B5720" s="43">
        <v>46175</v>
      </c>
      <c r="C5720" s="44">
        <v>46202704.840000004</v>
      </c>
      <c r="D5720" s="56">
        <f t="shared" si="867"/>
        <v>486369.85988736252</v>
      </c>
      <c r="E5720" s="53">
        <v>94.995000000000005</v>
      </c>
      <c r="F5720" s="53">
        <f t="shared" si="868"/>
        <v>4.8636985988736248</v>
      </c>
      <c r="G5720" s="53">
        <f>(F5720/'Yearly GDP'!$B$24)*100</f>
        <v>132.16572279547893</v>
      </c>
      <c r="H5720" s="53">
        <f t="shared" si="869"/>
        <v>1.4223459000000001</v>
      </c>
      <c r="I5720" s="53">
        <f t="shared" si="870"/>
        <v>4.9333991119881597</v>
      </c>
      <c r="J5720" s="53">
        <f t="shared" si="878"/>
        <v>1158.5372471632954</v>
      </c>
      <c r="K5720" s="53">
        <v>7.0170000000000003</v>
      </c>
      <c r="L5720" s="53">
        <v>23483.55</v>
      </c>
      <c r="M5720" s="53">
        <v>3.16</v>
      </c>
      <c r="N5720" s="53">
        <f t="shared" si="871"/>
        <v>2.0836008880118406</v>
      </c>
      <c r="O5720" s="53">
        <v>20.27</v>
      </c>
      <c r="P5720" s="53">
        <v>4.4550000000000001</v>
      </c>
      <c r="Q5720" s="53">
        <f t="shared" si="872"/>
        <v>2.5620000000000003</v>
      </c>
      <c r="R5720" s="53">
        <v>99.22</v>
      </c>
      <c r="S5720" s="53">
        <f t="shared" si="873"/>
        <v>112.72147</v>
      </c>
      <c r="T5720" s="53">
        <v>5.5609999999999999</v>
      </c>
      <c r="U5720" s="53">
        <v>22305.85</v>
      </c>
      <c r="V5720" s="53">
        <v>28.55</v>
      </c>
      <c r="W5720" s="53">
        <f t="shared" si="876"/>
        <v>781.29071803852878</v>
      </c>
      <c r="X5720" s="53">
        <f t="shared" si="877"/>
        <v>3.5026269702276709</v>
      </c>
      <c r="Y5720" s="53">
        <v>16946.599999999999</v>
      </c>
      <c r="Z5720" s="53">
        <v>33.53</v>
      </c>
      <c r="AA5720" s="53">
        <f t="shared" si="874"/>
        <v>505.41604533253798</v>
      </c>
      <c r="AB5720" s="53">
        <f t="shared" si="875"/>
        <v>2.9824038174768863</v>
      </c>
    </row>
    <row r="5721" spans="1:28" x14ac:dyDescent="0.3">
      <c r="A5721" s="1">
        <v>5720</v>
      </c>
      <c r="B5721" s="43">
        <v>46176</v>
      </c>
      <c r="C5721" s="44">
        <v>46043440.939999998</v>
      </c>
      <c r="D5721" s="56">
        <f t="shared" si="867"/>
        <v>483294.22630418808</v>
      </c>
      <c r="E5721" s="53">
        <v>95.27</v>
      </c>
      <c r="F5721" s="53">
        <f t="shared" si="868"/>
        <v>4.8329422630418808</v>
      </c>
      <c r="G5721" s="53">
        <f>(F5721/'Yearly GDP'!$B$24)*100</f>
        <v>131.3299528000511</v>
      </c>
      <c r="H5721" s="53">
        <f t="shared" si="869"/>
        <v>1.419252</v>
      </c>
      <c r="I5721" s="53">
        <f t="shared" si="870"/>
        <v>4.9504950495049505</v>
      </c>
      <c r="J5721" s="53">
        <f t="shared" si="878"/>
        <v>1158.6930693069307</v>
      </c>
      <c r="K5721" s="53">
        <v>7.0259999999999998</v>
      </c>
      <c r="L5721" s="53">
        <v>23405.599999999999</v>
      </c>
      <c r="M5721" s="53">
        <v>3.14</v>
      </c>
      <c r="N5721" s="53">
        <f t="shared" si="871"/>
        <v>2.0755049504950493</v>
      </c>
      <c r="O5721" s="53">
        <v>20.2</v>
      </c>
      <c r="P5721" s="53">
        <v>4.4909999999999997</v>
      </c>
      <c r="Q5721" s="53">
        <f t="shared" si="872"/>
        <v>2.5350000000000001</v>
      </c>
      <c r="R5721" s="53">
        <v>99.53</v>
      </c>
      <c r="S5721" s="53">
        <f t="shared" si="873"/>
        <v>112.29179999999999</v>
      </c>
      <c r="T5721" s="53">
        <v>5.5590000000000002</v>
      </c>
      <c r="U5721" s="53">
        <v>22220.5</v>
      </c>
      <c r="V5721" s="53">
        <v>28.44</v>
      </c>
      <c r="W5721" s="53">
        <f t="shared" si="876"/>
        <v>781.31153305203929</v>
      </c>
      <c r="X5721" s="53">
        <f t="shared" si="877"/>
        <v>3.5161744022503516</v>
      </c>
      <c r="Y5721" s="53">
        <v>16954.45</v>
      </c>
      <c r="Z5721" s="53">
        <v>33.549999999999997</v>
      </c>
      <c r="AA5721" s="53">
        <f t="shared" si="874"/>
        <v>505.3487332339792</v>
      </c>
      <c r="AB5721" s="53">
        <f t="shared" si="875"/>
        <v>2.9806259314456041</v>
      </c>
    </row>
    <row r="5722" spans="1:28" x14ac:dyDescent="0.3">
      <c r="A5722" s="1">
        <v>5721</v>
      </c>
      <c r="B5722" s="43">
        <v>46177</v>
      </c>
      <c r="C5722" s="44">
        <v>46145280.530000001</v>
      </c>
      <c r="D5722" s="56">
        <f t="shared" si="867"/>
        <v>482136.45940863027</v>
      </c>
      <c r="E5722" s="53">
        <v>95.71</v>
      </c>
      <c r="F5722" s="53">
        <f t="shared" si="868"/>
        <v>4.8213645940863028</v>
      </c>
      <c r="G5722" s="53">
        <f>(F5722/'Yearly GDP'!$B$24)*100</f>
        <v>131.01534223060605</v>
      </c>
      <c r="H5722" s="53">
        <f t="shared" si="869"/>
        <v>1.4136895</v>
      </c>
      <c r="I5722" s="53">
        <f t="shared" si="870"/>
        <v>4.9480455220188029</v>
      </c>
      <c r="J5722" s="53">
        <f t="shared" si="878"/>
        <v>1158.6615536862939</v>
      </c>
      <c r="K5722" s="53">
        <v>6.9950000000000001</v>
      </c>
      <c r="L5722" s="53">
        <v>23416.55</v>
      </c>
      <c r="M5722" s="53">
        <v>3.11</v>
      </c>
      <c r="N5722" s="53">
        <f t="shared" si="871"/>
        <v>2.0469544779811972</v>
      </c>
      <c r="O5722" s="53">
        <v>20.21</v>
      </c>
      <c r="P5722" s="53">
        <v>4.4770000000000003</v>
      </c>
      <c r="Q5722" s="53">
        <f t="shared" si="872"/>
        <v>2.5179999999999998</v>
      </c>
      <c r="R5722" s="53">
        <v>99.41</v>
      </c>
      <c r="S5722" s="53">
        <f t="shared" si="873"/>
        <v>112.34739</v>
      </c>
      <c r="T5722" s="53">
        <v>5.5590000000000002</v>
      </c>
      <c r="U5722" s="53">
        <v>22315.95</v>
      </c>
      <c r="V5722" s="53">
        <v>28.56</v>
      </c>
      <c r="W5722" s="53">
        <f t="shared" si="876"/>
        <v>781.37079831932783</v>
      </c>
      <c r="X5722" s="53">
        <f t="shared" si="877"/>
        <v>3.5014005602240896</v>
      </c>
      <c r="Y5722" s="53">
        <v>17052.7</v>
      </c>
      <c r="Z5722" s="53">
        <v>33.770000000000003</v>
      </c>
      <c r="AA5722" s="53">
        <f t="shared" si="874"/>
        <v>504.96594610601124</v>
      </c>
      <c r="AB5722" s="53">
        <f t="shared" si="875"/>
        <v>2.9612081729345574</v>
      </c>
    </row>
    <row r="5723" spans="1:28" x14ac:dyDescent="0.3">
      <c r="A5723" s="1">
        <v>5722</v>
      </c>
      <c r="B5723" s="43">
        <v>46178</v>
      </c>
      <c r="C5723" s="44">
        <v>46109686.369999997</v>
      </c>
      <c r="D5723" s="56">
        <f t="shared" si="867"/>
        <v>481362.21286146773</v>
      </c>
      <c r="E5723" s="53">
        <v>95.79</v>
      </c>
      <c r="F5723" s="53">
        <f t="shared" si="868"/>
        <v>4.8136221286146776</v>
      </c>
      <c r="G5723" s="53">
        <f>(F5723/'Yearly GDP'!$B$24)*100</f>
        <v>130.80494914713799</v>
      </c>
      <c r="H5723" s="53">
        <f t="shared" si="869"/>
        <v>1.4068575000000001</v>
      </c>
      <c r="I5723" s="53">
        <f t="shared" si="870"/>
        <v>4.9578582052553291</v>
      </c>
      <c r="J5723" s="53">
        <f t="shared" si="878"/>
        <v>1158.487853247397</v>
      </c>
      <c r="K5723" s="53">
        <v>6.9749999999999996</v>
      </c>
      <c r="L5723" s="53">
        <v>23366.7</v>
      </c>
      <c r="M5723" s="53">
        <v>3.09</v>
      </c>
      <c r="N5723" s="53">
        <f t="shared" si="871"/>
        <v>2.0171417947446706</v>
      </c>
      <c r="O5723" s="53">
        <v>20.170000000000002</v>
      </c>
      <c r="P5723" s="53">
        <v>4.5359999999999996</v>
      </c>
      <c r="Q5723" s="53">
        <f t="shared" si="872"/>
        <v>2.4390000000000001</v>
      </c>
      <c r="R5723" s="53">
        <v>100.07</v>
      </c>
      <c r="S5723" s="53">
        <f t="shared" si="873"/>
        <v>112.12503000000001</v>
      </c>
      <c r="T5723" s="53">
        <v>5.5590000000000002</v>
      </c>
      <c r="U5723" s="53">
        <v>22251.8</v>
      </c>
      <c r="V5723" s="53">
        <v>28.48</v>
      </c>
      <c r="W5723" s="53">
        <f t="shared" si="876"/>
        <v>781.31320224719093</v>
      </c>
      <c r="X5723" s="53">
        <f t="shared" si="877"/>
        <v>3.5112359550561791</v>
      </c>
      <c r="Y5723" s="53">
        <v>17054.5</v>
      </c>
      <c r="Z5723" s="53">
        <v>33.770000000000003</v>
      </c>
      <c r="AA5723" s="53">
        <f t="shared" si="874"/>
        <v>505.019247853124</v>
      </c>
      <c r="AB5723" s="53">
        <f t="shared" si="875"/>
        <v>2.961208172934557</v>
      </c>
    </row>
    <row r="5724" spans="1:28" x14ac:dyDescent="0.3">
      <c r="A5724" s="1">
        <v>5723</v>
      </c>
      <c r="B5724" s="43">
        <v>46181</v>
      </c>
      <c r="C5724" s="44">
        <v>45440333.079999998</v>
      </c>
      <c r="D5724" s="56">
        <f t="shared" si="867"/>
        <v>478571.17514481302</v>
      </c>
      <c r="E5724" s="53">
        <v>94.95</v>
      </c>
      <c r="F5724" s="53">
        <f t="shared" si="868"/>
        <v>4.7857117514481304</v>
      </c>
      <c r="G5724" s="53">
        <f>(F5724/'Yearly GDP'!$B$24)*100</f>
        <v>130.04651498500354</v>
      </c>
      <c r="H5724" s="53">
        <f t="shared" si="869"/>
        <v>1.3870204000000002</v>
      </c>
      <c r="I5724" s="53">
        <f t="shared" si="870"/>
        <v>5.0100200400801596</v>
      </c>
      <c r="J5724" s="53">
        <f t="shared" si="878"/>
        <v>1158.4669338677354</v>
      </c>
      <c r="K5724" s="53">
        <v>6.9489999999999998</v>
      </c>
      <c r="L5724" s="53">
        <v>23123</v>
      </c>
      <c r="M5724" s="53">
        <v>3.05</v>
      </c>
      <c r="N5724" s="53">
        <f t="shared" si="871"/>
        <v>1.9389799599198403</v>
      </c>
      <c r="O5724" s="53">
        <v>19.96</v>
      </c>
      <c r="P5724" s="53">
        <v>4.55</v>
      </c>
      <c r="Q5724" s="53">
        <f t="shared" si="872"/>
        <v>2.399</v>
      </c>
      <c r="R5724" s="53">
        <v>100.04</v>
      </c>
      <c r="S5724" s="53">
        <f t="shared" si="873"/>
        <v>110.95764000000001</v>
      </c>
      <c r="T5724" s="53">
        <v>5.5590000000000002</v>
      </c>
      <c r="U5724" s="53">
        <v>21926.45</v>
      </c>
      <c r="V5724" s="53">
        <v>28.06</v>
      </c>
      <c r="W5724" s="53">
        <f t="shared" si="876"/>
        <v>781.41304347826087</v>
      </c>
      <c r="X5724" s="53">
        <f t="shared" si="877"/>
        <v>3.5637918745545263</v>
      </c>
      <c r="Y5724" s="53">
        <v>16748.900000000001</v>
      </c>
      <c r="Z5724" s="53">
        <v>33.17</v>
      </c>
      <c r="AA5724" s="53">
        <f t="shared" si="874"/>
        <v>504.94121193849867</v>
      </c>
      <c r="AB5724" s="53">
        <f t="shared" si="875"/>
        <v>3.0147723846849561</v>
      </c>
    </row>
    <row r="5725" spans="1:28" x14ac:dyDescent="0.3">
      <c r="A5725" s="1">
        <v>5724</v>
      </c>
      <c r="B5725" s="43">
        <v>46182</v>
      </c>
      <c r="C5725" s="44">
        <v>45904922.600000001</v>
      </c>
      <c r="D5725" s="56">
        <f t="shared" si="867"/>
        <v>479610.11147910944</v>
      </c>
      <c r="E5725" s="53">
        <v>95.712999999999994</v>
      </c>
      <c r="F5725" s="53">
        <f t="shared" si="868"/>
        <v>4.7961011147910941</v>
      </c>
      <c r="G5725" s="53">
        <f>(F5725/'Yearly GDP'!$B$24)*100</f>
        <v>130.32883464106234</v>
      </c>
      <c r="H5725" s="53">
        <f t="shared" si="869"/>
        <v>1.3783226</v>
      </c>
      <c r="I5725" s="53">
        <f t="shared" si="870"/>
        <v>4.9850448654037889</v>
      </c>
      <c r="J5725" s="53">
        <f t="shared" si="878"/>
        <v>1158.629112662014</v>
      </c>
      <c r="K5725" s="53">
        <v>6.8710000000000004</v>
      </c>
      <c r="L5725" s="53">
        <v>23242.1</v>
      </c>
      <c r="M5725" s="53">
        <v>3.07</v>
      </c>
      <c r="N5725" s="53">
        <f t="shared" si="871"/>
        <v>1.8859551345962116</v>
      </c>
      <c r="O5725" s="53">
        <v>20.059999999999999</v>
      </c>
      <c r="P5725" s="53">
        <v>4.5279999999999996</v>
      </c>
      <c r="Q5725" s="53">
        <f t="shared" si="872"/>
        <v>2.3430000000000009</v>
      </c>
      <c r="R5725" s="53">
        <v>99.91</v>
      </c>
      <c r="S5725" s="53">
        <f t="shared" si="873"/>
        <v>111.51353999999999</v>
      </c>
      <c r="T5725" s="53">
        <v>5.5590000000000002</v>
      </c>
      <c r="U5725" s="53">
        <v>22216.25</v>
      </c>
      <c r="V5725" s="53">
        <v>28.43</v>
      </c>
      <c r="W5725" s="53">
        <f t="shared" si="876"/>
        <v>781.43686246922266</v>
      </c>
      <c r="X5725" s="53">
        <f t="shared" si="877"/>
        <v>3.5174111853675694</v>
      </c>
      <c r="Y5725" s="53">
        <v>16977.45</v>
      </c>
      <c r="Z5725" s="53">
        <v>33.619999999999997</v>
      </c>
      <c r="AA5725" s="53">
        <f t="shared" si="874"/>
        <v>504.98066627007739</v>
      </c>
      <c r="AB5725" s="53">
        <f t="shared" si="875"/>
        <v>2.9744199881023201</v>
      </c>
    </row>
    <row r="5726" spans="1:28" x14ac:dyDescent="0.3">
      <c r="A5726" s="1">
        <v>5725</v>
      </c>
      <c r="B5726" s="43">
        <v>46183</v>
      </c>
      <c r="C5726" s="44">
        <v>45498275.590000004</v>
      </c>
      <c r="D5726" s="56">
        <f t="shared" si="867"/>
        <v>477121.17858640943</v>
      </c>
      <c r="E5726" s="53">
        <v>95.36</v>
      </c>
      <c r="F5726" s="53">
        <f t="shared" si="868"/>
        <v>4.7712117858640939</v>
      </c>
      <c r="G5726" s="53">
        <f>(F5726/'Yearly GDP'!$B$24)*100</f>
        <v>129.65249418108951</v>
      </c>
      <c r="H5726" s="53">
        <f t="shared" si="869"/>
        <v>1.3839826</v>
      </c>
      <c r="I5726" s="53">
        <f t="shared" si="870"/>
        <v>4.9950049950049955</v>
      </c>
      <c r="J5726" s="53">
        <f t="shared" si="878"/>
        <v>1159.5879120879122</v>
      </c>
      <c r="K5726" s="53">
        <v>6.9130000000000003</v>
      </c>
      <c r="L5726" s="53">
        <v>23214.95</v>
      </c>
      <c r="M5726" s="53">
        <v>3.07</v>
      </c>
      <c r="N5726" s="53">
        <f t="shared" si="871"/>
        <v>1.9179950049950047</v>
      </c>
      <c r="O5726" s="53">
        <v>20.02</v>
      </c>
      <c r="P5726" s="53">
        <v>4.54</v>
      </c>
      <c r="Q5726" s="53">
        <f t="shared" si="872"/>
        <v>2.3730000000000002</v>
      </c>
      <c r="R5726" s="53">
        <v>99.95</v>
      </c>
      <c r="S5726" s="53">
        <f t="shared" si="873"/>
        <v>106.10599999999999</v>
      </c>
      <c r="T5726" s="53">
        <v>5.3</v>
      </c>
      <c r="U5726" s="53">
        <v>21920.2</v>
      </c>
      <c r="V5726" s="53">
        <v>28.05</v>
      </c>
      <c r="W5726" s="53">
        <f t="shared" si="876"/>
        <v>781.46880570409985</v>
      </c>
      <c r="X5726" s="53">
        <f t="shared" si="877"/>
        <v>3.5650623885918007</v>
      </c>
      <c r="Y5726" s="53">
        <v>16782.95</v>
      </c>
      <c r="Z5726" s="53">
        <v>33.229999999999997</v>
      </c>
      <c r="AA5726" s="53">
        <f t="shared" si="874"/>
        <v>505.05416792055377</v>
      </c>
      <c r="AB5726" s="53">
        <f t="shared" si="875"/>
        <v>3.0093289196509181</v>
      </c>
    </row>
    <row r="5727" spans="1:28" x14ac:dyDescent="0.3">
      <c r="A5727" s="1">
        <v>5726</v>
      </c>
      <c r="B5727" s="43">
        <v>46184</v>
      </c>
      <c r="C5727" s="44">
        <v>45183025.18</v>
      </c>
      <c r="D5727" s="56">
        <f t="shared" si="867"/>
        <v>474262.8863230818</v>
      </c>
      <c r="E5727" s="53">
        <v>95.27</v>
      </c>
      <c r="F5727" s="53">
        <f t="shared" si="868"/>
        <v>4.7426288632308182</v>
      </c>
      <c r="G5727" s="53">
        <f>(F5727/'Yearly GDP'!$B$24)*100</f>
        <v>128.87578432692439</v>
      </c>
      <c r="H5727" s="53">
        <f t="shared" si="869"/>
        <v>1.3780206000000002</v>
      </c>
      <c r="I5727" s="53">
        <f t="shared" si="870"/>
        <v>5.005005005005005</v>
      </c>
      <c r="J5727" s="53">
        <f t="shared" si="878"/>
        <v>1159.2392392392392</v>
      </c>
      <c r="K5727" s="53">
        <v>6.8970000000000002</v>
      </c>
      <c r="L5727" s="53">
        <v>23161.599999999999</v>
      </c>
      <c r="M5727" s="53">
        <v>3.05</v>
      </c>
      <c r="N5727" s="53">
        <f t="shared" si="871"/>
        <v>1.8919949949949952</v>
      </c>
      <c r="O5727" s="53">
        <v>19.98</v>
      </c>
      <c r="P5727" s="53">
        <v>4.4649999999999999</v>
      </c>
      <c r="Q5727" s="53">
        <f t="shared" si="872"/>
        <v>2.4320000000000004</v>
      </c>
      <c r="R5727" s="53">
        <v>99.86</v>
      </c>
      <c r="S5727" s="53">
        <f t="shared" si="873"/>
        <v>105.89400000000001</v>
      </c>
      <c r="T5727" s="53">
        <v>5.3</v>
      </c>
      <c r="U5727" s="53">
        <v>21733.05</v>
      </c>
      <c r="V5727" s="53">
        <v>27.81</v>
      </c>
      <c r="W5727" s="53">
        <f t="shared" si="876"/>
        <v>781.48327939590081</v>
      </c>
      <c r="X5727" s="53">
        <f t="shared" si="877"/>
        <v>3.5958288385472854</v>
      </c>
      <c r="Y5727" s="53">
        <v>16642.7</v>
      </c>
      <c r="Z5727" s="53">
        <v>32.950000000000003</v>
      </c>
      <c r="AA5727" s="53">
        <f t="shared" si="874"/>
        <v>505.08952959028829</v>
      </c>
      <c r="AB5727" s="53">
        <f t="shared" si="875"/>
        <v>3.0349013657056143</v>
      </c>
    </row>
    <row r="5728" spans="1:28" x14ac:dyDescent="0.3">
      <c r="B5728" s="43">
        <v>46185</v>
      </c>
      <c r="K5728" s="53">
        <v>6.8639999999999999</v>
      </c>
      <c r="P5728" s="53">
        <v>4.4589999999999996</v>
      </c>
      <c r="R5728" s="53">
        <v>99.89</v>
      </c>
      <c r="T5728" s="53">
        <v>5.3</v>
      </c>
      <c r="U5728" s="53">
        <v>22094.9</v>
      </c>
    </row>
  </sheetData>
  <autoFilter ref="B1:B5487"/>
  <conditionalFormatting sqref="E1">
    <cfRule type="top10" dxfId="26" priority="1" percent="1" rank="10"/>
    <cfRule type="top10" dxfId="25" priority="2" percent="1" bottom="1" rank="10"/>
  </conditionalFormatting>
  <conditionalFormatting sqref="H1">
    <cfRule type="top10" dxfId="24" priority="27" bottom="1" rank="16"/>
  </conditionalFormatting>
  <conditionalFormatting sqref="I1">
    <cfRule type="top10" dxfId="23" priority="25" bottom="1" rank="16"/>
    <cfRule type="top10" dxfId="22" priority="26" rank="16"/>
  </conditionalFormatting>
  <conditionalFormatting sqref="K1">
    <cfRule type="top10" dxfId="21" priority="23" rank="16"/>
    <cfRule type="top10" dxfId="20" priority="24" bottom="1" rank="16"/>
  </conditionalFormatting>
  <conditionalFormatting sqref="L1">
    <cfRule type="top10" dxfId="19" priority="21" bottom="1" rank="16"/>
    <cfRule type="top10" dxfId="18" priority="22" rank="16"/>
  </conditionalFormatting>
  <conditionalFormatting sqref="M1">
    <cfRule type="top10" dxfId="17" priority="19" rank="16"/>
    <cfRule type="top10" dxfId="16" priority="20" bottom="1" rank="16"/>
  </conditionalFormatting>
  <conditionalFormatting sqref="N1">
    <cfRule type="top10" dxfId="15" priority="17" rank="16"/>
    <cfRule type="top10" dxfId="14" priority="18" bottom="1" rank="16"/>
  </conditionalFormatting>
  <conditionalFormatting sqref="O1">
    <cfRule type="top10" dxfId="13" priority="15" percent="1" rank="10"/>
    <cfRule type="top10" dxfId="12" priority="16" percent="1" bottom="1" rank="10"/>
  </conditionalFormatting>
  <conditionalFormatting sqref="R1">
    <cfRule type="top10" dxfId="11" priority="13" percent="1" rank="10"/>
    <cfRule type="top10" dxfId="10" priority="14" percent="1" bottom="1" rank="10"/>
  </conditionalFormatting>
  <conditionalFormatting sqref="S1">
    <cfRule type="top10" dxfId="9" priority="11" rank="16"/>
    <cfRule type="top10" dxfId="8" priority="12" bottom="1" rank="16"/>
  </conditionalFormatting>
  <conditionalFormatting sqref="V1">
    <cfRule type="top10" dxfId="7" priority="9" percent="1" rank="10"/>
    <cfRule type="top10" dxfId="6" priority="10" percent="1" bottom="1" rank="10"/>
  </conditionalFormatting>
  <conditionalFormatting sqref="X1">
    <cfRule type="top10" dxfId="5" priority="7" bottom="1" rank="16"/>
    <cfRule type="top10" dxfId="4" priority="8" rank="16"/>
  </conditionalFormatting>
  <conditionalFormatting sqref="Z1">
    <cfRule type="top10" dxfId="3" priority="5" percent="1" rank="10"/>
    <cfRule type="top10" dxfId="2" priority="6" percent="1" bottom="1" rank="10"/>
  </conditionalFormatting>
  <conditionalFormatting sqref="AB1">
    <cfRule type="top10" dxfId="1" priority="3" bottom="1" rank="16"/>
    <cfRule type="top10" dxfId="0" priority="4" rank="1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selection activeCell="C5" sqref="C5"/>
    </sheetView>
  </sheetViews>
  <sheetFormatPr defaultRowHeight="14.4" x14ac:dyDescent="0.3"/>
  <cols>
    <col min="1" max="1" width="13.77734375" bestFit="1" customWidth="1"/>
    <col min="2" max="2" width="52.5546875" bestFit="1" customWidth="1"/>
    <col min="3" max="3" width="11.33203125" customWidth="1"/>
    <col min="4" max="4" width="11.21875" customWidth="1"/>
    <col min="5" max="5" width="10.88671875" customWidth="1"/>
    <col min="46" max="47" width="12" bestFit="1" customWidth="1"/>
    <col min="48" max="48" width="11" bestFit="1" customWidth="1"/>
    <col min="49" max="58" width="12" bestFit="1" customWidth="1"/>
    <col min="59" max="60" width="11" bestFit="1" customWidth="1"/>
    <col min="61" max="65" width="12" bestFit="1" customWidth="1"/>
    <col min="66" max="66" width="11" bestFit="1" customWidth="1"/>
    <col min="67" max="70" width="12" bestFit="1" customWidth="1"/>
  </cols>
  <sheetData>
    <row r="1" spans="1:2" x14ac:dyDescent="0.3">
      <c r="A1" s="8" t="s">
        <v>3</v>
      </c>
      <c r="B1" s="8" t="s">
        <v>0</v>
      </c>
    </row>
    <row r="2" spans="1:2" x14ac:dyDescent="0.3">
      <c r="A2" s="8" t="s">
        <v>4</v>
      </c>
      <c r="B2" s="8" t="s">
        <v>1</v>
      </c>
    </row>
    <row r="3" spans="1:2" x14ac:dyDescent="0.3">
      <c r="A3" s="8" t="s">
        <v>5</v>
      </c>
      <c r="B3" s="8" t="s">
        <v>2</v>
      </c>
    </row>
    <row r="4" spans="1:2" x14ac:dyDescent="0.3">
      <c r="A4" s="8" t="s">
        <v>6</v>
      </c>
      <c r="B4" s="8" t="s">
        <v>7</v>
      </c>
    </row>
    <row r="5" spans="1:2" x14ac:dyDescent="0.3">
      <c r="A5" s="8">
        <v>1960</v>
      </c>
      <c r="B5" s="8"/>
    </row>
    <row r="6" spans="1:2" x14ac:dyDescent="0.3">
      <c r="A6" s="8">
        <v>1961</v>
      </c>
      <c r="B6" s="8"/>
    </row>
    <row r="7" spans="1:2" x14ac:dyDescent="0.3">
      <c r="A7" s="8">
        <v>1962</v>
      </c>
      <c r="B7" s="8"/>
    </row>
    <row r="8" spans="1:2" x14ac:dyDescent="0.3">
      <c r="A8" s="8">
        <v>1963</v>
      </c>
      <c r="B8" s="8"/>
    </row>
    <row r="9" spans="1:2" x14ac:dyDescent="0.3">
      <c r="A9" s="8">
        <v>1964</v>
      </c>
      <c r="B9" s="8"/>
    </row>
    <row r="10" spans="1:2" x14ac:dyDescent="0.3">
      <c r="A10" s="8">
        <v>1965</v>
      </c>
      <c r="B10" s="8"/>
    </row>
    <row r="11" spans="1:2" x14ac:dyDescent="0.3">
      <c r="A11" s="8">
        <v>1966</v>
      </c>
      <c r="B11" s="8"/>
    </row>
    <row r="12" spans="1:2" x14ac:dyDescent="0.3">
      <c r="A12" s="8">
        <v>1967</v>
      </c>
      <c r="B12" s="8"/>
    </row>
    <row r="13" spans="1:2" x14ac:dyDescent="0.3">
      <c r="A13" s="8">
        <v>1968</v>
      </c>
      <c r="B13" s="8"/>
    </row>
    <row r="14" spans="1:2" x14ac:dyDescent="0.3">
      <c r="A14" s="8">
        <v>1969</v>
      </c>
      <c r="B14" s="8"/>
    </row>
    <row r="15" spans="1:2" x14ac:dyDescent="0.3">
      <c r="A15" s="8">
        <v>1970</v>
      </c>
      <c r="B15" s="8"/>
    </row>
    <row r="16" spans="1:2" x14ac:dyDescent="0.3">
      <c r="A16" s="8">
        <v>1971</v>
      </c>
      <c r="B16" s="8"/>
    </row>
    <row r="17" spans="1:2" x14ac:dyDescent="0.3">
      <c r="A17" s="8">
        <v>1972</v>
      </c>
      <c r="B17" s="8"/>
    </row>
    <row r="18" spans="1:2" x14ac:dyDescent="0.3">
      <c r="A18" s="8">
        <v>1973</v>
      </c>
      <c r="B18" s="8"/>
    </row>
    <row r="19" spans="1:2" x14ac:dyDescent="0.3">
      <c r="A19" s="8">
        <v>1974</v>
      </c>
      <c r="B19" s="8"/>
    </row>
    <row r="20" spans="1:2" x14ac:dyDescent="0.3">
      <c r="A20" s="8">
        <v>1975</v>
      </c>
      <c r="B20" s="8"/>
    </row>
    <row r="21" spans="1:2" x14ac:dyDescent="0.3">
      <c r="A21" s="8">
        <v>1976</v>
      </c>
      <c r="B21" s="8"/>
    </row>
    <row r="22" spans="1:2" x14ac:dyDescent="0.3">
      <c r="A22" s="8">
        <v>1977</v>
      </c>
      <c r="B22" s="8"/>
    </row>
    <row r="23" spans="1:2" x14ac:dyDescent="0.3">
      <c r="A23" s="8">
        <v>1978</v>
      </c>
      <c r="B23" s="8"/>
    </row>
    <row r="24" spans="1:2" x14ac:dyDescent="0.3">
      <c r="A24" s="8">
        <v>1979</v>
      </c>
      <c r="B24" s="8"/>
    </row>
    <row r="25" spans="1:2" x14ac:dyDescent="0.3">
      <c r="A25" s="8">
        <v>1980</v>
      </c>
      <c r="B25" s="8"/>
    </row>
    <row r="26" spans="1:2" x14ac:dyDescent="0.3">
      <c r="A26" s="8">
        <v>1981</v>
      </c>
      <c r="B26" s="8"/>
    </row>
    <row r="27" spans="1:2" x14ac:dyDescent="0.3">
      <c r="A27" s="8">
        <v>1982</v>
      </c>
      <c r="B27" s="8"/>
    </row>
    <row r="28" spans="1:2" x14ac:dyDescent="0.3">
      <c r="A28" s="8">
        <v>1983</v>
      </c>
      <c r="B28" s="8"/>
    </row>
    <row r="29" spans="1:2" x14ac:dyDescent="0.3">
      <c r="A29" s="8">
        <v>1984</v>
      </c>
      <c r="B29" s="8"/>
    </row>
    <row r="30" spans="1:2" x14ac:dyDescent="0.3">
      <c r="A30" s="8">
        <v>1985</v>
      </c>
      <c r="B30" s="8"/>
    </row>
    <row r="31" spans="1:2" x14ac:dyDescent="0.3">
      <c r="A31" s="8">
        <v>1986</v>
      </c>
      <c r="B31" s="8"/>
    </row>
    <row r="32" spans="1:2" x14ac:dyDescent="0.3">
      <c r="A32" s="8">
        <v>1987</v>
      </c>
      <c r="B32" s="8"/>
    </row>
    <row r="33" spans="1:2" x14ac:dyDescent="0.3">
      <c r="A33" s="8">
        <v>1988</v>
      </c>
      <c r="B33" s="8"/>
    </row>
    <row r="34" spans="1:2" x14ac:dyDescent="0.3">
      <c r="A34" s="8">
        <v>1989</v>
      </c>
      <c r="B34" s="8"/>
    </row>
    <row r="35" spans="1:2" x14ac:dyDescent="0.3">
      <c r="A35" s="8">
        <v>1990</v>
      </c>
      <c r="B35" s="8"/>
    </row>
    <row r="36" spans="1:2" x14ac:dyDescent="0.3">
      <c r="A36" s="8">
        <v>1991</v>
      </c>
      <c r="B36" s="8"/>
    </row>
    <row r="37" spans="1:2" x14ac:dyDescent="0.3">
      <c r="A37" s="8">
        <v>1992</v>
      </c>
      <c r="B37" s="8"/>
    </row>
    <row r="38" spans="1:2" x14ac:dyDescent="0.3">
      <c r="A38" s="8">
        <v>1993</v>
      </c>
      <c r="B38" s="8"/>
    </row>
    <row r="39" spans="1:2" x14ac:dyDescent="0.3">
      <c r="A39" s="8">
        <v>1994</v>
      </c>
      <c r="B39" s="8"/>
    </row>
    <row r="40" spans="1:2" x14ac:dyDescent="0.3">
      <c r="A40" s="8">
        <v>1995</v>
      </c>
      <c r="B40" s="8"/>
    </row>
    <row r="41" spans="1:2" x14ac:dyDescent="0.3">
      <c r="A41" s="8">
        <v>1996</v>
      </c>
      <c r="B41" s="8"/>
    </row>
    <row r="42" spans="1:2" x14ac:dyDescent="0.3">
      <c r="A42" s="8">
        <v>1997</v>
      </c>
      <c r="B42" s="8"/>
    </row>
    <row r="43" spans="1:2" x14ac:dyDescent="0.3">
      <c r="A43" s="8">
        <v>1998</v>
      </c>
      <c r="B43" s="8"/>
    </row>
    <row r="44" spans="1:2" x14ac:dyDescent="0.3">
      <c r="A44" s="8">
        <v>1999</v>
      </c>
      <c r="B44" s="8"/>
    </row>
    <row r="45" spans="1:2" x14ac:dyDescent="0.3">
      <c r="A45" s="8">
        <v>2000</v>
      </c>
      <c r="B45" s="8">
        <v>48.174750076422811</v>
      </c>
    </row>
    <row r="46" spans="1:2" x14ac:dyDescent="0.3">
      <c r="A46" s="8">
        <v>2001</v>
      </c>
      <c r="B46" s="8">
        <v>30.646751946410717</v>
      </c>
    </row>
    <row r="47" spans="1:2" x14ac:dyDescent="0.3">
      <c r="A47" s="8">
        <v>2002</v>
      </c>
      <c r="B47" s="8">
        <v>33.438060697170798</v>
      </c>
    </row>
    <row r="48" spans="1:2" x14ac:dyDescent="0.3">
      <c r="A48" s="8">
        <v>2003</v>
      </c>
      <c r="B48" s="8">
        <v>50.846570671010618</v>
      </c>
    </row>
    <row r="49" spans="1:2" x14ac:dyDescent="0.3">
      <c r="A49" s="8">
        <v>2004</v>
      </c>
      <c r="B49" s="8">
        <v>58.597294477825038</v>
      </c>
    </row>
    <row r="50" spans="1:2" x14ac:dyDescent="0.3">
      <c r="A50" s="8">
        <v>2005</v>
      </c>
      <c r="B50" s="8">
        <v>76.152114531334092</v>
      </c>
    </row>
    <row r="51" spans="1:2" x14ac:dyDescent="0.3">
      <c r="A51" s="8">
        <v>2006</v>
      </c>
      <c r="B51" s="8">
        <v>95.215151957414861</v>
      </c>
    </row>
    <row r="52" spans="1:2" x14ac:dyDescent="0.3">
      <c r="A52" s="8">
        <v>2007</v>
      </c>
      <c r="B52" s="8">
        <v>161.2394537263248</v>
      </c>
    </row>
    <row r="53" spans="1:2" x14ac:dyDescent="0.3">
      <c r="A53" s="8">
        <v>2008</v>
      </c>
      <c r="B53" s="8">
        <v>66.00310428721501</v>
      </c>
    </row>
    <row r="54" spans="1:2" x14ac:dyDescent="0.3">
      <c r="A54" s="8">
        <v>2009</v>
      </c>
      <c r="B54" s="8">
        <v>101.89448567683861</v>
      </c>
    </row>
    <row r="55" spans="1:2" x14ac:dyDescent="0.3">
      <c r="A55" s="8">
        <v>2010</v>
      </c>
      <c r="B55" s="8">
        <v>105.18295170366203</v>
      </c>
    </row>
    <row r="56" spans="1:2" x14ac:dyDescent="0.3">
      <c r="A56" s="8">
        <v>2011</v>
      </c>
      <c r="B56" s="8">
        <v>68.270064169354058</v>
      </c>
    </row>
    <row r="57" spans="1:2" x14ac:dyDescent="0.3">
      <c r="A57" s="8">
        <v>2012</v>
      </c>
      <c r="B57" s="8">
        <v>76.077243242878268</v>
      </c>
    </row>
    <row r="58" spans="1:2" x14ac:dyDescent="0.3">
      <c r="A58" s="8">
        <v>2013</v>
      </c>
      <c r="B58" s="8">
        <v>68.134266396319248</v>
      </c>
    </row>
    <row r="59" spans="1:2" x14ac:dyDescent="0.3">
      <c r="A59" s="8">
        <v>2014</v>
      </c>
      <c r="B59" s="8">
        <v>82.717207797920906</v>
      </c>
    </row>
    <row r="60" spans="1:2" x14ac:dyDescent="0.3">
      <c r="A60" s="8">
        <v>2015</v>
      </c>
      <c r="B60" s="8">
        <v>82.961537085803599</v>
      </c>
    </row>
    <row r="61" spans="1:2" x14ac:dyDescent="0.3">
      <c r="A61" s="8">
        <v>2016</v>
      </c>
      <c r="B61" s="8">
        <v>76.098124858009612</v>
      </c>
    </row>
    <row r="62" spans="1:2" x14ac:dyDescent="0.3">
      <c r="A62" s="8">
        <v>2017</v>
      </c>
      <c r="B62" s="8">
        <v>96.398778386843105</v>
      </c>
    </row>
    <row r="63" spans="1:2" x14ac:dyDescent="0.3">
      <c r="A63" s="8">
        <v>2018</v>
      </c>
      <c r="B63" s="8">
        <v>153.16048247096734</v>
      </c>
    </row>
    <row r="64" spans="1:2" x14ac:dyDescent="0.3">
      <c r="A64" s="8">
        <v>2019</v>
      </c>
      <c r="B64" s="8">
        <v>76.2695069175453</v>
      </c>
    </row>
    <row r="65" spans="1:2" x14ac:dyDescent="0.3">
      <c r="A65" s="8">
        <v>2020</v>
      </c>
      <c r="B65" s="8">
        <v>95.424501696953669</v>
      </c>
    </row>
    <row r="66" spans="1:2" x14ac:dyDescent="0.3">
      <c r="A66" s="8">
        <v>2021</v>
      </c>
      <c r="B66" s="8">
        <v>112.02132346832995</v>
      </c>
    </row>
    <row r="67" spans="1:2" x14ac:dyDescent="0.3">
      <c r="A67" s="8">
        <v>2022</v>
      </c>
      <c r="B67" s="8">
        <v>101.23305616709773</v>
      </c>
    </row>
    <row r="68" spans="1:2" x14ac:dyDescent="0.3">
      <c r="A68" s="8">
        <v>2023</v>
      </c>
      <c r="B68" s="8">
        <v>119.28387485703796</v>
      </c>
    </row>
    <row r="69" spans="1:2" x14ac:dyDescent="0.3">
      <c r="A69" s="8">
        <v>2024</v>
      </c>
      <c r="B69" s="8">
        <v>131.24142666271348</v>
      </c>
    </row>
    <row r="70" spans="1:2" x14ac:dyDescent="0.3">
      <c r="A70" s="8">
        <v>2025</v>
      </c>
      <c r="B70" s="8">
        <v>137.69999999999999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7"/>
  <sheetViews>
    <sheetView workbookViewId="0">
      <selection sqref="A1:XFD2"/>
    </sheetView>
  </sheetViews>
  <sheetFormatPr defaultRowHeight="14.4" x14ac:dyDescent="0.3"/>
  <cols>
    <col min="2" max="2" width="5" bestFit="1" customWidth="1"/>
    <col min="3" max="3" width="9" bestFit="1" customWidth="1"/>
    <col min="4" max="4" width="10.77734375" bestFit="1" customWidth="1"/>
    <col min="5" max="5" width="14.33203125" style="3" bestFit="1" customWidth="1"/>
    <col min="9" max="9" width="8.77734375" customWidth="1"/>
    <col min="10" max="10" width="12.109375" customWidth="1"/>
  </cols>
  <sheetData>
    <row r="1" spans="2:10" ht="28.8" customHeight="1" x14ac:dyDescent="0.3">
      <c r="B1" s="6" t="s">
        <v>17</v>
      </c>
      <c r="C1" s="6" t="s">
        <v>27</v>
      </c>
      <c r="D1" s="6" t="s">
        <v>28</v>
      </c>
      <c r="E1" s="7" t="s">
        <v>29</v>
      </c>
      <c r="I1" s="41" t="s">
        <v>30</v>
      </c>
      <c r="J1" s="42"/>
    </row>
    <row r="2" spans="2:10" x14ac:dyDescent="0.3">
      <c r="B2" s="6">
        <v>2000</v>
      </c>
      <c r="C2" s="6">
        <v>1263.55</v>
      </c>
      <c r="D2" s="6">
        <v>2836.55</v>
      </c>
      <c r="E2" s="7">
        <f>(D2/C2)^(1/5)-1</f>
        <v>0.17554593010803909</v>
      </c>
      <c r="I2" s="4" t="s">
        <v>31</v>
      </c>
      <c r="J2" s="4" t="s">
        <v>32</v>
      </c>
    </row>
    <row r="3" spans="2:10" x14ac:dyDescent="0.3">
      <c r="B3" s="6">
        <v>2001</v>
      </c>
      <c r="C3" s="6">
        <v>1059.05</v>
      </c>
      <c r="D3" s="6">
        <v>3966.4</v>
      </c>
      <c r="E3" s="7">
        <f t="shared" ref="E3:E22" si="0">(D3/C3)^(1/5)-1</f>
        <v>0.30225492621924466</v>
      </c>
      <c r="I3" s="5" t="s">
        <v>33</v>
      </c>
      <c r="J3" s="5" t="s">
        <v>34</v>
      </c>
    </row>
    <row r="4" spans="2:10" x14ac:dyDescent="0.3">
      <c r="B4" s="6">
        <v>2002</v>
      </c>
      <c r="C4" s="6">
        <v>1093.5</v>
      </c>
      <c r="D4" s="6">
        <v>6138.6</v>
      </c>
      <c r="E4" s="7">
        <f t="shared" si="0"/>
        <v>0.41205011182059526</v>
      </c>
      <c r="I4" s="5" t="s">
        <v>35</v>
      </c>
      <c r="J4" s="5" t="s">
        <v>36</v>
      </c>
    </row>
    <row r="5" spans="2:10" x14ac:dyDescent="0.3">
      <c r="B5" s="6">
        <v>2003</v>
      </c>
      <c r="C5" s="6">
        <v>1879.75</v>
      </c>
      <c r="D5" s="6">
        <v>2959.15</v>
      </c>
      <c r="E5" s="7">
        <f t="shared" si="0"/>
        <v>9.4998129591919334E-2</v>
      </c>
      <c r="I5" s="5" t="s">
        <v>37</v>
      </c>
      <c r="J5" s="5" t="s">
        <v>38</v>
      </c>
    </row>
    <row r="6" spans="2:10" x14ac:dyDescent="0.3">
      <c r="B6" s="6">
        <v>2004</v>
      </c>
      <c r="C6" s="6">
        <v>2080.5</v>
      </c>
      <c r="D6" s="6">
        <v>5201.05</v>
      </c>
      <c r="E6" s="7">
        <f t="shared" si="0"/>
        <v>0.20111519664110888</v>
      </c>
      <c r="I6" s="5" t="s">
        <v>39</v>
      </c>
      <c r="J6" s="5" t="s">
        <v>40</v>
      </c>
    </row>
    <row r="7" spans="2:10" ht="28.8" x14ac:dyDescent="0.3">
      <c r="B7" s="6">
        <v>2005</v>
      </c>
      <c r="C7" s="6">
        <v>2836.55</v>
      </c>
      <c r="D7" s="6">
        <v>6134.5</v>
      </c>
      <c r="E7" s="7">
        <f t="shared" si="0"/>
        <v>0.1668035599601092</v>
      </c>
      <c r="I7" s="5" t="s">
        <v>41</v>
      </c>
      <c r="J7" s="5" t="s">
        <v>42</v>
      </c>
    </row>
    <row r="8" spans="2:10" x14ac:dyDescent="0.3">
      <c r="B8" s="6">
        <v>2006</v>
      </c>
      <c r="C8" s="6">
        <v>3966.4</v>
      </c>
      <c r="D8" s="6">
        <v>4624.3</v>
      </c>
      <c r="E8" s="7">
        <f t="shared" si="0"/>
        <v>3.1169118630373083E-2</v>
      </c>
    </row>
    <row r="9" spans="2:10" x14ac:dyDescent="0.3">
      <c r="B9" s="6">
        <v>2007</v>
      </c>
      <c r="C9" s="6">
        <v>6138.6</v>
      </c>
      <c r="D9" s="6">
        <v>5905.1</v>
      </c>
      <c r="E9" s="7">
        <f t="shared" si="0"/>
        <v>-7.7260631146349734E-3</v>
      </c>
    </row>
    <row r="10" spans="2:10" x14ac:dyDescent="0.3">
      <c r="B10" s="6">
        <v>2008</v>
      </c>
      <c r="C10" s="6">
        <v>2959.15</v>
      </c>
      <c r="D10" s="6">
        <v>6304</v>
      </c>
      <c r="E10" s="7">
        <f t="shared" si="0"/>
        <v>0.16329495557402285</v>
      </c>
    </row>
    <row r="11" spans="2:10" x14ac:dyDescent="0.3">
      <c r="B11" s="6">
        <v>2009</v>
      </c>
      <c r="C11" s="6">
        <v>5201.05</v>
      </c>
      <c r="D11" s="6">
        <v>8282.7000000000007</v>
      </c>
      <c r="E11" s="7">
        <f t="shared" si="0"/>
        <v>9.752944502106442E-2</v>
      </c>
    </row>
    <row r="12" spans="2:10" x14ac:dyDescent="0.3">
      <c r="B12" s="6">
        <v>2010</v>
      </c>
      <c r="C12" s="6">
        <v>6134.5</v>
      </c>
      <c r="D12" s="6">
        <v>7964.35</v>
      </c>
      <c r="E12" s="7">
        <f t="shared" si="0"/>
        <v>5.3596291443563038E-2</v>
      </c>
    </row>
    <row r="13" spans="2:10" x14ac:dyDescent="0.3">
      <c r="B13" s="6">
        <v>2011</v>
      </c>
      <c r="C13" s="6">
        <v>4624.3</v>
      </c>
      <c r="D13" s="6">
        <v>8185.8</v>
      </c>
      <c r="E13" s="7">
        <f t="shared" si="0"/>
        <v>0.12099332271755414</v>
      </c>
    </row>
    <row r="14" spans="2:10" x14ac:dyDescent="0.3">
      <c r="B14" s="6">
        <v>2012</v>
      </c>
      <c r="C14" s="6">
        <v>5905.1</v>
      </c>
      <c r="D14" s="6">
        <v>10530.7</v>
      </c>
      <c r="E14" s="7">
        <f t="shared" si="0"/>
        <v>0.12265417769877618</v>
      </c>
    </row>
    <row r="15" spans="2:10" x14ac:dyDescent="0.3">
      <c r="B15" s="6">
        <v>2013</v>
      </c>
      <c r="C15" s="6">
        <v>6304</v>
      </c>
      <c r="D15" s="6">
        <v>10862.55</v>
      </c>
      <c r="E15" s="7">
        <f t="shared" si="0"/>
        <v>0.11496983217800549</v>
      </c>
    </row>
    <row r="16" spans="2:10" x14ac:dyDescent="0.3">
      <c r="B16" s="6">
        <v>2014</v>
      </c>
      <c r="C16" s="6">
        <v>8282.7000000000007</v>
      </c>
      <c r="D16" s="6">
        <v>12168.45</v>
      </c>
      <c r="E16" s="7">
        <f t="shared" si="0"/>
        <v>7.9972423338781073E-2</v>
      </c>
    </row>
    <row r="17" spans="2:5" x14ac:dyDescent="0.3">
      <c r="B17" s="6">
        <v>2015</v>
      </c>
      <c r="C17" s="6">
        <v>7964.35</v>
      </c>
      <c r="D17" s="6">
        <v>13981.75</v>
      </c>
      <c r="E17" s="7">
        <f t="shared" si="0"/>
        <v>0.11913438388818931</v>
      </c>
    </row>
    <row r="18" spans="2:5" x14ac:dyDescent="0.3">
      <c r="B18" s="6">
        <v>2016</v>
      </c>
      <c r="C18" s="6">
        <v>8185.8</v>
      </c>
      <c r="D18" s="6">
        <v>17354.05</v>
      </c>
      <c r="E18" s="7">
        <f t="shared" si="0"/>
        <v>0.16216540401474444</v>
      </c>
    </row>
    <row r="19" spans="2:5" x14ac:dyDescent="0.3">
      <c r="B19" s="6">
        <v>2017</v>
      </c>
      <c r="C19" s="6">
        <v>10530.7</v>
      </c>
      <c r="D19" s="6">
        <v>18105.3</v>
      </c>
      <c r="E19" s="7">
        <f t="shared" si="0"/>
        <v>0.11447337339738284</v>
      </c>
    </row>
    <row r="20" spans="2:5" x14ac:dyDescent="0.3">
      <c r="B20" s="6">
        <v>2018</v>
      </c>
      <c r="C20" s="6">
        <v>10862.55</v>
      </c>
      <c r="D20" s="6">
        <v>21731.4</v>
      </c>
      <c r="E20" s="7">
        <f t="shared" si="0"/>
        <v>0.14876496882482804</v>
      </c>
    </row>
    <row r="21" spans="2:5" x14ac:dyDescent="0.3">
      <c r="B21" s="6">
        <v>2019</v>
      </c>
      <c r="C21" s="6">
        <v>12168.45</v>
      </c>
      <c r="D21" s="6">
        <v>23644.799999999999</v>
      </c>
      <c r="E21" s="7">
        <f t="shared" si="0"/>
        <v>0.14208933642617549</v>
      </c>
    </row>
    <row r="22" spans="2:5" x14ac:dyDescent="0.3">
      <c r="B22" s="6">
        <v>2020</v>
      </c>
      <c r="C22" s="6">
        <v>13981.75</v>
      </c>
      <c r="D22" s="6">
        <v>26129.599999999999</v>
      </c>
      <c r="E22" s="7">
        <f t="shared" si="0"/>
        <v>0.13322003938475224</v>
      </c>
    </row>
    <row r="23" spans="2:5" x14ac:dyDescent="0.3">
      <c r="B23" s="6">
        <v>2021</v>
      </c>
      <c r="C23" s="6">
        <v>17354.05</v>
      </c>
      <c r="D23" s="6"/>
      <c r="E23" s="7"/>
    </row>
    <row r="24" spans="2:5" x14ac:dyDescent="0.3">
      <c r="B24" s="6">
        <v>2022</v>
      </c>
      <c r="C24" s="6">
        <v>18105.3</v>
      </c>
      <c r="D24" s="6"/>
      <c r="E24" s="7"/>
    </row>
    <row r="25" spans="2:5" x14ac:dyDescent="0.3">
      <c r="B25" s="6">
        <v>2023</v>
      </c>
      <c r="C25" s="6">
        <v>21731.4</v>
      </c>
      <c r="D25" s="6"/>
      <c r="E25" s="7"/>
    </row>
    <row r="26" spans="2:5" x14ac:dyDescent="0.3">
      <c r="B26" s="6">
        <v>2024</v>
      </c>
      <c r="C26" s="6">
        <v>23644.799999999999</v>
      </c>
      <c r="D26" s="6"/>
      <c r="E26" s="7"/>
    </row>
    <row r="27" spans="2:5" x14ac:dyDescent="0.3">
      <c r="B27" s="6">
        <v>2025</v>
      </c>
      <c r="C27" s="6">
        <v>26129.599999999999</v>
      </c>
      <c r="D27" s="6"/>
      <c r="E27" s="7"/>
    </row>
  </sheetData>
  <mergeCells count="1"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B24" sqref="B24"/>
    </sheetView>
  </sheetViews>
  <sheetFormatPr defaultRowHeight="14.4" x14ac:dyDescent="0.3"/>
  <cols>
    <col min="1" max="1" width="5" bestFit="1" customWidth="1"/>
    <col min="2" max="2" width="14.33203125" bestFit="1" customWidth="1"/>
    <col min="3" max="3" width="5" bestFit="1" customWidth="1"/>
    <col min="4" max="4" width="10.109375" bestFit="1" customWidth="1"/>
    <col min="6" max="6" width="6.88671875" bestFit="1" customWidth="1"/>
    <col min="7" max="7" width="18" bestFit="1" customWidth="1"/>
    <col min="8" max="8" width="6.109375" bestFit="1" customWidth="1"/>
    <col min="9" max="9" width="19.77734375" bestFit="1" customWidth="1"/>
    <col min="10" max="10" width="12.88671875" bestFit="1" customWidth="1"/>
  </cols>
  <sheetData>
    <row r="1" spans="1:4" x14ac:dyDescent="0.3">
      <c r="A1" s="12" t="s">
        <v>17</v>
      </c>
      <c r="B1" s="12" t="s">
        <v>69</v>
      </c>
      <c r="C1" s="12" t="s">
        <v>70</v>
      </c>
      <c r="D1" s="12" t="s">
        <v>71</v>
      </c>
    </row>
    <row r="2" spans="1:4" x14ac:dyDescent="0.3">
      <c r="A2" s="12">
        <v>2002</v>
      </c>
      <c r="B2" s="10">
        <f>C2/1000</f>
        <v>0.51494000000000006</v>
      </c>
      <c r="C2" s="33">
        <v>514.94000000000005</v>
      </c>
      <c r="D2" s="12"/>
    </row>
    <row r="3" spans="1:4" x14ac:dyDescent="0.3">
      <c r="A3" s="12">
        <v>2003</v>
      </c>
      <c r="B3" s="10">
        <v>0.60770000000000002</v>
      </c>
      <c r="C3" s="33">
        <f>B3*1000</f>
        <v>607.70000000000005</v>
      </c>
      <c r="D3" s="13">
        <f>(C3-C2)/C2</f>
        <v>0.18013749174661123</v>
      </c>
    </row>
    <row r="4" spans="1:4" x14ac:dyDescent="0.3">
      <c r="A4" s="12">
        <v>2004</v>
      </c>
      <c r="B4" s="10">
        <v>0.70914999999999995</v>
      </c>
      <c r="C4" s="33">
        <f t="shared" ref="C4:C24" si="0">B4*1000</f>
        <v>709.15</v>
      </c>
      <c r="D4" s="13">
        <f>(C4-C3)/C3</f>
        <v>0.16694092479842015</v>
      </c>
    </row>
    <row r="5" spans="1:4" x14ac:dyDescent="0.3">
      <c r="A5" s="12">
        <v>2005</v>
      </c>
      <c r="B5" s="10">
        <v>0.82038</v>
      </c>
      <c r="C5" s="33">
        <f t="shared" si="0"/>
        <v>820.38</v>
      </c>
      <c r="D5" s="13">
        <f t="shared" ref="D5:D20" si="1">(C5-C4)/C4</f>
        <v>0.15684974970034551</v>
      </c>
    </row>
    <row r="6" spans="1:4" x14ac:dyDescent="0.3">
      <c r="A6" s="12">
        <v>2006</v>
      </c>
      <c r="B6" s="10">
        <v>0.94025999999999998</v>
      </c>
      <c r="C6" s="33">
        <f t="shared" si="0"/>
        <v>940.26</v>
      </c>
      <c r="D6" s="13">
        <f t="shared" si="1"/>
        <v>0.14612740437358296</v>
      </c>
    </row>
    <row r="7" spans="1:4" x14ac:dyDescent="0.3">
      <c r="A7" s="12">
        <v>2007</v>
      </c>
      <c r="B7" s="12">
        <v>1.22</v>
      </c>
      <c r="C7" s="12">
        <f t="shared" si="0"/>
        <v>1220</v>
      </c>
      <c r="D7" s="13">
        <f t="shared" si="1"/>
        <v>0.29751345372556526</v>
      </c>
    </row>
    <row r="8" spans="1:4" x14ac:dyDescent="0.3">
      <c r="A8" s="12">
        <v>2008</v>
      </c>
      <c r="B8" s="10">
        <v>1.2</v>
      </c>
      <c r="C8" s="12">
        <f t="shared" si="0"/>
        <v>1200</v>
      </c>
      <c r="D8" s="13">
        <f t="shared" si="1"/>
        <v>-1.6393442622950821E-2</v>
      </c>
    </row>
    <row r="9" spans="1:4" x14ac:dyDescent="0.3">
      <c r="A9" s="12">
        <v>2009</v>
      </c>
      <c r="B9" s="12">
        <v>1.34</v>
      </c>
      <c r="C9" s="12">
        <f t="shared" si="0"/>
        <v>1340</v>
      </c>
      <c r="D9" s="13">
        <f t="shared" si="1"/>
        <v>0.11666666666666667</v>
      </c>
    </row>
    <row r="10" spans="1:4" x14ac:dyDescent="0.3">
      <c r="A10" s="12">
        <v>2010</v>
      </c>
      <c r="B10" s="12">
        <v>1.68</v>
      </c>
      <c r="C10" s="12">
        <f t="shared" si="0"/>
        <v>1680</v>
      </c>
      <c r="D10" s="13">
        <f t="shared" si="1"/>
        <v>0.2537313432835821</v>
      </c>
    </row>
    <row r="11" spans="1:4" x14ac:dyDescent="0.3">
      <c r="A11" s="12">
        <v>2011</v>
      </c>
      <c r="B11" s="12">
        <v>1.82</v>
      </c>
      <c r="C11" s="12">
        <f t="shared" si="0"/>
        <v>1820</v>
      </c>
      <c r="D11" s="13">
        <f t="shared" si="1"/>
        <v>8.3333333333333329E-2</v>
      </c>
    </row>
    <row r="12" spans="1:4" x14ac:dyDescent="0.3">
      <c r="A12" s="12">
        <v>2012</v>
      </c>
      <c r="B12" s="12">
        <v>1.83</v>
      </c>
      <c r="C12" s="12">
        <f t="shared" si="0"/>
        <v>1830</v>
      </c>
      <c r="D12" s="13">
        <f t="shared" si="1"/>
        <v>5.4945054945054949E-3</v>
      </c>
    </row>
    <row r="13" spans="1:4" x14ac:dyDescent="0.3">
      <c r="A13" s="12">
        <v>2013</v>
      </c>
      <c r="B13" s="12">
        <v>1.86</v>
      </c>
      <c r="C13" s="12">
        <f t="shared" si="0"/>
        <v>1860</v>
      </c>
      <c r="D13" s="13">
        <f t="shared" si="1"/>
        <v>1.6393442622950821E-2</v>
      </c>
    </row>
    <row r="14" spans="1:4" x14ac:dyDescent="0.3">
      <c r="A14" s="12">
        <v>2014</v>
      </c>
      <c r="B14" s="12">
        <v>2.04</v>
      </c>
      <c r="C14" s="12">
        <f t="shared" si="0"/>
        <v>2040</v>
      </c>
      <c r="D14" s="13">
        <f t="shared" si="1"/>
        <v>9.6774193548387094E-2</v>
      </c>
    </row>
    <row r="15" spans="1:4" x14ac:dyDescent="0.3">
      <c r="A15" s="12">
        <v>2015</v>
      </c>
      <c r="B15" s="10">
        <v>2.1</v>
      </c>
      <c r="C15" s="12">
        <f t="shared" si="0"/>
        <v>2100</v>
      </c>
      <c r="D15" s="13">
        <f t="shared" si="1"/>
        <v>2.9411764705882353E-2</v>
      </c>
    </row>
    <row r="16" spans="1:4" x14ac:dyDescent="0.3">
      <c r="A16" s="12">
        <v>2016</v>
      </c>
      <c r="B16" s="12">
        <v>2.29</v>
      </c>
      <c r="C16" s="12">
        <f t="shared" si="0"/>
        <v>2290</v>
      </c>
      <c r="D16" s="13">
        <f t="shared" si="1"/>
        <v>9.0476190476190474E-2</v>
      </c>
    </row>
    <row r="17" spans="1:4" x14ac:dyDescent="0.3">
      <c r="A17" s="12">
        <v>2017</v>
      </c>
      <c r="B17" s="12">
        <v>2.65</v>
      </c>
      <c r="C17" s="12">
        <f t="shared" si="0"/>
        <v>2650</v>
      </c>
      <c r="D17" s="13">
        <f t="shared" si="1"/>
        <v>0.15720524017467249</v>
      </c>
    </row>
    <row r="18" spans="1:4" x14ac:dyDescent="0.3">
      <c r="A18" s="12">
        <v>2018</v>
      </c>
      <c r="B18" s="10">
        <v>2.7</v>
      </c>
      <c r="C18" s="12">
        <f t="shared" si="0"/>
        <v>2700</v>
      </c>
      <c r="D18" s="13">
        <f t="shared" si="1"/>
        <v>1.8867924528301886E-2</v>
      </c>
    </row>
    <row r="19" spans="1:4" x14ac:dyDescent="0.3">
      <c r="A19" s="12">
        <v>2019</v>
      </c>
      <c r="B19" s="12">
        <v>2.84</v>
      </c>
      <c r="C19" s="12">
        <f t="shared" si="0"/>
        <v>2840</v>
      </c>
      <c r="D19" s="13">
        <f t="shared" si="1"/>
        <v>5.185185185185185E-2</v>
      </c>
    </row>
    <row r="20" spans="1:4" x14ac:dyDescent="0.3">
      <c r="A20" s="12">
        <v>2020</v>
      </c>
      <c r="B20" s="12">
        <v>2.67</v>
      </c>
      <c r="C20" s="12">
        <f t="shared" si="0"/>
        <v>2670</v>
      </c>
      <c r="D20" s="13">
        <f t="shared" si="1"/>
        <v>-5.9859154929577461E-2</v>
      </c>
    </row>
    <row r="21" spans="1:4" x14ac:dyDescent="0.3">
      <c r="A21" s="12">
        <v>2021</v>
      </c>
      <c r="B21" s="12">
        <v>3.17</v>
      </c>
      <c r="C21" s="12">
        <f t="shared" si="0"/>
        <v>3170</v>
      </c>
      <c r="D21" s="34">
        <f>(C21-C20)/C20</f>
        <v>0.18726591760299627</v>
      </c>
    </row>
    <row r="22" spans="1:4" x14ac:dyDescent="0.3">
      <c r="A22" s="12">
        <v>2022</v>
      </c>
      <c r="B22" s="12">
        <v>3.35</v>
      </c>
      <c r="C22" s="12">
        <f t="shared" si="0"/>
        <v>3350</v>
      </c>
      <c r="D22" s="34">
        <f t="shared" ref="D22:D24" si="2">(C22-C21)/C21</f>
        <v>5.6782334384858045E-2</v>
      </c>
    </row>
    <row r="23" spans="1:4" x14ac:dyDescent="0.3">
      <c r="A23" s="12">
        <v>2023</v>
      </c>
      <c r="B23" s="12">
        <v>3.57</v>
      </c>
      <c r="C23" s="12">
        <f t="shared" si="0"/>
        <v>3570</v>
      </c>
      <c r="D23" s="34">
        <f t="shared" si="2"/>
        <v>6.5671641791044774E-2</v>
      </c>
    </row>
    <row r="24" spans="1:4" x14ac:dyDescent="0.3">
      <c r="A24" s="12">
        <v>2024</v>
      </c>
      <c r="B24" s="12">
        <v>3.68</v>
      </c>
      <c r="C24" s="12">
        <f t="shared" si="0"/>
        <v>3680</v>
      </c>
      <c r="D24" s="34">
        <f t="shared" si="2"/>
        <v>3.081232492997199E-2</v>
      </c>
    </row>
    <row r="25" spans="1:4" x14ac:dyDescent="0.3">
      <c r="A25" s="12">
        <v>2025</v>
      </c>
      <c r="B25" s="12"/>
      <c r="C25" s="12"/>
      <c r="D2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67"/>
  <sheetViews>
    <sheetView workbookViewId="0">
      <selection activeCell="E7" sqref="E7"/>
    </sheetView>
  </sheetViews>
  <sheetFormatPr defaultRowHeight="14.4" x14ac:dyDescent="0.3"/>
  <cols>
    <col min="1" max="1" width="10.33203125" style="35" bestFit="1" customWidth="1"/>
    <col min="2" max="16384" width="8.88671875" style="1"/>
  </cols>
  <sheetData>
    <row r="1" spans="1:3" x14ac:dyDescent="0.3">
      <c r="A1" s="35" t="s">
        <v>18</v>
      </c>
      <c r="B1" s="1" t="s">
        <v>19</v>
      </c>
      <c r="C1" s="1" t="s">
        <v>20</v>
      </c>
    </row>
    <row r="2" spans="1:3" x14ac:dyDescent="0.3">
      <c r="A2" s="35">
        <v>36889</v>
      </c>
      <c r="B2" s="1">
        <v>19.2</v>
      </c>
      <c r="C2" s="1">
        <v>4.1399999999999997</v>
      </c>
    </row>
    <row r="3" spans="1:3" x14ac:dyDescent="0.3">
      <c r="A3" s="35">
        <v>36888</v>
      </c>
      <c r="B3" s="1">
        <v>18.98</v>
      </c>
      <c r="C3" s="1">
        <v>4.09</v>
      </c>
    </row>
    <row r="4" spans="1:3" x14ac:dyDescent="0.3">
      <c r="A4" s="35">
        <v>36887</v>
      </c>
      <c r="B4" s="1">
        <v>18.670000000000002</v>
      </c>
      <c r="C4" s="1">
        <v>4.0199999999999996</v>
      </c>
    </row>
    <row r="5" spans="1:3" x14ac:dyDescent="0.3">
      <c r="A5" s="35">
        <v>36886</v>
      </c>
      <c r="B5" s="1">
        <v>18.420000000000002</v>
      </c>
      <c r="C5" s="1">
        <v>3.97</v>
      </c>
    </row>
    <row r="6" spans="1:3" x14ac:dyDescent="0.3">
      <c r="A6" s="35">
        <v>36882</v>
      </c>
      <c r="B6" s="1">
        <v>18.87</v>
      </c>
      <c r="C6" s="1">
        <v>4.07</v>
      </c>
    </row>
    <row r="7" spans="1:3" x14ac:dyDescent="0.3">
      <c r="A7" s="35">
        <v>36881</v>
      </c>
      <c r="B7" s="1">
        <v>19.41</v>
      </c>
      <c r="C7" s="1">
        <v>4.18</v>
      </c>
    </row>
    <row r="8" spans="1:3" x14ac:dyDescent="0.3">
      <c r="A8" s="35">
        <v>36880</v>
      </c>
      <c r="B8" s="1">
        <v>19.68</v>
      </c>
      <c r="C8" s="1">
        <v>4.24</v>
      </c>
    </row>
    <row r="9" spans="1:3" x14ac:dyDescent="0.3">
      <c r="A9" s="35">
        <v>36879</v>
      </c>
      <c r="B9" s="1">
        <v>19.88</v>
      </c>
      <c r="C9" s="1">
        <v>4.28</v>
      </c>
    </row>
    <row r="10" spans="1:3" x14ac:dyDescent="0.3">
      <c r="A10" s="35">
        <v>36878</v>
      </c>
      <c r="B10" s="1">
        <v>19.98</v>
      </c>
      <c r="C10" s="1">
        <v>4.3099999999999996</v>
      </c>
    </row>
    <row r="11" spans="1:3" x14ac:dyDescent="0.3">
      <c r="A11" s="35">
        <v>36875</v>
      </c>
      <c r="B11" s="1">
        <v>19.91</v>
      </c>
      <c r="C11" s="1">
        <v>4.29</v>
      </c>
    </row>
    <row r="12" spans="1:3" x14ac:dyDescent="0.3">
      <c r="A12" s="35">
        <v>36874</v>
      </c>
      <c r="B12" s="1">
        <v>20.47</v>
      </c>
      <c r="C12" s="1">
        <v>4.41</v>
      </c>
    </row>
    <row r="13" spans="1:3" x14ac:dyDescent="0.3">
      <c r="A13" s="35">
        <v>36873</v>
      </c>
      <c r="B13" s="1">
        <v>20.54</v>
      </c>
      <c r="C13" s="1">
        <v>4.43</v>
      </c>
    </row>
    <row r="14" spans="1:3" x14ac:dyDescent="0.3">
      <c r="A14" s="35">
        <v>36872</v>
      </c>
      <c r="B14" s="1">
        <v>20.21</v>
      </c>
      <c r="C14" s="1">
        <v>4.3600000000000003</v>
      </c>
    </row>
    <row r="15" spans="1:3" x14ac:dyDescent="0.3">
      <c r="A15" s="35">
        <v>36871</v>
      </c>
      <c r="B15" s="1">
        <v>20.190000000000001</v>
      </c>
      <c r="C15" s="1">
        <v>4.3499999999999996</v>
      </c>
    </row>
    <row r="16" spans="1:3" x14ac:dyDescent="0.3">
      <c r="A16" s="35">
        <v>36868</v>
      </c>
      <c r="B16" s="1">
        <v>19.91</v>
      </c>
      <c r="C16" s="1">
        <v>4.29</v>
      </c>
    </row>
    <row r="17" spans="1:3" x14ac:dyDescent="0.3">
      <c r="A17" s="35">
        <v>36867</v>
      </c>
      <c r="B17" s="1">
        <v>19.739999999999998</v>
      </c>
      <c r="C17" s="1">
        <v>4.25</v>
      </c>
    </row>
    <row r="18" spans="1:3" x14ac:dyDescent="0.3">
      <c r="A18" s="35">
        <v>36866</v>
      </c>
      <c r="B18" s="1">
        <v>19.68</v>
      </c>
      <c r="C18" s="1">
        <v>4.24</v>
      </c>
    </row>
    <row r="19" spans="1:3" x14ac:dyDescent="0.3">
      <c r="A19" s="35">
        <v>36865</v>
      </c>
      <c r="B19" s="1">
        <v>19.47</v>
      </c>
      <c r="C19" s="1">
        <v>4.2</v>
      </c>
    </row>
    <row r="20" spans="1:3" x14ac:dyDescent="0.3">
      <c r="A20" s="35">
        <v>36864</v>
      </c>
      <c r="B20" s="1">
        <v>19.34</v>
      </c>
      <c r="C20" s="1">
        <v>4.17</v>
      </c>
    </row>
    <row r="21" spans="1:3" x14ac:dyDescent="0.3">
      <c r="A21" s="35">
        <v>36861</v>
      </c>
      <c r="B21" s="1">
        <v>19.34</v>
      </c>
      <c r="C21" s="1">
        <v>4.17</v>
      </c>
    </row>
    <row r="22" spans="1:3" x14ac:dyDescent="0.3">
      <c r="A22" s="35">
        <v>36860</v>
      </c>
      <c r="B22" s="1">
        <v>19.22</v>
      </c>
      <c r="C22" s="1">
        <v>4.1399999999999997</v>
      </c>
    </row>
    <row r="23" spans="1:3" x14ac:dyDescent="0.3">
      <c r="A23" s="35">
        <v>36859</v>
      </c>
      <c r="B23" s="1">
        <v>19.170000000000002</v>
      </c>
      <c r="C23" s="1">
        <v>4.13</v>
      </c>
    </row>
    <row r="24" spans="1:3" x14ac:dyDescent="0.3">
      <c r="A24" s="35">
        <v>36858</v>
      </c>
      <c r="B24" s="1">
        <v>19.260000000000002</v>
      </c>
      <c r="C24" s="1">
        <v>4.1500000000000004</v>
      </c>
    </row>
    <row r="25" spans="1:3" x14ac:dyDescent="0.3">
      <c r="A25" s="35">
        <v>36857</v>
      </c>
      <c r="B25" s="1">
        <v>18.96</v>
      </c>
      <c r="C25" s="1">
        <v>4.08</v>
      </c>
    </row>
    <row r="26" spans="1:3" x14ac:dyDescent="0.3">
      <c r="A26" s="35">
        <v>36854</v>
      </c>
      <c r="B26" s="1">
        <v>18.54</v>
      </c>
      <c r="C26" s="1">
        <v>3.99</v>
      </c>
    </row>
    <row r="27" spans="1:3" x14ac:dyDescent="0.3">
      <c r="A27" s="35">
        <v>36853</v>
      </c>
      <c r="B27" s="1">
        <v>18.399999999999999</v>
      </c>
      <c r="C27" s="1">
        <v>3.96</v>
      </c>
    </row>
    <row r="28" spans="1:3" x14ac:dyDescent="0.3">
      <c r="A28" s="35">
        <v>36852</v>
      </c>
      <c r="B28" s="1">
        <v>18.489999999999998</v>
      </c>
      <c r="C28" s="1">
        <v>3.98</v>
      </c>
    </row>
    <row r="29" spans="1:3" x14ac:dyDescent="0.3">
      <c r="A29" s="35">
        <v>36851</v>
      </c>
      <c r="B29" s="1">
        <v>18.68</v>
      </c>
      <c r="C29" s="1">
        <v>4.03</v>
      </c>
    </row>
    <row r="30" spans="1:3" x14ac:dyDescent="0.3">
      <c r="A30" s="35">
        <v>36850</v>
      </c>
      <c r="B30" s="1">
        <v>18.72</v>
      </c>
      <c r="C30" s="1">
        <v>4.03</v>
      </c>
    </row>
    <row r="31" spans="1:3" x14ac:dyDescent="0.3">
      <c r="A31" s="35">
        <v>36847</v>
      </c>
      <c r="B31" s="1">
        <v>18.7</v>
      </c>
      <c r="C31" s="1">
        <v>4.03</v>
      </c>
    </row>
    <row r="32" spans="1:3" x14ac:dyDescent="0.3">
      <c r="A32" s="35">
        <v>36846</v>
      </c>
      <c r="B32" s="1">
        <v>18.66</v>
      </c>
      <c r="C32" s="1">
        <v>4.0199999999999996</v>
      </c>
    </row>
    <row r="33" spans="1:3" x14ac:dyDescent="0.3">
      <c r="A33" s="35">
        <v>36845</v>
      </c>
      <c r="B33" s="1">
        <v>18.87</v>
      </c>
      <c r="C33" s="1">
        <v>4.07</v>
      </c>
    </row>
    <row r="34" spans="1:3" x14ac:dyDescent="0.3">
      <c r="A34" s="35">
        <v>36844</v>
      </c>
      <c r="B34" s="1">
        <v>18.8</v>
      </c>
      <c r="C34" s="1">
        <v>4.05</v>
      </c>
    </row>
    <row r="35" spans="1:3" x14ac:dyDescent="0.3">
      <c r="A35" s="35">
        <v>36843</v>
      </c>
      <c r="B35" s="1">
        <v>18.28</v>
      </c>
      <c r="C35" s="1">
        <v>3.94</v>
      </c>
    </row>
    <row r="36" spans="1:3" x14ac:dyDescent="0.3">
      <c r="A36" s="35">
        <v>36840</v>
      </c>
      <c r="B36" s="1">
        <v>18.75</v>
      </c>
      <c r="C36" s="1">
        <v>4.04</v>
      </c>
    </row>
    <row r="37" spans="1:3" x14ac:dyDescent="0.3">
      <c r="A37" s="35">
        <v>36839</v>
      </c>
      <c r="B37" s="1">
        <v>19.21</v>
      </c>
      <c r="C37" s="1">
        <v>4.1399999999999997</v>
      </c>
    </row>
    <row r="38" spans="1:3" x14ac:dyDescent="0.3">
      <c r="A38" s="35">
        <v>36838</v>
      </c>
      <c r="B38" s="1">
        <v>19.170000000000002</v>
      </c>
      <c r="C38" s="1">
        <v>4.13</v>
      </c>
    </row>
    <row r="39" spans="1:3" x14ac:dyDescent="0.3">
      <c r="A39" s="35">
        <v>36837</v>
      </c>
      <c r="B39" s="1">
        <v>18.850000000000001</v>
      </c>
      <c r="C39" s="1">
        <v>4.0599999999999996</v>
      </c>
    </row>
    <row r="40" spans="1:3" x14ac:dyDescent="0.3">
      <c r="A40" s="35">
        <v>36836</v>
      </c>
      <c r="B40" s="1">
        <v>18.760000000000002</v>
      </c>
      <c r="C40" s="1">
        <v>4.04</v>
      </c>
    </row>
    <row r="41" spans="1:3" x14ac:dyDescent="0.3">
      <c r="A41" s="35">
        <v>36833</v>
      </c>
      <c r="B41" s="1">
        <v>18.78</v>
      </c>
      <c r="C41" s="1">
        <v>4.04</v>
      </c>
    </row>
    <row r="42" spans="1:3" x14ac:dyDescent="0.3">
      <c r="A42" s="35">
        <v>36832</v>
      </c>
      <c r="B42" s="1">
        <v>18.52</v>
      </c>
      <c r="C42" s="1">
        <v>3.99</v>
      </c>
    </row>
    <row r="43" spans="1:3" x14ac:dyDescent="0.3">
      <c r="A43" s="35">
        <v>36831</v>
      </c>
      <c r="B43" s="1">
        <v>18.16</v>
      </c>
      <c r="C43" s="1">
        <v>3.91</v>
      </c>
    </row>
    <row r="44" spans="1:3" x14ac:dyDescent="0.3">
      <c r="A44" s="35">
        <v>36830</v>
      </c>
      <c r="B44" s="1">
        <v>17.739999999999998</v>
      </c>
      <c r="C44" s="1">
        <v>3.82</v>
      </c>
    </row>
    <row r="45" spans="1:3" x14ac:dyDescent="0.3">
      <c r="A45" s="35">
        <v>36829</v>
      </c>
      <c r="B45" s="1">
        <v>17.649999999999999</v>
      </c>
      <c r="C45" s="1">
        <v>3.8</v>
      </c>
    </row>
    <row r="46" spans="1:3" x14ac:dyDescent="0.3">
      <c r="A46" s="35">
        <v>36826</v>
      </c>
      <c r="B46" s="1">
        <v>17.829999999999998</v>
      </c>
      <c r="C46" s="1">
        <v>3.84</v>
      </c>
    </row>
    <row r="47" spans="1:3" x14ac:dyDescent="0.3">
      <c r="A47" s="35">
        <v>36825</v>
      </c>
      <c r="B47" s="1">
        <v>17.940000000000001</v>
      </c>
      <c r="C47" s="1">
        <v>3.86</v>
      </c>
    </row>
    <row r="48" spans="1:3" x14ac:dyDescent="0.3">
      <c r="A48" s="35">
        <v>36824</v>
      </c>
      <c r="B48" s="1">
        <v>17.899999999999999</v>
      </c>
      <c r="C48" s="1">
        <v>3.86</v>
      </c>
    </row>
    <row r="49" spans="1:3" x14ac:dyDescent="0.3">
      <c r="A49" s="35">
        <v>36823</v>
      </c>
      <c r="B49" s="1">
        <v>17.43</v>
      </c>
      <c r="C49" s="1">
        <v>3.75</v>
      </c>
    </row>
    <row r="50" spans="1:3" x14ac:dyDescent="0.3">
      <c r="A50" s="35">
        <v>36822</v>
      </c>
      <c r="B50" s="1">
        <v>17.3</v>
      </c>
      <c r="C50" s="1">
        <v>3.73</v>
      </c>
    </row>
    <row r="51" spans="1:3" x14ac:dyDescent="0.3">
      <c r="A51" s="35">
        <v>36819</v>
      </c>
      <c r="B51" s="1">
        <v>17.72</v>
      </c>
      <c r="C51" s="1">
        <v>3.82</v>
      </c>
    </row>
    <row r="52" spans="1:3" x14ac:dyDescent="0.3">
      <c r="A52" s="35">
        <v>36818</v>
      </c>
      <c r="B52" s="1">
        <v>17.64</v>
      </c>
      <c r="C52" s="1">
        <v>3.8</v>
      </c>
    </row>
    <row r="53" spans="1:3" x14ac:dyDescent="0.3">
      <c r="A53" s="35">
        <v>36817</v>
      </c>
      <c r="B53" s="1">
        <v>17.18</v>
      </c>
      <c r="C53" s="1">
        <v>3.7</v>
      </c>
    </row>
    <row r="54" spans="1:3" x14ac:dyDescent="0.3">
      <c r="A54" s="35">
        <v>36816</v>
      </c>
      <c r="B54" s="1">
        <v>17.510000000000002</v>
      </c>
      <c r="C54" s="1">
        <v>3.77</v>
      </c>
    </row>
    <row r="55" spans="1:3" x14ac:dyDescent="0.3">
      <c r="A55" s="35">
        <v>36815</v>
      </c>
      <c r="B55" s="1">
        <v>17.78</v>
      </c>
      <c r="C55" s="1">
        <v>3.83</v>
      </c>
    </row>
    <row r="56" spans="1:3" x14ac:dyDescent="0.3">
      <c r="A56" s="35">
        <v>36812</v>
      </c>
      <c r="B56" s="1">
        <v>18.010000000000002</v>
      </c>
      <c r="C56" s="1">
        <v>3.83</v>
      </c>
    </row>
    <row r="57" spans="1:3" x14ac:dyDescent="0.3">
      <c r="A57" s="35">
        <v>36811</v>
      </c>
      <c r="B57" s="1">
        <v>18.329999999999998</v>
      </c>
      <c r="C57" s="1">
        <v>3.94</v>
      </c>
    </row>
    <row r="58" spans="1:3" x14ac:dyDescent="0.3">
      <c r="A58" s="35">
        <v>36810</v>
      </c>
      <c r="B58" s="1">
        <v>18.260000000000002</v>
      </c>
      <c r="C58" s="1">
        <v>3.92</v>
      </c>
    </row>
    <row r="59" spans="1:3" x14ac:dyDescent="0.3">
      <c r="A59" s="35">
        <v>36809</v>
      </c>
      <c r="B59" s="1">
        <v>18.829999999999998</v>
      </c>
      <c r="C59" s="1">
        <v>4.04</v>
      </c>
    </row>
    <row r="60" spans="1:3" x14ac:dyDescent="0.3">
      <c r="A60" s="35">
        <v>36808</v>
      </c>
      <c r="B60" s="1">
        <v>19.260000000000002</v>
      </c>
      <c r="C60" s="1">
        <v>4.1399999999999997</v>
      </c>
    </row>
    <row r="61" spans="1:3" x14ac:dyDescent="0.3">
      <c r="A61" s="35">
        <v>36805</v>
      </c>
      <c r="B61" s="1">
        <v>19.52</v>
      </c>
      <c r="C61" s="1">
        <v>4.2</v>
      </c>
    </row>
    <row r="62" spans="1:3" x14ac:dyDescent="0.3">
      <c r="A62" s="35">
        <v>36804</v>
      </c>
      <c r="B62" s="1">
        <v>19.52</v>
      </c>
      <c r="C62" s="1">
        <v>4.1900000000000004</v>
      </c>
    </row>
    <row r="63" spans="1:3" x14ac:dyDescent="0.3">
      <c r="A63" s="35">
        <v>36803</v>
      </c>
      <c r="B63" s="1">
        <v>19.72</v>
      </c>
      <c r="C63" s="1">
        <v>4.24</v>
      </c>
    </row>
    <row r="64" spans="1:3" x14ac:dyDescent="0.3">
      <c r="A64" s="35">
        <v>36802</v>
      </c>
      <c r="B64" s="1">
        <v>19.48</v>
      </c>
      <c r="C64" s="1">
        <v>4.1900000000000004</v>
      </c>
    </row>
    <row r="65" spans="1:3" x14ac:dyDescent="0.3">
      <c r="A65" s="35">
        <v>36798</v>
      </c>
      <c r="B65" s="1">
        <v>19.32</v>
      </c>
      <c r="C65" s="1">
        <v>4.1500000000000004</v>
      </c>
    </row>
    <row r="66" spans="1:3" x14ac:dyDescent="0.3">
      <c r="A66" s="35">
        <v>36797</v>
      </c>
      <c r="B66" s="1">
        <v>19.239999999999998</v>
      </c>
      <c r="C66" s="1">
        <v>4.13</v>
      </c>
    </row>
    <row r="67" spans="1:3" x14ac:dyDescent="0.3">
      <c r="A67" s="35">
        <v>36796</v>
      </c>
      <c r="B67" s="1">
        <v>19.64</v>
      </c>
      <c r="C67" s="1">
        <v>4.22</v>
      </c>
    </row>
    <row r="68" spans="1:3" x14ac:dyDescent="0.3">
      <c r="A68" s="35">
        <v>36795</v>
      </c>
      <c r="B68" s="1">
        <v>19.260000000000002</v>
      </c>
      <c r="C68" s="1">
        <v>4.1399999999999997</v>
      </c>
    </row>
    <row r="69" spans="1:3" x14ac:dyDescent="0.3">
      <c r="A69" s="35">
        <v>36794</v>
      </c>
      <c r="B69" s="1">
        <v>19.64</v>
      </c>
      <c r="C69" s="1">
        <v>4.22</v>
      </c>
    </row>
    <row r="70" spans="1:3" x14ac:dyDescent="0.3">
      <c r="A70" s="35">
        <v>36791</v>
      </c>
      <c r="B70" s="1">
        <v>19.239999999999998</v>
      </c>
      <c r="C70" s="1">
        <v>4.13</v>
      </c>
    </row>
    <row r="71" spans="1:3" x14ac:dyDescent="0.3">
      <c r="A71" s="35">
        <v>36790</v>
      </c>
      <c r="B71" s="1">
        <v>20.21</v>
      </c>
      <c r="C71" s="1">
        <v>4.34</v>
      </c>
    </row>
    <row r="72" spans="1:3" x14ac:dyDescent="0.3">
      <c r="A72" s="35">
        <v>36789</v>
      </c>
      <c r="B72" s="1">
        <v>20.399999999999999</v>
      </c>
      <c r="C72" s="1">
        <v>4.38</v>
      </c>
    </row>
    <row r="73" spans="1:3" x14ac:dyDescent="0.3">
      <c r="A73" s="35">
        <v>36788</v>
      </c>
      <c r="B73" s="1">
        <v>20.010000000000002</v>
      </c>
      <c r="C73" s="1">
        <v>4.3</v>
      </c>
    </row>
    <row r="74" spans="1:3" x14ac:dyDescent="0.3">
      <c r="A74" s="35">
        <v>36787</v>
      </c>
      <c r="B74" s="1">
        <v>20.58</v>
      </c>
      <c r="C74" s="1">
        <v>4.42</v>
      </c>
    </row>
    <row r="75" spans="1:3" x14ac:dyDescent="0.3">
      <c r="A75" s="35">
        <v>36784</v>
      </c>
      <c r="B75" s="1">
        <v>21.53</v>
      </c>
      <c r="C75" s="1">
        <v>4.63</v>
      </c>
    </row>
    <row r="76" spans="1:3" x14ac:dyDescent="0.3">
      <c r="A76" s="35">
        <v>36783</v>
      </c>
      <c r="B76" s="1">
        <v>21.96</v>
      </c>
      <c r="C76" s="1">
        <v>4.72</v>
      </c>
    </row>
    <row r="77" spans="1:3" x14ac:dyDescent="0.3">
      <c r="A77" s="35">
        <v>36782</v>
      </c>
      <c r="B77" s="1">
        <v>22.13</v>
      </c>
      <c r="C77" s="1">
        <v>4.75</v>
      </c>
    </row>
    <row r="78" spans="1:3" x14ac:dyDescent="0.3">
      <c r="A78" s="35">
        <v>36781</v>
      </c>
      <c r="B78" s="1">
        <v>22.3</v>
      </c>
      <c r="C78" s="1">
        <v>4.79</v>
      </c>
    </row>
    <row r="79" spans="1:3" x14ac:dyDescent="0.3">
      <c r="A79" s="35">
        <v>36780</v>
      </c>
      <c r="B79" s="1">
        <v>22.13</v>
      </c>
      <c r="C79" s="1">
        <v>4.75</v>
      </c>
    </row>
    <row r="80" spans="1:3" x14ac:dyDescent="0.3">
      <c r="A80" s="35">
        <v>36777</v>
      </c>
      <c r="B80" s="1">
        <v>22.03</v>
      </c>
      <c r="C80" s="1">
        <v>4.7300000000000004</v>
      </c>
    </row>
    <row r="81" spans="1:3" x14ac:dyDescent="0.3">
      <c r="A81" s="35">
        <v>36776</v>
      </c>
      <c r="B81" s="1">
        <v>21.88</v>
      </c>
      <c r="C81" s="1">
        <v>4.7</v>
      </c>
    </row>
    <row r="82" spans="1:3" x14ac:dyDescent="0.3">
      <c r="A82" s="35">
        <v>36775</v>
      </c>
      <c r="B82" s="1">
        <v>21.81</v>
      </c>
      <c r="C82" s="1">
        <v>4.6900000000000004</v>
      </c>
    </row>
    <row r="83" spans="1:3" x14ac:dyDescent="0.3">
      <c r="A83" s="35">
        <v>36774</v>
      </c>
      <c r="B83" s="1">
        <v>21.7</v>
      </c>
      <c r="C83" s="1">
        <v>4.66</v>
      </c>
    </row>
    <row r="84" spans="1:3" x14ac:dyDescent="0.3">
      <c r="A84" s="35">
        <v>36773</v>
      </c>
      <c r="B84" s="1">
        <v>21.69</v>
      </c>
      <c r="C84" s="1">
        <v>4.66</v>
      </c>
    </row>
    <row r="85" spans="1:3" x14ac:dyDescent="0.3">
      <c r="A85" s="35">
        <v>36769</v>
      </c>
      <c r="B85" s="1">
        <v>20.97</v>
      </c>
      <c r="C85" s="1">
        <v>4.42</v>
      </c>
    </row>
    <row r="86" spans="1:3" x14ac:dyDescent="0.3">
      <c r="A86" s="35">
        <v>36768</v>
      </c>
      <c r="B86" s="1">
        <v>20.7</v>
      </c>
      <c r="C86" s="1">
        <v>4.3600000000000003</v>
      </c>
    </row>
    <row r="87" spans="1:3" x14ac:dyDescent="0.3">
      <c r="A87" s="35">
        <v>36767</v>
      </c>
      <c r="B87" s="1">
        <v>20.58</v>
      </c>
      <c r="C87" s="1">
        <v>4.33</v>
      </c>
    </row>
    <row r="88" spans="1:3" x14ac:dyDescent="0.3">
      <c r="A88" s="35">
        <v>36766</v>
      </c>
      <c r="B88" s="1">
        <v>20.63</v>
      </c>
      <c r="C88" s="1">
        <v>4.34</v>
      </c>
    </row>
    <row r="89" spans="1:3" x14ac:dyDescent="0.3">
      <c r="A89" s="35">
        <v>36763</v>
      </c>
      <c r="B89" s="1">
        <v>20.8</v>
      </c>
      <c r="C89" s="1">
        <v>4.38</v>
      </c>
    </row>
    <row r="90" spans="1:3" x14ac:dyDescent="0.3">
      <c r="A90" s="35">
        <v>36762</v>
      </c>
      <c r="B90" s="1">
        <v>20.89</v>
      </c>
      <c r="C90" s="1">
        <v>4.4000000000000004</v>
      </c>
    </row>
    <row r="91" spans="1:3" x14ac:dyDescent="0.3">
      <c r="A91" s="35">
        <v>36761</v>
      </c>
      <c r="B91" s="1">
        <v>20.87</v>
      </c>
      <c r="C91" s="1">
        <v>4.3899999999999997</v>
      </c>
    </row>
    <row r="92" spans="1:3" x14ac:dyDescent="0.3">
      <c r="A92" s="35">
        <v>36760</v>
      </c>
      <c r="B92" s="1">
        <v>20.78</v>
      </c>
      <c r="C92" s="1">
        <v>4.37</v>
      </c>
    </row>
    <row r="93" spans="1:3" x14ac:dyDescent="0.3">
      <c r="A93" s="35">
        <v>36759</v>
      </c>
      <c r="B93" s="1">
        <v>20.62</v>
      </c>
      <c r="C93" s="1">
        <v>4.34</v>
      </c>
    </row>
    <row r="94" spans="1:3" x14ac:dyDescent="0.3">
      <c r="A94" s="35">
        <v>36756</v>
      </c>
      <c r="B94" s="1">
        <v>20.45</v>
      </c>
      <c r="C94" s="1">
        <v>4.3</v>
      </c>
    </row>
    <row r="95" spans="1:3" x14ac:dyDescent="0.3">
      <c r="A95" s="35">
        <v>36755</v>
      </c>
      <c r="B95" s="1">
        <v>20.2</v>
      </c>
      <c r="C95" s="1">
        <v>4.25</v>
      </c>
    </row>
    <row r="96" spans="1:3" x14ac:dyDescent="0.3">
      <c r="A96" s="35">
        <v>36754</v>
      </c>
      <c r="B96" s="1">
        <v>20.350000000000001</v>
      </c>
      <c r="C96" s="1">
        <v>4.28</v>
      </c>
    </row>
    <row r="97" spans="1:3" x14ac:dyDescent="0.3">
      <c r="A97" s="35">
        <v>36752</v>
      </c>
      <c r="B97" s="1">
        <v>19.850000000000001</v>
      </c>
      <c r="C97" s="1">
        <v>4.18</v>
      </c>
    </row>
    <row r="98" spans="1:3" x14ac:dyDescent="0.3">
      <c r="A98" s="35">
        <v>36749</v>
      </c>
      <c r="B98" s="1">
        <v>19.739999999999998</v>
      </c>
      <c r="C98" s="1">
        <v>4.1500000000000004</v>
      </c>
    </row>
    <row r="99" spans="1:3" x14ac:dyDescent="0.3">
      <c r="A99" s="35">
        <v>36748</v>
      </c>
      <c r="B99" s="1">
        <v>20.09</v>
      </c>
      <c r="C99" s="1">
        <v>4.22</v>
      </c>
    </row>
    <row r="100" spans="1:3" x14ac:dyDescent="0.3">
      <c r="A100" s="35">
        <v>36747</v>
      </c>
      <c r="B100" s="1">
        <v>20.86</v>
      </c>
      <c r="C100" s="1">
        <v>4.3499999999999996</v>
      </c>
    </row>
    <row r="101" spans="1:3" x14ac:dyDescent="0.3">
      <c r="A101" s="35">
        <v>36746</v>
      </c>
      <c r="B101" s="1">
        <v>20.87</v>
      </c>
      <c r="C101" s="1">
        <v>4.3499999999999996</v>
      </c>
    </row>
    <row r="102" spans="1:3" x14ac:dyDescent="0.3">
      <c r="A102" s="35">
        <v>36745</v>
      </c>
      <c r="B102" s="1">
        <v>20.329999999999998</v>
      </c>
      <c r="C102" s="1">
        <v>4.24</v>
      </c>
    </row>
    <row r="103" spans="1:3" x14ac:dyDescent="0.3">
      <c r="A103" s="35">
        <v>36742</v>
      </c>
      <c r="B103" s="1">
        <v>20.45</v>
      </c>
      <c r="C103" s="1">
        <v>4.2699999999999996</v>
      </c>
    </row>
    <row r="104" spans="1:3" x14ac:dyDescent="0.3">
      <c r="A104" s="35">
        <v>36741</v>
      </c>
      <c r="B104" s="1">
        <v>20.49</v>
      </c>
      <c r="C104" s="1">
        <v>4.2699999999999996</v>
      </c>
    </row>
    <row r="105" spans="1:3" x14ac:dyDescent="0.3">
      <c r="A105" s="35">
        <v>36740</v>
      </c>
      <c r="B105" s="1">
        <v>20.66</v>
      </c>
      <c r="C105" s="1">
        <v>4.3099999999999996</v>
      </c>
    </row>
    <row r="106" spans="1:3" x14ac:dyDescent="0.3">
      <c r="A106" s="35">
        <v>36739</v>
      </c>
      <c r="B106" s="1">
        <v>20.58</v>
      </c>
      <c r="C106" s="1">
        <v>4.29</v>
      </c>
    </row>
    <row r="107" spans="1:3" x14ac:dyDescent="0.3">
      <c r="A107" s="35">
        <v>36738</v>
      </c>
      <c r="B107" s="1">
        <v>20.71</v>
      </c>
      <c r="C107" s="1">
        <v>4.3</v>
      </c>
    </row>
    <row r="108" spans="1:3" x14ac:dyDescent="0.3">
      <c r="A108" s="35">
        <v>36735</v>
      </c>
      <c r="B108" s="1">
        <v>20.72</v>
      </c>
      <c r="C108" s="1">
        <v>4.3</v>
      </c>
    </row>
    <row r="109" spans="1:3" x14ac:dyDescent="0.3">
      <c r="A109" s="35">
        <v>36734</v>
      </c>
      <c r="B109" s="1">
        <v>20.79</v>
      </c>
      <c r="C109" s="1">
        <v>4.32</v>
      </c>
    </row>
    <row r="110" spans="1:3" x14ac:dyDescent="0.3">
      <c r="A110" s="35">
        <v>36733</v>
      </c>
      <c r="B110" s="1">
        <v>20.48</v>
      </c>
      <c r="C110" s="1">
        <v>4.25</v>
      </c>
    </row>
    <row r="111" spans="1:3" x14ac:dyDescent="0.3">
      <c r="A111" s="35">
        <v>36732</v>
      </c>
      <c r="B111" s="1">
        <v>20.96</v>
      </c>
      <c r="C111" s="1">
        <v>4.3499999999999996</v>
      </c>
    </row>
    <row r="112" spans="1:3" x14ac:dyDescent="0.3">
      <c r="A112" s="35">
        <v>36731</v>
      </c>
      <c r="B112" s="1">
        <v>20.47</v>
      </c>
      <c r="C112" s="1">
        <v>4.25</v>
      </c>
    </row>
    <row r="113" spans="1:3" x14ac:dyDescent="0.3">
      <c r="A113" s="35">
        <v>36728</v>
      </c>
      <c r="B113" s="1">
        <v>21.51</v>
      </c>
      <c r="C113" s="1">
        <v>4.45</v>
      </c>
    </row>
    <row r="114" spans="1:3" x14ac:dyDescent="0.3">
      <c r="A114" s="35">
        <v>36727</v>
      </c>
      <c r="B114" s="1">
        <v>21.93</v>
      </c>
      <c r="C114" s="1">
        <v>4.54</v>
      </c>
    </row>
    <row r="115" spans="1:3" x14ac:dyDescent="0.3">
      <c r="A115" s="35">
        <v>36726</v>
      </c>
      <c r="B115" s="1">
        <v>22.11</v>
      </c>
      <c r="C115" s="1">
        <v>4.57</v>
      </c>
    </row>
    <row r="116" spans="1:3" x14ac:dyDescent="0.3">
      <c r="A116" s="35">
        <v>36725</v>
      </c>
      <c r="B116" s="1">
        <v>22.53</v>
      </c>
      <c r="C116" s="1">
        <v>4.66</v>
      </c>
    </row>
    <row r="117" spans="1:3" x14ac:dyDescent="0.3">
      <c r="A117" s="35">
        <v>36724</v>
      </c>
      <c r="B117" s="1">
        <v>22.78</v>
      </c>
      <c r="C117" s="1">
        <v>4.71</v>
      </c>
    </row>
    <row r="118" spans="1:3" x14ac:dyDescent="0.3">
      <c r="A118" s="35">
        <v>36721</v>
      </c>
      <c r="B118" s="1">
        <v>23.25</v>
      </c>
      <c r="C118" s="1">
        <v>4.8099999999999996</v>
      </c>
    </row>
    <row r="119" spans="1:3" x14ac:dyDescent="0.3">
      <c r="A119" s="35">
        <v>36720</v>
      </c>
      <c r="B119" s="1">
        <v>23.44</v>
      </c>
      <c r="C119" s="1">
        <v>4.8499999999999996</v>
      </c>
    </row>
    <row r="120" spans="1:3" x14ac:dyDescent="0.3">
      <c r="A120" s="35">
        <v>36719</v>
      </c>
      <c r="B120" s="1">
        <v>23.61</v>
      </c>
      <c r="C120" s="1">
        <v>4.88</v>
      </c>
    </row>
    <row r="121" spans="1:3" x14ac:dyDescent="0.3">
      <c r="A121" s="35">
        <v>36718</v>
      </c>
      <c r="B121" s="1">
        <v>23.38</v>
      </c>
      <c r="C121" s="1">
        <v>4.84</v>
      </c>
    </row>
    <row r="122" spans="1:3" x14ac:dyDescent="0.3">
      <c r="A122" s="35">
        <v>36717</v>
      </c>
      <c r="B122" s="1">
        <v>23.24</v>
      </c>
      <c r="C122" s="1">
        <v>4.8099999999999996</v>
      </c>
    </row>
    <row r="123" spans="1:3" x14ac:dyDescent="0.3">
      <c r="A123" s="35">
        <v>36714</v>
      </c>
      <c r="B123" s="1">
        <v>23.37</v>
      </c>
      <c r="C123" s="1">
        <v>4.83</v>
      </c>
    </row>
    <row r="124" spans="1:3" x14ac:dyDescent="0.3">
      <c r="A124" s="35">
        <v>36713</v>
      </c>
      <c r="B124" s="1">
        <v>23.35</v>
      </c>
      <c r="C124" s="1">
        <v>4.83</v>
      </c>
    </row>
    <row r="125" spans="1:3" x14ac:dyDescent="0.3">
      <c r="A125" s="35">
        <v>36712</v>
      </c>
      <c r="B125" s="1">
        <v>23.5</v>
      </c>
      <c r="C125" s="1">
        <v>4.8600000000000003</v>
      </c>
    </row>
    <row r="126" spans="1:3" x14ac:dyDescent="0.3">
      <c r="A126" s="35">
        <v>36711</v>
      </c>
      <c r="B126" s="1">
        <v>23.56</v>
      </c>
      <c r="C126" s="1">
        <v>5.0199999999999996</v>
      </c>
    </row>
    <row r="127" spans="1:3" x14ac:dyDescent="0.3">
      <c r="A127" s="35">
        <v>36710</v>
      </c>
      <c r="B127" s="1">
        <v>23.31</v>
      </c>
      <c r="C127" s="1">
        <v>4.97</v>
      </c>
    </row>
    <row r="128" spans="1:3" x14ac:dyDescent="0.3">
      <c r="A128" s="35">
        <v>36707</v>
      </c>
      <c r="B128" s="1">
        <v>22.94</v>
      </c>
      <c r="C128" s="1">
        <v>4.8899999999999997</v>
      </c>
    </row>
    <row r="129" spans="1:3" x14ac:dyDescent="0.3">
      <c r="A129" s="35">
        <v>36706</v>
      </c>
      <c r="B129" s="1">
        <v>23.26</v>
      </c>
      <c r="C129" s="1">
        <v>4.96</v>
      </c>
    </row>
    <row r="130" spans="1:3" x14ac:dyDescent="0.3">
      <c r="A130" s="35">
        <v>36705</v>
      </c>
      <c r="B130" s="1">
        <v>22.91</v>
      </c>
      <c r="C130" s="1">
        <v>4.88</v>
      </c>
    </row>
    <row r="131" spans="1:3" x14ac:dyDescent="0.3">
      <c r="A131" s="35">
        <v>36704</v>
      </c>
      <c r="B131" s="1">
        <v>22.67</v>
      </c>
      <c r="C131" s="1">
        <v>4.83</v>
      </c>
    </row>
    <row r="132" spans="1:3" x14ac:dyDescent="0.3">
      <c r="A132" s="35">
        <v>36703</v>
      </c>
      <c r="B132" s="1">
        <v>22.63</v>
      </c>
      <c r="C132" s="1">
        <v>4.82</v>
      </c>
    </row>
    <row r="133" spans="1:3" x14ac:dyDescent="0.3">
      <c r="A133" s="35">
        <v>36700</v>
      </c>
      <c r="B133" s="1">
        <v>22.95</v>
      </c>
      <c r="C133" s="1">
        <v>4.8899999999999997</v>
      </c>
    </row>
    <row r="134" spans="1:3" x14ac:dyDescent="0.3">
      <c r="A134" s="35">
        <v>36699</v>
      </c>
      <c r="B134" s="1">
        <v>24.67</v>
      </c>
      <c r="C134" s="1">
        <v>4.95</v>
      </c>
    </row>
    <row r="135" spans="1:3" x14ac:dyDescent="0.3">
      <c r="A135" s="35">
        <v>36698</v>
      </c>
      <c r="B135" s="1">
        <v>24.45</v>
      </c>
      <c r="C135" s="1">
        <v>4.91</v>
      </c>
    </row>
    <row r="136" spans="1:3" x14ac:dyDescent="0.3">
      <c r="A136" s="35">
        <v>36697</v>
      </c>
      <c r="B136" s="1">
        <v>24.98</v>
      </c>
      <c r="C136" s="1">
        <v>5.01</v>
      </c>
    </row>
    <row r="137" spans="1:3" x14ac:dyDescent="0.3">
      <c r="A137" s="35">
        <v>36696</v>
      </c>
      <c r="B137" s="1">
        <v>24.84</v>
      </c>
      <c r="C137" s="1">
        <v>4.9800000000000004</v>
      </c>
    </row>
    <row r="138" spans="1:3" x14ac:dyDescent="0.3">
      <c r="A138" s="35">
        <v>36693</v>
      </c>
      <c r="B138" s="1">
        <v>24.48</v>
      </c>
      <c r="C138" s="1">
        <v>4.91</v>
      </c>
    </row>
    <row r="139" spans="1:3" x14ac:dyDescent="0.3">
      <c r="A139" s="35">
        <v>36692</v>
      </c>
      <c r="B139" s="1">
        <v>23.95</v>
      </c>
      <c r="C139" s="1">
        <v>4.8099999999999996</v>
      </c>
    </row>
    <row r="140" spans="1:3" x14ac:dyDescent="0.3">
      <c r="A140" s="35">
        <v>36691</v>
      </c>
      <c r="B140" s="1">
        <v>23.79</v>
      </c>
      <c r="C140" s="1">
        <v>4.7699999999999996</v>
      </c>
    </row>
    <row r="141" spans="1:3" x14ac:dyDescent="0.3">
      <c r="A141" s="35">
        <v>36690</v>
      </c>
      <c r="B141" s="1">
        <v>23.74</v>
      </c>
      <c r="C141" s="1">
        <v>4.79</v>
      </c>
    </row>
    <row r="142" spans="1:3" x14ac:dyDescent="0.3">
      <c r="A142" s="35">
        <v>36689</v>
      </c>
      <c r="B142" s="1">
        <v>23.87</v>
      </c>
      <c r="C142" s="1">
        <v>4.8099999999999996</v>
      </c>
    </row>
    <row r="143" spans="1:3" x14ac:dyDescent="0.3">
      <c r="A143" s="35">
        <v>36686</v>
      </c>
      <c r="B143" s="1">
        <v>24.31</v>
      </c>
      <c r="C143" s="1">
        <v>4.9000000000000004</v>
      </c>
    </row>
    <row r="144" spans="1:3" x14ac:dyDescent="0.3">
      <c r="A144" s="35">
        <v>36685</v>
      </c>
      <c r="B144" s="1">
        <v>24.25</v>
      </c>
      <c r="C144" s="1">
        <v>4.8899999999999997</v>
      </c>
    </row>
    <row r="145" spans="1:3" x14ac:dyDescent="0.3">
      <c r="A145" s="35">
        <v>36684</v>
      </c>
      <c r="B145" s="1">
        <v>23.7</v>
      </c>
      <c r="C145" s="1">
        <v>4.78</v>
      </c>
    </row>
    <row r="146" spans="1:3" x14ac:dyDescent="0.3">
      <c r="A146" s="35">
        <v>36683</v>
      </c>
      <c r="B146" s="1">
        <v>23.67</v>
      </c>
      <c r="C146" s="1">
        <v>4.76</v>
      </c>
    </row>
    <row r="147" spans="1:3" x14ac:dyDescent="0.3">
      <c r="A147" s="35">
        <v>36682</v>
      </c>
      <c r="B147" s="1">
        <v>23.38</v>
      </c>
      <c r="C147" s="1">
        <v>4.71</v>
      </c>
    </row>
    <row r="148" spans="1:3" x14ac:dyDescent="0.3">
      <c r="A148" s="35">
        <v>36679</v>
      </c>
      <c r="B148" s="1">
        <v>23.13</v>
      </c>
      <c r="C148" s="1">
        <v>4.6500000000000004</v>
      </c>
    </row>
    <row r="149" spans="1:3" x14ac:dyDescent="0.3">
      <c r="A149" s="35">
        <v>36678</v>
      </c>
      <c r="B149" s="1">
        <v>22.46</v>
      </c>
      <c r="C149" s="1">
        <v>4.5199999999999996</v>
      </c>
    </row>
    <row r="150" spans="1:3" x14ac:dyDescent="0.3">
      <c r="A150" s="35">
        <v>36677</v>
      </c>
      <c r="B150" s="1">
        <v>22.96</v>
      </c>
      <c r="C150" s="1">
        <v>4.7</v>
      </c>
    </row>
    <row r="151" spans="1:3" x14ac:dyDescent="0.3">
      <c r="A151" s="35">
        <v>36676</v>
      </c>
      <c r="B151" s="1">
        <v>22.34</v>
      </c>
      <c r="C151" s="1">
        <v>4.57</v>
      </c>
    </row>
    <row r="152" spans="1:3" x14ac:dyDescent="0.3">
      <c r="A152" s="35">
        <v>36675</v>
      </c>
      <c r="B152" s="1">
        <v>21.95</v>
      </c>
      <c r="C152" s="1">
        <v>4.34</v>
      </c>
    </row>
    <row r="153" spans="1:3" x14ac:dyDescent="0.3">
      <c r="A153" s="35">
        <v>36672</v>
      </c>
      <c r="B153" s="1">
        <v>21.35</v>
      </c>
      <c r="C153" s="1">
        <v>4.22</v>
      </c>
    </row>
    <row r="154" spans="1:3" x14ac:dyDescent="0.3">
      <c r="A154" s="35">
        <v>36671</v>
      </c>
      <c r="B154" s="1">
        <v>20.89</v>
      </c>
      <c r="C154" s="1">
        <v>4.13</v>
      </c>
    </row>
    <row r="155" spans="1:3" x14ac:dyDescent="0.3">
      <c r="A155" s="35">
        <v>36670</v>
      </c>
      <c r="B155" s="1">
        <v>20.69</v>
      </c>
      <c r="C155" s="1">
        <v>4.09</v>
      </c>
    </row>
    <row r="156" spans="1:3" x14ac:dyDescent="0.3">
      <c r="A156" s="35">
        <v>36669</v>
      </c>
      <c r="B156" s="1">
        <v>18.399999999999999</v>
      </c>
      <c r="C156" s="1">
        <v>3.45</v>
      </c>
    </row>
    <row r="157" spans="1:3" x14ac:dyDescent="0.3">
      <c r="A157" s="35">
        <v>36668</v>
      </c>
      <c r="B157" s="1">
        <v>18.53</v>
      </c>
      <c r="C157" s="1">
        <v>3.47</v>
      </c>
    </row>
    <row r="158" spans="1:3" x14ac:dyDescent="0.3">
      <c r="A158" s="35">
        <v>36665</v>
      </c>
      <c r="B158" s="1">
        <v>19.05</v>
      </c>
      <c r="C158" s="1">
        <v>3.57</v>
      </c>
    </row>
    <row r="159" spans="1:3" x14ac:dyDescent="0.3">
      <c r="A159" s="35">
        <v>36664</v>
      </c>
      <c r="B159" s="1">
        <v>19.440000000000001</v>
      </c>
      <c r="C159" s="1">
        <v>3.64</v>
      </c>
    </row>
    <row r="160" spans="1:3" x14ac:dyDescent="0.3">
      <c r="A160" s="35">
        <v>36663</v>
      </c>
      <c r="B160" s="1">
        <v>19.88</v>
      </c>
      <c r="C160" s="1">
        <v>3.7</v>
      </c>
    </row>
    <row r="161" spans="1:3" x14ac:dyDescent="0.3">
      <c r="A161" s="35">
        <v>36662</v>
      </c>
      <c r="B161" s="1">
        <v>19.66</v>
      </c>
      <c r="C161" s="1">
        <v>3.54</v>
      </c>
    </row>
    <row r="162" spans="1:3" x14ac:dyDescent="0.3">
      <c r="A162" s="35">
        <v>36661</v>
      </c>
      <c r="B162" s="1">
        <v>19.54</v>
      </c>
      <c r="C162" s="1">
        <v>3.52</v>
      </c>
    </row>
    <row r="163" spans="1:3" x14ac:dyDescent="0.3">
      <c r="A163" s="35">
        <v>36658</v>
      </c>
      <c r="B163" s="1">
        <v>19.36</v>
      </c>
      <c r="C163" s="1">
        <v>3.49</v>
      </c>
    </row>
    <row r="164" spans="1:3" x14ac:dyDescent="0.3">
      <c r="A164" s="35">
        <v>36657</v>
      </c>
      <c r="B164" s="1">
        <v>19.68</v>
      </c>
      <c r="C164" s="1">
        <v>3.55</v>
      </c>
    </row>
    <row r="165" spans="1:3" x14ac:dyDescent="0.3">
      <c r="A165" s="35">
        <v>36656</v>
      </c>
      <c r="B165" s="1">
        <v>20.57</v>
      </c>
      <c r="C165" s="1">
        <v>3.71</v>
      </c>
    </row>
    <row r="166" spans="1:3" x14ac:dyDescent="0.3">
      <c r="A166" s="35">
        <v>36655</v>
      </c>
      <c r="B166" s="1">
        <v>20.68</v>
      </c>
      <c r="C166" s="1">
        <v>3.73</v>
      </c>
    </row>
    <row r="167" spans="1:3" x14ac:dyDescent="0.3">
      <c r="A167" s="35">
        <v>36654</v>
      </c>
      <c r="B167" s="1">
        <v>20.47</v>
      </c>
      <c r="C167" s="1">
        <v>3.7</v>
      </c>
    </row>
    <row r="168" spans="1:3" x14ac:dyDescent="0.3">
      <c r="A168" s="35">
        <v>36651</v>
      </c>
      <c r="B168" s="1">
        <v>21.33</v>
      </c>
      <c r="C168" s="1">
        <v>3.85</v>
      </c>
    </row>
    <row r="169" spans="1:3" x14ac:dyDescent="0.3">
      <c r="A169" s="35">
        <v>36650</v>
      </c>
      <c r="B169" s="1">
        <v>20.71</v>
      </c>
      <c r="C169" s="1">
        <v>3.74</v>
      </c>
    </row>
    <row r="170" spans="1:3" x14ac:dyDescent="0.3">
      <c r="A170" s="35">
        <v>36649</v>
      </c>
      <c r="B170" s="1">
        <v>19.739999999999998</v>
      </c>
      <c r="C170" s="1">
        <v>3.56</v>
      </c>
    </row>
    <row r="171" spans="1:3" x14ac:dyDescent="0.3">
      <c r="A171" s="35">
        <v>36648</v>
      </c>
      <c r="B171" s="1">
        <v>20</v>
      </c>
      <c r="C171" s="1">
        <v>3.61</v>
      </c>
    </row>
    <row r="172" spans="1:3" x14ac:dyDescent="0.3">
      <c r="A172" s="35">
        <v>36644</v>
      </c>
      <c r="B172" s="1">
        <v>21.1</v>
      </c>
      <c r="C172" s="1">
        <v>3.81</v>
      </c>
    </row>
    <row r="173" spans="1:3" x14ac:dyDescent="0.3">
      <c r="A173" s="35">
        <v>36643</v>
      </c>
      <c r="B173" s="1">
        <v>21.25</v>
      </c>
      <c r="C173" s="1">
        <v>3.84</v>
      </c>
    </row>
    <row r="174" spans="1:3" x14ac:dyDescent="0.3">
      <c r="A174" s="35">
        <v>36642</v>
      </c>
      <c r="B174" s="1">
        <v>21.54</v>
      </c>
      <c r="C174" s="1">
        <v>3.89</v>
      </c>
    </row>
    <row r="175" spans="1:3" x14ac:dyDescent="0.3">
      <c r="A175" s="35">
        <v>36641</v>
      </c>
      <c r="B175" s="1">
        <v>20.39</v>
      </c>
      <c r="C175" s="1">
        <v>3.68</v>
      </c>
    </row>
    <row r="176" spans="1:3" x14ac:dyDescent="0.3">
      <c r="A176" s="35">
        <v>36640</v>
      </c>
      <c r="B176" s="1">
        <v>20.82</v>
      </c>
      <c r="C176" s="1">
        <v>3.76</v>
      </c>
    </row>
    <row r="177" spans="1:3" x14ac:dyDescent="0.3">
      <c r="A177" s="35">
        <v>36636</v>
      </c>
      <c r="B177" s="1">
        <v>21.23</v>
      </c>
      <c r="C177" s="1">
        <v>3.83</v>
      </c>
    </row>
    <row r="178" spans="1:3" x14ac:dyDescent="0.3">
      <c r="A178" s="35">
        <v>36635</v>
      </c>
      <c r="B178" s="1">
        <v>21.07</v>
      </c>
      <c r="C178" s="1">
        <v>3.8</v>
      </c>
    </row>
    <row r="179" spans="1:3" x14ac:dyDescent="0.3">
      <c r="A179" s="35">
        <v>36634</v>
      </c>
      <c r="B179" s="1">
        <v>21.31</v>
      </c>
      <c r="C179" s="1">
        <v>3.84</v>
      </c>
    </row>
    <row r="180" spans="1:3" x14ac:dyDescent="0.3">
      <c r="A180" s="35">
        <v>36633</v>
      </c>
      <c r="B180" s="1">
        <v>21.74</v>
      </c>
      <c r="C180" s="1">
        <v>3.91</v>
      </c>
    </row>
    <row r="181" spans="1:3" x14ac:dyDescent="0.3">
      <c r="A181" s="35">
        <v>36629</v>
      </c>
      <c r="B181" s="1">
        <v>23.98</v>
      </c>
      <c r="C181" s="1">
        <v>4.38</v>
      </c>
    </row>
    <row r="182" spans="1:3" x14ac:dyDescent="0.3">
      <c r="A182" s="35">
        <v>36628</v>
      </c>
      <c r="B182" s="1">
        <v>25.21</v>
      </c>
      <c r="C182" s="1">
        <v>4.62</v>
      </c>
    </row>
    <row r="183" spans="1:3" x14ac:dyDescent="0.3">
      <c r="A183" s="35">
        <v>36627</v>
      </c>
      <c r="B183" s="1">
        <v>25.72</v>
      </c>
      <c r="C183" s="1">
        <v>4.71</v>
      </c>
    </row>
    <row r="184" spans="1:3" x14ac:dyDescent="0.3">
      <c r="A184" s="35">
        <v>36626</v>
      </c>
      <c r="B184" s="1">
        <v>25.96</v>
      </c>
      <c r="C184" s="1">
        <v>4.71</v>
      </c>
    </row>
    <row r="185" spans="1:3" x14ac:dyDescent="0.3">
      <c r="A185" s="35">
        <v>36623</v>
      </c>
      <c r="B185" s="1">
        <v>25.06</v>
      </c>
      <c r="C185" s="1">
        <v>4.54</v>
      </c>
    </row>
    <row r="186" spans="1:3" x14ac:dyDescent="0.3">
      <c r="A186" s="35">
        <v>36622</v>
      </c>
      <c r="B186" s="1">
        <v>23.39</v>
      </c>
      <c r="C186" s="1">
        <v>4.24</v>
      </c>
    </row>
    <row r="187" spans="1:3" x14ac:dyDescent="0.3">
      <c r="A187" s="35">
        <v>36621</v>
      </c>
      <c r="B187" s="1">
        <v>23.09</v>
      </c>
      <c r="C187" s="1">
        <v>4.1900000000000004</v>
      </c>
    </row>
    <row r="188" spans="1:3" x14ac:dyDescent="0.3">
      <c r="A188" s="35">
        <v>36620</v>
      </c>
      <c r="B188" s="1">
        <v>22.99</v>
      </c>
      <c r="C188" s="1">
        <v>4.17</v>
      </c>
    </row>
    <row r="189" spans="1:3" x14ac:dyDescent="0.3">
      <c r="A189" s="35">
        <v>36619</v>
      </c>
      <c r="B189" s="1">
        <v>24.7</v>
      </c>
      <c r="C189" s="1">
        <v>4.4800000000000004</v>
      </c>
    </row>
    <row r="190" spans="1:3" x14ac:dyDescent="0.3">
      <c r="A190" s="35">
        <v>36616</v>
      </c>
      <c r="B190" s="1">
        <v>24.6</v>
      </c>
      <c r="C190" s="1">
        <v>4.46</v>
      </c>
    </row>
    <row r="191" spans="1:3" x14ac:dyDescent="0.3">
      <c r="A191" s="35">
        <v>36615</v>
      </c>
      <c r="B191" s="1">
        <v>24.94</v>
      </c>
      <c r="C191" s="1">
        <v>4.5199999999999996</v>
      </c>
    </row>
    <row r="192" spans="1:3" x14ac:dyDescent="0.3">
      <c r="A192" s="35">
        <v>36614</v>
      </c>
      <c r="B192" s="1">
        <v>25.08</v>
      </c>
      <c r="C192" s="1">
        <v>4.55</v>
      </c>
    </row>
    <row r="193" spans="1:3" x14ac:dyDescent="0.3">
      <c r="A193" s="35">
        <v>36613</v>
      </c>
      <c r="B193" s="1">
        <v>25.08</v>
      </c>
      <c r="C193" s="1">
        <v>4.55</v>
      </c>
    </row>
    <row r="194" spans="1:3" x14ac:dyDescent="0.3">
      <c r="A194" s="35">
        <v>36612</v>
      </c>
      <c r="B194" s="1">
        <v>24.99</v>
      </c>
      <c r="C194" s="1">
        <v>4.53</v>
      </c>
    </row>
    <row r="195" spans="1:3" x14ac:dyDescent="0.3">
      <c r="A195" s="35">
        <v>36609</v>
      </c>
      <c r="B195" s="1">
        <v>25.09</v>
      </c>
      <c r="C195" s="1">
        <v>4.55</v>
      </c>
    </row>
    <row r="196" spans="1:3" x14ac:dyDescent="0.3">
      <c r="A196" s="35">
        <v>36608</v>
      </c>
      <c r="B196" s="1">
        <v>24.83</v>
      </c>
      <c r="C196" s="1">
        <v>4.5</v>
      </c>
    </row>
    <row r="197" spans="1:3" x14ac:dyDescent="0.3">
      <c r="A197" s="35">
        <v>36607</v>
      </c>
      <c r="B197" s="1">
        <v>25.41</v>
      </c>
      <c r="C197" s="1">
        <v>4.6100000000000003</v>
      </c>
    </row>
    <row r="198" spans="1:3" x14ac:dyDescent="0.3">
      <c r="A198" s="35">
        <v>36606</v>
      </c>
      <c r="B198" s="1">
        <v>24.89</v>
      </c>
      <c r="C198" s="1">
        <v>4.51</v>
      </c>
    </row>
    <row r="199" spans="1:3" x14ac:dyDescent="0.3">
      <c r="A199" s="35">
        <v>36601</v>
      </c>
      <c r="B199" s="1">
        <v>24.97</v>
      </c>
      <c r="C199" s="1">
        <v>4.53</v>
      </c>
    </row>
    <row r="200" spans="1:3" x14ac:dyDescent="0.3">
      <c r="A200" s="35">
        <v>36600</v>
      </c>
      <c r="B200" s="1">
        <v>25.9</v>
      </c>
      <c r="C200" s="1">
        <v>4.7</v>
      </c>
    </row>
    <row r="201" spans="1:3" x14ac:dyDescent="0.3">
      <c r="A201" s="35">
        <v>36599</v>
      </c>
      <c r="B201" s="1">
        <v>25.05</v>
      </c>
      <c r="C201" s="1">
        <v>4.54</v>
      </c>
    </row>
    <row r="202" spans="1:3" x14ac:dyDescent="0.3">
      <c r="A202" s="35">
        <v>36598</v>
      </c>
      <c r="B202" s="1">
        <v>24.95</v>
      </c>
      <c r="C202" s="1">
        <v>4.5199999999999996</v>
      </c>
    </row>
    <row r="203" spans="1:3" x14ac:dyDescent="0.3">
      <c r="A203" s="35">
        <v>36595</v>
      </c>
      <c r="B203" s="1">
        <v>25.62</v>
      </c>
      <c r="C203" s="1">
        <v>4.6500000000000004</v>
      </c>
    </row>
    <row r="204" spans="1:3" x14ac:dyDescent="0.3">
      <c r="A204" s="35">
        <v>36594</v>
      </c>
      <c r="B204" s="1">
        <v>26.32</v>
      </c>
      <c r="C204" s="1">
        <v>4.7699999999999996</v>
      </c>
    </row>
    <row r="205" spans="1:3" x14ac:dyDescent="0.3">
      <c r="A205" s="35">
        <v>36593</v>
      </c>
      <c r="B205" s="1">
        <v>26.64</v>
      </c>
      <c r="C205" s="1">
        <v>4.83</v>
      </c>
    </row>
    <row r="206" spans="1:3" x14ac:dyDescent="0.3">
      <c r="A206" s="35">
        <v>36592</v>
      </c>
      <c r="B206" s="1">
        <v>27.22</v>
      </c>
      <c r="C206" s="1">
        <v>4.9400000000000004</v>
      </c>
    </row>
    <row r="207" spans="1:3" x14ac:dyDescent="0.3">
      <c r="A207" s="35">
        <v>36591</v>
      </c>
      <c r="B207" s="1">
        <v>26.99</v>
      </c>
      <c r="C207" s="1">
        <v>4.8899999999999997</v>
      </c>
    </row>
    <row r="208" spans="1:3" x14ac:dyDescent="0.3">
      <c r="A208" s="35">
        <v>36588</v>
      </c>
      <c r="B208" s="1">
        <v>26.47</v>
      </c>
      <c r="C208" s="1">
        <v>4.8</v>
      </c>
    </row>
    <row r="209" spans="1:3" x14ac:dyDescent="0.3">
      <c r="A209" s="35">
        <v>36587</v>
      </c>
      <c r="B209" s="1">
        <v>27.09</v>
      </c>
      <c r="C209" s="1">
        <v>4.92</v>
      </c>
    </row>
    <row r="210" spans="1:3" x14ac:dyDescent="0.3">
      <c r="A210" s="35">
        <v>36586</v>
      </c>
      <c r="B210" s="1">
        <v>27.35</v>
      </c>
      <c r="C210" s="1">
        <v>4.96</v>
      </c>
    </row>
    <row r="211" spans="1:3" x14ac:dyDescent="0.3">
      <c r="A211" s="35">
        <v>36585</v>
      </c>
      <c r="B211" s="1">
        <v>26.36</v>
      </c>
      <c r="C211" s="1">
        <v>4.79</v>
      </c>
    </row>
    <row r="212" spans="1:3" x14ac:dyDescent="0.3">
      <c r="A212" s="35">
        <v>36584</v>
      </c>
      <c r="B212" s="1">
        <v>27.49</v>
      </c>
      <c r="C212" s="1">
        <v>4.9800000000000004</v>
      </c>
    </row>
    <row r="213" spans="1:3" x14ac:dyDescent="0.3">
      <c r="A213" s="35">
        <v>36581</v>
      </c>
      <c r="B213" s="1">
        <v>27.29</v>
      </c>
      <c r="C213" s="1">
        <v>4.95</v>
      </c>
    </row>
    <row r="214" spans="1:3" x14ac:dyDescent="0.3">
      <c r="A214" s="35">
        <v>36580</v>
      </c>
      <c r="B214" s="1">
        <v>27.66</v>
      </c>
      <c r="C214" s="1">
        <v>5.01</v>
      </c>
    </row>
    <row r="215" spans="1:3" x14ac:dyDescent="0.3">
      <c r="A215" s="35">
        <v>36579</v>
      </c>
      <c r="B215" s="1">
        <v>27.09</v>
      </c>
      <c r="C215" s="1">
        <v>4.91</v>
      </c>
    </row>
    <row r="216" spans="1:3" x14ac:dyDescent="0.3">
      <c r="A216" s="35">
        <v>36578</v>
      </c>
      <c r="B216" s="1">
        <v>27.77</v>
      </c>
      <c r="C216" s="1">
        <v>5.03</v>
      </c>
    </row>
    <row r="217" spans="1:3" x14ac:dyDescent="0.3">
      <c r="A217" s="35">
        <v>36577</v>
      </c>
      <c r="B217" s="1">
        <v>28</v>
      </c>
      <c r="C217" s="1">
        <v>5.08</v>
      </c>
    </row>
    <row r="218" spans="1:3" x14ac:dyDescent="0.3">
      <c r="A218" s="35">
        <v>36574</v>
      </c>
      <c r="B218" s="1">
        <v>27.43</v>
      </c>
      <c r="C218" s="1">
        <v>4.97</v>
      </c>
    </row>
    <row r="219" spans="1:3" x14ac:dyDescent="0.3">
      <c r="A219" s="35">
        <v>36573</v>
      </c>
      <c r="B219" s="1">
        <v>27.82</v>
      </c>
      <c r="C219" s="1">
        <v>5.04</v>
      </c>
    </row>
    <row r="220" spans="1:3" x14ac:dyDescent="0.3">
      <c r="A220" s="35">
        <v>36572</v>
      </c>
      <c r="B220" s="1">
        <v>27.32</v>
      </c>
      <c r="C220" s="1">
        <v>4.95</v>
      </c>
    </row>
    <row r="221" spans="1:3" x14ac:dyDescent="0.3">
      <c r="A221" s="35">
        <v>36571</v>
      </c>
      <c r="B221" s="1">
        <v>27.19</v>
      </c>
      <c r="C221" s="1">
        <v>4.93</v>
      </c>
    </row>
    <row r="222" spans="1:3" x14ac:dyDescent="0.3">
      <c r="A222" s="35">
        <v>36570</v>
      </c>
      <c r="B222" s="1">
        <v>28.29</v>
      </c>
      <c r="C222" s="1">
        <v>5.07</v>
      </c>
    </row>
    <row r="223" spans="1:3" x14ac:dyDescent="0.3">
      <c r="A223" s="35">
        <v>36567</v>
      </c>
      <c r="B223" s="1">
        <v>28.47</v>
      </c>
      <c r="C223" s="1">
        <v>5.1100000000000003</v>
      </c>
    </row>
    <row r="224" spans="1:3" x14ac:dyDescent="0.3">
      <c r="A224" s="35">
        <v>36566</v>
      </c>
      <c r="B224" s="1">
        <v>27.75</v>
      </c>
      <c r="C224" s="1">
        <v>4.9800000000000004</v>
      </c>
    </row>
    <row r="225" spans="1:3" x14ac:dyDescent="0.3">
      <c r="A225" s="35">
        <v>36565</v>
      </c>
      <c r="B225" s="1">
        <v>27.4</v>
      </c>
      <c r="C225" s="1">
        <v>4.91</v>
      </c>
    </row>
    <row r="226" spans="1:3" x14ac:dyDescent="0.3">
      <c r="A226" s="35">
        <v>36564</v>
      </c>
      <c r="B226" s="1">
        <v>26.96</v>
      </c>
      <c r="C226" s="1">
        <v>4.83</v>
      </c>
    </row>
    <row r="227" spans="1:3" x14ac:dyDescent="0.3">
      <c r="A227" s="35">
        <v>36563</v>
      </c>
      <c r="B227" s="1">
        <v>26.54</v>
      </c>
      <c r="C227" s="1">
        <v>4.76</v>
      </c>
    </row>
    <row r="228" spans="1:3" x14ac:dyDescent="0.3">
      <c r="A228" s="35">
        <v>36560</v>
      </c>
      <c r="B228" s="1">
        <v>25.94</v>
      </c>
      <c r="C228" s="1">
        <v>4.6500000000000004</v>
      </c>
    </row>
    <row r="229" spans="1:3" x14ac:dyDescent="0.3">
      <c r="A229" s="35">
        <v>36559</v>
      </c>
      <c r="B229" s="1">
        <v>25.91</v>
      </c>
      <c r="C229" s="1">
        <v>4.6500000000000004</v>
      </c>
    </row>
    <row r="230" spans="1:3" x14ac:dyDescent="0.3">
      <c r="A230" s="35">
        <v>36558</v>
      </c>
      <c r="B230" s="1">
        <v>25.75</v>
      </c>
      <c r="C230" s="1">
        <v>4.62</v>
      </c>
    </row>
    <row r="231" spans="1:3" x14ac:dyDescent="0.3">
      <c r="A231" s="35">
        <v>36557</v>
      </c>
      <c r="B231" s="1">
        <v>25.13</v>
      </c>
      <c r="C231" s="1">
        <v>4.51</v>
      </c>
    </row>
    <row r="232" spans="1:3" x14ac:dyDescent="0.3">
      <c r="A232" s="35">
        <v>36556</v>
      </c>
      <c r="B232" s="1">
        <v>25.16</v>
      </c>
      <c r="C232" s="1">
        <v>4.49</v>
      </c>
    </row>
    <row r="233" spans="1:3" x14ac:dyDescent="0.3">
      <c r="A233" s="35">
        <v>36553</v>
      </c>
      <c r="B233" s="1">
        <v>26.02</v>
      </c>
      <c r="C233" s="1">
        <v>4.6500000000000004</v>
      </c>
    </row>
    <row r="234" spans="1:3" x14ac:dyDescent="0.3">
      <c r="A234" s="35">
        <v>36552</v>
      </c>
      <c r="B234" s="1">
        <v>26.1</v>
      </c>
      <c r="C234" s="1">
        <v>4.66</v>
      </c>
    </row>
    <row r="235" spans="1:3" x14ac:dyDescent="0.3">
      <c r="A235" s="35">
        <v>36550</v>
      </c>
      <c r="B235" s="1">
        <v>25.81</v>
      </c>
      <c r="C235" s="1">
        <v>4.6100000000000003</v>
      </c>
    </row>
    <row r="236" spans="1:3" x14ac:dyDescent="0.3">
      <c r="A236" s="35">
        <v>36549</v>
      </c>
      <c r="B236" s="1">
        <v>26.26</v>
      </c>
      <c r="C236" s="1">
        <v>4.6900000000000004</v>
      </c>
    </row>
    <row r="237" spans="1:3" x14ac:dyDescent="0.3">
      <c r="A237" s="35">
        <v>36546</v>
      </c>
      <c r="B237" s="1">
        <v>26.37</v>
      </c>
      <c r="C237" s="1">
        <v>4.71</v>
      </c>
    </row>
    <row r="238" spans="1:3" x14ac:dyDescent="0.3">
      <c r="A238" s="35">
        <v>36545</v>
      </c>
      <c r="B238" s="1">
        <v>26.05</v>
      </c>
      <c r="C238" s="1">
        <v>4.6500000000000004</v>
      </c>
    </row>
    <row r="239" spans="1:3" x14ac:dyDescent="0.3">
      <c r="A239" s="35">
        <v>36544</v>
      </c>
      <c r="B239" s="1">
        <v>26.6</v>
      </c>
      <c r="C239" s="1">
        <v>4.75</v>
      </c>
    </row>
    <row r="240" spans="1:3" x14ac:dyDescent="0.3">
      <c r="A240" s="35">
        <v>36543</v>
      </c>
      <c r="B240" s="1">
        <v>26.15</v>
      </c>
      <c r="C240" s="1">
        <v>4.67</v>
      </c>
    </row>
    <row r="241" spans="1:3" x14ac:dyDescent="0.3">
      <c r="A241" s="35">
        <v>36542</v>
      </c>
      <c r="B241" s="1">
        <v>26.22</v>
      </c>
      <c r="C241" s="1">
        <v>4.68</v>
      </c>
    </row>
    <row r="242" spans="1:3" x14ac:dyDescent="0.3">
      <c r="A242" s="35">
        <v>36539</v>
      </c>
      <c r="B242" s="1">
        <v>26.41</v>
      </c>
      <c r="C242" s="1">
        <v>4.71</v>
      </c>
    </row>
    <row r="243" spans="1:3" x14ac:dyDescent="0.3">
      <c r="A243" s="35">
        <v>36538</v>
      </c>
      <c r="B243" s="1">
        <v>26.38</v>
      </c>
      <c r="C243" s="1">
        <v>4.71</v>
      </c>
    </row>
    <row r="244" spans="1:3" x14ac:dyDescent="0.3">
      <c r="A244" s="35">
        <v>36537</v>
      </c>
      <c r="B244" s="1">
        <v>26.44</v>
      </c>
      <c r="C244" s="1">
        <v>4.72</v>
      </c>
    </row>
    <row r="245" spans="1:3" x14ac:dyDescent="0.3">
      <c r="A245" s="35">
        <v>36536</v>
      </c>
      <c r="B245" s="1">
        <v>25.59</v>
      </c>
      <c r="C245" s="1">
        <v>4.57</v>
      </c>
    </row>
    <row r="246" spans="1:3" x14ac:dyDescent="0.3">
      <c r="A246" s="35">
        <v>36535</v>
      </c>
      <c r="B246" s="1">
        <v>26.57</v>
      </c>
      <c r="C246" s="1">
        <v>4.74</v>
      </c>
    </row>
    <row r="247" spans="1:3" x14ac:dyDescent="0.3">
      <c r="A247" s="35">
        <v>36532</v>
      </c>
      <c r="B247" s="1">
        <v>26.25</v>
      </c>
      <c r="C247" s="1">
        <v>4.6900000000000004</v>
      </c>
    </row>
    <row r="248" spans="1:3" x14ac:dyDescent="0.3">
      <c r="A248" s="35">
        <v>36531</v>
      </c>
      <c r="B248" s="1">
        <v>26.32</v>
      </c>
      <c r="C248" s="1">
        <v>4.7</v>
      </c>
    </row>
    <row r="249" spans="1:3" x14ac:dyDescent="0.3">
      <c r="A249" s="35">
        <v>36530</v>
      </c>
      <c r="B249" s="1">
        <v>25.97</v>
      </c>
      <c r="C249" s="1">
        <v>4.6399999999999997</v>
      </c>
    </row>
    <row r="250" spans="1:3" x14ac:dyDescent="0.3">
      <c r="A250" s="35">
        <v>36529</v>
      </c>
      <c r="B250" s="1">
        <v>26.67</v>
      </c>
      <c r="C250" s="1">
        <v>4.76</v>
      </c>
    </row>
    <row r="251" spans="1:3" x14ac:dyDescent="0.3">
      <c r="A251" s="35">
        <v>36528</v>
      </c>
      <c r="B251" s="1">
        <v>25.91</v>
      </c>
      <c r="C251" s="1">
        <v>4.63</v>
      </c>
    </row>
    <row r="252" spans="1:3" x14ac:dyDescent="0.3">
      <c r="A252" s="36">
        <v>37256</v>
      </c>
      <c r="B252" s="1">
        <v>15.35</v>
      </c>
      <c r="C252" s="1">
        <v>2.38</v>
      </c>
    </row>
    <row r="253" spans="1:3" x14ac:dyDescent="0.3">
      <c r="A253" s="36">
        <v>37253</v>
      </c>
      <c r="B253" s="1">
        <v>14.98</v>
      </c>
      <c r="C253" s="1">
        <v>2.39</v>
      </c>
    </row>
    <row r="254" spans="1:3" x14ac:dyDescent="0.3">
      <c r="A254" s="36">
        <v>37252</v>
      </c>
      <c r="B254" s="1">
        <v>14.78</v>
      </c>
      <c r="C254" s="1">
        <v>2.33</v>
      </c>
    </row>
    <row r="255" spans="1:3" x14ac:dyDescent="0.3">
      <c r="A255" s="36">
        <v>37251</v>
      </c>
      <c r="B255" s="1">
        <v>14.99</v>
      </c>
      <c r="C255" s="1">
        <v>2.2999999999999998</v>
      </c>
    </row>
    <row r="256" spans="1:3" x14ac:dyDescent="0.3">
      <c r="A256" s="36">
        <v>37249</v>
      </c>
      <c r="B256" s="1">
        <v>15.19</v>
      </c>
      <c r="C256" s="1">
        <v>2.33</v>
      </c>
    </row>
    <row r="257" spans="1:3" x14ac:dyDescent="0.3">
      <c r="A257" s="36">
        <v>37246</v>
      </c>
      <c r="B257" s="1">
        <v>15.23</v>
      </c>
      <c r="C257" s="1">
        <v>2.37</v>
      </c>
    </row>
    <row r="258" spans="1:3" x14ac:dyDescent="0.3">
      <c r="A258" s="36">
        <v>37245</v>
      </c>
      <c r="B258" s="1">
        <v>15.39</v>
      </c>
      <c r="C258" s="1">
        <v>2.37</v>
      </c>
    </row>
    <row r="259" spans="1:3" x14ac:dyDescent="0.3">
      <c r="A259" s="36">
        <v>37244</v>
      </c>
      <c r="B259" s="1">
        <v>15.37</v>
      </c>
      <c r="C259" s="1">
        <v>2.4</v>
      </c>
    </row>
    <row r="260" spans="1:3" x14ac:dyDescent="0.3">
      <c r="A260" s="36">
        <v>37243</v>
      </c>
      <c r="B260" s="1">
        <v>15.68</v>
      </c>
      <c r="C260" s="1">
        <v>2.39</v>
      </c>
    </row>
    <row r="261" spans="1:3" x14ac:dyDescent="0.3">
      <c r="A261" s="36">
        <v>37239</v>
      </c>
      <c r="B261" s="1">
        <v>15.76</v>
      </c>
      <c r="C261" s="1">
        <v>2.44</v>
      </c>
    </row>
    <row r="262" spans="1:3" x14ac:dyDescent="0.3">
      <c r="A262" s="36">
        <v>37238</v>
      </c>
      <c r="B262" s="1">
        <v>15.92</v>
      </c>
      <c r="C262" s="1">
        <v>2.4500000000000002</v>
      </c>
    </row>
    <row r="263" spans="1:3" x14ac:dyDescent="0.3">
      <c r="A263" s="36">
        <v>37237</v>
      </c>
      <c r="B263" s="1">
        <v>16.05</v>
      </c>
      <c r="C263" s="1">
        <v>2.48</v>
      </c>
    </row>
    <row r="264" spans="1:3" x14ac:dyDescent="0.3">
      <c r="A264" s="36">
        <v>37236</v>
      </c>
      <c r="B264" s="1">
        <v>16.09</v>
      </c>
      <c r="C264" s="1">
        <v>2.5</v>
      </c>
    </row>
    <row r="265" spans="1:3" x14ac:dyDescent="0.3">
      <c r="A265" s="36">
        <v>37235</v>
      </c>
      <c r="B265" s="1">
        <v>16.16</v>
      </c>
      <c r="C265" s="1">
        <v>2.5</v>
      </c>
    </row>
    <row r="266" spans="1:3" x14ac:dyDescent="0.3">
      <c r="A266" s="36">
        <v>37232</v>
      </c>
      <c r="B266" s="1">
        <v>16.12</v>
      </c>
      <c r="C266" s="1">
        <v>2.52</v>
      </c>
    </row>
    <row r="267" spans="1:3" x14ac:dyDescent="0.3">
      <c r="A267" s="36">
        <v>37231</v>
      </c>
      <c r="B267" s="1">
        <v>16.09</v>
      </c>
      <c r="C267" s="1">
        <v>2.5099999999999998</v>
      </c>
    </row>
    <row r="268" spans="1:3" x14ac:dyDescent="0.3">
      <c r="A268" s="36">
        <v>37230</v>
      </c>
      <c r="B268" s="1">
        <v>16.010000000000002</v>
      </c>
      <c r="C268" s="1">
        <v>2.5099999999999998</v>
      </c>
    </row>
    <row r="269" spans="1:3" x14ac:dyDescent="0.3">
      <c r="A269" s="36">
        <v>37229</v>
      </c>
      <c r="B269" s="1">
        <v>15.62</v>
      </c>
      <c r="C269" s="1">
        <v>2.4900000000000002</v>
      </c>
    </row>
    <row r="270" spans="1:3" x14ac:dyDescent="0.3">
      <c r="A270" s="36">
        <v>37228</v>
      </c>
      <c r="B270" s="1">
        <v>15.44</v>
      </c>
      <c r="C270" s="1">
        <v>2.4300000000000002</v>
      </c>
    </row>
    <row r="271" spans="1:3" x14ac:dyDescent="0.3">
      <c r="A271" s="36">
        <v>37224</v>
      </c>
      <c r="B271" s="1">
        <v>15.46</v>
      </c>
      <c r="C271" s="1">
        <v>2.4</v>
      </c>
    </row>
    <row r="272" spans="1:3" x14ac:dyDescent="0.3">
      <c r="A272" s="36">
        <v>37223</v>
      </c>
      <c r="B272" s="1">
        <v>15.52</v>
      </c>
      <c r="C272" s="1">
        <v>2.41</v>
      </c>
    </row>
    <row r="273" spans="1:3" x14ac:dyDescent="0.3">
      <c r="A273" s="36">
        <v>37222</v>
      </c>
      <c r="B273" s="1">
        <v>15.59</v>
      </c>
      <c r="C273" s="1">
        <v>2.42</v>
      </c>
    </row>
    <row r="274" spans="1:3" x14ac:dyDescent="0.3">
      <c r="A274" s="36">
        <v>37221</v>
      </c>
      <c r="B274" s="1">
        <v>15.66</v>
      </c>
      <c r="C274" s="1">
        <v>2.4300000000000002</v>
      </c>
    </row>
    <row r="275" spans="1:3" x14ac:dyDescent="0.3">
      <c r="A275" s="36">
        <v>37218</v>
      </c>
      <c r="B275" s="1">
        <v>15.35</v>
      </c>
      <c r="C275" s="1">
        <v>2.44</v>
      </c>
    </row>
    <row r="276" spans="1:3" x14ac:dyDescent="0.3">
      <c r="A276" s="36">
        <v>37217</v>
      </c>
      <c r="B276" s="1">
        <v>15.4</v>
      </c>
      <c r="C276" s="1">
        <v>2.39</v>
      </c>
    </row>
    <row r="277" spans="1:3" x14ac:dyDescent="0.3">
      <c r="A277" s="36">
        <v>37216</v>
      </c>
      <c r="B277" s="1">
        <v>15.31</v>
      </c>
      <c r="C277" s="1">
        <v>2.4</v>
      </c>
    </row>
    <row r="278" spans="1:3" x14ac:dyDescent="0.3">
      <c r="A278" s="36">
        <v>37215</v>
      </c>
      <c r="B278" s="1">
        <v>15.22</v>
      </c>
      <c r="C278" s="1">
        <v>2.38</v>
      </c>
    </row>
    <row r="279" spans="1:3" x14ac:dyDescent="0.3">
      <c r="A279" s="36">
        <v>37214</v>
      </c>
      <c r="B279" s="1">
        <v>15.48</v>
      </c>
      <c r="C279" s="1">
        <v>2.37</v>
      </c>
    </row>
    <row r="280" spans="1:3" x14ac:dyDescent="0.3">
      <c r="A280" s="36">
        <v>37210</v>
      </c>
      <c r="B280" s="1">
        <v>15.01</v>
      </c>
      <c r="C280" s="1">
        <v>2.41</v>
      </c>
    </row>
    <row r="281" spans="1:3" x14ac:dyDescent="0.3">
      <c r="A281" s="36">
        <v>37209</v>
      </c>
      <c r="B281" s="1">
        <v>14.72</v>
      </c>
      <c r="C281" s="1">
        <v>2.34</v>
      </c>
    </row>
    <row r="282" spans="1:3" x14ac:dyDescent="0.3">
      <c r="A282" s="36">
        <v>37208</v>
      </c>
      <c r="B282" s="1">
        <v>14.57</v>
      </c>
      <c r="C282" s="1">
        <v>2.29</v>
      </c>
    </row>
    <row r="283" spans="1:3" x14ac:dyDescent="0.3">
      <c r="A283" s="36">
        <v>37207</v>
      </c>
      <c r="B283" s="1">
        <v>14.65</v>
      </c>
      <c r="C283" s="1">
        <v>2.27</v>
      </c>
    </row>
    <row r="284" spans="1:3" x14ac:dyDescent="0.3">
      <c r="A284" s="36">
        <v>37204</v>
      </c>
      <c r="B284" s="1">
        <v>14.55</v>
      </c>
      <c r="C284" s="1">
        <v>2.2799999999999998</v>
      </c>
    </row>
    <row r="285" spans="1:3" x14ac:dyDescent="0.3">
      <c r="A285" s="36">
        <v>37203</v>
      </c>
      <c r="B285" s="1">
        <v>14.16</v>
      </c>
      <c r="C285" s="1">
        <v>2.27</v>
      </c>
    </row>
    <row r="286" spans="1:3" x14ac:dyDescent="0.3">
      <c r="A286" s="36">
        <v>37202</v>
      </c>
      <c r="B286" s="1">
        <v>14.01</v>
      </c>
      <c r="C286" s="1">
        <v>2.25</v>
      </c>
    </row>
    <row r="287" spans="1:3" x14ac:dyDescent="0.3">
      <c r="A287" s="36">
        <v>37201</v>
      </c>
      <c r="B287" s="1">
        <v>14.22</v>
      </c>
      <c r="C287" s="1">
        <v>2.2599999999999998</v>
      </c>
    </row>
    <row r="288" spans="1:3" x14ac:dyDescent="0.3">
      <c r="A288" s="36">
        <v>37200</v>
      </c>
      <c r="B288" s="1">
        <v>14.06</v>
      </c>
      <c r="C288" s="1">
        <v>2.2400000000000002</v>
      </c>
    </row>
    <row r="289" spans="1:3" x14ac:dyDescent="0.3">
      <c r="A289" s="36">
        <v>37197</v>
      </c>
      <c r="B289" s="1">
        <v>14.16</v>
      </c>
      <c r="C289" s="1">
        <v>2.25</v>
      </c>
    </row>
    <row r="290" spans="1:3" x14ac:dyDescent="0.3">
      <c r="A290" s="36">
        <v>37196</v>
      </c>
      <c r="B290" s="1">
        <v>14.11</v>
      </c>
      <c r="C290" s="1">
        <v>2.2400000000000002</v>
      </c>
    </row>
    <row r="291" spans="1:3" x14ac:dyDescent="0.3">
      <c r="A291" s="36">
        <v>37195</v>
      </c>
      <c r="B291" s="1">
        <v>13.79</v>
      </c>
      <c r="C291" s="1">
        <v>2.19</v>
      </c>
    </row>
    <row r="292" spans="1:3" x14ac:dyDescent="0.3">
      <c r="A292" s="36">
        <v>37194</v>
      </c>
      <c r="B292" s="1">
        <v>13.99</v>
      </c>
      <c r="C292" s="1">
        <v>2.17</v>
      </c>
    </row>
    <row r="293" spans="1:3" x14ac:dyDescent="0.3">
      <c r="A293" s="36">
        <v>37193</v>
      </c>
      <c r="B293" s="1">
        <v>14.18</v>
      </c>
      <c r="C293" s="1">
        <v>2.2000000000000002</v>
      </c>
    </row>
    <row r="294" spans="1:3" x14ac:dyDescent="0.3">
      <c r="A294" s="36">
        <v>37189</v>
      </c>
      <c r="B294" s="1">
        <v>14.26</v>
      </c>
      <c r="C294" s="1">
        <v>2.2200000000000002</v>
      </c>
    </row>
    <row r="295" spans="1:3" x14ac:dyDescent="0.3">
      <c r="A295" s="36">
        <v>37188</v>
      </c>
      <c r="B295" s="1">
        <v>14.38</v>
      </c>
      <c r="C295" s="1">
        <v>2.23</v>
      </c>
    </row>
    <row r="296" spans="1:3" x14ac:dyDescent="0.3">
      <c r="A296" s="36">
        <v>37187</v>
      </c>
      <c r="B296" s="1">
        <v>14.4</v>
      </c>
      <c r="C296" s="1">
        <v>2.2400000000000002</v>
      </c>
    </row>
    <row r="297" spans="1:3" x14ac:dyDescent="0.3">
      <c r="A297" s="36">
        <v>37186</v>
      </c>
      <c r="B297" s="1">
        <v>14.15</v>
      </c>
      <c r="C297" s="1">
        <v>2.2000000000000002</v>
      </c>
    </row>
    <row r="298" spans="1:3" x14ac:dyDescent="0.3">
      <c r="A298" s="36">
        <v>37183</v>
      </c>
      <c r="B298" s="1">
        <v>14.16</v>
      </c>
      <c r="C298" s="1">
        <v>2.2000000000000002</v>
      </c>
    </row>
    <row r="299" spans="1:3" x14ac:dyDescent="0.3">
      <c r="A299" s="36">
        <v>37182</v>
      </c>
      <c r="B299" s="1">
        <v>13.99</v>
      </c>
      <c r="C299" s="1">
        <v>2.19</v>
      </c>
    </row>
    <row r="300" spans="1:3" x14ac:dyDescent="0.3">
      <c r="A300" s="36">
        <v>37181</v>
      </c>
      <c r="B300" s="1">
        <v>14.2</v>
      </c>
      <c r="C300" s="1">
        <v>2.2200000000000002</v>
      </c>
    </row>
    <row r="301" spans="1:3" x14ac:dyDescent="0.3">
      <c r="A301" s="36">
        <v>37180</v>
      </c>
      <c r="B301" s="1">
        <v>13.98</v>
      </c>
      <c r="C301" s="1">
        <v>2.19</v>
      </c>
    </row>
    <row r="302" spans="1:3" x14ac:dyDescent="0.3">
      <c r="A302" s="36">
        <v>37179</v>
      </c>
      <c r="B302" s="1">
        <v>13.87</v>
      </c>
      <c r="C302" s="1">
        <v>2.17</v>
      </c>
    </row>
    <row r="303" spans="1:3" x14ac:dyDescent="0.3">
      <c r="A303" s="36">
        <v>37176</v>
      </c>
      <c r="B303" s="1">
        <v>13.83</v>
      </c>
      <c r="C303" s="1">
        <v>2.16</v>
      </c>
    </row>
    <row r="304" spans="1:3" x14ac:dyDescent="0.3">
      <c r="A304" s="36">
        <v>37175</v>
      </c>
      <c r="B304" s="1">
        <v>13.75</v>
      </c>
      <c r="C304" s="1">
        <v>2.15</v>
      </c>
    </row>
    <row r="305" spans="1:3" x14ac:dyDescent="0.3">
      <c r="A305" s="36">
        <v>37174</v>
      </c>
      <c r="B305" s="1">
        <v>13.54</v>
      </c>
      <c r="C305" s="1">
        <v>2.12</v>
      </c>
    </row>
    <row r="306" spans="1:3" x14ac:dyDescent="0.3">
      <c r="A306" s="36">
        <v>37173</v>
      </c>
      <c r="B306" s="1">
        <v>13.14</v>
      </c>
      <c r="C306" s="1">
        <v>2.06</v>
      </c>
    </row>
    <row r="307" spans="1:3" x14ac:dyDescent="0.3">
      <c r="A307" s="36">
        <v>37172</v>
      </c>
      <c r="B307" s="1">
        <v>12.98</v>
      </c>
      <c r="C307" s="1">
        <v>2.0299999999999998</v>
      </c>
    </row>
    <row r="308" spans="1:3" x14ac:dyDescent="0.3">
      <c r="A308" s="36">
        <v>37169</v>
      </c>
      <c r="B308" s="1">
        <v>13.17</v>
      </c>
      <c r="C308" s="1">
        <v>2.06</v>
      </c>
    </row>
    <row r="309" spans="1:3" x14ac:dyDescent="0.3">
      <c r="A309" s="36">
        <v>37168</v>
      </c>
      <c r="B309" s="1">
        <v>13.13</v>
      </c>
      <c r="C309" s="1">
        <v>2.0499999999999998</v>
      </c>
    </row>
    <row r="310" spans="1:3" x14ac:dyDescent="0.3">
      <c r="A310" s="36">
        <v>37167</v>
      </c>
      <c r="B310" s="1">
        <v>12.95</v>
      </c>
      <c r="C310" s="1">
        <v>2.0299999999999998</v>
      </c>
    </row>
    <row r="311" spans="1:3" x14ac:dyDescent="0.3">
      <c r="A311" s="36">
        <v>37165</v>
      </c>
      <c r="B311" s="1">
        <v>13.1</v>
      </c>
      <c r="C311" s="1">
        <v>2.0499999999999998</v>
      </c>
    </row>
    <row r="312" spans="1:3" x14ac:dyDescent="0.3">
      <c r="A312" s="36">
        <v>37162</v>
      </c>
      <c r="B312" s="1">
        <v>13.16</v>
      </c>
      <c r="C312" s="1">
        <v>2.06</v>
      </c>
    </row>
    <row r="313" spans="1:3" x14ac:dyDescent="0.3">
      <c r="A313" s="36">
        <v>37161</v>
      </c>
      <c r="B313" s="1">
        <v>12.81</v>
      </c>
      <c r="C313" s="1">
        <v>2.0099999999999998</v>
      </c>
    </row>
    <row r="314" spans="1:3" x14ac:dyDescent="0.3">
      <c r="A314" s="36">
        <v>37160</v>
      </c>
      <c r="B314" s="1">
        <v>12.58</v>
      </c>
      <c r="C314" s="1">
        <v>1.97</v>
      </c>
    </row>
    <row r="315" spans="1:3" x14ac:dyDescent="0.3">
      <c r="A315" s="36">
        <v>37159</v>
      </c>
      <c r="B315" s="1">
        <v>12.4</v>
      </c>
      <c r="C315" s="1">
        <v>1.94</v>
      </c>
    </row>
    <row r="316" spans="1:3" x14ac:dyDescent="0.3">
      <c r="A316" s="36">
        <v>37158</v>
      </c>
      <c r="B316" s="1">
        <v>12.51</v>
      </c>
      <c r="C316" s="1">
        <v>1.96</v>
      </c>
    </row>
    <row r="317" spans="1:3" x14ac:dyDescent="0.3">
      <c r="A317" s="36">
        <v>37155</v>
      </c>
      <c r="B317" s="1">
        <v>12.3</v>
      </c>
      <c r="C317" s="1">
        <v>1.92</v>
      </c>
    </row>
    <row r="318" spans="1:3" x14ac:dyDescent="0.3">
      <c r="A318" s="36">
        <v>37154</v>
      </c>
      <c r="B318" s="1">
        <v>12.94</v>
      </c>
      <c r="C318" s="1">
        <v>2.0299999999999998</v>
      </c>
    </row>
    <row r="319" spans="1:3" x14ac:dyDescent="0.3">
      <c r="A319" s="36">
        <v>37153</v>
      </c>
      <c r="B319" s="1">
        <v>13.13</v>
      </c>
      <c r="C319" s="1">
        <v>2.06</v>
      </c>
    </row>
    <row r="320" spans="1:3" x14ac:dyDescent="0.3">
      <c r="A320" s="36">
        <v>37152</v>
      </c>
      <c r="B320" s="1">
        <v>12.96</v>
      </c>
      <c r="C320" s="1">
        <v>2.0299999999999998</v>
      </c>
    </row>
    <row r="321" spans="1:3" x14ac:dyDescent="0.3">
      <c r="A321" s="36">
        <v>37151</v>
      </c>
      <c r="B321" s="1">
        <v>12.56</v>
      </c>
      <c r="C321" s="1">
        <v>1.97</v>
      </c>
    </row>
    <row r="322" spans="1:3" x14ac:dyDescent="0.3">
      <c r="A322" s="36">
        <v>37148</v>
      </c>
      <c r="B322" s="1">
        <v>13.24</v>
      </c>
      <c r="C322" s="1">
        <v>2.0699999999999998</v>
      </c>
    </row>
    <row r="323" spans="1:3" x14ac:dyDescent="0.3">
      <c r="A323" s="36">
        <v>37147</v>
      </c>
      <c r="B323" s="1">
        <v>13.99</v>
      </c>
      <c r="C323" s="1">
        <v>2.19</v>
      </c>
    </row>
    <row r="324" spans="1:3" x14ac:dyDescent="0.3">
      <c r="A324" s="36">
        <v>37146</v>
      </c>
      <c r="B324" s="1">
        <v>14.14</v>
      </c>
      <c r="C324" s="1">
        <v>2.21</v>
      </c>
    </row>
    <row r="325" spans="1:3" x14ac:dyDescent="0.3">
      <c r="A325" s="36">
        <v>37145</v>
      </c>
      <c r="B325" s="1">
        <v>14.67</v>
      </c>
      <c r="C325" s="1">
        <v>2.2999999999999998</v>
      </c>
    </row>
    <row r="326" spans="1:3" x14ac:dyDescent="0.3">
      <c r="A326" s="36">
        <v>37144</v>
      </c>
      <c r="B326" s="1">
        <v>14.81</v>
      </c>
      <c r="C326" s="1">
        <v>2.3199999999999998</v>
      </c>
    </row>
    <row r="327" spans="1:3" x14ac:dyDescent="0.3">
      <c r="A327" s="36">
        <v>37141</v>
      </c>
      <c r="B327" s="1">
        <v>14.84</v>
      </c>
      <c r="C327" s="1">
        <v>2.3199999999999998</v>
      </c>
    </row>
    <row r="328" spans="1:3" x14ac:dyDescent="0.3">
      <c r="A328" s="36">
        <v>37140</v>
      </c>
      <c r="B328" s="1">
        <v>14.85</v>
      </c>
      <c r="C328" s="1">
        <v>2.3199999999999998</v>
      </c>
    </row>
    <row r="329" spans="1:3" x14ac:dyDescent="0.3">
      <c r="A329" s="36">
        <v>37139</v>
      </c>
      <c r="B329" s="1">
        <v>14.98</v>
      </c>
      <c r="C329" s="1">
        <v>2.34</v>
      </c>
    </row>
    <row r="330" spans="1:3" x14ac:dyDescent="0.3">
      <c r="A330" s="36">
        <v>37138</v>
      </c>
      <c r="B330" s="1">
        <v>15.02</v>
      </c>
      <c r="C330" s="1">
        <v>2.35</v>
      </c>
    </row>
    <row r="331" spans="1:3" x14ac:dyDescent="0.3">
      <c r="A331" s="36">
        <v>37137</v>
      </c>
      <c r="B331" s="1">
        <v>15.02</v>
      </c>
      <c r="C331" s="1">
        <v>2.35</v>
      </c>
    </row>
    <row r="332" spans="1:3" x14ac:dyDescent="0.3">
      <c r="A332" s="36">
        <v>37134</v>
      </c>
      <c r="B332" s="1">
        <v>15.1</v>
      </c>
      <c r="C332" s="1">
        <v>2.36</v>
      </c>
    </row>
    <row r="333" spans="1:3" x14ac:dyDescent="0.3">
      <c r="A333" s="36">
        <v>37133</v>
      </c>
      <c r="B333" s="1">
        <v>15.25</v>
      </c>
      <c r="C333" s="1">
        <v>2.39</v>
      </c>
    </row>
    <row r="334" spans="1:3" x14ac:dyDescent="0.3">
      <c r="A334" s="36">
        <v>37132</v>
      </c>
      <c r="B334" s="1">
        <v>15.3</v>
      </c>
      <c r="C334" s="1">
        <v>2.39</v>
      </c>
    </row>
    <row r="335" spans="1:3" x14ac:dyDescent="0.3">
      <c r="A335" s="36">
        <v>37131</v>
      </c>
      <c r="B335" s="1">
        <v>15.35</v>
      </c>
      <c r="C335" s="1">
        <v>2.4</v>
      </c>
    </row>
    <row r="336" spans="1:3" x14ac:dyDescent="0.3">
      <c r="A336" s="36">
        <v>37130</v>
      </c>
      <c r="B336" s="1">
        <v>15.37</v>
      </c>
      <c r="C336" s="1">
        <v>2.41</v>
      </c>
    </row>
    <row r="337" spans="1:3" x14ac:dyDescent="0.3">
      <c r="A337" s="36">
        <v>37127</v>
      </c>
      <c r="B337" s="1">
        <v>15.28</v>
      </c>
      <c r="C337" s="1">
        <v>2.39</v>
      </c>
    </row>
    <row r="338" spans="1:3" x14ac:dyDescent="0.3">
      <c r="A338" s="36">
        <v>37126</v>
      </c>
      <c r="B338" s="1">
        <v>15.32</v>
      </c>
      <c r="C338" s="1">
        <v>2.4</v>
      </c>
    </row>
    <row r="339" spans="1:3" x14ac:dyDescent="0.3">
      <c r="A339" s="36">
        <v>37124</v>
      </c>
      <c r="B339" s="1">
        <v>15.28</v>
      </c>
      <c r="C339" s="1">
        <v>2.39</v>
      </c>
    </row>
    <row r="340" spans="1:3" x14ac:dyDescent="0.3">
      <c r="A340" s="36">
        <v>37123</v>
      </c>
      <c r="B340" s="1">
        <v>15.21</v>
      </c>
      <c r="C340" s="1">
        <v>2.38</v>
      </c>
    </row>
    <row r="341" spans="1:3" x14ac:dyDescent="0.3">
      <c r="A341" s="36">
        <v>37120</v>
      </c>
      <c r="B341" s="1">
        <v>15.28</v>
      </c>
      <c r="C341" s="1">
        <v>2.39</v>
      </c>
    </row>
    <row r="342" spans="1:3" x14ac:dyDescent="0.3">
      <c r="A342" s="36">
        <v>37119</v>
      </c>
      <c r="B342" s="1">
        <v>15.42</v>
      </c>
      <c r="C342" s="1">
        <v>2.42</v>
      </c>
    </row>
    <row r="343" spans="1:3" x14ac:dyDescent="0.3">
      <c r="A343" s="36">
        <v>37117</v>
      </c>
      <c r="B343" s="1">
        <v>15.37</v>
      </c>
      <c r="C343" s="1">
        <v>2.41</v>
      </c>
    </row>
    <row r="344" spans="1:3" x14ac:dyDescent="0.3">
      <c r="A344" s="36">
        <v>37116</v>
      </c>
      <c r="B344" s="1">
        <v>15.19</v>
      </c>
      <c r="C344" s="1">
        <v>2.38</v>
      </c>
    </row>
    <row r="345" spans="1:3" x14ac:dyDescent="0.3">
      <c r="A345" s="36">
        <v>37113</v>
      </c>
      <c r="B345" s="1">
        <v>15.31</v>
      </c>
      <c r="C345" s="1">
        <v>2.4</v>
      </c>
    </row>
    <row r="346" spans="1:3" x14ac:dyDescent="0.3">
      <c r="A346" s="36">
        <v>37112</v>
      </c>
      <c r="B346" s="1">
        <v>15.12</v>
      </c>
      <c r="C346" s="1">
        <v>2.37</v>
      </c>
    </row>
    <row r="347" spans="1:3" x14ac:dyDescent="0.3">
      <c r="A347" s="36">
        <v>37111</v>
      </c>
      <c r="B347" s="1">
        <v>15.08</v>
      </c>
      <c r="C347" s="1">
        <v>2.36</v>
      </c>
    </row>
    <row r="348" spans="1:3" x14ac:dyDescent="0.3">
      <c r="A348" s="36">
        <v>37110</v>
      </c>
      <c r="B348" s="1">
        <v>15.14</v>
      </c>
      <c r="C348" s="1">
        <v>2.37</v>
      </c>
    </row>
    <row r="349" spans="1:3" x14ac:dyDescent="0.3">
      <c r="A349" s="36">
        <v>37109</v>
      </c>
      <c r="B349" s="1">
        <v>15.18</v>
      </c>
      <c r="C349" s="1">
        <v>2.38</v>
      </c>
    </row>
    <row r="350" spans="1:3" x14ac:dyDescent="0.3">
      <c r="A350" s="36">
        <v>37106</v>
      </c>
      <c r="B350" s="1">
        <v>15.18</v>
      </c>
      <c r="C350" s="1">
        <v>2.38</v>
      </c>
    </row>
    <row r="351" spans="1:3" x14ac:dyDescent="0.3">
      <c r="A351" s="36">
        <v>37105</v>
      </c>
      <c r="B351" s="1">
        <v>15.05</v>
      </c>
      <c r="C351" s="1">
        <v>2.36</v>
      </c>
    </row>
    <row r="352" spans="1:3" x14ac:dyDescent="0.3">
      <c r="A352" s="36">
        <v>37104</v>
      </c>
      <c r="B352" s="1">
        <v>15.01</v>
      </c>
      <c r="C352" s="1">
        <v>2.35</v>
      </c>
    </row>
    <row r="353" spans="1:3" x14ac:dyDescent="0.3">
      <c r="A353" s="36">
        <v>37103</v>
      </c>
      <c r="B353" s="1">
        <v>15.15</v>
      </c>
      <c r="C353" s="1">
        <v>2.37</v>
      </c>
    </row>
    <row r="354" spans="1:3" x14ac:dyDescent="0.3">
      <c r="A354" s="36">
        <v>37102</v>
      </c>
      <c r="B354" s="1">
        <v>15.04</v>
      </c>
      <c r="C354" s="1">
        <v>2.35</v>
      </c>
    </row>
    <row r="355" spans="1:3" x14ac:dyDescent="0.3">
      <c r="A355" s="36">
        <v>37099</v>
      </c>
      <c r="B355" s="1">
        <v>14.9</v>
      </c>
      <c r="C355" s="1">
        <v>2.33</v>
      </c>
    </row>
    <row r="356" spans="1:3" x14ac:dyDescent="0.3">
      <c r="A356" s="36">
        <v>37098</v>
      </c>
      <c r="B356" s="1">
        <v>14.93</v>
      </c>
      <c r="C356" s="1">
        <v>2.33</v>
      </c>
    </row>
    <row r="357" spans="1:3" x14ac:dyDescent="0.3">
      <c r="A357" s="36">
        <v>37097</v>
      </c>
      <c r="B357" s="1">
        <v>15.13</v>
      </c>
      <c r="C357" s="1">
        <v>2.36</v>
      </c>
    </row>
    <row r="358" spans="1:3" x14ac:dyDescent="0.3">
      <c r="A358" s="36">
        <v>37096</v>
      </c>
      <c r="B358" s="1">
        <v>15.25</v>
      </c>
      <c r="C358" s="1">
        <v>2.38</v>
      </c>
    </row>
    <row r="359" spans="1:3" x14ac:dyDescent="0.3">
      <c r="A359" s="36">
        <v>37095</v>
      </c>
      <c r="B359" s="1">
        <v>15.23</v>
      </c>
      <c r="C359" s="1">
        <v>2.38</v>
      </c>
    </row>
    <row r="360" spans="1:3" x14ac:dyDescent="0.3">
      <c r="A360" s="36">
        <v>37092</v>
      </c>
      <c r="B360" s="1">
        <v>15.33</v>
      </c>
      <c r="C360" s="1">
        <v>2.39</v>
      </c>
    </row>
    <row r="361" spans="1:3" x14ac:dyDescent="0.3">
      <c r="A361" s="36">
        <v>37091</v>
      </c>
      <c r="B361" s="1">
        <v>15.44</v>
      </c>
      <c r="C361" s="1">
        <v>2.41</v>
      </c>
    </row>
    <row r="362" spans="1:3" x14ac:dyDescent="0.3">
      <c r="A362" s="36">
        <v>37090</v>
      </c>
      <c r="B362" s="1">
        <v>15.53</v>
      </c>
      <c r="C362" s="1">
        <v>2.42</v>
      </c>
    </row>
    <row r="363" spans="1:3" x14ac:dyDescent="0.3">
      <c r="A363" s="36">
        <v>37089</v>
      </c>
      <c r="B363" s="1">
        <v>15.69</v>
      </c>
      <c r="C363" s="1">
        <v>2.4500000000000002</v>
      </c>
    </row>
    <row r="364" spans="1:3" x14ac:dyDescent="0.3">
      <c r="A364" s="36">
        <v>37088</v>
      </c>
      <c r="B364" s="1">
        <v>15.72</v>
      </c>
      <c r="C364" s="1">
        <v>2.4500000000000002</v>
      </c>
    </row>
    <row r="365" spans="1:3" x14ac:dyDescent="0.3">
      <c r="A365" s="36">
        <v>37085</v>
      </c>
      <c r="B365" s="1">
        <v>15.79</v>
      </c>
      <c r="C365" s="1">
        <v>2.46</v>
      </c>
    </row>
    <row r="366" spans="1:3" x14ac:dyDescent="0.3">
      <c r="A366" s="36">
        <v>37084</v>
      </c>
      <c r="B366" s="1">
        <v>15.72</v>
      </c>
      <c r="C366" s="1">
        <v>2.4500000000000002</v>
      </c>
    </row>
    <row r="367" spans="1:3" x14ac:dyDescent="0.3">
      <c r="A367" s="36">
        <v>37083</v>
      </c>
      <c r="B367" s="1">
        <v>15.41</v>
      </c>
      <c r="C367" s="1">
        <v>2.4</v>
      </c>
    </row>
    <row r="368" spans="1:3" x14ac:dyDescent="0.3">
      <c r="A368" s="36">
        <v>37082</v>
      </c>
      <c r="B368" s="1">
        <v>15.25</v>
      </c>
      <c r="C368" s="1">
        <v>2.38</v>
      </c>
    </row>
    <row r="369" spans="1:3" x14ac:dyDescent="0.3">
      <c r="A369" s="36">
        <v>37081</v>
      </c>
      <c r="B369" s="1">
        <v>15.07</v>
      </c>
      <c r="C369" s="1">
        <v>2.35</v>
      </c>
    </row>
    <row r="370" spans="1:3" x14ac:dyDescent="0.3">
      <c r="A370" s="36">
        <v>37078</v>
      </c>
      <c r="B370" s="1">
        <v>15.15</v>
      </c>
      <c r="C370" s="1">
        <v>2.36</v>
      </c>
    </row>
    <row r="371" spans="1:3" x14ac:dyDescent="0.3">
      <c r="A371" s="36">
        <v>37077</v>
      </c>
      <c r="B371" s="1">
        <v>15.21</v>
      </c>
      <c r="C371" s="1">
        <v>2.37</v>
      </c>
    </row>
    <row r="372" spans="1:3" x14ac:dyDescent="0.3">
      <c r="A372" s="36">
        <v>37076</v>
      </c>
      <c r="B372" s="1">
        <v>15.19</v>
      </c>
      <c r="C372" s="1">
        <v>2.37</v>
      </c>
    </row>
    <row r="373" spans="1:3" x14ac:dyDescent="0.3">
      <c r="A373" s="36">
        <v>37075</v>
      </c>
      <c r="B373" s="1">
        <v>15.21</v>
      </c>
      <c r="C373" s="1">
        <v>2.37</v>
      </c>
    </row>
    <row r="374" spans="1:3" x14ac:dyDescent="0.3">
      <c r="A374" s="36">
        <v>37074</v>
      </c>
      <c r="B374" s="1">
        <v>15.65</v>
      </c>
      <c r="C374" s="1">
        <v>2.44</v>
      </c>
    </row>
    <row r="375" spans="1:3" x14ac:dyDescent="0.3">
      <c r="A375" s="36">
        <v>37071</v>
      </c>
      <c r="B375" s="1">
        <v>15.76</v>
      </c>
      <c r="C375" s="1">
        <v>2.46</v>
      </c>
    </row>
    <row r="376" spans="1:3" x14ac:dyDescent="0.3">
      <c r="A376" s="36">
        <v>37070</v>
      </c>
      <c r="B376" s="1">
        <v>15.56</v>
      </c>
      <c r="C376" s="1">
        <v>2.4300000000000002</v>
      </c>
    </row>
    <row r="377" spans="1:3" x14ac:dyDescent="0.3">
      <c r="A377" s="36">
        <v>37069</v>
      </c>
      <c r="B377" s="1">
        <v>15.59</v>
      </c>
      <c r="C377" s="1">
        <v>2.4300000000000002</v>
      </c>
    </row>
    <row r="378" spans="1:3" x14ac:dyDescent="0.3">
      <c r="A378" s="36">
        <v>37068</v>
      </c>
      <c r="B378" s="1">
        <v>15.61</v>
      </c>
      <c r="C378" s="1">
        <v>2.44</v>
      </c>
    </row>
    <row r="379" spans="1:3" x14ac:dyDescent="0.3">
      <c r="A379" s="36">
        <v>37067</v>
      </c>
      <c r="B379" s="1">
        <v>15.19</v>
      </c>
      <c r="C379" s="1">
        <v>2.37</v>
      </c>
    </row>
    <row r="380" spans="1:3" x14ac:dyDescent="0.3">
      <c r="A380" s="36">
        <v>37064</v>
      </c>
      <c r="B380" s="1">
        <v>15.48</v>
      </c>
      <c r="C380" s="1">
        <v>2.42</v>
      </c>
    </row>
    <row r="381" spans="1:3" x14ac:dyDescent="0.3">
      <c r="A381" s="36">
        <v>37063</v>
      </c>
      <c r="B381" s="1">
        <v>15.59</v>
      </c>
      <c r="C381" s="1">
        <v>2.4300000000000002</v>
      </c>
    </row>
    <row r="382" spans="1:3" x14ac:dyDescent="0.3">
      <c r="A382" s="36">
        <v>37062</v>
      </c>
      <c r="B382" s="1">
        <v>15.62</v>
      </c>
      <c r="C382" s="1">
        <v>2.44</v>
      </c>
    </row>
    <row r="383" spans="1:3" x14ac:dyDescent="0.3">
      <c r="A383" s="36">
        <v>37061</v>
      </c>
      <c r="B383" s="1">
        <v>15.35</v>
      </c>
      <c r="C383" s="1">
        <v>2.79</v>
      </c>
    </row>
    <row r="384" spans="1:3" x14ac:dyDescent="0.3">
      <c r="A384" s="36">
        <v>37060</v>
      </c>
      <c r="B384" s="1">
        <v>15.07</v>
      </c>
      <c r="C384" s="1">
        <v>2.75</v>
      </c>
    </row>
    <row r="385" spans="1:3" x14ac:dyDescent="0.3">
      <c r="A385" s="36">
        <v>37057</v>
      </c>
      <c r="B385" s="1">
        <v>15.19</v>
      </c>
      <c r="C385" s="1">
        <v>2.81</v>
      </c>
    </row>
    <row r="386" spans="1:3" x14ac:dyDescent="0.3">
      <c r="A386" s="36">
        <v>37056</v>
      </c>
      <c r="B386" s="1">
        <v>15.54</v>
      </c>
      <c r="C386" s="1">
        <v>2.88</v>
      </c>
    </row>
    <row r="387" spans="1:3" x14ac:dyDescent="0.3">
      <c r="A387" s="36">
        <v>37055</v>
      </c>
      <c r="B387" s="1">
        <v>15.3</v>
      </c>
      <c r="C387" s="1">
        <v>2.9</v>
      </c>
    </row>
    <row r="388" spans="1:3" x14ac:dyDescent="0.3">
      <c r="A388" s="36">
        <v>37054</v>
      </c>
      <c r="B388" s="1">
        <v>15.27</v>
      </c>
      <c r="C388" s="1">
        <v>2.9</v>
      </c>
    </row>
    <row r="389" spans="1:3" x14ac:dyDescent="0.3">
      <c r="A389" s="36">
        <v>37053</v>
      </c>
      <c r="B389" s="1">
        <v>15.32</v>
      </c>
      <c r="C389" s="1">
        <v>2.91</v>
      </c>
    </row>
    <row r="390" spans="1:3" x14ac:dyDescent="0.3">
      <c r="A390" s="36">
        <v>37050</v>
      </c>
      <c r="B390" s="1">
        <v>15.26</v>
      </c>
      <c r="C390" s="1">
        <v>2.89</v>
      </c>
    </row>
    <row r="391" spans="1:3" x14ac:dyDescent="0.3">
      <c r="A391" s="36">
        <v>37049</v>
      </c>
      <c r="B391" s="1">
        <v>15.07</v>
      </c>
      <c r="C391" s="1">
        <v>2.86</v>
      </c>
    </row>
    <row r="392" spans="1:3" x14ac:dyDescent="0.3">
      <c r="A392" s="36">
        <v>37048</v>
      </c>
      <c r="B392" s="1">
        <v>15.12</v>
      </c>
      <c r="C392" s="1">
        <v>2.87</v>
      </c>
    </row>
    <row r="393" spans="1:3" x14ac:dyDescent="0.3">
      <c r="A393" s="36">
        <v>37047</v>
      </c>
      <c r="B393" s="1">
        <v>15.08</v>
      </c>
      <c r="C393" s="1">
        <v>2.86</v>
      </c>
    </row>
    <row r="394" spans="1:3" x14ac:dyDescent="0.3">
      <c r="A394" s="36">
        <v>37046</v>
      </c>
      <c r="B394" s="1">
        <v>15.25</v>
      </c>
      <c r="C394" s="1">
        <v>2.89</v>
      </c>
    </row>
    <row r="395" spans="1:3" x14ac:dyDescent="0.3">
      <c r="A395" s="36">
        <v>37043</v>
      </c>
      <c r="B395" s="1">
        <v>15.47</v>
      </c>
      <c r="C395" s="1">
        <v>2.95</v>
      </c>
    </row>
    <row r="396" spans="1:3" x14ac:dyDescent="0.3">
      <c r="A396" s="36">
        <v>37042</v>
      </c>
      <c r="B396" s="1">
        <v>15.8</v>
      </c>
      <c r="C396" s="1">
        <v>3.04</v>
      </c>
    </row>
    <row r="397" spans="1:3" x14ac:dyDescent="0.3">
      <c r="A397" s="36">
        <v>37041</v>
      </c>
      <c r="B397" s="1">
        <v>15.98</v>
      </c>
      <c r="C397" s="1">
        <v>3.08</v>
      </c>
    </row>
    <row r="398" spans="1:3" x14ac:dyDescent="0.3">
      <c r="A398" s="36">
        <v>37040</v>
      </c>
      <c r="B398" s="1">
        <v>16.47</v>
      </c>
      <c r="C398" s="1">
        <v>3.28</v>
      </c>
    </row>
    <row r="399" spans="1:3" x14ac:dyDescent="0.3">
      <c r="A399" s="36">
        <v>37039</v>
      </c>
      <c r="B399" s="1">
        <v>16.399999999999999</v>
      </c>
      <c r="C399" s="1">
        <v>3.27</v>
      </c>
    </row>
    <row r="400" spans="1:3" x14ac:dyDescent="0.3">
      <c r="A400" s="36">
        <v>37036</v>
      </c>
      <c r="B400" s="1">
        <v>16.149999999999999</v>
      </c>
      <c r="C400" s="1">
        <v>3.22</v>
      </c>
    </row>
    <row r="401" spans="1:3" x14ac:dyDescent="0.3">
      <c r="A401" s="36">
        <v>37035</v>
      </c>
      <c r="B401" s="1">
        <v>16.13</v>
      </c>
      <c r="C401" s="1">
        <v>3.24</v>
      </c>
    </row>
    <row r="402" spans="1:3" x14ac:dyDescent="0.3">
      <c r="A402" s="36">
        <v>37034</v>
      </c>
      <c r="B402" s="1">
        <v>16.11</v>
      </c>
      <c r="C402" s="1">
        <v>3.25</v>
      </c>
    </row>
    <row r="403" spans="1:3" x14ac:dyDescent="0.3">
      <c r="A403" s="36">
        <v>37033</v>
      </c>
      <c r="B403" s="1">
        <v>15.96</v>
      </c>
      <c r="C403" s="1">
        <v>3.22</v>
      </c>
    </row>
    <row r="404" spans="1:3" x14ac:dyDescent="0.3">
      <c r="A404" s="36">
        <v>37032</v>
      </c>
      <c r="B404" s="1">
        <v>15.98</v>
      </c>
      <c r="C404" s="1">
        <v>3.23</v>
      </c>
    </row>
    <row r="405" spans="1:3" x14ac:dyDescent="0.3">
      <c r="A405" s="36">
        <v>37029</v>
      </c>
      <c r="B405" s="1">
        <v>15.92</v>
      </c>
      <c r="C405" s="1">
        <v>3.24</v>
      </c>
    </row>
    <row r="406" spans="1:3" x14ac:dyDescent="0.3">
      <c r="A406" s="36">
        <v>37028</v>
      </c>
      <c r="B406" s="1">
        <v>15.95</v>
      </c>
      <c r="C406" s="1">
        <v>3.25</v>
      </c>
    </row>
    <row r="407" spans="1:3" x14ac:dyDescent="0.3">
      <c r="A407" s="36">
        <v>37027</v>
      </c>
      <c r="B407" s="1">
        <v>15.63</v>
      </c>
      <c r="C407" s="1">
        <v>3.18</v>
      </c>
    </row>
    <row r="408" spans="1:3" x14ac:dyDescent="0.3">
      <c r="A408" s="36">
        <v>37026</v>
      </c>
      <c r="B408" s="1">
        <v>15.55</v>
      </c>
      <c r="C408" s="1">
        <v>3.16</v>
      </c>
    </row>
    <row r="409" spans="1:3" x14ac:dyDescent="0.3">
      <c r="A409" s="36">
        <v>37025</v>
      </c>
      <c r="B409" s="1">
        <v>15.49</v>
      </c>
      <c r="C409" s="1">
        <v>3.15</v>
      </c>
    </row>
    <row r="410" spans="1:3" x14ac:dyDescent="0.3">
      <c r="A410" s="36">
        <v>37022</v>
      </c>
      <c r="B410" s="1">
        <v>15.49</v>
      </c>
      <c r="C410" s="1">
        <v>3.15</v>
      </c>
    </row>
    <row r="411" spans="1:3" x14ac:dyDescent="0.3">
      <c r="A411" s="36">
        <v>37021</v>
      </c>
      <c r="B411" s="1">
        <v>15.55</v>
      </c>
      <c r="C411" s="1">
        <v>3.16</v>
      </c>
    </row>
    <row r="412" spans="1:3" x14ac:dyDescent="0.3">
      <c r="A412" s="36">
        <v>37020</v>
      </c>
      <c r="B412" s="1">
        <v>15.6</v>
      </c>
      <c r="C412" s="1">
        <v>3.17</v>
      </c>
    </row>
    <row r="413" spans="1:3" x14ac:dyDescent="0.3">
      <c r="A413" s="36">
        <v>37019</v>
      </c>
      <c r="B413" s="1">
        <v>15.6</v>
      </c>
      <c r="C413" s="1">
        <v>3.17</v>
      </c>
    </row>
    <row r="414" spans="1:3" x14ac:dyDescent="0.3">
      <c r="A414" s="36">
        <v>37018</v>
      </c>
      <c r="B414" s="1">
        <v>15.46</v>
      </c>
      <c r="C414" s="1">
        <v>3.15</v>
      </c>
    </row>
    <row r="415" spans="1:3" x14ac:dyDescent="0.3">
      <c r="A415" s="36">
        <v>37015</v>
      </c>
      <c r="B415" s="1">
        <v>15.4</v>
      </c>
      <c r="C415" s="1">
        <v>3.13</v>
      </c>
    </row>
    <row r="416" spans="1:3" x14ac:dyDescent="0.3">
      <c r="A416" s="36">
        <v>37014</v>
      </c>
      <c r="B416" s="1">
        <v>15.01</v>
      </c>
      <c r="C416" s="1">
        <v>3.19</v>
      </c>
    </row>
    <row r="417" spans="1:3" x14ac:dyDescent="0.3">
      <c r="A417" s="36">
        <v>37013</v>
      </c>
      <c r="B417" s="1">
        <v>14.63</v>
      </c>
      <c r="C417" s="1">
        <v>3.23</v>
      </c>
    </row>
    <row r="418" spans="1:3" x14ac:dyDescent="0.3">
      <c r="A418" s="36">
        <v>37011</v>
      </c>
      <c r="B418" s="1">
        <v>14.57</v>
      </c>
      <c r="C418" s="1">
        <v>3.21</v>
      </c>
    </row>
    <row r="419" spans="1:3" x14ac:dyDescent="0.3">
      <c r="A419" s="36">
        <v>37008</v>
      </c>
      <c r="B419" s="1">
        <v>14.44</v>
      </c>
      <c r="C419" s="1">
        <v>3.15</v>
      </c>
    </row>
    <row r="420" spans="1:3" x14ac:dyDescent="0.3">
      <c r="A420" s="36">
        <v>37007</v>
      </c>
      <c r="B420" s="1">
        <v>16.38</v>
      </c>
      <c r="C420" s="1">
        <v>3.66</v>
      </c>
    </row>
    <row r="421" spans="1:3" x14ac:dyDescent="0.3">
      <c r="A421" s="36">
        <v>37006</v>
      </c>
      <c r="B421" s="1">
        <v>16.61</v>
      </c>
      <c r="C421" s="1">
        <v>3.72</v>
      </c>
    </row>
    <row r="422" spans="1:3" x14ac:dyDescent="0.3">
      <c r="A422" s="36">
        <v>37005</v>
      </c>
      <c r="B422" s="1">
        <v>16.48</v>
      </c>
      <c r="C422" s="1">
        <v>3.69</v>
      </c>
    </row>
    <row r="423" spans="1:3" x14ac:dyDescent="0.3">
      <c r="A423" s="36">
        <v>37004</v>
      </c>
      <c r="B423" s="1">
        <v>16.53</v>
      </c>
      <c r="C423" s="1">
        <v>3.71</v>
      </c>
    </row>
    <row r="424" spans="1:3" x14ac:dyDescent="0.3">
      <c r="A424" s="36">
        <v>37001</v>
      </c>
      <c r="B424" s="1">
        <v>16.45</v>
      </c>
      <c r="C424" s="1">
        <v>3.69</v>
      </c>
    </row>
    <row r="425" spans="1:3" x14ac:dyDescent="0.3">
      <c r="A425" s="36">
        <v>37000</v>
      </c>
      <c r="B425" s="1">
        <v>16.45</v>
      </c>
      <c r="C425" s="1">
        <v>3.69</v>
      </c>
    </row>
    <row r="426" spans="1:3" x14ac:dyDescent="0.3">
      <c r="A426" s="36">
        <v>36999</v>
      </c>
      <c r="B426" s="1">
        <v>15.86</v>
      </c>
      <c r="C426" s="1">
        <v>3.56</v>
      </c>
    </row>
    <row r="427" spans="1:3" x14ac:dyDescent="0.3">
      <c r="A427" s="36">
        <v>36998</v>
      </c>
      <c r="B427" s="1">
        <v>15.34</v>
      </c>
      <c r="C427" s="1">
        <v>3.44</v>
      </c>
    </row>
    <row r="428" spans="1:3" x14ac:dyDescent="0.3">
      <c r="A428" s="36">
        <v>36997</v>
      </c>
      <c r="B428" s="1">
        <v>15.02</v>
      </c>
      <c r="C428" s="1">
        <v>3.37</v>
      </c>
    </row>
    <row r="429" spans="1:3" x14ac:dyDescent="0.3">
      <c r="A429" s="36">
        <v>36993</v>
      </c>
      <c r="B429" s="1">
        <v>14.73</v>
      </c>
      <c r="C429" s="1">
        <v>3.3</v>
      </c>
    </row>
    <row r="430" spans="1:3" x14ac:dyDescent="0.3">
      <c r="A430" s="36">
        <v>36992</v>
      </c>
      <c r="B430" s="1">
        <v>15.41</v>
      </c>
      <c r="C430" s="1">
        <v>3.45</v>
      </c>
    </row>
    <row r="431" spans="1:3" x14ac:dyDescent="0.3">
      <c r="A431" s="36">
        <v>36991</v>
      </c>
      <c r="B431" s="1">
        <v>15.94</v>
      </c>
      <c r="C431" s="1">
        <v>3.56</v>
      </c>
    </row>
    <row r="432" spans="1:3" x14ac:dyDescent="0.3">
      <c r="A432" s="36">
        <v>36990</v>
      </c>
      <c r="B432" s="1">
        <v>16.940000000000001</v>
      </c>
      <c r="C432" s="1">
        <v>3.69</v>
      </c>
    </row>
    <row r="433" spans="1:3" x14ac:dyDescent="0.3">
      <c r="A433" s="36">
        <v>36987</v>
      </c>
      <c r="B433" s="1">
        <v>17.11</v>
      </c>
      <c r="C433" s="1">
        <v>3.73</v>
      </c>
    </row>
    <row r="434" spans="1:3" x14ac:dyDescent="0.3">
      <c r="A434" s="36">
        <v>36985</v>
      </c>
      <c r="B434" s="1">
        <v>17.07</v>
      </c>
      <c r="C434" s="1">
        <v>3.72</v>
      </c>
    </row>
    <row r="435" spans="1:3" x14ac:dyDescent="0.3">
      <c r="A435" s="36">
        <v>36984</v>
      </c>
      <c r="B435" s="1">
        <v>17.22</v>
      </c>
      <c r="C435" s="1">
        <v>3.75</v>
      </c>
    </row>
    <row r="436" spans="1:3" x14ac:dyDescent="0.3">
      <c r="A436" s="36">
        <v>36983</v>
      </c>
      <c r="B436" s="1">
        <v>17.05</v>
      </c>
      <c r="C436" s="1">
        <v>3.72</v>
      </c>
    </row>
    <row r="437" spans="1:3" x14ac:dyDescent="0.3">
      <c r="A437" s="36">
        <v>36980</v>
      </c>
      <c r="B437" s="1">
        <v>17.21</v>
      </c>
      <c r="C437" s="1">
        <v>3.75</v>
      </c>
    </row>
    <row r="438" spans="1:3" x14ac:dyDescent="0.3">
      <c r="A438" s="36">
        <v>36979</v>
      </c>
      <c r="B438" s="1">
        <v>17.91</v>
      </c>
      <c r="C438" s="1">
        <v>3.9</v>
      </c>
    </row>
    <row r="439" spans="1:3" x14ac:dyDescent="0.3">
      <c r="A439" s="36">
        <v>36978</v>
      </c>
      <c r="B439" s="1">
        <v>18.07</v>
      </c>
      <c r="C439" s="1">
        <v>3.94</v>
      </c>
    </row>
    <row r="440" spans="1:3" x14ac:dyDescent="0.3">
      <c r="A440" s="36">
        <v>36977</v>
      </c>
      <c r="B440" s="1">
        <v>17.649999999999999</v>
      </c>
      <c r="C440" s="1">
        <v>3.84</v>
      </c>
    </row>
    <row r="441" spans="1:3" x14ac:dyDescent="0.3">
      <c r="A441" s="36">
        <v>36976</v>
      </c>
      <c r="B441" s="1">
        <v>17.41</v>
      </c>
      <c r="C441" s="1">
        <v>3.79</v>
      </c>
    </row>
    <row r="442" spans="1:3" x14ac:dyDescent="0.3">
      <c r="A442" s="36">
        <v>36973</v>
      </c>
      <c r="B442" s="1">
        <v>17.41</v>
      </c>
      <c r="C442" s="1">
        <v>3.79</v>
      </c>
    </row>
    <row r="443" spans="1:3" x14ac:dyDescent="0.3">
      <c r="A443" s="36">
        <v>36972</v>
      </c>
      <c r="B443" s="1">
        <v>17.8</v>
      </c>
      <c r="C443" s="1">
        <v>3.87</v>
      </c>
    </row>
    <row r="444" spans="1:3" x14ac:dyDescent="0.3">
      <c r="A444" s="36">
        <v>36971</v>
      </c>
      <c r="B444" s="1">
        <v>18.100000000000001</v>
      </c>
      <c r="C444" s="1">
        <v>3.94</v>
      </c>
    </row>
    <row r="445" spans="1:3" x14ac:dyDescent="0.3">
      <c r="A445" s="36">
        <v>36970</v>
      </c>
      <c r="B445" s="1">
        <v>17.55</v>
      </c>
      <c r="C445" s="1">
        <v>3.82</v>
      </c>
    </row>
    <row r="446" spans="1:3" x14ac:dyDescent="0.3">
      <c r="A446" s="36">
        <v>36969</v>
      </c>
      <c r="B446" s="1">
        <v>17.79</v>
      </c>
      <c r="C446" s="1">
        <v>3.87</v>
      </c>
    </row>
    <row r="447" spans="1:3" x14ac:dyDescent="0.3">
      <c r="A447" s="36">
        <v>36966</v>
      </c>
      <c r="B447" s="1">
        <v>17.89</v>
      </c>
      <c r="C447" s="1">
        <v>3.89</v>
      </c>
    </row>
    <row r="448" spans="1:3" x14ac:dyDescent="0.3">
      <c r="A448" s="36">
        <v>36965</v>
      </c>
      <c r="B448" s="1">
        <v>18.25</v>
      </c>
      <c r="C448" s="1">
        <v>3.97</v>
      </c>
    </row>
    <row r="449" spans="1:3" x14ac:dyDescent="0.3">
      <c r="A449" s="36">
        <v>36964</v>
      </c>
      <c r="B449" s="1">
        <v>17.899999999999999</v>
      </c>
      <c r="C449" s="1">
        <v>3.89</v>
      </c>
    </row>
    <row r="450" spans="1:3" x14ac:dyDescent="0.3">
      <c r="A450" s="36">
        <v>36963</v>
      </c>
      <c r="B450" s="1">
        <v>16.86</v>
      </c>
      <c r="C450" s="1">
        <v>3.67</v>
      </c>
    </row>
    <row r="451" spans="1:3" x14ac:dyDescent="0.3">
      <c r="A451" s="36">
        <v>36962</v>
      </c>
      <c r="B451" s="1">
        <v>17.96</v>
      </c>
      <c r="C451" s="1">
        <v>3.91</v>
      </c>
    </row>
    <row r="452" spans="1:3" x14ac:dyDescent="0.3">
      <c r="A452" s="36">
        <v>36959</v>
      </c>
      <c r="B452" s="1">
        <v>18.809999999999999</v>
      </c>
      <c r="C452" s="1">
        <v>4.09</v>
      </c>
    </row>
    <row r="453" spans="1:3" x14ac:dyDescent="0.3">
      <c r="A453" s="36">
        <v>36958</v>
      </c>
      <c r="B453" s="1">
        <v>19.38</v>
      </c>
      <c r="C453" s="1">
        <v>4.21</v>
      </c>
    </row>
    <row r="454" spans="1:3" x14ac:dyDescent="0.3">
      <c r="A454" s="36">
        <v>36957</v>
      </c>
      <c r="B454" s="1">
        <v>19.350000000000001</v>
      </c>
      <c r="C454" s="1">
        <v>4.21</v>
      </c>
    </row>
    <row r="455" spans="1:3" x14ac:dyDescent="0.3">
      <c r="A455" s="36">
        <v>36955</v>
      </c>
      <c r="B455" s="1">
        <v>19.04</v>
      </c>
      <c r="C455" s="1">
        <v>4.1399999999999997</v>
      </c>
    </row>
    <row r="456" spans="1:3" x14ac:dyDescent="0.3">
      <c r="A456" s="36">
        <v>36952</v>
      </c>
      <c r="B456" s="1">
        <v>19.57</v>
      </c>
      <c r="C456" s="1">
        <v>4.26</v>
      </c>
    </row>
    <row r="457" spans="1:3" x14ac:dyDescent="0.3">
      <c r="A457" s="36">
        <v>36951</v>
      </c>
      <c r="B457" s="1">
        <v>20.34</v>
      </c>
      <c r="C457" s="1">
        <v>4.42</v>
      </c>
    </row>
    <row r="458" spans="1:3" x14ac:dyDescent="0.3">
      <c r="A458" s="36">
        <v>36950</v>
      </c>
      <c r="B458" s="1">
        <v>20.239999999999998</v>
      </c>
      <c r="C458" s="1">
        <v>4.4000000000000004</v>
      </c>
    </row>
    <row r="459" spans="1:3" x14ac:dyDescent="0.3">
      <c r="A459" s="36">
        <v>36949</v>
      </c>
      <c r="B459" s="1">
        <v>19.41</v>
      </c>
      <c r="C459" s="1">
        <v>4.22</v>
      </c>
    </row>
    <row r="460" spans="1:3" x14ac:dyDescent="0.3">
      <c r="A460" s="36">
        <v>36948</v>
      </c>
      <c r="B460" s="1">
        <v>19.66</v>
      </c>
      <c r="C460" s="1">
        <v>4.28</v>
      </c>
    </row>
    <row r="461" spans="1:3" x14ac:dyDescent="0.3">
      <c r="A461" s="36">
        <v>36945</v>
      </c>
      <c r="B461" s="1">
        <v>19.78</v>
      </c>
      <c r="C461" s="1">
        <v>4.3</v>
      </c>
    </row>
    <row r="462" spans="1:3" x14ac:dyDescent="0.3">
      <c r="A462" s="36">
        <v>36944</v>
      </c>
      <c r="B462" s="1">
        <v>20.3</v>
      </c>
      <c r="C462" s="1">
        <v>4.41</v>
      </c>
    </row>
    <row r="463" spans="1:3" x14ac:dyDescent="0.3">
      <c r="A463" s="36">
        <v>36943</v>
      </c>
      <c r="B463" s="1">
        <v>20.52</v>
      </c>
      <c r="C463" s="1">
        <v>4.46</v>
      </c>
    </row>
    <row r="464" spans="1:3" x14ac:dyDescent="0.3">
      <c r="A464" s="36">
        <v>36942</v>
      </c>
      <c r="B464" s="1">
        <v>20.73</v>
      </c>
      <c r="C464" s="1">
        <v>4.51</v>
      </c>
    </row>
    <row r="465" spans="1:3" x14ac:dyDescent="0.3">
      <c r="A465" s="36">
        <v>36941</v>
      </c>
      <c r="B465" s="1">
        <v>20.76</v>
      </c>
      <c r="C465" s="1">
        <v>4.51</v>
      </c>
    </row>
    <row r="466" spans="1:3" x14ac:dyDescent="0.3">
      <c r="A466" s="36">
        <v>36938</v>
      </c>
      <c r="B466" s="1">
        <v>20.71</v>
      </c>
      <c r="C466" s="1">
        <v>4.5</v>
      </c>
    </row>
    <row r="467" spans="1:3" x14ac:dyDescent="0.3">
      <c r="A467" s="36">
        <v>36937</v>
      </c>
      <c r="B467" s="1">
        <v>21.24</v>
      </c>
      <c r="C467" s="1">
        <v>4.6100000000000003</v>
      </c>
    </row>
    <row r="468" spans="1:3" x14ac:dyDescent="0.3">
      <c r="A468" s="36">
        <v>36936</v>
      </c>
      <c r="B468" s="1">
        <v>20.89</v>
      </c>
      <c r="C468" s="1">
        <v>4.54</v>
      </c>
    </row>
    <row r="469" spans="1:3" x14ac:dyDescent="0.3">
      <c r="A469" s="36">
        <v>36935</v>
      </c>
      <c r="B469" s="1">
        <v>22.55</v>
      </c>
      <c r="C469" s="1">
        <v>4.68</v>
      </c>
    </row>
    <row r="470" spans="1:3" x14ac:dyDescent="0.3">
      <c r="A470" s="36">
        <v>36934</v>
      </c>
      <c r="B470" s="1">
        <v>22.73</v>
      </c>
      <c r="C470" s="1">
        <v>4.71</v>
      </c>
    </row>
    <row r="471" spans="1:3" x14ac:dyDescent="0.3">
      <c r="A471" s="36">
        <v>36931</v>
      </c>
      <c r="B471" s="1">
        <v>22.78</v>
      </c>
      <c r="C471" s="1">
        <v>4.7300000000000004</v>
      </c>
    </row>
    <row r="472" spans="1:3" x14ac:dyDescent="0.3">
      <c r="A472" s="36">
        <v>36930</v>
      </c>
      <c r="B472" s="1">
        <v>22.62</v>
      </c>
      <c r="C472" s="1">
        <v>4.6900000000000004</v>
      </c>
    </row>
    <row r="473" spans="1:3" x14ac:dyDescent="0.3">
      <c r="A473" s="36">
        <v>36929</v>
      </c>
      <c r="B473" s="1">
        <v>22.22</v>
      </c>
      <c r="C473" s="1">
        <v>4.6100000000000003</v>
      </c>
    </row>
    <row r="474" spans="1:3" x14ac:dyDescent="0.3">
      <c r="A474" s="36">
        <v>36928</v>
      </c>
      <c r="B474" s="1">
        <v>22.47</v>
      </c>
      <c r="C474" s="1">
        <v>4.66</v>
      </c>
    </row>
    <row r="475" spans="1:3" x14ac:dyDescent="0.3">
      <c r="A475" s="36">
        <v>36927</v>
      </c>
      <c r="B475" s="1">
        <v>22.4</v>
      </c>
      <c r="C475" s="1">
        <v>4.6500000000000004</v>
      </c>
    </row>
    <row r="476" spans="1:3" x14ac:dyDescent="0.3">
      <c r="A476" s="36">
        <v>36924</v>
      </c>
      <c r="B476" s="1">
        <v>22.34</v>
      </c>
      <c r="C476" s="1">
        <v>4.6399999999999997</v>
      </c>
    </row>
    <row r="477" spans="1:3" x14ac:dyDescent="0.3">
      <c r="A477" s="36">
        <v>36923</v>
      </c>
      <c r="B477" s="1">
        <v>22.02</v>
      </c>
      <c r="C477" s="1">
        <v>4.57</v>
      </c>
    </row>
    <row r="478" spans="1:3" x14ac:dyDescent="0.3">
      <c r="A478" s="36">
        <v>36922</v>
      </c>
      <c r="B478" s="1">
        <v>22.22</v>
      </c>
      <c r="C478" s="1">
        <v>4.6100000000000003</v>
      </c>
    </row>
    <row r="479" spans="1:3" x14ac:dyDescent="0.3">
      <c r="A479" s="36">
        <v>36921</v>
      </c>
      <c r="B479" s="1">
        <v>22.35</v>
      </c>
      <c r="C479" s="1">
        <v>4.6399999999999997</v>
      </c>
    </row>
    <row r="480" spans="1:3" x14ac:dyDescent="0.3">
      <c r="A480" s="36">
        <v>36920</v>
      </c>
      <c r="B480" s="1">
        <v>21.74</v>
      </c>
      <c r="C480" s="1">
        <v>4.51</v>
      </c>
    </row>
    <row r="481" spans="1:3" x14ac:dyDescent="0.3">
      <c r="A481" s="36">
        <v>36916</v>
      </c>
      <c r="B481" s="1">
        <v>22.2</v>
      </c>
      <c r="C481" s="1">
        <v>4.6100000000000003</v>
      </c>
    </row>
    <row r="482" spans="1:3" x14ac:dyDescent="0.3">
      <c r="A482" s="36">
        <v>36915</v>
      </c>
      <c r="B482" s="1">
        <v>22.13</v>
      </c>
      <c r="C482" s="1">
        <v>4.59</v>
      </c>
    </row>
    <row r="483" spans="1:3" x14ac:dyDescent="0.3">
      <c r="A483" s="36">
        <v>36914</v>
      </c>
      <c r="B483" s="1">
        <v>21.96</v>
      </c>
      <c r="C483" s="1">
        <v>4.5599999999999996</v>
      </c>
    </row>
    <row r="484" spans="1:3" x14ac:dyDescent="0.3">
      <c r="A484" s="36">
        <v>36913</v>
      </c>
      <c r="B484" s="1">
        <v>21.84</v>
      </c>
      <c r="C484" s="1">
        <v>4.53</v>
      </c>
    </row>
    <row r="485" spans="1:3" x14ac:dyDescent="0.3">
      <c r="A485" s="36">
        <v>36910</v>
      </c>
      <c r="B485" s="1">
        <v>21.53</v>
      </c>
      <c r="C485" s="1">
        <v>4.47</v>
      </c>
    </row>
    <row r="486" spans="1:3" x14ac:dyDescent="0.3">
      <c r="A486" s="36">
        <v>36909</v>
      </c>
      <c r="B486" s="1">
        <v>21.16</v>
      </c>
      <c r="C486" s="1">
        <v>4.3899999999999997</v>
      </c>
    </row>
    <row r="487" spans="1:3" x14ac:dyDescent="0.3">
      <c r="A487" s="36">
        <v>36908</v>
      </c>
      <c r="B487" s="1">
        <v>21.03</v>
      </c>
      <c r="C487" s="1">
        <v>4.3600000000000003</v>
      </c>
    </row>
    <row r="488" spans="1:3" x14ac:dyDescent="0.3">
      <c r="A488" s="36">
        <v>36907</v>
      </c>
      <c r="B488" s="1">
        <v>20.95</v>
      </c>
      <c r="C488" s="1">
        <v>4.3499999999999996</v>
      </c>
    </row>
    <row r="489" spans="1:3" x14ac:dyDescent="0.3">
      <c r="A489" s="36">
        <v>36906</v>
      </c>
      <c r="B489" s="1">
        <v>20.85</v>
      </c>
      <c r="C489" s="1">
        <v>4.33</v>
      </c>
    </row>
    <row r="490" spans="1:3" x14ac:dyDescent="0.3">
      <c r="A490" s="36">
        <v>36903</v>
      </c>
      <c r="B490" s="1">
        <v>19.55</v>
      </c>
      <c r="C490" s="1">
        <v>4.21</v>
      </c>
    </row>
    <row r="491" spans="1:3" x14ac:dyDescent="0.3">
      <c r="A491" s="36">
        <v>36902</v>
      </c>
      <c r="B491" s="1">
        <v>19.46</v>
      </c>
      <c r="C491" s="1">
        <v>4.1900000000000004</v>
      </c>
    </row>
    <row r="492" spans="1:3" x14ac:dyDescent="0.3">
      <c r="A492" s="36">
        <v>36901</v>
      </c>
      <c r="B492" s="1">
        <v>19.559999999999999</v>
      </c>
      <c r="C492" s="1">
        <v>4.22</v>
      </c>
    </row>
    <row r="493" spans="1:3" x14ac:dyDescent="0.3">
      <c r="A493" s="36">
        <v>36900</v>
      </c>
      <c r="B493" s="1">
        <v>19.93</v>
      </c>
      <c r="C493" s="1">
        <v>4.3</v>
      </c>
    </row>
    <row r="494" spans="1:3" x14ac:dyDescent="0.3">
      <c r="A494" s="36">
        <v>36899</v>
      </c>
      <c r="B494" s="1">
        <v>19.899999999999999</v>
      </c>
      <c r="C494" s="1">
        <v>4.29</v>
      </c>
    </row>
    <row r="495" spans="1:3" x14ac:dyDescent="0.3">
      <c r="A495" s="36">
        <v>36896</v>
      </c>
      <c r="B495" s="1">
        <v>20.170000000000002</v>
      </c>
      <c r="C495" s="1">
        <v>4.3499999999999996</v>
      </c>
    </row>
    <row r="496" spans="1:3" x14ac:dyDescent="0.3">
      <c r="A496" s="36">
        <v>36895</v>
      </c>
      <c r="B496" s="1">
        <v>19.87</v>
      </c>
      <c r="C496" s="1">
        <v>4.28</v>
      </c>
    </row>
    <row r="497" spans="1:3" x14ac:dyDescent="0.3">
      <c r="A497" s="36">
        <v>36894</v>
      </c>
      <c r="B497" s="1">
        <v>19.62</v>
      </c>
      <c r="C497" s="1">
        <v>4.2300000000000004</v>
      </c>
    </row>
    <row r="498" spans="1:3" x14ac:dyDescent="0.3">
      <c r="A498" s="36">
        <v>36893</v>
      </c>
      <c r="B498" s="1">
        <v>19.329999999999998</v>
      </c>
      <c r="C498" s="1">
        <v>4.16</v>
      </c>
    </row>
    <row r="499" spans="1:3" x14ac:dyDescent="0.3">
      <c r="A499" s="36">
        <v>36892</v>
      </c>
      <c r="B499" s="1">
        <v>19.059999999999999</v>
      </c>
      <c r="C499" s="1">
        <v>4.1100000000000003</v>
      </c>
    </row>
    <row r="500" spans="1:3" x14ac:dyDescent="0.3">
      <c r="A500" s="36">
        <v>37621</v>
      </c>
      <c r="B500" s="1">
        <v>14.83</v>
      </c>
      <c r="C500" s="1">
        <v>2.39</v>
      </c>
    </row>
    <row r="501" spans="1:3" x14ac:dyDescent="0.3">
      <c r="A501" s="36">
        <v>37620</v>
      </c>
      <c r="B501" s="1">
        <v>14.81</v>
      </c>
      <c r="C501" s="1">
        <v>2.39</v>
      </c>
    </row>
    <row r="502" spans="1:3" x14ac:dyDescent="0.3">
      <c r="A502" s="36">
        <v>37617</v>
      </c>
      <c r="B502" s="1">
        <v>14.9</v>
      </c>
      <c r="C502" s="1">
        <v>2.4</v>
      </c>
    </row>
    <row r="503" spans="1:3" x14ac:dyDescent="0.3">
      <c r="A503" s="36">
        <v>37616</v>
      </c>
      <c r="B503" s="1">
        <v>14.85</v>
      </c>
      <c r="C503" s="1">
        <v>2.39</v>
      </c>
    </row>
    <row r="504" spans="1:3" x14ac:dyDescent="0.3">
      <c r="A504" s="36">
        <v>37614</v>
      </c>
      <c r="B504" s="1">
        <v>14.72</v>
      </c>
      <c r="C504" s="1">
        <v>2.37</v>
      </c>
    </row>
    <row r="505" spans="1:3" x14ac:dyDescent="0.3">
      <c r="A505" s="36">
        <v>37613</v>
      </c>
      <c r="B505" s="1">
        <v>14.59</v>
      </c>
      <c r="C505" s="1">
        <v>2.35</v>
      </c>
    </row>
    <row r="506" spans="1:3" x14ac:dyDescent="0.3">
      <c r="A506" s="36">
        <v>37610</v>
      </c>
      <c r="B506" s="1">
        <v>14.64</v>
      </c>
      <c r="C506" s="1">
        <v>2.36</v>
      </c>
    </row>
    <row r="507" spans="1:3" x14ac:dyDescent="0.3">
      <c r="A507" s="36">
        <v>37609</v>
      </c>
      <c r="B507" s="1">
        <v>14.59</v>
      </c>
      <c r="C507" s="1">
        <v>2.35</v>
      </c>
    </row>
    <row r="508" spans="1:3" x14ac:dyDescent="0.3">
      <c r="A508" s="36">
        <v>37608</v>
      </c>
      <c r="B508" s="1">
        <v>14.62</v>
      </c>
      <c r="C508" s="1">
        <v>2.36</v>
      </c>
    </row>
    <row r="509" spans="1:3" x14ac:dyDescent="0.3">
      <c r="A509" s="36">
        <v>37607</v>
      </c>
      <c r="B509" s="1">
        <v>14.56</v>
      </c>
      <c r="C509" s="1">
        <v>2.35</v>
      </c>
    </row>
    <row r="510" spans="1:3" x14ac:dyDescent="0.3">
      <c r="A510" s="36">
        <v>37606</v>
      </c>
      <c r="B510" s="1">
        <v>14.63</v>
      </c>
      <c r="C510" s="1">
        <v>2.36</v>
      </c>
    </row>
    <row r="511" spans="1:3" x14ac:dyDescent="0.3">
      <c r="A511" s="36">
        <v>37603</v>
      </c>
      <c r="B511" s="1">
        <v>14.73</v>
      </c>
      <c r="C511" s="1">
        <v>2.38</v>
      </c>
    </row>
    <row r="512" spans="1:3" x14ac:dyDescent="0.3">
      <c r="A512" s="36">
        <v>37602</v>
      </c>
      <c r="B512" s="1">
        <v>14.61</v>
      </c>
      <c r="C512" s="1">
        <v>2.36</v>
      </c>
    </row>
    <row r="513" spans="1:3" x14ac:dyDescent="0.3">
      <c r="A513" s="36">
        <v>37601</v>
      </c>
      <c r="B513" s="1">
        <v>14.51</v>
      </c>
      <c r="C513" s="1">
        <v>2.34</v>
      </c>
    </row>
    <row r="514" spans="1:3" x14ac:dyDescent="0.3">
      <c r="A514" s="36">
        <v>37600</v>
      </c>
      <c r="B514" s="1">
        <v>14.43</v>
      </c>
      <c r="C514" s="1">
        <v>2.33</v>
      </c>
    </row>
    <row r="515" spans="1:3" x14ac:dyDescent="0.3">
      <c r="A515" s="36">
        <v>37599</v>
      </c>
      <c r="B515" s="1">
        <v>14.36</v>
      </c>
      <c r="C515" s="1">
        <v>2.3199999999999998</v>
      </c>
    </row>
    <row r="516" spans="1:3" x14ac:dyDescent="0.3">
      <c r="A516" s="36">
        <v>37596</v>
      </c>
      <c r="B516" s="1">
        <v>14.51</v>
      </c>
      <c r="C516" s="1">
        <v>2.34</v>
      </c>
    </row>
    <row r="517" spans="1:3" x14ac:dyDescent="0.3">
      <c r="A517" s="36">
        <v>37595</v>
      </c>
      <c r="B517" s="1">
        <v>14.19</v>
      </c>
      <c r="C517" s="1">
        <v>2.29</v>
      </c>
    </row>
    <row r="518" spans="1:3" x14ac:dyDescent="0.3">
      <c r="A518" s="36">
        <v>37594</v>
      </c>
      <c r="B518" s="1">
        <v>14.06</v>
      </c>
      <c r="C518" s="1">
        <v>2.27</v>
      </c>
    </row>
    <row r="519" spans="1:3" x14ac:dyDescent="0.3">
      <c r="A519" s="36">
        <v>37593</v>
      </c>
      <c r="B519" s="1">
        <v>14.31</v>
      </c>
      <c r="C519" s="1">
        <v>2.31</v>
      </c>
    </row>
    <row r="520" spans="1:3" x14ac:dyDescent="0.3">
      <c r="A520" s="36">
        <v>37592</v>
      </c>
      <c r="B520" s="1">
        <v>14.48</v>
      </c>
      <c r="C520" s="1">
        <v>2.34</v>
      </c>
    </row>
    <row r="521" spans="1:3" x14ac:dyDescent="0.3">
      <c r="A521" s="36">
        <v>37589</v>
      </c>
      <c r="B521" s="1">
        <v>14.24</v>
      </c>
      <c r="C521" s="1">
        <v>2.2999999999999998</v>
      </c>
    </row>
    <row r="522" spans="1:3" x14ac:dyDescent="0.3">
      <c r="A522" s="36">
        <v>37588</v>
      </c>
      <c r="B522" s="1">
        <v>14.24</v>
      </c>
      <c r="C522" s="1">
        <v>2.2999999999999998</v>
      </c>
    </row>
    <row r="523" spans="1:3" x14ac:dyDescent="0.3">
      <c r="A523" s="36">
        <v>37587</v>
      </c>
      <c r="B523" s="1">
        <v>13.98</v>
      </c>
      <c r="C523" s="1">
        <v>2.2599999999999998</v>
      </c>
    </row>
    <row r="524" spans="1:3" x14ac:dyDescent="0.3">
      <c r="A524" s="36">
        <v>37586</v>
      </c>
      <c r="B524" s="1">
        <v>14.05</v>
      </c>
      <c r="C524" s="1">
        <v>2.27</v>
      </c>
    </row>
    <row r="525" spans="1:3" x14ac:dyDescent="0.3">
      <c r="A525" s="36">
        <v>37585</v>
      </c>
      <c r="B525" s="1">
        <v>13.92</v>
      </c>
      <c r="C525" s="1">
        <v>2.2400000000000002</v>
      </c>
    </row>
    <row r="526" spans="1:3" x14ac:dyDescent="0.3">
      <c r="A526" s="36">
        <v>37582</v>
      </c>
      <c r="B526" s="1">
        <v>13.84</v>
      </c>
      <c r="C526" s="1">
        <v>2.23</v>
      </c>
    </row>
    <row r="527" spans="1:3" x14ac:dyDescent="0.3">
      <c r="A527" s="36">
        <v>37581</v>
      </c>
      <c r="B527" s="1">
        <v>15.34</v>
      </c>
      <c r="C527" s="1">
        <v>2.57</v>
      </c>
    </row>
    <row r="528" spans="1:3" x14ac:dyDescent="0.3">
      <c r="A528" s="36">
        <v>37580</v>
      </c>
      <c r="B528" s="1">
        <v>15.23</v>
      </c>
      <c r="C528" s="1">
        <v>2.5499999999999998</v>
      </c>
    </row>
    <row r="529" spans="1:3" x14ac:dyDescent="0.3">
      <c r="A529" s="36">
        <v>37578</v>
      </c>
      <c r="B529" s="1">
        <v>15.16</v>
      </c>
      <c r="C529" s="1">
        <v>2.54</v>
      </c>
    </row>
    <row r="530" spans="1:3" x14ac:dyDescent="0.3">
      <c r="A530" s="36">
        <v>37575</v>
      </c>
      <c r="B530" s="1">
        <v>15.06</v>
      </c>
      <c r="C530" s="1">
        <v>2.5299999999999998</v>
      </c>
    </row>
    <row r="531" spans="1:3" x14ac:dyDescent="0.3">
      <c r="A531" s="36">
        <v>37574</v>
      </c>
      <c r="B531" s="1">
        <v>14.78</v>
      </c>
      <c r="C531" s="1">
        <v>2.48</v>
      </c>
    </row>
    <row r="532" spans="1:3" x14ac:dyDescent="0.3">
      <c r="A532" s="36">
        <v>37573</v>
      </c>
      <c r="B532" s="1">
        <v>14.64</v>
      </c>
      <c r="C532" s="1">
        <v>2.46</v>
      </c>
    </row>
    <row r="533" spans="1:3" x14ac:dyDescent="0.3">
      <c r="A533" s="36">
        <v>37572</v>
      </c>
      <c r="B533" s="1">
        <v>14.6</v>
      </c>
      <c r="C533" s="1">
        <v>2.4500000000000002</v>
      </c>
    </row>
    <row r="534" spans="1:3" x14ac:dyDescent="0.3">
      <c r="A534" s="36">
        <v>37571</v>
      </c>
      <c r="B534" s="1">
        <v>14.51</v>
      </c>
      <c r="C534" s="1">
        <v>2.4300000000000002</v>
      </c>
    </row>
    <row r="535" spans="1:3" x14ac:dyDescent="0.3">
      <c r="A535" s="36">
        <v>37568</v>
      </c>
      <c r="B535" s="1">
        <v>14.55</v>
      </c>
      <c r="C535" s="1">
        <v>2.44</v>
      </c>
    </row>
    <row r="536" spans="1:3" x14ac:dyDescent="0.3">
      <c r="A536" s="36">
        <v>37567</v>
      </c>
      <c r="B536" s="1">
        <v>14.61</v>
      </c>
      <c r="C536" s="1">
        <v>2.4500000000000002</v>
      </c>
    </row>
    <row r="537" spans="1:3" x14ac:dyDescent="0.3">
      <c r="A537" s="36">
        <v>37565</v>
      </c>
      <c r="B537" s="1">
        <v>14.63</v>
      </c>
      <c r="C537" s="1">
        <v>2.4500000000000002</v>
      </c>
    </row>
    <row r="538" spans="1:3" x14ac:dyDescent="0.3">
      <c r="A538" s="36">
        <v>37564</v>
      </c>
      <c r="B538" s="1">
        <v>14.63</v>
      </c>
      <c r="C538" s="1">
        <v>2.4500000000000002</v>
      </c>
    </row>
    <row r="539" spans="1:3" x14ac:dyDescent="0.3">
      <c r="A539" s="36">
        <v>37561</v>
      </c>
      <c r="B539" s="1">
        <v>14.47</v>
      </c>
      <c r="C539" s="1">
        <v>2.4300000000000002</v>
      </c>
    </row>
    <row r="540" spans="1:3" x14ac:dyDescent="0.3">
      <c r="A540" s="36">
        <v>37560</v>
      </c>
      <c r="B540" s="1">
        <v>14.47</v>
      </c>
      <c r="C540" s="1">
        <v>2.4300000000000002</v>
      </c>
    </row>
    <row r="541" spans="1:3" x14ac:dyDescent="0.3">
      <c r="A541" s="36">
        <v>37559</v>
      </c>
      <c r="B541" s="1">
        <v>14.26</v>
      </c>
      <c r="C541" s="1">
        <v>2.39</v>
      </c>
    </row>
    <row r="542" spans="1:3" x14ac:dyDescent="0.3">
      <c r="A542" s="36">
        <v>37558</v>
      </c>
      <c r="B542" s="1">
        <v>14.25</v>
      </c>
      <c r="C542" s="1">
        <v>2.39</v>
      </c>
    </row>
    <row r="543" spans="1:3" x14ac:dyDescent="0.3">
      <c r="A543" s="36">
        <v>37557</v>
      </c>
      <c r="B543" s="1">
        <v>14.03</v>
      </c>
      <c r="C543" s="1">
        <v>2.35</v>
      </c>
    </row>
    <row r="544" spans="1:3" x14ac:dyDescent="0.3">
      <c r="A544" s="36">
        <v>37554</v>
      </c>
      <c r="B544" s="1">
        <v>13.83</v>
      </c>
      <c r="C544" s="1">
        <v>2.3199999999999998</v>
      </c>
    </row>
    <row r="545" spans="1:3" x14ac:dyDescent="0.3">
      <c r="A545" s="36">
        <v>37553</v>
      </c>
      <c r="B545" s="1">
        <v>14.05</v>
      </c>
      <c r="C545" s="1">
        <v>2.36</v>
      </c>
    </row>
    <row r="546" spans="1:3" x14ac:dyDescent="0.3">
      <c r="A546" s="36">
        <v>37552</v>
      </c>
      <c r="B546" s="1">
        <v>14.2</v>
      </c>
      <c r="C546" s="1">
        <v>2.38</v>
      </c>
    </row>
    <row r="547" spans="1:3" x14ac:dyDescent="0.3">
      <c r="A547" s="36">
        <v>37551</v>
      </c>
      <c r="B547" s="1">
        <v>14.28</v>
      </c>
      <c r="C547" s="1">
        <v>2.39</v>
      </c>
    </row>
    <row r="548" spans="1:3" x14ac:dyDescent="0.3">
      <c r="A548" s="36">
        <v>37550</v>
      </c>
      <c r="B548" s="1">
        <v>14.35</v>
      </c>
      <c r="C548" s="1">
        <v>2.41</v>
      </c>
    </row>
    <row r="549" spans="1:3" x14ac:dyDescent="0.3">
      <c r="A549" s="36">
        <v>37547</v>
      </c>
      <c r="B549" s="1">
        <v>14.41</v>
      </c>
      <c r="C549" s="1">
        <v>2.42</v>
      </c>
    </row>
    <row r="550" spans="1:3" x14ac:dyDescent="0.3">
      <c r="A550" s="36">
        <v>37546</v>
      </c>
      <c r="B550" s="1">
        <v>14.44</v>
      </c>
      <c r="C550" s="1">
        <v>2.42</v>
      </c>
    </row>
    <row r="551" spans="1:3" x14ac:dyDescent="0.3">
      <c r="A551" s="36">
        <v>37545</v>
      </c>
      <c r="B551" s="1">
        <v>14.44</v>
      </c>
      <c r="C551" s="1">
        <v>2.42</v>
      </c>
    </row>
    <row r="552" spans="1:3" x14ac:dyDescent="0.3">
      <c r="A552" s="36">
        <v>37543</v>
      </c>
      <c r="B552" s="1">
        <v>14.42</v>
      </c>
      <c r="C552" s="1">
        <v>2.42</v>
      </c>
    </row>
    <row r="553" spans="1:3" x14ac:dyDescent="0.3">
      <c r="A553" s="36">
        <v>37540</v>
      </c>
      <c r="B553" s="1">
        <v>14.4</v>
      </c>
      <c r="C553" s="1">
        <v>2.42</v>
      </c>
    </row>
    <row r="554" spans="1:3" x14ac:dyDescent="0.3">
      <c r="A554" s="36">
        <v>37539</v>
      </c>
      <c r="B554" s="1">
        <v>14.22</v>
      </c>
      <c r="C554" s="1">
        <v>2.38</v>
      </c>
    </row>
    <row r="555" spans="1:3" x14ac:dyDescent="0.3">
      <c r="A555" s="36">
        <v>37538</v>
      </c>
      <c r="B555" s="1">
        <v>14.21</v>
      </c>
      <c r="C555" s="1">
        <v>2.38</v>
      </c>
    </row>
    <row r="556" spans="1:3" x14ac:dyDescent="0.3">
      <c r="A556" s="36">
        <v>37537</v>
      </c>
      <c r="B556" s="1">
        <v>14.3</v>
      </c>
      <c r="C556" s="1">
        <v>2.4</v>
      </c>
    </row>
    <row r="557" spans="1:3" x14ac:dyDescent="0.3">
      <c r="A557" s="36">
        <v>37536</v>
      </c>
      <c r="B557" s="1">
        <v>14.21</v>
      </c>
      <c r="C557" s="1">
        <v>2.38</v>
      </c>
    </row>
    <row r="558" spans="1:3" x14ac:dyDescent="0.3">
      <c r="A558" s="36">
        <v>37533</v>
      </c>
      <c r="B558" s="1">
        <v>14.11</v>
      </c>
      <c r="C558" s="1">
        <v>2.37</v>
      </c>
    </row>
    <row r="559" spans="1:3" x14ac:dyDescent="0.3">
      <c r="A559" s="36">
        <v>37532</v>
      </c>
      <c r="B559" s="1">
        <v>14.11</v>
      </c>
      <c r="C559" s="1">
        <v>2.37</v>
      </c>
    </row>
    <row r="560" spans="1:3" x14ac:dyDescent="0.3">
      <c r="A560" s="36">
        <v>37530</v>
      </c>
      <c r="B560" s="1">
        <v>14.21</v>
      </c>
      <c r="C560" s="1">
        <v>2.38</v>
      </c>
    </row>
    <row r="561" spans="1:3" x14ac:dyDescent="0.3">
      <c r="A561" s="36">
        <v>37529</v>
      </c>
      <c r="B561" s="1">
        <v>14.33</v>
      </c>
      <c r="C561" s="1">
        <v>2.4</v>
      </c>
    </row>
    <row r="562" spans="1:3" x14ac:dyDescent="0.3">
      <c r="A562" s="36">
        <v>37526</v>
      </c>
      <c r="B562" s="1">
        <v>14.53</v>
      </c>
      <c r="C562" s="1">
        <v>2.44</v>
      </c>
    </row>
    <row r="563" spans="1:3" x14ac:dyDescent="0.3">
      <c r="A563" s="36">
        <v>37525</v>
      </c>
      <c r="B563" s="1">
        <v>14.43</v>
      </c>
      <c r="C563" s="1">
        <v>2.42</v>
      </c>
    </row>
    <row r="564" spans="1:3" x14ac:dyDescent="0.3">
      <c r="A564" s="36">
        <v>37524</v>
      </c>
      <c r="B564" s="1">
        <v>14.43</v>
      </c>
      <c r="C564" s="1">
        <v>2.42</v>
      </c>
    </row>
    <row r="565" spans="1:3" x14ac:dyDescent="0.3">
      <c r="A565" s="36">
        <v>37523</v>
      </c>
      <c r="B565" s="1">
        <v>14.38</v>
      </c>
      <c r="C565" s="1">
        <v>2.41</v>
      </c>
    </row>
    <row r="566" spans="1:3" x14ac:dyDescent="0.3">
      <c r="A566" s="36">
        <v>37522</v>
      </c>
      <c r="B566" s="1">
        <v>14.44</v>
      </c>
      <c r="C566" s="1">
        <v>2.42</v>
      </c>
    </row>
    <row r="567" spans="1:3" x14ac:dyDescent="0.3">
      <c r="A567" s="36">
        <v>37519</v>
      </c>
      <c r="B567" s="1">
        <v>14.43</v>
      </c>
      <c r="C567" s="1">
        <v>2.42</v>
      </c>
    </row>
    <row r="568" spans="1:3" x14ac:dyDescent="0.3">
      <c r="A568" s="36">
        <v>37518</v>
      </c>
      <c r="B568" s="1">
        <v>14.52</v>
      </c>
      <c r="C568" s="1">
        <v>2.44</v>
      </c>
    </row>
    <row r="569" spans="1:3" x14ac:dyDescent="0.3">
      <c r="A569" s="36">
        <v>37517</v>
      </c>
      <c r="B569" s="1">
        <v>14.63</v>
      </c>
      <c r="C569" s="1">
        <v>2.4500000000000002</v>
      </c>
    </row>
    <row r="570" spans="1:3" x14ac:dyDescent="0.3">
      <c r="A570" s="36">
        <v>37516</v>
      </c>
      <c r="B570" s="1">
        <v>14.8</v>
      </c>
      <c r="C570" s="1">
        <v>2.48</v>
      </c>
    </row>
    <row r="571" spans="1:3" x14ac:dyDescent="0.3">
      <c r="A571" s="36">
        <v>37515</v>
      </c>
      <c r="B571" s="1">
        <v>14.67</v>
      </c>
      <c r="C571" s="1">
        <v>2.46</v>
      </c>
    </row>
    <row r="572" spans="1:3" x14ac:dyDescent="0.3">
      <c r="A572" s="36">
        <v>37512</v>
      </c>
      <c r="B572" s="1">
        <v>14.76</v>
      </c>
      <c r="C572" s="1">
        <v>2.48</v>
      </c>
    </row>
    <row r="573" spans="1:3" x14ac:dyDescent="0.3">
      <c r="A573" s="36">
        <v>37511</v>
      </c>
      <c r="B573" s="1">
        <v>14.9</v>
      </c>
      <c r="C573" s="1">
        <v>2.5</v>
      </c>
    </row>
    <row r="574" spans="1:3" x14ac:dyDescent="0.3">
      <c r="A574" s="36">
        <v>37510</v>
      </c>
      <c r="B574" s="1">
        <v>14.86</v>
      </c>
      <c r="C574" s="1">
        <v>3.02</v>
      </c>
    </row>
    <row r="575" spans="1:3" x14ac:dyDescent="0.3">
      <c r="A575" s="36">
        <v>37508</v>
      </c>
      <c r="B575" s="1">
        <v>14.86</v>
      </c>
      <c r="C575" s="1">
        <v>3.02</v>
      </c>
    </row>
    <row r="576" spans="1:3" x14ac:dyDescent="0.3">
      <c r="A576" s="36">
        <v>37505</v>
      </c>
      <c r="B576" s="1">
        <v>14.81</v>
      </c>
      <c r="C576" s="1">
        <v>3.01</v>
      </c>
    </row>
    <row r="577" spans="1:3" x14ac:dyDescent="0.3">
      <c r="A577" s="36">
        <v>37504</v>
      </c>
      <c r="B577" s="1">
        <v>15.01</v>
      </c>
      <c r="C577" s="1">
        <v>3.05</v>
      </c>
    </row>
    <row r="578" spans="1:3" x14ac:dyDescent="0.3">
      <c r="A578" s="36">
        <v>37503</v>
      </c>
      <c r="B578" s="1">
        <v>14.98</v>
      </c>
      <c r="C578" s="1">
        <v>3.05</v>
      </c>
    </row>
    <row r="579" spans="1:3" x14ac:dyDescent="0.3">
      <c r="A579" s="36">
        <v>37502</v>
      </c>
      <c r="B579" s="1">
        <v>14.9</v>
      </c>
      <c r="C579" s="1">
        <v>3.03</v>
      </c>
    </row>
    <row r="580" spans="1:3" x14ac:dyDescent="0.3">
      <c r="A580" s="36">
        <v>37501</v>
      </c>
      <c r="B580" s="1">
        <v>15.08</v>
      </c>
      <c r="C580" s="1">
        <v>3.07</v>
      </c>
    </row>
    <row r="581" spans="1:3" x14ac:dyDescent="0.3">
      <c r="A581" s="36">
        <v>37498</v>
      </c>
      <c r="B581" s="1">
        <v>15.04</v>
      </c>
      <c r="C581" s="1">
        <v>3.06</v>
      </c>
    </row>
    <row r="582" spans="1:3" x14ac:dyDescent="0.3">
      <c r="A582" s="36">
        <v>37497</v>
      </c>
      <c r="B582" s="1">
        <v>14.69</v>
      </c>
      <c r="C582" s="1">
        <v>2.99</v>
      </c>
    </row>
    <row r="583" spans="1:3" x14ac:dyDescent="0.3">
      <c r="A583" s="36">
        <v>37496</v>
      </c>
      <c r="B583" s="1">
        <v>14.67</v>
      </c>
      <c r="C583" s="1">
        <v>2.98</v>
      </c>
    </row>
    <row r="584" spans="1:3" x14ac:dyDescent="0.3">
      <c r="A584" s="36">
        <v>37495</v>
      </c>
      <c r="B584" s="1">
        <v>14.7</v>
      </c>
      <c r="C584" s="1">
        <v>2.99</v>
      </c>
    </row>
    <row r="585" spans="1:3" x14ac:dyDescent="0.3">
      <c r="A585" s="36">
        <v>37494</v>
      </c>
      <c r="B585" s="1">
        <v>14.86</v>
      </c>
      <c r="C585" s="1">
        <v>3.02</v>
      </c>
    </row>
    <row r="586" spans="1:3" x14ac:dyDescent="0.3">
      <c r="A586" s="36">
        <v>37491</v>
      </c>
      <c r="B586" s="1">
        <v>14.81</v>
      </c>
      <c r="C586" s="1">
        <v>3.01</v>
      </c>
    </row>
    <row r="587" spans="1:3" x14ac:dyDescent="0.3">
      <c r="A587" s="36">
        <v>37490</v>
      </c>
      <c r="B587" s="1">
        <v>14.66</v>
      </c>
      <c r="C587" s="1">
        <v>2.98</v>
      </c>
    </row>
    <row r="588" spans="1:3" x14ac:dyDescent="0.3">
      <c r="A588" s="36">
        <v>37489</v>
      </c>
      <c r="B588" s="1">
        <v>14.71</v>
      </c>
      <c r="C588" s="1">
        <v>2.98</v>
      </c>
    </row>
    <row r="589" spans="1:3" x14ac:dyDescent="0.3">
      <c r="A589" s="36">
        <v>37488</v>
      </c>
      <c r="B589" s="1">
        <v>14.71</v>
      </c>
      <c r="C589" s="1">
        <v>2.99</v>
      </c>
    </row>
    <row r="590" spans="1:3" x14ac:dyDescent="0.3">
      <c r="A590" s="36">
        <v>37487</v>
      </c>
      <c r="B590" s="1">
        <v>14.58</v>
      </c>
      <c r="C590" s="1">
        <v>2.96</v>
      </c>
    </row>
    <row r="591" spans="1:3" x14ac:dyDescent="0.3">
      <c r="A591" s="36">
        <v>37484</v>
      </c>
      <c r="B591" s="1">
        <v>14.57</v>
      </c>
      <c r="C591" s="1">
        <v>2.96</v>
      </c>
    </row>
    <row r="592" spans="1:3" x14ac:dyDescent="0.3">
      <c r="A592" s="36">
        <v>37482</v>
      </c>
      <c r="B592" s="1">
        <v>14.43</v>
      </c>
      <c r="C592" s="1">
        <v>2.93</v>
      </c>
    </row>
    <row r="593" spans="1:3" x14ac:dyDescent="0.3">
      <c r="A593" s="36">
        <v>37481</v>
      </c>
      <c r="B593" s="1">
        <v>14.52</v>
      </c>
      <c r="C593" s="1">
        <v>2.95</v>
      </c>
    </row>
    <row r="594" spans="1:3" x14ac:dyDescent="0.3">
      <c r="A594" s="36">
        <v>37480</v>
      </c>
      <c r="B594" s="1">
        <v>14.43</v>
      </c>
      <c r="C594" s="1">
        <v>2.93</v>
      </c>
    </row>
    <row r="595" spans="1:3" x14ac:dyDescent="0.3">
      <c r="A595" s="36">
        <v>37477</v>
      </c>
      <c r="B595" s="1">
        <v>14.31</v>
      </c>
      <c r="C595" s="1">
        <v>2.9</v>
      </c>
    </row>
    <row r="596" spans="1:3" x14ac:dyDescent="0.3">
      <c r="A596" s="36">
        <v>37476</v>
      </c>
      <c r="B596" s="1">
        <v>14.19</v>
      </c>
      <c r="C596" s="1">
        <v>2.88</v>
      </c>
    </row>
    <row r="597" spans="1:3" x14ac:dyDescent="0.3">
      <c r="A597" s="36">
        <v>37475</v>
      </c>
      <c r="B597" s="1">
        <v>14.41</v>
      </c>
      <c r="C597" s="1">
        <v>2.42</v>
      </c>
    </row>
    <row r="598" spans="1:3" x14ac:dyDescent="0.3">
      <c r="A598" s="36">
        <v>37474</v>
      </c>
      <c r="B598" s="1">
        <v>14.38</v>
      </c>
      <c r="C598" s="1">
        <v>2.41</v>
      </c>
    </row>
    <row r="599" spans="1:3" x14ac:dyDescent="0.3">
      <c r="A599" s="36">
        <v>37473</v>
      </c>
      <c r="B599" s="1">
        <v>14.33</v>
      </c>
      <c r="C599" s="1">
        <v>2.4</v>
      </c>
    </row>
    <row r="600" spans="1:3" x14ac:dyDescent="0.3">
      <c r="A600" s="36">
        <v>37470</v>
      </c>
      <c r="B600" s="1">
        <v>14.2</v>
      </c>
      <c r="C600" s="1">
        <v>2.38</v>
      </c>
    </row>
    <row r="601" spans="1:3" x14ac:dyDescent="0.3">
      <c r="A601" s="36">
        <v>37469</v>
      </c>
      <c r="B601" s="1">
        <v>14.24</v>
      </c>
      <c r="C601" s="1">
        <v>2.39</v>
      </c>
    </row>
    <row r="602" spans="1:3" x14ac:dyDescent="0.3">
      <c r="A602" s="36">
        <v>37468</v>
      </c>
      <c r="B602" s="1">
        <v>14.26</v>
      </c>
      <c r="C602" s="1">
        <v>2.39</v>
      </c>
    </row>
    <row r="603" spans="1:3" x14ac:dyDescent="0.3">
      <c r="A603" s="36">
        <v>37467</v>
      </c>
      <c r="B603" s="1">
        <v>14.29</v>
      </c>
      <c r="C603" s="1">
        <v>2.4</v>
      </c>
    </row>
    <row r="604" spans="1:3" x14ac:dyDescent="0.3">
      <c r="A604" s="36">
        <v>37466</v>
      </c>
      <c r="B604" s="1">
        <v>14.45</v>
      </c>
      <c r="C604" s="1">
        <v>2.42</v>
      </c>
    </row>
    <row r="605" spans="1:3" x14ac:dyDescent="0.3">
      <c r="A605" s="36">
        <v>37463</v>
      </c>
      <c r="B605" s="1">
        <v>14.48</v>
      </c>
      <c r="C605" s="1">
        <v>2.4300000000000002</v>
      </c>
    </row>
    <row r="606" spans="1:3" x14ac:dyDescent="0.3">
      <c r="A606" s="36">
        <v>37462</v>
      </c>
      <c r="B606" s="1">
        <v>14.9</v>
      </c>
      <c r="C606" s="1">
        <v>2.5</v>
      </c>
    </row>
    <row r="607" spans="1:3" x14ac:dyDescent="0.3">
      <c r="A607" s="36">
        <v>37461</v>
      </c>
      <c r="B607" s="1">
        <v>14.93</v>
      </c>
      <c r="C607" s="1">
        <v>2.5</v>
      </c>
    </row>
    <row r="608" spans="1:3" x14ac:dyDescent="0.3">
      <c r="A608" s="36">
        <v>37460</v>
      </c>
      <c r="B608" s="1">
        <v>15.2</v>
      </c>
      <c r="C608" s="1">
        <v>2.5499999999999998</v>
      </c>
    </row>
    <row r="609" spans="1:3" x14ac:dyDescent="0.3">
      <c r="A609" s="36">
        <v>37459</v>
      </c>
      <c r="B609" s="1">
        <v>15.05</v>
      </c>
      <c r="C609" s="1">
        <v>2.52</v>
      </c>
    </row>
    <row r="610" spans="1:3" x14ac:dyDescent="0.3">
      <c r="A610" s="36">
        <v>37456</v>
      </c>
      <c r="B610" s="1">
        <v>15.41</v>
      </c>
      <c r="C610" s="1">
        <v>2.58</v>
      </c>
    </row>
    <row r="611" spans="1:3" x14ac:dyDescent="0.3">
      <c r="A611" s="36">
        <v>37455</v>
      </c>
      <c r="B611" s="1">
        <v>15.49</v>
      </c>
      <c r="C611" s="1">
        <v>2.6</v>
      </c>
    </row>
    <row r="612" spans="1:3" x14ac:dyDescent="0.3">
      <c r="A612" s="36">
        <v>37454</v>
      </c>
      <c r="B612" s="1">
        <v>15.36</v>
      </c>
      <c r="C612" s="1">
        <v>2.58</v>
      </c>
    </row>
    <row r="613" spans="1:3" x14ac:dyDescent="0.3">
      <c r="A613" s="36">
        <v>37453</v>
      </c>
      <c r="B613" s="1">
        <v>15.41</v>
      </c>
      <c r="C613" s="1">
        <v>2.58</v>
      </c>
    </row>
    <row r="614" spans="1:3" x14ac:dyDescent="0.3">
      <c r="A614" s="36">
        <v>37452</v>
      </c>
      <c r="B614" s="1">
        <v>15.59</v>
      </c>
      <c r="C614" s="1">
        <v>2.61</v>
      </c>
    </row>
    <row r="615" spans="1:3" x14ac:dyDescent="0.3">
      <c r="A615" s="36">
        <v>37449</v>
      </c>
      <c r="B615" s="1">
        <v>15.74</v>
      </c>
      <c r="C615" s="1">
        <v>2.64</v>
      </c>
    </row>
    <row r="616" spans="1:3" x14ac:dyDescent="0.3">
      <c r="A616" s="36">
        <v>37448</v>
      </c>
      <c r="B616" s="1">
        <v>15.71</v>
      </c>
      <c r="C616" s="1">
        <v>2.64</v>
      </c>
    </row>
    <row r="617" spans="1:3" x14ac:dyDescent="0.3">
      <c r="A617" s="36">
        <v>37447</v>
      </c>
      <c r="B617" s="1">
        <v>15.94</v>
      </c>
      <c r="C617" s="1">
        <v>2.67</v>
      </c>
    </row>
    <row r="618" spans="1:3" x14ac:dyDescent="0.3">
      <c r="A618" s="36">
        <v>37446</v>
      </c>
      <c r="B618" s="1">
        <v>16.07</v>
      </c>
      <c r="C618" s="1">
        <v>2.69</v>
      </c>
    </row>
    <row r="619" spans="1:3" x14ac:dyDescent="0.3">
      <c r="A619" s="36">
        <v>37445</v>
      </c>
      <c r="B619" s="1">
        <v>16.09</v>
      </c>
      <c r="C619" s="1">
        <v>2.7</v>
      </c>
    </row>
    <row r="620" spans="1:3" x14ac:dyDescent="0.3">
      <c r="A620" s="36">
        <v>37442</v>
      </c>
      <c r="B620" s="1">
        <v>15.97</v>
      </c>
      <c r="C620" s="1">
        <v>2.68</v>
      </c>
    </row>
    <row r="621" spans="1:3" x14ac:dyDescent="0.3">
      <c r="A621" s="36">
        <v>37441</v>
      </c>
      <c r="B621" s="1">
        <v>15.92</v>
      </c>
      <c r="C621" s="1">
        <v>2.67</v>
      </c>
    </row>
    <row r="622" spans="1:3" x14ac:dyDescent="0.3">
      <c r="A622" s="36">
        <v>37440</v>
      </c>
      <c r="B622" s="1">
        <v>15.91</v>
      </c>
      <c r="C622" s="1">
        <v>2.67</v>
      </c>
    </row>
    <row r="623" spans="1:3" x14ac:dyDescent="0.3">
      <c r="A623" s="36">
        <v>37439</v>
      </c>
      <c r="B623" s="1">
        <v>15.88</v>
      </c>
      <c r="C623" s="1">
        <v>2.66</v>
      </c>
    </row>
    <row r="624" spans="1:3" x14ac:dyDescent="0.3">
      <c r="A624" s="36">
        <v>37438</v>
      </c>
      <c r="B624" s="1">
        <v>15.9</v>
      </c>
      <c r="C624" s="1">
        <v>2.67</v>
      </c>
    </row>
    <row r="625" spans="1:3" x14ac:dyDescent="0.3">
      <c r="A625" s="36">
        <v>37435</v>
      </c>
      <c r="B625" s="1">
        <v>15.73</v>
      </c>
      <c r="C625" s="1">
        <v>3.2</v>
      </c>
    </row>
    <row r="626" spans="1:3" x14ac:dyDescent="0.3">
      <c r="A626" s="36">
        <v>37434</v>
      </c>
      <c r="B626" s="1">
        <v>15.56</v>
      </c>
      <c r="C626" s="1">
        <v>3.18</v>
      </c>
    </row>
    <row r="627" spans="1:3" x14ac:dyDescent="0.3">
      <c r="A627" s="36">
        <v>37433</v>
      </c>
      <c r="B627" s="1">
        <v>15.48</v>
      </c>
      <c r="C627" s="1">
        <v>3.17</v>
      </c>
    </row>
    <row r="628" spans="1:3" x14ac:dyDescent="0.3">
      <c r="A628" s="36">
        <v>37432</v>
      </c>
      <c r="B628" s="1">
        <v>15.64</v>
      </c>
      <c r="C628" s="1">
        <v>3.2</v>
      </c>
    </row>
    <row r="629" spans="1:3" x14ac:dyDescent="0.3">
      <c r="A629" s="36">
        <v>37431</v>
      </c>
      <c r="B629" s="1">
        <v>15.74</v>
      </c>
      <c r="C629" s="1">
        <v>3.22</v>
      </c>
    </row>
    <row r="630" spans="1:3" x14ac:dyDescent="0.3">
      <c r="A630" s="36">
        <v>37428</v>
      </c>
      <c r="B630" s="1">
        <v>15.75</v>
      </c>
      <c r="C630" s="1">
        <v>3.22</v>
      </c>
    </row>
    <row r="631" spans="1:3" x14ac:dyDescent="0.3">
      <c r="A631" s="36">
        <v>37427</v>
      </c>
      <c r="B631" s="1">
        <v>15.86</v>
      </c>
      <c r="C631" s="1">
        <v>3.24</v>
      </c>
    </row>
    <row r="632" spans="1:3" x14ac:dyDescent="0.3">
      <c r="A632" s="36">
        <v>37426</v>
      </c>
      <c r="B632" s="1">
        <v>16.399999999999999</v>
      </c>
      <c r="C632" s="1">
        <v>3.24</v>
      </c>
    </row>
    <row r="633" spans="1:3" x14ac:dyDescent="0.3">
      <c r="A633" s="36">
        <v>37425</v>
      </c>
      <c r="B633" s="1">
        <v>16.579999999999998</v>
      </c>
      <c r="C633" s="1">
        <v>3.28</v>
      </c>
    </row>
    <row r="634" spans="1:3" x14ac:dyDescent="0.3">
      <c r="A634" s="36">
        <v>37424</v>
      </c>
      <c r="B634" s="1">
        <v>16.8</v>
      </c>
      <c r="C634" s="1">
        <v>3.32</v>
      </c>
    </row>
    <row r="635" spans="1:3" x14ac:dyDescent="0.3">
      <c r="A635" s="36">
        <v>37421</v>
      </c>
      <c r="B635" s="1">
        <v>16.739999999999998</v>
      </c>
      <c r="C635" s="1">
        <v>3.3</v>
      </c>
    </row>
    <row r="636" spans="1:3" x14ac:dyDescent="0.3">
      <c r="A636" s="36">
        <v>37420</v>
      </c>
      <c r="B636" s="1">
        <v>16.72</v>
      </c>
      <c r="C636" s="1">
        <v>3.27</v>
      </c>
    </row>
    <row r="637" spans="1:3" x14ac:dyDescent="0.3">
      <c r="A637" s="36">
        <v>37419</v>
      </c>
      <c r="B637" s="1">
        <v>16.87</v>
      </c>
      <c r="C637" s="1">
        <v>3.3</v>
      </c>
    </row>
    <row r="638" spans="1:3" x14ac:dyDescent="0.3">
      <c r="A638" s="36">
        <v>37418</v>
      </c>
      <c r="B638" s="1">
        <v>16.93</v>
      </c>
      <c r="C638" s="1">
        <v>3.31</v>
      </c>
    </row>
    <row r="639" spans="1:3" x14ac:dyDescent="0.3">
      <c r="A639" s="36">
        <v>37417</v>
      </c>
      <c r="B639" s="1">
        <v>16.510000000000002</v>
      </c>
      <c r="C639" s="1">
        <v>3.23</v>
      </c>
    </row>
    <row r="640" spans="1:3" x14ac:dyDescent="0.3">
      <c r="A640" s="36">
        <v>37414</v>
      </c>
      <c r="B640" s="1">
        <v>16.18</v>
      </c>
      <c r="C640" s="1">
        <v>3.16</v>
      </c>
    </row>
    <row r="641" spans="1:3" x14ac:dyDescent="0.3">
      <c r="A641" s="36">
        <v>37413</v>
      </c>
      <c r="B641" s="1">
        <v>16.420000000000002</v>
      </c>
      <c r="C641" s="1">
        <v>3.21</v>
      </c>
    </row>
    <row r="642" spans="1:3" x14ac:dyDescent="0.3">
      <c r="A642" s="36">
        <v>37412</v>
      </c>
      <c r="B642" s="1">
        <v>16.78</v>
      </c>
      <c r="C642" s="1">
        <v>3.19</v>
      </c>
    </row>
    <row r="643" spans="1:3" x14ac:dyDescent="0.3">
      <c r="A643" s="36">
        <v>37411</v>
      </c>
      <c r="B643" s="1">
        <v>16.48</v>
      </c>
      <c r="C643" s="1">
        <v>3.13</v>
      </c>
    </row>
    <row r="644" spans="1:3" x14ac:dyDescent="0.3">
      <c r="A644" s="36">
        <v>37410</v>
      </c>
      <c r="B644" s="1">
        <v>16.39</v>
      </c>
      <c r="C644" s="1">
        <v>3.11</v>
      </c>
    </row>
    <row r="645" spans="1:3" x14ac:dyDescent="0.3">
      <c r="A645" s="36">
        <v>37407</v>
      </c>
      <c r="B645" s="1">
        <v>16.190000000000001</v>
      </c>
      <c r="C645" s="1">
        <v>3.07</v>
      </c>
    </row>
    <row r="646" spans="1:3" x14ac:dyDescent="0.3">
      <c r="A646" s="36">
        <v>37406</v>
      </c>
      <c r="B646" s="1">
        <v>16.72</v>
      </c>
      <c r="C646" s="1">
        <v>2.81</v>
      </c>
    </row>
    <row r="647" spans="1:3" x14ac:dyDescent="0.3">
      <c r="A647" s="36">
        <v>37405</v>
      </c>
      <c r="B647" s="1">
        <v>16.54</v>
      </c>
      <c r="C647" s="1">
        <v>2.72</v>
      </c>
    </row>
    <row r="648" spans="1:3" x14ac:dyDescent="0.3">
      <c r="A648" s="36">
        <v>37404</v>
      </c>
      <c r="B648" s="1">
        <v>16.489999999999998</v>
      </c>
      <c r="C648" s="1">
        <v>2.71</v>
      </c>
    </row>
    <row r="649" spans="1:3" x14ac:dyDescent="0.3">
      <c r="A649" s="36">
        <v>37403</v>
      </c>
      <c r="B649" s="1">
        <v>16.88</v>
      </c>
      <c r="C649" s="1">
        <v>2.78</v>
      </c>
    </row>
    <row r="650" spans="1:3" x14ac:dyDescent="0.3">
      <c r="A650" s="36">
        <v>37400</v>
      </c>
      <c r="B650" s="1">
        <v>16.95</v>
      </c>
      <c r="C650" s="1">
        <v>2.79</v>
      </c>
    </row>
    <row r="651" spans="1:3" x14ac:dyDescent="0.3">
      <c r="A651" s="36">
        <v>37399</v>
      </c>
      <c r="B651" s="1">
        <v>16.309999999999999</v>
      </c>
      <c r="C651" s="1">
        <v>2.68</v>
      </c>
    </row>
    <row r="652" spans="1:3" x14ac:dyDescent="0.3">
      <c r="A652" s="36">
        <v>37398</v>
      </c>
      <c r="B652" s="1">
        <v>16.600000000000001</v>
      </c>
      <c r="C652" s="1">
        <v>2.73</v>
      </c>
    </row>
    <row r="653" spans="1:3" x14ac:dyDescent="0.3">
      <c r="A653" s="36">
        <v>37397</v>
      </c>
      <c r="B653" s="1">
        <v>16.82</v>
      </c>
      <c r="C653" s="1">
        <v>2.7</v>
      </c>
    </row>
    <row r="654" spans="1:3" x14ac:dyDescent="0.3">
      <c r="A654" s="36">
        <v>37396</v>
      </c>
      <c r="B654" s="1">
        <v>17.23</v>
      </c>
      <c r="C654" s="1">
        <v>2.76</v>
      </c>
    </row>
    <row r="655" spans="1:3" x14ac:dyDescent="0.3">
      <c r="A655" s="36">
        <v>37393</v>
      </c>
      <c r="B655" s="1">
        <v>17.489999999999998</v>
      </c>
      <c r="C655" s="1">
        <v>2.81</v>
      </c>
    </row>
    <row r="656" spans="1:3" x14ac:dyDescent="0.3">
      <c r="A656" s="36">
        <v>37392</v>
      </c>
      <c r="B656" s="1">
        <v>17.63</v>
      </c>
      <c r="C656" s="1">
        <v>2.78</v>
      </c>
    </row>
    <row r="657" spans="1:3" x14ac:dyDescent="0.3">
      <c r="A657" s="36">
        <v>37391</v>
      </c>
      <c r="B657" s="1">
        <v>17.87</v>
      </c>
      <c r="C657" s="1">
        <v>2.82</v>
      </c>
    </row>
    <row r="658" spans="1:3" x14ac:dyDescent="0.3">
      <c r="A658" s="36">
        <v>37390</v>
      </c>
      <c r="B658" s="1">
        <v>17.989999999999998</v>
      </c>
      <c r="C658" s="1">
        <v>2.84</v>
      </c>
    </row>
    <row r="659" spans="1:3" x14ac:dyDescent="0.3">
      <c r="A659" s="36">
        <v>37389</v>
      </c>
      <c r="B659" s="1">
        <v>18.16</v>
      </c>
      <c r="C659" s="1">
        <v>2.86</v>
      </c>
    </row>
    <row r="660" spans="1:3" x14ac:dyDescent="0.3">
      <c r="A660" s="36">
        <v>37386</v>
      </c>
      <c r="B660" s="1">
        <v>18.36</v>
      </c>
      <c r="C660" s="1">
        <v>2.85</v>
      </c>
    </row>
    <row r="661" spans="1:3" x14ac:dyDescent="0.3">
      <c r="A661" s="36">
        <v>37385</v>
      </c>
      <c r="B661" s="1">
        <v>18.54</v>
      </c>
      <c r="C661" s="1">
        <v>2.88</v>
      </c>
    </row>
    <row r="662" spans="1:3" x14ac:dyDescent="0.3">
      <c r="A662" s="36">
        <v>37384</v>
      </c>
      <c r="B662" s="1">
        <v>18.38</v>
      </c>
      <c r="C662" s="1">
        <v>2.86</v>
      </c>
    </row>
    <row r="663" spans="1:3" x14ac:dyDescent="0.3">
      <c r="A663" s="36">
        <v>37383</v>
      </c>
      <c r="B663" s="1">
        <v>18.260000000000002</v>
      </c>
      <c r="C663" s="1">
        <v>2.84</v>
      </c>
    </row>
    <row r="664" spans="1:3" x14ac:dyDescent="0.3">
      <c r="A664" s="36">
        <v>37382</v>
      </c>
      <c r="B664" s="1">
        <v>18.100000000000001</v>
      </c>
      <c r="C664" s="1">
        <v>2.81</v>
      </c>
    </row>
    <row r="665" spans="1:3" x14ac:dyDescent="0.3">
      <c r="A665" s="36">
        <v>37379</v>
      </c>
      <c r="B665" s="1">
        <v>18.04</v>
      </c>
      <c r="C665" s="1">
        <v>2.8</v>
      </c>
    </row>
    <row r="666" spans="1:3" x14ac:dyDescent="0.3">
      <c r="A666" s="36">
        <v>37378</v>
      </c>
      <c r="B666" s="1">
        <v>18.079999999999998</v>
      </c>
      <c r="C666" s="1">
        <v>2.93</v>
      </c>
    </row>
    <row r="667" spans="1:3" x14ac:dyDescent="0.3">
      <c r="A667" s="36">
        <v>37376</v>
      </c>
      <c r="B667" s="1">
        <v>17.86</v>
      </c>
      <c r="C667" s="1">
        <v>2.83</v>
      </c>
    </row>
    <row r="668" spans="1:3" x14ac:dyDescent="0.3">
      <c r="A668" s="36">
        <v>37375</v>
      </c>
      <c r="B668" s="1">
        <v>17.690000000000001</v>
      </c>
      <c r="C668" s="1">
        <v>2.8</v>
      </c>
    </row>
    <row r="669" spans="1:3" x14ac:dyDescent="0.3">
      <c r="A669" s="36">
        <v>37372</v>
      </c>
      <c r="B669" s="1">
        <v>17.899999999999999</v>
      </c>
      <c r="C669" s="1">
        <v>2.83</v>
      </c>
    </row>
    <row r="670" spans="1:3" x14ac:dyDescent="0.3">
      <c r="A670" s="36">
        <v>37371</v>
      </c>
      <c r="B670" s="1">
        <v>17.850000000000001</v>
      </c>
      <c r="C670" s="1">
        <v>2.82</v>
      </c>
    </row>
    <row r="671" spans="1:3" x14ac:dyDescent="0.3">
      <c r="A671" s="36">
        <v>37370</v>
      </c>
      <c r="B671" s="1">
        <v>18.16</v>
      </c>
      <c r="C671" s="1">
        <v>2.86</v>
      </c>
    </row>
    <row r="672" spans="1:3" x14ac:dyDescent="0.3">
      <c r="A672" s="36">
        <v>37369</v>
      </c>
      <c r="B672" s="1">
        <v>18.05</v>
      </c>
      <c r="C672" s="1">
        <v>2.88</v>
      </c>
    </row>
    <row r="673" spans="1:3" x14ac:dyDescent="0.3">
      <c r="A673" s="36">
        <v>37368</v>
      </c>
      <c r="B673" s="1">
        <v>18.02</v>
      </c>
      <c r="C673" s="1">
        <v>2.87</v>
      </c>
    </row>
    <row r="674" spans="1:3" x14ac:dyDescent="0.3">
      <c r="A674" s="36">
        <v>37365</v>
      </c>
      <c r="B674" s="1">
        <v>18.02</v>
      </c>
      <c r="C674" s="1">
        <v>2.86</v>
      </c>
    </row>
    <row r="675" spans="1:3" x14ac:dyDescent="0.3">
      <c r="A675" s="36">
        <v>37364</v>
      </c>
      <c r="B675" s="1">
        <v>18.489999999999998</v>
      </c>
      <c r="C675" s="1">
        <v>2.94</v>
      </c>
    </row>
    <row r="676" spans="1:3" x14ac:dyDescent="0.3">
      <c r="A676" s="36">
        <v>37363</v>
      </c>
      <c r="B676" s="1">
        <v>17.8</v>
      </c>
      <c r="C676" s="1">
        <v>2.88</v>
      </c>
    </row>
    <row r="677" spans="1:3" x14ac:dyDescent="0.3">
      <c r="A677" s="36">
        <v>37362</v>
      </c>
      <c r="B677" s="1">
        <v>17.7</v>
      </c>
      <c r="C677" s="1">
        <v>2.86</v>
      </c>
    </row>
    <row r="678" spans="1:3" x14ac:dyDescent="0.3">
      <c r="A678" s="36">
        <v>37361</v>
      </c>
      <c r="B678" s="1">
        <v>17.940000000000001</v>
      </c>
      <c r="C678" s="1">
        <v>2.9</v>
      </c>
    </row>
    <row r="679" spans="1:3" x14ac:dyDescent="0.3">
      <c r="A679" s="36">
        <v>37358</v>
      </c>
      <c r="B679" s="1">
        <v>18.14</v>
      </c>
      <c r="C679" s="1">
        <v>2.93</v>
      </c>
    </row>
    <row r="680" spans="1:3" x14ac:dyDescent="0.3">
      <c r="A680" s="36">
        <v>37357</v>
      </c>
      <c r="B680" s="1">
        <v>18.09</v>
      </c>
      <c r="C680" s="1">
        <v>2.93</v>
      </c>
    </row>
    <row r="681" spans="1:3" x14ac:dyDescent="0.3">
      <c r="A681" s="36">
        <v>37356</v>
      </c>
      <c r="B681" s="1">
        <v>18.010000000000002</v>
      </c>
      <c r="C681" s="1">
        <v>2.91</v>
      </c>
    </row>
    <row r="682" spans="1:3" x14ac:dyDescent="0.3">
      <c r="A682" s="36">
        <v>37355</v>
      </c>
      <c r="B682" s="1">
        <v>17.78</v>
      </c>
      <c r="C682" s="1">
        <v>2.88</v>
      </c>
    </row>
    <row r="683" spans="1:3" x14ac:dyDescent="0.3">
      <c r="A683" s="36">
        <v>37354</v>
      </c>
      <c r="B683" s="1">
        <v>17.91</v>
      </c>
      <c r="C683" s="1">
        <v>2.9</v>
      </c>
    </row>
    <row r="684" spans="1:3" x14ac:dyDescent="0.3">
      <c r="A684" s="36">
        <v>37351</v>
      </c>
      <c r="B684" s="1">
        <v>18.3</v>
      </c>
      <c r="C684" s="1">
        <v>2.94</v>
      </c>
    </row>
    <row r="685" spans="1:3" x14ac:dyDescent="0.3">
      <c r="A685" s="36">
        <v>37350</v>
      </c>
      <c r="B685" s="1">
        <v>18.36</v>
      </c>
      <c r="C685" s="1">
        <v>2.95</v>
      </c>
    </row>
    <row r="686" spans="1:3" x14ac:dyDescent="0.3">
      <c r="A686" s="36">
        <v>37349</v>
      </c>
      <c r="B686" s="1">
        <v>18</v>
      </c>
      <c r="C686" s="1">
        <v>2.89</v>
      </c>
    </row>
    <row r="687" spans="1:3" x14ac:dyDescent="0.3">
      <c r="A687" s="36">
        <v>37348</v>
      </c>
      <c r="B687" s="1">
        <v>18.22</v>
      </c>
      <c r="C687" s="1">
        <v>2.93</v>
      </c>
    </row>
    <row r="688" spans="1:3" x14ac:dyDescent="0.3">
      <c r="A688" s="36">
        <v>37347</v>
      </c>
      <c r="B688" s="1">
        <v>18.25</v>
      </c>
      <c r="C688" s="1">
        <v>2.93</v>
      </c>
    </row>
    <row r="689" spans="1:3" x14ac:dyDescent="0.3">
      <c r="A689" s="36">
        <v>37343</v>
      </c>
      <c r="B689" s="1">
        <v>18.100000000000001</v>
      </c>
      <c r="C689" s="1">
        <v>2.91</v>
      </c>
    </row>
    <row r="690" spans="1:3" x14ac:dyDescent="0.3">
      <c r="A690" s="36">
        <v>37342</v>
      </c>
      <c r="B690" s="1">
        <v>18</v>
      </c>
      <c r="C690" s="1">
        <v>2.89</v>
      </c>
    </row>
    <row r="691" spans="1:3" x14ac:dyDescent="0.3">
      <c r="A691" s="36">
        <v>37341</v>
      </c>
      <c r="B691" s="1">
        <v>17.989999999999998</v>
      </c>
      <c r="C691" s="1">
        <v>2.89</v>
      </c>
    </row>
    <row r="692" spans="1:3" x14ac:dyDescent="0.3">
      <c r="A692" s="36">
        <v>37337</v>
      </c>
      <c r="B692" s="1">
        <v>18.239999999999998</v>
      </c>
      <c r="C692" s="1">
        <v>2.93</v>
      </c>
    </row>
    <row r="693" spans="1:3" x14ac:dyDescent="0.3">
      <c r="A693" s="36">
        <v>37336</v>
      </c>
      <c r="B693" s="1">
        <v>18.329999999999998</v>
      </c>
      <c r="C693" s="1">
        <v>2.95</v>
      </c>
    </row>
    <row r="694" spans="1:3" x14ac:dyDescent="0.3">
      <c r="A694" s="36">
        <v>37335</v>
      </c>
      <c r="B694" s="1">
        <v>18.510000000000002</v>
      </c>
      <c r="C694" s="1">
        <v>2.98</v>
      </c>
    </row>
    <row r="695" spans="1:3" x14ac:dyDescent="0.3">
      <c r="A695" s="36">
        <v>37334</v>
      </c>
      <c r="B695" s="1">
        <v>18.46</v>
      </c>
      <c r="C695" s="1">
        <v>2.97</v>
      </c>
    </row>
    <row r="696" spans="1:3" x14ac:dyDescent="0.3">
      <c r="A696" s="36">
        <v>37333</v>
      </c>
      <c r="B696" s="1">
        <v>18.73</v>
      </c>
      <c r="C696" s="1">
        <v>3.01</v>
      </c>
    </row>
    <row r="697" spans="1:3" x14ac:dyDescent="0.3">
      <c r="A697" s="36">
        <v>37330</v>
      </c>
      <c r="B697" s="1">
        <v>18.739999999999998</v>
      </c>
      <c r="C697" s="1">
        <v>3.01</v>
      </c>
    </row>
    <row r="698" spans="1:3" x14ac:dyDescent="0.3">
      <c r="A698" s="36">
        <v>37329</v>
      </c>
      <c r="B698" s="1">
        <v>18.579999999999998</v>
      </c>
      <c r="C698" s="1">
        <v>2.99</v>
      </c>
    </row>
    <row r="699" spans="1:3" x14ac:dyDescent="0.3">
      <c r="A699" s="36">
        <v>37328</v>
      </c>
      <c r="B699" s="1">
        <v>18.54</v>
      </c>
      <c r="C699" s="1">
        <v>2.98</v>
      </c>
    </row>
    <row r="700" spans="1:3" x14ac:dyDescent="0.3">
      <c r="A700" s="36">
        <v>37327</v>
      </c>
      <c r="B700" s="1">
        <v>18.43</v>
      </c>
      <c r="C700" s="1">
        <v>2.96</v>
      </c>
    </row>
    <row r="701" spans="1:3" x14ac:dyDescent="0.3">
      <c r="A701" s="36">
        <v>37326</v>
      </c>
      <c r="B701" s="1">
        <v>18.71</v>
      </c>
      <c r="C701" s="1">
        <v>3.01</v>
      </c>
    </row>
    <row r="702" spans="1:3" x14ac:dyDescent="0.3">
      <c r="A702" s="36">
        <v>37323</v>
      </c>
      <c r="B702" s="1">
        <v>19.03</v>
      </c>
      <c r="C702" s="1">
        <v>3.06</v>
      </c>
    </row>
    <row r="703" spans="1:3" x14ac:dyDescent="0.3">
      <c r="A703" s="36">
        <v>37322</v>
      </c>
      <c r="B703" s="1">
        <v>19.11</v>
      </c>
      <c r="C703" s="1">
        <v>3.07</v>
      </c>
    </row>
    <row r="704" spans="1:3" x14ac:dyDescent="0.3">
      <c r="A704" s="36">
        <v>37321</v>
      </c>
      <c r="B704" s="1">
        <v>18.79</v>
      </c>
      <c r="C704" s="1">
        <v>3.02</v>
      </c>
    </row>
    <row r="705" spans="1:3" x14ac:dyDescent="0.3">
      <c r="A705" s="36">
        <v>37320</v>
      </c>
      <c r="B705" s="1">
        <v>18.989999999999998</v>
      </c>
      <c r="C705" s="1">
        <v>3.03</v>
      </c>
    </row>
    <row r="706" spans="1:3" x14ac:dyDescent="0.3">
      <c r="A706" s="36">
        <v>37319</v>
      </c>
      <c r="B706" s="1">
        <v>18.97</v>
      </c>
      <c r="C706" s="1">
        <v>3.03</v>
      </c>
    </row>
    <row r="707" spans="1:3" x14ac:dyDescent="0.3">
      <c r="A707" s="36">
        <v>37316</v>
      </c>
      <c r="B707" s="1">
        <v>18.96</v>
      </c>
      <c r="C707" s="1">
        <v>3.04</v>
      </c>
    </row>
    <row r="708" spans="1:3" x14ac:dyDescent="0.3">
      <c r="A708" s="36">
        <v>37315</v>
      </c>
      <c r="B708" s="1">
        <v>18.38</v>
      </c>
      <c r="C708" s="1">
        <v>2.94</v>
      </c>
    </row>
    <row r="709" spans="1:3" x14ac:dyDescent="0.3">
      <c r="A709" s="36">
        <v>37314</v>
      </c>
      <c r="B709" s="1">
        <v>19.14</v>
      </c>
      <c r="C709" s="1">
        <v>3.07</v>
      </c>
    </row>
    <row r="710" spans="1:3" x14ac:dyDescent="0.3">
      <c r="A710" s="36">
        <v>37313</v>
      </c>
      <c r="B710" s="1">
        <v>19.14</v>
      </c>
      <c r="C710" s="1">
        <v>3.07</v>
      </c>
    </row>
    <row r="711" spans="1:3" x14ac:dyDescent="0.3">
      <c r="A711" s="36">
        <v>37312</v>
      </c>
      <c r="B711" s="1">
        <v>18.760000000000002</v>
      </c>
      <c r="C711" s="1">
        <v>3</v>
      </c>
    </row>
    <row r="712" spans="1:3" x14ac:dyDescent="0.3">
      <c r="A712" s="36">
        <v>37309</v>
      </c>
      <c r="B712" s="1">
        <v>18.72</v>
      </c>
      <c r="C712" s="1">
        <v>3</v>
      </c>
    </row>
    <row r="713" spans="1:3" x14ac:dyDescent="0.3">
      <c r="A713" s="36">
        <v>37308</v>
      </c>
      <c r="B713" s="1">
        <v>18.5</v>
      </c>
      <c r="C713" s="1">
        <v>2.96</v>
      </c>
    </row>
    <row r="714" spans="1:3" x14ac:dyDescent="0.3">
      <c r="A714" s="36">
        <v>37307</v>
      </c>
      <c r="B714" s="1">
        <v>18.440000000000001</v>
      </c>
      <c r="C714" s="1">
        <v>2.95</v>
      </c>
    </row>
    <row r="715" spans="1:3" x14ac:dyDescent="0.3">
      <c r="A715" s="36">
        <v>37306</v>
      </c>
      <c r="B715" s="1">
        <v>18.66</v>
      </c>
      <c r="C715" s="1">
        <v>2.99</v>
      </c>
    </row>
    <row r="716" spans="1:3" x14ac:dyDescent="0.3">
      <c r="A716" s="36">
        <v>37305</v>
      </c>
      <c r="B716" s="1">
        <v>18.88</v>
      </c>
      <c r="C716" s="1">
        <v>3.02</v>
      </c>
    </row>
    <row r="717" spans="1:3" x14ac:dyDescent="0.3">
      <c r="A717" s="36">
        <v>37302</v>
      </c>
      <c r="B717" s="1">
        <v>18.68</v>
      </c>
      <c r="C717" s="1">
        <v>2.99</v>
      </c>
    </row>
    <row r="718" spans="1:3" x14ac:dyDescent="0.3">
      <c r="A718" s="36">
        <v>37301</v>
      </c>
      <c r="B718" s="1">
        <v>18.52</v>
      </c>
      <c r="C718" s="1">
        <v>2.96</v>
      </c>
    </row>
    <row r="719" spans="1:3" x14ac:dyDescent="0.3">
      <c r="A719" s="36">
        <v>37300</v>
      </c>
      <c r="B719" s="1">
        <v>18.28</v>
      </c>
      <c r="C719" s="1">
        <v>2.93</v>
      </c>
    </row>
    <row r="720" spans="1:3" x14ac:dyDescent="0.3">
      <c r="A720" s="36">
        <v>37299</v>
      </c>
      <c r="B720" s="1">
        <v>18.190000000000001</v>
      </c>
      <c r="C720" s="1">
        <v>2.91</v>
      </c>
    </row>
    <row r="721" spans="1:3" x14ac:dyDescent="0.3">
      <c r="A721" s="36">
        <v>37298</v>
      </c>
      <c r="B721" s="1">
        <v>18.22</v>
      </c>
      <c r="C721" s="1">
        <v>2.92</v>
      </c>
    </row>
    <row r="722" spans="1:3" x14ac:dyDescent="0.3">
      <c r="A722" s="36">
        <v>37295</v>
      </c>
      <c r="B722" s="1">
        <v>18.09</v>
      </c>
      <c r="C722" s="1">
        <v>2.9</v>
      </c>
    </row>
    <row r="723" spans="1:3" x14ac:dyDescent="0.3">
      <c r="A723" s="36">
        <v>37294</v>
      </c>
      <c r="B723" s="1">
        <v>17.88</v>
      </c>
      <c r="C723" s="1">
        <v>2.86</v>
      </c>
    </row>
    <row r="724" spans="1:3" x14ac:dyDescent="0.3">
      <c r="A724" s="36">
        <v>37293</v>
      </c>
      <c r="B724" s="1">
        <v>17.920000000000002</v>
      </c>
      <c r="C724" s="1">
        <v>2.87</v>
      </c>
    </row>
    <row r="725" spans="1:3" x14ac:dyDescent="0.3">
      <c r="A725" s="36">
        <v>37292</v>
      </c>
      <c r="B725" s="1">
        <v>17.3</v>
      </c>
      <c r="C725" s="1">
        <v>2.77</v>
      </c>
    </row>
    <row r="726" spans="1:3" x14ac:dyDescent="0.3">
      <c r="A726" s="36">
        <v>37291</v>
      </c>
      <c r="B726" s="1">
        <v>17.34</v>
      </c>
      <c r="C726" s="1">
        <v>2.78</v>
      </c>
    </row>
    <row r="727" spans="1:3" x14ac:dyDescent="0.3">
      <c r="A727" s="36">
        <v>37288</v>
      </c>
      <c r="B727" s="1">
        <v>17.420000000000002</v>
      </c>
      <c r="C727" s="1">
        <v>2.79</v>
      </c>
    </row>
    <row r="728" spans="1:3" x14ac:dyDescent="0.3">
      <c r="A728" s="36">
        <v>37287</v>
      </c>
      <c r="B728" s="1">
        <v>16.989999999999998</v>
      </c>
      <c r="C728" s="1">
        <v>2.79</v>
      </c>
    </row>
    <row r="729" spans="1:3" x14ac:dyDescent="0.3">
      <c r="A729" s="36">
        <v>37286</v>
      </c>
      <c r="B729" s="1">
        <v>16.87</v>
      </c>
      <c r="C729" s="1">
        <v>2.77</v>
      </c>
    </row>
    <row r="730" spans="1:3" x14ac:dyDescent="0.3">
      <c r="A730" s="36">
        <v>37285</v>
      </c>
      <c r="B730" s="1">
        <v>16.93</v>
      </c>
      <c r="C730" s="1">
        <v>2.75</v>
      </c>
    </row>
    <row r="731" spans="1:3" x14ac:dyDescent="0.3">
      <c r="A731" s="36">
        <v>37284</v>
      </c>
      <c r="B731" s="1">
        <v>16.93</v>
      </c>
      <c r="C731" s="1">
        <v>2.76</v>
      </c>
    </row>
    <row r="732" spans="1:3" x14ac:dyDescent="0.3">
      <c r="A732" s="36">
        <v>37281</v>
      </c>
      <c r="B732" s="1">
        <v>17.059999999999999</v>
      </c>
      <c r="C732" s="1">
        <v>2.76</v>
      </c>
    </row>
    <row r="733" spans="1:3" x14ac:dyDescent="0.3">
      <c r="A733" s="36">
        <v>37280</v>
      </c>
      <c r="B733" s="1">
        <v>17.190000000000001</v>
      </c>
      <c r="C733" s="1">
        <v>2.79</v>
      </c>
    </row>
    <row r="734" spans="1:3" x14ac:dyDescent="0.3">
      <c r="A734" s="36">
        <v>37279</v>
      </c>
      <c r="B734" s="1">
        <v>17.260000000000002</v>
      </c>
      <c r="C734" s="1">
        <v>2.81</v>
      </c>
    </row>
    <row r="735" spans="1:3" x14ac:dyDescent="0.3">
      <c r="A735" s="36">
        <v>37278</v>
      </c>
      <c r="B735" s="1">
        <v>17.309999999999999</v>
      </c>
      <c r="C735" s="1">
        <v>2.83</v>
      </c>
    </row>
    <row r="736" spans="1:3" x14ac:dyDescent="0.3">
      <c r="A736" s="36">
        <v>37277</v>
      </c>
      <c r="B736" s="1">
        <v>17.29</v>
      </c>
      <c r="C736" s="1">
        <v>2.83</v>
      </c>
    </row>
    <row r="737" spans="1:3" x14ac:dyDescent="0.3">
      <c r="A737" s="36">
        <v>37274</v>
      </c>
      <c r="B737" s="1">
        <v>17.32</v>
      </c>
      <c r="C737" s="1">
        <v>2.83</v>
      </c>
    </row>
    <row r="738" spans="1:3" x14ac:dyDescent="0.3">
      <c r="A738" s="36">
        <v>37273</v>
      </c>
      <c r="B738" s="1">
        <v>17.57</v>
      </c>
      <c r="C738" s="1">
        <v>2.78</v>
      </c>
    </row>
    <row r="739" spans="1:3" x14ac:dyDescent="0.3">
      <c r="A739" s="36">
        <v>37272</v>
      </c>
      <c r="B739" s="1">
        <v>15.56</v>
      </c>
      <c r="C739" s="1">
        <v>2.82</v>
      </c>
    </row>
    <row r="740" spans="1:3" x14ac:dyDescent="0.3">
      <c r="A740" s="36">
        <v>37271</v>
      </c>
      <c r="B740" s="1">
        <v>15.61</v>
      </c>
      <c r="C740" s="1">
        <v>2.46</v>
      </c>
    </row>
    <row r="741" spans="1:3" x14ac:dyDescent="0.3">
      <c r="A741" s="36">
        <v>37270</v>
      </c>
      <c r="B741" s="1">
        <v>16.079999999999998</v>
      </c>
      <c r="C741" s="1">
        <v>2.4700000000000002</v>
      </c>
    </row>
    <row r="742" spans="1:3" x14ac:dyDescent="0.3">
      <c r="A742" s="36">
        <v>37267</v>
      </c>
      <c r="B742" s="1">
        <v>15.78</v>
      </c>
      <c r="C742" s="1">
        <v>2.5</v>
      </c>
    </row>
    <row r="743" spans="1:3" x14ac:dyDescent="0.3">
      <c r="A743" s="36">
        <v>37266</v>
      </c>
      <c r="B743" s="1">
        <v>15.91</v>
      </c>
      <c r="C743" s="1">
        <v>2.46</v>
      </c>
    </row>
    <row r="744" spans="1:3" x14ac:dyDescent="0.3">
      <c r="A744" s="36">
        <v>37265</v>
      </c>
      <c r="B744" s="1">
        <v>15.98</v>
      </c>
      <c r="C744" s="1">
        <v>2.48</v>
      </c>
    </row>
    <row r="745" spans="1:3" x14ac:dyDescent="0.3">
      <c r="A745" s="36">
        <v>37264</v>
      </c>
      <c r="B745" s="1">
        <v>16.09</v>
      </c>
      <c r="C745" s="1">
        <v>2.4900000000000002</v>
      </c>
    </row>
    <row r="746" spans="1:3" x14ac:dyDescent="0.3">
      <c r="A746" s="36">
        <v>37263</v>
      </c>
      <c r="B746" s="1">
        <v>15.94</v>
      </c>
      <c r="C746" s="1">
        <v>2.5</v>
      </c>
    </row>
    <row r="747" spans="1:3" x14ac:dyDescent="0.3">
      <c r="A747" s="36">
        <v>37260</v>
      </c>
      <c r="B747" s="1">
        <v>15.89</v>
      </c>
      <c r="C747" s="1">
        <v>2.48</v>
      </c>
    </row>
    <row r="748" spans="1:3" x14ac:dyDescent="0.3">
      <c r="A748" s="36">
        <v>37259</v>
      </c>
      <c r="B748" s="1">
        <v>15.54</v>
      </c>
      <c r="C748" s="1">
        <v>2.4700000000000002</v>
      </c>
    </row>
    <row r="749" spans="1:3" x14ac:dyDescent="0.3">
      <c r="A749" s="36">
        <v>37258</v>
      </c>
      <c r="B749" s="1">
        <v>15.37</v>
      </c>
      <c r="C749" s="1">
        <v>2.42</v>
      </c>
    </row>
    <row r="750" spans="1:3" x14ac:dyDescent="0.3">
      <c r="A750" s="36">
        <v>37257</v>
      </c>
      <c r="B750" s="1">
        <v>15.29</v>
      </c>
      <c r="C750" s="1">
        <v>2.39</v>
      </c>
    </row>
    <row r="751" spans="1:3" x14ac:dyDescent="0.3">
      <c r="A751" s="36">
        <v>37986</v>
      </c>
      <c r="B751" s="1">
        <v>20.73</v>
      </c>
      <c r="C751" s="1">
        <v>4.05</v>
      </c>
    </row>
    <row r="752" spans="1:3" x14ac:dyDescent="0.3">
      <c r="A752" s="36">
        <v>37985</v>
      </c>
      <c r="B752" s="1">
        <v>20.66</v>
      </c>
      <c r="C752" s="1">
        <v>4.03</v>
      </c>
    </row>
    <row r="753" spans="1:3" x14ac:dyDescent="0.3">
      <c r="A753" s="36">
        <v>37984</v>
      </c>
      <c r="B753" s="1">
        <v>20.67</v>
      </c>
      <c r="C753" s="1">
        <v>4.03</v>
      </c>
    </row>
    <row r="754" spans="1:3" x14ac:dyDescent="0.3">
      <c r="A754" s="36">
        <v>37981</v>
      </c>
      <c r="B754" s="1">
        <v>20.260000000000002</v>
      </c>
      <c r="C754" s="1">
        <v>3.95</v>
      </c>
    </row>
    <row r="755" spans="1:3" x14ac:dyDescent="0.3">
      <c r="A755" s="36">
        <v>37979</v>
      </c>
      <c r="B755" s="1">
        <v>19.95</v>
      </c>
      <c r="C755" s="1">
        <v>3.89</v>
      </c>
    </row>
    <row r="756" spans="1:3" x14ac:dyDescent="0.3">
      <c r="A756" s="36">
        <v>37978</v>
      </c>
      <c r="B756" s="1">
        <v>19.63</v>
      </c>
      <c r="C756" s="1">
        <v>3.83</v>
      </c>
    </row>
    <row r="757" spans="1:3" x14ac:dyDescent="0.3">
      <c r="A757" s="36">
        <v>37977</v>
      </c>
      <c r="B757" s="1">
        <v>19.73</v>
      </c>
      <c r="C757" s="1">
        <v>3.85</v>
      </c>
    </row>
    <row r="758" spans="1:3" x14ac:dyDescent="0.3">
      <c r="A758" s="36">
        <v>37974</v>
      </c>
      <c r="B758" s="1">
        <v>19.61</v>
      </c>
      <c r="C758" s="1">
        <v>3.83</v>
      </c>
    </row>
    <row r="759" spans="1:3" x14ac:dyDescent="0.3">
      <c r="A759" s="36">
        <v>37973</v>
      </c>
      <c r="B759" s="1">
        <v>19.37</v>
      </c>
      <c r="C759" s="1">
        <v>3.78</v>
      </c>
    </row>
    <row r="760" spans="1:3" x14ac:dyDescent="0.3">
      <c r="A760" s="36">
        <v>37972</v>
      </c>
      <c r="B760" s="1">
        <v>19.11</v>
      </c>
      <c r="C760" s="1">
        <v>3.73</v>
      </c>
    </row>
    <row r="761" spans="1:3" x14ac:dyDescent="0.3">
      <c r="A761" s="36">
        <v>37971</v>
      </c>
      <c r="B761" s="1">
        <v>19.149999999999999</v>
      </c>
      <c r="C761" s="1">
        <v>3.74</v>
      </c>
    </row>
    <row r="762" spans="1:3" x14ac:dyDescent="0.3">
      <c r="A762" s="36">
        <v>37970</v>
      </c>
      <c r="B762" s="1">
        <v>19.010000000000002</v>
      </c>
      <c r="C762" s="1">
        <v>3.71</v>
      </c>
    </row>
    <row r="763" spans="1:3" x14ac:dyDescent="0.3">
      <c r="A763" s="36">
        <v>37967</v>
      </c>
      <c r="B763" s="1">
        <v>18.73</v>
      </c>
      <c r="C763" s="1">
        <v>3.66</v>
      </c>
    </row>
    <row r="764" spans="1:3" x14ac:dyDescent="0.3">
      <c r="A764" s="36">
        <v>37966</v>
      </c>
      <c r="B764" s="1">
        <v>18.690000000000001</v>
      </c>
      <c r="C764" s="1">
        <v>3.65</v>
      </c>
    </row>
    <row r="765" spans="1:3" x14ac:dyDescent="0.3">
      <c r="A765" s="36">
        <v>37965</v>
      </c>
      <c r="B765" s="1">
        <v>18.600000000000001</v>
      </c>
      <c r="C765" s="1">
        <v>3.63</v>
      </c>
    </row>
    <row r="766" spans="1:3" x14ac:dyDescent="0.3">
      <c r="A766" s="36">
        <v>37964</v>
      </c>
      <c r="B766" s="1">
        <v>18.48</v>
      </c>
      <c r="C766" s="1">
        <v>3.61</v>
      </c>
    </row>
    <row r="767" spans="1:3" x14ac:dyDescent="0.3">
      <c r="A767" s="36">
        <v>37963</v>
      </c>
      <c r="B767" s="1">
        <v>18.149999999999999</v>
      </c>
      <c r="C767" s="1">
        <v>3.54</v>
      </c>
    </row>
    <row r="768" spans="1:3" x14ac:dyDescent="0.3">
      <c r="A768" s="36">
        <v>37960</v>
      </c>
      <c r="B768" s="1">
        <v>18.149999999999999</v>
      </c>
      <c r="C768" s="1">
        <v>3.54</v>
      </c>
    </row>
    <row r="769" spans="1:3" x14ac:dyDescent="0.3">
      <c r="A769" s="36">
        <v>37959</v>
      </c>
      <c r="B769" s="1">
        <v>18.47</v>
      </c>
      <c r="C769" s="1">
        <v>3.6</v>
      </c>
    </row>
    <row r="770" spans="1:3" x14ac:dyDescent="0.3">
      <c r="A770" s="36">
        <v>37958</v>
      </c>
      <c r="B770" s="1">
        <v>18.420000000000002</v>
      </c>
      <c r="C770" s="1">
        <v>3.59</v>
      </c>
    </row>
    <row r="771" spans="1:3" x14ac:dyDescent="0.3">
      <c r="A771" s="36">
        <v>37957</v>
      </c>
      <c r="B771" s="1">
        <v>18.29</v>
      </c>
      <c r="C771" s="1">
        <v>3.57</v>
      </c>
    </row>
    <row r="772" spans="1:3" x14ac:dyDescent="0.3">
      <c r="A772" s="36">
        <v>37956</v>
      </c>
      <c r="B772" s="1">
        <v>18.27</v>
      </c>
      <c r="C772" s="1">
        <v>3.57</v>
      </c>
    </row>
    <row r="773" spans="1:3" x14ac:dyDescent="0.3">
      <c r="A773" s="36">
        <v>37953</v>
      </c>
      <c r="B773" s="1">
        <v>17.809999999999999</v>
      </c>
      <c r="C773" s="1">
        <v>3.47</v>
      </c>
    </row>
    <row r="774" spans="1:3" x14ac:dyDescent="0.3">
      <c r="A774" s="36">
        <v>37952</v>
      </c>
      <c r="B774" s="1">
        <v>17.62</v>
      </c>
      <c r="C774" s="1">
        <v>3.44</v>
      </c>
    </row>
    <row r="775" spans="1:3" x14ac:dyDescent="0.3">
      <c r="A775" s="36">
        <v>37950</v>
      </c>
      <c r="B775" s="1">
        <v>17.29</v>
      </c>
      <c r="C775" s="1">
        <v>3.37</v>
      </c>
    </row>
    <row r="776" spans="1:3" x14ac:dyDescent="0.3">
      <c r="A776" s="36">
        <v>37949</v>
      </c>
      <c r="B776" s="1">
        <v>17.02</v>
      </c>
      <c r="C776" s="1">
        <v>3.32</v>
      </c>
    </row>
    <row r="777" spans="1:3" x14ac:dyDescent="0.3">
      <c r="A777" s="36">
        <v>37946</v>
      </c>
      <c r="B777" s="1">
        <v>16.98</v>
      </c>
      <c r="C777" s="1">
        <v>3.31</v>
      </c>
    </row>
    <row r="778" spans="1:3" x14ac:dyDescent="0.3">
      <c r="A778" s="36">
        <v>37945</v>
      </c>
      <c r="B778" s="1">
        <v>16.78</v>
      </c>
      <c r="C778" s="1">
        <v>3.27</v>
      </c>
    </row>
    <row r="779" spans="1:3" x14ac:dyDescent="0.3">
      <c r="A779" s="36">
        <v>37944</v>
      </c>
      <c r="B779" s="1">
        <v>16.98</v>
      </c>
      <c r="C779" s="1">
        <v>3.31</v>
      </c>
    </row>
    <row r="780" spans="1:3" x14ac:dyDescent="0.3">
      <c r="A780" s="36">
        <v>37943</v>
      </c>
      <c r="B780" s="1">
        <v>17.239999999999998</v>
      </c>
      <c r="C780" s="1">
        <v>3.37</v>
      </c>
    </row>
    <row r="781" spans="1:3" x14ac:dyDescent="0.3">
      <c r="A781" s="36">
        <v>37942</v>
      </c>
      <c r="B781" s="1">
        <v>17.420000000000002</v>
      </c>
      <c r="C781" s="1">
        <v>3.4</v>
      </c>
    </row>
    <row r="782" spans="1:3" x14ac:dyDescent="0.3">
      <c r="A782" s="36">
        <v>37940</v>
      </c>
      <c r="B782" s="1">
        <v>17.23</v>
      </c>
      <c r="C782" s="1">
        <v>3.36</v>
      </c>
    </row>
    <row r="783" spans="1:3" x14ac:dyDescent="0.3">
      <c r="A783" s="36">
        <v>37939</v>
      </c>
      <c r="B783" s="1">
        <v>17.09</v>
      </c>
      <c r="C783" s="1">
        <v>3.34</v>
      </c>
    </row>
    <row r="784" spans="1:3" x14ac:dyDescent="0.3">
      <c r="A784" s="36">
        <v>37938</v>
      </c>
      <c r="B784" s="1">
        <v>17.420000000000002</v>
      </c>
      <c r="C784" s="1">
        <v>3.4</v>
      </c>
    </row>
    <row r="785" spans="1:3" x14ac:dyDescent="0.3">
      <c r="A785" s="36">
        <v>37937</v>
      </c>
      <c r="B785" s="1">
        <v>17.68</v>
      </c>
      <c r="C785" s="1">
        <v>3.45</v>
      </c>
    </row>
    <row r="786" spans="1:3" x14ac:dyDescent="0.3">
      <c r="A786" s="36">
        <v>37936</v>
      </c>
      <c r="B786" s="1">
        <v>17.649999999999999</v>
      </c>
      <c r="C786" s="1">
        <v>3.44</v>
      </c>
    </row>
    <row r="787" spans="1:3" x14ac:dyDescent="0.3">
      <c r="A787" s="36">
        <v>37935</v>
      </c>
      <c r="B787" s="1">
        <v>17.579999999999998</v>
      </c>
      <c r="C787" s="1">
        <v>3.43</v>
      </c>
    </row>
    <row r="788" spans="1:3" x14ac:dyDescent="0.3">
      <c r="A788" s="36">
        <v>37932</v>
      </c>
      <c r="B788" s="1">
        <v>17.55</v>
      </c>
      <c r="C788" s="1">
        <v>3.42</v>
      </c>
    </row>
    <row r="789" spans="1:3" x14ac:dyDescent="0.3">
      <c r="A789" s="36">
        <v>37931</v>
      </c>
      <c r="B789" s="1">
        <v>17.77</v>
      </c>
      <c r="C789" s="1">
        <v>3.47</v>
      </c>
    </row>
    <row r="790" spans="1:3" x14ac:dyDescent="0.3">
      <c r="A790" s="36">
        <v>37930</v>
      </c>
      <c r="B790" s="1">
        <v>17.739999999999998</v>
      </c>
      <c r="C790" s="1">
        <v>3.46</v>
      </c>
    </row>
    <row r="791" spans="1:3" x14ac:dyDescent="0.3">
      <c r="A791" s="36">
        <v>37929</v>
      </c>
      <c r="B791" s="1">
        <v>17.84</v>
      </c>
      <c r="C791" s="1">
        <v>3.48</v>
      </c>
    </row>
    <row r="792" spans="1:3" x14ac:dyDescent="0.3">
      <c r="A792" s="36">
        <v>37928</v>
      </c>
      <c r="B792" s="1">
        <v>17.649999999999999</v>
      </c>
      <c r="C792" s="1">
        <v>3.45</v>
      </c>
    </row>
    <row r="793" spans="1:3" x14ac:dyDescent="0.3">
      <c r="A793" s="36">
        <v>37925</v>
      </c>
      <c r="B793" s="1">
        <v>17.149999999999999</v>
      </c>
      <c r="C793" s="1">
        <v>3.35</v>
      </c>
    </row>
    <row r="794" spans="1:3" x14ac:dyDescent="0.3">
      <c r="A794" s="36">
        <v>37924</v>
      </c>
      <c r="B794" s="1">
        <v>16.72</v>
      </c>
      <c r="C794" s="1">
        <v>3.26</v>
      </c>
    </row>
    <row r="795" spans="1:3" x14ac:dyDescent="0.3">
      <c r="A795" s="36">
        <v>37923</v>
      </c>
      <c r="B795" s="1">
        <v>16.52</v>
      </c>
      <c r="C795" s="1">
        <v>3.22</v>
      </c>
    </row>
    <row r="796" spans="1:3" x14ac:dyDescent="0.3">
      <c r="A796" s="36">
        <v>37922</v>
      </c>
      <c r="B796" s="1">
        <v>16.329999999999998</v>
      </c>
      <c r="C796" s="1">
        <v>3.19</v>
      </c>
    </row>
    <row r="797" spans="1:3" x14ac:dyDescent="0.3">
      <c r="A797" s="36">
        <v>37921</v>
      </c>
      <c r="B797" s="1">
        <v>16.37</v>
      </c>
      <c r="C797" s="1">
        <v>3.19</v>
      </c>
    </row>
    <row r="798" spans="1:3" x14ac:dyDescent="0.3">
      <c r="A798" s="36">
        <v>37919</v>
      </c>
      <c r="B798" s="1">
        <v>16.78</v>
      </c>
      <c r="C798" s="1">
        <v>3.27</v>
      </c>
    </row>
    <row r="799" spans="1:3" x14ac:dyDescent="0.3">
      <c r="A799" s="36">
        <v>37918</v>
      </c>
      <c r="B799" s="1">
        <v>16.600000000000001</v>
      </c>
      <c r="C799" s="1">
        <v>3.24</v>
      </c>
    </row>
    <row r="800" spans="1:3" x14ac:dyDescent="0.3">
      <c r="A800" s="36">
        <v>37917</v>
      </c>
      <c r="B800" s="1">
        <v>16.21</v>
      </c>
      <c r="C800" s="1">
        <v>3.16</v>
      </c>
    </row>
    <row r="801" spans="1:3" x14ac:dyDescent="0.3">
      <c r="A801" s="36">
        <v>37916</v>
      </c>
      <c r="B801" s="1">
        <v>16.46</v>
      </c>
      <c r="C801" s="1">
        <v>3.21</v>
      </c>
    </row>
    <row r="802" spans="1:3" x14ac:dyDescent="0.3">
      <c r="A802" s="36">
        <v>37915</v>
      </c>
      <c r="B802" s="1">
        <v>16.600000000000001</v>
      </c>
      <c r="C802" s="1">
        <v>3.24</v>
      </c>
    </row>
    <row r="803" spans="1:3" x14ac:dyDescent="0.3">
      <c r="A803" s="36">
        <v>37914</v>
      </c>
      <c r="B803" s="1">
        <v>17</v>
      </c>
      <c r="C803" s="1">
        <v>3.32</v>
      </c>
    </row>
    <row r="804" spans="1:3" x14ac:dyDescent="0.3">
      <c r="A804" s="36">
        <v>37911</v>
      </c>
      <c r="B804" s="1">
        <v>17.29</v>
      </c>
      <c r="C804" s="1">
        <v>3.37</v>
      </c>
    </row>
    <row r="805" spans="1:3" x14ac:dyDescent="0.3">
      <c r="A805" s="36">
        <v>37910</v>
      </c>
      <c r="B805" s="1">
        <v>17.14</v>
      </c>
      <c r="C805" s="1">
        <v>3.35</v>
      </c>
    </row>
    <row r="806" spans="1:3" x14ac:dyDescent="0.3">
      <c r="A806" s="36">
        <v>37909</v>
      </c>
      <c r="B806" s="1">
        <v>16.940000000000001</v>
      </c>
      <c r="C806" s="1">
        <v>3.3</v>
      </c>
    </row>
    <row r="807" spans="1:3" x14ac:dyDescent="0.3">
      <c r="A807" s="36">
        <v>37908</v>
      </c>
      <c r="B807" s="1">
        <v>16.760000000000002</v>
      </c>
      <c r="C807" s="1">
        <v>3.27</v>
      </c>
    </row>
    <row r="808" spans="1:3" x14ac:dyDescent="0.3">
      <c r="A808" s="36">
        <v>37907</v>
      </c>
      <c r="B808" s="1">
        <v>17.04</v>
      </c>
      <c r="C808" s="1">
        <v>3.33</v>
      </c>
    </row>
    <row r="809" spans="1:3" x14ac:dyDescent="0.3">
      <c r="A809" s="36">
        <v>37904</v>
      </c>
      <c r="B809" s="1">
        <v>16.78</v>
      </c>
      <c r="C809" s="1">
        <v>3.28</v>
      </c>
    </row>
    <row r="810" spans="1:3" x14ac:dyDescent="0.3">
      <c r="A810" s="36">
        <v>37903</v>
      </c>
      <c r="B810" s="1">
        <v>16.55</v>
      </c>
      <c r="C810" s="1">
        <v>3.23</v>
      </c>
    </row>
    <row r="811" spans="1:3" x14ac:dyDescent="0.3">
      <c r="A811" s="36">
        <v>37902</v>
      </c>
      <c r="B811" s="1">
        <v>16.29</v>
      </c>
      <c r="C811" s="1">
        <v>3.18</v>
      </c>
    </row>
    <row r="812" spans="1:3" x14ac:dyDescent="0.3">
      <c r="A812" s="36">
        <v>37901</v>
      </c>
      <c r="B812" s="1">
        <v>16.28</v>
      </c>
      <c r="C812" s="1">
        <v>3.18</v>
      </c>
    </row>
    <row r="813" spans="1:3" x14ac:dyDescent="0.3">
      <c r="A813" s="36">
        <v>37900</v>
      </c>
      <c r="B813" s="1">
        <v>16.3</v>
      </c>
      <c r="C813" s="1">
        <v>3.18</v>
      </c>
    </row>
    <row r="814" spans="1:3" x14ac:dyDescent="0.3">
      <c r="A814" s="36">
        <v>37897</v>
      </c>
      <c r="B814" s="1">
        <v>15.97</v>
      </c>
      <c r="C814" s="1">
        <v>3.12</v>
      </c>
    </row>
    <row r="815" spans="1:3" x14ac:dyDescent="0.3">
      <c r="A815" s="36">
        <v>37895</v>
      </c>
      <c r="B815" s="1">
        <v>15.66</v>
      </c>
      <c r="C815" s="1">
        <v>3.06</v>
      </c>
    </row>
    <row r="816" spans="1:3" x14ac:dyDescent="0.3">
      <c r="A816" s="36">
        <v>37894</v>
      </c>
      <c r="B816" s="1">
        <v>15.61</v>
      </c>
      <c r="C816" s="1">
        <v>3.05</v>
      </c>
    </row>
    <row r="817" spans="1:3" x14ac:dyDescent="0.3">
      <c r="A817" s="36">
        <v>37893</v>
      </c>
      <c r="B817" s="1">
        <v>15.43</v>
      </c>
      <c r="C817" s="1">
        <v>3.01</v>
      </c>
    </row>
    <row r="818" spans="1:3" x14ac:dyDescent="0.3">
      <c r="A818" s="36">
        <v>37890</v>
      </c>
      <c r="B818" s="1">
        <v>15.28</v>
      </c>
      <c r="C818" s="1">
        <v>2.98</v>
      </c>
    </row>
    <row r="819" spans="1:3" x14ac:dyDescent="0.3">
      <c r="A819" s="36">
        <v>37889</v>
      </c>
      <c r="B819" s="1">
        <v>14.95</v>
      </c>
      <c r="C819" s="1">
        <v>2.92</v>
      </c>
    </row>
    <row r="820" spans="1:3" x14ac:dyDescent="0.3">
      <c r="A820" s="36">
        <v>37888</v>
      </c>
      <c r="B820" s="1">
        <v>15.12</v>
      </c>
      <c r="C820" s="1">
        <v>2.95</v>
      </c>
    </row>
    <row r="821" spans="1:3" x14ac:dyDescent="0.3">
      <c r="A821" s="36">
        <v>37887</v>
      </c>
      <c r="B821" s="1">
        <v>14.64</v>
      </c>
      <c r="C821" s="1">
        <v>2.86</v>
      </c>
    </row>
    <row r="822" spans="1:3" x14ac:dyDescent="0.3">
      <c r="A822" s="36">
        <v>37886</v>
      </c>
      <c r="B822" s="1">
        <v>14.36</v>
      </c>
      <c r="C822" s="1">
        <v>2.8</v>
      </c>
    </row>
    <row r="823" spans="1:3" x14ac:dyDescent="0.3">
      <c r="A823" s="36">
        <v>37883</v>
      </c>
      <c r="B823" s="1">
        <v>14.57</v>
      </c>
      <c r="C823" s="1">
        <v>2.84</v>
      </c>
    </row>
    <row r="824" spans="1:3" x14ac:dyDescent="0.3">
      <c r="A824" s="36">
        <v>37882</v>
      </c>
      <c r="B824" s="1">
        <v>14.35</v>
      </c>
      <c r="C824" s="1">
        <v>2.8</v>
      </c>
    </row>
    <row r="825" spans="1:3" x14ac:dyDescent="0.3">
      <c r="A825" s="36">
        <v>37881</v>
      </c>
      <c r="B825" s="1">
        <v>14.78</v>
      </c>
      <c r="C825" s="1">
        <v>2.88</v>
      </c>
    </row>
    <row r="826" spans="1:3" x14ac:dyDescent="0.3">
      <c r="A826" s="36">
        <v>37880</v>
      </c>
      <c r="B826" s="1">
        <v>14.96</v>
      </c>
      <c r="C826" s="1">
        <v>2.92</v>
      </c>
    </row>
    <row r="827" spans="1:3" x14ac:dyDescent="0.3">
      <c r="A827" s="36">
        <v>37879</v>
      </c>
      <c r="B827" s="1">
        <v>14.65</v>
      </c>
      <c r="C827" s="1">
        <v>2.86</v>
      </c>
    </row>
    <row r="828" spans="1:3" x14ac:dyDescent="0.3">
      <c r="A828" s="36">
        <v>37876</v>
      </c>
      <c r="B828" s="1">
        <v>15.12</v>
      </c>
      <c r="C828" s="1">
        <v>2.95</v>
      </c>
    </row>
    <row r="829" spans="1:3" x14ac:dyDescent="0.3">
      <c r="A829" s="36">
        <v>37875</v>
      </c>
      <c r="B829" s="1">
        <v>15.46</v>
      </c>
      <c r="C829" s="1">
        <v>3.02</v>
      </c>
    </row>
    <row r="830" spans="1:3" x14ac:dyDescent="0.3">
      <c r="A830" s="36">
        <v>37874</v>
      </c>
      <c r="B830" s="1">
        <v>15.53</v>
      </c>
      <c r="C830" s="1">
        <v>3.03</v>
      </c>
    </row>
    <row r="831" spans="1:3" x14ac:dyDescent="0.3">
      <c r="A831" s="36">
        <v>37873</v>
      </c>
      <c r="B831" s="1">
        <v>15.5</v>
      </c>
      <c r="C831" s="1">
        <v>3.03</v>
      </c>
    </row>
    <row r="832" spans="1:3" x14ac:dyDescent="0.3">
      <c r="A832" s="36">
        <v>37872</v>
      </c>
      <c r="B832" s="1">
        <v>15.62</v>
      </c>
      <c r="C832" s="1">
        <v>3.05</v>
      </c>
    </row>
    <row r="833" spans="1:3" x14ac:dyDescent="0.3">
      <c r="A833" s="36">
        <v>37869</v>
      </c>
      <c r="B833" s="1">
        <v>15.41</v>
      </c>
      <c r="C833" s="1">
        <v>3.01</v>
      </c>
    </row>
    <row r="834" spans="1:3" x14ac:dyDescent="0.3">
      <c r="A834" s="36">
        <v>37868</v>
      </c>
      <c r="B834" s="1">
        <v>15.13</v>
      </c>
      <c r="C834" s="1">
        <v>2.95</v>
      </c>
    </row>
    <row r="835" spans="1:3" x14ac:dyDescent="0.3">
      <c r="A835" s="36">
        <v>37867</v>
      </c>
      <c r="B835" s="1">
        <v>14.98</v>
      </c>
      <c r="C835" s="1">
        <v>2.92</v>
      </c>
    </row>
    <row r="836" spans="1:3" x14ac:dyDescent="0.3">
      <c r="A836" s="36">
        <v>37866</v>
      </c>
      <c r="B836" s="1">
        <v>15.27</v>
      </c>
      <c r="C836" s="1">
        <v>2.98</v>
      </c>
    </row>
    <row r="837" spans="1:3" x14ac:dyDescent="0.3">
      <c r="A837" s="36">
        <v>37865</v>
      </c>
      <c r="B837" s="1">
        <v>15.16</v>
      </c>
      <c r="C837" s="1">
        <v>2.96</v>
      </c>
    </row>
    <row r="838" spans="1:3" x14ac:dyDescent="0.3">
      <c r="A838" s="36">
        <v>37862</v>
      </c>
      <c r="B838" s="1">
        <v>14.95</v>
      </c>
      <c r="C838" s="1">
        <v>2.92</v>
      </c>
    </row>
    <row r="839" spans="1:3" x14ac:dyDescent="0.3">
      <c r="A839" s="36">
        <v>37861</v>
      </c>
      <c r="B839" s="1">
        <v>14.78</v>
      </c>
      <c r="C839" s="1">
        <v>2.88</v>
      </c>
    </row>
    <row r="840" spans="1:3" x14ac:dyDescent="0.3">
      <c r="A840" s="36">
        <v>37860</v>
      </c>
      <c r="B840" s="1">
        <v>14.77</v>
      </c>
      <c r="C840" s="1">
        <v>2.88</v>
      </c>
    </row>
    <row r="841" spans="1:3" x14ac:dyDescent="0.3">
      <c r="A841" s="36">
        <v>37859</v>
      </c>
      <c r="B841" s="1">
        <v>14.52</v>
      </c>
      <c r="C841" s="1">
        <v>2.83</v>
      </c>
    </row>
    <row r="842" spans="1:3" x14ac:dyDescent="0.3">
      <c r="A842" s="36">
        <v>37858</v>
      </c>
      <c r="B842" s="1">
        <v>14.01</v>
      </c>
      <c r="C842" s="1">
        <v>2.73</v>
      </c>
    </row>
    <row r="843" spans="1:3" x14ac:dyDescent="0.3">
      <c r="A843" s="36">
        <v>37855</v>
      </c>
      <c r="B843" s="1">
        <v>14.45</v>
      </c>
      <c r="C843" s="1">
        <v>2.82</v>
      </c>
    </row>
    <row r="844" spans="1:3" x14ac:dyDescent="0.3">
      <c r="A844" s="36">
        <v>37854</v>
      </c>
      <c r="B844" s="1">
        <v>14.33</v>
      </c>
      <c r="C844" s="1">
        <v>2.8</v>
      </c>
    </row>
    <row r="845" spans="1:3" x14ac:dyDescent="0.3">
      <c r="A845" s="36">
        <v>37853</v>
      </c>
      <c r="B845" s="1">
        <v>14.19</v>
      </c>
      <c r="C845" s="1">
        <v>2.77</v>
      </c>
    </row>
    <row r="846" spans="1:3" x14ac:dyDescent="0.3">
      <c r="A846" s="36">
        <v>37852</v>
      </c>
      <c r="B846" s="1">
        <v>14.08</v>
      </c>
      <c r="C846" s="1">
        <v>2.75</v>
      </c>
    </row>
    <row r="847" spans="1:3" x14ac:dyDescent="0.3">
      <c r="A847" s="36">
        <v>37851</v>
      </c>
      <c r="B847" s="1">
        <v>14.12</v>
      </c>
      <c r="C847" s="1">
        <v>2.76</v>
      </c>
    </row>
    <row r="848" spans="1:3" x14ac:dyDescent="0.3">
      <c r="A848" s="36">
        <v>37847</v>
      </c>
      <c r="B848" s="1">
        <v>13.75</v>
      </c>
      <c r="C848" s="1">
        <v>2.68</v>
      </c>
    </row>
    <row r="849" spans="1:3" x14ac:dyDescent="0.3">
      <c r="A849" s="36">
        <v>37846</v>
      </c>
      <c r="B849" s="1">
        <v>13.74</v>
      </c>
      <c r="C849" s="1">
        <v>2.68</v>
      </c>
    </row>
    <row r="850" spans="1:3" x14ac:dyDescent="0.3">
      <c r="A850" s="36">
        <v>37845</v>
      </c>
      <c r="B850" s="1">
        <v>13.61</v>
      </c>
      <c r="C850" s="1">
        <v>2.65</v>
      </c>
    </row>
    <row r="851" spans="1:3" x14ac:dyDescent="0.3">
      <c r="A851" s="36">
        <v>37844</v>
      </c>
      <c r="B851" s="1">
        <v>13.58</v>
      </c>
      <c r="C851" s="1">
        <v>2.65</v>
      </c>
    </row>
    <row r="852" spans="1:3" x14ac:dyDescent="0.3">
      <c r="A852" s="36">
        <v>37841</v>
      </c>
      <c r="B852" s="1">
        <v>13.47</v>
      </c>
      <c r="C852" s="1">
        <v>2.63</v>
      </c>
    </row>
    <row r="853" spans="1:3" x14ac:dyDescent="0.3">
      <c r="A853" s="36">
        <v>37840</v>
      </c>
      <c r="B853" s="1">
        <v>13.19</v>
      </c>
      <c r="C853" s="1">
        <v>2.57</v>
      </c>
    </row>
    <row r="854" spans="1:3" x14ac:dyDescent="0.3">
      <c r="A854" s="36">
        <v>37839</v>
      </c>
      <c r="B854" s="1">
        <v>12.9</v>
      </c>
      <c r="C854" s="1">
        <v>2.52</v>
      </c>
    </row>
    <row r="855" spans="1:3" x14ac:dyDescent="0.3">
      <c r="A855" s="36">
        <v>37838</v>
      </c>
      <c r="B855" s="1">
        <v>13.05</v>
      </c>
      <c r="C855" s="1">
        <v>2.5499999999999998</v>
      </c>
    </row>
    <row r="856" spans="1:3" x14ac:dyDescent="0.3">
      <c r="A856" s="36">
        <v>37837</v>
      </c>
      <c r="B856" s="1">
        <v>13.26</v>
      </c>
      <c r="C856" s="1">
        <v>2.59</v>
      </c>
    </row>
    <row r="857" spans="1:3" x14ac:dyDescent="0.3">
      <c r="A857" s="36">
        <v>37834</v>
      </c>
      <c r="B857" s="1">
        <v>12.95</v>
      </c>
      <c r="C857" s="1">
        <v>2.58</v>
      </c>
    </row>
    <row r="858" spans="1:3" x14ac:dyDescent="0.3">
      <c r="A858" s="36">
        <v>37833</v>
      </c>
      <c r="B858" s="1">
        <v>12.84</v>
      </c>
      <c r="C858" s="1">
        <v>2.5499999999999998</v>
      </c>
    </row>
    <row r="859" spans="1:3" x14ac:dyDescent="0.3">
      <c r="A859" s="36">
        <v>37832</v>
      </c>
      <c r="B859" s="1">
        <v>12.81</v>
      </c>
      <c r="C859" s="1">
        <v>2.5499999999999998</v>
      </c>
    </row>
    <row r="860" spans="1:3" x14ac:dyDescent="0.3">
      <c r="A860" s="36">
        <v>37831</v>
      </c>
      <c r="B860" s="1">
        <v>12.71</v>
      </c>
      <c r="C860" s="1">
        <v>2.5299999999999998</v>
      </c>
    </row>
    <row r="861" spans="1:3" x14ac:dyDescent="0.3">
      <c r="A861" s="36">
        <v>37830</v>
      </c>
      <c r="B861" s="1">
        <v>12.65</v>
      </c>
      <c r="C861" s="1">
        <v>2.52</v>
      </c>
    </row>
    <row r="862" spans="1:3" x14ac:dyDescent="0.3">
      <c r="A862" s="36">
        <v>37827</v>
      </c>
      <c r="B862" s="1">
        <v>12.58</v>
      </c>
      <c r="C862" s="1">
        <v>2.5099999999999998</v>
      </c>
    </row>
    <row r="863" spans="1:3" x14ac:dyDescent="0.3">
      <c r="A863" s="36">
        <v>37826</v>
      </c>
      <c r="B863" s="1">
        <v>12.32</v>
      </c>
      <c r="C863" s="1">
        <v>2.4500000000000002</v>
      </c>
    </row>
    <row r="864" spans="1:3" x14ac:dyDescent="0.3">
      <c r="A864" s="36">
        <v>37825</v>
      </c>
      <c r="B864" s="1">
        <v>12.1</v>
      </c>
      <c r="C864" s="1">
        <v>2.41</v>
      </c>
    </row>
    <row r="865" spans="1:3" x14ac:dyDescent="0.3">
      <c r="A865" s="36">
        <v>37824</v>
      </c>
      <c r="B865" s="1">
        <v>12</v>
      </c>
      <c r="C865" s="1">
        <v>2.39</v>
      </c>
    </row>
    <row r="866" spans="1:3" x14ac:dyDescent="0.3">
      <c r="A866" s="36">
        <v>37823</v>
      </c>
      <c r="B866" s="1">
        <v>12.16</v>
      </c>
      <c r="C866" s="1">
        <v>2.4</v>
      </c>
    </row>
    <row r="867" spans="1:3" x14ac:dyDescent="0.3">
      <c r="A867" s="36">
        <v>37820</v>
      </c>
      <c r="B867" s="1">
        <v>12.42</v>
      </c>
      <c r="C867" s="1">
        <v>2.46</v>
      </c>
    </row>
    <row r="868" spans="1:3" x14ac:dyDescent="0.3">
      <c r="A868" s="36">
        <v>37819</v>
      </c>
      <c r="B868" s="1">
        <v>12.55</v>
      </c>
      <c r="C868" s="1">
        <v>2.48</v>
      </c>
    </row>
    <row r="869" spans="1:3" x14ac:dyDescent="0.3">
      <c r="A869" s="36">
        <v>37818</v>
      </c>
      <c r="B869" s="1">
        <v>12.73</v>
      </c>
      <c r="C869" s="1">
        <v>2.52</v>
      </c>
    </row>
    <row r="870" spans="1:3" x14ac:dyDescent="0.3">
      <c r="A870" s="36">
        <v>37817</v>
      </c>
      <c r="B870" s="1">
        <v>12.64</v>
      </c>
      <c r="C870" s="1">
        <v>2.5</v>
      </c>
    </row>
    <row r="871" spans="1:3" x14ac:dyDescent="0.3">
      <c r="A871" s="36">
        <v>37816</v>
      </c>
      <c r="B871" s="1">
        <v>12.76</v>
      </c>
      <c r="C871" s="1">
        <v>2.52</v>
      </c>
    </row>
    <row r="872" spans="1:3" x14ac:dyDescent="0.3">
      <c r="A872" s="36">
        <v>37813</v>
      </c>
      <c r="B872" s="1">
        <v>12.66</v>
      </c>
      <c r="C872" s="1">
        <v>2.5</v>
      </c>
    </row>
    <row r="873" spans="1:3" x14ac:dyDescent="0.3">
      <c r="A873" s="36">
        <v>37812</v>
      </c>
      <c r="B873" s="1">
        <v>12.66</v>
      </c>
      <c r="C873" s="1">
        <v>2.5</v>
      </c>
    </row>
    <row r="874" spans="1:3" x14ac:dyDescent="0.3">
      <c r="A874" s="36">
        <v>37811</v>
      </c>
      <c r="B874" s="1">
        <v>12.43</v>
      </c>
      <c r="C874" s="1">
        <v>2.46</v>
      </c>
    </row>
    <row r="875" spans="1:3" x14ac:dyDescent="0.3">
      <c r="A875" s="36">
        <v>37810</v>
      </c>
      <c r="B875" s="1">
        <v>12.49</v>
      </c>
      <c r="C875" s="1">
        <v>2.4700000000000002</v>
      </c>
    </row>
    <row r="876" spans="1:3" x14ac:dyDescent="0.3">
      <c r="A876" s="36">
        <v>37809</v>
      </c>
      <c r="B876" s="1">
        <v>12.43</v>
      </c>
      <c r="C876" s="1">
        <v>2.46</v>
      </c>
    </row>
    <row r="877" spans="1:3" x14ac:dyDescent="0.3">
      <c r="A877" s="36">
        <v>37806</v>
      </c>
      <c r="B877" s="1">
        <v>12.4</v>
      </c>
      <c r="C877" s="1">
        <v>2.4500000000000002</v>
      </c>
    </row>
    <row r="878" spans="1:3" x14ac:dyDescent="0.3">
      <c r="A878" s="36">
        <v>37805</v>
      </c>
      <c r="B878" s="1">
        <v>12.47</v>
      </c>
      <c r="C878" s="1">
        <v>2.4700000000000002</v>
      </c>
    </row>
    <row r="879" spans="1:3" x14ac:dyDescent="0.3">
      <c r="A879" s="36">
        <v>37804</v>
      </c>
      <c r="B879" s="1">
        <v>12.35</v>
      </c>
      <c r="C879" s="1">
        <v>2.44</v>
      </c>
    </row>
    <row r="880" spans="1:3" x14ac:dyDescent="0.3">
      <c r="A880" s="36">
        <v>37803</v>
      </c>
      <c r="B880" s="1">
        <v>12.32</v>
      </c>
      <c r="C880" s="1">
        <v>2.44</v>
      </c>
    </row>
    <row r="881" spans="1:3" x14ac:dyDescent="0.3">
      <c r="A881" s="36">
        <v>37802</v>
      </c>
      <c r="B881" s="1">
        <v>12.95</v>
      </c>
      <c r="C881" s="1">
        <v>2.44</v>
      </c>
    </row>
    <row r="882" spans="1:3" x14ac:dyDescent="0.3">
      <c r="A882" s="36">
        <v>37799</v>
      </c>
      <c r="B882" s="1">
        <v>12.85</v>
      </c>
      <c r="C882" s="1">
        <v>2.42</v>
      </c>
    </row>
    <row r="883" spans="1:3" x14ac:dyDescent="0.3">
      <c r="A883" s="36">
        <v>37798</v>
      </c>
      <c r="B883" s="1">
        <v>12.75</v>
      </c>
      <c r="C883" s="1">
        <v>2.41</v>
      </c>
    </row>
    <row r="884" spans="1:3" x14ac:dyDescent="0.3">
      <c r="A884" s="36">
        <v>37797</v>
      </c>
      <c r="B884" s="1">
        <v>12.64</v>
      </c>
      <c r="C884" s="1">
        <v>2.38</v>
      </c>
    </row>
    <row r="885" spans="1:3" x14ac:dyDescent="0.3">
      <c r="A885" s="36">
        <v>37796</v>
      </c>
      <c r="B885" s="1">
        <v>12.39</v>
      </c>
      <c r="C885" s="1">
        <v>2.34</v>
      </c>
    </row>
    <row r="886" spans="1:3" x14ac:dyDescent="0.3">
      <c r="A886" s="36">
        <v>37795</v>
      </c>
      <c r="B886" s="1">
        <v>12.44</v>
      </c>
      <c r="C886" s="1">
        <v>2.35</v>
      </c>
    </row>
    <row r="887" spans="1:3" x14ac:dyDescent="0.3">
      <c r="A887" s="36">
        <v>37792</v>
      </c>
      <c r="B887" s="1">
        <v>12.56</v>
      </c>
      <c r="C887" s="1">
        <v>2.37</v>
      </c>
    </row>
    <row r="888" spans="1:3" x14ac:dyDescent="0.3">
      <c r="A888" s="36">
        <v>37791</v>
      </c>
      <c r="B888" s="1">
        <v>12.47</v>
      </c>
      <c r="C888" s="1">
        <v>2.35</v>
      </c>
    </row>
    <row r="889" spans="1:3" x14ac:dyDescent="0.3">
      <c r="A889" s="36">
        <v>37790</v>
      </c>
      <c r="B889" s="1">
        <v>12.41</v>
      </c>
      <c r="C889" s="1">
        <v>2.34</v>
      </c>
    </row>
    <row r="890" spans="1:3" x14ac:dyDescent="0.3">
      <c r="A890" s="36">
        <v>37789</v>
      </c>
      <c r="B890" s="1">
        <v>12.35</v>
      </c>
      <c r="C890" s="1">
        <v>2.33</v>
      </c>
    </row>
    <row r="891" spans="1:3" x14ac:dyDescent="0.3">
      <c r="A891" s="36">
        <v>37788</v>
      </c>
      <c r="B891" s="1">
        <v>12.01</v>
      </c>
      <c r="C891" s="1">
        <v>2.27</v>
      </c>
    </row>
    <row r="892" spans="1:3" x14ac:dyDescent="0.3">
      <c r="A892" s="36">
        <v>37785</v>
      </c>
      <c r="B892" s="1">
        <v>12.06</v>
      </c>
      <c r="C892" s="1">
        <v>2.2799999999999998</v>
      </c>
    </row>
    <row r="893" spans="1:3" x14ac:dyDescent="0.3">
      <c r="A893" s="36">
        <v>37784</v>
      </c>
      <c r="B893" s="1">
        <v>12</v>
      </c>
      <c r="C893" s="1">
        <v>2.27</v>
      </c>
    </row>
    <row r="894" spans="1:3" x14ac:dyDescent="0.3">
      <c r="A894" s="36">
        <v>37783</v>
      </c>
      <c r="B894" s="1">
        <v>11.92</v>
      </c>
      <c r="C894" s="1">
        <v>2.25</v>
      </c>
    </row>
    <row r="895" spans="1:3" x14ac:dyDescent="0.3">
      <c r="A895" s="36">
        <v>37782</v>
      </c>
      <c r="B895" s="1">
        <v>11.85</v>
      </c>
      <c r="C895" s="1">
        <v>2.2400000000000002</v>
      </c>
    </row>
    <row r="896" spans="1:3" x14ac:dyDescent="0.3">
      <c r="A896" s="36">
        <v>37781</v>
      </c>
      <c r="B896" s="1">
        <v>12.01</v>
      </c>
      <c r="C896" s="1">
        <v>2.27</v>
      </c>
    </row>
    <row r="897" spans="1:3" x14ac:dyDescent="0.3">
      <c r="A897" s="36">
        <v>37778</v>
      </c>
      <c r="B897" s="1">
        <v>11.95</v>
      </c>
      <c r="C897" s="1">
        <v>2.25</v>
      </c>
    </row>
    <row r="898" spans="1:3" x14ac:dyDescent="0.3">
      <c r="A898" s="36">
        <v>37777</v>
      </c>
      <c r="B898" s="1">
        <v>11.82</v>
      </c>
      <c r="C898" s="1">
        <v>2.23</v>
      </c>
    </row>
    <row r="899" spans="1:3" x14ac:dyDescent="0.3">
      <c r="A899" s="36">
        <v>37776</v>
      </c>
      <c r="B899" s="1">
        <v>11.66</v>
      </c>
      <c r="C899" s="1">
        <v>2.2000000000000002</v>
      </c>
    </row>
    <row r="900" spans="1:3" x14ac:dyDescent="0.3">
      <c r="A900" s="36">
        <v>37775</v>
      </c>
      <c r="B900" s="1">
        <v>11.54</v>
      </c>
      <c r="C900" s="1">
        <v>2.1800000000000002</v>
      </c>
    </row>
    <row r="901" spans="1:3" x14ac:dyDescent="0.3">
      <c r="A901" s="36">
        <v>37774</v>
      </c>
      <c r="B901" s="1">
        <v>11.59</v>
      </c>
      <c r="C901" s="1">
        <v>2.19</v>
      </c>
    </row>
    <row r="902" spans="1:3" x14ac:dyDescent="0.3">
      <c r="A902" s="36">
        <v>37771</v>
      </c>
      <c r="B902" s="1">
        <v>11.65</v>
      </c>
      <c r="C902" s="1">
        <v>2.17</v>
      </c>
    </row>
    <row r="903" spans="1:3" x14ac:dyDescent="0.3">
      <c r="A903" s="36">
        <v>37770</v>
      </c>
      <c r="B903" s="1">
        <v>11.61</v>
      </c>
      <c r="C903" s="1">
        <v>2.16</v>
      </c>
    </row>
    <row r="904" spans="1:3" x14ac:dyDescent="0.3">
      <c r="A904" s="36">
        <v>37769</v>
      </c>
      <c r="B904" s="1">
        <v>11.31</v>
      </c>
      <c r="C904" s="1">
        <v>2.1</v>
      </c>
    </row>
    <row r="905" spans="1:3" x14ac:dyDescent="0.3">
      <c r="A905" s="36">
        <v>37768</v>
      </c>
      <c r="B905" s="1">
        <v>11.47</v>
      </c>
      <c r="C905" s="1">
        <v>2.13</v>
      </c>
    </row>
    <row r="906" spans="1:3" x14ac:dyDescent="0.3">
      <c r="A906" s="36">
        <v>37767</v>
      </c>
      <c r="B906" s="1">
        <v>11.37</v>
      </c>
      <c r="C906" s="1">
        <v>2.12</v>
      </c>
    </row>
    <row r="907" spans="1:3" x14ac:dyDescent="0.3">
      <c r="A907" s="36">
        <v>37764</v>
      </c>
      <c r="B907" s="1">
        <v>11.2</v>
      </c>
      <c r="C907" s="1">
        <v>2.09</v>
      </c>
    </row>
    <row r="908" spans="1:3" x14ac:dyDescent="0.3">
      <c r="A908" s="36">
        <v>37763</v>
      </c>
      <c r="B908" s="1">
        <v>11.15</v>
      </c>
      <c r="C908" s="1">
        <v>2.08</v>
      </c>
    </row>
    <row r="909" spans="1:3" x14ac:dyDescent="0.3">
      <c r="A909" s="36">
        <v>37762</v>
      </c>
      <c r="B909" s="1">
        <v>11.21</v>
      </c>
      <c r="C909" s="1">
        <v>2.09</v>
      </c>
    </row>
    <row r="910" spans="1:3" x14ac:dyDescent="0.3">
      <c r="A910" s="36">
        <v>37761</v>
      </c>
      <c r="B910" s="1">
        <v>11.25</v>
      </c>
      <c r="C910" s="1">
        <v>2.09</v>
      </c>
    </row>
    <row r="911" spans="1:3" x14ac:dyDescent="0.3">
      <c r="A911" s="36">
        <v>37760</v>
      </c>
      <c r="B911" s="1">
        <v>11.19</v>
      </c>
      <c r="C911" s="1">
        <v>2.08</v>
      </c>
    </row>
    <row r="912" spans="1:3" x14ac:dyDescent="0.3">
      <c r="A912" s="36">
        <v>37757</v>
      </c>
      <c r="B912" s="1">
        <v>11.26</v>
      </c>
      <c r="C912" s="1">
        <v>2.1</v>
      </c>
    </row>
    <row r="913" spans="1:3" x14ac:dyDescent="0.3">
      <c r="A913" s="36">
        <v>37756</v>
      </c>
      <c r="B913" s="1">
        <v>11.11</v>
      </c>
      <c r="C913" s="1">
        <v>2.0699999999999998</v>
      </c>
    </row>
    <row r="914" spans="1:3" x14ac:dyDescent="0.3">
      <c r="A914" s="36">
        <v>37755</v>
      </c>
      <c r="B914" s="1">
        <v>11.02</v>
      </c>
      <c r="C914" s="1">
        <v>2.0499999999999998</v>
      </c>
    </row>
    <row r="915" spans="1:3" x14ac:dyDescent="0.3">
      <c r="A915" s="36">
        <v>37754</v>
      </c>
      <c r="B915" s="1">
        <v>10.93</v>
      </c>
      <c r="C915" s="1">
        <v>2.0299999999999998</v>
      </c>
    </row>
    <row r="916" spans="1:3" x14ac:dyDescent="0.3">
      <c r="A916" s="36">
        <v>37753</v>
      </c>
      <c r="B916" s="1">
        <v>10.84</v>
      </c>
      <c r="C916" s="1">
        <v>2.02</v>
      </c>
    </row>
    <row r="917" spans="1:3" x14ac:dyDescent="0.3">
      <c r="A917" s="36">
        <v>37750</v>
      </c>
      <c r="B917" s="1">
        <v>10.86</v>
      </c>
      <c r="C917" s="1">
        <v>2.02</v>
      </c>
    </row>
    <row r="918" spans="1:3" x14ac:dyDescent="0.3">
      <c r="A918" s="36">
        <v>37749</v>
      </c>
      <c r="B918" s="1">
        <v>10.9</v>
      </c>
      <c r="C918" s="1">
        <v>2.0299999999999998</v>
      </c>
    </row>
    <row r="919" spans="1:3" x14ac:dyDescent="0.3">
      <c r="A919" s="36">
        <v>37748</v>
      </c>
      <c r="B919" s="1">
        <v>11</v>
      </c>
      <c r="C919" s="1">
        <v>2.0499999999999998</v>
      </c>
    </row>
    <row r="920" spans="1:3" x14ac:dyDescent="0.3">
      <c r="A920" s="36">
        <v>37747</v>
      </c>
      <c r="B920" s="1">
        <v>11.02</v>
      </c>
      <c r="C920" s="1">
        <v>2.0499999999999998</v>
      </c>
    </row>
    <row r="921" spans="1:3" x14ac:dyDescent="0.3">
      <c r="A921" s="36">
        <v>37746</v>
      </c>
      <c r="B921" s="1">
        <v>10.94</v>
      </c>
      <c r="C921" s="1">
        <v>2.04</v>
      </c>
    </row>
    <row r="922" spans="1:3" x14ac:dyDescent="0.3">
      <c r="A922" s="36">
        <v>37743</v>
      </c>
      <c r="B922" s="1">
        <v>10.86</v>
      </c>
      <c r="C922" s="1">
        <v>2.02</v>
      </c>
    </row>
    <row r="923" spans="1:3" x14ac:dyDescent="0.3">
      <c r="A923" s="36">
        <v>37741</v>
      </c>
      <c r="B923" s="1">
        <v>13.14</v>
      </c>
      <c r="C923" s="1">
        <v>2.11</v>
      </c>
    </row>
    <row r="924" spans="1:3" x14ac:dyDescent="0.3">
      <c r="A924" s="36">
        <v>37740</v>
      </c>
      <c r="B924" s="1">
        <v>12.73</v>
      </c>
      <c r="C924" s="1">
        <v>2.0499999999999998</v>
      </c>
    </row>
    <row r="925" spans="1:3" x14ac:dyDescent="0.3">
      <c r="A925" s="36">
        <v>37739</v>
      </c>
      <c r="B925" s="1">
        <v>12.7</v>
      </c>
      <c r="C925" s="1">
        <v>2.04</v>
      </c>
    </row>
    <row r="926" spans="1:3" x14ac:dyDescent="0.3">
      <c r="A926" s="36">
        <v>37736</v>
      </c>
      <c r="B926" s="1">
        <v>12.63</v>
      </c>
      <c r="C926" s="1">
        <v>2.0299999999999998</v>
      </c>
    </row>
    <row r="927" spans="1:3" x14ac:dyDescent="0.3">
      <c r="A927" s="36">
        <v>37735</v>
      </c>
      <c r="B927" s="1">
        <v>12.7</v>
      </c>
      <c r="C927" s="1">
        <v>2.04</v>
      </c>
    </row>
    <row r="928" spans="1:3" x14ac:dyDescent="0.3">
      <c r="A928" s="36">
        <v>37734</v>
      </c>
      <c r="B928" s="1">
        <v>12.76</v>
      </c>
      <c r="C928" s="1">
        <v>2.0499999999999998</v>
      </c>
    </row>
    <row r="929" spans="1:3" x14ac:dyDescent="0.3">
      <c r="A929" s="36">
        <v>37733</v>
      </c>
      <c r="B929" s="1">
        <v>12.89</v>
      </c>
      <c r="C929" s="1">
        <v>2.0699999999999998</v>
      </c>
    </row>
    <row r="930" spans="1:3" x14ac:dyDescent="0.3">
      <c r="A930" s="36">
        <v>37732</v>
      </c>
      <c r="B930" s="1">
        <v>12.94</v>
      </c>
      <c r="C930" s="1">
        <v>2.08</v>
      </c>
    </row>
    <row r="931" spans="1:3" x14ac:dyDescent="0.3">
      <c r="A931" s="36">
        <v>37728</v>
      </c>
      <c r="B931" s="1">
        <v>12.85</v>
      </c>
      <c r="C931" s="1">
        <v>2.0699999999999998</v>
      </c>
    </row>
    <row r="932" spans="1:3" x14ac:dyDescent="0.3">
      <c r="A932" s="36">
        <v>37727</v>
      </c>
      <c r="B932" s="1">
        <v>13.09</v>
      </c>
      <c r="C932" s="1">
        <v>2.1</v>
      </c>
    </row>
    <row r="933" spans="1:3" x14ac:dyDescent="0.3">
      <c r="A933" s="36">
        <v>37726</v>
      </c>
      <c r="B933" s="1">
        <v>12.99</v>
      </c>
      <c r="C933" s="1">
        <v>2.09</v>
      </c>
    </row>
    <row r="934" spans="1:3" x14ac:dyDescent="0.3">
      <c r="A934" s="36">
        <v>37722</v>
      </c>
      <c r="B934" s="1">
        <v>12.97</v>
      </c>
      <c r="C934" s="1">
        <v>2.09</v>
      </c>
    </row>
    <row r="935" spans="1:3" x14ac:dyDescent="0.3">
      <c r="A935" s="36">
        <v>37721</v>
      </c>
      <c r="B935" s="1">
        <v>13.14</v>
      </c>
      <c r="C935" s="1">
        <v>2.11</v>
      </c>
    </row>
    <row r="936" spans="1:3" x14ac:dyDescent="0.3">
      <c r="A936" s="36">
        <v>37720</v>
      </c>
      <c r="B936" s="1">
        <v>13.73</v>
      </c>
      <c r="C936" s="1">
        <v>2.21</v>
      </c>
    </row>
    <row r="937" spans="1:3" x14ac:dyDescent="0.3">
      <c r="A937" s="36">
        <v>37719</v>
      </c>
      <c r="B937" s="1">
        <v>13.91</v>
      </c>
      <c r="C937" s="1">
        <v>2.2400000000000002</v>
      </c>
    </row>
    <row r="938" spans="1:3" x14ac:dyDescent="0.3">
      <c r="A938" s="36">
        <v>37718</v>
      </c>
      <c r="B938" s="1">
        <v>14.09</v>
      </c>
      <c r="C938" s="1">
        <v>2.2599999999999998</v>
      </c>
    </row>
    <row r="939" spans="1:3" x14ac:dyDescent="0.3">
      <c r="A939" s="36">
        <v>37715</v>
      </c>
      <c r="B939" s="1">
        <v>13.89</v>
      </c>
      <c r="C939" s="1">
        <v>2.23</v>
      </c>
    </row>
    <row r="940" spans="1:3" x14ac:dyDescent="0.3">
      <c r="A940" s="36">
        <v>37714</v>
      </c>
      <c r="B940" s="1">
        <v>13.78</v>
      </c>
      <c r="C940" s="1">
        <v>2.2200000000000002</v>
      </c>
    </row>
    <row r="941" spans="1:3" x14ac:dyDescent="0.3">
      <c r="A941" s="36">
        <v>37713</v>
      </c>
      <c r="B941" s="1">
        <v>13.65</v>
      </c>
      <c r="C941" s="1">
        <v>2.19</v>
      </c>
    </row>
    <row r="942" spans="1:3" x14ac:dyDescent="0.3">
      <c r="A942" s="36">
        <v>37712</v>
      </c>
      <c r="B942" s="1">
        <v>13.44</v>
      </c>
      <c r="C942" s="1">
        <v>2.16</v>
      </c>
    </row>
    <row r="943" spans="1:3" x14ac:dyDescent="0.3">
      <c r="A943" s="36">
        <v>37711</v>
      </c>
      <c r="B943" s="1">
        <v>13.36</v>
      </c>
      <c r="C943" s="1">
        <v>2.15</v>
      </c>
    </row>
    <row r="944" spans="1:3" x14ac:dyDescent="0.3">
      <c r="A944" s="36">
        <v>37708</v>
      </c>
      <c r="B944" s="1">
        <v>13.67</v>
      </c>
      <c r="C944" s="1">
        <v>2.2000000000000002</v>
      </c>
    </row>
    <row r="945" spans="1:3" x14ac:dyDescent="0.3">
      <c r="A945" s="36">
        <v>37707</v>
      </c>
      <c r="B945" s="1">
        <v>13.69</v>
      </c>
      <c r="C945" s="1">
        <v>2.2000000000000002</v>
      </c>
    </row>
    <row r="946" spans="1:3" x14ac:dyDescent="0.3">
      <c r="A946" s="36">
        <v>37706</v>
      </c>
      <c r="B946" s="1">
        <v>13.85</v>
      </c>
      <c r="C946" s="1">
        <v>2.23</v>
      </c>
    </row>
    <row r="947" spans="1:3" x14ac:dyDescent="0.3">
      <c r="A947" s="36">
        <v>37705</v>
      </c>
      <c r="B947" s="1">
        <v>13.81</v>
      </c>
      <c r="C947" s="1">
        <v>2.2200000000000002</v>
      </c>
    </row>
    <row r="948" spans="1:3" x14ac:dyDescent="0.3">
      <c r="A948" s="36">
        <v>37704</v>
      </c>
      <c r="B948" s="1">
        <v>13.85</v>
      </c>
      <c r="C948" s="1">
        <v>2.23</v>
      </c>
    </row>
    <row r="949" spans="1:3" x14ac:dyDescent="0.3">
      <c r="A949" s="36">
        <v>37702</v>
      </c>
      <c r="B949" s="1">
        <v>14.17</v>
      </c>
      <c r="C949" s="1">
        <v>2.2799999999999998</v>
      </c>
    </row>
    <row r="950" spans="1:3" x14ac:dyDescent="0.3">
      <c r="A950" s="36">
        <v>37701</v>
      </c>
      <c r="B950" s="1">
        <v>14.08</v>
      </c>
      <c r="C950" s="1">
        <v>2.2599999999999998</v>
      </c>
    </row>
    <row r="951" spans="1:3" x14ac:dyDescent="0.3">
      <c r="A951" s="36">
        <v>37700</v>
      </c>
      <c r="B951" s="1">
        <v>14</v>
      </c>
      <c r="C951" s="1">
        <v>2.25</v>
      </c>
    </row>
    <row r="952" spans="1:3" x14ac:dyDescent="0.3">
      <c r="A952" s="36">
        <v>37699</v>
      </c>
      <c r="B952" s="1">
        <v>13.71</v>
      </c>
      <c r="C952" s="1">
        <v>2.2000000000000002</v>
      </c>
    </row>
    <row r="953" spans="1:3" x14ac:dyDescent="0.3">
      <c r="A953" s="36">
        <v>37697</v>
      </c>
      <c r="B953" s="1">
        <v>13.51</v>
      </c>
      <c r="C953" s="1">
        <v>2.1800000000000002</v>
      </c>
    </row>
    <row r="954" spans="1:3" x14ac:dyDescent="0.3">
      <c r="A954" s="36">
        <v>37693</v>
      </c>
      <c r="B954" s="1">
        <v>13.6</v>
      </c>
      <c r="C954" s="1">
        <v>2.19</v>
      </c>
    </row>
    <row r="955" spans="1:3" x14ac:dyDescent="0.3">
      <c r="A955" s="36">
        <v>37692</v>
      </c>
      <c r="B955" s="1">
        <v>13.63</v>
      </c>
      <c r="C955" s="1">
        <v>2.2000000000000002</v>
      </c>
    </row>
    <row r="956" spans="1:3" x14ac:dyDescent="0.3">
      <c r="A956" s="36">
        <v>37691</v>
      </c>
      <c r="B956" s="1">
        <v>13.81</v>
      </c>
      <c r="C956" s="1">
        <v>2.23</v>
      </c>
    </row>
    <row r="957" spans="1:3" x14ac:dyDescent="0.3">
      <c r="A957" s="36">
        <v>37690</v>
      </c>
      <c r="B957" s="1">
        <v>13.7</v>
      </c>
      <c r="C957" s="1">
        <v>2.21</v>
      </c>
    </row>
    <row r="958" spans="1:3" x14ac:dyDescent="0.3">
      <c r="A958" s="36">
        <v>37687</v>
      </c>
      <c r="B958" s="1">
        <v>13.84</v>
      </c>
      <c r="C958" s="1">
        <v>2.23</v>
      </c>
    </row>
    <row r="959" spans="1:3" x14ac:dyDescent="0.3">
      <c r="A959" s="36">
        <v>37686</v>
      </c>
      <c r="B959" s="1">
        <v>14.03</v>
      </c>
      <c r="C959" s="1">
        <v>2.2599999999999998</v>
      </c>
    </row>
    <row r="960" spans="1:3" x14ac:dyDescent="0.3">
      <c r="A960" s="36">
        <v>37685</v>
      </c>
      <c r="B960" s="1">
        <v>14.16</v>
      </c>
      <c r="C960" s="1">
        <v>2.2799999999999998</v>
      </c>
    </row>
    <row r="961" spans="1:3" x14ac:dyDescent="0.3">
      <c r="A961" s="36">
        <v>37684</v>
      </c>
      <c r="B961" s="1">
        <v>14.24</v>
      </c>
      <c r="C961" s="1">
        <v>2.2999999999999998</v>
      </c>
    </row>
    <row r="962" spans="1:3" x14ac:dyDescent="0.3">
      <c r="A962" s="36">
        <v>37683</v>
      </c>
      <c r="B962" s="1">
        <v>14.36</v>
      </c>
      <c r="C962" s="1">
        <v>2.3199999999999998</v>
      </c>
    </row>
    <row r="963" spans="1:3" x14ac:dyDescent="0.3">
      <c r="A963" s="36">
        <v>37680</v>
      </c>
      <c r="B963" s="1">
        <v>14.42</v>
      </c>
      <c r="C963" s="1">
        <v>2.33</v>
      </c>
    </row>
    <row r="964" spans="1:3" x14ac:dyDescent="0.3">
      <c r="A964" s="36">
        <v>37679</v>
      </c>
      <c r="B964" s="1">
        <v>14.28</v>
      </c>
      <c r="C964" s="1">
        <v>2.2999999999999998</v>
      </c>
    </row>
    <row r="965" spans="1:3" x14ac:dyDescent="0.3">
      <c r="A965" s="36">
        <v>37678</v>
      </c>
      <c r="B965" s="1">
        <v>14.24</v>
      </c>
      <c r="C965" s="1">
        <v>2.2999999999999998</v>
      </c>
    </row>
    <row r="966" spans="1:3" x14ac:dyDescent="0.3">
      <c r="A966" s="36">
        <v>37677</v>
      </c>
      <c r="B966" s="1">
        <v>14.32</v>
      </c>
      <c r="C966" s="1">
        <v>2.31</v>
      </c>
    </row>
    <row r="967" spans="1:3" x14ac:dyDescent="0.3">
      <c r="A967" s="36">
        <v>37676</v>
      </c>
      <c r="B967" s="1">
        <v>14.51</v>
      </c>
      <c r="C967" s="1">
        <v>2.34</v>
      </c>
    </row>
    <row r="968" spans="1:3" x14ac:dyDescent="0.3">
      <c r="A968" s="36">
        <v>37673</v>
      </c>
      <c r="B968" s="1">
        <v>14.46</v>
      </c>
      <c r="C968" s="1">
        <v>2.33</v>
      </c>
    </row>
    <row r="969" spans="1:3" x14ac:dyDescent="0.3">
      <c r="A969" s="36">
        <v>37672</v>
      </c>
      <c r="B969" s="1">
        <v>14.45</v>
      </c>
      <c r="C969" s="1">
        <v>2.33</v>
      </c>
    </row>
    <row r="970" spans="1:3" x14ac:dyDescent="0.3">
      <c r="A970" s="36">
        <v>37671</v>
      </c>
      <c r="B970" s="1">
        <v>14.43</v>
      </c>
      <c r="C970" s="1">
        <v>2.33</v>
      </c>
    </row>
    <row r="971" spans="1:3" x14ac:dyDescent="0.3">
      <c r="A971" s="36">
        <v>37670</v>
      </c>
      <c r="B971" s="1">
        <v>14.37</v>
      </c>
      <c r="C971" s="1">
        <v>2.3199999999999998</v>
      </c>
    </row>
    <row r="972" spans="1:3" x14ac:dyDescent="0.3">
      <c r="A972" s="36">
        <v>37669</v>
      </c>
      <c r="B972" s="1">
        <v>14.35</v>
      </c>
      <c r="C972" s="1">
        <v>2.31</v>
      </c>
    </row>
    <row r="973" spans="1:3" x14ac:dyDescent="0.3">
      <c r="A973" s="36">
        <v>37666</v>
      </c>
      <c r="B973" s="1">
        <v>14.05</v>
      </c>
      <c r="C973" s="1">
        <v>2.27</v>
      </c>
    </row>
    <row r="974" spans="1:3" x14ac:dyDescent="0.3">
      <c r="A974" s="36">
        <v>37664</v>
      </c>
      <c r="B974" s="1">
        <v>14.17</v>
      </c>
      <c r="C974" s="1">
        <v>2.2799999999999998</v>
      </c>
    </row>
    <row r="975" spans="1:3" x14ac:dyDescent="0.3">
      <c r="A975" s="36">
        <v>37663</v>
      </c>
      <c r="B975" s="1">
        <v>14.21</v>
      </c>
      <c r="C975" s="1">
        <v>2.29</v>
      </c>
    </row>
    <row r="976" spans="1:3" x14ac:dyDescent="0.3">
      <c r="A976" s="36">
        <v>37662</v>
      </c>
      <c r="B976" s="1">
        <v>14.22</v>
      </c>
      <c r="C976" s="1">
        <v>2.29</v>
      </c>
    </row>
    <row r="977" spans="1:3" x14ac:dyDescent="0.3">
      <c r="A977" s="36">
        <v>37659</v>
      </c>
      <c r="B977" s="1">
        <v>14.34</v>
      </c>
      <c r="C977" s="1">
        <v>2.31</v>
      </c>
    </row>
    <row r="978" spans="1:3" x14ac:dyDescent="0.3">
      <c r="A978" s="36">
        <v>37658</v>
      </c>
      <c r="B978" s="1">
        <v>14.42</v>
      </c>
      <c r="C978" s="1">
        <v>2.33</v>
      </c>
    </row>
    <row r="979" spans="1:3" x14ac:dyDescent="0.3">
      <c r="A979" s="36">
        <v>37657</v>
      </c>
      <c r="B979" s="1">
        <v>14.21</v>
      </c>
      <c r="C979" s="1">
        <v>2.29</v>
      </c>
    </row>
    <row r="980" spans="1:3" x14ac:dyDescent="0.3">
      <c r="A980" s="36">
        <v>37656</v>
      </c>
      <c r="B980" s="1">
        <v>14.31</v>
      </c>
      <c r="C980" s="1">
        <v>2.31</v>
      </c>
    </row>
    <row r="981" spans="1:3" x14ac:dyDescent="0.3">
      <c r="A981" s="36">
        <v>37655</v>
      </c>
      <c r="B981" s="1">
        <v>14.31</v>
      </c>
      <c r="C981" s="1">
        <v>2.31</v>
      </c>
    </row>
    <row r="982" spans="1:3" x14ac:dyDescent="0.3">
      <c r="A982" s="36">
        <v>37652</v>
      </c>
      <c r="B982" s="1">
        <v>14.13</v>
      </c>
      <c r="C982" s="1">
        <v>2.2799999999999998</v>
      </c>
    </row>
    <row r="983" spans="1:3" x14ac:dyDescent="0.3">
      <c r="A983" s="36">
        <v>37651</v>
      </c>
      <c r="B983" s="1">
        <v>14.03</v>
      </c>
      <c r="C983" s="1">
        <v>2.2599999999999998</v>
      </c>
    </row>
    <row r="984" spans="1:3" x14ac:dyDescent="0.3">
      <c r="A984" s="36">
        <v>37650</v>
      </c>
      <c r="B984" s="1">
        <v>14.07</v>
      </c>
      <c r="C984" s="1">
        <v>2.27</v>
      </c>
    </row>
    <row r="985" spans="1:3" x14ac:dyDescent="0.3">
      <c r="A985" s="36">
        <v>37649</v>
      </c>
      <c r="B985" s="1">
        <v>14.19</v>
      </c>
      <c r="C985" s="1">
        <v>2.29</v>
      </c>
    </row>
    <row r="986" spans="1:3" x14ac:dyDescent="0.3">
      <c r="A986" s="36">
        <v>37648</v>
      </c>
      <c r="B986" s="1">
        <v>14.07</v>
      </c>
      <c r="C986" s="1">
        <v>2.27</v>
      </c>
    </row>
    <row r="987" spans="1:3" x14ac:dyDescent="0.3">
      <c r="A987" s="36">
        <v>37645</v>
      </c>
      <c r="B987" s="1">
        <v>14.32</v>
      </c>
      <c r="C987" s="1">
        <v>2.31</v>
      </c>
    </row>
    <row r="988" spans="1:3" x14ac:dyDescent="0.3">
      <c r="A988" s="36">
        <v>37644</v>
      </c>
      <c r="B988" s="1">
        <v>14.52</v>
      </c>
      <c r="C988" s="1">
        <v>2.34</v>
      </c>
    </row>
    <row r="989" spans="1:3" x14ac:dyDescent="0.3">
      <c r="A989" s="36">
        <v>37643</v>
      </c>
      <c r="B989" s="1">
        <v>14.69</v>
      </c>
      <c r="C989" s="1">
        <v>2.37</v>
      </c>
    </row>
    <row r="990" spans="1:3" x14ac:dyDescent="0.3">
      <c r="A990" s="36">
        <v>37642</v>
      </c>
      <c r="B990" s="1">
        <v>14.62</v>
      </c>
      <c r="C990" s="1">
        <v>2.36</v>
      </c>
    </row>
    <row r="991" spans="1:3" x14ac:dyDescent="0.3">
      <c r="A991" s="36">
        <v>37641</v>
      </c>
      <c r="B991" s="1">
        <v>14.6</v>
      </c>
      <c r="C991" s="1">
        <v>2.35</v>
      </c>
    </row>
    <row r="992" spans="1:3" x14ac:dyDescent="0.3">
      <c r="A992" s="36">
        <v>37638</v>
      </c>
      <c r="B992" s="1">
        <v>14.74</v>
      </c>
      <c r="C992" s="1">
        <v>2.38</v>
      </c>
    </row>
    <row r="993" spans="1:3" x14ac:dyDescent="0.3">
      <c r="A993" s="36">
        <v>37637</v>
      </c>
      <c r="B993" s="1">
        <v>14.76</v>
      </c>
      <c r="C993" s="1">
        <v>2.38</v>
      </c>
    </row>
    <row r="994" spans="1:3" x14ac:dyDescent="0.3">
      <c r="A994" s="36">
        <v>37636</v>
      </c>
      <c r="B994" s="1">
        <v>14.72</v>
      </c>
      <c r="C994" s="1">
        <v>2.37</v>
      </c>
    </row>
    <row r="995" spans="1:3" x14ac:dyDescent="0.3">
      <c r="A995" s="36">
        <v>37635</v>
      </c>
      <c r="B995" s="1">
        <v>14.63</v>
      </c>
      <c r="C995" s="1">
        <v>2.36</v>
      </c>
    </row>
    <row r="996" spans="1:3" x14ac:dyDescent="0.3">
      <c r="A996" s="36">
        <v>37634</v>
      </c>
      <c r="B996" s="1">
        <v>14.56</v>
      </c>
      <c r="C996" s="1">
        <v>2.35</v>
      </c>
    </row>
    <row r="997" spans="1:3" x14ac:dyDescent="0.3">
      <c r="A997" s="36">
        <v>37631</v>
      </c>
      <c r="B997" s="1">
        <v>14.65</v>
      </c>
      <c r="C997" s="1">
        <v>2.36</v>
      </c>
    </row>
    <row r="998" spans="1:3" x14ac:dyDescent="0.3">
      <c r="A998" s="36">
        <v>37630</v>
      </c>
      <c r="B998" s="1">
        <v>14.88</v>
      </c>
      <c r="C998" s="1">
        <v>2.4</v>
      </c>
    </row>
    <row r="999" spans="1:3" x14ac:dyDescent="0.3">
      <c r="A999" s="36">
        <v>37629</v>
      </c>
      <c r="B999" s="1">
        <v>14.77</v>
      </c>
      <c r="C999" s="1">
        <v>2.38</v>
      </c>
    </row>
    <row r="1000" spans="1:3" x14ac:dyDescent="0.3">
      <c r="A1000" s="36">
        <v>37628</v>
      </c>
      <c r="B1000" s="1">
        <v>14.67</v>
      </c>
      <c r="C1000" s="1">
        <v>2.37</v>
      </c>
    </row>
    <row r="1001" spans="1:3" x14ac:dyDescent="0.3">
      <c r="A1001" s="36">
        <v>37627</v>
      </c>
      <c r="B1001" s="1">
        <v>14.71</v>
      </c>
      <c r="C1001" s="1">
        <v>2.37</v>
      </c>
    </row>
    <row r="1002" spans="1:3" x14ac:dyDescent="0.3">
      <c r="A1002" s="36">
        <v>37624</v>
      </c>
      <c r="B1002" s="1">
        <v>14.78</v>
      </c>
      <c r="C1002" s="1">
        <v>2.38</v>
      </c>
    </row>
    <row r="1003" spans="1:3" x14ac:dyDescent="0.3">
      <c r="A1003" s="36">
        <v>37623</v>
      </c>
      <c r="B1003" s="1">
        <v>14.82</v>
      </c>
      <c r="C1003" s="1">
        <v>2.39</v>
      </c>
    </row>
    <row r="1004" spans="1:3" x14ac:dyDescent="0.3">
      <c r="A1004" s="36">
        <v>37622</v>
      </c>
      <c r="B1004" s="1">
        <v>14.92</v>
      </c>
      <c r="C1004" s="1">
        <v>2.41</v>
      </c>
    </row>
    <row r="1005" spans="1:3" x14ac:dyDescent="0.3">
      <c r="A1005" s="36">
        <v>38352</v>
      </c>
      <c r="B1005" s="1">
        <v>15.32</v>
      </c>
      <c r="C1005" s="1">
        <v>3.61</v>
      </c>
    </row>
    <row r="1006" spans="1:3" x14ac:dyDescent="0.3">
      <c r="A1006" s="36">
        <v>38351</v>
      </c>
      <c r="B1006" s="1">
        <v>15.17</v>
      </c>
      <c r="C1006" s="1">
        <v>3.57</v>
      </c>
    </row>
    <row r="1007" spans="1:3" x14ac:dyDescent="0.3">
      <c r="A1007" s="36">
        <v>38350</v>
      </c>
      <c r="B1007" s="1">
        <v>15.24</v>
      </c>
      <c r="C1007" s="1">
        <v>3.59</v>
      </c>
    </row>
    <row r="1008" spans="1:3" x14ac:dyDescent="0.3">
      <c r="A1008" s="36">
        <v>38349</v>
      </c>
      <c r="B1008" s="1">
        <v>15.25</v>
      </c>
      <c r="C1008" s="1">
        <v>3.59</v>
      </c>
    </row>
    <row r="1009" spans="1:3" x14ac:dyDescent="0.3">
      <c r="A1009" s="36">
        <v>38348</v>
      </c>
      <c r="B1009" s="1">
        <v>15.19</v>
      </c>
      <c r="C1009" s="1">
        <v>3.58</v>
      </c>
    </row>
    <row r="1010" spans="1:3" x14ac:dyDescent="0.3">
      <c r="A1010" s="36">
        <v>38345</v>
      </c>
      <c r="B1010" s="1">
        <v>15.19</v>
      </c>
      <c r="C1010" s="1">
        <v>3.58</v>
      </c>
    </row>
    <row r="1011" spans="1:3" x14ac:dyDescent="0.3">
      <c r="A1011" s="36">
        <v>38344</v>
      </c>
      <c r="B1011" s="1">
        <v>15.06</v>
      </c>
      <c r="C1011" s="1">
        <v>3.55</v>
      </c>
    </row>
    <row r="1012" spans="1:3" x14ac:dyDescent="0.3">
      <c r="A1012" s="36">
        <v>38343</v>
      </c>
      <c r="B1012" s="1">
        <v>14.98</v>
      </c>
      <c r="C1012" s="1">
        <v>3.53</v>
      </c>
    </row>
    <row r="1013" spans="1:3" x14ac:dyDescent="0.3">
      <c r="A1013" s="36">
        <v>38342</v>
      </c>
      <c r="B1013" s="1">
        <v>15.05</v>
      </c>
      <c r="C1013" s="1">
        <v>3.54</v>
      </c>
    </row>
    <row r="1014" spans="1:3" x14ac:dyDescent="0.3">
      <c r="A1014" s="36">
        <v>38341</v>
      </c>
      <c r="B1014" s="1">
        <v>14.92</v>
      </c>
      <c r="C1014" s="1">
        <v>3.51</v>
      </c>
    </row>
    <row r="1015" spans="1:3" x14ac:dyDescent="0.3">
      <c r="A1015" s="36">
        <v>38338</v>
      </c>
      <c r="B1015" s="1">
        <v>16.91</v>
      </c>
      <c r="C1015" s="1">
        <v>3.48</v>
      </c>
    </row>
    <row r="1016" spans="1:3" x14ac:dyDescent="0.3">
      <c r="A1016" s="36">
        <v>38337</v>
      </c>
      <c r="B1016" s="1">
        <v>17.079999999999998</v>
      </c>
      <c r="C1016" s="1">
        <v>3.52</v>
      </c>
    </row>
    <row r="1017" spans="1:3" x14ac:dyDescent="0.3">
      <c r="A1017" s="36">
        <v>38336</v>
      </c>
      <c r="B1017" s="1">
        <v>17.04</v>
      </c>
      <c r="C1017" s="1">
        <v>3.51</v>
      </c>
    </row>
    <row r="1018" spans="1:3" x14ac:dyDescent="0.3">
      <c r="A1018" s="36">
        <v>38335</v>
      </c>
      <c r="B1018" s="1">
        <v>16.86</v>
      </c>
      <c r="C1018" s="1">
        <v>3.47</v>
      </c>
    </row>
    <row r="1019" spans="1:3" x14ac:dyDescent="0.3">
      <c r="A1019" s="36">
        <v>38334</v>
      </c>
      <c r="B1019" s="1">
        <v>16.68</v>
      </c>
      <c r="C1019" s="1">
        <v>3.44</v>
      </c>
    </row>
    <row r="1020" spans="1:3" x14ac:dyDescent="0.3">
      <c r="A1020" s="36">
        <v>38331</v>
      </c>
      <c r="B1020" s="1">
        <v>16.54</v>
      </c>
      <c r="C1020" s="1">
        <v>3.41</v>
      </c>
    </row>
    <row r="1021" spans="1:3" x14ac:dyDescent="0.3">
      <c r="A1021" s="36">
        <v>38330</v>
      </c>
      <c r="B1021" s="1">
        <v>16.66</v>
      </c>
      <c r="C1021" s="1">
        <v>3.44</v>
      </c>
    </row>
    <row r="1022" spans="1:3" x14ac:dyDescent="0.3">
      <c r="A1022" s="36">
        <v>38329</v>
      </c>
      <c r="B1022" s="1">
        <v>16.559999999999999</v>
      </c>
      <c r="C1022" s="1">
        <v>3.42</v>
      </c>
    </row>
    <row r="1023" spans="1:3" x14ac:dyDescent="0.3">
      <c r="A1023" s="36">
        <v>38328</v>
      </c>
      <c r="B1023" s="1">
        <v>16.68</v>
      </c>
      <c r="C1023" s="1">
        <v>3.44</v>
      </c>
    </row>
    <row r="1024" spans="1:3" x14ac:dyDescent="0.3">
      <c r="A1024" s="36">
        <v>38327</v>
      </c>
      <c r="B1024" s="1">
        <v>16.68</v>
      </c>
      <c r="C1024" s="1">
        <v>3.44</v>
      </c>
    </row>
    <row r="1025" spans="1:3" x14ac:dyDescent="0.3">
      <c r="A1025" s="36">
        <v>38324</v>
      </c>
      <c r="B1025" s="1">
        <v>16.71</v>
      </c>
      <c r="C1025" s="1">
        <v>3.45</v>
      </c>
    </row>
    <row r="1026" spans="1:3" x14ac:dyDescent="0.3">
      <c r="A1026" s="36">
        <v>38323</v>
      </c>
      <c r="B1026" s="1">
        <v>16.73</v>
      </c>
      <c r="C1026" s="1">
        <v>3.45</v>
      </c>
    </row>
    <row r="1027" spans="1:3" x14ac:dyDescent="0.3">
      <c r="A1027" s="36">
        <v>38322</v>
      </c>
      <c r="B1027" s="1">
        <v>16.420000000000002</v>
      </c>
      <c r="C1027" s="1">
        <v>3.39</v>
      </c>
    </row>
    <row r="1028" spans="1:3" x14ac:dyDescent="0.3">
      <c r="A1028" s="36">
        <v>38321</v>
      </c>
      <c r="B1028" s="1">
        <v>16.39</v>
      </c>
      <c r="C1028" s="1">
        <v>3.38</v>
      </c>
    </row>
    <row r="1029" spans="1:3" x14ac:dyDescent="0.3">
      <c r="A1029" s="36">
        <v>38320</v>
      </c>
      <c r="B1029" s="1">
        <v>16.23</v>
      </c>
      <c r="C1029" s="1">
        <v>3.35</v>
      </c>
    </row>
    <row r="1030" spans="1:3" x14ac:dyDescent="0.3">
      <c r="A1030" s="36">
        <v>38316</v>
      </c>
      <c r="B1030" s="1">
        <v>15.91</v>
      </c>
      <c r="C1030" s="1">
        <v>3.28</v>
      </c>
    </row>
    <row r="1031" spans="1:3" x14ac:dyDescent="0.3">
      <c r="A1031" s="36">
        <v>38315</v>
      </c>
      <c r="B1031" s="1">
        <v>15.93</v>
      </c>
      <c r="C1031" s="1">
        <v>3.29</v>
      </c>
    </row>
    <row r="1032" spans="1:3" x14ac:dyDescent="0.3">
      <c r="A1032" s="36">
        <v>38314</v>
      </c>
      <c r="B1032" s="1">
        <v>15.84</v>
      </c>
      <c r="C1032" s="1">
        <v>3.27</v>
      </c>
    </row>
    <row r="1033" spans="1:3" x14ac:dyDescent="0.3">
      <c r="A1033" s="36">
        <v>38313</v>
      </c>
      <c r="B1033" s="1">
        <v>15.66</v>
      </c>
      <c r="C1033" s="1">
        <v>3.23</v>
      </c>
    </row>
    <row r="1034" spans="1:3" x14ac:dyDescent="0.3">
      <c r="A1034" s="36">
        <v>38310</v>
      </c>
      <c r="B1034" s="1">
        <v>15.65</v>
      </c>
      <c r="C1034" s="1">
        <v>3.23</v>
      </c>
    </row>
    <row r="1035" spans="1:3" x14ac:dyDescent="0.3">
      <c r="A1035" s="36">
        <v>38309</v>
      </c>
      <c r="B1035" s="1">
        <v>15.82</v>
      </c>
      <c r="C1035" s="1">
        <v>3.26</v>
      </c>
    </row>
    <row r="1036" spans="1:3" x14ac:dyDescent="0.3">
      <c r="A1036" s="36">
        <v>38308</v>
      </c>
      <c r="B1036" s="1">
        <v>15.79</v>
      </c>
      <c r="C1036" s="1">
        <v>3.26</v>
      </c>
    </row>
    <row r="1037" spans="1:3" x14ac:dyDescent="0.3">
      <c r="A1037" s="36">
        <v>38307</v>
      </c>
      <c r="B1037" s="1">
        <v>15.71</v>
      </c>
      <c r="C1037" s="1">
        <v>3.24</v>
      </c>
    </row>
    <row r="1038" spans="1:3" x14ac:dyDescent="0.3">
      <c r="A1038" s="36">
        <v>38303</v>
      </c>
      <c r="B1038" s="1">
        <v>15.66</v>
      </c>
      <c r="C1038" s="1">
        <v>3.23</v>
      </c>
    </row>
    <row r="1039" spans="1:3" x14ac:dyDescent="0.3">
      <c r="A1039" s="36">
        <v>38302</v>
      </c>
      <c r="B1039" s="1">
        <v>15.64</v>
      </c>
      <c r="C1039" s="1">
        <v>3.23</v>
      </c>
    </row>
    <row r="1040" spans="1:3" x14ac:dyDescent="0.3">
      <c r="A1040" s="36">
        <v>38301</v>
      </c>
      <c r="B1040" s="1">
        <v>15.68</v>
      </c>
      <c r="C1040" s="1">
        <v>3.24</v>
      </c>
    </row>
    <row r="1041" spans="1:3" x14ac:dyDescent="0.3">
      <c r="A1041" s="36">
        <v>38300</v>
      </c>
      <c r="B1041" s="1">
        <v>15.54</v>
      </c>
      <c r="C1041" s="1">
        <v>3.21</v>
      </c>
    </row>
    <row r="1042" spans="1:3" x14ac:dyDescent="0.3">
      <c r="A1042" s="36">
        <v>38299</v>
      </c>
      <c r="B1042" s="1">
        <v>15.57</v>
      </c>
      <c r="C1042" s="1">
        <v>3.21</v>
      </c>
    </row>
    <row r="1043" spans="1:3" x14ac:dyDescent="0.3">
      <c r="A1043" s="36">
        <v>38296</v>
      </c>
      <c r="B1043" s="1">
        <v>15.48</v>
      </c>
      <c r="C1043" s="1">
        <v>3.2</v>
      </c>
    </row>
    <row r="1044" spans="1:3" x14ac:dyDescent="0.3">
      <c r="A1044" s="36">
        <v>38295</v>
      </c>
      <c r="B1044" s="1">
        <v>15.34</v>
      </c>
      <c r="C1044" s="1">
        <v>3.17</v>
      </c>
    </row>
    <row r="1045" spans="1:3" x14ac:dyDescent="0.3">
      <c r="A1045" s="36">
        <v>38294</v>
      </c>
      <c r="B1045" s="1">
        <v>15.36</v>
      </c>
      <c r="C1045" s="1">
        <v>3.17</v>
      </c>
    </row>
    <row r="1046" spans="1:3" x14ac:dyDescent="0.3">
      <c r="A1046" s="36">
        <v>38293</v>
      </c>
      <c r="B1046" s="1">
        <v>15.16</v>
      </c>
      <c r="C1046" s="1">
        <v>3.13</v>
      </c>
    </row>
    <row r="1047" spans="1:3" x14ac:dyDescent="0.3">
      <c r="A1047" s="36">
        <v>38292</v>
      </c>
      <c r="B1047" s="1">
        <v>15.03</v>
      </c>
      <c r="C1047" s="1">
        <v>3.1</v>
      </c>
    </row>
    <row r="1048" spans="1:3" x14ac:dyDescent="0.3">
      <c r="A1048" s="36">
        <v>38289</v>
      </c>
      <c r="B1048" s="1">
        <v>14.93</v>
      </c>
      <c r="C1048" s="1">
        <v>3.08</v>
      </c>
    </row>
    <row r="1049" spans="1:3" x14ac:dyDescent="0.3">
      <c r="A1049" s="36">
        <v>38288</v>
      </c>
      <c r="B1049" s="1">
        <v>15.04</v>
      </c>
      <c r="C1049" s="1">
        <v>3.1</v>
      </c>
    </row>
    <row r="1050" spans="1:3" x14ac:dyDescent="0.3">
      <c r="A1050" s="36">
        <v>38287</v>
      </c>
      <c r="B1050" s="1">
        <v>14.91</v>
      </c>
      <c r="C1050" s="1">
        <v>3.08</v>
      </c>
    </row>
    <row r="1051" spans="1:3" x14ac:dyDescent="0.3">
      <c r="A1051" s="36">
        <v>38286</v>
      </c>
      <c r="B1051" s="1">
        <v>14.89</v>
      </c>
      <c r="C1051" s="1">
        <v>3.07</v>
      </c>
    </row>
    <row r="1052" spans="1:3" x14ac:dyDescent="0.3">
      <c r="A1052" s="36">
        <v>38285</v>
      </c>
      <c r="B1052" s="1">
        <v>14.69</v>
      </c>
      <c r="C1052" s="1">
        <v>3.03</v>
      </c>
    </row>
    <row r="1053" spans="1:3" x14ac:dyDescent="0.3">
      <c r="A1053" s="36">
        <v>38281</v>
      </c>
      <c r="B1053" s="1">
        <v>14.87</v>
      </c>
      <c r="C1053" s="1">
        <v>3.07</v>
      </c>
    </row>
    <row r="1054" spans="1:3" x14ac:dyDescent="0.3">
      <c r="A1054" s="36">
        <v>38280</v>
      </c>
      <c r="B1054" s="1">
        <v>14.96</v>
      </c>
      <c r="C1054" s="1">
        <v>3.09</v>
      </c>
    </row>
    <row r="1055" spans="1:3" x14ac:dyDescent="0.3">
      <c r="A1055" s="36">
        <v>38279</v>
      </c>
      <c r="B1055" s="1">
        <v>15.11</v>
      </c>
      <c r="C1055" s="1">
        <v>3.12</v>
      </c>
    </row>
    <row r="1056" spans="1:3" x14ac:dyDescent="0.3">
      <c r="A1056" s="36">
        <v>38278</v>
      </c>
      <c r="B1056" s="1">
        <v>14.93</v>
      </c>
      <c r="C1056" s="1">
        <v>3.08</v>
      </c>
    </row>
    <row r="1057" spans="1:3" x14ac:dyDescent="0.3">
      <c r="A1057" s="36">
        <v>38275</v>
      </c>
      <c r="B1057" s="1">
        <v>15</v>
      </c>
      <c r="C1057" s="1">
        <v>3.1</v>
      </c>
    </row>
    <row r="1058" spans="1:3" x14ac:dyDescent="0.3">
      <c r="A1058" s="36">
        <v>38274</v>
      </c>
      <c r="B1058" s="1">
        <v>15</v>
      </c>
      <c r="C1058" s="1">
        <v>3.1</v>
      </c>
    </row>
    <row r="1059" spans="1:3" x14ac:dyDescent="0.3">
      <c r="A1059" s="36">
        <v>38272</v>
      </c>
      <c r="B1059" s="1">
        <v>14.93</v>
      </c>
      <c r="C1059" s="1">
        <v>3.08</v>
      </c>
    </row>
    <row r="1060" spans="1:3" x14ac:dyDescent="0.3">
      <c r="A1060" s="36">
        <v>38271</v>
      </c>
      <c r="B1060" s="1">
        <v>15.11</v>
      </c>
      <c r="C1060" s="1">
        <v>3.12</v>
      </c>
    </row>
    <row r="1061" spans="1:3" x14ac:dyDescent="0.3">
      <c r="A1061" s="36">
        <v>38269</v>
      </c>
      <c r="B1061" s="1">
        <v>15.19</v>
      </c>
      <c r="C1061" s="1">
        <v>3.14</v>
      </c>
    </row>
    <row r="1062" spans="1:3" x14ac:dyDescent="0.3">
      <c r="A1062" s="36">
        <v>38268</v>
      </c>
      <c r="B1062" s="1">
        <v>15.21</v>
      </c>
      <c r="C1062" s="1">
        <v>3.14</v>
      </c>
    </row>
    <row r="1063" spans="1:3" x14ac:dyDescent="0.3">
      <c r="A1063" s="36">
        <v>38267</v>
      </c>
      <c r="B1063" s="1">
        <v>15.17</v>
      </c>
      <c r="C1063" s="1">
        <v>3.13</v>
      </c>
    </row>
    <row r="1064" spans="1:3" x14ac:dyDescent="0.3">
      <c r="A1064" s="36">
        <v>38266</v>
      </c>
      <c r="B1064" s="1">
        <v>15</v>
      </c>
      <c r="C1064" s="1">
        <v>3.1</v>
      </c>
    </row>
    <row r="1065" spans="1:3" x14ac:dyDescent="0.3">
      <c r="A1065" s="36">
        <v>38265</v>
      </c>
      <c r="B1065" s="1">
        <v>15.15</v>
      </c>
      <c r="C1065" s="1">
        <v>3.13</v>
      </c>
    </row>
    <row r="1066" spans="1:3" x14ac:dyDescent="0.3">
      <c r="A1066" s="36">
        <v>38264</v>
      </c>
      <c r="B1066" s="1">
        <v>15.09</v>
      </c>
      <c r="C1066" s="1">
        <v>3.11</v>
      </c>
    </row>
    <row r="1067" spans="1:3" x14ac:dyDescent="0.3">
      <c r="A1067" s="36">
        <v>38261</v>
      </c>
      <c r="B1067" s="1">
        <v>14.84</v>
      </c>
      <c r="C1067" s="1">
        <v>3.21</v>
      </c>
    </row>
    <row r="1068" spans="1:3" x14ac:dyDescent="0.3">
      <c r="A1068" s="36">
        <v>38260</v>
      </c>
      <c r="B1068" s="1">
        <v>14.59</v>
      </c>
      <c r="C1068" s="1">
        <v>3.16</v>
      </c>
    </row>
    <row r="1069" spans="1:3" x14ac:dyDescent="0.3">
      <c r="A1069" s="36">
        <v>38259</v>
      </c>
      <c r="B1069" s="1">
        <v>14.44</v>
      </c>
      <c r="C1069" s="1">
        <v>3.12</v>
      </c>
    </row>
    <row r="1070" spans="1:3" x14ac:dyDescent="0.3">
      <c r="A1070" s="36">
        <v>38258</v>
      </c>
      <c r="B1070" s="1">
        <v>14.21</v>
      </c>
      <c r="C1070" s="1">
        <v>3.07</v>
      </c>
    </row>
    <row r="1071" spans="1:3" x14ac:dyDescent="0.3">
      <c r="A1071" s="36">
        <v>38257</v>
      </c>
      <c r="B1071" s="1">
        <v>14.35</v>
      </c>
      <c r="C1071" s="1">
        <v>3.1</v>
      </c>
    </row>
    <row r="1072" spans="1:3" x14ac:dyDescent="0.3">
      <c r="A1072" s="36">
        <v>38254</v>
      </c>
      <c r="B1072" s="1">
        <v>14.39</v>
      </c>
      <c r="C1072" s="1">
        <v>3.11</v>
      </c>
    </row>
    <row r="1073" spans="1:3" x14ac:dyDescent="0.3">
      <c r="A1073" s="36">
        <v>38253</v>
      </c>
      <c r="B1073" s="1">
        <v>14.42</v>
      </c>
      <c r="C1073" s="1">
        <v>3.12</v>
      </c>
    </row>
    <row r="1074" spans="1:3" x14ac:dyDescent="0.3">
      <c r="A1074" s="36">
        <v>38252</v>
      </c>
      <c r="B1074" s="1">
        <v>14.66</v>
      </c>
      <c r="C1074" s="1">
        <v>3.17</v>
      </c>
    </row>
    <row r="1075" spans="1:3" x14ac:dyDescent="0.3">
      <c r="A1075" s="36">
        <v>38251</v>
      </c>
      <c r="B1075" s="1">
        <v>14.63</v>
      </c>
      <c r="C1075" s="1">
        <v>3.16</v>
      </c>
    </row>
    <row r="1076" spans="1:3" x14ac:dyDescent="0.3">
      <c r="A1076" s="36">
        <v>38250</v>
      </c>
      <c r="B1076" s="1">
        <v>14.45</v>
      </c>
      <c r="C1076" s="1">
        <v>3.13</v>
      </c>
    </row>
    <row r="1077" spans="1:3" x14ac:dyDescent="0.3">
      <c r="A1077" s="36">
        <v>38247</v>
      </c>
      <c r="B1077" s="1">
        <v>14.49</v>
      </c>
      <c r="C1077" s="1">
        <v>3.13</v>
      </c>
    </row>
    <row r="1078" spans="1:3" x14ac:dyDescent="0.3">
      <c r="A1078" s="36">
        <v>38246</v>
      </c>
      <c r="B1078" s="1">
        <v>14.25</v>
      </c>
      <c r="C1078" s="1">
        <v>3.08</v>
      </c>
    </row>
    <row r="1079" spans="1:3" x14ac:dyDescent="0.3">
      <c r="A1079" s="36">
        <v>38245</v>
      </c>
      <c r="B1079" s="1">
        <v>14.07</v>
      </c>
      <c r="C1079" s="1">
        <v>3.04</v>
      </c>
    </row>
    <row r="1080" spans="1:3" x14ac:dyDescent="0.3">
      <c r="A1080" s="36">
        <v>38244</v>
      </c>
      <c r="B1080" s="1">
        <v>14.09</v>
      </c>
      <c r="C1080" s="1">
        <v>3.05</v>
      </c>
    </row>
    <row r="1081" spans="1:3" x14ac:dyDescent="0.3">
      <c r="A1081" s="36">
        <v>38243</v>
      </c>
      <c r="B1081" s="1">
        <v>14</v>
      </c>
      <c r="C1081" s="1">
        <v>3.03</v>
      </c>
    </row>
    <row r="1082" spans="1:3" x14ac:dyDescent="0.3">
      <c r="A1082" s="36">
        <v>38240</v>
      </c>
      <c r="B1082" s="1">
        <v>13.95</v>
      </c>
      <c r="C1082" s="1">
        <v>3.02</v>
      </c>
    </row>
    <row r="1083" spans="1:3" x14ac:dyDescent="0.3">
      <c r="A1083" s="36">
        <v>38239</v>
      </c>
      <c r="B1083" s="1">
        <v>13.78</v>
      </c>
      <c r="C1083" s="1">
        <v>2.98</v>
      </c>
    </row>
    <row r="1084" spans="1:3" x14ac:dyDescent="0.3">
      <c r="A1084" s="36">
        <v>38238</v>
      </c>
      <c r="B1084" s="1">
        <v>13.84</v>
      </c>
      <c r="C1084" s="1">
        <v>2.99</v>
      </c>
    </row>
    <row r="1085" spans="1:3" x14ac:dyDescent="0.3">
      <c r="A1085" s="36">
        <v>38237</v>
      </c>
      <c r="B1085" s="1">
        <v>13.79</v>
      </c>
      <c r="C1085" s="1">
        <v>2.98</v>
      </c>
    </row>
    <row r="1086" spans="1:3" x14ac:dyDescent="0.3">
      <c r="A1086" s="36">
        <v>38236</v>
      </c>
      <c r="B1086" s="1">
        <v>13.74</v>
      </c>
      <c r="C1086" s="1">
        <v>2.97</v>
      </c>
    </row>
    <row r="1087" spans="1:3" x14ac:dyDescent="0.3">
      <c r="A1087" s="36">
        <v>38233</v>
      </c>
      <c r="B1087" s="1">
        <v>13.66</v>
      </c>
      <c r="C1087" s="1">
        <v>2.95</v>
      </c>
    </row>
    <row r="1088" spans="1:3" x14ac:dyDescent="0.3">
      <c r="A1088" s="36">
        <v>38232</v>
      </c>
      <c r="B1088" s="1">
        <v>13.62</v>
      </c>
      <c r="C1088" s="1">
        <v>2.94</v>
      </c>
    </row>
    <row r="1089" spans="1:3" x14ac:dyDescent="0.3">
      <c r="A1089" s="36">
        <v>38231</v>
      </c>
      <c r="B1089" s="1">
        <v>13.67</v>
      </c>
      <c r="C1089" s="1">
        <v>2.96</v>
      </c>
    </row>
    <row r="1090" spans="1:3" x14ac:dyDescent="0.3">
      <c r="A1090" s="36">
        <v>38230</v>
      </c>
      <c r="B1090" s="1">
        <v>13.64</v>
      </c>
      <c r="C1090" s="1">
        <v>2.95</v>
      </c>
    </row>
    <row r="1091" spans="1:3" x14ac:dyDescent="0.3">
      <c r="A1091" s="36">
        <v>38229</v>
      </c>
      <c r="B1091" s="1">
        <v>13.61</v>
      </c>
      <c r="C1091" s="1">
        <v>2.94</v>
      </c>
    </row>
    <row r="1092" spans="1:3" x14ac:dyDescent="0.3">
      <c r="A1092" s="36">
        <v>38226</v>
      </c>
      <c r="B1092" s="1">
        <v>13.45</v>
      </c>
      <c r="C1092" s="1">
        <v>2.91</v>
      </c>
    </row>
    <row r="1093" spans="1:3" x14ac:dyDescent="0.3">
      <c r="A1093" s="36">
        <v>38225</v>
      </c>
      <c r="B1093" s="1">
        <v>13.46</v>
      </c>
      <c r="C1093" s="1">
        <v>2.91</v>
      </c>
    </row>
    <row r="1094" spans="1:3" x14ac:dyDescent="0.3">
      <c r="A1094" s="36">
        <v>38224</v>
      </c>
      <c r="B1094" s="1">
        <v>13.34</v>
      </c>
      <c r="C1094" s="1">
        <v>2.88</v>
      </c>
    </row>
    <row r="1095" spans="1:3" x14ac:dyDescent="0.3">
      <c r="A1095" s="36">
        <v>38223</v>
      </c>
      <c r="B1095" s="1">
        <v>13.3</v>
      </c>
      <c r="C1095" s="1">
        <v>2.88</v>
      </c>
    </row>
    <row r="1096" spans="1:3" x14ac:dyDescent="0.3">
      <c r="A1096" s="36">
        <v>38222</v>
      </c>
      <c r="B1096" s="1">
        <v>13.19</v>
      </c>
      <c r="C1096" s="1">
        <v>2.85</v>
      </c>
    </row>
    <row r="1097" spans="1:3" x14ac:dyDescent="0.3">
      <c r="A1097" s="36">
        <v>38219</v>
      </c>
      <c r="B1097" s="1">
        <v>13.29</v>
      </c>
      <c r="C1097" s="1">
        <v>2.87</v>
      </c>
    </row>
    <row r="1098" spans="1:3" x14ac:dyDescent="0.3">
      <c r="A1098" s="36">
        <v>38218</v>
      </c>
      <c r="B1098" s="1">
        <v>13.45</v>
      </c>
      <c r="C1098" s="1">
        <v>2.91</v>
      </c>
    </row>
    <row r="1099" spans="1:3" x14ac:dyDescent="0.3">
      <c r="A1099" s="36">
        <v>38217</v>
      </c>
      <c r="B1099" s="1">
        <v>13.22</v>
      </c>
      <c r="C1099" s="1">
        <v>2.86</v>
      </c>
    </row>
    <row r="1100" spans="1:3" x14ac:dyDescent="0.3">
      <c r="A1100" s="36">
        <v>38216</v>
      </c>
      <c r="B1100" s="1">
        <v>13.41</v>
      </c>
      <c r="C1100" s="1">
        <v>2.9</v>
      </c>
    </row>
    <row r="1101" spans="1:3" x14ac:dyDescent="0.3">
      <c r="A1101" s="36">
        <v>38215</v>
      </c>
      <c r="B1101" s="1">
        <v>13.36</v>
      </c>
      <c r="C1101" s="1">
        <v>2.89</v>
      </c>
    </row>
    <row r="1102" spans="1:3" x14ac:dyDescent="0.3">
      <c r="A1102" s="36">
        <v>38212</v>
      </c>
      <c r="B1102" s="1">
        <v>13.36</v>
      </c>
      <c r="C1102" s="1">
        <v>2.89</v>
      </c>
    </row>
    <row r="1103" spans="1:3" x14ac:dyDescent="0.3">
      <c r="A1103" s="36">
        <v>38211</v>
      </c>
      <c r="B1103" s="1">
        <v>13.43</v>
      </c>
      <c r="C1103" s="1">
        <v>2.91</v>
      </c>
    </row>
    <row r="1104" spans="1:3" x14ac:dyDescent="0.3">
      <c r="A1104" s="36">
        <v>38210</v>
      </c>
      <c r="B1104" s="1">
        <v>13.55</v>
      </c>
      <c r="C1104" s="1">
        <v>2.93</v>
      </c>
    </row>
    <row r="1105" spans="1:3" x14ac:dyDescent="0.3">
      <c r="A1105" s="36">
        <v>38209</v>
      </c>
      <c r="B1105" s="1">
        <v>13.8</v>
      </c>
      <c r="C1105" s="1">
        <v>2.99</v>
      </c>
    </row>
    <row r="1106" spans="1:3" x14ac:dyDescent="0.3">
      <c r="A1106" s="36">
        <v>38208</v>
      </c>
      <c r="B1106" s="1">
        <v>13.72</v>
      </c>
      <c r="C1106" s="1">
        <v>2.97</v>
      </c>
    </row>
    <row r="1107" spans="1:3" x14ac:dyDescent="0.3">
      <c r="A1107" s="36">
        <v>38205</v>
      </c>
      <c r="B1107" s="1">
        <v>13.64</v>
      </c>
      <c r="C1107" s="1">
        <v>2.95</v>
      </c>
    </row>
    <row r="1108" spans="1:3" x14ac:dyDescent="0.3">
      <c r="A1108" s="36">
        <v>38204</v>
      </c>
      <c r="B1108" s="1">
        <v>13.82</v>
      </c>
      <c r="C1108" s="1">
        <v>2.99</v>
      </c>
    </row>
    <row r="1109" spans="1:3" x14ac:dyDescent="0.3">
      <c r="A1109" s="36">
        <v>38203</v>
      </c>
      <c r="B1109" s="1">
        <v>13.58</v>
      </c>
      <c r="C1109" s="1">
        <v>2.94</v>
      </c>
    </row>
    <row r="1110" spans="1:3" x14ac:dyDescent="0.3">
      <c r="A1110" s="36">
        <v>38202</v>
      </c>
      <c r="B1110" s="1">
        <v>13.62</v>
      </c>
      <c r="C1110" s="1">
        <v>2.95</v>
      </c>
    </row>
    <row r="1111" spans="1:3" x14ac:dyDescent="0.3">
      <c r="A1111" s="36">
        <v>38201</v>
      </c>
      <c r="B1111" s="1">
        <v>13.69</v>
      </c>
      <c r="C1111" s="1">
        <v>2.96</v>
      </c>
    </row>
    <row r="1112" spans="1:3" x14ac:dyDescent="0.3">
      <c r="A1112" s="36">
        <v>38198</v>
      </c>
      <c r="B1112" s="1">
        <v>13.63</v>
      </c>
      <c r="C1112" s="1">
        <v>2.95</v>
      </c>
    </row>
    <row r="1113" spans="1:3" x14ac:dyDescent="0.3">
      <c r="A1113" s="36">
        <v>38197</v>
      </c>
      <c r="B1113" s="1">
        <v>13.52</v>
      </c>
      <c r="C1113" s="1">
        <v>2.93</v>
      </c>
    </row>
    <row r="1114" spans="1:3" x14ac:dyDescent="0.3">
      <c r="A1114" s="36">
        <v>38196</v>
      </c>
      <c r="B1114" s="1">
        <v>13.31</v>
      </c>
      <c r="C1114" s="1">
        <v>2.91</v>
      </c>
    </row>
    <row r="1115" spans="1:3" x14ac:dyDescent="0.3">
      <c r="A1115" s="36">
        <v>38195</v>
      </c>
      <c r="B1115" s="1">
        <v>13.37</v>
      </c>
      <c r="C1115" s="1">
        <v>2.92</v>
      </c>
    </row>
    <row r="1116" spans="1:3" x14ac:dyDescent="0.3">
      <c r="A1116" s="36">
        <v>38194</v>
      </c>
      <c r="B1116" s="1">
        <v>13.51</v>
      </c>
      <c r="C1116" s="1">
        <v>2.95</v>
      </c>
    </row>
    <row r="1117" spans="1:3" x14ac:dyDescent="0.3">
      <c r="A1117" s="36">
        <v>38191</v>
      </c>
      <c r="B1117" s="1">
        <v>13.34</v>
      </c>
      <c r="C1117" s="1">
        <v>2.91</v>
      </c>
    </row>
    <row r="1118" spans="1:3" x14ac:dyDescent="0.3">
      <c r="A1118" s="36">
        <v>38190</v>
      </c>
      <c r="B1118" s="1">
        <v>13.31</v>
      </c>
      <c r="C1118" s="1">
        <v>2.91</v>
      </c>
    </row>
    <row r="1119" spans="1:3" x14ac:dyDescent="0.3">
      <c r="A1119" s="36">
        <v>38189</v>
      </c>
      <c r="B1119" s="1">
        <v>13.17</v>
      </c>
      <c r="C1119" s="1">
        <v>2.88</v>
      </c>
    </row>
    <row r="1120" spans="1:3" x14ac:dyDescent="0.3">
      <c r="A1120" s="36">
        <v>38188</v>
      </c>
      <c r="B1120" s="1">
        <v>13.05</v>
      </c>
      <c r="C1120" s="1">
        <v>2.85</v>
      </c>
    </row>
    <row r="1121" spans="1:3" x14ac:dyDescent="0.3">
      <c r="A1121" s="36">
        <v>38187</v>
      </c>
      <c r="B1121" s="1">
        <v>13.09</v>
      </c>
      <c r="C1121" s="1">
        <v>2.86</v>
      </c>
    </row>
    <row r="1122" spans="1:3" x14ac:dyDescent="0.3">
      <c r="A1122" s="36">
        <v>38184</v>
      </c>
      <c r="B1122" s="1">
        <v>12.98</v>
      </c>
      <c r="C1122" s="1">
        <v>2.83</v>
      </c>
    </row>
    <row r="1123" spans="1:3" x14ac:dyDescent="0.3">
      <c r="A1123" s="36">
        <v>38183</v>
      </c>
      <c r="B1123" s="1">
        <v>12.82</v>
      </c>
      <c r="C1123" s="1">
        <v>2.8</v>
      </c>
    </row>
    <row r="1124" spans="1:3" x14ac:dyDescent="0.3">
      <c r="A1124" s="36">
        <v>38182</v>
      </c>
      <c r="B1124" s="1">
        <v>12.68</v>
      </c>
      <c r="C1124" s="1">
        <v>2.77</v>
      </c>
    </row>
    <row r="1125" spans="1:3" x14ac:dyDescent="0.3">
      <c r="A1125" s="36">
        <v>38181</v>
      </c>
      <c r="B1125" s="1">
        <v>12.82</v>
      </c>
      <c r="C1125" s="1">
        <v>2.8</v>
      </c>
    </row>
    <row r="1126" spans="1:3" x14ac:dyDescent="0.3">
      <c r="A1126" s="36">
        <v>38180</v>
      </c>
      <c r="B1126" s="1">
        <v>12.97</v>
      </c>
      <c r="C1126" s="1">
        <v>2.83</v>
      </c>
    </row>
    <row r="1127" spans="1:3" x14ac:dyDescent="0.3">
      <c r="A1127" s="36">
        <v>38177</v>
      </c>
      <c r="B1127" s="1">
        <v>12.94</v>
      </c>
      <c r="C1127" s="1">
        <v>2.92</v>
      </c>
    </row>
    <row r="1128" spans="1:3" x14ac:dyDescent="0.3">
      <c r="A1128" s="36">
        <v>38176</v>
      </c>
      <c r="B1128" s="1">
        <v>12.64</v>
      </c>
      <c r="C1128" s="1">
        <v>2.85</v>
      </c>
    </row>
    <row r="1129" spans="1:3" x14ac:dyDescent="0.3">
      <c r="A1129" s="36">
        <v>38175</v>
      </c>
      <c r="B1129" s="1">
        <v>13.05</v>
      </c>
      <c r="C1129" s="1">
        <v>2.94</v>
      </c>
    </row>
    <row r="1130" spans="1:3" x14ac:dyDescent="0.3">
      <c r="A1130" s="36">
        <v>38174</v>
      </c>
      <c r="B1130" s="1">
        <v>12.98</v>
      </c>
      <c r="C1130" s="1">
        <v>2.93</v>
      </c>
    </row>
    <row r="1131" spans="1:3" x14ac:dyDescent="0.3">
      <c r="A1131" s="36">
        <v>38173</v>
      </c>
      <c r="B1131" s="1">
        <v>12.72</v>
      </c>
      <c r="C1131" s="1">
        <v>2.87</v>
      </c>
    </row>
    <row r="1132" spans="1:3" x14ac:dyDescent="0.3">
      <c r="A1132" s="36">
        <v>38170</v>
      </c>
      <c r="B1132" s="1">
        <v>12.9</v>
      </c>
      <c r="C1132" s="1">
        <v>2.89</v>
      </c>
    </row>
    <row r="1133" spans="1:3" x14ac:dyDescent="0.3">
      <c r="A1133" s="36">
        <v>38169</v>
      </c>
      <c r="B1133" s="1">
        <v>12.9</v>
      </c>
      <c r="C1133" s="1">
        <v>2.89</v>
      </c>
    </row>
    <row r="1134" spans="1:3" x14ac:dyDescent="0.3">
      <c r="A1134" s="36">
        <v>38168</v>
      </c>
      <c r="B1134" s="1">
        <v>12.64</v>
      </c>
      <c r="C1134" s="1">
        <v>2.83</v>
      </c>
    </row>
    <row r="1135" spans="1:3" x14ac:dyDescent="0.3">
      <c r="A1135" s="36">
        <v>38167</v>
      </c>
      <c r="B1135" s="1">
        <v>12.74</v>
      </c>
      <c r="C1135" s="1">
        <v>2.85</v>
      </c>
    </row>
    <row r="1136" spans="1:3" x14ac:dyDescent="0.3">
      <c r="A1136" s="36">
        <v>38166</v>
      </c>
      <c r="B1136" s="1">
        <v>12.71</v>
      </c>
      <c r="C1136" s="1">
        <v>2.84</v>
      </c>
    </row>
    <row r="1137" spans="1:3" x14ac:dyDescent="0.3">
      <c r="A1137" s="36">
        <v>38163</v>
      </c>
      <c r="B1137" s="1">
        <v>11.96</v>
      </c>
      <c r="C1137" s="1">
        <v>2.85</v>
      </c>
    </row>
    <row r="1138" spans="1:3" x14ac:dyDescent="0.3">
      <c r="A1138" s="36">
        <v>38162</v>
      </c>
      <c r="B1138" s="1">
        <v>11.82</v>
      </c>
      <c r="C1138" s="1">
        <v>2.82</v>
      </c>
    </row>
    <row r="1139" spans="1:3" x14ac:dyDescent="0.3">
      <c r="A1139" s="36">
        <v>38161</v>
      </c>
      <c r="B1139" s="1">
        <v>11.62</v>
      </c>
      <c r="C1139" s="1">
        <v>2.77</v>
      </c>
    </row>
    <row r="1140" spans="1:3" x14ac:dyDescent="0.3">
      <c r="A1140" s="36">
        <v>38160</v>
      </c>
      <c r="B1140" s="1">
        <v>11.85</v>
      </c>
      <c r="C1140" s="1">
        <v>2.83</v>
      </c>
    </row>
    <row r="1141" spans="1:3" x14ac:dyDescent="0.3">
      <c r="A1141" s="36">
        <v>38159</v>
      </c>
      <c r="B1141" s="1">
        <v>11.91</v>
      </c>
      <c r="C1141" s="1">
        <v>2.84</v>
      </c>
    </row>
    <row r="1142" spans="1:3" x14ac:dyDescent="0.3">
      <c r="A1142" s="36">
        <v>38156</v>
      </c>
      <c r="B1142" s="1">
        <v>11.98</v>
      </c>
      <c r="C1142" s="1">
        <v>2.86</v>
      </c>
    </row>
    <row r="1143" spans="1:3" x14ac:dyDescent="0.3">
      <c r="A1143" s="36">
        <v>38155</v>
      </c>
      <c r="B1143" s="1">
        <v>12.15</v>
      </c>
      <c r="C1143" s="1">
        <v>2.9</v>
      </c>
    </row>
    <row r="1144" spans="1:3" x14ac:dyDescent="0.3">
      <c r="A1144" s="36">
        <v>38154</v>
      </c>
      <c r="B1144" s="1">
        <v>12.01</v>
      </c>
      <c r="C1144" s="1">
        <v>2.87</v>
      </c>
    </row>
    <row r="1145" spans="1:3" x14ac:dyDescent="0.3">
      <c r="A1145" s="36">
        <v>38153</v>
      </c>
      <c r="B1145" s="1">
        <v>12</v>
      </c>
      <c r="C1145" s="1">
        <v>2.88</v>
      </c>
    </row>
    <row r="1146" spans="1:3" x14ac:dyDescent="0.3">
      <c r="A1146" s="36">
        <v>38152</v>
      </c>
      <c r="B1146" s="1">
        <v>11.84</v>
      </c>
      <c r="C1146" s="1">
        <v>2.84</v>
      </c>
    </row>
    <row r="1147" spans="1:3" x14ac:dyDescent="0.3">
      <c r="A1147" s="36">
        <v>38149</v>
      </c>
      <c r="B1147" s="1">
        <v>12.14</v>
      </c>
      <c r="C1147" s="1">
        <v>2.89</v>
      </c>
    </row>
    <row r="1148" spans="1:3" x14ac:dyDescent="0.3">
      <c r="A1148" s="36">
        <v>38148</v>
      </c>
      <c r="B1148" s="1">
        <v>12.44</v>
      </c>
      <c r="C1148" s="1">
        <v>2.96</v>
      </c>
    </row>
    <row r="1149" spans="1:3" x14ac:dyDescent="0.3">
      <c r="A1149" s="36">
        <v>38147</v>
      </c>
      <c r="B1149" s="1">
        <v>12.47</v>
      </c>
      <c r="C1149" s="1">
        <v>2.97</v>
      </c>
    </row>
    <row r="1150" spans="1:3" x14ac:dyDescent="0.3">
      <c r="A1150" s="36">
        <v>38146</v>
      </c>
      <c r="B1150" s="1">
        <v>12.48</v>
      </c>
      <c r="C1150" s="1">
        <v>2.97</v>
      </c>
    </row>
    <row r="1151" spans="1:3" x14ac:dyDescent="0.3">
      <c r="A1151" s="36">
        <v>38145</v>
      </c>
      <c r="B1151" s="1">
        <v>12.42</v>
      </c>
      <c r="C1151" s="1">
        <v>2.96</v>
      </c>
    </row>
    <row r="1152" spans="1:3" x14ac:dyDescent="0.3">
      <c r="A1152" s="36">
        <v>38142</v>
      </c>
      <c r="B1152" s="1">
        <v>12.25</v>
      </c>
      <c r="C1152" s="1">
        <v>2.92</v>
      </c>
    </row>
    <row r="1153" spans="1:3" x14ac:dyDescent="0.3">
      <c r="A1153" s="36">
        <v>38141</v>
      </c>
      <c r="B1153" s="1">
        <v>12.04</v>
      </c>
      <c r="C1153" s="1">
        <v>2.87</v>
      </c>
    </row>
    <row r="1154" spans="1:3" x14ac:dyDescent="0.3">
      <c r="A1154" s="36">
        <v>38140</v>
      </c>
      <c r="B1154" s="1">
        <v>12.36</v>
      </c>
      <c r="C1154" s="1">
        <v>2.94</v>
      </c>
    </row>
    <row r="1155" spans="1:3" x14ac:dyDescent="0.3">
      <c r="A1155" s="36">
        <v>38139</v>
      </c>
      <c r="B1155" s="1">
        <v>12.14</v>
      </c>
      <c r="C1155" s="1">
        <v>2.89</v>
      </c>
    </row>
    <row r="1156" spans="1:3" x14ac:dyDescent="0.3">
      <c r="A1156" s="36">
        <v>38138</v>
      </c>
      <c r="B1156" s="1">
        <v>11.94</v>
      </c>
      <c r="C1156" s="1">
        <v>2.84</v>
      </c>
    </row>
    <row r="1157" spans="1:3" x14ac:dyDescent="0.3">
      <c r="A1157" s="36">
        <v>38135</v>
      </c>
      <c r="B1157" s="1">
        <v>12.98</v>
      </c>
      <c r="C1157" s="1">
        <v>2.95</v>
      </c>
    </row>
    <row r="1158" spans="1:3" x14ac:dyDescent="0.3">
      <c r="A1158" s="36">
        <v>38134</v>
      </c>
      <c r="B1158" s="1">
        <v>13.65</v>
      </c>
      <c r="C1158" s="1">
        <v>3.1</v>
      </c>
    </row>
    <row r="1159" spans="1:3" x14ac:dyDescent="0.3">
      <c r="A1159" s="36">
        <v>38133</v>
      </c>
      <c r="B1159" s="1">
        <v>13.75</v>
      </c>
      <c r="C1159" s="1">
        <v>3.13</v>
      </c>
    </row>
    <row r="1160" spans="1:3" x14ac:dyDescent="0.3">
      <c r="A1160" s="36">
        <v>38132</v>
      </c>
      <c r="B1160" s="1">
        <v>13.88</v>
      </c>
      <c r="C1160" s="1">
        <v>3.14</v>
      </c>
    </row>
    <row r="1161" spans="1:3" x14ac:dyDescent="0.3">
      <c r="A1161" s="36">
        <v>38131</v>
      </c>
      <c r="B1161" s="1">
        <v>13.9</v>
      </c>
      <c r="C1161" s="1">
        <v>3.15</v>
      </c>
    </row>
    <row r="1162" spans="1:3" x14ac:dyDescent="0.3">
      <c r="A1162" s="36">
        <v>38128</v>
      </c>
      <c r="B1162" s="1">
        <v>14.14</v>
      </c>
      <c r="C1162" s="1">
        <v>3.08</v>
      </c>
    </row>
    <row r="1163" spans="1:3" x14ac:dyDescent="0.3">
      <c r="A1163" s="36">
        <v>38127</v>
      </c>
      <c r="B1163" s="1">
        <v>13.99</v>
      </c>
      <c r="C1163" s="1">
        <v>3.04</v>
      </c>
    </row>
    <row r="1164" spans="1:3" x14ac:dyDescent="0.3">
      <c r="A1164" s="36">
        <v>38126</v>
      </c>
      <c r="B1164" s="1">
        <v>14.41</v>
      </c>
      <c r="C1164" s="1">
        <v>3.09</v>
      </c>
    </row>
    <row r="1165" spans="1:3" x14ac:dyDescent="0.3">
      <c r="A1165" s="36">
        <v>38125</v>
      </c>
      <c r="B1165" s="1">
        <v>13.94</v>
      </c>
      <c r="C1165" s="1">
        <v>2.97</v>
      </c>
    </row>
    <row r="1166" spans="1:3" x14ac:dyDescent="0.3">
      <c r="A1166" s="36">
        <v>38124</v>
      </c>
      <c r="B1166" s="1">
        <v>12.87</v>
      </c>
      <c r="C1166" s="1">
        <v>2.74</v>
      </c>
    </row>
    <row r="1167" spans="1:3" x14ac:dyDescent="0.3">
      <c r="A1167" s="36">
        <v>38121</v>
      </c>
      <c r="B1167" s="1">
        <v>14.66</v>
      </c>
      <c r="C1167" s="1">
        <v>3.12</v>
      </c>
    </row>
    <row r="1168" spans="1:3" x14ac:dyDescent="0.3">
      <c r="A1168" s="36">
        <v>38120</v>
      </c>
      <c r="B1168" s="1">
        <v>15.91</v>
      </c>
      <c r="C1168" s="1">
        <v>3.39</v>
      </c>
    </row>
    <row r="1169" spans="1:3" x14ac:dyDescent="0.3">
      <c r="A1169" s="36">
        <v>38119</v>
      </c>
      <c r="B1169" s="1">
        <v>15.86</v>
      </c>
      <c r="C1169" s="1">
        <v>3.37</v>
      </c>
    </row>
    <row r="1170" spans="1:3" x14ac:dyDescent="0.3">
      <c r="A1170" s="36">
        <v>38118</v>
      </c>
      <c r="B1170" s="1">
        <v>15.74</v>
      </c>
      <c r="C1170" s="1">
        <v>3.35</v>
      </c>
    </row>
    <row r="1171" spans="1:3" x14ac:dyDescent="0.3">
      <c r="A1171" s="36">
        <v>38117</v>
      </c>
      <c r="B1171" s="1">
        <v>16.38</v>
      </c>
      <c r="C1171" s="1">
        <v>3.49</v>
      </c>
    </row>
    <row r="1172" spans="1:3" x14ac:dyDescent="0.3">
      <c r="A1172" s="36">
        <v>38114</v>
      </c>
      <c r="B1172" s="1">
        <v>16.77</v>
      </c>
      <c r="C1172" s="1">
        <v>3.56</v>
      </c>
    </row>
    <row r="1173" spans="1:3" x14ac:dyDescent="0.3">
      <c r="A1173" s="36">
        <v>38113</v>
      </c>
      <c r="B1173" s="1">
        <v>17.04</v>
      </c>
      <c r="C1173" s="1">
        <v>3.61</v>
      </c>
    </row>
    <row r="1174" spans="1:3" x14ac:dyDescent="0.3">
      <c r="A1174" s="36">
        <v>38112</v>
      </c>
      <c r="B1174" s="1">
        <v>16.86</v>
      </c>
      <c r="C1174" s="1">
        <v>3.57</v>
      </c>
    </row>
    <row r="1175" spans="1:3" x14ac:dyDescent="0.3">
      <c r="A1175" s="36">
        <v>38111</v>
      </c>
      <c r="B1175" s="1">
        <v>16.87</v>
      </c>
      <c r="C1175" s="1">
        <v>3.53</v>
      </c>
    </row>
    <row r="1176" spans="1:3" x14ac:dyDescent="0.3">
      <c r="A1176" s="36">
        <v>38110</v>
      </c>
      <c r="B1176" s="1">
        <v>16.62</v>
      </c>
      <c r="C1176" s="1">
        <v>3.48</v>
      </c>
    </row>
    <row r="1177" spans="1:3" x14ac:dyDescent="0.3">
      <c r="A1177" s="36">
        <v>38107</v>
      </c>
      <c r="B1177" s="1">
        <v>18.68</v>
      </c>
      <c r="C1177" s="1">
        <v>3.54</v>
      </c>
    </row>
    <row r="1178" spans="1:3" x14ac:dyDescent="0.3">
      <c r="A1178" s="36">
        <v>38106</v>
      </c>
      <c r="B1178" s="1">
        <v>18.82</v>
      </c>
      <c r="C1178" s="1">
        <v>3.56</v>
      </c>
    </row>
    <row r="1179" spans="1:3" x14ac:dyDescent="0.3">
      <c r="A1179" s="36">
        <v>38105</v>
      </c>
      <c r="B1179" s="1">
        <v>18.89</v>
      </c>
      <c r="C1179" s="1">
        <v>3.58</v>
      </c>
    </row>
    <row r="1180" spans="1:3" x14ac:dyDescent="0.3">
      <c r="A1180" s="36">
        <v>38104</v>
      </c>
      <c r="B1180" s="1">
        <v>18.899999999999999</v>
      </c>
      <c r="C1180" s="1">
        <v>3.58</v>
      </c>
    </row>
    <row r="1181" spans="1:3" x14ac:dyDescent="0.3">
      <c r="A1181" s="36">
        <v>38100</v>
      </c>
      <c r="B1181" s="1">
        <v>19.68</v>
      </c>
      <c r="C1181" s="1">
        <v>3.73</v>
      </c>
    </row>
    <row r="1182" spans="1:3" x14ac:dyDescent="0.3">
      <c r="A1182" s="36">
        <v>38099</v>
      </c>
      <c r="B1182" s="1">
        <v>19.579999999999998</v>
      </c>
      <c r="C1182" s="1">
        <v>3.71</v>
      </c>
    </row>
    <row r="1183" spans="1:3" x14ac:dyDescent="0.3">
      <c r="A1183" s="36">
        <v>38098</v>
      </c>
      <c r="B1183" s="1">
        <v>19.41</v>
      </c>
      <c r="C1183" s="1">
        <v>3.68</v>
      </c>
    </row>
    <row r="1184" spans="1:3" x14ac:dyDescent="0.3">
      <c r="A1184" s="36">
        <v>38097</v>
      </c>
      <c r="B1184" s="1">
        <v>19.11</v>
      </c>
      <c r="C1184" s="1">
        <v>3.62</v>
      </c>
    </row>
    <row r="1185" spans="1:3" x14ac:dyDescent="0.3">
      <c r="A1185" s="36">
        <v>38096</v>
      </c>
      <c r="B1185" s="1">
        <v>19.100000000000001</v>
      </c>
      <c r="C1185" s="1">
        <v>3.62</v>
      </c>
    </row>
    <row r="1186" spans="1:3" x14ac:dyDescent="0.3">
      <c r="A1186" s="36">
        <v>38094</v>
      </c>
      <c r="B1186" s="1">
        <v>19.350000000000001</v>
      </c>
      <c r="C1186" s="1">
        <v>3.67</v>
      </c>
    </row>
    <row r="1187" spans="1:3" x14ac:dyDescent="0.3">
      <c r="A1187" s="36">
        <v>38093</v>
      </c>
      <c r="B1187" s="1">
        <v>19.36</v>
      </c>
      <c r="C1187" s="1">
        <v>3.67</v>
      </c>
    </row>
    <row r="1188" spans="1:3" x14ac:dyDescent="0.3">
      <c r="A1188" s="36">
        <v>38092</v>
      </c>
      <c r="B1188" s="1">
        <v>19.29</v>
      </c>
      <c r="C1188" s="1">
        <v>3.65</v>
      </c>
    </row>
    <row r="1189" spans="1:3" x14ac:dyDescent="0.3">
      <c r="A1189" s="36">
        <v>38090</v>
      </c>
      <c r="B1189" s="1">
        <v>19.46</v>
      </c>
      <c r="C1189" s="1">
        <v>3.69</v>
      </c>
    </row>
    <row r="1190" spans="1:3" x14ac:dyDescent="0.3">
      <c r="A1190" s="36">
        <v>38089</v>
      </c>
      <c r="B1190" s="1">
        <v>19.04</v>
      </c>
      <c r="C1190" s="1">
        <v>3.61</v>
      </c>
    </row>
    <row r="1191" spans="1:3" x14ac:dyDescent="0.3">
      <c r="A1191" s="36">
        <v>38085</v>
      </c>
      <c r="B1191" s="1">
        <v>21.67</v>
      </c>
      <c r="C1191" s="1">
        <v>3.66</v>
      </c>
    </row>
    <row r="1192" spans="1:3" x14ac:dyDescent="0.3">
      <c r="A1192" s="36">
        <v>38084</v>
      </c>
      <c r="B1192" s="1">
        <v>21.61</v>
      </c>
      <c r="C1192" s="1">
        <v>3.65</v>
      </c>
    </row>
    <row r="1193" spans="1:3" x14ac:dyDescent="0.3">
      <c r="A1193" s="36">
        <v>38083</v>
      </c>
      <c r="B1193" s="1">
        <v>21.64</v>
      </c>
      <c r="C1193" s="1">
        <v>3.66</v>
      </c>
    </row>
    <row r="1194" spans="1:3" x14ac:dyDescent="0.3">
      <c r="A1194" s="36">
        <v>38082</v>
      </c>
      <c r="B1194" s="1">
        <v>21.71</v>
      </c>
      <c r="C1194" s="1">
        <v>3.67</v>
      </c>
    </row>
    <row r="1195" spans="1:3" x14ac:dyDescent="0.3">
      <c r="A1195" s="36">
        <v>38079</v>
      </c>
      <c r="B1195" s="1">
        <v>21.53</v>
      </c>
      <c r="C1195" s="1">
        <v>3.64</v>
      </c>
    </row>
    <row r="1196" spans="1:3" x14ac:dyDescent="0.3">
      <c r="A1196" s="36">
        <v>38078</v>
      </c>
      <c r="B1196" s="1">
        <v>21.27</v>
      </c>
      <c r="C1196" s="1">
        <v>3.59</v>
      </c>
    </row>
    <row r="1197" spans="1:3" x14ac:dyDescent="0.3">
      <c r="A1197" s="36">
        <v>38077</v>
      </c>
      <c r="B1197" s="1">
        <v>20.7</v>
      </c>
      <c r="C1197" s="1">
        <v>3.5</v>
      </c>
    </row>
    <row r="1198" spans="1:3" x14ac:dyDescent="0.3">
      <c r="A1198" s="36">
        <v>38076</v>
      </c>
      <c r="B1198" s="1">
        <v>20.440000000000001</v>
      </c>
      <c r="C1198" s="1">
        <v>3.45</v>
      </c>
    </row>
    <row r="1199" spans="1:3" x14ac:dyDescent="0.3">
      <c r="A1199" s="36">
        <v>38075</v>
      </c>
      <c r="B1199" s="1">
        <v>20.58</v>
      </c>
      <c r="C1199" s="1">
        <v>3.48</v>
      </c>
    </row>
    <row r="1200" spans="1:3" x14ac:dyDescent="0.3">
      <c r="A1200" s="36">
        <v>38072</v>
      </c>
      <c r="B1200" s="1">
        <v>20.41</v>
      </c>
      <c r="C1200" s="1">
        <v>3.45</v>
      </c>
    </row>
    <row r="1201" spans="1:3" x14ac:dyDescent="0.3">
      <c r="A1201" s="36">
        <v>38071</v>
      </c>
      <c r="B1201" s="1">
        <v>19.91</v>
      </c>
      <c r="C1201" s="1">
        <v>3.36</v>
      </c>
    </row>
    <row r="1202" spans="1:3" x14ac:dyDescent="0.3">
      <c r="A1202" s="36">
        <v>38070</v>
      </c>
      <c r="B1202" s="1">
        <v>19.760000000000002</v>
      </c>
      <c r="C1202" s="1">
        <v>3.34</v>
      </c>
    </row>
    <row r="1203" spans="1:3" x14ac:dyDescent="0.3">
      <c r="A1203" s="36">
        <v>38069</v>
      </c>
      <c r="B1203" s="1">
        <v>19.809999999999999</v>
      </c>
      <c r="C1203" s="1">
        <v>3.35</v>
      </c>
    </row>
    <row r="1204" spans="1:3" x14ac:dyDescent="0.3">
      <c r="A1204" s="36">
        <v>38068</v>
      </c>
      <c r="B1204" s="1">
        <v>19.68</v>
      </c>
      <c r="C1204" s="1">
        <v>3.32</v>
      </c>
    </row>
    <row r="1205" spans="1:3" x14ac:dyDescent="0.3">
      <c r="A1205" s="36">
        <v>38065</v>
      </c>
      <c r="B1205" s="1">
        <v>20.149999999999999</v>
      </c>
      <c r="C1205" s="1">
        <v>3.4</v>
      </c>
    </row>
    <row r="1206" spans="1:3" x14ac:dyDescent="0.3">
      <c r="A1206" s="36">
        <v>38064</v>
      </c>
      <c r="B1206" s="1">
        <v>20.05</v>
      </c>
      <c r="C1206" s="1">
        <v>3.39</v>
      </c>
    </row>
    <row r="1207" spans="1:3" x14ac:dyDescent="0.3">
      <c r="A1207" s="36">
        <v>38063</v>
      </c>
      <c r="B1207" s="1">
        <v>20.440000000000001</v>
      </c>
      <c r="C1207" s="1">
        <v>3.45</v>
      </c>
    </row>
    <row r="1208" spans="1:3" x14ac:dyDescent="0.3">
      <c r="A1208" s="36">
        <v>38062</v>
      </c>
      <c r="B1208" s="1">
        <v>20.43</v>
      </c>
      <c r="C1208" s="1">
        <v>3.45</v>
      </c>
    </row>
    <row r="1209" spans="1:3" x14ac:dyDescent="0.3">
      <c r="A1209" s="36">
        <v>38061</v>
      </c>
      <c r="B1209" s="1">
        <v>20.59</v>
      </c>
      <c r="C1209" s="1">
        <v>3.48</v>
      </c>
    </row>
    <row r="1210" spans="1:3" x14ac:dyDescent="0.3">
      <c r="A1210" s="36">
        <v>38058</v>
      </c>
      <c r="B1210" s="1">
        <v>21.16</v>
      </c>
      <c r="C1210" s="1">
        <v>3.58</v>
      </c>
    </row>
    <row r="1211" spans="1:3" x14ac:dyDescent="0.3">
      <c r="A1211" s="36">
        <v>38057</v>
      </c>
      <c r="B1211" s="1">
        <v>21.08</v>
      </c>
      <c r="C1211" s="1">
        <v>3.56</v>
      </c>
    </row>
    <row r="1212" spans="1:3" x14ac:dyDescent="0.3">
      <c r="A1212" s="36">
        <v>38056</v>
      </c>
      <c r="B1212" s="1">
        <v>21.54</v>
      </c>
      <c r="C1212" s="1">
        <v>3.64</v>
      </c>
    </row>
    <row r="1213" spans="1:3" x14ac:dyDescent="0.3">
      <c r="A1213" s="36">
        <v>38055</v>
      </c>
      <c r="B1213" s="1">
        <v>21.79</v>
      </c>
      <c r="C1213" s="1">
        <v>3.68</v>
      </c>
    </row>
    <row r="1214" spans="1:3" x14ac:dyDescent="0.3">
      <c r="A1214" s="36">
        <v>38054</v>
      </c>
      <c r="B1214" s="1">
        <v>22.01</v>
      </c>
      <c r="C1214" s="1">
        <v>3.72</v>
      </c>
    </row>
    <row r="1215" spans="1:3" x14ac:dyDescent="0.3">
      <c r="A1215" s="36">
        <v>38051</v>
      </c>
      <c r="B1215" s="1">
        <v>21.81</v>
      </c>
      <c r="C1215" s="1">
        <v>3.68</v>
      </c>
    </row>
    <row r="1216" spans="1:3" x14ac:dyDescent="0.3">
      <c r="A1216" s="36">
        <v>38050</v>
      </c>
      <c r="B1216" s="1">
        <v>21.53</v>
      </c>
      <c r="C1216" s="1">
        <v>3.64</v>
      </c>
    </row>
    <row r="1217" spans="1:3" x14ac:dyDescent="0.3">
      <c r="A1217" s="36">
        <v>38049</v>
      </c>
      <c r="B1217" s="1">
        <v>21.72</v>
      </c>
      <c r="C1217" s="1">
        <v>3.67</v>
      </c>
    </row>
    <row r="1218" spans="1:3" x14ac:dyDescent="0.3">
      <c r="A1218" s="36">
        <v>38047</v>
      </c>
      <c r="B1218" s="1">
        <v>21.57</v>
      </c>
      <c r="C1218" s="1">
        <v>4.26</v>
      </c>
    </row>
    <row r="1219" spans="1:3" x14ac:dyDescent="0.3">
      <c r="A1219" s="36">
        <v>38044</v>
      </c>
      <c r="B1219" s="1">
        <v>19.739999999999998</v>
      </c>
      <c r="C1219" s="1">
        <v>3.89</v>
      </c>
    </row>
    <row r="1220" spans="1:3" x14ac:dyDescent="0.3">
      <c r="A1220" s="36">
        <v>38043</v>
      </c>
      <c r="B1220" s="1">
        <v>19.37</v>
      </c>
      <c r="C1220" s="1">
        <v>3.81</v>
      </c>
    </row>
    <row r="1221" spans="1:3" x14ac:dyDescent="0.3">
      <c r="A1221" s="36">
        <v>38042</v>
      </c>
      <c r="B1221" s="1">
        <v>19.600000000000001</v>
      </c>
      <c r="C1221" s="1">
        <v>3.86</v>
      </c>
    </row>
    <row r="1222" spans="1:3" x14ac:dyDescent="0.3">
      <c r="A1222" s="36">
        <v>38041</v>
      </c>
      <c r="B1222" s="1">
        <v>19.97</v>
      </c>
      <c r="C1222" s="1">
        <v>3.93</v>
      </c>
    </row>
    <row r="1223" spans="1:3" x14ac:dyDescent="0.3">
      <c r="A1223" s="36">
        <v>38040</v>
      </c>
      <c r="B1223" s="1">
        <v>19.829999999999998</v>
      </c>
      <c r="C1223" s="1">
        <v>3.91</v>
      </c>
    </row>
    <row r="1224" spans="1:3" x14ac:dyDescent="0.3">
      <c r="A1224" s="36">
        <v>38037</v>
      </c>
      <c r="B1224" s="1">
        <v>20.309999999999999</v>
      </c>
      <c r="C1224" s="1">
        <v>4</v>
      </c>
    </row>
    <row r="1225" spans="1:3" x14ac:dyDescent="0.3">
      <c r="A1225" s="36">
        <v>38036</v>
      </c>
      <c r="B1225" s="1">
        <v>20.38</v>
      </c>
      <c r="C1225" s="1">
        <v>4.01</v>
      </c>
    </row>
    <row r="1226" spans="1:3" x14ac:dyDescent="0.3">
      <c r="A1226" s="36">
        <v>38035</v>
      </c>
      <c r="B1226" s="1">
        <v>21.01</v>
      </c>
      <c r="C1226" s="1">
        <v>4.1399999999999997</v>
      </c>
    </row>
    <row r="1227" spans="1:3" x14ac:dyDescent="0.3">
      <c r="A1227" s="36">
        <v>38034</v>
      </c>
      <c r="B1227" s="1">
        <v>21.05</v>
      </c>
      <c r="C1227" s="1">
        <v>4.1500000000000004</v>
      </c>
    </row>
    <row r="1228" spans="1:3" x14ac:dyDescent="0.3">
      <c r="A1228" s="36">
        <v>38033</v>
      </c>
      <c r="B1228" s="1">
        <v>20.98</v>
      </c>
      <c r="C1228" s="1">
        <v>4.13</v>
      </c>
    </row>
    <row r="1229" spans="1:3" x14ac:dyDescent="0.3">
      <c r="A1229" s="36">
        <v>38030</v>
      </c>
      <c r="B1229" s="1">
        <v>20.95</v>
      </c>
      <c r="C1229" s="1">
        <v>4.13</v>
      </c>
    </row>
    <row r="1230" spans="1:3" x14ac:dyDescent="0.3">
      <c r="A1230" s="36">
        <v>38029</v>
      </c>
      <c r="B1230" s="1">
        <v>20.64</v>
      </c>
      <c r="C1230" s="1">
        <v>4.07</v>
      </c>
    </row>
    <row r="1231" spans="1:3" x14ac:dyDescent="0.3">
      <c r="A1231" s="36">
        <v>38028</v>
      </c>
      <c r="B1231" s="1">
        <v>20.71</v>
      </c>
      <c r="C1231" s="1">
        <v>4.08</v>
      </c>
    </row>
    <row r="1232" spans="1:3" x14ac:dyDescent="0.3">
      <c r="A1232" s="36">
        <v>38027</v>
      </c>
      <c r="B1232" s="1">
        <v>20.79</v>
      </c>
      <c r="C1232" s="1">
        <v>4.0599999999999996</v>
      </c>
    </row>
    <row r="1233" spans="1:3" x14ac:dyDescent="0.3">
      <c r="A1233" s="36">
        <v>38026</v>
      </c>
      <c r="B1233" s="1">
        <v>20.78</v>
      </c>
      <c r="C1233" s="1">
        <v>4.0599999999999996</v>
      </c>
    </row>
    <row r="1234" spans="1:3" x14ac:dyDescent="0.3">
      <c r="A1234" s="36">
        <v>38023</v>
      </c>
      <c r="B1234" s="1">
        <v>20.27</v>
      </c>
      <c r="C1234" s="1">
        <v>3.95</v>
      </c>
    </row>
    <row r="1235" spans="1:3" x14ac:dyDescent="0.3">
      <c r="A1235" s="36">
        <v>38022</v>
      </c>
      <c r="B1235" s="1">
        <v>19.940000000000001</v>
      </c>
      <c r="C1235" s="1">
        <v>3.89</v>
      </c>
    </row>
    <row r="1236" spans="1:3" x14ac:dyDescent="0.3">
      <c r="A1236" s="36">
        <v>38021</v>
      </c>
      <c r="B1236" s="1">
        <v>20.14</v>
      </c>
      <c r="C1236" s="1">
        <v>3.93</v>
      </c>
    </row>
    <row r="1237" spans="1:3" x14ac:dyDescent="0.3">
      <c r="A1237" s="36">
        <v>38020</v>
      </c>
      <c r="B1237" s="1">
        <v>19.55</v>
      </c>
      <c r="C1237" s="1">
        <v>3.81</v>
      </c>
    </row>
    <row r="1238" spans="1:3" x14ac:dyDescent="0.3">
      <c r="A1238" s="36">
        <v>38016</v>
      </c>
      <c r="B1238" s="1">
        <v>19.96</v>
      </c>
      <c r="C1238" s="1">
        <v>3.9</v>
      </c>
    </row>
    <row r="1239" spans="1:3" x14ac:dyDescent="0.3">
      <c r="A1239" s="36">
        <v>38015</v>
      </c>
      <c r="B1239" s="1">
        <v>20.34</v>
      </c>
      <c r="C1239" s="1">
        <v>3.97</v>
      </c>
    </row>
    <row r="1240" spans="1:3" x14ac:dyDescent="0.3">
      <c r="A1240" s="36">
        <v>38014</v>
      </c>
      <c r="B1240" s="1">
        <v>20.55</v>
      </c>
      <c r="C1240" s="1">
        <v>4.01</v>
      </c>
    </row>
    <row r="1241" spans="1:3" x14ac:dyDescent="0.3">
      <c r="A1241" s="36">
        <v>38013</v>
      </c>
      <c r="B1241" s="1">
        <v>21.01</v>
      </c>
      <c r="C1241" s="1">
        <v>4.0999999999999996</v>
      </c>
    </row>
    <row r="1242" spans="1:3" x14ac:dyDescent="0.3">
      <c r="A1242" s="36">
        <v>38009</v>
      </c>
      <c r="B1242" s="1">
        <v>20.38</v>
      </c>
      <c r="C1242" s="1">
        <v>3.98</v>
      </c>
    </row>
    <row r="1243" spans="1:3" x14ac:dyDescent="0.3">
      <c r="A1243" s="36">
        <v>38008</v>
      </c>
      <c r="B1243" s="1">
        <v>19.53</v>
      </c>
      <c r="C1243" s="1">
        <v>3.81</v>
      </c>
    </row>
    <row r="1244" spans="1:3" x14ac:dyDescent="0.3">
      <c r="A1244" s="36">
        <v>38007</v>
      </c>
      <c r="B1244" s="1">
        <v>20.13</v>
      </c>
      <c r="C1244" s="1">
        <v>3.93</v>
      </c>
    </row>
    <row r="1245" spans="1:3" x14ac:dyDescent="0.3">
      <c r="A1245" s="36">
        <v>38006</v>
      </c>
      <c r="B1245" s="1">
        <v>20.88</v>
      </c>
      <c r="C1245" s="1">
        <v>4.07</v>
      </c>
    </row>
    <row r="1246" spans="1:3" x14ac:dyDescent="0.3">
      <c r="A1246" s="36">
        <v>38005</v>
      </c>
      <c r="B1246" s="1">
        <v>21.35</v>
      </c>
      <c r="C1246" s="1">
        <v>4.17</v>
      </c>
    </row>
    <row r="1247" spans="1:3" x14ac:dyDescent="0.3">
      <c r="A1247" s="36">
        <v>38002</v>
      </c>
      <c r="B1247" s="1">
        <v>20.96</v>
      </c>
      <c r="C1247" s="1">
        <v>4.09</v>
      </c>
    </row>
    <row r="1248" spans="1:3" x14ac:dyDescent="0.3">
      <c r="A1248" s="36">
        <v>38001</v>
      </c>
      <c r="B1248" s="1">
        <v>21.44</v>
      </c>
      <c r="C1248" s="1">
        <v>4.18</v>
      </c>
    </row>
    <row r="1249" spans="1:3" x14ac:dyDescent="0.3">
      <c r="A1249" s="36">
        <v>38000</v>
      </c>
      <c r="B1249" s="1">
        <v>21.86</v>
      </c>
      <c r="C1249" s="1">
        <v>4.2699999999999996</v>
      </c>
    </row>
    <row r="1250" spans="1:3" x14ac:dyDescent="0.3">
      <c r="A1250" s="36">
        <v>37999</v>
      </c>
      <c r="B1250" s="1">
        <v>21.66</v>
      </c>
      <c r="C1250" s="1">
        <v>4.2300000000000004</v>
      </c>
    </row>
    <row r="1251" spans="1:3" x14ac:dyDescent="0.3">
      <c r="A1251" s="36">
        <v>37998</v>
      </c>
      <c r="B1251" s="1">
        <v>21.46</v>
      </c>
      <c r="C1251" s="1">
        <v>4.1900000000000004</v>
      </c>
    </row>
    <row r="1252" spans="1:3" x14ac:dyDescent="0.3">
      <c r="A1252" s="36">
        <v>37995</v>
      </c>
      <c r="B1252" s="1">
        <v>21.75</v>
      </c>
      <c r="C1252" s="1">
        <v>4.24</v>
      </c>
    </row>
    <row r="1253" spans="1:3" x14ac:dyDescent="0.3">
      <c r="A1253" s="36">
        <v>37994</v>
      </c>
      <c r="B1253" s="1">
        <v>21.71</v>
      </c>
      <c r="C1253" s="1">
        <v>4.24</v>
      </c>
    </row>
    <row r="1254" spans="1:3" x14ac:dyDescent="0.3">
      <c r="A1254" s="36">
        <v>37993</v>
      </c>
      <c r="B1254" s="1">
        <v>21.14</v>
      </c>
      <c r="C1254" s="1">
        <v>4.12</v>
      </c>
    </row>
    <row r="1255" spans="1:3" x14ac:dyDescent="0.3">
      <c r="A1255" s="36">
        <v>37992</v>
      </c>
      <c r="B1255" s="1">
        <v>21.25</v>
      </c>
      <c r="C1255" s="1">
        <v>4.1500000000000004</v>
      </c>
    </row>
    <row r="1256" spans="1:3" x14ac:dyDescent="0.3">
      <c r="A1256" s="36">
        <v>37991</v>
      </c>
      <c r="B1256" s="1">
        <v>21.56</v>
      </c>
      <c r="C1256" s="1">
        <v>4.21</v>
      </c>
    </row>
    <row r="1257" spans="1:3" x14ac:dyDescent="0.3">
      <c r="A1257" s="36">
        <v>37988</v>
      </c>
      <c r="B1257" s="1">
        <v>21.46</v>
      </c>
      <c r="C1257" s="1">
        <v>4.1900000000000004</v>
      </c>
    </row>
    <row r="1258" spans="1:3" x14ac:dyDescent="0.3">
      <c r="A1258" s="36">
        <v>37987</v>
      </c>
      <c r="B1258" s="1">
        <v>21.09</v>
      </c>
      <c r="C1258" s="1">
        <v>4.12</v>
      </c>
    </row>
    <row r="1259" spans="1:3" x14ac:dyDescent="0.3">
      <c r="A1259" s="36">
        <v>38716</v>
      </c>
      <c r="B1259" s="1">
        <v>17.16</v>
      </c>
      <c r="C1259" s="1">
        <v>4.37</v>
      </c>
    </row>
    <row r="1260" spans="1:3" x14ac:dyDescent="0.3">
      <c r="A1260" s="36">
        <v>38715</v>
      </c>
      <c r="B1260" s="1">
        <v>17.07</v>
      </c>
      <c r="C1260" s="1">
        <v>4.3499999999999996</v>
      </c>
    </row>
    <row r="1261" spans="1:3" x14ac:dyDescent="0.3">
      <c r="A1261" s="36">
        <v>38714</v>
      </c>
      <c r="B1261" s="1">
        <v>16.91</v>
      </c>
      <c r="C1261" s="1">
        <v>4.3099999999999996</v>
      </c>
    </row>
    <row r="1262" spans="1:3" x14ac:dyDescent="0.3">
      <c r="A1262" s="36">
        <v>38713</v>
      </c>
      <c r="B1262" s="1">
        <v>16.98</v>
      </c>
      <c r="C1262" s="1">
        <v>4.32</v>
      </c>
    </row>
    <row r="1263" spans="1:3" x14ac:dyDescent="0.3">
      <c r="A1263" s="36">
        <v>38712</v>
      </c>
      <c r="B1263" s="1">
        <v>16.64</v>
      </c>
      <c r="C1263" s="1">
        <v>4.24</v>
      </c>
    </row>
    <row r="1264" spans="1:3" x14ac:dyDescent="0.3">
      <c r="A1264" s="36">
        <v>38709</v>
      </c>
      <c r="B1264" s="1">
        <v>16.97</v>
      </c>
      <c r="C1264" s="1">
        <v>4.32</v>
      </c>
    </row>
    <row r="1265" spans="1:3" x14ac:dyDescent="0.3">
      <c r="A1265" s="36">
        <v>38708</v>
      </c>
      <c r="B1265" s="1">
        <v>17.149999999999999</v>
      </c>
      <c r="C1265" s="1">
        <v>4.37</v>
      </c>
    </row>
    <row r="1266" spans="1:3" x14ac:dyDescent="0.3">
      <c r="A1266" s="36">
        <v>38707</v>
      </c>
      <c r="B1266" s="1">
        <v>17.079999999999998</v>
      </c>
      <c r="C1266" s="1">
        <v>4.3499999999999996</v>
      </c>
    </row>
    <row r="1267" spans="1:3" x14ac:dyDescent="0.3">
      <c r="A1267" s="36">
        <v>38706</v>
      </c>
      <c r="B1267" s="1">
        <v>17.100000000000001</v>
      </c>
      <c r="C1267" s="1">
        <v>4.3499999999999996</v>
      </c>
    </row>
    <row r="1268" spans="1:3" x14ac:dyDescent="0.3">
      <c r="A1268" s="36">
        <v>38705</v>
      </c>
      <c r="B1268" s="1">
        <v>17.2</v>
      </c>
      <c r="C1268" s="1">
        <v>4.38</v>
      </c>
    </row>
    <row r="1269" spans="1:3" x14ac:dyDescent="0.3">
      <c r="A1269" s="36">
        <v>38702</v>
      </c>
      <c r="B1269" s="1">
        <v>16.899999999999999</v>
      </c>
      <c r="C1269" s="1">
        <v>4.3</v>
      </c>
    </row>
    <row r="1270" spans="1:3" x14ac:dyDescent="0.3">
      <c r="A1270" s="36">
        <v>38701</v>
      </c>
      <c r="B1270" s="1">
        <v>16.71</v>
      </c>
      <c r="C1270" s="1">
        <v>4.26</v>
      </c>
    </row>
    <row r="1271" spans="1:3" x14ac:dyDescent="0.3">
      <c r="A1271" s="36">
        <v>38700</v>
      </c>
      <c r="B1271" s="1">
        <v>16.87</v>
      </c>
      <c r="C1271" s="1">
        <v>4.3</v>
      </c>
    </row>
    <row r="1272" spans="1:3" x14ac:dyDescent="0.3">
      <c r="A1272" s="36">
        <v>38699</v>
      </c>
      <c r="B1272" s="1">
        <v>16.91</v>
      </c>
      <c r="C1272" s="1">
        <v>4.3099999999999996</v>
      </c>
    </row>
    <row r="1273" spans="1:3" x14ac:dyDescent="0.3">
      <c r="A1273" s="36">
        <v>38698</v>
      </c>
      <c r="B1273" s="1">
        <v>16.7</v>
      </c>
      <c r="C1273" s="1">
        <v>4.25</v>
      </c>
    </row>
    <row r="1274" spans="1:3" x14ac:dyDescent="0.3">
      <c r="A1274" s="36">
        <v>38695</v>
      </c>
      <c r="B1274" s="1">
        <v>16.579999999999998</v>
      </c>
      <c r="C1274" s="1">
        <v>4.22</v>
      </c>
    </row>
    <row r="1275" spans="1:3" x14ac:dyDescent="0.3">
      <c r="A1275" s="36">
        <v>38694</v>
      </c>
      <c r="B1275" s="1">
        <v>16.28</v>
      </c>
      <c r="C1275" s="1">
        <v>4.1500000000000004</v>
      </c>
    </row>
    <row r="1276" spans="1:3" x14ac:dyDescent="0.3">
      <c r="A1276" s="36">
        <v>38693</v>
      </c>
      <c r="B1276" s="1">
        <v>16.2</v>
      </c>
      <c r="C1276" s="1">
        <v>4.13</v>
      </c>
    </row>
    <row r="1277" spans="1:3" x14ac:dyDescent="0.3">
      <c r="A1277" s="36">
        <v>38692</v>
      </c>
      <c r="B1277" s="1">
        <v>16.010000000000002</v>
      </c>
      <c r="C1277" s="1">
        <v>4.08</v>
      </c>
    </row>
    <row r="1278" spans="1:3" x14ac:dyDescent="0.3">
      <c r="A1278" s="36">
        <v>38691</v>
      </c>
      <c r="B1278" s="1">
        <v>16</v>
      </c>
      <c r="C1278" s="1">
        <v>4.08</v>
      </c>
    </row>
    <row r="1279" spans="1:3" x14ac:dyDescent="0.3">
      <c r="A1279" s="36">
        <v>38688</v>
      </c>
      <c r="B1279" s="1">
        <v>16.22</v>
      </c>
      <c r="C1279" s="1">
        <v>4.13</v>
      </c>
    </row>
    <row r="1280" spans="1:3" x14ac:dyDescent="0.3">
      <c r="A1280" s="36">
        <v>38687</v>
      </c>
      <c r="B1280" s="1">
        <v>16.23</v>
      </c>
      <c r="C1280" s="1">
        <v>4.13</v>
      </c>
    </row>
    <row r="1281" spans="1:3" x14ac:dyDescent="0.3">
      <c r="A1281" s="36">
        <v>38686</v>
      </c>
      <c r="B1281" s="1">
        <v>15.95</v>
      </c>
      <c r="C1281" s="1">
        <v>4.0599999999999996</v>
      </c>
    </row>
    <row r="1282" spans="1:3" x14ac:dyDescent="0.3">
      <c r="A1282" s="36">
        <v>38685</v>
      </c>
      <c r="B1282" s="1">
        <v>16.22</v>
      </c>
      <c r="C1282" s="1">
        <v>4.13</v>
      </c>
    </row>
    <row r="1283" spans="1:3" x14ac:dyDescent="0.3">
      <c r="A1283" s="36">
        <v>38684</v>
      </c>
      <c r="B1283" s="1">
        <v>16.309999999999999</v>
      </c>
      <c r="C1283" s="1">
        <v>4.1500000000000004</v>
      </c>
    </row>
    <row r="1284" spans="1:3" x14ac:dyDescent="0.3">
      <c r="A1284" s="36">
        <v>38682</v>
      </c>
      <c r="B1284" s="1">
        <v>16.13</v>
      </c>
      <c r="C1284" s="1">
        <v>4.12</v>
      </c>
    </row>
    <row r="1285" spans="1:3" x14ac:dyDescent="0.3">
      <c r="A1285" s="36">
        <v>38681</v>
      </c>
      <c r="B1285" s="1">
        <v>16.02</v>
      </c>
      <c r="C1285" s="1">
        <v>4.09</v>
      </c>
    </row>
    <row r="1286" spans="1:3" x14ac:dyDescent="0.3">
      <c r="A1286" s="36">
        <v>38680</v>
      </c>
      <c r="B1286" s="1">
        <v>15.84</v>
      </c>
      <c r="C1286" s="1">
        <v>4.04</v>
      </c>
    </row>
    <row r="1287" spans="1:3" x14ac:dyDescent="0.3">
      <c r="A1287" s="36">
        <v>38679</v>
      </c>
      <c r="B1287" s="1">
        <v>15.68</v>
      </c>
      <c r="C1287" s="1">
        <v>4</v>
      </c>
    </row>
    <row r="1288" spans="1:3" x14ac:dyDescent="0.3">
      <c r="A1288" s="36">
        <v>38678</v>
      </c>
      <c r="B1288" s="1">
        <v>15.47</v>
      </c>
      <c r="C1288" s="1">
        <v>3.95</v>
      </c>
    </row>
    <row r="1289" spans="1:3" x14ac:dyDescent="0.3">
      <c r="A1289" s="36">
        <v>38677</v>
      </c>
      <c r="B1289" s="1">
        <v>15.65</v>
      </c>
      <c r="C1289" s="1">
        <v>3.99</v>
      </c>
    </row>
    <row r="1290" spans="1:3" x14ac:dyDescent="0.3">
      <c r="A1290" s="36">
        <v>38674</v>
      </c>
      <c r="B1290" s="1">
        <v>15.73</v>
      </c>
      <c r="C1290" s="1">
        <v>4.01</v>
      </c>
    </row>
    <row r="1291" spans="1:3" x14ac:dyDescent="0.3">
      <c r="A1291" s="36">
        <v>38673</v>
      </c>
      <c r="B1291" s="1">
        <v>15.63</v>
      </c>
      <c r="C1291" s="1">
        <v>3.99</v>
      </c>
    </row>
    <row r="1292" spans="1:3" x14ac:dyDescent="0.3">
      <c r="A1292" s="36">
        <v>38672</v>
      </c>
      <c r="B1292" s="1">
        <v>15.5</v>
      </c>
      <c r="C1292" s="1">
        <v>3.96</v>
      </c>
    </row>
    <row r="1293" spans="1:3" x14ac:dyDescent="0.3">
      <c r="A1293" s="36">
        <v>38670</v>
      </c>
      <c r="B1293" s="1">
        <v>15.36</v>
      </c>
      <c r="C1293" s="1">
        <v>3.92</v>
      </c>
    </row>
    <row r="1294" spans="1:3" x14ac:dyDescent="0.3">
      <c r="A1294" s="36">
        <v>38667</v>
      </c>
      <c r="B1294" s="1">
        <v>15.29</v>
      </c>
      <c r="C1294" s="1">
        <v>3.9</v>
      </c>
    </row>
    <row r="1295" spans="1:3" x14ac:dyDescent="0.3">
      <c r="A1295" s="36">
        <v>38666</v>
      </c>
      <c r="B1295" s="1">
        <v>15.01</v>
      </c>
      <c r="C1295" s="1">
        <v>3.83</v>
      </c>
    </row>
    <row r="1296" spans="1:3" x14ac:dyDescent="0.3">
      <c r="A1296" s="36">
        <v>38665</v>
      </c>
      <c r="B1296" s="1">
        <v>14.94</v>
      </c>
      <c r="C1296" s="1">
        <v>3.81</v>
      </c>
    </row>
    <row r="1297" spans="1:3" x14ac:dyDescent="0.3">
      <c r="A1297" s="36">
        <v>38664</v>
      </c>
      <c r="B1297" s="1">
        <v>14.96</v>
      </c>
      <c r="C1297" s="1">
        <v>3.82</v>
      </c>
    </row>
    <row r="1298" spans="1:3" x14ac:dyDescent="0.3">
      <c r="A1298" s="36">
        <v>38663</v>
      </c>
      <c r="B1298" s="1">
        <v>14.77</v>
      </c>
      <c r="C1298" s="1">
        <v>3.77</v>
      </c>
    </row>
    <row r="1299" spans="1:3" x14ac:dyDescent="0.3">
      <c r="A1299" s="36">
        <v>38658</v>
      </c>
      <c r="B1299" s="1">
        <v>14.52</v>
      </c>
      <c r="C1299" s="1">
        <v>3.7</v>
      </c>
    </row>
    <row r="1300" spans="1:3" x14ac:dyDescent="0.3">
      <c r="A1300" s="36">
        <v>38657</v>
      </c>
      <c r="B1300" s="1">
        <v>14.32</v>
      </c>
      <c r="C1300" s="1">
        <v>3.65</v>
      </c>
    </row>
    <row r="1301" spans="1:3" x14ac:dyDescent="0.3">
      <c r="A1301" s="36">
        <v>38656</v>
      </c>
      <c r="B1301" s="1">
        <v>14.23</v>
      </c>
      <c r="C1301" s="1">
        <v>3.63</v>
      </c>
    </row>
    <row r="1302" spans="1:3" x14ac:dyDescent="0.3">
      <c r="A1302" s="36">
        <v>38653</v>
      </c>
      <c r="B1302" s="1">
        <v>13.74</v>
      </c>
      <c r="C1302" s="1">
        <v>3.55</v>
      </c>
    </row>
    <row r="1303" spans="1:3" x14ac:dyDescent="0.3">
      <c r="A1303" s="36">
        <v>38652</v>
      </c>
      <c r="B1303" s="1">
        <v>14.01</v>
      </c>
      <c r="C1303" s="1">
        <v>3.6</v>
      </c>
    </row>
    <row r="1304" spans="1:3" x14ac:dyDescent="0.3">
      <c r="A1304" s="36">
        <v>38651</v>
      </c>
      <c r="B1304" s="1">
        <v>14.58</v>
      </c>
      <c r="C1304" s="1">
        <v>3.69</v>
      </c>
    </row>
    <row r="1305" spans="1:3" x14ac:dyDescent="0.3">
      <c r="A1305" s="36">
        <v>38650</v>
      </c>
      <c r="B1305" s="1">
        <v>14.81</v>
      </c>
      <c r="C1305" s="1">
        <v>3.7</v>
      </c>
    </row>
    <row r="1306" spans="1:3" x14ac:dyDescent="0.3">
      <c r="A1306" s="36">
        <v>38649</v>
      </c>
      <c r="B1306" s="1">
        <v>14.72</v>
      </c>
      <c r="C1306" s="1">
        <v>3.67</v>
      </c>
    </row>
    <row r="1307" spans="1:3" x14ac:dyDescent="0.3">
      <c r="A1307" s="36">
        <v>38646</v>
      </c>
      <c r="B1307" s="1">
        <v>15.02</v>
      </c>
      <c r="C1307" s="1">
        <v>3.74</v>
      </c>
    </row>
    <row r="1308" spans="1:3" x14ac:dyDescent="0.3">
      <c r="A1308" s="36">
        <v>38645</v>
      </c>
      <c r="B1308" s="1">
        <v>14.69</v>
      </c>
      <c r="C1308" s="1">
        <v>3.67</v>
      </c>
    </row>
    <row r="1309" spans="1:3" x14ac:dyDescent="0.3">
      <c r="A1309" s="36">
        <v>38644</v>
      </c>
      <c r="B1309" s="1">
        <v>14.81</v>
      </c>
      <c r="C1309" s="1">
        <v>3.69</v>
      </c>
    </row>
    <row r="1310" spans="1:3" x14ac:dyDescent="0.3">
      <c r="A1310" s="36">
        <v>38643</v>
      </c>
      <c r="B1310" s="1">
        <v>15.17</v>
      </c>
      <c r="C1310" s="1">
        <v>3.78</v>
      </c>
    </row>
    <row r="1311" spans="1:3" x14ac:dyDescent="0.3">
      <c r="A1311" s="36">
        <v>38642</v>
      </c>
      <c r="B1311" s="1">
        <v>15.27</v>
      </c>
      <c r="C1311" s="1">
        <v>3.8</v>
      </c>
    </row>
    <row r="1312" spans="1:3" x14ac:dyDescent="0.3">
      <c r="A1312" s="36">
        <v>38639</v>
      </c>
      <c r="B1312" s="1">
        <v>15.3</v>
      </c>
      <c r="C1312" s="1">
        <v>3.83</v>
      </c>
    </row>
    <row r="1313" spans="1:3" x14ac:dyDescent="0.3">
      <c r="A1313" s="36">
        <v>38638</v>
      </c>
      <c r="B1313" s="1">
        <v>15.67</v>
      </c>
      <c r="C1313" s="1">
        <v>3.91</v>
      </c>
    </row>
    <row r="1314" spans="1:3" x14ac:dyDescent="0.3">
      <c r="A1314" s="36">
        <v>38636</v>
      </c>
      <c r="B1314" s="1">
        <v>16</v>
      </c>
      <c r="C1314" s="1">
        <v>3.99</v>
      </c>
    </row>
    <row r="1315" spans="1:3" x14ac:dyDescent="0.3">
      <c r="A1315" s="36">
        <v>38635</v>
      </c>
      <c r="B1315" s="1">
        <v>15.94</v>
      </c>
      <c r="C1315" s="1">
        <v>3.96</v>
      </c>
    </row>
    <row r="1316" spans="1:3" x14ac:dyDescent="0.3">
      <c r="A1316" s="36">
        <v>38632</v>
      </c>
      <c r="B1316" s="1">
        <v>15.99</v>
      </c>
      <c r="C1316" s="1">
        <v>3.97</v>
      </c>
    </row>
    <row r="1317" spans="1:3" x14ac:dyDescent="0.3">
      <c r="A1317" s="36">
        <v>38631</v>
      </c>
      <c r="B1317" s="1">
        <v>16.02</v>
      </c>
      <c r="C1317" s="1">
        <v>3.98</v>
      </c>
    </row>
    <row r="1318" spans="1:3" x14ac:dyDescent="0.3">
      <c r="A1318" s="36">
        <v>38630</v>
      </c>
      <c r="B1318" s="1">
        <v>16.420000000000002</v>
      </c>
      <c r="C1318" s="1">
        <v>4.08</v>
      </c>
    </row>
    <row r="1319" spans="1:3" x14ac:dyDescent="0.3">
      <c r="A1319" s="36">
        <v>38629</v>
      </c>
      <c r="B1319" s="1">
        <v>16.54</v>
      </c>
      <c r="C1319" s="1">
        <v>4.1100000000000003</v>
      </c>
    </row>
    <row r="1320" spans="1:3" x14ac:dyDescent="0.3">
      <c r="A1320" s="36">
        <v>38628</v>
      </c>
      <c r="B1320" s="1">
        <v>16.329999999999998</v>
      </c>
      <c r="C1320" s="1">
        <v>4.0599999999999996</v>
      </c>
    </row>
    <row r="1321" spans="1:3" x14ac:dyDescent="0.3">
      <c r="A1321" s="36">
        <v>38625</v>
      </c>
      <c r="B1321" s="1">
        <v>16.149999999999999</v>
      </c>
      <c r="C1321" s="1">
        <v>4.01</v>
      </c>
    </row>
    <row r="1322" spans="1:3" x14ac:dyDescent="0.3">
      <c r="A1322" s="36">
        <v>38624</v>
      </c>
      <c r="B1322" s="1">
        <v>16.21</v>
      </c>
      <c r="C1322" s="1">
        <v>4.03</v>
      </c>
    </row>
    <row r="1323" spans="1:3" x14ac:dyDescent="0.3">
      <c r="A1323" s="36">
        <v>38623</v>
      </c>
      <c r="B1323" s="1">
        <v>16.13</v>
      </c>
      <c r="C1323" s="1">
        <v>4</v>
      </c>
    </row>
    <row r="1324" spans="1:3" x14ac:dyDescent="0.3">
      <c r="A1324" s="36">
        <v>38622</v>
      </c>
      <c r="B1324" s="1">
        <v>15.99</v>
      </c>
      <c r="C1324" s="1">
        <v>3.97</v>
      </c>
    </row>
    <row r="1325" spans="1:3" x14ac:dyDescent="0.3">
      <c r="A1325" s="36">
        <v>38621</v>
      </c>
      <c r="B1325" s="1">
        <v>15.88</v>
      </c>
      <c r="C1325" s="1">
        <v>3.94</v>
      </c>
    </row>
    <row r="1326" spans="1:3" x14ac:dyDescent="0.3">
      <c r="A1326" s="36">
        <v>38618</v>
      </c>
      <c r="B1326" s="1">
        <v>15.37</v>
      </c>
      <c r="C1326" s="1">
        <v>3.93</v>
      </c>
    </row>
    <row r="1327" spans="1:3" x14ac:dyDescent="0.3">
      <c r="A1327" s="36">
        <v>38617</v>
      </c>
      <c r="B1327" s="1">
        <v>15.36</v>
      </c>
      <c r="C1327" s="1">
        <v>3.93</v>
      </c>
    </row>
    <row r="1328" spans="1:3" x14ac:dyDescent="0.3">
      <c r="A1328" s="36">
        <v>38616</v>
      </c>
      <c r="B1328" s="1">
        <v>15.93</v>
      </c>
      <c r="C1328" s="1">
        <v>4.07</v>
      </c>
    </row>
    <row r="1329" spans="1:3" x14ac:dyDescent="0.3">
      <c r="A1329" s="36">
        <v>38615</v>
      </c>
      <c r="B1329" s="1">
        <v>15.99</v>
      </c>
      <c r="C1329" s="1">
        <v>4.09</v>
      </c>
    </row>
    <row r="1330" spans="1:3" x14ac:dyDescent="0.3">
      <c r="A1330" s="36">
        <v>38614</v>
      </c>
      <c r="B1330" s="1">
        <v>15.92</v>
      </c>
      <c r="C1330" s="1">
        <v>4.07</v>
      </c>
    </row>
    <row r="1331" spans="1:3" x14ac:dyDescent="0.3">
      <c r="A1331" s="36">
        <v>38611</v>
      </c>
      <c r="B1331" s="1">
        <v>15.83</v>
      </c>
      <c r="C1331" s="1">
        <v>4.1399999999999997</v>
      </c>
    </row>
    <row r="1332" spans="1:3" x14ac:dyDescent="0.3">
      <c r="A1332" s="36">
        <v>38610</v>
      </c>
      <c r="B1332" s="1">
        <v>15.66</v>
      </c>
      <c r="C1332" s="1">
        <v>4.09</v>
      </c>
    </row>
    <row r="1333" spans="1:3" x14ac:dyDescent="0.3">
      <c r="A1333" s="36">
        <v>38609</v>
      </c>
      <c r="B1333" s="1">
        <v>15.46</v>
      </c>
      <c r="C1333" s="1">
        <v>4.04</v>
      </c>
    </row>
    <row r="1334" spans="1:3" x14ac:dyDescent="0.3">
      <c r="A1334" s="36">
        <v>38608</v>
      </c>
      <c r="B1334" s="1">
        <v>15.51</v>
      </c>
      <c r="C1334" s="1">
        <v>4.05</v>
      </c>
    </row>
    <row r="1335" spans="1:3" x14ac:dyDescent="0.3">
      <c r="A1335" s="36">
        <v>38607</v>
      </c>
      <c r="B1335" s="1">
        <v>15.41</v>
      </c>
      <c r="C1335" s="1">
        <v>4.03</v>
      </c>
    </row>
    <row r="1336" spans="1:3" x14ac:dyDescent="0.3">
      <c r="A1336" s="36">
        <v>38604</v>
      </c>
      <c r="B1336" s="1">
        <v>15.23</v>
      </c>
      <c r="C1336" s="1">
        <v>3.98</v>
      </c>
    </row>
    <row r="1337" spans="1:3" x14ac:dyDescent="0.3">
      <c r="A1337" s="36">
        <v>38603</v>
      </c>
      <c r="B1337" s="1">
        <v>15.22</v>
      </c>
      <c r="C1337" s="1">
        <v>3.98</v>
      </c>
    </row>
    <row r="1338" spans="1:3" x14ac:dyDescent="0.3">
      <c r="A1338" s="36">
        <v>38601</v>
      </c>
      <c r="B1338" s="1">
        <v>15.06</v>
      </c>
      <c r="C1338" s="1">
        <v>3.94</v>
      </c>
    </row>
    <row r="1339" spans="1:3" x14ac:dyDescent="0.3">
      <c r="A1339" s="36">
        <v>38600</v>
      </c>
      <c r="B1339" s="1">
        <v>15.02</v>
      </c>
      <c r="C1339" s="1">
        <v>3.93</v>
      </c>
    </row>
    <row r="1340" spans="1:3" x14ac:dyDescent="0.3">
      <c r="A1340" s="36">
        <v>38597</v>
      </c>
      <c r="B1340" s="1">
        <v>14.98</v>
      </c>
      <c r="C1340" s="1">
        <v>3.94</v>
      </c>
    </row>
    <row r="1341" spans="1:3" x14ac:dyDescent="0.3">
      <c r="A1341" s="36">
        <v>38596</v>
      </c>
      <c r="B1341" s="1">
        <v>14.92</v>
      </c>
      <c r="C1341" s="1">
        <v>3.92</v>
      </c>
    </row>
    <row r="1342" spans="1:3" x14ac:dyDescent="0.3">
      <c r="A1342" s="36">
        <v>38595</v>
      </c>
      <c r="B1342" s="1">
        <v>14.78</v>
      </c>
      <c r="C1342" s="1">
        <v>3.89</v>
      </c>
    </row>
    <row r="1343" spans="1:3" x14ac:dyDescent="0.3">
      <c r="A1343" s="36">
        <v>38594</v>
      </c>
      <c r="B1343" s="1">
        <v>14.67</v>
      </c>
      <c r="C1343" s="1">
        <v>3.86</v>
      </c>
    </row>
    <row r="1344" spans="1:3" x14ac:dyDescent="0.3">
      <c r="A1344" s="36">
        <v>38593</v>
      </c>
      <c r="B1344" s="1">
        <v>14.48</v>
      </c>
      <c r="C1344" s="1">
        <v>3.81</v>
      </c>
    </row>
    <row r="1345" spans="1:3" x14ac:dyDescent="0.3">
      <c r="A1345" s="36">
        <v>38590</v>
      </c>
      <c r="B1345" s="1">
        <v>14.6</v>
      </c>
      <c r="C1345" s="1">
        <v>3.84</v>
      </c>
    </row>
    <row r="1346" spans="1:3" x14ac:dyDescent="0.3">
      <c r="A1346" s="36">
        <v>38589</v>
      </c>
      <c r="B1346" s="1">
        <v>14.58</v>
      </c>
      <c r="C1346" s="1">
        <v>3.84</v>
      </c>
    </row>
    <row r="1347" spans="1:3" x14ac:dyDescent="0.3">
      <c r="A1347" s="36">
        <v>38588</v>
      </c>
      <c r="B1347" s="1">
        <v>14.39</v>
      </c>
      <c r="C1347" s="1">
        <v>3.78</v>
      </c>
    </row>
    <row r="1348" spans="1:3" x14ac:dyDescent="0.3">
      <c r="A1348" s="36">
        <v>38587</v>
      </c>
      <c r="B1348" s="1">
        <v>14.41</v>
      </c>
      <c r="C1348" s="1">
        <v>3.79</v>
      </c>
    </row>
    <row r="1349" spans="1:3" x14ac:dyDescent="0.3">
      <c r="A1349" s="36">
        <v>38586</v>
      </c>
      <c r="B1349" s="1">
        <v>14.67</v>
      </c>
      <c r="C1349" s="1">
        <v>3.86</v>
      </c>
    </row>
    <row r="1350" spans="1:3" x14ac:dyDescent="0.3">
      <c r="A1350" s="36">
        <v>38583</v>
      </c>
      <c r="B1350" s="1">
        <v>14.77</v>
      </c>
      <c r="C1350" s="1">
        <v>3.89</v>
      </c>
    </row>
    <row r="1351" spans="1:3" x14ac:dyDescent="0.3">
      <c r="A1351" s="36">
        <v>38582</v>
      </c>
      <c r="B1351" s="1">
        <v>14.8</v>
      </c>
      <c r="C1351" s="1">
        <v>3.89</v>
      </c>
    </row>
    <row r="1352" spans="1:3" x14ac:dyDescent="0.3">
      <c r="A1352" s="36">
        <v>38581</v>
      </c>
      <c r="B1352" s="1">
        <v>14.89</v>
      </c>
      <c r="C1352" s="1">
        <v>3.92</v>
      </c>
    </row>
    <row r="1353" spans="1:3" x14ac:dyDescent="0.3">
      <c r="A1353" s="36">
        <v>38580</v>
      </c>
      <c r="B1353" s="1">
        <v>14.68</v>
      </c>
      <c r="C1353" s="1">
        <v>3.95</v>
      </c>
    </row>
    <row r="1354" spans="1:3" x14ac:dyDescent="0.3">
      <c r="A1354" s="36">
        <v>38576</v>
      </c>
      <c r="B1354" s="1">
        <v>14.63</v>
      </c>
      <c r="C1354" s="1">
        <v>3.93</v>
      </c>
    </row>
    <row r="1355" spans="1:3" x14ac:dyDescent="0.3">
      <c r="A1355" s="36">
        <v>38575</v>
      </c>
      <c r="B1355" s="1">
        <v>14.75</v>
      </c>
      <c r="C1355" s="1">
        <v>3.96</v>
      </c>
    </row>
    <row r="1356" spans="1:3" x14ac:dyDescent="0.3">
      <c r="A1356" s="36">
        <v>38574</v>
      </c>
      <c r="B1356" s="1">
        <v>14.62</v>
      </c>
      <c r="C1356" s="1">
        <v>3.93</v>
      </c>
    </row>
    <row r="1357" spans="1:3" x14ac:dyDescent="0.3">
      <c r="A1357" s="36">
        <v>38573</v>
      </c>
      <c r="B1357" s="1">
        <v>14.36</v>
      </c>
      <c r="C1357" s="1">
        <v>3.86</v>
      </c>
    </row>
    <row r="1358" spans="1:3" x14ac:dyDescent="0.3">
      <c r="A1358" s="36">
        <v>38572</v>
      </c>
      <c r="B1358" s="1">
        <v>14.4</v>
      </c>
      <c r="C1358" s="1">
        <v>3.87</v>
      </c>
    </row>
    <row r="1359" spans="1:3" x14ac:dyDescent="0.3">
      <c r="A1359" s="36">
        <v>38569</v>
      </c>
      <c r="B1359" s="1">
        <v>14.63</v>
      </c>
      <c r="C1359" s="1">
        <v>3.94</v>
      </c>
    </row>
    <row r="1360" spans="1:3" x14ac:dyDescent="0.3">
      <c r="A1360" s="36">
        <v>38568</v>
      </c>
      <c r="B1360" s="1">
        <v>14.67</v>
      </c>
      <c r="C1360" s="1">
        <v>3.95</v>
      </c>
    </row>
    <row r="1361" spans="1:3" x14ac:dyDescent="0.3">
      <c r="A1361" s="36">
        <v>38567</v>
      </c>
      <c r="B1361" s="1">
        <v>14.6</v>
      </c>
      <c r="C1361" s="1">
        <v>3.93</v>
      </c>
    </row>
    <row r="1362" spans="1:3" x14ac:dyDescent="0.3">
      <c r="A1362" s="36">
        <v>38566</v>
      </c>
      <c r="B1362" s="1">
        <v>14.58</v>
      </c>
      <c r="C1362" s="1">
        <v>3.92</v>
      </c>
    </row>
    <row r="1363" spans="1:3" x14ac:dyDescent="0.3">
      <c r="A1363" s="36">
        <v>38565</v>
      </c>
      <c r="B1363" s="1">
        <v>14.36</v>
      </c>
      <c r="C1363" s="1">
        <v>3.87</v>
      </c>
    </row>
    <row r="1364" spans="1:3" x14ac:dyDescent="0.3">
      <c r="A1364" s="36">
        <v>38562</v>
      </c>
      <c r="B1364" s="1">
        <v>14.1</v>
      </c>
      <c r="C1364" s="1">
        <v>3.86</v>
      </c>
    </row>
    <row r="1365" spans="1:3" x14ac:dyDescent="0.3">
      <c r="A1365" s="36">
        <v>38560</v>
      </c>
      <c r="B1365" s="1">
        <v>14.69</v>
      </c>
      <c r="C1365" s="1">
        <v>3.87</v>
      </c>
    </row>
    <row r="1366" spans="1:3" x14ac:dyDescent="0.3">
      <c r="A1366" s="36">
        <v>38559</v>
      </c>
      <c r="B1366" s="1">
        <v>14.58</v>
      </c>
      <c r="C1366" s="1">
        <v>3.84</v>
      </c>
    </row>
    <row r="1367" spans="1:3" x14ac:dyDescent="0.3">
      <c r="A1367" s="36">
        <v>38558</v>
      </c>
      <c r="B1367" s="1">
        <v>14.62</v>
      </c>
      <c r="C1367" s="1">
        <v>3.82</v>
      </c>
    </row>
    <row r="1368" spans="1:3" x14ac:dyDescent="0.3">
      <c r="A1368" s="36">
        <v>38555</v>
      </c>
      <c r="B1368" s="1">
        <v>14.47</v>
      </c>
      <c r="C1368" s="1">
        <v>3.91</v>
      </c>
    </row>
    <row r="1369" spans="1:3" x14ac:dyDescent="0.3">
      <c r="A1369" s="36">
        <v>38554</v>
      </c>
      <c r="B1369" s="1">
        <v>14.27</v>
      </c>
      <c r="C1369" s="1">
        <v>3.85</v>
      </c>
    </row>
    <row r="1370" spans="1:3" x14ac:dyDescent="0.3">
      <c r="A1370" s="36">
        <v>38553</v>
      </c>
      <c r="B1370" s="1">
        <v>14.36</v>
      </c>
      <c r="C1370" s="1">
        <v>3.87</v>
      </c>
    </row>
    <row r="1371" spans="1:3" x14ac:dyDescent="0.3">
      <c r="A1371" s="36">
        <v>38552</v>
      </c>
      <c r="B1371" s="1">
        <v>14.33</v>
      </c>
      <c r="C1371" s="1">
        <v>3.87</v>
      </c>
    </row>
    <row r="1372" spans="1:3" x14ac:dyDescent="0.3">
      <c r="A1372" s="36">
        <v>38551</v>
      </c>
      <c r="B1372" s="1">
        <v>14.31</v>
      </c>
      <c r="C1372" s="1">
        <v>3.86</v>
      </c>
    </row>
    <row r="1373" spans="1:3" x14ac:dyDescent="0.3">
      <c r="A1373" s="36">
        <v>38548</v>
      </c>
      <c r="B1373" s="1">
        <v>14.21</v>
      </c>
      <c r="C1373" s="1">
        <v>3.83</v>
      </c>
    </row>
    <row r="1374" spans="1:3" x14ac:dyDescent="0.3">
      <c r="A1374" s="36">
        <v>38547</v>
      </c>
      <c r="B1374" s="1">
        <v>14.04</v>
      </c>
      <c r="C1374" s="1">
        <v>3.78</v>
      </c>
    </row>
    <row r="1375" spans="1:3" x14ac:dyDescent="0.3">
      <c r="A1375" s="36">
        <v>38546</v>
      </c>
      <c r="B1375" s="1">
        <v>14.17</v>
      </c>
      <c r="C1375" s="1">
        <v>3.81</v>
      </c>
    </row>
    <row r="1376" spans="1:3" x14ac:dyDescent="0.3">
      <c r="A1376" s="36">
        <v>38545</v>
      </c>
      <c r="B1376" s="1">
        <v>14.29</v>
      </c>
      <c r="C1376" s="1">
        <v>3.84</v>
      </c>
    </row>
    <row r="1377" spans="1:3" x14ac:dyDescent="0.3">
      <c r="A1377" s="36">
        <v>38544</v>
      </c>
      <c r="B1377" s="1">
        <v>14.3</v>
      </c>
      <c r="C1377" s="1">
        <v>3.84</v>
      </c>
    </row>
    <row r="1378" spans="1:3" x14ac:dyDescent="0.3">
      <c r="A1378" s="36">
        <v>38541</v>
      </c>
      <c r="B1378" s="1">
        <v>14.16</v>
      </c>
      <c r="C1378" s="1">
        <v>3.85</v>
      </c>
    </row>
    <row r="1379" spans="1:3" x14ac:dyDescent="0.3">
      <c r="A1379" s="36">
        <v>38540</v>
      </c>
      <c r="B1379" s="1">
        <v>14.05</v>
      </c>
      <c r="C1379" s="1">
        <v>3.82</v>
      </c>
    </row>
    <row r="1380" spans="1:3" x14ac:dyDescent="0.3">
      <c r="A1380" s="36">
        <v>38539</v>
      </c>
      <c r="B1380" s="1">
        <v>14.36</v>
      </c>
      <c r="C1380" s="1">
        <v>3.91</v>
      </c>
    </row>
    <row r="1381" spans="1:3" x14ac:dyDescent="0.3">
      <c r="A1381" s="36">
        <v>38538</v>
      </c>
      <c r="B1381" s="1">
        <v>14.25</v>
      </c>
      <c r="C1381" s="1">
        <v>3.88</v>
      </c>
    </row>
    <row r="1382" spans="1:3" x14ac:dyDescent="0.3">
      <c r="A1382" s="36">
        <v>38537</v>
      </c>
      <c r="B1382" s="1">
        <v>14.38</v>
      </c>
      <c r="C1382" s="1">
        <v>3.91</v>
      </c>
    </row>
    <row r="1383" spans="1:3" x14ac:dyDescent="0.3">
      <c r="A1383" s="36">
        <v>38534</v>
      </c>
      <c r="B1383" s="1">
        <v>14.26</v>
      </c>
      <c r="C1383" s="1">
        <v>3.96</v>
      </c>
    </row>
    <row r="1384" spans="1:3" x14ac:dyDescent="0.3">
      <c r="A1384" s="36">
        <v>38533</v>
      </c>
      <c r="B1384" s="1">
        <v>14.31</v>
      </c>
      <c r="C1384" s="1">
        <v>3.98</v>
      </c>
    </row>
    <row r="1385" spans="1:3" x14ac:dyDescent="0.3">
      <c r="A1385" s="36">
        <v>38532</v>
      </c>
      <c r="B1385" s="1">
        <v>14.13</v>
      </c>
      <c r="C1385" s="1">
        <v>3.93</v>
      </c>
    </row>
    <row r="1386" spans="1:3" x14ac:dyDescent="0.3">
      <c r="A1386" s="36">
        <v>38531</v>
      </c>
      <c r="B1386" s="1">
        <v>13.99</v>
      </c>
      <c r="C1386" s="1">
        <v>3.89</v>
      </c>
    </row>
    <row r="1387" spans="1:3" x14ac:dyDescent="0.3">
      <c r="A1387" s="36">
        <v>38530</v>
      </c>
      <c r="B1387" s="1">
        <v>14.18</v>
      </c>
      <c r="C1387" s="1">
        <v>3.94</v>
      </c>
    </row>
    <row r="1388" spans="1:3" x14ac:dyDescent="0.3">
      <c r="A1388" s="36">
        <v>38527</v>
      </c>
      <c r="B1388" s="1">
        <v>14.14</v>
      </c>
      <c r="C1388" s="1">
        <v>3.96</v>
      </c>
    </row>
    <row r="1389" spans="1:3" x14ac:dyDescent="0.3">
      <c r="A1389" s="36">
        <v>38526</v>
      </c>
      <c r="B1389" s="1">
        <v>14.08</v>
      </c>
      <c r="C1389" s="1">
        <v>3.94</v>
      </c>
    </row>
    <row r="1390" spans="1:3" x14ac:dyDescent="0.3">
      <c r="A1390" s="36">
        <v>38525</v>
      </c>
      <c r="B1390" s="1">
        <v>14.1</v>
      </c>
      <c r="C1390" s="1">
        <v>3.95</v>
      </c>
    </row>
    <row r="1391" spans="1:3" x14ac:dyDescent="0.3">
      <c r="A1391" s="36">
        <v>38524</v>
      </c>
      <c r="B1391" s="1">
        <v>13.99</v>
      </c>
      <c r="C1391" s="1">
        <v>3.92</v>
      </c>
    </row>
    <row r="1392" spans="1:3" x14ac:dyDescent="0.3">
      <c r="A1392" s="36">
        <v>38523</v>
      </c>
      <c r="B1392" s="1">
        <v>13.82</v>
      </c>
      <c r="C1392" s="1">
        <v>3.87</v>
      </c>
    </row>
    <row r="1393" spans="1:3" x14ac:dyDescent="0.3">
      <c r="A1393" s="36">
        <v>38520</v>
      </c>
      <c r="B1393" s="1">
        <v>14.04</v>
      </c>
      <c r="C1393" s="1">
        <v>3.83</v>
      </c>
    </row>
    <row r="1394" spans="1:3" x14ac:dyDescent="0.3">
      <c r="A1394" s="36">
        <v>38519</v>
      </c>
      <c r="B1394" s="1">
        <v>14.04</v>
      </c>
      <c r="C1394" s="1">
        <v>3.83</v>
      </c>
    </row>
    <row r="1395" spans="1:3" x14ac:dyDescent="0.3">
      <c r="A1395" s="36">
        <v>38518</v>
      </c>
      <c r="B1395" s="1">
        <v>14.07</v>
      </c>
      <c r="C1395" s="1">
        <v>3.84</v>
      </c>
    </row>
    <row r="1396" spans="1:3" x14ac:dyDescent="0.3">
      <c r="A1396" s="36">
        <v>38517</v>
      </c>
      <c r="B1396" s="1">
        <v>13.96</v>
      </c>
      <c r="C1396" s="1">
        <v>3.81</v>
      </c>
    </row>
    <row r="1397" spans="1:3" x14ac:dyDescent="0.3">
      <c r="A1397" s="36">
        <v>38516</v>
      </c>
      <c r="B1397" s="1">
        <v>13.9</v>
      </c>
      <c r="C1397" s="1">
        <v>3.79</v>
      </c>
    </row>
    <row r="1398" spans="1:3" x14ac:dyDescent="0.3">
      <c r="A1398" s="36">
        <v>38513</v>
      </c>
      <c r="B1398" s="1">
        <v>13.89</v>
      </c>
      <c r="C1398" s="1">
        <v>3.92</v>
      </c>
    </row>
    <row r="1399" spans="1:3" x14ac:dyDescent="0.3">
      <c r="A1399" s="36">
        <v>38512</v>
      </c>
      <c r="B1399" s="1">
        <v>13.97</v>
      </c>
      <c r="C1399" s="1">
        <v>3.94</v>
      </c>
    </row>
    <row r="1400" spans="1:3" x14ac:dyDescent="0.3">
      <c r="A1400" s="36">
        <v>38511</v>
      </c>
      <c r="B1400" s="1">
        <v>14.09</v>
      </c>
      <c r="C1400" s="1">
        <v>3.96</v>
      </c>
    </row>
    <row r="1401" spans="1:3" x14ac:dyDescent="0.3">
      <c r="A1401" s="36">
        <v>38510</v>
      </c>
      <c r="B1401" s="1">
        <v>14</v>
      </c>
      <c r="C1401" s="1">
        <v>3.93</v>
      </c>
    </row>
    <row r="1402" spans="1:3" x14ac:dyDescent="0.3">
      <c r="A1402" s="36">
        <v>38509</v>
      </c>
      <c r="B1402" s="1">
        <v>13.96</v>
      </c>
      <c r="C1402" s="1">
        <v>3.92</v>
      </c>
    </row>
    <row r="1403" spans="1:3" x14ac:dyDescent="0.3">
      <c r="A1403" s="36">
        <v>38507</v>
      </c>
      <c r="B1403" s="1">
        <v>13.96</v>
      </c>
      <c r="C1403" s="1">
        <v>3.92</v>
      </c>
    </row>
    <row r="1404" spans="1:3" x14ac:dyDescent="0.3">
      <c r="A1404" s="36">
        <v>38506</v>
      </c>
      <c r="B1404" s="1">
        <v>13.97</v>
      </c>
      <c r="C1404" s="1">
        <v>3.93</v>
      </c>
    </row>
    <row r="1405" spans="1:3" x14ac:dyDescent="0.3">
      <c r="A1405" s="36">
        <v>38505</v>
      </c>
      <c r="B1405" s="1">
        <v>13.77</v>
      </c>
      <c r="C1405" s="1">
        <v>3.87</v>
      </c>
    </row>
    <row r="1406" spans="1:3" x14ac:dyDescent="0.3">
      <c r="A1406" s="36">
        <v>38504</v>
      </c>
      <c r="B1406" s="1">
        <v>13.93</v>
      </c>
      <c r="C1406" s="1">
        <v>3.91</v>
      </c>
    </row>
    <row r="1407" spans="1:3" x14ac:dyDescent="0.3">
      <c r="A1407" s="36">
        <v>38503</v>
      </c>
      <c r="B1407" s="1">
        <v>13.94</v>
      </c>
      <c r="C1407" s="1">
        <v>3.91</v>
      </c>
    </row>
    <row r="1408" spans="1:3" x14ac:dyDescent="0.3">
      <c r="A1408" s="36">
        <v>38502</v>
      </c>
      <c r="B1408" s="1">
        <v>13.86</v>
      </c>
      <c r="C1408" s="1">
        <v>3.88</v>
      </c>
    </row>
    <row r="1409" spans="1:3" x14ac:dyDescent="0.3">
      <c r="A1409" s="36">
        <v>38499</v>
      </c>
      <c r="B1409" s="1">
        <v>13.97</v>
      </c>
      <c r="C1409" s="1">
        <v>3.89</v>
      </c>
    </row>
    <row r="1410" spans="1:3" x14ac:dyDescent="0.3">
      <c r="A1410" s="36">
        <v>38498</v>
      </c>
      <c r="B1410" s="1">
        <v>13.95</v>
      </c>
      <c r="C1410" s="1">
        <v>3.89</v>
      </c>
    </row>
    <row r="1411" spans="1:3" x14ac:dyDescent="0.3">
      <c r="A1411" s="36">
        <v>38497</v>
      </c>
      <c r="B1411" s="1">
        <v>13.75</v>
      </c>
      <c r="C1411" s="1">
        <v>3.83</v>
      </c>
    </row>
    <row r="1412" spans="1:3" x14ac:dyDescent="0.3">
      <c r="A1412" s="36">
        <v>38496</v>
      </c>
      <c r="B1412" s="1">
        <v>13.98</v>
      </c>
      <c r="C1412" s="1">
        <v>3.8</v>
      </c>
    </row>
    <row r="1413" spans="1:3" x14ac:dyDescent="0.3">
      <c r="A1413" s="36">
        <v>38495</v>
      </c>
      <c r="B1413" s="1">
        <v>13.88</v>
      </c>
      <c r="C1413" s="1">
        <v>3.77</v>
      </c>
    </row>
    <row r="1414" spans="1:3" x14ac:dyDescent="0.3">
      <c r="A1414" s="36">
        <v>38492</v>
      </c>
      <c r="B1414" s="1">
        <v>13.73</v>
      </c>
      <c r="C1414" s="1">
        <v>3.73</v>
      </c>
    </row>
    <row r="1415" spans="1:3" x14ac:dyDescent="0.3">
      <c r="A1415" s="36">
        <v>38491</v>
      </c>
      <c r="B1415" s="1">
        <v>13.74</v>
      </c>
      <c r="C1415" s="1">
        <v>3.73</v>
      </c>
    </row>
    <row r="1416" spans="1:3" x14ac:dyDescent="0.3">
      <c r="A1416" s="36">
        <v>38490</v>
      </c>
      <c r="B1416" s="1">
        <v>13.74</v>
      </c>
      <c r="C1416" s="1">
        <v>3.72</v>
      </c>
    </row>
    <row r="1417" spans="1:3" x14ac:dyDescent="0.3">
      <c r="A1417" s="36">
        <v>38489</v>
      </c>
      <c r="B1417" s="1">
        <v>13.8</v>
      </c>
      <c r="C1417" s="1">
        <v>3.73</v>
      </c>
    </row>
    <row r="1418" spans="1:3" x14ac:dyDescent="0.3">
      <c r="A1418" s="36">
        <v>38488</v>
      </c>
      <c r="B1418" s="1">
        <v>13.97</v>
      </c>
      <c r="C1418" s="1">
        <v>3.77</v>
      </c>
    </row>
    <row r="1419" spans="1:3" x14ac:dyDescent="0.3">
      <c r="A1419" s="36">
        <v>38485</v>
      </c>
      <c r="B1419" s="1">
        <v>13.78</v>
      </c>
      <c r="C1419" s="1">
        <v>3.72</v>
      </c>
    </row>
    <row r="1420" spans="1:3" x14ac:dyDescent="0.3">
      <c r="A1420" s="36">
        <v>38484</v>
      </c>
      <c r="B1420" s="1">
        <v>13.81</v>
      </c>
      <c r="C1420" s="1">
        <v>3.73</v>
      </c>
    </row>
    <row r="1421" spans="1:3" x14ac:dyDescent="0.3">
      <c r="A1421" s="36">
        <v>38483</v>
      </c>
      <c r="B1421" s="1">
        <v>13.76</v>
      </c>
      <c r="C1421" s="1">
        <v>3.72</v>
      </c>
    </row>
    <row r="1422" spans="1:3" x14ac:dyDescent="0.3">
      <c r="A1422" s="36">
        <v>38482</v>
      </c>
      <c r="B1422" s="1">
        <v>13.82</v>
      </c>
      <c r="C1422" s="1">
        <v>3.73</v>
      </c>
    </row>
    <row r="1423" spans="1:3" x14ac:dyDescent="0.3">
      <c r="A1423" s="36">
        <v>38481</v>
      </c>
      <c r="B1423" s="1">
        <v>13.87</v>
      </c>
      <c r="C1423" s="1">
        <v>3.74</v>
      </c>
    </row>
    <row r="1424" spans="1:3" x14ac:dyDescent="0.3">
      <c r="A1424" s="36">
        <v>38478</v>
      </c>
      <c r="B1424" s="1">
        <v>13.71</v>
      </c>
      <c r="C1424" s="1">
        <v>3.7</v>
      </c>
    </row>
    <row r="1425" spans="1:3" x14ac:dyDescent="0.3">
      <c r="A1425" s="36">
        <v>38477</v>
      </c>
      <c r="B1425" s="1">
        <v>13.64</v>
      </c>
      <c r="C1425" s="1">
        <v>3.67</v>
      </c>
    </row>
    <row r="1426" spans="1:3" x14ac:dyDescent="0.3">
      <c r="A1426" s="36">
        <v>38476</v>
      </c>
      <c r="B1426" s="1">
        <v>13.5</v>
      </c>
      <c r="C1426" s="1">
        <v>3.63</v>
      </c>
    </row>
    <row r="1427" spans="1:3" x14ac:dyDescent="0.3">
      <c r="A1427" s="36">
        <v>38475</v>
      </c>
      <c r="B1427" s="1">
        <v>13.35</v>
      </c>
      <c r="C1427" s="1">
        <v>3.59</v>
      </c>
    </row>
    <row r="1428" spans="1:3" x14ac:dyDescent="0.3">
      <c r="A1428" s="36">
        <v>38474</v>
      </c>
      <c r="B1428" s="1">
        <v>13.32</v>
      </c>
      <c r="C1428" s="1">
        <v>3.59</v>
      </c>
    </row>
    <row r="1429" spans="1:3" x14ac:dyDescent="0.3">
      <c r="A1429" s="36">
        <v>38471</v>
      </c>
      <c r="B1429" s="1">
        <v>13.27</v>
      </c>
      <c r="C1429" s="1">
        <v>3.56</v>
      </c>
    </row>
    <row r="1430" spans="1:3" x14ac:dyDescent="0.3">
      <c r="A1430" s="36">
        <v>38470</v>
      </c>
      <c r="B1430" s="1">
        <v>13.55</v>
      </c>
      <c r="C1430" s="1">
        <v>3.63</v>
      </c>
    </row>
    <row r="1431" spans="1:3" x14ac:dyDescent="0.3">
      <c r="A1431" s="36">
        <v>38469</v>
      </c>
      <c r="B1431" s="1">
        <v>13.51</v>
      </c>
      <c r="C1431" s="1">
        <v>3.62</v>
      </c>
    </row>
    <row r="1432" spans="1:3" x14ac:dyDescent="0.3">
      <c r="A1432" s="36">
        <v>38468</v>
      </c>
      <c r="B1432" s="1">
        <v>13.85</v>
      </c>
      <c r="C1432" s="1">
        <v>3.66</v>
      </c>
    </row>
    <row r="1433" spans="1:3" x14ac:dyDescent="0.3">
      <c r="A1433" s="36">
        <v>38467</v>
      </c>
      <c r="B1433" s="1">
        <v>13.99</v>
      </c>
      <c r="C1433" s="1">
        <v>3.69</v>
      </c>
    </row>
    <row r="1434" spans="1:3" x14ac:dyDescent="0.3">
      <c r="A1434" s="36">
        <v>38464</v>
      </c>
      <c r="B1434" s="1">
        <v>13.97</v>
      </c>
      <c r="C1434" s="1">
        <v>3.68</v>
      </c>
    </row>
    <row r="1435" spans="1:3" x14ac:dyDescent="0.3">
      <c r="A1435" s="36">
        <v>38463</v>
      </c>
      <c r="B1435" s="1">
        <v>13.87</v>
      </c>
      <c r="C1435" s="1">
        <v>3.65</v>
      </c>
    </row>
    <row r="1436" spans="1:3" x14ac:dyDescent="0.3">
      <c r="A1436" s="36">
        <v>38462</v>
      </c>
      <c r="B1436" s="1">
        <v>13.78</v>
      </c>
      <c r="C1436" s="1">
        <v>3.61</v>
      </c>
    </row>
    <row r="1437" spans="1:3" x14ac:dyDescent="0.3">
      <c r="A1437" s="36">
        <v>38461</v>
      </c>
      <c r="B1437" s="1">
        <v>13.64</v>
      </c>
      <c r="C1437" s="1">
        <v>3.57</v>
      </c>
    </row>
    <row r="1438" spans="1:3" x14ac:dyDescent="0.3">
      <c r="A1438" s="36">
        <v>38460</v>
      </c>
      <c r="B1438" s="1">
        <v>13.75</v>
      </c>
      <c r="C1438" s="1">
        <v>3.61</v>
      </c>
    </row>
    <row r="1439" spans="1:3" x14ac:dyDescent="0.3">
      <c r="A1439" s="36">
        <v>38457</v>
      </c>
      <c r="B1439" s="1">
        <v>13.95</v>
      </c>
      <c r="C1439" s="1">
        <v>3.66</v>
      </c>
    </row>
    <row r="1440" spans="1:3" x14ac:dyDescent="0.3">
      <c r="A1440" s="36">
        <v>38455</v>
      </c>
      <c r="B1440" s="1">
        <v>14.52</v>
      </c>
      <c r="C1440" s="1">
        <v>3.79</v>
      </c>
    </row>
    <row r="1441" spans="1:3" x14ac:dyDescent="0.3">
      <c r="A1441" s="36">
        <v>38454</v>
      </c>
      <c r="B1441" s="1">
        <v>14.65</v>
      </c>
      <c r="C1441" s="1">
        <v>3.82</v>
      </c>
    </row>
    <row r="1442" spans="1:3" x14ac:dyDescent="0.3">
      <c r="A1442" s="36">
        <v>38453</v>
      </c>
      <c r="B1442" s="1">
        <v>14.39</v>
      </c>
      <c r="C1442" s="1">
        <v>3.76</v>
      </c>
    </row>
    <row r="1443" spans="1:3" x14ac:dyDescent="0.3">
      <c r="A1443" s="36">
        <v>38450</v>
      </c>
      <c r="B1443" s="1">
        <v>14.56</v>
      </c>
      <c r="C1443" s="1">
        <v>3.8</v>
      </c>
    </row>
    <row r="1444" spans="1:3" x14ac:dyDescent="0.3">
      <c r="A1444" s="36">
        <v>38449</v>
      </c>
      <c r="B1444" s="1">
        <v>14.71</v>
      </c>
      <c r="C1444" s="1">
        <v>3.84</v>
      </c>
    </row>
    <row r="1445" spans="1:3" x14ac:dyDescent="0.3">
      <c r="A1445" s="36">
        <v>38448</v>
      </c>
      <c r="B1445" s="1">
        <v>14.83</v>
      </c>
      <c r="C1445" s="1">
        <v>3.87</v>
      </c>
    </row>
    <row r="1446" spans="1:3" x14ac:dyDescent="0.3">
      <c r="A1446" s="36">
        <v>38447</v>
      </c>
      <c r="B1446" s="1">
        <v>14.71</v>
      </c>
      <c r="C1446" s="1">
        <v>3.84</v>
      </c>
    </row>
    <row r="1447" spans="1:3" x14ac:dyDescent="0.3">
      <c r="A1447" s="36">
        <v>38446</v>
      </c>
      <c r="B1447" s="1">
        <v>14.81</v>
      </c>
      <c r="C1447" s="1">
        <v>3.86</v>
      </c>
    </row>
    <row r="1448" spans="1:3" x14ac:dyDescent="0.3">
      <c r="A1448" s="36">
        <v>38443</v>
      </c>
      <c r="B1448" s="1">
        <v>14.84</v>
      </c>
      <c r="C1448" s="1">
        <v>3.88</v>
      </c>
    </row>
    <row r="1449" spans="1:3" x14ac:dyDescent="0.3">
      <c r="A1449" s="36">
        <v>38442</v>
      </c>
      <c r="B1449" s="1">
        <v>14.6</v>
      </c>
      <c r="C1449" s="1">
        <v>3.82</v>
      </c>
    </row>
    <row r="1450" spans="1:3" x14ac:dyDescent="0.3">
      <c r="A1450" s="36">
        <v>38441</v>
      </c>
      <c r="B1450" s="1">
        <v>14.3</v>
      </c>
      <c r="C1450" s="1">
        <v>3.74</v>
      </c>
    </row>
    <row r="1451" spans="1:3" x14ac:dyDescent="0.3">
      <c r="A1451" s="36">
        <v>38440</v>
      </c>
      <c r="B1451" s="1">
        <v>14.21</v>
      </c>
      <c r="C1451" s="1">
        <v>3.71</v>
      </c>
    </row>
    <row r="1452" spans="1:3" x14ac:dyDescent="0.3">
      <c r="A1452" s="36">
        <v>38439</v>
      </c>
      <c r="B1452" s="1">
        <v>14.54</v>
      </c>
      <c r="C1452" s="1">
        <v>3.8</v>
      </c>
    </row>
    <row r="1453" spans="1:3" x14ac:dyDescent="0.3">
      <c r="A1453" s="36">
        <v>38435</v>
      </c>
      <c r="B1453" s="1">
        <v>14.39</v>
      </c>
      <c r="C1453" s="1">
        <v>3.76</v>
      </c>
    </row>
    <row r="1454" spans="1:3" x14ac:dyDescent="0.3">
      <c r="A1454" s="36">
        <v>38434</v>
      </c>
      <c r="B1454" s="1">
        <v>14.47</v>
      </c>
      <c r="C1454" s="1">
        <v>3.78</v>
      </c>
    </row>
    <row r="1455" spans="1:3" x14ac:dyDescent="0.3">
      <c r="A1455" s="36">
        <v>38433</v>
      </c>
      <c r="B1455" s="1">
        <v>14.72</v>
      </c>
      <c r="C1455" s="1">
        <v>3.85</v>
      </c>
    </row>
    <row r="1456" spans="1:3" x14ac:dyDescent="0.3">
      <c r="A1456" s="36">
        <v>38432</v>
      </c>
      <c r="B1456" s="1">
        <v>14.97</v>
      </c>
      <c r="C1456" s="1">
        <v>3.91</v>
      </c>
    </row>
    <row r="1457" spans="1:3" x14ac:dyDescent="0.3">
      <c r="A1457" s="36">
        <v>38429</v>
      </c>
      <c r="B1457" s="1">
        <v>15.06</v>
      </c>
      <c r="C1457" s="1">
        <v>3.93</v>
      </c>
    </row>
    <row r="1458" spans="1:3" x14ac:dyDescent="0.3">
      <c r="A1458" s="36">
        <v>38428</v>
      </c>
      <c r="B1458" s="1">
        <v>14.98</v>
      </c>
      <c r="C1458" s="1">
        <v>3.91</v>
      </c>
    </row>
    <row r="1459" spans="1:3" x14ac:dyDescent="0.3">
      <c r="A1459" s="36">
        <v>38427</v>
      </c>
      <c r="B1459" s="1">
        <v>15.17</v>
      </c>
      <c r="C1459" s="1">
        <v>3.96</v>
      </c>
    </row>
    <row r="1460" spans="1:3" x14ac:dyDescent="0.3">
      <c r="A1460" s="36">
        <v>38426</v>
      </c>
      <c r="B1460" s="1">
        <v>15.2</v>
      </c>
      <c r="C1460" s="1">
        <v>3.97</v>
      </c>
    </row>
    <row r="1461" spans="1:3" x14ac:dyDescent="0.3">
      <c r="A1461" s="36">
        <v>38425</v>
      </c>
      <c r="B1461" s="1">
        <v>15.32</v>
      </c>
      <c r="C1461" s="1">
        <v>4</v>
      </c>
    </row>
    <row r="1462" spans="1:3" x14ac:dyDescent="0.3">
      <c r="A1462" s="36">
        <v>38422</v>
      </c>
      <c r="B1462" s="1">
        <v>15.38</v>
      </c>
      <c r="C1462" s="1">
        <v>4.0199999999999996</v>
      </c>
    </row>
    <row r="1463" spans="1:3" x14ac:dyDescent="0.3">
      <c r="A1463" s="36">
        <v>38421</v>
      </c>
      <c r="B1463" s="1">
        <v>15.47</v>
      </c>
      <c r="C1463" s="1">
        <v>4.04</v>
      </c>
    </row>
    <row r="1464" spans="1:3" x14ac:dyDescent="0.3">
      <c r="A1464" s="36">
        <v>38420</v>
      </c>
      <c r="B1464" s="1">
        <v>15.43</v>
      </c>
      <c r="C1464" s="1">
        <v>4.03</v>
      </c>
    </row>
    <row r="1465" spans="1:3" x14ac:dyDescent="0.3">
      <c r="A1465" s="36">
        <v>38419</v>
      </c>
      <c r="B1465" s="1">
        <v>15.48</v>
      </c>
      <c r="C1465" s="1">
        <v>4.05</v>
      </c>
    </row>
    <row r="1466" spans="1:3" x14ac:dyDescent="0.3">
      <c r="A1466" s="36">
        <v>38418</v>
      </c>
      <c r="B1466" s="1">
        <v>15.42</v>
      </c>
      <c r="C1466" s="1">
        <v>4.03</v>
      </c>
    </row>
    <row r="1467" spans="1:3" x14ac:dyDescent="0.3">
      <c r="A1467" s="36">
        <v>38415</v>
      </c>
      <c r="B1467" s="1">
        <v>15.34</v>
      </c>
      <c r="C1467" s="1">
        <v>4.01</v>
      </c>
    </row>
    <row r="1468" spans="1:3" x14ac:dyDescent="0.3">
      <c r="A1468" s="36">
        <v>38414</v>
      </c>
      <c r="B1468" s="1">
        <v>15.2</v>
      </c>
      <c r="C1468" s="1">
        <v>3.97</v>
      </c>
    </row>
    <row r="1469" spans="1:3" x14ac:dyDescent="0.3">
      <c r="A1469" s="36">
        <v>38413</v>
      </c>
      <c r="B1469" s="1">
        <v>14.94</v>
      </c>
      <c r="C1469" s="1">
        <v>3.9</v>
      </c>
    </row>
    <row r="1470" spans="1:3" x14ac:dyDescent="0.3">
      <c r="A1470" s="36">
        <v>38412</v>
      </c>
      <c r="B1470" s="1">
        <v>14.88</v>
      </c>
      <c r="C1470" s="1">
        <v>3.89</v>
      </c>
    </row>
    <row r="1471" spans="1:3" x14ac:dyDescent="0.3">
      <c r="A1471" s="36">
        <v>38411</v>
      </c>
      <c r="B1471" s="1">
        <v>15.02</v>
      </c>
      <c r="C1471" s="1">
        <v>3.92</v>
      </c>
    </row>
    <row r="1472" spans="1:3" x14ac:dyDescent="0.3">
      <c r="A1472" s="36">
        <v>38408</v>
      </c>
      <c r="B1472" s="1">
        <v>14.71</v>
      </c>
      <c r="C1472" s="1">
        <v>3.84</v>
      </c>
    </row>
    <row r="1473" spans="1:3" x14ac:dyDescent="0.3">
      <c r="A1473" s="36">
        <v>38407</v>
      </c>
      <c r="B1473" s="1">
        <v>14.29</v>
      </c>
      <c r="C1473" s="1">
        <v>3.57</v>
      </c>
    </row>
    <row r="1474" spans="1:3" x14ac:dyDescent="0.3">
      <c r="A1474" s="36">
        <v>38406</v>
      </c>
      <c r="B1474" s="1">
        <v>14.3</v>
      </c>
      <c r="C1474" s="1">
        <v>3.57</v>
      </c>
    </row>
    <row r="1475" spans="1:3" x14ac:dyDescent="0.3">
      <c r="A1475" s="36">
        <v>38405</v>
      </c>
      <c r="B1475" s="1">
        <v>14.31</v>
      </c>
      <c r="C1475" s="1">
        <v>3.57</v>
      </c>
    </row>
    <row r="1476" spans="1:3" x14ac:dyDescent="0.3">
      <c r="A1476" s="36">
        <v>38404</v>
      </c>
      <c r="B1476" s="1">
        <v>14.21</v>
      </c>
      <c r="C1476" s="1">
        <v>3.55</v>
      </c>
    </row>
    <row r="1477" spans="1:3" x14ac:dyDescent="0.3">
      <c r="A1477" s="36">
        <v>38401</v>
      </c>
      <c r="B1477" s="1">
        <v>14.29</v>
      </c>
      <c r="C1477" s="1">
        <v>3.57</v>
      </c>
    </row>
    <row r="1478" spans="1:3" x14ac:dyDescent="0.3">
      <c r="A1478" s="36">
        <v>38400</v>
      </c>
      <c r="B1478" s="1">
        <v>14.34</v>
      </c>
      <c r="C1478" s="1">
        <v>3.58</v>
      </c>
    </row>
    <row r="1479" spans="1:3" x14ac:dyDescent="0.3">
      <c r="A1479" s="36">
        <v>38399</v>
      </c>
      <c r="B1479" s="1">
        <v>14.39</v>
      </c>
      <c r="C1479" s="1">
        <v>3.59</v>
      </c>
    </row>
    <row r="1480" spans="1:3" x14ac:dyDescent="0.3">
      <c r="A1480" s="36">
        <v>38398</v>
      </c>
      <c r="B1480" s="1">
        <v>14.53</v>
      </c>
      <c r="C1480" s="1">
        <v>3.63</v>
      </c>
    </row>
    <row r="1481" spans="1:3" x14ac:dyDescent="0.3">
      <c r="A1481" s="36">
        <v>38397</v>
      </c>
      <c r="B1481" s="1">
        <v>14.59</v>
      </c>
      <c r="C1481" s="1">
        <v>3.64</v>
      </c>
    </row>
    <row r="1482" spans="1:3" x14ac:dyDescent="0.3">
      <c r="A1482" s="36">
        <v>38394</v>
      </c>
      <c r="B1482" s="1">
        <v>14.48</v>
      </c>
      <c r="C1482" s="1">
        <v>3.61</v>
      </c>
    </row>
    <row r="1483" spans="1:3" x14ac:dyDescent="0.3">
      <c r="A1483" s="36">
        <v>38393</v>
      </c>
      <c r="B1483" s="1">
        <v>14.31</v>
      </c>
      <c r="C1483" s="1">
        <v>3.58</v>
      </c>
    </row>
    <row r="1484" spans="1:3" x14ac:dyDescent="0.3">
      <c r="A1484" s="36">
        <v>38392</v>
      </c>
      <c r="B1484" s="1">
        <v>14.36</v>
      </c>
      <c r="C1484" s="1">
        <v>3.59</v>
      </c>
    </row>
    <row r="1485" spans="1:3" x14ac:dyDescent="0.3">
      <c r="A1485" s="36">
        <v>38391</v>
      </c>
      <c r="B1485" s="1">
        <v>14.26</v>
      </c>
      <c r="C1485" s="1">
        <v>3.57</v>
      </c>
    </row>
    <row r="1486" spans="1:3" x14ac:dyDescent="0.3">
      <c r="A1486" s="36">
        <v>38390</v>
      </c>
      <c r="B1486" s="1">
        <v>14.26</v>
      </c>
      <c r="C1486" s="1">
        <v>3.57</v>
      </c>
    </row>
    <row r="1487" spans="1:3" x14ac:dyDescent="0.3">
      <c r="A1487" s="36">
        <v>38387</v>
      </c>
      <c r="B1487" s="1">
        <v>14.41</v>
      </c>
      <c r="C1487" s="1">
        <v>3.61</v>
      </c>
    </row>
    <row r="1488" spans="1:3" x14ac:dyDescent="0.3">
      <c r="A1488" s="36">
        <v>38386</v>
      </c>
      <c r="B1488" s="1">
        <v>14.42</v>
      </c>
      <c r="C1488" s="1">
        <v>3.61</v>
      </c>
    </row>
    <row r="1489" spans="1:3" x14ac:dyDescent="0.3">
      <c r="A1489" s="36">
        <v>38385</v>
      </c>
      <c r="B1489" s="1">
        <v>14.24</v>
      </c>
      <c r="C1489" s="1">
        <v>3.56</v>
      </c>
    </row>
    <row r="1490" spans="1:3" x14ac:dyDescent="0.3">
      <c r="A1490" s="36">
        <v>38384</v>
      </c>
      <c r="B1490" s="1">
        <v>14.34</v>
      </c>
      <c r="C1490" s="1">
        <v>3.58</v>
      </c>
    </row>
    <row r="1491" spans="1:3" x14ac:dyDescent="0.3">
      <c r="A1491" s="36">
        <v>38383</v>
      </c>
      <c r="B1491" s="1">
        <v>14.68</v>
      </c>
      <c r="C1491" s="1">
        <v>3.57</v>
      </c>
    </row>
    <row r="1492" spans="1:3" x14ac:dyDescent="0.3">
      <c r="A1492" s="36">
        <v>38380</v>
      </c>
      <c r="B1492" s="1">
        <v>14.34</v>
      </c>
      <c r="C1492" s="1">
        <v>3.49</v>
      </c>
    </row>
    <row r="1493" spans="1:3" x14ac:dyDescent="0.3">
      <c r="A1493" s="36">
        <v>38379</v>
      </c>
      <c r="B1493" s="1">
        <v>13.84</v>
      </c>
      <c r="C1493" s="1">
        <v>3.39</v>
      </c>
    </row>
    <row r="1494" spans="1:3" x14ac:dyDescent="0.3">
      <c r="A1494" s="36">
        <v>38377</v>
      </c>
      <c r="B1494" s="1">
        <v>13.74</v>
      </c>
      <c r="C1494" s="1">
        <v>3.35</v>
      </c>
    </row>
    <row r="1495" spans="1:3" x14ac:dyDescent="0.3">
      <c r="A1495" s="36">
        <v>38376</v>
      </c>
      <c r="B1495" s="1">
        <v>13.6</v>
      </c>
      <c r="C1495" s="1">
        <v>3.31</v>
      </c>
    </row>
    <row r="1496" spans="1:3" x14ac:dyDescent="0.3">
      <c r="A1496" s="36">
        <v>38372</v>
      </c>
      <c r="B1496" s="1">
        <v>14.09</v>
      </c>
      <c r="C1496" s="1">
        <v>3.34</v>
      </c>
    </row>
    <row r="1497" spans="1:3" x14ac:dyDescent="0.3">
      <c r="A1497" s="36">
        <v>38371</v>
      </c>
      <c r="B1497" s="1">
        <v>14.12</v>
      </c>
      <c r="C1497" s="1">
        <v>3.34</v>
      </c>
    </row>
    <row r="1498" spans="1:3" x14ac:dyDescent="0.3">
      <c r="A1498" s="36">
        <v>38370</v>
      </c>
      <c r="B1498" s="1">
        <v>14.19</v>
      </c>
      <c r="C1498" s="1">
        <v>3.36</v>
      </c>
    </row>
    <row r="1499" spans="1:3" x14ac:dyDescent="0.3">
      <c r="A1499" s="36">
        <v>38369</v>
      </c>
      <c r="B1499" s="1">
        <v>14.17</v>
      </c>
      <c r="C1499" s="1">
        <v>3.35</v>
      </c>
    </row>
    <row r="1500" spans="1:3" x14ac:dyDescent="0.3">
      <c r="A1500" s="36">
        <v>38366</v>
      </c>
      <c r="B1500" s="1">
        <v>14.18</v>
      </c>
      <c r="C1500" s="1">
        <v>3.35</v>
      </c>
    </row>
    <row r="1501" spans="1:3" x14ac:dyDescent="0.3">
      <c r="A1501" s="36">
        <v>38365</v>
      </c>
      <c r="B1501" s="1">
        <v>14.35</v>
      </c>
      <c r="C1501" s="1">
        <v>3.39</v>
      </c>
    </row>
    <row r="1502" spans="1:3" x14ac:dyDescent="0.3">
      <c r="A1502" s="36">
        <v>38364</v>
      </c>
      <c r="B1502" s="1">
        <v>14.05</v>
      </c>
      <c r="C1502" s="1">
        <v>3.32</v>
      </c>
    </row>
    <row r="1503" spans="1:3" x14ac:dyDescent="0.3">
      <c r="A1503" s="36">
        <v>38363</v>
      </c>
      <c r="B1503" s="1">
        <v>14.37</v>
      </c>
      <c r="C1503" s="1">
        <v>3.39</v>
      </c>
    </row>
    <row r="1504" spans="1:3" x14ac:dyDescent="0.3">
      <c r="A1504" s="36">
        <v>38362</v>
      </c>
      <c r="B1504" s="1">
        <v>14.58</v>
      </c>
      <c r="C1504" s="1">
        <v>3.44</v>
      </c>
    </row>
    <row r="1505" spans="1:3" x14ac:dyDescent="0.3">
      <c r="A1505" s="36">
        <v>38359</v>
      </c>
      <c r="B1505" s="1">
        <v>14.84</v>
      </c>
      <c r="C1505" s="1">
        <v>3.49</v>
      </c>
    </row>
    <row r="1506" spans="1:3" x14ac:dyDescent="0.3">
      <c r="A1506" s="36">
        <v>38358</v>
      </c>
      <c r="B1506" s="1">
        <v>14.71</v>
      </c>
      <c r="C1506" s="1">
        <v>3.47</v>
      </c>
    </row>
    <row r="1507" spans="1:3" x14ac:dyDescent="0.3">
      <c r="A1507" s="36">
        <v>38357</v>
      </c>
      <c r="B1507" s="1">
        <v>14.96</v>
      </c>
      <c r="C1507" s="1">
        <v>3.52</v>
      </c>
    </row>
    <row r="1508" spans="1:3" x14ac:dyDescent="0.3">
      <c r="A1508" s="36">
        <v>38356</v>
      </c>
      <c r="B1508" s="1">
        <v>15.49</v>
      </c>
      <c r="C1508" s="1">
        <v>3.65</v>
      </c>
    </row>
    <row r="1509" spans="1:3" x14ac:dyDescent="0.3">
      <c r="A1509" s="36">
        <v>38355</v>
      </c>
      <c r="B1509" s="1">
        <v>15.57</v>
      </c>
      <c r="C1509" s="1">
        <v>3.67</v>
      </c>
    </row>
    <row r="1510" spans="1:3" x14ac:dyDescent="0.3">
      <c r="A1510" s="36">
        <v>39080</v>
      </c>
      <c r="B1510" s="1">
        <v>21.26</v>
      </c>
      <c r="C1510" s="1">
        <v>5.07</v>
      </c>
    </row>
    <row r="1511" spans="1:3" x14ac:dyDescent="0.3">
      <c r="A1511" s="36">
        <v>39079</v>
      </c>
      <c r="B1511" s="1">
        <v>21.28</v>
      </c>
      <c r="C1511" s="1">
        <v>5.08</v>
      </c>
    </row>
    <row r="1512" spans="1:3" x14ac:dyDescent="0.3">
      <c r="A1512" s="36">
        <v>39078</v>
      </c>
      <c r="B1512" s="1">
        <v>21.3</v>
      </c>
      <c r="C1512" s="1">
        <v>5.08</v>
      </c>
    </row>
    <row r="1513" spans="1:3" x14ac:dyDescent="0.3">
      <c r="A1513" s="36">
        <v>39077</v>
      </c>
      <c r="B1513" s="1">
        <v>21.12</v>
      </c>
      <c r="C1513" s="1">
        <v>5.04</v>
      </c>
    </row>
    <row r="1514" spans="1:3" x14ac:dyDescent="0.3">
      <c r="A1514" s="36">
        <v>39073</v>
      </c>
      <c r="B1514" s="1">
        <v>20.74</v>
      </c>
      <c r="C1514" s="1">
        <v>4.95</v>
      </c>
    </row>
    <row r="1515" spans="1:3" x14ac:dyDescent="0.3">
      <c r="A1515" s="36">
        <v>39072</v>
      </c>
      <c r="B1515" s="1">
        <v>20.54</v>
      </c>
      <c r="C1515" s="1">
        <v>4.9000000000000004</v>
      </c>
    </row>
    <row r="1516" spans="1:3" x14ac:dyDescent="0.3">
      <c r="A1516" s="36">
        <v>39071</v>
      </c>
      <c r="B1516" s="1">
        <v>20.45</v>
      </c>
      <c r="C1516" s="1">
        <v>4.88</v>
      </c>
    </row>
    <row r="1517" spans="1:3" x14ac:dyDescent="0.3">
      <c r="A1517" s="36">
        <v>39070</v>
      </c>
      <c r="B1517" s="1">
        <v>20.53</v>
      </c>
      <c r="C1517" s="1">
        <v>4.9000000000000004</v>
      </c>
    </row>
    <row r="1518" spans="1:3" x14ac:dyDescent="0.3">
      <c r="A1518" s="36">
        <v>39069</v>
      </c>
      <c r="B1518" s="1">
        <v>21.05</v>
      </c>
      <c r="C1518" s="1">
        <v>5.0199999999999996</v>
      </c>
    </row>
    <row r="1519" spans="1:3" x14ac:dyDescent="0.3">
      <c r="A1519" s="36">
        <v>39066</v>
      </c>
      <c r="B1519" s="1">
        <v>20.83</v>
      </c>
      <c r="C1519" s="1">
        <v>4.97</v>
      </c>
    </row>
    <row r="1520" spans="1:3" x14ac:dyDescent="0.3">
      <c r="A1520" s="36">
        <v>39065</v>
      </c>
      <c r="B1520" s="1">
        <v>20.59</v>
      </c>
      <c r="C1520" s="1">
        <v>4.91</v>
      </c>
    </row>
    <row r="1521" spans="1:3" x14ac:dyDescent="0.3">
      <c r="A1521" s="36">
        <v>39064</v>
      </c>
      <c r="B1521" s="1">
        <v>20.170000000000002</v>
      </c>
      <c r="C1521" s="1">
        <v>4.8099999999999996</v>
      </c>
    </row>
    <row r="1522" spans="1:3" x14ac:dyDescent="0.3">
      <c r="A1522" s="36">
        <v>39063</v>
      </c>
      <c r="B1522" s="1">
        <v>19.91</v>
      </c>
      <c r="C1522" s="1">
        <v>4.75</v>
      </c>
    </row>
    <row r="1523" spans="1:3" x14ac:dyDescent="0.3">
      <c r="A1523" s="36">
        <v>39062</v>
      </c>
      <c r="B1523" s="1">
        <v>20.62</v>
      </c>
      <c r="C1523" s="1">
        <v>4.92</v>
      </c>
    </row>
    <row r="1524" spans="1:3" x14ac:dyDescent="0.3">
      <c r="A1524" s="36">
        <v>39059</v>
      </c>
      <c r="B1524" s="1">
        <v>21.23</v>
      </c>
      <c r="C1524" s="1">
        <v>5.0599999999999996</v>
      </c>
    </row>
    <row r="1525" spans="1:3" x14ac:dyDescent="0.3">
      <c r="A1525" s="36">
        <v>39058</v>
      </c>
      <c r="B1525" s="1">
        <v>21.54</v>
      </c>
      <c r="C1525" s="1">
        <v>5.13</v>
      </c>
    </row>
    <row r="1526" spans="1:3" x14ac:dyDescent="0.3">
      <c r="A1526" s="36">
        <v>39057</v>
      </c>
      <c r="B1526" s="1">
        <v>21.51</v>
      </c>
      <c r="C1526" s="1">
        <v>5.13</v>
      </c>
    </row>
    <row r="1527" spans="1:3" x14ac:dyDescent="0.3">
      <c r="A1527" s="36">
        <v>39056</v>
      </c>
      <c r="B1527" s="1">
        <v>21.51</v>
      </c>
      <c r="C1527" s="1">
        <v>5.13</v>
      </c>
    </row>
    <row r="1528" spans="1:3" x14ac:dyDescent="0.3">
      <c r="A1528" s="36">
        <v>39055</v>
      </c>
      <c r="B1528" s="1">
        <v>21.43</v>
      </c>
      <c r="C1528" s="1">
        <v>5.1100000000000003</v>
      </c>
    </row>
    <row r="1529" spans="1:3" x14ac:dyDescent="0.3">
      <c r="A1529" s="36">
        <v>39052</v>
      </c>
      <c r="B1529" s="1">
        <v>21.41</v>
      </c>
      <c r="C1529" s="1">
        <v>5.14</v>
      </c>
    </row>
    <row r="1530" spans="1:3" x14ac:dyDescent="0.3">
      <c r="A1530" s="36">
        <v>39051</v>
      </c>
      <c r="B1530" s="1">
        <v>21.18</v>
      </c>
      <c r="C1530" s="1">
        <v>5.08</v>
      </c>
    </row>
    <row r="1531" spans="1:3" x14ac:dyDescent="0.3">
      <c r="A1531" s="36">
        <v>39050</v>
      </c>
      <c r="B1531" s="1">
        <v>21.03</v>
      </c>
      <c r="C1531" s="1">
        <v>5.05</v>
      </c>
    </row>
    <row r="1532" spans="1:3" x14ac:dyDescent="0.3">
      <c r="A1532" s="36">
        <v>39049</v>
      </c>
      <c r="B1532" s="1">
        <v>21</v>
      </c>
      <c r="C1532" s="1">
        <v>5.04</v>
      </c>
    </row>
    <row r="1533" spans="1:3" x14ac:dyDescent="0.3">
      <c r="A1533" s="36">
        <v>39048</v>
      </c>
      <c r="B1533" s="1">
        <v>21.25</v>
      </c>
      <c r="C1533" s="1">
        <v>5.0999999999999996</v>
      </c>
    </row>
    <row r="1534" spans="1:3" x14ac:dyDescent="0.3">
      <c r="A1534" s="36">
        <v>39045</v>
      </c>
      <c r="B1534" s="1">
        <v>21.17</v>
      </c>
      <c r="C1534" s="1">
        <v>5.08</v>
      </c>
    </row>
    <row r="1535" spans="1:3" x14ac:dyDescent="0.3">
      <c r="A1535" s="36">
        <v>39044</v>
      </c>
      <c r="B1535" s="1">
        <v>21.14</v>
      </c>
      <c r="C1535" s="1">
        <v>5.07</v>
      </c>
    </row>
    <row r="1536" spans="1:3" x14ac:dyDescent="0.3">
      <c r="A1536" s="36">
        <v>39043</v>
      </c>
      <c r="B1536" s="1">
        <v>21.2</v>
      </c>
      <c r="C1536" s="1">
        <v>5.08</v>
      </c>
    </row>
    <row r="1537" spans="1:3" x14ac:dyDescent="0.3">
      <c r="A1537" s="36">
        <v>39042</v>
      </c>
      <c r="B1537" s="1">
        <v>21</v>
      </c>
      <c r="C1537" s="1">
        <v>5.03</v>
      </c>
    </row>
    <row r="1538" spans="1:3" x14ac:dyDescent="0.3">
      <c r="A1538" s="36">
        <v>39041</v>
      </c>
      <c r="B1538" s="1">
        <v>20.67</v>
      </c>
      <c r="C1538" s="1">
        <v>4.95</v>
      </c>
    </row>
    <row r="1539" spans="1:3" x14ac:dyDescent="0.3">
      <c r="A1539" s="36">
        <v>39038</v>
      </c>
      <c r="B1539" s="1">
        <v>20.65</v>
      </c>
      <c r="C1539" s="1">
        <v>4.95</v>
      </c>
    </row>
    <row r="1540" spans="1:3" x14ac:dyDescent="0.3">
      <c r="A1540" s="36">
        <v>39037</v>
      </c>
      <c r="B1540" s="1">
        <v>20.78</v>
      </c>
      <c r="C1540" s="1">
        <v>4.9800000000000004</v>
      </c>
    </row>
    <row r="1541" spans="1:3" x14ac:dyDescent="0.3">
      <c r="A1541" s="36">
        <v>39036</v>
      </c>
      <c r="B1541" s="1">
        <v>20.78</v>
      </c>
      <c r="C1541" s="1">
        <v>4.9800000000000004</v>
      </c>
    </row>
    <row r="1542" spans="1:3" x14ac:dyDescent="0.3">
      <c r="A1542" s="36">
        <v>39035</v>
      </c>
      <c r="B1542" s="1">
        <v>20.7</v>
      </c>
      <c r="C1542" s="1">
        <v>4.96</v>
      </c>
    </row>
    <row r="1543" spans="1:3" x14ac:dyDescent="0.3">
      <c r="A1543" s="36">
        <v>39034</v>
      </c>
      <c r="B1543" s="1">
        <v>20.66</v>
      </c>
      <c r="C1543" s="1">
        <v>4.95</v>
      </c>
    </row>
    <row r="1544" spans="1:3" x14ac:dyDescent="0.3">
      <c r="A1544" s="36">
        <v>39031</v>
      </c>
      <c r="B1544" s="1">
        <v>20.53</v>
      </c>
      <c r="C1544" s="1">
        <v>4.92</v>
      </c>
    </row>
    <row r="1545" spans="1:3" x14ac:dyDescent="0.3">
      <c r="A1545" s="36">
        <v>39030</v>
      </c>
      <c r="B1545" s="1">
        <v>20.32</v>
      </c>
      <c r="C1545" s="1">
        <v>4.87</v>
      </c>
    </row>
    <row r="1546" spans="1:3" x14ac:dyDescent="0.3">
      <c r="A1546" s="36">
        <v>39029</v>
      </c>
      <c r="B1546" s="1">
        <v>20.22</v>
      </c>
      <c r="C1546" s="1">
        <v>4.88</v>
      </c>
    </row>
    <row r="1547" spans="1:3" x14ac:dyDescent="0.3">
      <c r="A1547" s="36">
        <v>39028</v>
      </c>
      <c r="B1547" s="1">
        <v>20.34</v>
      </c>
      <c r="C1547" s="1">
        <v>4.91</v>
      </c>
    </row>
    <row r="1548" spans="1:3" x14ac:dyDescent="0.3">
      <c r="A1548" s="36">
        <v>39027</v>
      </c>
      <c r="B1548" s="1">
        <v>20.39</v>
      </c>
      <c r="C1548" s="1">
        <v>4.92</v>
      </c>
    </row>
    <row r="1549" spans="1:3" x14ac:dyDescent="0.3">
      <c r="A1549" s="36">
        <v>39024</v>
      </c>
      <c r="B1549" s="1">
        <v>20.37</v>
      </c>
      <c r="C1549" s="1">
        <v>4.92</v>
      </c>
    </row>
    <row r="1550" spans="1:3" x14ac:dyDescent="0.3">
      <c r="A1550" s="36">
        <v>39023</v>
      </c>
      <c r="B1550" s="1">
        <v>20.29</v>
      </c>
      <c r="C1550" s="1">
        <v>4.9000000000000004</v>
      </c>
    </row>
    <row r="1551" spans="1:3" x14ac:dyDescent="0.3">
      <c r="A1551" s="36">
        <v>39022</v>
      </c>
      <c r="B1551" s="1">
        <v>20.16</v>
      </c>
      <c r="C1551" s="1">
        <v>4.87</v>
      </c>
    </row>
    <row r="1552" spans="1:3" x14ac:dyDescent="0.3">
      <c r="A1552" s="36">
        <v>39021</v>
      </c>
      <c r="B1552" s="1">
        <v>20.37</v>
      </c>
      <c r="C1552" s="1">
        <v>4.84</v>
      </c>
    </row>
    <row r="1553" spans="1:3" x14ac:dyDescent="0.3">
      <c r="A1553" s="36">
        <v>39020</v>
      </c>
      <c r="B1553" s="1">
        <v>20.48</v>
      </c>
      <c r="C1553" s="1">
        <v>4.87</v>
      </c>
    </row>
    <row r="1554" spans="1:3" x14ac:dyDescent="0.3">
      <c r="A1554" s="36">
        <v>39017</v>
      </c>
      <c r="B1554" s="1">
        <v>21.04</v>
      </c>
      <c r="C1554" s="1">
        <v>4.83</v>
      </c>
    </row>
    <row r="1555" spans="1:3" x14ac:dyDescent="0.3">
      <c r="A1555" s="36">
        <v>39016</v>
      </c>
      <c r="B1555" s="1">
        <v>20.79</v>
      </c>
      <c r="C1555" s="1">
        <v>4.75</v>
      </c>
    </row>
    <row r="1556" spans="1:3" x14ac:dyDescent="0.3">
      <c r="A1556" s="36">
        <v>39013</v>
      </c>
      <c r="B1556" s="1">
        <v>20.79</v>
      </c>
      <c r="C1556" s="1">
        <v>4.72</v>
      </c>
    </row>
    <row r="1557" spans="1:3" x14ac:dyDescent="0.3">
      <c r="A1557" s="36">
        <v>39011</v>
      </c>
      <c r="B1557" s="1">
        <v>20.94</v>
      </c>
      <c r="C1557" s="1">
        <v>4.76</v>
      </c>
    </row>
    <row r="1558" spans="1:3" x14ac:dyDescent="0.3">
      <c r="A1558" s="36">
        <v>39010</v>
      </c>
      <c r="B1558" s="1">
        <v>20.91</v>
      </c>
      <c r="C1558" s="1">
        <v>4.75</v>
      </c>
    </row>
    <row r="1559" spans="1:3" x14ac:dyDescent="0.3">
      <c r="A1559" s="36">
        <v>39009</v>
      </c>
      <c r="B1559" s="1">
        <v>21.06</v>
      </c>
      <c r="C1559" s="1">
        <v>4.75</v>
      </c>
    </row>
    <row r="1560" spans="1:3" x14ac:dyDescent="0.3">
      <c r="A1560" s="36">
        <v>39008</v>
      </c>
      <c r="B1560" s="1">
        <v>21.33</v>
      </c>
      <c r="C1560" s="1">
        <v>4.79</v>
      </c>
    </row>
    <row r="1561" spans="1:3" x14ac:dyDescent="0.3">
      <c r="A1561" s="36">
        <v>39007</v>
      </c>
      <c r="B1561" s="1">
        <v>21.47</v>
      </c>
      <c r="C1561" s="1">
        <v>4.79</v>
      </c>
    </row>
    <row r="1562" spans="1:3" x14ac:dyDescent="0.3">
      <c r="A1562" s="36">
        <v>39006</v>
      </c>
      <c r="B1562" s="1">
        <v>21.64</v>
      </c>
      <c r="C1562" s="1">
        <v>4.8099999999999996</v>
      </c>
    </row>
    <row r="1563" spans="1:3" x14ac:dyDescent="0.3">
      <c r="A1563" s="36">
        <v>39003</v>
      </c>
      <c r="B1563" s="1">
        <v>21.36</v>
      </c>
      <c r="C1563" s="1">
        <v>4.74</v>
      </c>
    </row>
    <row r="1564" spans="1:3" x14ac:dyDescent="0.3">
      <c r="A1564" s="36">
        <v>39002</v>
      </c>
      <c r="B1564" s="1">
        <v>21.04</v>
      </c>
      <c r="C1564" s="1">
        <v>4.67</v>
      </c>
    </row>
    <row r="1565" spans="1:3" x14ac:dyDescent="0.3">
      <c r="A1565" s="36">
        <v>39001</v>
      </c>
      <c r="B1565" s="1">
        <v>20.68</v>
      </c>
      <c r="C1565" s="1">
        <v>4.59</v>
      </c>
    </row>
    <row r="1566" spans="1:3" x14ac:dyDescent="0.3">
      <c r="A1566" s="36">
        <v>39000</v>
      </c>
      <c r="B1566" s="1">
        <v>20.83</v>
      </c>
      <c r="C1566" s="1">
        <v>4.7300000000000004</v>
      </c>
    </row>
    <row r="1567" spans="1:3" x14ac:dyDescent="0.3">
      <c r="A1567" s="36">
        <v>38999</v>
      </c>
      <c r="B1567" s="1">
        <v>20.82</v>
      </c>
      <c r="C1567" s="1">
        <v>4.7300000000000004</v>
      </c>
    </row>
    <row r="1568" spans="1:3" x14ac:dyDescent="0.3">
      <c r="A1568" s="36">
        <v>38996</v>
      </c>
      <c r="B1568" s="1">
        <v>20.82</v>
      </c>
      <c r="C1568" s="1">
        <v>4.7300000000000004</v>
      </c>
    </row>
    <row r="1569" spans="1:3" x14ac:dyDescent="0.3">
      <c r="A1569" s="36">
        <v>38995</v>
      </c>
      <c r="B1569" s="1">
        <v>20.79</v>
      </c>
      <c r="C1569" s="1">
        <v>4.72</v>
      </c>
    </row>
    <row r="1570" spans="1:3" x14ac:dyDescent="0.3">
      <c r="A1570" s="36">
        <v>38994</v>
      </c>
      <c r="B1570" s="1">
        <v>20.5</v>
      </c>
      <c r="C1570" s="1">
        <v>4.66</v>
      </c>
    </row>
    <row r="1571" spans="1:3" x14ac:dyDescent="0.3">
      <c r="A1571" s="36">
        <v>38993</v>
      </c>
      <c r="B1571" s="1">
        <v>20.82</v>
      </c>
      <c r="C1571" s="1">
        <v>4.7300000000000004</v>
      </c>
    </row>
    <row r="1572" spans="1:3" x14ac:dyDescent="0.3">
      <c r="A1572" s="36">
        <v>38989</v>
      </c>
      <c r="B1572" s="1">
        <v>20.92</v>
      </c>
      <c r="C1572" s="1">
        <v>4.76</v>
      </c>
    </row>
    <row r="1573" spans="1:3" x14ac:dyDescent="0.3">
      <c r="A1573" s="36">
        <v>38988</v>
      </c>
      <c r="B1573" s="1">
        <v>20.83</v>
      </c>
      <c r="C1573" s="1">
        <v>4.7300000000000004</v>
      </c>
    </row>
    <row r="1574" spans="1:3" x14ac:dyDescent="0.3">
      <c r="A1574" s="36">
        <v>38987</v>
      </c>
      <c r="B1574" s="1">
        <v>20.87</v>
      </c>
      <c r="C1574" s="1">
        <v>4.74</v>
      </c>
    </row>
    <row r="1575" spans="1:3" x14ac:dyDescent="0.3">
      <c r="A1575" s="36">
        <v>38986</v>
      </c>
      <c r="B1575" s="1">
        <v>20.83</v>
      </c>
      <c r="C1575" s="1">
        <v>4.7300000000000004</v>
      </c>
    </row>
    <row r="1576" spans="1:3" x14ac:dyDescent="0.3">
      <c r="A1576" s="36">
        <v>38985</v>
      </c>
      <c r="B1576" s="1">
        <v>20.21</v>
      </c>
      <c r="C1576" s="1">
        <v>4.59</v>
      </c>
    </row>
    <row r="1577" spans="1:3" x14ac:dyDescent="0.3">
      <c r="A1577" s="36">
        <v>38982</v>
      </c>
      <c r="B1577" s="1">
        <v>20.329999999999998</v>
      </c>
      <c r="C1577" s="1">
        <v>4.62</v>
      </c>
    </row>
    <row r="1578" spans="1:3" x14ac:dyDescent="0.3">
      <c r="A1578" s="36">
        <v>38981</v>
      </c>
      <c r="B1578" s="1">
        <v>20.38</v>
      </c>
      <c r="C1578" s="1">
        <v>4.63</v>
      </c>
    </row>
    <row r="1579" spans="1:3" x14ac:dyDescent="0.3">
      <c r="A1579" s="36">
        <v>38980</v>
      </c>
      <c r="B1579" s="1">
        <v>20.09</v>
      </c>
      <c r="C1579" s="1">
        <v>4.57</v>
      </c>
    </row>
    <row r="1580" spans="1:3" x14ac:dyDescent="0.3">
      <c r="A1580" s="36">
        <v>38979</v>
      </c>
      <c r="B1580" s="1">
        <v>19.829999999999998</v>
      </c>
      <c r="C1580" s="1">
        <v>4.51</v>
      </c>
    </row>
    <row r="1581" spans="1:3" x14ac:dyDescent="0.3">
      <c r="A1581" s="36">
        <v>38978</v>
      </c>
      <c r="B1581" s="1">
        <v>20.03</v>
      </c>
      <c r="C1581" s="1">
        <v>4.55</v>
      </c>
    </row>
    <row r="1582" spans="1:3" x14ac:dyDescent="0.3">
      <c r="A1582" s="36">
        <v>38975</v>
      </c>
      <c r="B1582" s="1">
        <v>19.95</v>
      </c>
      <c r="C1582" s="1">
        <v>4.53</v>
      </c>
    </row>
    <row r="1583" spans="1:3" x14ac:dyDescent="0.3">
      <c r="A1583" s="36">
        <v>38974</v>
      </c>
      <c r="B1583" s="1">
        <v>19.91</v>
      </c>
      <c r="C1583" s="1">
        <v>4.53</v>
      </c>
    </row>
    <row r="1584" spans="1:3" x14ac:dyDescent="0.3">
      <c r="A1584" s="36">
        <v>38973</v>
      </c>
      <c r="B1584" s="1">
        <v>19.809999999999999</v>
      </c>
      <c r="C1584" s="1">
        <v>4.5</v>
      </c>
    </row>
    <row r="1585" spans="1:3" x14ac:dyDescent="0.3">
      <c r="A1585" s="36">
        <v>38972</v>
      </c>
      <c r="B1585" s="1">
        <v>19.420000000000002</v>
      </c>
      <c r="C1585" s="1">
        <v>4.4400000000000004</v>
      </c>
    </row>
    <row r="1586" spans="1:3" x14ac:dyDescent="0.3">
      <c r="A1586" s="36">
        <v>38971</v>
      </c>
      <c r="B1586" s="1">
        <v>19.29</v>
      </c>
      <c r="C1586" s="1">
        <v>4.41</v>
      </c>
    </row>
    <row r="1587" spans="1:3" x14ac:dyDescent="0.3">
      <c r="A1587" s="36">
        <v>38968</v>
      </c>
      <c r="B1587" s="1">
        <v>19.89</v>
      </c>
      <c r="C1587" s="1">
        <v>4.55</v>
      </c>
    </row>
    <row r="1588" spans="1:3" x14ac:dyDescent="0.3">
      <c r="A1588" s="36">
        <v>38967</v>
      </c>
      <c r="B1588" s="1">
        <v>19.79</v>
      </c>
      <c r="C1588" s="1">
        <v>4.53</v>
      </c>
    </row>
    <row r="1589" spans="1:3" x14ac:dyDescent="0.3">
      <c r="A1589" s="36">
        <v>38966</v>
      </c>
      <c r="B1589" s="1">
        <v>19.920000000000002</v>
      </c>
      <c r="C1589" s="1">
        <v>4.5599999999999996</v>
      </c>
    </row>
    <row r="1590" spans="1:3" x14ac:dyDescent="0.3">
      <c r="A1590" s="36">
        <v>38965</v>
      </c>
      <c r="B1590" s="1">
        <v>19.899999999999999</v>
      </c>
      <c r="C1590" s="1">
        <v>4.55</v>
      </c>
    </row>
    <row r="1591" spans="1:3" x14ac:dyDescent="0.3">
      <c r="A1591" s="36">
        <v>38964</v>
      </c>
      <c r="B1591" s="1">
        <v>19.920000000000002</v>
      </c>
      <c r="C1591" s="1">
        <v>4.5599999999999996</v>
      </c>
    </row>
    <row r="1592" spans="1:3" x14ac:dyDescent="0.3">
      <c r="A1592" s="36">
        <v>38961</v>
      </c>
      <c r="B1592" s="1">
        <v>19.68</v>
      </c>
      <c r="C1592" s="1">
        <v>4.5</v>
      </c>
    </row>
    <row r="1593" spans="1:3" x14ac:dyDescent="0.3">
      <c r="A1593" s="36">
        <v>38960</v>
      </c>
      <c r="B1593" s="1">
        <v>19.149999999999999</v>
      </c>
      <c r="C1593" s="1">
        <v>4.55</v>
      </c>
    </row>
    <row r="1594" spans="1:3" x14ac:dyDescent="0.3">
      <c r="A1594" s="36">
        <v>38959</v>
      </c>
      <c r="B1594" s="1">
        <v>19.25</v>
      </c>
      <c r="C1594" s="1">
        <v>4.58</v>
      </c>
    </row>
    <row r="1595" spans="1:3" x14ac:dyDescent="0.3">
      <c r="A1595" s="36">
        <v>38958</v>
      </c>
      <c r="B1595" s="1">
        <v>19.22</v>
      </c>
      <c r="C1595" s="1">
        <v>4.6399999999999997</v>
      </c>
    </row>
    <row r="1596" spans="1:3" x14ac:dyDescent="0.3">
      <c r="A1596" s="36">
        <v>38957</v>
      </c>
      <c r="B1596" s="1">
        <v>19.079999999999998</v>
      </c>
      <c r="C1596" s="1">
        <v>4.5999999999999996</v>
      </c>
    </row>
    <row r="1597" spans="1:3" x14ac:dyDescent="0.3">
      <c r="A1597" s="36">
        <v>38954</v>
      </c>
      <c r="B1597" s="1">
        <v>19</v>
      </c>
      <c r="C1597" s="1">
        <v>4.58</v>
      </c>
    </row>
    <row r="1598" spans="1:3" x14ac:dyDescent="0.3">
      <c r="A1598" s="36">
        <v>38953</v>
      </c>
      <c r="B1598" s="1">
        <v>18.91</v>
      </c>
      <c r="C1598" s="1">
        <v>4.5599999999999996</v>
      </c>
    </row>
    <row r="1599" spans="1:3" x14ac:dyDescent="0.3">
      <c r="A1599" s="36">
        <v>38952</v>
      </c>
      <c r="B1599" s="1">
        <v>18.71</v>
      </c>
      <c r="C1599" s="1">
        <v>4.5199999999999996</v>
      </c>
    </row>
    <row r="1600" spans="1:3" x14ac:dyDescent="0.3">
      <c r="A1600" s="36">
        <v>38951</v>
      </c>
      <c r="B1600" s="1">
        <v>18.88</v>
      </c>
      <c r="C1600" s="1">
        <v>4.55</v>
      </c>
    </row>
    <row r="1601" spans="1:3" x14ac:dyDescent="0.3">
      <c r="A1601" s="36">
        <v>38950</v>
      </c>
      <c r="B1601" s="1">
        <v>18.88</v>
      </c>
      <c r="C1601" s="1">
        <v>4.5599999999999996</v>
      </c>
    </row>
    <row r="1602" spans="1:3" x14ac:dyDescent="0.3">
      <c r="A1602" s="36">
        <v>38947</v>
      </c>
      <c r="B1602" s="1">
        <v>18.84</v>
      </c>
      <c r="C1602" s="1">
        <v>4.54</v>
      </c>
    </row>
    <row r="1603" spans="1:3" x14ac:dyDescent="0.3">
      <c r="A1603" s="36">
        <v>38946</v>
      </c>
      <c r="B1603" s="1">
        <v>18.829999999999998</v>
      </c>
      <c r="C1603" s="1">
        <v>4.54</v>
      </c>
    </row>
    <row r="1604" spans="1:3" x14ac:dyDescent="0.3">
      <c r="A1604" s="36">
        <v>38945</v>
      </c>
      <c r="B1604" s="1">
        <v>18.84</v>
      </c>
      <c r="C1604" s="1">
        <v>4.58</v>
      </c>
    </row>
    <row r="1605" spans="1:3" x14ac:dyDescent="0.3">
      <c r="A1605" s="36">
        <v>38943</v>
      </c>
      <c r="B1605" s="1">
        <v>18.600000000000001</v>
      </c>
      <c r="C1605" s="1">
        <v>4.5199999999999996</v>
      </c>
    </row>
    <row r="1606" spans="1:3" x14ac:dyDescent="0.3">
      <c r="A1606" s="36">
        <v>38940</v>
      </c>
      <c r="B1606" s="1">
        <v>18.38</v>
      </c>
      <c r="C1606" s="1">
        <v>4.46</v>
      </c>
    </row>
    <row r="1607" spans="1:3" x14ac:dyDescent="0.3">
      <c r="A1607" s="36">
        <v>38939</v>
      </c>
      <c r="B1607" s="1">
        <v>18.3</v>
      </c>
      <c r="C1607" s="1">
        <v>4.45</v>
      </c>
    </row>
    <row r="1608" spans="1:3" x14ac:dyDescent="0.3">
      <c r="A1608" s="36">
        <v>38938</v>
      </c>
      <c r="B1608" s="1">
        <v>18.27</v>
      </c>
      <c r="C1608" s="1">
        <v>4.4400000000000004</v>
      </c>
    </row>
    <row r="1609" spans="1:3" x14ac:dyDescent="0.3">
      <c r="A1609" s="36">
        <v>38937</v>
      </c>
      <c r="B1609" s="1">
        <v>18.03</v>
      </c>
      <c r="C1609" s="1">
        <v>4.38</v>
      </c>
    </row>
    <row r="1610" spans="1:3" x14ac:dyDescent="0.3">
      <c r="A1610" s="36">
        <v>38936</v>
      </c>
      <c r="B1610" s="1">
        <v>17.690000000000001</v>
      </c>
      <c r="C1610" s="1">
        <v>4.3</v>
      </c>
    </row>
    <row r="1611" spans="1:3" x14ac:dyDescent="0.3">
      <c r="A1611" s="36">
        <v>38933</v>
      </c>
      <c r="B1611" s="1">
        <v>17.829999999999998</v>
      </c>
      <c r="C1611" s="1">
        <v>4.33</v>
      </c>
    </row>
    <row r="1612" spans="1:3" x14ac:dyDescent="0.3">
      <c r="A1612" s="36">
        <v>38932</v>
      </c>
      <c r="B1612" s="1">
        <v>17.899999999999999</v>
      </c>
      <c r="C1612" s="1">
        <v>4.3499999999999996</v>
      </c>
    </row>
    <row r="1613" spans="1:3" x14ac:dyDescent="0.3">
      <c r="A1613" s="36">
        <v>38931</v>
      </c>
      <c r="B1613" s="1">
        <v>17.86</v>
      </c>
      <c r="C1613" s="1">
        <v>4.34</v>
      </c>
    </row>
    <row r="1614" spans="1:3" x14ac:dyDescent="0.3">
      <c r="A1614" s="36">
        <v>38930</v>
      </c>
      <c r="B1614" s="1">
        <v>17.670000000000002</v>
      </c>
      <c r="C1614" s="1">
        <v>4.29</v>
      </c>
    </row>
    <row r="1615" spans="1:3" x14ac:dyDescent="0.3">
      <c r="A1615" s="36">
        <v>38929</v>
      </c>
      <c r="B1615" s="1">
        <v>17.64</v>
      </c>
      <c r="C1615" s="1">
        <v>4.29</v>
      </c>
    </row>
    <row r="1616" spans="1:3" x14ac:dyDescent="0.3">
      <c r="A1616" s="36">
        <v>38926</v>
      </c>
      <c r="B1616" s="1">
        <v>17.57</v>
      </c>
      <c r="C1616" s="1">
        <v>4.2699999999999996</v>
      </c>
    </row>
    <row r="1617" spans="1:3" x14ac:dyDescent="0.3">
      <c r="A1617" s="36">
        <v>38925</v>
      </c>
      <c r="B1617" s="1">
        <v>17.829999999999998</v>
      </c>
      <c r="C1617" s="1">
        <v>4.3</v>
      </c>
    </row>
    <row r="1618" spans="1:3" x14ac:dyDescent="0.3">
      <c r="A1618" s="36">
        <v>38924</v>
      </c>
      <c r="B1618" s="1">
        <v>17.579999999999998</v>
      </c>
      <c r="C1618" s="1">
        <v>4.45</v>
      </c>
    </row>
    <row r="1619" spans="1:3" x14ac:dyDescent="0.3">
      <c r="A1619" s="36">
        <v>38923</v>
      </c>
      <c r="B1619" s="1">
        <v>17.440000000000001</v>
      </c>
      <c r="C1619" s="1">
        <v>4.3499999999999996</v>
      </c>
    </row>
    <row r="1620" spans="1:3" x14ac:dyDescent="0.3">
      <c r="A1620" s="36">
        <v>38922</v>
      </c>
      <c r="B1620" s="1">
        <v>17.13</v>
      </c>
      <c r="C1620" s="1">
        <v>4.2699999999999996</v>
      </c>
    </row>
    <row r="1621" spans="1:3" x14ac:dyDescent="0.3">
      <c r="A1621" s="36">
        <v>38919</v>
      </c>
      <c r="B1621" s="1">
        <v>16.93</v>
      </c>
      <c r="C1621" s="1">
        <v>4.21</v>
      </c>
    </row>
    <row r="1622" spans="1:3" x14ac:dyDescent="0.3">
      <c r="A1622" s="36">
        <v>38918</v>
      </c>
      <c r="B1622" s="1">
        <v>17.43</v>
      </c>
      <c r="C1622" s="1">
        <v>4.32</v>
      </c>
    </row>
    <row r="1623" spans="1:3" x14ac:dyDescent="0.3">
      <c r="A1623" s="36">
        <v>38917</v>
      </c>
      <c r="B1623" s="1">
        <v>17</v>
      </c>
      <c r="C1623" s="1">
        <v>4.1900000000000004</v>
      </c>
    </row>
    <row r="1624" spans="1:3" x14ac:dyDescent="0.3">
      <c r="A1624" s="36">
        <v>38916</v>
      </c>
      <c r="B1624" s="1">
        <v>17.52</v>
      </c>
      <c r="C1624" s="1">
        <v>4.28</v>
      </c>
    </row>
    <row r="1625" spans="1:3" x14ac:dyDescent="0.3">
      <c r="A1625" s="36">
        <v>38915</v>
      </c>
      <c r="B1625" s="1">
        <v>17.63</v>
      </c>
      <c r="C1625" s="1">
        <v>4.3</v>
      </c>
    </row>
    <row r="1626" spans="1:3" x14ac:dyDescent="0.3">
      <c r="A1626" s="36">
        <v>38912</v>
      </c>
      <c r="B1626" s="1">
        <v>18.329999999999998</v>
      </c>
      <c r="C1626" s="1">
        <v>4.47</v>
      </c>
    </row>
    <row r="1627" spans="1:3" x14ac:dyDescent="0.3">
      <c r="A1627" s="36">
        <v>38911</v>
      </c>
      <c r="B1627" s="1">
        <v>18.61</v>
      </c>
      <c r="C1627" s="1">
        <v>4.72</v>
      </c>
    </row>
    <row r="1628" spans="1:3" x14ac:dyDescent="0.3">
      <c r="A1628" s="36">
        <v>38910</v>
      </c>
      <c r="B1628" s="1">
        <v>18.760000000000002</v>
      </c>
      <c r="C1628" s="1">
        <v>4.76</v>
      </c>
    </row>
    <row r="1629" spans="1:3" x14ac:dyDescent="0.3">
      <c r="A1629" s="36">
        <v>38909</v>
      </c>
      <c r="B1629" s="1">
        <v>18.36</v>
      </c>
      <c r="C1629" s="1">
        <v>4.6399999999999997</v>
      </c>
    </row>
    <row r="1630" spans="1:3" x14ac:dyDescent="0.3">
      <c r="A1630" s="36">
        <v>38908</v>
      </c>
      <c r="B1630" s="1">
        <v>18.52</v>
      </c>
      <c r="C1630" s="1">
        <v>4.68</v>
      </c>
    </row>
    <row r="1631" spans="1:3" x14ac:dyDescent="0.3">
      <c r="A1631" s="36">
        <v>38905</v>
      </c>
      <c r="B1631" s="1">
        <v>18.13</v>
      </c>
      <c r="C1631" s="1">
        <v>4.58</v>
      </c>
    </row>
    <row r="1632" spans="1:3" x14ac:dyDescent="0.3">
      <c r="A1632" s="36">
        <v>38904</v>
      </c>
      <c r="B1632" s="1">
        <v>18.600000000000001</v>
      </c>
      <c r="C1632" s="1">
        <v>4.7</v>
      </c>
    </row>
    <row r="1633" spans="1:3" x14ac:dyDescent="0.3">
      <c r="A1633" s="36">
        <v>38903</v>
      </c>
      <c r="B1633" s="1">
        <v>18.84</v>
      </c>
      <c r="C1633" s="1">
        <v>4.76</v>
      </c>
    </row>
    <row r="1634" spans="1:3" x14ac:dyDescent="0.3">
      <c r="A1634" s="36">
        <v>38902</v>
      </c>
      <c r="B1634" s="1">
        <v>18.5</v>
      </c>
      <c r="C1634" s="1">
        <v>4.67</v>
      </c>
    </row>
    <row r="1635" spans="1:3" x14ac:dyDescent="0.3">
      <c r="A1635" s="36">
        <v>38901</v>
      </c>
      <c r="B1635" s="1">
        <v>18.57</v>
      </c>
      <c r="C1635" s="1">
        <v>4.6900000000000004</v>
      </c>
    </row>
    <row r="1636" spans="1:3" x14ac:dyDescent="0.3">
      <c r="A1636" s="36">
        <v>38898</v>
      </c>
      <c r="B1636" s="1">
        <v>18.440000000000001</v>
      </c>
      <c r="C1636" s="1">
        <v>4.66</v>
      </c>
    </row>
    <row r="1637" spans="1:3" x14ac:dyDescent="0.3">
      <c r="A1637" s="36">
        <v>38897</v>
      </c>
      <c r="B1637" s="1">
        <v>17.670000000000002</v>
      </c>
      <c r="C1637" s="1">
        <v>4.46</v>
      </c>
    </row>
    <row r="1638" spans="1:3" x14ac:dyDescent="0.3">
      <c r="A1638" s="36">
        <v>38896</v>
      </c>
      <c r="B1638" s="1">
        <v>17.57</v>
      </c>
      <c r="C1638" s="1">
        <v>4.4400000000000004</v>
      </c>
    </row>
    <row r="1639" spans="1:3" x14ac:dyDescent="0.3">
      <c r="A1639" s="36">
        <v>38895</v>
      </c>
      <c r="B1639" s="1">
        <v>17.36</v>
      </c>
      <c r="C1639" s="1">
        <v>4.4400000000000004</v>
      </c>
    </row>
    <row r="1640" spans="1:3" x14ac:dyDescent="0.3">
      <c r="A1640" s="36">
        <v>38894</v>
      </c>
      <c r="B1640" s="1">
        <v>16.73</v>
      </c>
      <c r="C1640" s="1">
        <v>4.24</v>
      </c>
    </row>
    <row r="1641" spans="1:3" x14ac:dyDescent="0.3">
      <c r="A1641" s="36">
        <v>38893</v>
      </c>
      <c r="B1641" s="1">
        <v>17.34</v>
      </c>
      <c r="C1641" s="1">
        <v>4.3899999999999997</v>
      </c>
    </row>
    <row r="1642" spans="1:3" x14ac:dyDescent="0.3">
      <c r="A1642" s="36">
        <v>38891</v>
      </c>
      <c r="B1642" s="1">
        <v>17.3</v>
      </c>
      <c r="C1642" s="1">
        <v>4.38</v>
      </c>
    </row>
    <row r="1643" spans="1:3" x14ac:dyDescent="0.3">
      <c r="A1643" s="36">
        <v>38890</v>
      </c>
      <c r="B1643" s="1">
        <v>17.03</v>
      </c>
      <c r="C1643" s="1">
        <v>4.3099999999999996</v>
      </c>
    </row>
    <row r="1644" spans="1:3" x14ac:dyDescent="0.3">
      <c r="A1644" s="36">
        <v>38889</v>
      </c>
      <c r="B1644" s="1">
        <v>16.62</v>
      </c>
      <c r="C1644" s="1">
        <v>4.21</v>
      </c>
    </row>
    <row r="1645" spans="1:3" x14ac:dyDescent="0.3">
      <c r="A1645" s="36">
        <v>38888</v>
      </c>
      <c r="B1645" s="1">
        <v>16.27</v>
      </c>
      <c r="C1645" s="1">
        <v>4.12</v>
      </c>
    </row>
    <row r="1646" spans="1:3" x14ac:dyDescent="0.3">
      <c r="A1646" s="36">
        <v>38887</v>
      </c>
      <c r="B1646" s="1">
        <v>16.579999999999998</v>
      </c>
      <c r="C1646" s="1">
        <v>4.2</v>
      </c>
    </row>
    <row r="1647" spans="1:3" x14ac:dyDescent="0.3">
      <c r="A1647" s="36">
        <v>38884</v>
      </c>
      <c r="B1647" s="1">
        <v>16.43</v>
      </c>
      <c r="C1647" s="1">
        <v>4.28</v>
      </c>
    </row>
    <row r="1648" spans="1:3" x14ac:dyDescent="0.3">
      <c r="A1648" s="36">
        <v>38883</v>
      </c>
      <c r="B1648" s="1">
        <v>15.91</v>
      </c>
      <c r="C1648" s="1">
        <v>4.1399999999999997</v>
      </c>
    </row>
    <row r="1649" spans="1:3" x14ac:dyDescent="0.3">
      <c r="A1649" s="36">
        <v>38882</v>
      </c>
      <c r="B1649" s="1">
        <v>14.92</v>
      </c>
      <c r="C1649" s="1">
        <v>3.9</v>
      </c>
    </row>
    <row r="1650" spans="1:3" x14ac:dyDescent="0.3">
      <c r="A1650" s="36">
        <v>38881</v>
      </c>
      <c r="B1650" s="1">
        <v>15.09</v>
      </c>
      <c r="C1650" s="1">
        <v>3.94</v>
      </c>
    </row>
    <row r="1651" spans="1:3" x14ac:dyDescent="0.3">
      <c r="A1651" s="36">
        <v>38880</v>
      </c>
      <c r="B1651" s="1">
        <v>15.73</v>
      </c>
      <c r="C1651" s="1">
        <v>4.1100000000000003</v>
      </c>
    </row>
    <row r="1652" spans="1:3" x14ac:dyDescent="0.3">
      <c r="A1652" s="36">
        <v>38877</v>
      </c>
      <c r="B1652" s="1">
        <v>16.239999999999998</v>
      </c>
      <c r="C1652" s="1">
        <v>4.24</v>
      </c>
    </row>
    <row r="1653" spans="1:3" x14ac:dyDescent="0.3">
      <c r="A1653" s="36">
        <v>38876</v>
      </c>
      <c r="B1653" s="1">
        <v>15.44</v>
      </c>
      <c r="C1653" s="1">
        <v>4.03</v>
      </c>
    </row>
    <row r="1654" spans="1:3" x14ac:dyDescent="0.3">
      <c r="A1654" s="36">
        <v>38875</v>
      </c>
      <c r="B1654" s="1">
        <v>16.21</v>
      </c>
      <c r="C1654" s="1">
        <v>4.2300000000000004</v>
      </c>
    </row>
    <row r="1655" spans="1:3" x14ac:dyDescent="0.3">
      <c r="A1655" s="36">
        <v>38874</v>
      </c>
      <c r="B1655" s="1">
        <v>16.64</v>
      </c>
      <c r="C1655" s="1">
        <v>4.3499999999999996</v>
      </c>
    </row>
    <row r="1656" spans="1:3" x14ac:dyDescent="0.3">
      <c r="A1656" s="36">
        <v>38873</v>
      </c>
      <c r="B1656" s="1">
        <v>17.09</v>
      </c>
      <c r="C1656" s="1">
        <v>4.49</v>
      </c>
    </row>
    <row r="1657" spans="1:3" x14ac:dyDescent="0.3">
      <c r="A1657" s="36">
        <v>38870</v>
      </c>
      <c r="B1657" s="1">
        <v>17.510000000000002</v>
      </c>
      <c r="C1657" s="1">
        <v>4.5999999999999996</v>
      </c>
    </row>
    <row r="1658" spans="1:3" x14ac:dyDescent="0.3">
      <c r="A1658" s="36">
        <v>38869</v>
      </c>
      <c r="B1658" s="1">
        <v>16.78</v>
      </c>
      <c r="C1658" s="1">
        <v>4.41</v>
      </c>
    </row>
    <row r="1659" spans="1:3" x14ac:dyDescent="0.3">
      <c r="A1659" s="36">
        <v>38868</v>
      </c>
      <c r="B1659" s="1">
        <v>17.46</v>
      </c>
      <c r="C1659" s="1">
        <v>4.57</v>
      </c>
    </row>
    <row r="1660" spans="1:3" x14ac:dyDescent="0.3">
      <c r="A1660" s="36">
        <v>38867</v>
      </c>
      <c r="B1660" s="1">
        <v>18.11</v>
      </c>
      <c r="C1660" s="1">
        <v>4.74</v>
      </c>
    </row>
    <row r="1661" spans="1:3" x14ac:dyDescent="0.3">
      <c r="A1661" s="36">
        <v>38866</v>
      </c>
      <c r="B1661" s="1">
        <v>18.27</v>
      </c>
      <c r="C1661" s="1">
        <v>4.78</v>
      </c>
    </row>
    <row r="1662" spans="1:3" x14ac:dyDescent="0.3">
      <c r="A1662" s="36">
        <v>38863</v>
      </c>
      <c r="B1662" s="1">
        <v>18.28</v>
      </c>
      <c r="C1662" s="1">
        <v>4.7699999999999996</v>
      </c>
    </row>
    <row r="1663" spans="1:3" x14ac:dyDescent="0.3">
      <c r="A1663" s="36">
        <v>38862</v>
      </c>
      <c r="B1663" s="1">
        <v>18.39</v>
      </c>
      <c r="C1663" s="1">
        <v>4.7300000000000004</v>
      </c>
    </row>
    <row r="1664" spans="1:3" x14ac:dyDescent="0.3">
      <c r="A1664" s="36">
        <v>38861</v>
      </c>
      <c r="B1664" s="1">
        <v>17.71</v>
      </c>
      <c r="C1664" s="1">
        <v>4.63</v>
      </c>
    </row>
    <row r="1665" spans="1:3" x14ac:dyDescent="0.3">
      <c r="A1665" s="36">
        <v>38860</v>
      </c>
      <c r="B1665" s="1">
        <v>18.190000000000001</v>
      </c>
      <c r="C1665" s="1">
        <v>4.8499999999999996</v>
      </c>
    </row>
    <row r="1666" spans="1:3" x14ac:dyDescent="0.3">
      <c r="A1666" s="36">
        <v>38859</v>
      </c>
      <c r="B1666" s="1">
        <v>17.52</v>
      </c>
      <c r="C1666" s="1">
        <v>4.67</v>
      </c>
    </row>
    <row r="1667" spans="1:3" x14ac:dyDescent="0.3">
      <c r="A1667" s="36">
        <v>38856</v>
      </c>
      <c r="B1667" s="1">
        <v>18.510000000000002</v>
      </c>
      <c r="C1667" s="1">
        <v>4.92</v>
      </c>
    </row>
    <row r="1668" spans="1:3" x14ac:dyDescent="0.3">
      <c r="A1668" s="36">
        <v>38855</v>
      </c>
      <c r="B1668" s="1">
        <v>19.260000000000002</v>
      </c>
      <c r="C1668" s="1">
        <v>5.13</v>
      </c>
    </row>
    <row r="1669" spans="1:3" x14ac:dyDescent="0.3">
      <c r="A1669" s="36">
        <v>38854</v>
      </c>
      <c r="B1669" s="1">
        <v>20.62</v>
      </c>
      <c r="C1669" s="1">
        <v>5.51</v>
      </c>
    </row>
    <row r="1670" spans="1:3" x14ac:dyDescent="0.3">
      <c r="A1670" s="36">
        <v>38853</v>
      </c>
      <c r="B1670" s="1">
        <v>19.97</v>
      </c>
      <c r="C1670" s="1">
        <v>5.34</v>
      </c>
    </row>
    <row r="1671" spans="1:3" x14ac:dyDescent="0.3">
      <c r="A1671" s="36">
        <v>38852</v>
      </c>
      <c r="B1671" s="1">
        <v>19.86</v>
      </c>
      <c r="C1671" s="1">
        <v>5.3</v>
      </c>
    </row>
    <row r="1672" spans="1:3" x14ac:dyDescent="0.3">
      <c r="A1672" s="36">
        <v>38849</v>
      </c>
      <c r="B1672" s="1">
        <v>20.69</v>
      </c>
      <c r="C1672" s="1">
        <v>5.53</v>
      </c>
    </row>
    <row r="1673" spans="1:3" x14ac:dyDescent="0.3">
      <c r="A1673" s="36">
        <v>38848</v>
      </c>
      <c r="B1673" s="1">
        <v>20.98</v>
      </c>
      <c r="C1673" s="1">
        <v>5.6</v>
      </c>
    </row>
    <row r="1674" spans="1:3" x14ac:dyDescent="0.3">
      <c r="A1674" s="36">
        <v>38847</v>
      </c>
      <c r="B1674" s="1">
        <v>21.28</v>
      </c>
      <c r="C1674" s="1">
        <v>5.68</v>
      </c>
    </row>
    <row r="1675" spans="1:3" x14ac:dyDescent="0.3">
      <c r="A1675" s="36">
        <v>38846</v>
      </c>
      <c r="B1675" s="1">
        <v>21.09</v>
      </c>
      <c r="C1675" s="1">
        <v>5.63</v>
      </c>
    </row>
    <row r="1676" spans="1:3" x14ac:dyDescent="0.3">
      <c r="A1676" s="36">
        <v>38845</v>
      </c>
      <c r="B1676" s="1">
        <v>20.93</v>
      </c>
      <c r="C1676" s="1">
        <v>5.59</v>
      </c>
    </row>
    <row r="1677" spans="1:3" x14ac:dyDescent="0.3">
      <c r="A1677" s="36">
        <v>38842</v>
      </c>
      <c r="B1677" s="1">
        <v>20.77</v>
      </c>
      <c r="C1677" s="1">
        <v>5.55</v>
      </c>
    </row>
    <row r="1678" spans="1:3" x14ac:dyDescent="0.3">
      <c r="A1678" s="36">
        <v>38841</v>
      </c>
      <c r="B1678" s="1">
        <v>20.7</v>
      </c>
      <c r="C1678" s="1">
        <v>5.52</v>
      </c>
    </row>
    <row r="1679" spans="1:3" x14ac:dyDescent="0.3">
      <c r="A1679" s="36">
        <v>38840</v>
      </c>
      <c r="B1679" s="1">
        <v>20.62</v>
      </c>
      <c r="C1679" s="1">
        <v>5.5</v>
      </c>
    </row>
    <row r="1680" spans="1:3" x14ac:dyDescent="0.3">
      <c r="A1680" s="36">
        <v>38839</v>
      </c>
      <c r="B1680" s="1">
        <v>20.46</v>
      </c>
      <c r="C1680" s="1">
        <v>5.46</v>
      </c>
    </row>
    <row r="1681" spans="1:3" x14ac:dyDescent="0.3">
      <c r="A1681" s="36">
        <v>38836</v>
      </c>
      <c r="B1681" s="1">
        <v>20.309999999999999</v>
      </c>
      <c r="C1681" s="1">
        <v>5.39</v>
      </c>
    </row>
    <row r="1682" spans="1:3" x14ac:dyDescent="0.3">
      <c r="A1682" s="36">
        <v>38835</v>
      </c>
      <c r="B1682" s="1">
        <v>20.079999999999998</v>
      </c>
      <c r="C1682" s="1">
        <v>5.31</v>
      </c>
    </row>
    <row r="1683" spans="1:3" x14ac:dyDescent="0.3">
      <c r="A1683" s="36">
        <v>38834</v>
      </c>
      <c r="B1683" s="1">
        <v>20.58</v>
      </c>
      <c r="C1683" s="1">
        <v>5.31</v>
      </c>
    </row>
    <row r="1684" spans="1:3" x14ac:dyDescent="0.3">
      <c r="A1684" s="36">
        <v>38833</v>
      </c>
      <c r="B1684" s="1">
        <v>20.93</v>
      </c>
      <c r="C1684" s="1">
        <v>5.38</v>
      </c>
    </row>
    <row r="1685" spans="1:3" x14ac:dyDescent="0.3">
      <c r="A1685" s="36">
        <v>38832</v>
      </c>
      <c r="B1685" s="1">
        <v>20.37</v>
      </c>
      <c r="C1685" s="1">
        <v>5.24</v>
      </c>
    </row>
    <row r="1686" spans="1:3" x14ac:dyDescent="0.3">
      <c r="A1686" s="36">
        <v>38831</v>
      </c>
      <c r="B1686" s="1">
        <v>20.85</v>
      </c>
      <c r="C1686" s="1">
        <v>5.37</v>
      </c>
    </row>
    <row r="1687" spans="1:3" x14ac:dyDescent="0.3">
      <c r="A1687" s="36">
        <v>38828</v>
      </c>
      <c r="B1687" s="1">
        <v>21.01</v>
      </c>
      <c r="C1687" s="1">
        <v>5.41</v>
      </c>
    </row>
    <row r="1688" spans="1:3" x14ac:dyDescent="0.3">
      <c r="A1688" s="36">
        <v>38827</v>
      </c>
      <c r="B1688" s="1">
        <v>21.01</v>
      </c>
      <c r="C1688" s="1">
        <v>5.41</v>
      </c>
    </row>
    <row r="1689" spans="1:3" x14ac:dyDescent="0.3">
      <c r="A1689" s="36">
        <v>38826</v>
      </c>
      <c r="B1689" s="1">
        <v>20.79</v>
      </c>
      <c r="C1689" s="1">
        <v>5.35</v>
      </c>
    </row>
    <row r="1690" spans="1:3" x14ac:dyDescent="0.3">
      <c r="A1690" s="36">
        <v>38825</v>
      </c>
      <c r="B1690" s="1">
        <v>20.76</v>
      </c>
      <c r="C1690" s="1">
        <v>5.32</v>
      </c>
    </row>
    <row r="1691" spans="1:3" x14ac:dyDescent="0.3">
      <c r="A1691" s="36">
        <v>38824</v>
      </c>
      <c r="B1691" s="1">
        <v>20.34</v>
      </c>
      <c r="C1691" s="1">
        <v>5.18</v>
      </c>
    </row>
    <row r="1692" spans="1:3" x14ac:dyDescent="0.3">
      <c r="A1692" s="36">
        <v>38820</v>
      </c>
      <c r="B1692" s="1">
        <v>19.91</v>
      </c>
      <c r="C1692" s="1">
        <v>5.0599999999999996</v>
      </c>
    </row>
    <row r="1693" spans="1:3" x14ac:dyDescent="0.3">
      <c r="A1693" s="36">
        <v>38819</v>
      </c>
      <c r="B1693" s="1">
        <v>20.13</v>
      </c>
      <c r="C1693" s="1">
        <v>5.12</v>
      </c>
    </row>
    <row r="1694" spans="1:3" x14ac:dyDescent="0.3">
      <c r="A1694" s="36">
        <v>38817</v>
      </c>
      <c r="B1694" s="1">
        <v>20.71</v>
      </c>
      <c r="C1694" s="1">
        <v>5.26</v>
      </c>
    </row>
    <row r="1695" spans="1:3" x14ac:dyDescent="0.3">
      <c r="A1695" s="36">
        <v>38814</v>
      </c>
      <c r="B1695" s="1">
        <v>20.57</v>
      </c>
      <c r="C1695" s="1">
        <v>5.23</v>
      </c>
    </row>
    <row r="1696" spans="1:3" x14ac:dyDescent="0.3">
      <c r="A1696" s="36">
        <v>38812</v>
      </c>
      <c r="B1696" s="1">
        <v>20.9</v>
      </c>
      <c r="C1696" s="1">
        <v>5.31</v>
      </c>
    </row>
    <row r="1697" spans="1:3" x14ac:dyDescent="0.3">
      <c r="A1697" s="36">
        <v>38811</v>
      </c>
      <c r="B1697" s="1">
        <v>20.74</v>
      </c>
      <c r="C1697" s="1">
        <v>5.27</v>
      </c>
    </row>
    <row r="1698" spans="1:3" x14ac:dyDescent="0.3">
      <c r="A1698" s="36">
        <v>38810</v>
      </c>
      <c r="B1698" s="1">
        <v>20.68</v>
      </c>
      <c r="C1698" s="1">
        <v>5.26</v>
      </c>
    </row>
    <row r="1699" spans="1:3" x14ac:dyDescent="0.3">
      <c r="A1699" s="36">
        <v>38807</v>
      </c>
      <c r="B1699" s="1">
        <v>20.260000000000002</v>
      </c>
      <c r="C1699" s="1">
        <v>5.15</v>
      </c>
    </row>
    <row r="1700" spans="1:3" x14ac:dyDescent="0.3">
      <c r="A1700" s="36">
        <v>38806</v>
      </c>
      <c r="B1700" s="1">
        <v>20.350000000000001</v>
      </c>
      <c r="C1700" s="1">
        <v>5.17</v>
      </c>
    </row>
    <row r="1701" spans="1:3" x14ac:dyDescent="0.3">
      <c r="A1701" s="36">
        <v>38805</v>
      </c>
      <c r="B1701" s="1">
        <v>19.97</v>
      </c>
      <c r="C1701" s="1">
        <v>5.07</v>
      </c>
    </row>
    <row r="1702" spans="1:3" x14ac:dyDescent="0.3">
      <c r="A1702" s="36">
        <v>38804</v>
      </c>
      <c r="B1702" s="1">
        <v>19.79</v>
      </c>
      <c r="C1702" s="1">
        <v>5.03</v>
      </c>
    </row>
    <row r="1703" spans="1:3" x14ac:dyDescent="0.3">
      <c r="A1703" s="36">
        <v>38803</v>
      </c>
      <c r="B1703" s="1">
        <v>19.77</v>
      </c>
      <c r="C1703" s="1">
        <v>5.0199999999999996</v>
      </c>
    </row>
    <row r="1704" spans="1:3" x14ac:dyDescent="0.3">
      <c r="A1704" s="36">
        <v>38800</v>
      </c>
      <c r="B1704" s="1">
        <v>19.52</v>
      </c>
      <c r="C1704" s="1">
        <v>4.96</v>
      </c>
    </row>
    <row r="1705" spans="1:3" x14ac:dyDescent="0.3">
      <c r="A1705" s="36">
        <v>38799</v>
      </c>
      <c r="B1705" s="1">
        <v>19.329999999999998</v>
      </c>
      <c r="C1705" s="1">
        <v>4.91</v>
      </c>
    </row>
    <row r="1706" spans="1:3" x14ac:dyDescent="0.3">
      <c r="A1706" s="36">
        <v>38798</v>
      </c>
      <c r="B1706" s="1">
        <v>19.28</v>
      </c>
      <c r="C1706" s="1">
        <v>4.9000000000000004</v>
      </c>
    </row>
    <row r="1707" spans="1:3" x14ac:dyDescent="0.3">
      <c r="A1707" s="36">
        <v>38797</v>
      </c>
      <c r="B1707" s="1">
        <v>19.420000000000002</v>
      </c>
      <c r="C1707" s="1">
        <v>4.93</v>
      </c>
    </row>
    <row r="1708" spans="1:3" x14ac:dyDescent="0.3">
      <c r="A1708" s="36">
        <v>38796</v>
      </c>
      <c r="B1708" s="1">
        <v>19.440000000000001</v>
      </c>
      <c r="C1708" s="1">
        <v>4.9400000000000004</v>
      </c>
    </row>
    <row r="1709" spans="1:3" x14ac:dyDescent="0.3">
      <c r="A1709" s="36">
        <v>38793</v>
      </c>
      <c r="B1709" s="1">
        <v>19.25</v>
      </c>
      <c r="C1709" s="1">
        <v>4.8899999999999997</v>
      </c>
    </row>
    <row r="1710" spans="1:3" x14ac:dyDescent="0.3">
      <c r="A1710" s="36">
        <v>38792</v>
      </c>
      <c r="B1710" s="1">
        <v>19.18</v>
      </c>
      <c r="C1710" s="1">
        <v>4.87</v>
      </c>
    </row>
    <row r="1711" spans="1:3" x14ac:dyDescent="0.3">
      <c r="A1711" s="36">
        <v>38790</v>
      </c>
      <c r="B1711" s="1">
        <v>19</v>
      </c>
      <c r="C1711" s="1">
        <v>4.83</v>
      </c>
    </row>
    <row r="1712" spans="1:3" x14ac:dyDescent="0.3">
      <c r="A1712" s="36">
        <v>38789</v>
      </c>
      <c r="B1712" s="1">
        <v>19.04</v>
      </c>
      <c r="C1712" s="1">
        <v>4.84</v>
      </c>
    </row>
    <row r="1713" spans="1:3" x14ac:dyDescent="0.3">
      <c r="A1713" s="36">
        <v>38786</v>
      </c>
      <c r="B1713" s="1">
        <v>18.93</v>
      </c>
      <c r="C1713" s="1">
        <v>4.8099999999999996</v>
      </c>
    </row>
    <row r="1714" spans="1:3" x14ac:dyDescent="0.3">
      <c r="A1714" s="36">
        <v>38785</v>
      </c>
      <c r="B1714" s="1">
        <v>18.600000000000001</v>
      </c>
      <c r="C1714" s="1">
        <v>4.7300000000000004</v>
      </c>
    </row>
    <row r="1715" spans="1:3" x14ac:dyDescent="0.3">
      <c r="A1715" s="36">
        <v>38784</v>
      </c>
      <c r="B1715" s="1">
        <v>18.53</v>
      </c>
      <c r="C1715" s="1">
        <v>4.71</v>
      </c>
    </row>
    <row r="1716" spans="1:3" x14ac:dyDescent="0.3">
      <c r="A1716" s="36">
        <v>38783</v>
      </c>
      <c r="B1716" s="1">
        <v>18.920000000000002</v>
      </c>
      <c r="C1716" s="1">
        <v>4.8099999999999996</v>
      </c>
    </row>
    <row r="1717" spans="1:3" x14ac:dyDescent="0.3">
      <c r="A1717" s="36">
        <v>38782</v>
      </c>
      <c r="B1717" s="1">
        <v>18.96</v>
      </c>
      <c r="C1717" s="1">
        <v>4.82</v>
      </c>
    </row>
    <row r="1718" spans="1:3" x14ac:dyDescent="0.3">
      <c r="A1718" s="36">
        <v>38779</v>
      </c>
      <c r="B1718" s="1">
        <v>18.71</v>
      </c>
      <c r="C1718" s="1">
        <v>4.75</v>
      </c>
    </row>
    <row r="1719" spans="1:3" x14ac:dyDescent="0.3">
      <c r="A1719" s="36">
        <v>38778</v>
      </c>
      <c r="B1719" s="1">
        <v>18.73</v>
      </c>
      <c r="C1719" s="1">
        <v>4.76</v>
      </c>
    </row>
    <row r="1720" spans="1:3" x14ac:dyDescent="0.3">
      <c r="A1720" s="36">
        <v>38777</v>
      </c>
      <c r="B1720" s="1">
        <v>18.559999999999999</v>
      </c>
      <c r="C1720" s="1">
        <v>4.72</v>
      </c>
    </row>
    <row r="1721" spans="1:3" x14ac:dyDescent="0.3">
      <c r="A1721" s="36">
        <v>38776</v>
      </c>
      <c r="B1721" s="1">
        <v>18.27</v>
      </c>
      <c r="C1721" s="1">
        <v>4.6399999999999997</v>
      </c>
    </row>
    <row r="1722" spans="1:3" x14ac:dyDescent="0.3">
      <c r="A1722" s="36">
        <v>38775</v>
      </c>
      <c r="B1722" s="1">
        <v>18.22</v>
      </c>
      <c r="C1722" s="1">
        <v>4.63</v>
      </c>
    </row>
    <row r="1723" spans="1:3" x14ac:dyDescent="0.3">
      <c r="A1723" s="36">
        <v>38772</v>
      </c>
      <c r="B1723" s="1">
        <v>18.12</v>
      </c>
      <c r="C1723" s="1">
        <v>4.6100000000000003</v>
      </c>
    </row>
    <row r="1724" spans="1:3" x14ac:dyDescent="0.3">
      <c r="A1724" s="36">
        <v>38771</v>
      </c>
      <c r="B1724" s="1">
        <v>18.190000000000001</v>
      </c>
      <c r="C1724" s="1">
        <v>4.62</v>
      </c>
    </row>
    <row r="1725" spans="1:3" x14ac:dyDescent="0.3">
      <c r="A1725" s="36">
        <v>38770</v>
      </c>
      <c r="B1725" s="1">
        <v>18.13</v>
      </c>
      <c r="C1725" s="1">
        <v>4.6100000000000003</v>
      </c>
    </row>
    <row r="1726" spans="1:3" x14ac:dyDescent="0.3">
      <c r="A1726" s="36">
        <v>38769</v>
      </c>
      <c r="B1726" s="1">
        <v>18.03</v>
      </c>
      <c r="C1726" s="1">
        <v>4.58</v>
      </c>
    </row>
    <row r="1727" spans="1:3" x14ac:dyDescent="0.3">
      <c r="A1727" s="36">
        <v>38768</v>
      </c>
      <c r="B1727" s="1">
        <v>17.86</v>
      </c>
      <c r="C1727" s="1">
        <v>4.54</v>
      </c>
    </row>
    <row r="1728" spans="1:3" x14ac:dyDescent="0.3">
      <c r="A1728" s="36">
        <v>38765</v>
      </c>
      <c r="B1728" s="1">
        <v>17.71</v>
      </c>
      <c r="C1728" s="1">
        <v>4.5</v>
      </c>
    </row>
    <row r="1729" spans="1:3" x14ac:dyDescent="0.3">
      <c r="A1729" s="36">
        <v>38764</v>
      </c>
      <c r="B1729" s="1">
        <v>17.95</v>
      </c>
      <c r="C1729" s="1">
        <v>4.5599999999999996</v>
      </c>
    </row>
    <row r="1730" spans="1:3" x14ac:dyDescent="0.3">
      <c r="A1730" s="36">
        <v>38763</v>
      </c>
      <c r="B1730" s="1">
        <v>17.96</v>
      </c>
      <c r="C1730" s="1">
        <v>4.5599999999999996</v>
      </c>
    </row>
    <row r="1731" spans="1:3" x14ac:dyDescent="0.3">
      <c r="A1731" s="36">
        <v>38762</v>
      </c>
      <c r="B1731" s="1">
        <v>17.93</v>
      </c>
      <c r="C1731" s="1">
        <v>4.5599999999999996</v>
      </c>
    </row>
    <row r="1732" spans="1:3" x14ac:dyDescent="0.3">
      <c r="A1732" s="36">
        <v>38761</v>
      </c>
      <c r="B1732" s="1">
        <v>18.11</v>
      </c>
      <c r="C1732" s="1">
        <v>4.59</v>
      </c>
    </row>
    <row r="1733" spans="1:3" x14ac:dyDescent="0.3">
      <c r="A1733" s="36">
        <v>38758</v>
      </c>
      <c r="B1733" s="1">
        <v>18.03</v>
      </c>
      <c r="C1733" s="1">
        <v>4.57</v>
      </c>
    </row>
    <row r="1734" spans="1:3" x14ac:dyDescent="0.3">
      <c r="A1734" s="36">
        <v>38756</v>
      </c>
      <c r="B1734" s="1">
        <v>17.95</v>
      </c>
      <c r="C1734" s="1">
        <v>4.54</v>
      </c>
    </row>
    <row r="1735" spans="1:3" x14ac:dyDescent="0.3">
      <c r="A1735" s="36">
        <v>38755</v>
      </c>
      <c r="B1735" s="1">
        <v>18.02</v>
      </c>
      <c r="C1735" s="1">
        <v>4.5599999999999996</v>
      </c>
    </row>
    <row r="1736" spans="1:3" x14ac:dyDescent="0.3">
      <c r="A1736" s="36">
        <v>38754</v>
      </c>
      <c r="B1736" s="1">
        <v>17.899999999999999</v>
      </c>
      <c r="C1736" s="1">
        <v>4.53</v>
      </c>
    </row>
    <row r="1737" spans="1:3" x14ac:dyDescent="0.3">
      <c r="A1737" s="36">
        <v>38751</v>
      </c>
      <c r="B1737" s="1">
        <v>17.54</v>
      </c>
      <c r="C1737" s="1">
        <v>4.4400000000000004</v>
      </c>
    </row>
    <row r="1738" spans="1:3" x14ac:dyDescent="0.3">
      <c r="A1738" s="36">
        <v>38750</v>
      </c>
      <c r="B1738" s="1">
        <v>17.7</v>
      </c>
      <c r="C1738" s="1">
        <v>4.4800000000000004</v>
      </c>
    </row>
    <row r="1739" spans="1:3" x14ac:dyDescent="0.3">
      <c r="A1739" s="36">
        <v>38749</v>
      </c>
      <c r="B1739" s="1">
        <v>17.73</v>
      </c>
      <c r="C1739" s="1">
        <v>4.49</v>
      </c>
    </row>
    <row r="1740" spans="1:3" x14ac:dyDescent="0.3">
      <c r="A1740" s="36">
        <v>38748</v>
      </c>
      <c r="B1740" s="1">
        <v>17.899999999999999</v>
      </c>
      <c r="C1740" s="1">
        <v>4.53</v>
      </c>
    </row>
    <row r="1741" spans="1:3" x14ac:dyDescent="0.3">
      <c r="A1741" s="36">
        <v>38747</v>
      </c>
      <c r="B1741" s="1">
        <v>17.91</v>
      </c>
      <c r="C1741" s="1">
        <v>4.49</v>
      </c>
    </row>
    <row r="1742" spans="1:3" x14ac:dyDescent="0.3">
      <c r="A1742" s="36">
        <v>38744</v>
      </c>
      <c r="B1742" s="1">
        <v>17.420000000000002</v>
      </c>
      <c r="C1742" s="1">
        <v>4.5</v>
      </c>
    </row>
    <row r="1743" spans="1:3" x14ac:dyDescent="0.3">
      <c r="A1743" s="36">
        <v>38742</v>
      </c>
      <c r="B1743" s="1">
        <v>17.02</v>
      </c>
      <c r="C1743" s="1">
        <v>4.4400000000000004</v>
      </c>
    </row>
    <row r="1744" spans="1:3" x14ac:dyDescent="0.3">
      <c r="A1744" s="36">
        <v>38741</v>
      </c>
      <c r="B1744" s="1">
        <v>16.86</v>
      </c>
      <c r="C1744" s="1">
        <v>4.3899999999999997</v>
      </c>
    </row>
    <row r="1745" spans="1:3" x14ac:dyDescent="0.3">
      <c r="A1745" s="36">
        <v>38740</v>
      </c>
      <c r="B1745" s="1">
        <v>16.829999999999998</v>
      </c>
      <c r="C1745" s="1">
        <v>4.3499999999999996</v>
      </c>
    </row>
    <row r="1746" spans="1:3" x14ac:dyDescent="0.3">
      <c r="A1746" s="36">
        <v>38737</v>
      </c>
      <c r="B1746" s="1">
        <v>16.91</v>
      </c>
      <c r="C1746" s="1">
        <v>4.38</v>
      </c>
    </row>
    <row r="1747" spans="1:3" x14ac:dyDescent="0.3">
      <c r="A1747" s="36">
        <v>38736</v>
      </c>
      <c r="B1747" s="1">
        <v>16.87</v>
      </c>
      <c r="C1747" s="1">
        <v>4.33</v>
      </c>
    </row>
    <row r="1748" spans="1:3" x14ac:dyDescent="0.3">
      <c r="A1748" s="36">
        <v>38735</v>
      </c>
      <c r="B1748" s="1">
        <v>16.53</v>
      </c>
      <c r="C1748" s="1">
        <v>4.24</v>
      </c>
    </row>
    <row r="1749" spans="1:3" x14ac:dyDescent="0.3">
      <c r="A1749" s="36">
        <v>38734</v>
      </c>
      <c r="B1749" s="1">
        <v>17.12</v>
      </c>
      <c r="C1749" s="1">
        <v>4.3600000000000003</v>
      </c>
    </row>
    <row r="1750" spans="1:3" x14ac:dyDescent="0.3">
      <c r="A1750" s="36">
        <v>38733</v>
      </c>
      <c r="B1750" s="1">
        <v>17.14</v>
      </c>
      <c r="C1750" s="1">
        <v>4.37</v>
      </c>
    </row>
    <row r="1751" spans="1:3" x14ac:dyDescent="0.3">
      <c r="A1751" s="36">
        <v>38730</v>
      </c>
      <c r="B1751" s="1">
        <v>17.25</v>
      </c>
      <c r="C1751" s="1">
        <v>4.4000000000000004</v>
      </c>
    </row>
    <row r="1752" spans="1:3" x14ac:dyDescent="0.3">
      <c r="A1752" s="36">
        <v>38729</v>
      </c>
      <c r="B1752" s="1">
        <v>17.28</v>
      </c>
      <c r="C1752" s="1">
        <v>4.4000000000000004</v>
      </c>
    </row>
    <row r="1753" spans="1:3" x14ac:dyDescent="0.3">
      <c r="A1753" s="36">
        <v>38727</v>
      </c>
      <c r="B1753" s="1">
        <v>17.37</v>
      </c>
      <c r="C1753" s="1">
        <v>4.43</v>
      </c>
    </row>
    <row r="1754" spans="1:3" x14ac:dyDescent="0.3">
      <c r="A1754" s="36">
        <v>38726</v>
      </c>
      <c r="B1754" s="1">
        <v>17.62</v>
      </c>
      <c r="C1754" s="1">
        <v>4.49</v>
      </c>
    </row>
    <row r="1755" spans="1:3" x14ac:dyDescent="0.3">
      <c r="A1755" s="36">
        <v>38723</v>
      </c>
      <c r="B1755" s="1">
        <v>17.64</v>
      </c>
      <c r="C1755" s="1">
        <v>4.49</v>
      </c>
    </row>
    <row r="1756" spans="1:3" x14ac:dyDescent="0.3">
      <c r="A1756" s="36">
        <v>38722</v>
      </c>
      <c r="B1756" s="1">
        <v>17.55</v>
      </c>
      <c r="C1756" s="1">
        <v>4.47</v>
      </c>
    </row>
    <row r="1757" spans="1:3" x14ac:dyDescent="0.3">
      <c r="A1757" s="36">
        <v>38721</v>
      </c>
      <c r="B1757" s="1">
        <v>17.579999999999998</v>
      </c>
      <c r="C1757" s="1">
        <v>4.4800000000000004</v>
      </c>
    </row>
    <row r="1758" spans="1:3" x14ac:dyDescent="0.3">
      <c r="A1758" s="36">
        <v>38720</v>
      </c>
      <c r="B1758" s="1">
        <v>17.45</v>
      </c>
      <c r="C1758" s="1">
        <v>4.4400000000000004</v>
      </c>
    </row>
    <row r="1759" spans="1:3" x14ac:dyDescent="0.3">
      <c r="A1759" s="36">
        <v>38719</v>
      </c>
      <c r="B1759" s="1">
        <v>17.16</v>
      </c>
      <c r="C1759" s="1">
        <v>4.37</v>
      </c>
    </row>
    <row r="1760" spans="1:3" x14ac:dyDescent="0.3">
      <c r="A1760" s="36">
        <v>39447</v>
      </c>
      <c r="B1760" s="1">
        <v>27.62</v>
      </c>
      <c r="C1760" s="1">
        <v>6.39</v>
      </c>
    </row>
    <row r="1761" spans="1:3" x14ac:dyDescent="0.3">
      <c r="A1761" s="36">
        <v>39444</v>
      </c>
      <c r="B1761" s="1">
        <v>27.35</v>
      </c>
      <c r="C1761" s="1">
        <v>6.33</v>
      </c>
    </row>
    <row r="1762" spans="1:3" x14ac:dyDescent="0.3">
      <c r="A1762" s="36">
        <v>39443</v>
      </c>
      <c r="B1762" s="1">
        <v>27.36</v>
      </c>
      <c r="C1762" s="1">
        <v>6.33</v>
      </c>
    </row>
    <row r="1763" spans="1:3" x14ac:dyDescent="0.3">
      <c r="A1763" s="36">
        <v>39442</v>
      </c>
      <c r="B1763" s="1">
        <v>27.29</v>
      </c>
      <c r="C1763" s="1">
        <v>6.32</v>
      </c>
    </row>
    <row r="1764" spans="1:3" x14ac:dyDescent="0.3">
      <c r="A1764" s="36">
        <v>39440</v>
      </c>
      <c r="B1764" s="1">
        <v>26.91</v>
      </c>
      <c r="C1764" s="1">
        <v>6.23</v>
      </c>
    </row>
    <row r="1765" spans="1:3" x14ac:dyDescent="0.3">
      <c r="A1765" s="36">
        <v>39436</v>
      </c>
      <c r="B1765" s="1">
        <v>25.92</v>
      </c>
      <c r="C1765" s="1">
        <v>6</v>
      </c>
    </row>
    <row r="1766" spans="1:3" x14ac:dyDescent="0.3">
      <c r="A1766" s="36">
        <v>39435</v>
      </c>
      <c r="B1766" s="1">
        <v>25.85</v>
      </c>
      <c r="C1766" s="1">
        <v>5.98</v>
      </c>
    </row>
    <row r="1767" spans="1:3" x14ac:dyDescent="0.3">
      <c r="A1767" s="36">
        <v>39434</v>
      </c>
      <c r="B1767" s="1">
        <v>25.81</v>
      </c>
      <c r="C1767" s="1">
        <v>5.97</v>
      </c>
    </row>
    <row r="1768" spans="1:3" x14ac:dyDescent="0.3">
      <c r="A1768" s="36">
        <v>39433</v>
      </c>
      <c r="B1768" s="1">
        <v>25.97</v>
      </c>
      <c r="C1768" s="1">
        <v>6.01</v>
      </c>
    </row>
    <row r="1769" spans="1:3" x14ac:dyDescent="0.3">
      <c r="A1769" s="36">
        <v>39430</v>
      </c>
      <c r="B1769" s="1">
        <v>27.19</v>
      </c>
      <c r="C1769" s="1">
        <v>6.32</v>
      </c>
    </row>
    <row r="1770" spans="1:3" x14ac:dyDescent="0.3">
      <c r="A1770" s="36">
        <v>39429</v>
      </c>
      <c r="B1770" s="1">
        <v>27.23</v>
      </c>
      <c r="C1770" s="1">
        <v>6.33</v>
      </c>
    </row>
    <row r="1771" spans="1:3" x14ac:dyDescent="0.3">
      <c r="A1771" s="36">
        <v>39428</v>
      </c>
      <c r="B1771" s="1">
        <v>27.69</v>
      </c>
      <c r="C1771" s="1">
        <v>6.44</v>
      </c>
    </row>
    <row r="1772" spans="1:3" x14ac:dyDescent="0.3">
      <c r="A1772" s="36">
        <v>39427</v>
      </c>
      <c r="B1772" s="1">
        <v>26.68</v>
      </c>
      <c r="C1772" s="1">
        <v>6.4</v>
      </c>
    </row>
    <row r="1773" spans="1:3" x14ac:dyDescent="0.3">
      <c r="A1773" s="36">
        <v>39426</v>
      </c>
      <c r="B1773" s="1">
        <v>26.08</v>
      </c>
      <c r="C1773" s="1">
        <v>6.26</v>
      </c>
    </row>
    <row r="1774" spans="1:3" x14ac:dyDescent="0.3">
      <c r="A1774" s="36">
        <v>39423</v>
      </c>
      <c r="B1774" s="1">
        <v>26.14</v>
      </c>
      <c r="C1774" s="1">
        <v>6.27</v>
      </c>
    </row>
    <row r="1775" spans="1:3" x14ac:dyDescent="0.3">
      <c r="A1775" s="36">
        <v>39422</v>
      </c>
      <c r="B1775" s="1">
        <v>26.05</v>
      </c>
      <c r="C1775" s="1">
        <v>6.25</v>
      </c>
    </row>
    <row r="1776" spans="1:3" x14ac:dyDescent="0.3">
      <c r="A1776" s="36">
        <v>39421</v>
      </c>
      <c r="B1776" s="1">
        <v>25.98</v>
      </c>
      <c r="C1776" s="1">
        <v>6.23</v>
      </c>
    </row>
    <row r="1777" spans="1:3" x14ac:dyDescent="0.3">
      <c r="A1777" s="36">
        <v>39420</v>
      </c>
      <c r="B1777" s="1">
        <v>25.63</v>
      </c>
      <c r="C1777" s="1">
        <v>6.15</v>
      </c>
    </row>
    <row r="1778" spans="1:3" x14ac:dyDescent="0.3">
      <c r="A1778" s="36">
        <v>39419</v>
      </c>
      <c r="B1778" s="1">
        <v>25.66</v>
      </c>
      <c r="C1778" s="1">
        <v>6.15</v>
      </c>
    </row>
    <row r="1779" spans="1:3" x14ac:dyDescent="0.3">
      <c r="A1779" s="36">
        <v>39416</v>
      </c>
      <c r="B1779" s="1">
        <v>25.21</v>
      </c>
      <c r="C1779" s="1">
        <v>6.05</v>
      </c>
    </row>
    <row r="1780" spans="1:3" x14ac:dyDescent="0.3">
      <c r="A1780" s="36">
        <v>39415</v>
      </c>
      <c r="B1780" s="1">
        <v>24.65</v>
      </c>
      <c r="C1780" s="1">
        <v>5.91</v>
      </c>
    </row>
    <row r="1781" spans="1:3" x14ac:dyDescent="0.3">
      <c r="A1781" s="36">
        <v>39414</v>
      </c>
      <c r="B1781" s="1">
        <v>24.57</v>
      </c>
      <c r="C1781" s="1">
        <v>5.89</v>
      </c>
    </row>
    <row r="1782" spans="1:3" x14ac:dyDescent="0.3">
      <c r="A1782" s="36">
        <v>39413</v>
      </c>
      <c r="B1782" s="1">
        <v>24.92</v>
      </c>
      <c r="C1782" s="1">
        <v>5.98</v>
      </c>
    </row>
    <row r="1783" spans="1:3" x14ac:dyDescent="0.3">
      <c r="A1783" s="36">
        <v>39412</v>
      </c>
      <c r="B1783" s="1">
        <v>25.07</v>
      </c>
      <c r="C1783" s="1">
        <v>6.01</v>
      </c>
    </row>
    <row r="1784" spans="1:3" x14ac:dyDescent="0.3">
      <c r="A1784" s="36">
        <v>39409</v>
      </c>
      <c r="B1784" s="1">
        <v>24.53</v>
      </c>
      <c r="C1784" s="1">
        <v>5.88</v>
      </c>
    </row>
    <row r="1785" spans="1:3" x14ac:dyDescent="0.3">
      <c r="A1785" s="36">
        <v>39408</v>
      </c>
      <c r="B1785" s="1">
        <v>24.17</v>
      </c>
      <c r="C1785" s="1">
        <v>5.79</v>
      </c>
    </row>
    <row r="1786" spans="1:3" x14ac:dyDescent="0.3">
      <c r="A1786" s="36">
        <v>39407</v>
      </c>
      <c r="B1786" s="1">
        <v>24.35</v>
      </c>
      <c r="C1786" s="1">
        <v>5.83</v>
      </c>
    </row>
    <row r="1787" spans="1:3" x14ac:dyDescent="0.3">
      <c r="A1787" s="36">
        <v>39406</v>
      </c>
      <c r="B1787" s="1">
        <v>25.32</v>
      </c>
      <c r="C1787" s="1">
        <v>6.06</v>
      </c>
    </row>
    <row r="1788" spans="1:3" x14ac:dyDescent="0.3">
      <c r="A1788" s="36">
        <v>39405</v>
      </c>
      <c r="B1788" s="1">
        <v>25.87</v>
      </c>
      <c r="C1788" s="1">
        <v>6.2</v>
      </c>
    </row>
    <row r="1789" spans="1:3" x14ac:dyDescent="0.3">
      <c r="A1789" s="36">
        <v>39402</v>
      </c>
      <c r="B1789" s="1">
        <v>25.86</v>
      </c>
      <c r="C1789" s="1">
        <v>6.2</v>
      </c>
    </row>
    <row r="1790" spans="1:3" x14ac:dyDescent="0.3">
      <c r="A1790" s="36">
        <v>39401</v>
      </c>
      <c r="B1790" s="1">
        <v>25.87</v>
      </c>
      <c r="C1790" s="1">
        <v>6.2</v>
      </c>
    </row>
    <row r="1791" spans="1:3" x14ac:dyDescent="0.3">
      <c r="A1791" s="36">
        <v>39400</v>
      </c>
      <c r="B1791" s="1">
        <v>25.98</v>
      </c>
      <c r="C1791" s="1">
        <v>6.22</v>
      </c>
    </row>
    <row r="1792" spans="1:3" x14ac:dyDescent="0.3">
      <c r="A1792" s="36">
        <v>39399</v>
      </c>
      <c r="B1792" s="1">
        <v>24.92</v>
      </c>
      <c r="C1792" s="1">
        <v>5.97</v>
      </c>
    </row>
    <row r="1793" spans="1:3" x14ac:dyDescent="0.3">
      <c r="A1793" s="36">
        <v>39398</v>
      </c>
      <c r="B1793" s="1">
        <v>24.57</v>
      </c>
      <c r="C1793" s="1">
        <v>5.89</v>
      </c>
    </row>
    <row r="1794" spans="1:3" x14ac:dyDescent="0.3">
      <c r="A1794" s="36">
        <v>39395</v>
      </c>
      <c r="B1794" s="1">
        <v>24.77</v>
      </c>
      <c r="C1794" s="1">
        <v>5.93</v>
      </c>
    </row>
    <row r="1795" spans="1:3" x14ac:dyDescent="0.3">
      <c r="A1795" s="36">
        <v>39394</v>
      </c>
      <c r="B1795" s="1">
        <v>24.92</v>
      </c>
      <c r="C1795" s="1">
        <v>5.97</v>
      </c>
    </row>
    <row r="1796" spans="1:3" x14ac:dyDescent="0.3">
      <c r="A1796" s="36">
        <v>39393</v>
      </c>
      <c r="B1796" s="1">
        <v>25.29</v>
      </c>
      <c r="C1796" s="1">
        <v>6.06</v>
      </c>
    </row>
    <row r="1797" spans="1:3" x14ac:dyDescent="0.3">
      <c r="A1797" s="36">
        <v>39392</v>
      </c>
      <c r="B1797" s="1">
        <v>25.31</v>
      </c>
      <c r="C1797" s="1">
        <v>6.06</v>
      </c>
    </row>
    <row r="1798" spans="1:3" x14ac:dyDescent="0.3">
      <c r="A1798" s="36">
        <v>39391</v>
      </c>
      <c r="B1798" s="1">
        <v>25.57</v>
      </c>
      <c r="C1798" s="1">
        <v>6.13</v>
      </c>
    </row>
    <row r="1799" spans="1:3" x14ac:dyDescent="0.3">
      <c r="A1799" s="36">
        <v>39388</v>
      </c>
      <c r="B1799" s="1">
        <v>25.94</v>
      </c>
      <c r="C1799" s="1">
        <v>6.21</v>
      </c>
    </row>
    <row r="1800" spans="1:3" x14ac:dyDescent="0.3">
      <c r="A1800" s="36">
        <v>39387</v>
      </c>
      <c r="B1800" s="1">
        <v>25.65</v>
      </c>
      <c r="C1800" s="1">
        <v>6.15</v>
      </c>
    </row>
    <row r="1801" spans="1:3" x14ac:dyDescent="0.3">
      <c r="A1801" s="36">
        <v>39386</v>
      </c>
      <c r="B1801" s="1">
        <v>25.74</v>
      </c>
      <c r="C1801" s="1">
        <v>6.18</v>
      </c>
    </row>
    <row r="1802" spans="1:3" x14ac:dyDescent="0.3">
      <c r="A1802" s="36">
        <v>39385</v>
      </c>
      <c r="B1802" s="1">
        <v>26.01</v>
      </c>
      <c r="C1802" s="1">
        <v>6.15</v>
      </c>
    </row>
    <row r="1803" spans="1:3" x14ac:dyDescent="0.3">
      <c r="A1803" s="36">
        <v>39384</v>
      </c>
      <c r="B1803" s="1">
        <v>26.35</v>
      </c>
      <c r="C1803" s="1">
        <v>6.18</v>
      </c>
    </row>
    <row r="1804" spans="1:3" x14ac:dyDescent="0.3">
      <c r="A1804" s="36">
        <v>39381</v>
      </c>
      <c r="B1804" s="1">
        <v>25.57</v>
      </c>
      <c r="C1804" s="1">
        <v>5.96</v>
      </c>
    </row>
    <row r="1805" spans="1:3" x14ac:dyDescent="0.3">
      <c r="A1805" s="36">
        <v>39380</v>
      </c>
      <c r="B1805" s="1">
        <v>25.01</v>
      </c>
      <c r="C1805" s="1">
        <v>5.82</v>
      </c>
    </row>
    <row r="1806" spans="1:3" x14ac:dyDescent="0.3">
      <c r="A1806" s="36">
        <v>39379</v>
      </c>
      <c r="B1806" s="1">
        <v>24.66</v>
      </c>
      <c r="C1806" s="1">
        <v>5.75</v>
      </c>
    </row>
    <row r="1807" spans="1:3" x14ac:dyDescent="0.3">
      <c r="A1807" s="36">
        <v>39378</v>
      </c>
      <c r="B1807" s="1">
        <v>24.53</v>
      </c>
      <c r="C1807" s="1">
        <v>5.72</v>
      </c>
    </row>
    <row r="1808" spans="1:3" x14ac:dyDescent="0.3">
      <c r="A1808" s="36">
        <v>39377</v>
      </c>
      <c r="B1808" s="1">
        <v>23.28</v>
      </c>
      <c r="C1808" s="1">
        <v>5.42</v>
      </c>
    </row>
    <row r="1809" spans="1:3" x14ac:dyDescent="0.3">
      <c r="A1809" s="36">
        <v>39374</v>
      </c>
      <c r="B1809" s="1">
        <v>23.46</v>
      </c>
      <c r="C1809" s="1">
        <v>5.45</v>
      </c>
    </row>
    <row r="1810" spans="1:3" x14ac:dyDescent="0.3">
      <c r="A1810" s="36">
        <v>39373</v>
      </c>
      <c r="B1810" s="1">
        <v>24.33</v>
      </c>
      <c r="C1810" s="1">
        <v>5.6</v>
      </c>
    </row>
    <row r="1811" spans="1:3" x14ac:dyDescent="0.3">
      <c r="A1811" s="36">
        <v>39372</v>
      </c>
      <c r="B1811" s="1">
        <v>25.2</v>
      </c>
      <c r="C1811" s="1">
        <v>5.78</v>
      </c>
    </row>
    <row r="1812" spans="1:3" x14ac:dyDescent="0.3">
      <c r="A1812" s="36">
        <v>39371</v>
      </c>
      <c r="B1812" s="1">
        <v>25.71</v>
      </c>
      <c r="C1812" s="1">
        <v>5.9</v>
      </c>
    </row>
    <row r="1813" spans="1:3" x14ac:dyDescent="0.3">
      <c r="A1813" s="36">
        <v>39370</v>
      </c>
      <c r="B1813" s="1">
        <v>25.77</v>
      </c>
      <c r="C1813" s="1">
        <v>6.19</v>
      </c>
    </row>
    <row r="1814" spans="1:3" x14ac:dyDescent="0.3">
      <c r="A1814" s="36">
        <v>39367</v>
      </c>
      <c r="B1814" s="1">
        <v>24.67</v>
      </c>
      <c r="C1814" s="1">
        <v>5.93</v>
      </c>
    </row>
    <row r="1815" spans="1:3" x14ac:dyDescent="0.3">
      <c r="A1815" s="36">
        <v>39366</v>
      </c>
      <c r="B1815" s="1">
        <v>25.13</v>
      </c>
      <c r="C1815" s="1">
        <v>6.03</v>
      </c>
    </row>
    <row r="1816" spans="1:3" x14ac:dyDescent="0.3">
      <c r="A1816" s="36">
        <v>39365</v>
      </c>
      <c r="B1816" s="1">
        <v>24.78</v>
      </c>
      <c r="C1816" s="1">
        <v>5.94</v>
      </c>
    </row>
    <row r="1817" spans="1:3" x14ac:dyDescent="0.3">
      <c r="A1817" s="36">
        <v>39364</v>
      </c>
      <c r="B1817" s="1">
        <v>24.26</v>
      </c>
      <c r="C1817" s="1">
        <v>5.82</v>
      </c>
    </row>
    <row r="1818" spans="1:3" x14ac:dyDescent="0.3">
      <c r="A1818" s="36">
        <v>39363</v>
      </c>
      <c r="B1818" s="1">
        <v>23.16</v>
      </c>
      <c r="C1818" s="1">
        <v>5.55</v>
      </c>
    </row>
    <row r="1819" spans="1:3" x14ac:dyDescent="0.3">
      <c r="A1819" s="36">
        <v>39360</v>
      </c>
      <c r="B1819" s="1">
        <v>23.62</v>
      </c>
      <c r="C1819" s="1">
        <v>5.66</v>
      </c>
    </row>
    <row r="1820" spans="1:3" x14ac:dyDescent="0.3">
      <c r="A1820" s="36">
        <v>39359</v>
      </c>
      <c r="B1820" s="1">
        <v>23.42</v>
      </c>
      <c r="C1820" s="1">
        <v>5.56</v>
      </c>
    </row>
    <row r="1821" spans="1:3" x14ac:dyDescent="0.3">
      <c r="A1821" s="36">
        <v>39358</v>
      </c>
      <c r="B1821" s="1">
        <v>23.43</v>
      </c>
      <c r="C1821" s="1">
        <v>5.56</v>
      </c>
    </row>
    <row r="1822" spans="1:3" x14ac:dyDescent="0.3">
      <c r="A1822" s="36">
        <v>39356</v>
      </c>
      <c r="B1822" s="1">
        <v>22.79</v>
      </c>
      <c r="C1822" s="1">
        <v>5.41</v>
      </c>
    </row>
    <row r="1823" spans="1:3" x14ac:dyDescent="0.3">
      <c r="A1823" s="36">
        <v>39353</v>
      </c>
      <c r="B1823" s="1">
        <v>22.58</v>
      </c>
      <c r="C1823" s="1">
        <v>5.36</v>
      </c>
    </row>
    <row r="1824" spans="1:3" x14ac:dyDescent="0.3">
      <c r="A1824" s="36">
        <v>39352</v>
      </c>
      <c r="B1824" s="1">
        <v>22.49</v>
      </c>
      <c r="C1824" s="1">
        <v>5.33</v>
      </c>
    </row>
    <row r="1825" spans="1:3" x14ac:dyDescent="0.3">
      <c r="A1825" s="36">
        <v>39351</v>
      </c>
      <c r="B1825" s="1">
        <v>22.21</v>
      </c>
      <c r="C1825" s="1">
        <v>5.27</v>
      </c>
    </row>
    <row r="1826" spans="1:3" x14ac:dyDescent="0.3">
      <c r="A1826" s="36">
        <v>39350</v>
      </c>
      <c r="B1826" s="1">
        <v>22.21</v>
      </c>
      <c r="C1826" s="1">
        <v>5.27</v>
      </c>
    </row>
    <row r="1827" spans="1:3" x14ac:dyDescent="0.3">
      <c r="A1827" s="36">
        <v>39349</v>
      </c>
      <c r="B1827" s="1">
        <v>22.18</v>
      </c>
      <c r="C1827" s="1">
        <v>5.26</v>
      </c>
    </row>
    <row r="1828" spans="1:3" x14ac:dyDescent="0.3">
      <c r="A1828" s="36">
        <v>39346</v>
      </c>
      <c r="B1828" s="1">
        <v>21.89</v>
      </c>
      <c r="C1828" s="1">
        <v>5.39</v>
      </c>
    </row>
    <row r="1829" spans="1:3" x14ac:dyDescent="0.3">
      <c r="A1829" s="36">
        <v>39345</v>
      </c>
      <c r="B1829" s="1">
        <v>21.49</v>
      </c>
      <c r="C1829" s="1">
        <v>5.29</v>
      </c>
    </row>
    <row r="1830" spans="1:3" x14ac:dyDescent="0.3">
      <c r="A1830" s="36">
        <v>39344</v>
      </c>
      <c r="B1830" s="1">
        <v>21.42</v>
      </c>
      <c r="C1830" s="1">
        <v>5.27</v>
      </c>
    </row>
    <row r="1831" spans="1:3" x14ac:dyDescent="0.3">
      <c r="A1831" s="36">
        <v>39343</v>
      </c>
      <c r="B1831" s="1">
        <v>20.57</v>
      </c>
      <c r="C1831" s="1">
        <v>5.0599999999999996</v>
      </c>
    </row>
    <row r="1832" spans="1:3" x14ac:dyDescent="0.3">
      <c r="A1832" s="36">
        <v>39342</v>
      </c>
      <c r="B1832" s="1">
        <v>20.34</v>
      </c>
      <c r="C1832" s="1">
        <v>5.01</v>
      </c>
    </row>
    <row r="1833" spans="1:3" x14ac:dyDescent="0.3">
      <c r="A1833" s="36">
        <v>39339</v>
      </c>
      <c r="B1833" s="1">
        <v>20.45</v>
      </c>
      <c r="C1833" s="1">
        <v>5.03</v>
      </c>
    </row>
    <row r="1834" spans="1:3" x14ac:dyDescent="0.3">
      <c r="A1834" s="36">
        <v>39338</v>
      </c>
      <c r="B1834" s="1">
        <v>20.5</v>
      </c>
      <c r="C1834" s="1">
        <v>5.16</v>
      </c>
    </row>
    <row r="1835" spans="1:3" x14ac:dyDescent="0.3">
      <c r="A1835" s="36">
        <v>39337</v>
      </c>
      <c r="B1835" s="1">
        <v>20.350000000000001</v>
      </c>
      <c r="C1835" s="1">
        <v>5.12</v>
      </c>
    </row>
    <row r="1836" spans="1:3" x14ac:dyDescent="0.3">
      <c r="A1836" s="36">
        <v>39336</v>
      </c>
      <c r="B1836" s="1">
        <v>20.350000000000001</v>
      </c>
      <c r="C1836" s="1">
        <v>5.12</v>
      </c>
    </row>
    <row r="1837" spans="1:3" x14ac:dyDescent="0.3">
      <c r="A1837" s="36">
        <v>39335</v>
      </c>
      <c r="B1837" s="1">
        <v>20.399999999999999</v>
      </c>
      <c r="C1837" s="1">
        <v>5.13</v>
      </c>
    </row>
    <row r="1838" spans="1:3" x14ac:dyDescent="0.3">
      <c r="A1838" s="36">
        <v>39332</v>
      </c>
      <c r="B1838" s="1">
        <v>20.41</v>
      </c>
      <c r="C1838" s="1">
        <v>5.14</v>
      </c>
    </row>
    <row r="1839" spans="1:3" x14ac:dyDescent="0.3">
      <c r="A1839" s="36">
        <v>39331</v>
      </c>
      <c r="B1839" s="1">
        <v>20.45</v>
      </c>
      <c r="C1839" s="1">
        <v>5.15</v>
      </c>
    </row>
    <row r="1840" spans="1:3" x14ac:dyDescent="0.3">
      <c r="A1840" s="36">
        <v>39330</v>
      </c>
      <c r="B1840" s="1">
        <v>20.260000000000002</v>
      </c>
      <c r="C1840" s="1">
        <v>5.0999999999999996</v>
      </c>
    </row>
    <row r="1841" spans="1:3" x14ac:dyDescent="0.3">
      <c r="A1841" s="36">
        <v>39329</v>
      </c>
      <c r="B1841" s="1">
        <v>20.27</v>
      </c>
      <c r="C1841" s="1">
        <v>5.0999999999999996</v>
      </c>
    </row>
    <row r="1842" spans="1:3" x14ac:dyDescent="0.3">
      <c r="A1842" s="36">
        <v>39328</v>
      </c>
      <c r="B1842" s="1">
        <v>20.25</v>
      </c>
      <c r="C1842" s="1">
        <v>5.0999999999999996</v>
      </c>
    </row>
    <row r="1843" spans="1:3" x14ac:dyDescent="0.3">
      <c r="A1843" s="36">
        <v>39325</v>
      </c>
      <c r="B1843" s="1">
        <v>20.2</v>
      </c>
      <c r="C1843" s="1">
        <v>5.08</v>
      </c>
    </row>
    <row r="1844" spans="1:3" x14ac:dyDescent="0.3">
      <c r="A1844" s="36">
        <v>39324</v>
      </c>
      <c r="B1844" s="1">
        <v>19.96</v>
      </c>
      <c r="C1844" s="1">
        <v>5.0199999999999996</v>
      </c>
    </row>
    <row r="1845" spans="1:3" x14ac:dyDescent="0.3">
      <c r="A1845" s="36">
        <v>39323</v>
      </c>
      <c r="B1845" s="1">
        <v>19.72</v>
      </c>
      <c r="C1845" s="1">
        <v>4.96</v>
      </c>
    </row>
    <row r="1846" spans="1:3" x14ac:dyDescent="0.3">
      <c r="A1846" s="36">
        <v>39322</v>
      </c>
      <c r="B1846" s="1">
        <v>19.55</v>
      </c>
      <c r="C1846" s="1">
        <v>4.92</v>
      </c>
    </row>
    <row r="1847" spans="1:3" x14ac:dyDescent="0.3">
      <c r="A1847" s="36">
        <v>39321</v>
      </c>
      <c r="B1847" s="1">
        <v>19.47</v>
      </c>
      <c r="C1847" s="1">
        <v>4.9000000000000004</v>
      </c>
    </row>
    <row r="1848" spans="1:3" x14ac:dyDescent="0.3">
      <c r="A1848" s="36">
        <v>39318</v>
      </c>
      <c r="B1848" s="1">
        <v>18.96</v>
      </c>
      <c r="C1848" s="1">
        <v>4.7699999999999996</v>
      </c>
    </row>
    <row r="1849" spans="1:3" x14ac:dyDescent="0.3">
      <c r="A1849" s="36">
        <v>39317</v>
      </c>
      <c r="B1849" s="1">
        <v>18.62</v>
      </c>
      <c r="C1849" s="1">
        <v>4.6900000000000004</v>
      </c>
    </row>
    <row r="1850" spans="1:3" x14ac:dyDescent="0.3">
      <c r="A1850" s="36">
        <v>39316</v>
      </c>
      <c r="B1850" s="1">
        <v>18.79</v>
      </c>
      <c r="C1850" s="1">
        <v>4.7300000000000004</v>
      </c>
    </row>
    <row r="1851" spans="1:3" x14ac:dyDescent="0.3">
      <c r="A1851" s="36">
        <v>39315</v>
      </c>
      <c r="B1851" s="1">
        <v>18.43</v>
      </c>
      <c r="C1851" s="1">
        <v>4.79</v>
      </c>
    </row>
    <row r="1852" spans="1:3" x14ac:dyDescent="0.3">
      <c r="A1852" s="36">
        <v>39314</v>
      </c>
      <c r="B1852" s="1">
        <v>19.04</v>
      </c>
      <c r="C1852" s="1">
        <v>4.95</v>
      </c>
    </row>
    <row r="1853" spans="1:3" x14ac:dyDescent="0.3">
      <c r="A1853" s="36">
        <v>39311</v>
      </c>
      <c r="B1853" s="1">
        <v>18.579999999999998</v>
      </c>
      <c r="C1853" s="1">
        <v>4.83</v>
      </c>
    </row>
    <row r="1854" spans="1:3" x14ac:dyDescent="0.3">
      <c r="A1854" s="36">
        <v>39310</v>
      </c>
      <c r="B1854" s="1">
        <v>18.899999999999999</v>
      </c>
      <c r="C1854" s="1">
        <v>4.92</v>
      </c>
    </row>
    <row r="1855" spans="1:3" x14ac:dyDescent="0.3">
      <c r="A1855" s="36">
        <v>39308</v>
      </c>
      <c r="B1855" s="1">
        <v>19.77</v>
      </c>
      <c r="C1855" s="1">
        <v>5.14</v>
      </c>
    </row>
    <row r="1856" spans="1:3" x14ac:dyDescent="0.3">
      <c r="A1856" s="36">
        <v>39307</v>
      </c>
      <c r="B1856" s="1">
        <v>19.809999999999999</v>
      </c>
      <c r="C1856" s="1">
        <v>5.14</v>
      </c>
    </row>
    <row r="1857" spans="1:3" x14ac:dyDescent="0.3">
      <c r="A1857" s="36">
        <v>39304</v>
      </c>
      <c r="B1857" s="1">
        <v>19.63</v>
      </c>
      <c r="C1857" s="1">
        <v>5.09</v>
      </c>
    </row>
    <row r="1858" spans="1:3" x14ac:dyDescent="0.3">
      <c r="A1858" s="36">
        <v>39303</v>
      </c>
      <c r="B1858" s="1">
        <v>19.940000000000001</v>
      </c>
      <c r="C1858" s="1">
        <v>5.17</v>
      </c>
    </row>
    <row r="1859" spans="1:3" x14ac:dyDescent="0.3">
      <c r="A1859" s="36">
        <v>39302</v>
      </c>
      <c r="B1859" s="1">
        <v>20.2</v>
      </c>
      <c r="C1859" s="1">
        <v>5.24</v>
      </c>
    </row>
    <row r="1860" spans="1:3" x14ac:dyDescent="0.3">
      <c r="A1860" s="36">
        <v>39301</v>
      </c>
      <c r="B1860" s="1">
        <v>19.72</v>
      </c>
      <c r="C1860" s="1">
        <v>5.12</v>
      </c>
    </row>
    <row r="1861" spans="1:3" x14ac:dyDescent="0.3">
      <c r="A1861" s="36">
        <v>39300</v>
      </c>
      <c r="B1861" s="1">
        <v>19.649999999999999</v>
      </c>
      <c r="C1861" s="1">
        <v>5.0999999999999996</v>
      </c>
    </row>
    <row r="1862" spans="1:3" x14ac:dyDescent="0.3">
      <c r="A1862" s="36">
        <v>39297</v>
      </c>
      <c r="B1862" s="1">
        <v>19.93</v>
      </c>
      <c r="C1862" s="1">
        <v>5.17</v>
      </c>
    </row>
    <row r="1863" spans="1:3" x14ac:dyDescent="0.3">
      <c r="A1863" s="36">
        <v>39296</v>
      </c>
      <c r="B1863" s="1">
        <v>19.72</v>
      </c>
      <c r="C1863" s="1">
        <v>5.12</v>
      </c>
    </row>
    <row r="1864" spans="1:3" x14ac:dyDescent="0.3">
      <c r="A1864" s="36">
        <v>39295</v>
      </c>
      <c r="B1864" s="1">
        <v>19.649999999999999</v>
      </c>
      <c r="C1864" s="1">
        <v>5.0999999999999996</v>
      </c>
    </row>
    <row r="1865" spans="1:3" x14ac:dyDescent="0.3">
      <c r="A1865" s="36">
        <v>39294</v>
      </c>
      <c r="B1865" s="1">
        <v>20.49</v>
      </c>
      <c r="C1865" s="1">
        <v>5.31</v>
      </c>
    </row>
    <row r="1866" spans="1:3" x14ac:dyDescent="0.3">
      <c r="A1866" s="36">
        <v>39293</v>
      </c>
      <c r="B1866" s="1">
        <v>20.34</v>
      </c>
      <c r="C1866" s="1">
        <v>5.21</v>
      </c>
    </row>
    <row r="1867" spans="1:3" x14ac:dyDescent="0.3">
      <c r="A1867" s="36">
        <v>39290</v>
      </c>
      <c r="B1867" s="1">
        <v>20.87</v>
      </c>
      <c r="C1867" s="1">
        <v>5.21</v>
      </c>
    </row>
    <row r="1868" spans="1:3" x14ac:dyDescent="0.3">
      <c r="A1868" s="36">
        <v>39289</v>
      </c>
      <c r="B1868" s="1">
        <v>21.71</v>
      </c>
      <c r="C1868" s="1">
        <v>5.42</v>
      </c>
    </row>
    <row r="1869" spans="1:3" x14ac:dyDescent="0.3">
      <c r="A1869" s="36">
        <v>39288</v>
      </c>
      <c r="B1869" s="1">
        <v>21.71</v>
      </c>
      <c r="C1869" s="1">
        <v>5.38</v>
      </c>
    </row>
    <row r="1870" spans="1:3" x14ac:dyDescent="0.3">
      <c r="A1870" s="36">
        <v>39287</v>
      </c>
      <c r="B1870" s="1">
        <v>22.01</v>
      </c>
      <c r="C1870" s="1">
        <v>5.42</v>
      </c>
    </row>
    <row r="1871" spans="1:3" x14ac:dyDescent="0.3">
      <c r="A1871" s="36">
        <v>39286</v>
      </c>
      <c r="B1871" s="1">
        <v>22</v>
      </c>
      <c r="C1871" s="1">
        <v>5.42</v>
      </c>
    </row>
    <row r="1872" spans="1:3" x14ac:dyDescent="0.3">
      <c r="A1872" s="36">
        <v>39283</v>
      </c>
      <c r="B1872" s="1">
        <v>21.76</v>
      </c>
      <c r="C1872" s="1">
        <v>5.35</v>
      </c>
    </row>
    <row r="1873" spans="1:3" x14ac:dyDescent="0.3">
      <c r="A1873" s="36">
        <v>39282</v>
      </c>
      <c r="B1873" s="1">
        <v>21.86</v>
      </c>
      <c r="C1873" s="1">
        <v>5.77</v>
      </c>
    </row>
    <row r="1874" spans="1:3" x14ac:dyDescent="0.3">
      <c r="A1874" s="36">
        <v>39281</v>
      </c>
      <c r="B1874" s="1">
        <v>21.64</v>
      </c>
      <c r="C1874" s="1">
        <v>5.69</v>
      </c>
    </row>
    <row r="1875" spans="1:3" x14ac:dyDescent="0.3">
      <c r="A1875" s="36">
        <v>39280</v>
      </c>
      <c r="B1875" s="1">
        <v>21.65</v>
      </c>
      <c r="C1875" s="1">
        <v>5.69</v>
      </c>
    </row>
    <row r="1876" spans="1:3" x14ac:dyDescent="0.3">
      <c r="A1876" s="36">
        <v>39279</v>
      </c>
      <c r="B1876" s="1">
        <v>21.78</v>
      </c>
      <c r="C1876" s="1">
        <v>5.71</v>
      </c>
    </row>
    <row r="1877" spans="1:3" x14ac:dyDescent="0.3">
      <c r="A1877" s="36">
        <v>39276</v>
      </c>
      <c r="B1877" s="1">
        <v>21.63</v>
      </c>
      <c r="C1877" s="1">
        <v>5.67</v>
      </c>
    </row>
    <row r="1878" spans="1:3" x14ac:dyDescent="0.3">
      <c r="A1878" s="36">
        <v>39275</v>
      </c>
      <c r="B1878" s="1">
        <v>21.35</v>
      </c>
      <c r="C1878" s="1">
        <v>5.6</v>
      </c>
    </row>
    <row r="1879" spans="1:3" x14ac:dyDescent="0.3">
      <c r="A1879" s="36">
        <v>39274</v>
      </c>
      <c r="B1879" s="1">
        <v>21.06</v>
      </c>
      <c r="C1879" s="1">
        <v>5.52</v>
      </c>
    </row>
    <row r="1880" spans="1:3" x14ac:dyDescent="0.3">
      <c r="A1880" s="36">
        <v>39273</v>
      </c>
      <c r="B1880" s="1">
        <v>21.2</v>
      </c>
      <c r="C1880" s="1">
        <v>5.55</v>
      </c>
    </row>
    <row r="1881" spans="1:3" x14ac:dyDescent="0.3">
      <c r="A1881" s="36">
        <v>39272</v>
      </c>
      <c r="B1881" s="1">
        <v>21.27</v>
      </c>
      <c r="C1881" s="1">
        <v>5.56</v>
      </c>
    </row>
    <row r="1882" spans="1:3" x14ac:dyDescent="0.3">
      <c r="A1882" s="36">
        <v>39269</v>
      </c>
      <c r="B1882" s="1">
        <v>21.11</v>
      </c>
      <c r="C1882" s="1">
        <v>5.52</v>
      </c>
    </row>
    <row r="1883" spans="1:3" x14ac:dyDescent="0.3">
      <c r="A1883" s="36">
        <v>39268</v>
      </c>
      <c r="B1883" s="1">
        <v>20.81</v>
      </c>
      <c r="C1883" s="1">
        <v>5.44</v>
      </c>
    </row>
    <row r="1884" spans="1:3" x14ac:dyDescent="0.3">
      <c r="A1884" s="36">
        <v>39267</v>
      </c>
      <c r="B1884" s="1">
        <v>20.84</v>
      </c>
      <c r="C1884" s="1">
        <v>5.45</v>
      </c>
    </row>
    <row r="1885" spans="1:3" x14ac:dyDescent="0.3">
      <c r="A1885" s="36">
        <v>39266</v>
      </c>
      <c r="B1885" s="1">
        <v>20.83</v>
      </c>
      <c r="C1885" s="1">
        <v>5.45</v>
      </c>
    </row>
    <row r="1886" spans="1:3" x14ac:dyDescent="0.3">
      <c r="A1886" s="36">
        <v>39265</v>
      </c>
      <c r="B1886" s="1">
        <v>20.62</v>
      </c>
      <c r="C1886" s="1">
        <v>5.39</v>
      </c>
    </row>
    <row r="1887" spans="1:3" x14ac:dyDescent="0.3">
      <c r="A1887" s="36">
        <v>39262</v>
      </c>
      <c r="B1887" s="1">
        <v>20.6</v>
      </c>
      <c r="C1887" s="1">
        <v>5.4</v>
      </c>
    </row>
    <row r="1888" spans="1:3" x14ac:dyDescent="0.3">
      <c r="A1888" s="36">
        <v>39261</v>
      </c>
      <c r="B1888" s="1">
        <v>20.420000000000002</v>
      </c>
      <c r="C1888" s="1">
        <v>5.35</v>
      </c>
    </row>
    <row r="1889" spans="1:3" x14ac:dyDescent="0.3">
      <c r="A1889" s="36">
        <v>39260</v>
      </c>
      <c r="B1889" s="1">
        <v>20.34</v>
      </c>
      <c r="C1889" s="1">
        <v>5.33</v>
      </c>
    </row>
    <row r="1890" spans="1:3" x14ac:dyDescent="0.3">
      <c r="A1890" s="36">
        <v>39259</v>
      </c>
      <c r="B1890" s="1">
        <v>20.440000000000001</v>
      </c>
      <c r="C1890" s="1">
        <v>5.36</v>
      </c>
    </row>
    <row r="1891" spans="1:3" x14ac:dyDescent="0.3">
      <c r="A1891" s="36">
        <v>39258</v>
      </c>
      <c r="B1891" s="1">
        <v>20.32</v>
      </c>
      <c r="C1891" s="1">
        <v>5.32</v>
      </c>
    </row>
    <row r="1892" spans="1:3" x14ac:dyDescent="0.3">
      <c r="A1892" s="36">
        <v>39255</v>
      </c>
      <c r="B1892" s="1">
        <v>20.2</v>
      </c>
      <c r="C1892" s="1">
        <v>5.31</v>
      </c>
    </row>
    <row r="1893" spans="1:3" x14ac:dyDescent="0.3">
      <c r="A1893" s="36">
        <v>39254</v>
      </c>
      <c r="B1893" s="1">
        <v>20.28</v>
      </c>
      <c r="C1893" s="1">
        <v>5.48</v>
      </c>
    </row>
    <row r="1894" spans="1:3" x14ac:dyDescent="0.3">
      <c r="A1894" s="36">
        <v>39253</v>
      </c>
      <c r="B1894" s="1">
        <v>20.190000000000001</v>
      </c>
      <c r="C1894" s="1">
        <v>5.46</v>
      </c>
    </row>
    <row r="1895" spans="1:3" x14ac:dyDescent="0.3">
      <c r="A1895" s="36">
        <v>39252</v>
      </c>
      <c r="B1895" s="1">
        <v>20.02</v>
      </c>
      <c r="C1895" s="1">
        <v>5.41</v>
      </c>
    </row>
    <row r="1896" spans="1:3" x14ac:dyDescent="0.3">
      <c r="A1896" s="36">
        <v>39251</v>
      </c>
      <c r="B1896" s="1">
        <v>19.7</v>
      </c>
      <c r="C1896" s="1">
        <v>5.33</v>
      </c>
    </row>
    <row r="1897" spans="1:3" x14ac:dyDescent="0.3">
      <c r="A1897" s="36">
        <v>39248</v>
      </c>
      <c r="B1897" s="1">
        <v>19.82</v>
      </c>
      <c r="C1897" s="1">
        <v>5.36</v>
      </c>
    </row>
    <row r="1898" spans="1:3" x14ac:dyDescent="0.3">
      <c r="A1898" s="36">
        <v>39247</v>
      </c>
      <c r="B1898" s="1">
        <v>19.809999999999999</v>
      </c>
      <c r="C1898" s="1">
        <v>5.36</v>
      </c>
    </row>
    <row r="1899" spans="1:3" x14ac:dyDescent="0.3">
      <c r="A1899" s="36">
        <v>39246</v>
      </c>
      <c r="B1899" s="1">
        <v>19.54</v>
      </c>
      <c r="C1899" s="1">
        <v>5.28</v>
      </c>
    </row>
    <row r="1900" spans="1:3" x14ac:dyDescent="0.3">
      <c r="A1900" s="36">
        <v>39245</v>
      </c>
      <c r="B1900" s="1">
        <v>19.739999999999998</v>
      </c>
      <c r="C1900" s="1">
        <v>5.34</v>
      </c>
    </row>
    <row r="1901" spans="1:3" x14ac:dyDescent="0.3">
      <c r="A1901" s="36">
        <v>39244</v>
      </c>
      <c r="B1901" s="1">
        <v>19.690000000000001</v>
      </c>
      <c r="C1901" s="1">
        <v>5.33</v>
      </c>
    </row>
    <row r="1902" spans="1:3" x14ac:dyDescent="0.3">
      <c r="A1902" s="36">
        <v>39241</v>
      </c>
      <c r="B1902" s="1">
        <v>19.690000000000001</v>
      </c>
      <c r="C1902" s="1">
        <v>5.32</v>
      </c>
    </row>
    <row r="1903" spans="1:3" x14ac:dyDescent="0.3">
      <c r="A1903" s="36">
        <v>39240</v>
      </c>
      <c r="B1903" s="1">
        <v>19.850000000000001</v>
      </c>
      <c r="C1903" s="1">
        <v>5.37</v>
      </c>
    </row>
    <row r="1904" spans="1:3" x14ac:dyDescent="0.3">
      <c r="A1904" s="36">
        <v>39239</v>
      </c>
      <c r="B1904" s="1">
        <v>19.940000000000001</v>
      </c>
      <c r="C1904" s="1">
        <v>5.39</v>
      </c>
    </row>
    <row r="1905" spans="1:3" x14ac:dyDescent="0.3">
      <c r="A1905" s="36">
        <v>39238</v>
      </c>
      <c r="B1905" s="1">
        <v>20.350000000000001</v>
      </c>
      <c r="C1905" s="1">
        <v>5.5</v>
      </c>
    </row>
    <row r="1906" spans="1:3" x14ac:dyDescent="0.3">
      <c r="A1906" s="36">
        <v>39237</v>
      </c>
      <c r="B1906" s="1">
        <v>20.27</v>
      </c>
      <c r="C1906" s="1">
        <v>5.48</v>
      </c>
    </row>
    <row r="1907" spans="1:3" x14ac:dyDescent="0.3">
      <c r="A1907" s="36">
        <v>39234</v>
      </c>
      <c r="B1907" s="1">
        <v>20.41</v>
      </c>
      <c r="C1907" s="1">
        <v>5.59</v>
      </c>
    </row>
    <row r="1908" spans="1:3" x14ac:dyDescent="0.3">
      <c r="A1908" s="36">
        <v>39233</v>
      </c>
      <c r="B1908" s="1">
        <v>20.41</v>
      </c>
      <c r="C1908" s="1">
        <v>5.59</v>
      </c>
    </row>
    <row r="1909" spans="1:3" x14ac:dyDescent="0.3">
      <c r="A1909" s="36">
        <v>39232</v>
      </c>
      <c r="B1909" s="1">
        <v>20.170000000000002</v>
      </c>
      <c r="C1909" s="1">
        <v>5.53</v>
      </c>
    </row>
    <row r="1910" spans="1:3" x14ac:dyDescent="0.3">
      <c r="A1910" s="36">
        <v>39231</v>
      </c>
      <c r="B1910" s="1">
        <v>20.11</v>
      </c>
      <c r="C1910" s="1">
        <v>5.59</v>
      </c>
    </row>
    <row r="1911" spans="1:3" x14ac:dyDescent="0.3">
      <c r="A1911" s="36">
        <v>39230</v>
      </c>
      <c r="B1911" s="1">
        <v>20.02</v>
      </c>
      <c r="C1911" s="1">
        <v>5.54</v>
      </c>
    </row>
    <row r="1912" spans="1:3" x14ac:dyDescent="0.3">
      <c r="A1912" s="36">
        <v>39227</v>
      </c>
      <c r="B1912" s="1">
        <v>19.98</v>
      </c>
      <c r="C1912" s="1">
        <v>5.53</v>
      </c>
    </row>
    <row r="1913" spans="1:3" x14ac:dyDescent="0.3">
      <c r="A1913" s="36">
        <v>39226</v>
      </c>
      <c r="B1913" s="1">
        <v>19.59</v>
      </c>
      <c r="C1913" s="1">
        <v>5.47</v>
      </c>
    </row>
    <row r="1914" spans="1:3" x14ac:dyDescent="0.3">
      <c r="A1914" s="36">
        <v>39225</v>
      </c>
      <c r="B1914" s="1">
        <v>19.78</v>
      </c>
      <c r="C1914" s="1">
        <v>5.53</v>
      </c>
    </row>
    <row r="1915" spans="1:3" x14ac:dyDescent="0.3">
      <c r="A1915" s="36">
        <v>39224</v>
      </c>
      <c r="B1915" s="1">
        <v>19.91</v>
      </c>
      <c r="C1915" s="1">
        <v>5.57</v>
      </c>
    </row>
    <row r="1916" spans="1:3" x14ac:dyDescent="0.3">
      <c r="A1916" s="36">
        <v>39223</v>
      </c>
      <c r="B1916" s="1">
        <v>19.829999999999998</v>
      </c>
      <c r="C1916" s="1">
        <v>5.54</v>
      </c>
    </row>
    <row r="1917" spans="1:3" x14ac:dyDescent="0.3">
      <c r="A1917" s="36">
        <v>39220</v>
      </c>
      <c r="B1917" s="1">
        <v>19.78</v>
      </c>
      <c r="C1917" s="1">
        <v>5.48</v>
      </c>
    </row>
    <row r="1918" spans="1:3" x14ac:dyDescent="0.3">
      <c r="A1918" s="36">
        <v>39219</v>
      </c>
      <c r="B1918" s="1">
        <v>19.93</v>
      </c>
      <c r="C1918" s="1">
        <v>5.49</v>
      </c>
    </row>
    <row r="1919" spans="1:3" x14ac:dyDescent="0.3">
      <c r="A1919" s="36">
        <v>39218</v>
      </c>
      <c r="B1919" s="1">
        <v>19.7</v>
      </c>
      <c r="C1919" s="1">
        <v>5.43</v>
      </c>
    </row>
    <row r="1920" spans="1:3" x14ac:dyDescent="0.3">
      <c r="A1920" s="36">
        <v>39217</v>
      </c>
      <c r="B1920" s="1">
        <v>19.46</v>
      </c>
      <c r="C1920" s="1">
        <v>5.36</v>
      </c>
    </row>
    <row r="1921" spans="1:3" x14ac:dyDescent="0.3">
      <c r="A1921" s="36">
        <v>39216</v>
      </c>
      <c r="B1921" s="1">
        <v>19.54</v>
      </c>
      <c r="C1921" s="1">
        <v>5.39</v>
      </c>
    </row>
    <row r="1922" spans="1:3" x14ac:dyDescent="0.3">
      <c r="A1922" s="36">
        <v>39213</v>
      </c>
      <c r="B1922" s="1">
        <v>19.350000000000001</v>
      </c>
      <c r="C1922" s="1">
        <v>5.31</v>
      </c>
    </row>
    <row r="1923" spans="1:3" x14ac:dyDescent="0.3">
      <c r="A1923" s="36">
        <v>39212</v>
      </c>
      <c r="B1923" s="1">
        <v>19.309999999999999</v>
      </c>
      <c r="C1923" s="1">
        <v>5.3</v>
      </c>
    </row>
    <row r="1924" spans="1:3" x14ac:dyDescent="0.3">
      <c r="A1924" s="36">
        <v>39211</v>
      </c>
      <c r="B1924" s="1">
        <v>19.36</v>
      </c>
      <c r="C1924" s="1">
        <v>5.32</v>
      </c>
    </row>
    <row r="1925" spans="1:3" x14ac:dyDescent="0.3">
      <c r="A1925" s="36">
        <v>39210</v>
      </c>
      <c r="B1925" s="1">
        <v>19.39</v>
      </c>
      <c r="C1925" s="1">
        <v>5.31</v>
      </c>
    </row>
    <row r="1926" spans="1:3" x14ac:dyDescent="0.3">
      <c r="A1926" s="36">
        <v>39209</v>
      </c>
      <c r="B1926" s="1">
        <v>19.559999999999999</v>
      </c>
      <c r="C1926" s="1">
        <v>5.36</v>
      </c>
    </row>
    <row r="1927" spans="1:3" x14ac:dyDescent="0.3">
      <c r="A1927" s="36">
        <v>39206</v>
      </c>
      <c r="B1927" s="1">
        <v>19.59</v>
      </c>
      <c r="C1927" s="1">
        <v>5.36</v>
      </c>
    </row>
    <row r="1928" spans="1:3" x14ac:dyDescent="0.3">
      <c r="A1928" s="36">
        <v>39205</v>
      </c>
      <c r="B1928" s="1">
        <v>19.760000000000002</v>
      </c>
      <c r="C1928" s="1">
        <v>5.41</v>
      </c>
    </row>
    <row r="1929" spans="1:3" x14ac:dyDescent="0.3">
      <c r="A1929" s="36">
        <v>39202</v>
      </c>
      <c r="B1929" s="1">
        <v>19.48</v>
      </c>
      <c r="C1929" s="1">
        <v>5.33</v>
      </c>
    </row>
    <row r="1930" spans="1:3" x14ac:dyDescent="0.3">
      <c r="A1930" s="36">
        <v>39199</v>
      </c>
      <c r="B1930" s="1">
        <v>19.579999999999998</v>
      </c>
      <c r="C1930" s="1">
        <v>5.32</v>
      </c>
    </row>
    <row r="1931" spans="1:3" x14ac:dyDescent="0.3">
      <c r="A1931" s="36">
        <v>39198</v>
      </c>
      <c r="B1931" s="1">
        <v>20.25</v>
      </c>
      <c r="C1931" s="1">
        <v>5.44</v>
      </c>
    </row>
    <row r="1932" spans="1:3" x14ac:dyDescent="0.3">
      <c r="A1932" s="36">
        <v>39197</v>
      </c>
      <c r="B1932" s="1">
        <v>20.239999999999998</v>
      </c>
      <c r="C1932" s="1">
        <v>5.43</v>
      </c>
    </row>
    <row r="1933" spans="1:3" x14ac:dyDescent="0.3">
      <c r="A1933" s="36">
        <v>39196</v>
      </c>
      <c r="B1933" s="1">
        <v>20.13</v>
      </c>
      <c r="C1933" s="1">
        <v>5.4</v>
      </c>
    </row>
    <row r="1934" spans="1:3" x14ac:dyDescent="0.3">
      <c r="A1934" s="36">
        <v>39195</v>
      </c>
      <c r="B1934" s="1">
        <v>19.88</v>
      </c>
      <c r="C1934" s="1">
        <v>5.32</v>
      </c>
    </row>
    <row r="1935" spans="1:3" x14ac:dyDescent="0.3">
      <c r="A1935" s="36">
        <v>39192</v>
      </c>
      <c r="B1935" s="1">
        <v>19.88</v>
      </c>
      <c r="C1935" s="1">
        <v>5.32</v>
      </c>
    </row>
    <row r="1936" spans="1:3" x14ac:dyDescent="0.3">
      <c r="A1936" s="36">
        <v>39191</v>
      </c>
      <c r="B1936" s="1">
        <v>19.57</v>
      </c>
      <c r="C1936" s="1">
        <v>5.21</v>
      </c>
    </row>
    <row r="1937" spans="1:3" x14ac:dyDescent="0.3">
      <c r="A1937" s="36">
        <v>39190</v>
      </c>
      <c r="B1937" s="1">
        <v>19.66</v>
      </c>
      <c r="C1937" s="1">
        <v>5.22</v>
      </c>
    </row>
    <row r="1938" spans="1:3" x14ac:dyDescent="0.3">
      <c r="A1938" s="36">
        <v>39189</v>
      </c>
      <c r="B1938" s="1">
        <v>19.55</v>
      </c>
      <c r="C1938" s="1">
        <v>5.19</v>
      </c>
    </row>
    <row r="1939" spans="1:3" x14ac:dyDescent="0.3">
      <c r="A1939" s="36">
        <v>39188</v>
      </c>
      <c r="B1939" s="1">
        <v>19.75</v>
      </c>
      <c r="C1939" s="1">
        <v>5.23</v>
      </c>
    </row>
    <row r="1940" spans="1:3" x14ac:dyDescent="0.3">
      <c r="A1940" s="36">
        <v>39185</v>
      </c>
      <c r="B1940" s="1">
        <v>19.28</v>
      </c>
      <c r="C1940" s="1">
        <v>5.0999999999999996</v>
      </c>
    </row>
    <row r="1941" spans="1:3" x14ac:dyDescent="0.3">
      <c r="A1941" s="36">
        <v>39184</v>
      </c>
      <c r="B1941" s="1">
        <v>18.93</v>
      </c>
      <c r="C1941" s="1">
        <v>4.99</v>
      </c>
    </row>
    <row r="1942" spans="1:3" x14ac:dyDescent="0.3">
      <c r="A1942" s="36">
        <v>39183</v>
      </c>
      <c r="B1942" s="1">
        <v>19.09</v>
      </c>
      <c r="C1942" s="1">
        <v>5.03</v>
      </c>
    </row>
    <row r="1943" spans="1:3" x14ac:dyDescent="0.3">
      <c r="A1943" s="36">
        <v>39182</v>
      </c>
      <c r="B1943" s="1">
        <v>19.02</v>
      </c>
      <c r="C1943" s="1">
        <v>5.04</v>
      </c>
    </row>
    <row r="1944" spans="1:3" x14ac:dyDescent="0.3">
      <c r="A1944" s="36">
        <v>39181</v>
      </c>
      <c r="B1944" s="1">
        <v>19</v>
      </c>
      <c r="C1944" s="1">
        <v>5.03</v>
      </c>
    </row>
    <row r="1945" spans="1:3" x14ac:dyDescent="0.3">
      <c r="A1945" s="36">
        <v>39177</v>
      </c>
      <c r="B1945" s="1">
        <v>18.54</v>
      </c>
      <c r="C1945" s="1">
        <v>4.91</v>
      </c>
    </row>
    <row r="1946" spans="1:3" x14ac:dyDescent="0.3">
      <c r="A1946" s="36">
        <v>39176</v>
      </c>
      <c r="B1946" s="1">
        <v>18.43</v>
      </c>
      <c r="C1946" s="1">
        <v>4.8899999999999997</v>
      </c>
    </row>
    <row r="1947" spans="1:3" x14ac:dyDescent="0.3">
      <c r="A1947" s="36">
        <v>39175</v>
      </c>
      <c r="B1947" s="1">
        <v>17.77</v>
      </c>
      <c r="C1947" s="1">
        <v>4.71</v>
      </c>
    </row>
    <row r="1948" spans="1:3" x14ac:dyDescent="0.3">
      <c r="A1948" s="36">
        <v>39174</v>
      </c>
      <c r="B1948" s="1">
        <v>17.489999999999998</v>
      </c>
      <c r="C1948" s="1">
        <v>4.63</v>
      </c>
    </row>
    <row r="1949" spans="1:3" x14ac:dyDescent="0.3">
      <c r="A1949" s="36">
        <v>39171</v>
      </c>
      <c r="B1949" s="1">
        <v>18.399999999999999</v>
      </c>
      <c r="C1949" s="1">
        <v>4.87</v>
      </c>
    </row>
    <row r="1950" spans="1:3" x14ac:dyDescent="0.3">
      <c r="A1950" s="36">
        <v>39170</v>
      </c>
      <c r="B1950" s="1">
        <v>18.29</v>
      </c>
      <c r="C1950" s="1">
        <v>4.84</v>
      </c>
    </row>
    <row r="1951" spans="1:3" x14ac:dyDescent="0.3">
      <c r="A1951" s="36">
        <v>39169</v>
      </c>
      <c r="B1951" s="1">
        <v>18.100000000000001</v>
      </c>
      <c r="C1951" s="1">
        <v>4.79</v>
      </c>
    </row>
    <row r="1952" spans="1:3" x14ac:dyDescent="0.3">
      <c r="A1952" s="36">
        <v>39167</v>
      </c>
      <c r="B1952" s="1">
        <v>18.38</v>
      </c>
      <c r="C1952" s="1">
        <v>4.87</v>
      </c>
    </row>
    <row r="1953" spans="1:3" x14ac:dyDescent="0.3">
      <c r="A1953" s="36">
        <v>39164</v>
      </c>
      <c r="B1953" s="1">
        <v>18.579999999999998</v>
      </c>
      <c r="C1953" s="1">
        <v>4.92</v>
      </c>
    </row>
    <row r="1954" spans="1:3" x14ac:dyDescent="0.3">
      <c r="A1954" s="36">
        <v>39163</v>
      </c>
      <c r="B1954" s="1">
        <v>18.649999999999999</v>
      </c>
      <c r="C1954" s="1">
        <v>4.9400000000000004</v>
      </c>
    </row>
    <row r="1955" spans="1:3" x14ac:dyDescent="0.3">
      <c r="A1955" s="36">
        <v>39162</v>
      </c>
      <c r="B1955" s="1">
        <v>18.11</v>
      </c>
      <c r="C1955" s="1">
        <v>4.8</v>
      </c>
    </row>
    <row r="1956" spans="1:3" x14ac:dyDescent="0.3">
      <c r="A1956" s="36">
        <v>39161</v>
      </c>
      <c r="B1956" s="1">
        <v>17.79</v>
      </c>
      <c r="C1956" s="1">
        <v>4.71</v>
      </c>
    </row>
    <row r="1957" spans="1:3" x14ac:dyDescent="0.3">
      <c r="A1957" s="36">
        <v>39160</v>
      </c>
      <c r="B1957" s="1">
        <v>17.7</v>
      </c>
      <c r="C1957" s="1">
        <v>4.6900000000000004</v>
      </c>
    </row>
    <row r="1958" spans="1:3" x14ac:dyDescent="0.3">
      <c r="A1958" s="36">
        <v>39157</v>
      </c>
      <c r="B1958" s="1">
        <v>17.36</v>
      </c>
      <c r="C1958" s="1">
        <v>4.5999999999999996</v>
      </c>
    </row>
    <row r="1959" spans="1:3" x14ac:dyDescent="0.3">
      <c r="A1959" s="36">
        <v>39156</v>
      </c>
      <c r="B1959" s="1">
        <v>17.53</v>
      </c>
      <c r="C1959" s="1">
        <v>4.6399999999999997</v>
      </c>
    </row>
    <row r="1960" spans="1:3" x14ac:dyDescent="0.3">
      <c r="A1960" s="36">
        <v>39155</v>
      </c>
      <c r="B1960" s="1">
        <v>17.510000000000002</v>
      </c>
      <c r="C1960" s="1">
        <v>4.6399999999999997</v>
      </c>
    </row>
    <row r="1961" spans="1:3" x14ac:dyDescent="0.3">
      <c r="A1961" s="36">
        <v>39154</v>
      </c>
      <c r="B1961" s="1">
        <v>18.14</v>
      </c>
      <c r="C1961" s="1">
        <v>4.8</v>
      </c>
    </row>
    <row r="1962" spans="1:3" x14ac:dyDescent="0.3">
      <c r="A1962" s="36">
        <v>39153</v>
      </c>
      <c r="B1962" s="1">
        <v>17.96</v>
      </c>
      <c r="C1962" s="1">
        <v>4.76</v>
      </c>
    </row>
    <row r="1963" spans="1:3" x14ac:dyDescent="0.3">
      <c r="A1963" s="36">
        <v>39150</v>
      </c>
      <c r="B1963" s="1">
        <v>17.88</v>
      </c>
      <c r="C1963" s="1">
        <v>4.74</v>
      </c>
    </row>
    <row r="1964" spans="1:3" x14ac:dyDescent="0.3">
      <c r="A1964" s="36">
        <v>39149</v>
      </c>
      <c r="B1964" s="1">
        <v>18.09</v>
      </c>
      <c r="C1964" s="1">
        <v>4.79</v>
      </c>
    </row>
    <row r="1965" spans="1:3" x14ac:dyDescent="0.3">
      <c r="A1965" s="36">
        <v>39148</v>
      </c>
      <c r="B1965" s="1">
        <v>17.440000000000001</v>
      </c>
      <c r="C1965" s="1">
        <v>4.62</v>
      </c>
    </row>
    <row r="1966" spans="1:3" x14ac:dyDescent="0.3">
      <c r="A1966" s="36">
        <v>39147</v>
      </c>
      <c r="B1966" s="1">
        <v>17.579999999999998</v>
      </c>
      <c r="C1966" s="1">
        <v>4.66</v>
      </c>
    </row>
    <row r="1967" spans="1:3" x14ac:dyDescent="0.3">
      <c r="A1967" s="36">
        <v>39146</v>
      </c>
      <c r="B1967" s="1">
        <v>17.2</v>
      </c>
      <c r="C1967" s="1">
        <v>4.5599999999999996</v>
      </c>
    </row>
    <row r="1968" spans="1:3" x14ac:dyDescent="0.3">
      <c r="A1968" s="36">
        <v>39143</v>
      </c>
      <c r="B1968" s="1">
        <v>17.920000000000002</v>
      </c>
      <c r="C1968" s="1">
        <v>4.75</v>
      </c>
    </row>
    <row r="1969" spans="1:3" x14ac:dyDescent="0.3">
      <c r="A1969" s="36">
        <v>39142</v>
      </c>
      <c r="B1969" s="1">
        <v>18.329999999999998</v>
      </c>
      <c r="C1969" s="1">
        <v>4.8600000000000003</v>
      </c>
    </row>
    <row r="1970" spans="1:3" x14ac:dyDescent="0.3">
      <c r="A1970" s="36">
        <v>39141</v>
      </c>
      <c r="B1970" s="1">
        <v>18.010000000000002</v>
      </c>
      <c r="C1970" s="1">
        <v>4.7699999999999996</v>
      </c>
    </row>
    <row r="1971" spans="1:3" x14ac:dyDescent="0.3">
      <c r="A1971" s="36">
        <v>39140</v>
      </c>
      <c r="B1971" s="1">
        <v>18.72</v>
      </c>
      <c r="C1971" s="1">
        <v>4.96</v>
      </c>
    </row>
    <row r="1972" spans="1:3" x14ac:dyDescent="0.3">
      <c r="A1972" s="36">
        <v>39139</v>
      </c>
      <c r="B1972" s="1">
        <v>18.95</v>
      </c>
      <c r="C1972" s="1">
        <v>5.0199999999999996</v>
      </c>
    </row>
    <row r="1973" spans="1:3" x14ac:dyDescent="0.3">
      <c r="A1973" s="36">
        <v>39136</v>
      </c>
      <c r="B1973" s="1">
        <v>18.940000000000001</v>
      </c>
      <c r="C1973" s="1">
        <v>5.0199999999999996</v>
      </c>
    </row>
    <row r="1974" spans="1:3" x14ac:dyDescent="0.3">
      <c r="A1974" s="36">
        <v>39135</v>
      </c>
      <c r="B1974" s="1">
        <v>19.420000000000002</v>
      </c>
      <c r="C1974" s="1">
        <v>5.14</v>
      </c>
    </row>
    <row r="1975" spans="1:3" x14ac:dyDescent="0.3">
      <c r="A1975" s="36">
        <v>39134</v>
      </c>
      <c r="B1975" s="1">
        <v>19.690000000000001</v>
      </c>
      <c r="C1975" s="1">
        <v>5.22</v>
      </c>
    </row>
    <row r="1976" spans="1:3" x14ac:dyDescent="0.3">
      <c r="A1976" s="36">
        <v>39133</v>
      </c>
      <c r="B1976" s="1">
        <v>19.739999999999998</v>
      </c>
      <c r="C1976" s="1">
        <v>5.23</v>
      </c>
    </row>
    <row r="1977" spans="1:3" x14ac:dyDescent="0.3">
      <c r="A1977" s="36">
        <v>39132</v>
      </c>
      <c r="B1977" s="1">
        <v>20.02</v>
      </c>
      <c r="C1977" s="1">
        <v>5.3</v>
      </c>
    </row>
    <row r="1978" spans="1:3" x14ac:dyDescent="0.3">
      <c r="A1978" s="36">
        <v>39128</v>
      </c>
      <c r="B1978" s="1">
        <v>19.940000000000001</v>
      </c>
      <c r="C1978" s="1">
        <v>5.28</v>
      </c>
    </row>
    <row r="1979" spans="1:3" x14ac:dyDescent="0.3">
      <c r="A1979" s="36">
        <v>39127</v>
      </c>
      <c r="B1979" s="1">
        <v>19.47</v>
      </c>
      <c r="C1979" s="1">
        <v>5.15</v>
      </c>
    </row>
    <row r="1980" spans="1:3" x14ac:dyDescent="0.3">
      <c r="A1980" s="36">
        <v>39126</v>
      </c>
      <c r="B1980" s="1">
        <v>19.45</v>
      </c>
      <c r="C1980" s="1">
        <v>5.15</v>
      </c>
    </row>
    <row r="1981" spans="1:3" x14ac:dyDescent="0.3">
      <c r="A1981" s="36">
        <v>39125</v>
      </c>
      <c r="B1981" s="1">
        <v>19.52</v>
      </c>
      <c r="C1981" s="1">
        <v>5.17</v>
      </c>
    </row>
    <row r="1982" spans="1:3" x14ac:dyDescent="0.3">
      <c r="A1982" s="36">
        <v>39122</v>
      </c>
      <c r="B1982" s="1">
        <v>20.14</v>
      </c>
      <c r="C1982" s="1">
        <v>5.33</v>
      </c>
    </row>
    <row r="1983" spans="1:3" x14ac:dyDescent="0.3">
      <c r="A1983" s="36">
        <v>39121</v>
      </c>
      <c r="B1983" s="1">
        <v>20.309999999999999</v>
      </c>
      <c r="C1983" s="1">
        <v>5.38</v>
      </c>
    </row>
    <row r="1984" spans="1:3" x14ac:dyDescent="0.3">
      <c r="A1984" s="36">
        <v>39120</v>
      </c>
      <c r="B1984" s="1">
        <v>20.32</v>
      </c>
      <c r="C1984" s="1">
        <v>5.38</v>
      </c>
    </row>
    <row r="1985" spans="1:3" x14ac:dyDescent="0.3">
      <c r="A1985" s="36">
        <v>39119</v>
      </c>
      <c r="B1985" s="1">
        <v>20.18</v>
      </c>
      <c r="C1985" s="1">
        <v>5.35</v>
      </c>
    </row>
    <row r="1986" spans="1:3" x14ac:dyDescent="0.3">
      <c r="A1986" s="36">
        <v>39118</v>
      </c>
      <c r="B1986" s="1">
        <v>20.27</v>
      </c>
      <c r="C1986" s="1">
        <v>5.37</v>
      </c>
    </row>
    <row r="1987" spans="1:3" x14ac:dyDescent="0.3">
      <c r="A1987" s="36">
        <v>39115</v>
      </c>
      <c r="B1987" s="1">
        <v>20.12</v>
      </c>
      <c r="C1987" s="1">
        <v>5.33</v>
      </c>
    </row>
    <row r="1988" spans="1:3" x14ac:dyDescent="0.3">
      <c r="A1988" s="36">
        <v>39114</v>
      </c>
      <c r="B1988" s="1">
        <v>19.95</v>
      </c>
      <c r="C1988" s="1">
        <v>5.27</v>
      </c>
    </row>
    <row r="1989" spans="1:3" x14ac:dyDescent="0.3">
      <c r="A1989" s="36">
        <v>39113</v>
      </c>
      <c r="B1989" s="1">
        <v>19.850000000000001</v>
      </c>
      <c r="C1989" s="1">
        <v>5.2</v>
      </c>
    </row>
    <row r="1990" spans="1:3" x14ac:dyDescent="0.3">
      <c r="A1990" s="36">
        <v>39111</v>
      </c>
      <c r="B1990" s="1">
        <v>20.88</v>
      </c>
      <c r="C1990" s="1">
        <v>5.26</v>
      </c>
    </row>
    <row r="1991" spans="1:3" x14ac:dyDescent="0.3">
      <c r="A1991" s="36">
        <v>39107</v>
      </c>
      <c r="B1991" s="1">
        <v>21.35</v>
      </c>
      <c r="C1991" s="1">
        <v>5.29</v>
      </c>
    </row>
    <row r="1992" spans="1:3" x14ac:dyDescent="0.3">
      <c r="A1992" s="36">
        <v>39106</v>
      </c>
      <c r="B1992" s="1">
        <v>21.07</v>
      </c>
      <c r="C1992" s="1">
        <v>5.21</v>
      </c>
    </row>
    <row r="1993" spans="1:3" x14ac:dyDescent="0.3">
      <c r="A1993" s="36">
        <v>39105</v>
      </c>
      <c r="B1993" s="1">
        <v>20.96</v>
      </c>
      <c r="C1993" s="1">
        <v>5.18</v>
      </c>
    </row>
    <row r="1994" spans="1:3" x14ac:dyDescent="0.3">
      <c r="A1994" s="36">
        <v>39104</v>
      </c>
      <c r="B1994" s="1">
        <v>21.42</v>
      </c>
      <c r="C1994" s="1">
        <v>5.22</v>
      </c>
    </row>
    <row r="1995" spans="1:3" x14ac:dyDescent="0.3">
      <c r="A1995" s="36">
        <v>39101</v>
      </c>
      <c r="B1995" s="1">
        <v>21.43</v>
      </c>
      <c r="C1995" s="1">
        <v>5.21</v>
      </c>
    </row>
    <row r="1996" spans="1:3" x14ac:dyDescent="0.3">
      <c r="A1996" s="36">
        <v>39100</v>
      </c>
      <c r="B1996" s="1">
        <v>21.74</v>
      </c>
      <c r="C1996" s="1">
        <v>5.23</v>
      </c>
    </row>
    <row r="1997" spans="1:3" x14ac:dyDescent="0.3">
      <c r="A1997" s="36">
        <v>39099</v>
      </c>
      <c r="B1997" s="1">
        <v>21.59</v>
      </c>
      <c r="C1997" s="1">
        <v>5.19</v>
      </c>
    </row>
    <row r="1998" spans="1:3" x14ac:dyDescent="0.3">
      <c r="A1998" s="36">
        <v>39098</v>
      </c>
      <c r="B1998" s="1">
        <v>21.67</v>
      </c>
      <c r="C1998" s="1">
        <v>5.19</v>
      </c>
    </row>
    <row r="1999" spans="1:3" x14ac:dyDescent="0.3">
      <c r="A1999" s="36">
        <v>39097</v>
      </c>
      <c r="B1999" s="1">
        <v>21.77</v>
      </c>
      <c r="C1999" s="1">
        <v>5.19</v>
      </c>
    </row>
    <row r="2000" spans="1:3" x14ac:dyDescent="0.3">
      <c r="A2000" s="36">
        <v>39094</v>
      </c>
      <c r="B2000" s="1">
        <v>21.63</v>
      </c>
      <c r="C2000" s="1">
        <v>5.16</v>
      </c>
    </row>
    <row r="2001" spans="1:3" x14ac:dyDescent="0.3">
      <c r="A2001" s="36">
        <v>39093</v>
      </c>
      <c r="B2001" s="1">
        <v>21.04</v>
      </c>
      <c r="C2001" s="1">
        <v>5.04</v>
      </c>
    </row>
    <row r="2002" spans="1:3" x14ac:dyDescent="0.3">
      <c r="A2002" s="36">
        <v>39092</v>
      </c>
      <c r="B2002" s="1">
        <v>20.64</v>
      </c>
      <c r="C2002" s="1">
        <v>4.92</v>
      </c>
    </row>
    <row r="2003" spans="1:3" x14ac:dyDescent="0.3">
      <c r="A2003" s="36">
        <v>39091</v>
      </c>
      <c r="B2003" s="1">
        <v>20.97</v>
      </c>
      <c r="C2003" s="1">
        <v>5</v>
      </c>
    </row>
    <row r="2004" spans="1:3" x14ac:dyDescent="0.3">
      <c r="A2004" s="36">
        <v>39090</v>
      </c>
      <c r="B2004" s="1">
        <v>21.08</v>
      </c>
      <c r="C2004" s="1">
        <v>5.03</v>
      </c>
    </row>
    <row r="2005" spans="1:3" x14ac:dyDescent="0.3">
      <c r="A2005" s="36">
        <v>39087</v>
      </c>
      <c r="B2005" s="1">
        <v>21.35</v>
      </c>
      <c r="C2005" s="1">
        <v>5.09</v>
      </c>
    </row>
    <row r="2006" spans="1:3" x14ac:dyDescent="0.3">
      <c r="A2006" s="36">
        <v>39086</v>
      </c>
      <c r="B2006" s="1">
        <v>21.38</v>
      </c>
      <c r="C2006" s="1">
        <v>5.0999999999999996</v>
      </c>
    </row>
    <row r="2007" spans="1:3" x14ac:dyDescent="0.3">
      <c r="A2007" s="36">
        <v>39085</v>
      </c>
      <c r="B2007" s="1">
        <v>21.57</v>
      </c>
      <c r="C2007" s="1">
        <v>5.14</v>
      </c>
    </row>
    <row r="2008" spans="1:3" x14ac:dyDescent="0.3">
      <c r="A2008" s="36">
        <v>39084</v>
      </c>
      <c r="B2008" s="1">
        <v>21.48</v>
      </c>
      <c r="C2008" s="1">
        <v>5.12</v>
      </c>
    </row>
    <row r="2009" spans="1:3" x14ac:dyDescent="0.3">
      <c r="A2009" s="36">
        <v>39813</v>
      </c>
      <c r="B2009" s="1">
        <v>12.97</v>
      </c>
      <c r="C2009" s="1">
        <v>2.44</v>
      </c>
    </row>
    <row r="2010" spans="1:3" x14ac:dyDescent="0.3">
      <c r="A2010" s="36">
        <v>39812</v>
      </c>
      <c r="B2010" s="1">
        <v>13.06</v>
      </c>
      <c r="C2010" s="1">
        <v>2.46</v>
      </c>
    </row>
    <row r="2011" spans="1:3" x14ac:dyDescent="0.3">
      <c r="A2011" s="36">
        <v>39811</v>
      </c>
      <c r="B2011" s="1">
        <v>12.81</v>
      </c>
      <c r="C2011" s="1">
        <v>2.41</v>
      </c>
    </row>
    <row r="2012" spans="1:3" x14ac:dyDescent="0.3">
      <c r="A2012" s="36">
        <v>39808</v>
      </c>
      <c r="B2012" s="1">
        <v>12.52</v>
      </c>
      <c r="C2012" s="1">
        <v>2.36</v>
      </c>
    </row>
    <row r="2013" spans="1:3" x14ac:dyDescent="0.3">
      <c r="A2013" s="36">
        <v>39806</v>
      </c>
      <c r="B2013" s="1">
        <v>12.79</v>
      </c>
      <c r="C2013" s="1">
        <v>2.41</v>
      </c>
    </row>
    <row r="2014" spans="1:3" x14ac:dyDescent="0.3">
      <c r="A2014" s="36">
        <v>39805</v>
      </c>
      <c r="B2014" s="1">
        <v>13.01</v>
      </c>
      <c r="C2014" s="1">
        <v>2.4500000000000002</v>
      </c>
    </row>
    <row r="2015" spans="1:3" x14ac:dyDescent="0.3">
      <c r="A2015" s="36">
        <v>39804</v>
      </c>
      <c r="B2015" s="1">
        <v>13.32</v>
      </c>
      <c r="C2015" s="1">
        <v>2.5099999999999998</v>
      </c>
    </row>
    <row r="2016" spans="1:3" x14ac:dyDescent="0.3">
      <c r="A2016" s="36">
        <v>39801</v>
      </c>
      <c r="B2016" s="1">
        <v>13.49</v>
      </c>
      <c r="C2016" s="1">
        <v>2.54</v>
      </c>
    </row>
    <row r="2017" spans="1:3" x14ac:dyDescent="0.3">
      <c r="A2017" s="36">
        <v>39800</v>
      </c>
      <c r="B2017" s="1">
        <v>13.42</v>
      </c>
      <c r="C2017" s="1">
        <v>2.5299999999999998</v>
      </c>
    </row>
    <row r="2018" spans="1:3" x14ac:dyDescent="0.3">
      <c r="A2018" s="36">
        <v>39799</v>
      </c>
      <c r="B2018" s="1">
        <v>12.95</v>
      </c>
      <c r="C2018" s="1">
        <v>2.44</v>
      </c>
    </row>
    <row r="2019" spans="1:3" x14ac:dyDescent="0.3">
      <c r="A2019" s="36">
        <v>39798</v>
      </c>
      <c r="B2019" s="1">
        <v>13.33</v>
      </c>
      <c r="C2019" s="1">
        <v>2.5099999999999998</v>
      </c>
    </row>
    <row r="2020" spans="1:3" x14ac:dyDescent="0.3">
      <c r="A2020" s="36">
        <v>39797</v>
      </c>
      <c r="B2020" s="1">
        <v>13.07</v>
      </c>
      <c r="C2020" s="1">
        <v>2.46</v>
      </c>
    </row>
    <row r="2021" spans="1:3" x14ac:dyDescent="0.3">
      <c r="A2021" s="36">
        <v>39794</v>
      </c>
      <c r="B2021" s="1">
        <v>12.81</v>
      </c>
      <c r="C2021" s="1">
        <v>2.41</v>
      </c>
    </row>
    <row r="2022" spans="1:3" x14ac:dyDescent="0.3">
      <c r="A2022" s="36">
        <v>39793</v>
      </c>
      <c r="B2022" s="1">
        <v>12.8</v>
      </c>
      <c r="C2022" s="1">
        <v>2.41</v>
      </c>
    </row>
    <row r="2023" spans="1:3" x14ac:dyDescent="0.3">
      <c r="A2023" s="36">
        <v>39792</v>
      </c>
      <c r="B2023" s="1">
        <v>12.84</v>
      </c>
      <c r="C2023" s="1">
        <v>2.42</v>
      </c>
    </row>
    <row r="2024" spans="1:3" x14ac:dyDescent="0.3">
      <c r="A2024" s="36">
        <v>39790</v>
      </c>
      <c r="B2024" s="1">
        <v>12.2</v>
      </c>
      <c r="C2024" s="1">
        <v>2.2999999999999998</v>
      </c>
    </row>
    <row r="2025" spans="1:3" x14ac:dyDescent="0.3">
      <c r="A2025" s="36">
        <v>39787</v>
      </c>
      <c r="B2025" s="1">
        <v>11.9</v>
      </c>
      <c r="C2025" s="1">
        <v>2.2400000000000002</v>
      </c>
    </row>
    <row r="2026" spans="1:3" x14ac:dyDescent="0.3">
      <c r="A2026" s="36">
        <v>39786</v>
      </c>
      <c r="B2026" s="1">
        <v>12.22</v>
      </c>
      <c r="C2026" s="1">
        <v>2.34</v>
      </c>
    </row>
    <row r="2027" spans="1:3" x14ac:dyDescent="0.3">
      <c r="A2027" s="36">
        <v>39785</v>
      </c>
      <c r="B2027" s="1">
        <v>11.64</v>
      </c>
      <c r="C2027" s="1">
        <v>2.23</v>
      </c>
    </row>
    <row r="2028" spans="1:3" x14ac:dyDescent="0.3">
      <c r="A2028" s="36">
        <v>39784</v>
      </c>
      <c r="B2028" s="1">
        <v>11.65</v>
      </c>
      <c r="C2028" s="1">
        <v>2.23</v>
      </c>
    </row>
    <row r="2029" spans="1:3" x14ac:dyDescent="0.3">
      <c r="A2029" s="36">
        <v>39783</v>
      </c>
      <c r="B2029" s="1">
        <v>11.76</v>
      </c>
      <c r="C2029" s="1">
        <v>2.25</v>
      </c>
    </row>
    <row r="2030" spans="1:3" x14ac:dyDescent="0.3">
      <c r="A2030" s="36">
        <v>39780</v>
      </c>
      <c r="B2030" s="1">
        <v>12.08</v>
      </c>
      <c r="C2030" s="1">
        <v>2.3199999999999998</v>
      </c>
    </row>
    <row r="2031" spans="1:3" x14ac:dyDescent="0.3">
      <c r="A2031" s="36">
        <v>39778</v>
      </c>
      <c r="B2031" s="1">
        <v>12.06</v>
      </c>
      <c r="C2031" s="1">
        <v>2.31</v>
      </c>
    </row>
    <row r="2032" spans="1:3" x14ac:dyDescent="0.3">
      <c r="A2032" s="36">
        <v>39777</v>
      </c>
      <c r="B2032" s="1">
        <v>11.63</v>
      </c>
      <c r="C2032" s="1">
        <v>2.23</v>
      </c>
    </row>
    <row r="2033" spans="1:3" x14ac:dyDescent="0.3">
      <c r="A2033" s="36">
        <v>39776</v>
      </c>
      <c r="B2033" s="1">
        <v>11.86</v>
      </c>
      <c r="C2033" s="1">
        <v>2.2799999999999998</v>
      </c>
    </row>
    <row r="2034" spans="1:3" x14ac:dyDescent="0.3">
      <c r="A2034" s="36">
        <v>39773</v>
      </c>
      <c r="B2034" s="1">
        <v>11.8</v>
      </c>
      <c r="C2034" s="1">
        <v>2.2599999999999998</v>
      </c>
    </row>
    <row r="2035" spans="1:3" x14ac:dyDescent="0.3">
      <c r="A2035" s="36">
        <v>39772</v>
      </c>
      <c r="B2035" s="1">
        <v>11.18</v>
      </c>
      <c r="C2035" s="1">
        <v>2.15</v>
      </c>
    </row>
    <row r="2036" spans="1:3" x14ac:dyDescent="0.3">
      <c r="A2036" s="36">
        <v>39771</v>
      </c>
      <c r="B2036" s="1">
        <v>11.54</v>
      </c>
      <c r="C2036" s="1">
        <v>2.21</v>
      </c>
    </row>
    <row r="2037" spans="1:3" x14ac:dyDescent="0.3">
      <c r="A2037" s="36">
        <v>39770</v>
      </c>
      <c r="B2037" s="1">
        <v>11.75</v>
      </c>
      <c r="C2037" s="1">
        <v>2.25</v>
      </c>
    </row>
    <row r="2038" spans="1:3" x14ac:dyDescent="0.3">
      <c r="A2038" s="36">
        <v>39769</v>
      </c>
      <c r="B2038" s="1">
        <v>12.26</v>
      </c>
      <c r="C2038" s="1">
        <v>2.35</v>
      </c>
    </row>
    <row r="2039" spans="1:3" x14ac:dyDescent="0.3">
      <c r="A2039" s="36">
        <v>39766</v>
      </c>
      <c r="B2039" s="1">
        <v>12.31</v>
      </c>
      <c r="C2039" s="1">
        <v>2.36</v>
      </c>
    </row>
    <row r="2040" spans="1:3" x14ac:dyDescent="0.3">
      <c r="A2040" s="36">
        <v>39764</v>
      </c>
      <c r="B2040" s="1">
        <v>12.48</v>
      </c>
      <c r="C2040" s="1">
        <v>2.39</v>
      </c>
    </row>
    <row r="2041" spans="1:3" x14ac:dyDescent="0.3">
      <c r="A2041" s="36">
        <v>39763</v>
      </c>
      <c r="B2041" s="1">
        <v>12.87</v>
      </c>
      <c r="C2041" s="1">
        <v>2.4700000000000002</v>
      </c>
    </row>
    <row r="2042" spans="1:3" x14ac:dyDescent="0.3">
      <c r="A2042" s="36">
        <v>39762</v>
      </c>
      <c r="B2042" s="1">
        <v>13.78</v>
      </c>
      <c r="C2042" s="1">
        <v>2.64</v>
      </c>
    </row>
    <row r="2043" spans="1:3" x14ac:dyDescent="0.3">
      <c r="A2043" s="36">
        <v>39759</v>
      </c>
      <c r="B2043" s="1">
        <v>13.02</v>
      </c>
      <c r="C2043" s="1">
        <v>2.5</v>
      </c>
    </row>
    <row r="2044" spans="1:3" x14ac:dyDescent="0.3">
      <c r="A2044" s="36">
        <v>39758</v>
      </c>
      <c r="B2044" s="1">
        <v>12.66</v>
      </c>
      <c r="C2044" s="1">
        <v>2.4300000000000002</v>
      </c>
    </row>
    <row r="2045" spans="1:3" x14ac:dyDescent="0.3">
      <c r="A2045" s="36">
        <v>39757</v>
      </c>
      <c r="B2045" s="1">
        <v>13.11</v>
      </c>
      <c r="C2045" s="1">
        <v>2.5099999999999998</v>
      </c>
    </row>
    <row r="2046" spans="1:3" x14ac:dyDescent="0.3">
      <c r="A2046" s="36">
        <v>39756</v>
      </c>
      <c r="B2046" s="1">
        <v>13.76</v>
      </c>
      <c r="C2046" s="1">
        <v>2.64</v>
      </c>
    </row>
    <row r="2047" spans="1:3" x14ac:dyDescent="0.3">
      <c r="A2047" s="36">
        <v>39755</v>
      </c>
      <c r="B2047" s="1">
        <v>13.33</v>
      </c>
      <c r="C2047" s="1">
        <v>2.56</v>
      </c>
    </row>
    <row r="2048" spans="1:3" x14ac:dyDescent="0.3">
      <c r="A2048" s="36">
        <v>39752</v>
      </c>
      <c r="B2048" s="1">
        <v>12.57</v>
      </c>
      <c r="C2048" s="1">
        <v>2.42</v>
      </c>
    </row>
    <row r="2049" spans="1:3" x14ac:dyDescent="0.3">
      <c r="A2049" s="36">
        <v>39750</v>
      </c>
      <c r="B2049" s="1">
        <v>11.42</v>
      </c>
      <c r="C2049" s="1">
        <v>2.2599999999999998</v>
      </c>
    </row>
    <row r="2050" spans="1:3" x14ac:dyDescent="0.3">
      <c r="A2050" s="36">
        <v>39749</v>
      </c>
      <c r="B2050" s="1">
        <v>11.36</v>
      </c>
      <c r="C2050" s="1">
        <v>2.25</v>
      </c>
    </row>
    <row r="2051" spans="1:3" x14ac:dyDescent="0.3">
      <c r="A2051" s="36">
        <v>39748</v>
      </c>
      <c r="B2051" s="1">
        <v>10.68</v>
      </c>
      <c r="C2051" s="1">
        <v>2.12</v>
      </c>
    </row>
    <row r="2052" spans="1:3" x14ac:dyDescent="0.3">
      <c r="A2052" s="36">
        <v>39745</v>
      </c>
      <c r="B2052" s="1">
        <v>10.99</v>
      </c>
      <c r="C2052" s="1">
        <v>2.17</v>
      </c>
    </row>
    <row r="2053" spans="1:3" x14ac:dyDescent="0.3">
      <c r="A2053" s="36">
        <v>39744</v>
      </c>
      <c r="B2053" s="1">
        <v>12.66</v>
      </c>
      <c r="C2053" s="1">
        <v>2.4700000000000002</v>
      </c>
    </row>
    <row r="2054" spans="1:3" x14ac:dyDescent="0.3">
      <c r="A2054" s="36">
        <v>39743</v>
      </c>
      <c r="B2054" s="1">
        <v>13.18</v>
      </c>
      <c r="C2054" s="1">
        <v>2.57</v>
      </c>
    </row>
    <row r="2055" spans="1:3" x14ac:dyDescent="0.3">
      <c r="A2055" s="36">
        <v>39742</v>
      </c>
      <c r="B2055" s="1">
        <v>13.92</v>
      </c>
      <c r="C2055" s="1">
        <v>2.72</v>
      </c>
    </row>
    <row r="2056" spans="1:3" x14ac:dyDescent="0.3">
      <c r="A2056" s="36">
        <v>39741</v>
      </c>
      <c r="B2056" s="1">
        <v>13.47</v>
      </c>
      <c r="C2056" s="1">
        <v>2.62</v>
      </c>
    </row>
    <row r="2057" spans="1:3" x14ac:dyDescent="0.3">
      <c r="A2057" s="36">
        <v>39738</v>
      </c>
      <c r="B2057" s="1">
        <v>13.15</v>
      </c>
      <c r="C2057" s="1">
        <v>2.56</v>
      </c>
    </row>
    <row r="2058" spans="1:3" x14ac:dyDescent="0.3">
      <c r="A2058" s="36">
        <v>39737</v>
      </c>
      <c r="B2058" s="1">
        <v>14.01</v>
      </c>
      <c r="C2058" s="1">
        <v>2.72</v>
      </c>
    </row>
    <row r="2059" spans="1:3" x14ac:dyDescent="0.3">
      <c r="A2059" s="36">
        <v>39736</v>
      </c>
      <c r="B2059" s="1">
        <v>14.31</v>
      </c>
      <c r="C2059" s="1">
        <v>2.78</v>
      </c>
    </row>
    <row r="2060" spans="1:3" x14ac:dyDescent="0.3">
      <c r="A2060" s="36">
        <v>39735</v>
      </c>
      <c r="B2060" s="1">
        <v>15.09</v>
      </c>
      <c r="C2060" s="1">
        <v>2.93</v>
      </c>
    </row>
    <row r="2061" spans="1:3" x14ac:dyDescent="0.3">
      <c r="A2061" s="36">
        <v>39734</v>
      </c>
      <c r="B2061" s="1">
        <v>14.97</v>
      </c>
      <c r="C2061" s="1">
        <v>2.91</v>
      </c>
    </row>
    <row r="2062" spans="1:3" x14ac:dyDescent="0.3">
      <c r="A2062" s="36">
        <v>39731</v>
      </c>
      <c r="B2062" s="1">
        <v>14.07</v>
      </c>
      <c r="C2062" s="1">
        <v>2.73</v>
      </c>
    </row>
    <row r="2063" spans="1:3" x14ac:dyDescent="0.3">
      <c r="A2063" s="36">
        <v>39729</v>
      </c>
      <c r="B2063" s="1">
        <v>15.1</v>
      </c>
      <c r="C2063" s="1">
        <v>2.93</v>
      </c>
    </row>
    <row r="2064" spans="1:3" x14ac:dyDescent="0.3">
      <c r="A2064" s="36">
        <v>39728</v>
      </c>
      <c r="B2064" s="1">
        <v>15.5</v>
      </c>
      <c r="C2064" s="1">
        <v>3</v>
      </c>
    </row>
    <row r="2065" spans="1:3" x14ac:dyDescent="0.3">
      <c r="A2065" s="36">
        <v>39727</v>
      </c>
      <c r="B2065" s="1">
        <v>15.48</v>
      </c>
      <c r="C2065" s="1">
        <v>3</v>
      </c>
    </row>
    <row r="2066" spans="1:3" x14ac:dyDescent="0.3">
      <c r="A2066" s="36">
        <v>39724</v>
      </c>
      <c r="B2066" s="1">
        <v>16.41</v>
      </c>
      <c r="C2066" s="1">
        <v>3.18</v>
      </c>
    </row>
    <row r="2067" spans="1:3" x14ac:dyDescent="0.3">
      <c r="A2067" s="36">
        <v>39722</v>
      </c>
      <c r="B2067" s="1">
        <v>16.98</v>
      </c>
      <c r="C2067" s="1">
        <v>3.29</v>
      </c>
    </row>
    <row r="2068" spans="1:3" x14ac:dyDescent="0.3">
      <c r="A2068" s="36">
        <v>39721</v>
      </c>
      <c r="B2068" s="1">
        <v>16.850000000000001</v>
      </c>
      <c r="C2068" s="1">
        <v>3.26</v>
      </c>
    </row>
    <row r="2069" spans="1:3" x14ac:dyDescent="0.3">
      <c r="A2069" s="36">
        <v>39720</v>
      </c>
      <c r="B2069" s="1">
        <v>16.54</v>
      </c>
      <c r="C2069" s="1">
        <v>3.21</v>
      </c>
    </row>
    <row r="2070" spans="1:3" x14ac:dyDescent="0.3">
      <c r="A2070" s="36">
        <v>39717</v>
      </c>
      <c r="B2070" s="1">
        <v>17.12</v>
      </c>
      <c r="C2070" s="1">
        <v>3.32</v>
      </c>
    </row>
    <row r="2071" spans="1:3" x14ac:dyDescent="0.3">
      <c r="A2071" s="36">
        <v>39716</v>
      </c>
      <c r="B2071" s="1">
        <v>17.66</v>
      </c>
      <c r="C2071" s="1">
        <v>3.42</v>
      </c>
    </row>
    <row r="2072" spans="1:3" x14ac:dyDescent="0.3">
      <c r="A2072" s="36">
        <v>39715</v>
      </c>
      <c r="B2072" s="1">
        <v>17.88</v>
      </c>
      <c r="C2072" s="1">
        <v>3.46</v>
      </c>
    </row>
    <row r="2073" spans="1:3" x14ac:dyDescent="0.3">
      <c r="A2073" s="36">
        <v>39714</v>
      </c>
      <c r="B2073" s="1">
        <v>17.73</v>
      </c>
      <c r="C2073" s="1">
        <v>3.44</v>
      </c>
    </row>
    <row r="2074" spans="1:3" x14ac:dyDescent="0.3">
      <c r="A2074" s="36">
        <v>39713</v>
      </c>
      <c r="B2074" s="1">
        <v>18.149999999999999</v>
      </c>
      <c r="C2074" s="1">
        <v>3.52</v>
      </c>
    </row>
    <row r="2075" spans="1:3" x14ac:dyDescent="0.3">
      <c r="A2075" s="36">
        <v>39710</v>
      </c>
      <c r="B2075" s="1">
        <v>18.239999999999998</v>
      </c>
      <c r="C2075" s="1">
        <v>3.53</v>
      </c>
    </row>
    <row r="2076" spans="1:3" x14ac:dyDescent="0.3">
      <c r="A2076" s="36">
        <v>39709</v>
      </c>
      <c r="B2076" s="1">
        <v>17.350000000000001</v>
      </c>
      <c r="C2076" s="1">
        <v>3.36</v>
      </c>
    </row>
    <row r="2077" spans="1:3" x14ac:dyDescent="0.3">
      <c r="A2077" s="36">
        <v>39708</v>
      </c>
      <c r="B2077" s="1">
        <v>17.22</v>
      </c>
      <c r="C2077" s="1">
        <v>3.6</v>
      </c>
    </row>
    <row r="2078" spans="1:3" x14ac:dyDescent="0.3">
      <c r="A2078" s="36">
        <v>39707</v>
      </c>
      <c r="B2078" s="1">
        <v>17.510000000000002</v>
      </c>
      <c r="C2078" s="1">
        <v>3.66</v>
      </c>
    </row>
    <row r="2079" spans="1:3" x14ac:dyDescent="0.3">
      <c r="A2079" s="36">
        <v>39706</v>
      </c>
      <c r="B2079" s="1">
        <v>17.5</v>
      </c>
      <c r="C2079" s="1">
        <v>3.65</v>
      </c>
    </row>
    <row r="2080" spans="1:3" x14ac:dyDescent="0.3">
      <c r="A2080" s="36">
        <v>39703</v>
      </c>
      <c r="B2080" s="1">
        <v>18.14</v>
      </c>
      <c r="C2080" s="1">
        <v>3.79</v>
      </c>
    </row>
    <row r="2081" spans="1:3" x14ac:dyDescent="0.3">
      <c r="A2081" s="36">
        <v>39702</v>
      </c>
      <c r="B2081" s="1">
        <v>18.41</v>
      </c>
      <c r="C2081" s="1">
        <v>3.84</v>
      </c>
    </row>
    <row r="2082" spans="1:3" x14ac:dyDescent="0.3">
      <c r="A2082" s="36">
        <v>39701</v>
      </c>
      <c r="B2082" s="1">
        <v>18.88</v>
      </c>
      <c r="C2082" s="1">
        <v>3.94</v>
      </c>
    </row>
    <row r="2083" spans="1:3" x14ac:dyDescent="0.3">
      <c r="A2083" s="36">
        <v>39700</v>
      </c>
      <c r="B2083" s="1">
        <v>18.899999999999999</v>
      </c>
      <c r="C2083" s="1">
        <v>3.93</v>
      </c>
    </row>
    <row r="2084" spans="1:3" x14ac:dyDescent="0.3">
      <c r="A2084" s="36">
        <v>39699</v>
      </c>
      <c r="B2084" s="1">
        <v>18.940000000000001</v>
      </c>
      <c r="C2084" s="1">
        <v>3.94</v>
      </c>
    </row>
    <row r="2085" spans="1:3" x14ac:dyDescent="0.3">
      <c r="A2085" s="36">
        <v>39696</v>
      </c>
      <c r="B2085" s="1">
        <v>18.39</v>
      </c>
      <c r="C2085" s="1">
        <v>3.83</v>
      </c>
    </row>
    <row r="2086" spans="1:3" x14ac:dyDescent="0.3">
      <c r="A2086" s="36">
        <v>39695</v>
      </c>
      <c r="B2086" s="1">
        <v>18.8</v>
      </c>
      <c r="C2086" s="1">
        <v>3.91</v>
      </c>
    </row>
    <row r="2087" spans="1:3" x14ac:dyDescent="0.3">
      <c r="A2087" s="36">
        <v>39693</v>
      </c>
      <c r="B2087" s="1">
        <v>19.03</v>
      </c>
      <c r="C2087" s="1">
        <v>3.96</v>
      </c>
    </row>
    <row r="2088" spans="1:3" x14ac:dyDescent="0.3">
      <c r="A2088" s="36">
        <v>39692</v>
      </c>
      <c r="B2088" s="1">
        <v>18.38</v>
      </c>
      <c r="C2088" s="1">
        <v>3.82</v>
      </c>
    </row>
    <row r="2089" spans="1:3" x14ac:dyDescent="0.3">
      <c r="A2089" s="36">
        <v>39689</v>
      </c>
      <c r="B2089" s="1">
        <v>18.43</v>
      </c>
      <c r="C2089" s="1">
        <v>3.83</v>
      </c>
    </row>
    <row r="2090" spans="1:3" x14ac:dyDescent="0.3">
      <c r="A2090" s="36">
        <v>39688</v>
      </c>
      <c r="B2090" s="1">
        <v>17.809999999999999</v>
      </c>
      <c r="C2090" s="1">
        <v>3.7</v>
      </c>
    </row>
    <row r="2091" spans="1:3" x14ac:dyDescent="0.3">
      <c r="A2091" s="36">
        <v>39687</v>
      </c>
      <c r="B2091" s="1">
        <v>18.100000000000001</v>
      </c>
      <c r="C2091" s="1">
        <v>3.77</v>
      </c>
    </row>
    <row r="2092" spans="1:3" x14ac:dyDescent="0.3">
      <c r="A2092" s="36">
        <v>39686</v>
      </c>
      <c r="B2092" s="1">
        <v>18.3</v>
      </c>
      <c r="C2092" s="1">
        <v>3.8</v>
      </c>
    </row>
    <row r="2093" spans="1:3" x14ac:dyDescent="0.3">
      <c r="A2093" s="36">
        <v>39685</v>
      </c>
      <c r="B2093" s="1">
        <v>18.29</v>
      </c>
      <c r="C2093" s="1">
        <v>3.8</v>
      </c>
    </row>
    <row r="2094" spans="1:3" x14ac:dyDescent="0.3">
      <c r="A2094" s="36">
        <v>39682</v>
      </c>
      <c r="B2094" s="1">
        <v>18.25</v>
      </c>
      <c r="C2094" s="1">
        <v>3.8</v>
      </c>
    </row>
    <row r="2095" spans="1:3" x14ac:dyDescent="0.3">
      <c r="A2095" s="36">
        <v>39681</v>
      </c>
      <c r="B2095" s="1">
        <v>18.07</v>
      </c>
      <c r="C2095" s="1">
        <v>3.94</v>
      </c>
    </row>
    <row r="2096" spans="1:3" x14ac:dyDescent="0.3">
      <c r="A2096" s="36">
        <v>39680</v>
      </c>
      <c r="B2096" s="1">
        <v>18.63</v>
      </c>
      <c r="C2096" s="1">
        <v>4.0599999999999996</v>
      </c>
    </row>
    <row r="2097" spans="1:3" x14ac:dyDescent="0.3">
      <c r="A2097" s="36">
        <v>39679</v>
      </c>
      <c r="B2097" s="1">
        <v>18.43</v>
      </c>
      <c r="C2097" s="1">
        <v>4.0199999999999996</v>
      </c>
    </row>
    <row r="2098" spans="1:3" x14ac:dyDescent="0.3">
      <c r="A2098" s="36">
        <v>39678</v>
      </c>
      <c r="B2098" s="1">
        <v>18.53</v>
      </c>
      <c r="C2098" s="1">
        <v>4.04</v>
      </c>
    </row>
    <row r="2099" spans="1:3" x14ac:dyDescent="0.3">
      <c r="A2099" s="36">
        <v>39674</v>
      </c>
      <c r="B2099" s="1">
        <v>18.690000000000001</v>
      </c>
      <c r="C2099" s="1">
        <v>4.08</v>
      </c>
    </row>
    <row r="2100" spans="1:3" x14ac:dyDescent="0.3">
      <c r="A2100" s="36">
        <v>39673</v>
      </c>
      <c r="B2100" s="1">
        <v>19.100000000000001</v>
      </c>
      <c r="C2100" s="1">
        <v>4.17</v>
      </c>
    </row>
    <row r="2101" spans="1:3" x14ac:dyDescent="0.3">
      <c r="A2101" s="36">
        <v>39672</v>
      </c>
      <c r="B2101" s="1">
        <v>19.2</v>
      </c>
      <c r="C2101" s="1">
        <v>4.1900000000000004</v>
      </c>
    </row>
    <row r="2102" spans="1:3" x14ac:dyDescent="0.3">
      <c r="A2102" s="36">
        <v>39671</v>
      </c>
      <c r="B2102" s="1">
        <v>19.489999999999998</v>
      </c>
      <c r="C2102" s="1">
        <v>4.25</v>
      </c>
    </row>
    <row r="2103" spans="1:3" x14ac:dyDescent="0.3">
      <c r="A2103" s="36">
        <v>39668</v>
      </c>
      <c r="B2103" s="1">
        <v>19.100000000000001</v>
      </c>
      <c r="C2103" s="1">
        <v>4.17</v>
      </c>
    </row>
    <row r="2104" spans="1:3" x14ac:dyDescent="0.3">
      <c r="A2104" s="36">
        <v>39667</v>
      </c>
      <c r="B2104" s="1">
        <v>19.079999999999998</v>
      </c>
      <c r="C2104" s="1">
        <v>4.16</v>
      </c>
    </row>
    <row r="2105" spans="1:3" x14ac:dyDescent="0.3">
      <c r="A2105" s="36">
        <v>39666</v>
      </c>
      <c r="B2105" s="1">
        <v>19.05</v>
      </c>
      <c r="C2105" s="1">
        <v>4.16</v>
      </c>
    </row>
    <row r="2106" spans="1:3" x14ac:dyDescent="0.3">
      <c r="A2106" s="36">
        <v>39665</v>
      </c>
      <c r="B2106" s="1">
        <v>18.989999999999998</v>
      </c>
      <c r="C2106" s="1">
        <v>4.1399999999999997</v>
      </c>
    </row>
    <row r="2107" spans="1:3" x14ac:dyDescent="0.3">
      <c r="A2107" s="36">
        <v>39664</v>
      </c>
      <c r="B2107" s="1">
        <v>18.54</v>
      </c>
      <c r="C2107" s="1">
        <v>4.04</v>
      </c>
    </row>
    <row r="2108" spans="1:3" x14ac:dyDescent="0.3">
      <c r="A2108" s="36">
        <v>39661</v>
      </c>
      <c r="B2108" s="1">
        <v>18.559999999999999</v>
      </c>
      <c r="C2108" s="1">
        <v>4.0599999999999996</v>
      </c>
    </row>
    <row r="2109" spans="1:3" x14ac:dyDescent="0.3">
      <c r="A2109" s="36">
        <v>39660</v>
      </c>
      <c r="B2109" s="1">
        <v>18.22</v>
      </c>
      <c r="C2109" s="1">
        <v>3.99</v>
      </c>
    </row>
    <row r="2110" spans="1:3" x14ac:dyDescent="0.3">
      <c r="A2110" s="36">
        <v>39659</v>
      </c>
      <c r="B2110" s="1">
        <v>18.079999999999998</v>
      </c>
      <c r="C2110" s="1">
        <v>3.97</v>
      </c>
    </row>
    <row r="2111" spans="1:3" x14ac:dyDescent="0.3">
      <c r="A2111" s="36">
        <v>39658</v>
      </c>
      <c r="B2111" s="1">
        <v>17.489999999999998</v>
      </c>
      <c r="C2111" s="1">
        <v>3.85</v>
      </c>
    </row>
    <row r="2112" spans="1:3" x14ac:dyDescent="0.3">
      <c r="A2112" s="36">
        <v>39657</v>
      </c>
      <c r="B2112" s="1">
        <v>18.2</v>
      </c>
      <c r="C2112" s="1">
        <v>3.99</v>
      </c>
    </row>
    <row r="2113" spans="1:3" x14ac:dyDescent="0.3">
      <c r="A2113" s="36">
        <v>39654</v>
      </c>
      <c r="B2113" s="1">
        <v>18.190000000000001</v>
      </c>
      <c r="C2113" s="1">
        <v>3.97</v>
      </c>
    </row>
    <row r="2114" spans="1:3" x14ac:dyDescent="0.3">
      <c r="A2114" s="36">
        <v>39653</v>
      </c>
      <c r="B2114" s="1">
        <v>18.79</v>
      </c>
      <c r="C2114" s="1">
        <v>4.08</v>
      </c>
    </row>
    <row r="2115" spans="1:3" x14ac:dyDescent="0.3">
      <c r="A2115" s="36">
        <v>39652</v>
      </c>
      <c r="B2115" s="1">
        <v>19.059999999999999</v>
      </c>
      <c r="C2115" s="1">
        <v>4.12</v>
      </c>
    </row>
    <row r="2116" spans="1:3" x14ac:dyDescent="0.3">
      <c r="A2116" s="36">
        <v>39651</v>
      </c>
      <c r="B2116" s="1">
        <v>18.059999999999999</v>
      </c>
      <c r="C2116" s="1">
        <v>4.01</v>
      </c>
    </row>
    <row r="2117" spans="1:3" x14ac:dyDescent="0.3">
      <c r="A2117" s="36">
        <v>39650</v>
      </c>
      <c r="B2117" s="1">
        <v>17.72</v>
      </c>
      <c r="C2117" s="1">
        <v>3.94</v>
      </c>
    </row>
    <row r="2118" spans="1:3" x14ac:dyDescent="0.3">
      <c r="A2118" s="36">
        <v>39647</v>
      </c>
      <c r="B2118" s="1">
        <v>17.489999999999998</v>
      </c>
      <c r="C2118" s="1">
        <v>3.87</v>
      </c>
    </row>
    <row r="2119" spans="1:3" x14ac:dyDescent="0.3">
      <c r="A2119" s="36">
        <v>39646</v>
      </c>
      <c r="B2119" s="1">
        <v>16.87</v>
      </c>
      <c r="C2119" s="1">
        <v>3.74</v>
      </c>
    </row>
    <row r="2120" spans="1:3" x14ac:dyDescent="0.3">
      <c r="A2120" s="36">
        <v>39645</v>
      </c>
      <c r="B2120" s="1">
        <v>16.329999999999998</v>
      </c>
      <c r="C2120" s="1">
        <v>3.61</v>
      </c>
    </row>
    <row r="2121" spans="1:3" x14ac:dyDescent="0.3">
      <c r="A2121" s="36">
        <v>39644</v>
      </c>
      <c r="B2121" s="1">
        <v>16.53</v>
      </c>
      <c r="C2121" s="1">
        <v>3.66</v>
      </c>
    </row>
    <row r="2122" spans="1:3" x14ac:dyDescent="0.3">
      <c r="A2122" s="36">
        <v>39643</v>
      </c>
      <c r="B2122" s="1">
        <v>17.3</v>
      </c>
      <c r="C2122" s="1">
        <v>3.82</v>
      </c>
    </row>
    <row r="2123" spans="1:3" x14ac:dyDescent="0.3">
      <c r="A2123" s="36">
        <v>39640</v>
      </c>
      <c r="B2123" s="1">
        <v>17.34</v>
      </c>
      <c r="C2123" s="1">
        <v>3.83</v>
      </c>
    </row>
    <row r="2124" spans="1:3" x14ac:dyDescent="0.3">
      <c r="A2124" s="36">
        <v>39639</v>
      </c>
      <c r="B2124" s="1">
        <v>17.850000000000001</v>
      </c>
      <c r="C2124" s="1">
        <v>3.94</v>
      </c>
    </row>
    <row r="2125" spans="1:3" x14ac:dyDescent="0.3">
      <c r="A2125" s="36">
        <v>39638</v>
      </c>
      <c r="B2125" s="1">
        <v>17.829999999999998</v>
      </c>
      <c r="C2125" s="1">
        <v>3.94</v>
      </c>
    </row>
    <row r="2126" spans="1:3" x14ac:dyDescent="0.3">
      <c r="A2126" s="36">
        <v>39637</v>
      </c>
      <c r="B2126" s="1">
        <v>17.11</v>
      </c>
      <c r="C2126" s="1">
        <v>3.78</v>
      </c>
    </row>
    <row r="2127" spans="1:3" x14ac:dyDescent="0.3">
      <c r="A2127" s="36">
        <v>39636</v>
      </c>
      <c r="B2127" s="1">
        <v>17.28</v>
      </c>
      <c r="C2127" s="1">
        <v>3.82</v>
      </c>
    </row>
    <row r="2128" spans="1:3" x14ac:dyDescent="0.3">
      <c r="A2128" s="36">
        <v>39633</v>
      </c>
      <c r="B2128" s="1">
        <v>17.22</v>
      </c>
      <c r="C2128" s="1">
        <v>3.8</v>
      </c>
    </row>
    <row r="2129" spans="1:3" x14ac:dyDescent="0.3">
      <c r="A2129" s="36">
        <v>39632</v>
      </c>
      <c r="B2129" s="1">
        <v>16.79</v>
      </c>
      <c r="C2129" s="1">
        <v>3.89</v>
      </c>
    </row>
    <row r="2130" spans="1:3" x14ac:dyDescent="0.3">
      <c r="A2130" s="36">
        <v>39631</v>
      </c>
      <c r="B2130" s="1">
        <v>17.5</v>
      </c>
      <c r="C2130" s="1">
        <v>4.05</v>
      </c>
    </row>
    <row r="2131" spans="1:3" x14ac:dyDescent="0.3">
      <c r="A2131" s="36">
        <v>39630</v>
      </c>
      <c r="B2131" s="1">
        <v>16.66</v>
      </c>
      <c r="C2131" s="1">
        <v>3.86</v>
      </c>
    </row>
    <row r="2132" spans="1:3" x14ac:dyDescent="0.3">
      <c r="A2132" s="36">
        <v>39629</v>
      </c>
      <c r="B2132" s="1">
        <v>17.28</v>
      </c>
      <c r="C2132" s="1">
        <v>4</v>
      </c>
    </row>
    <row r="2133" spans="1:3" x14ac:dyDescent="0.3">
      <c r="A2133" s="36">
        <v>39626</v>
      </c>
      <c r="B2133" s="1">
        <v>17.670000000000002</v>
      </c>
      <c r="C2133" s="1">
        <v>4.09</v>
      </c>
    </row>
    <row r="2134" spans="1:3" x14ac:dyDescent="0.3">
      <c r="A2134" s="36">
        <v>39625</v>
      </c>
      <c r="B2134" s="1">
        <v>18.45</v>
      </c>
      <c r="C2134" s="1">
        <v>4.2699999999999996</v>
      </c>
    </row>
    <row r="2135" spans="1:3" x14ac:dyDescent="0.3">
      <c r="A2135" s="36">
        <v>39624</v>
      </c>
      <c r="B2135" s="1">
        <v>18.18</v>
      </c>
      <c r="C2135" s="1">
        <v>4.21</v>
      </c>
    </row>
    <row r="2136" spans="1:3" x14ac:dyDescent="0.3">
      <c r="A2136" s="36">
        <v>39623</v>
      </c>
      <c r="B2136" s="1">
        <v>17.91</v>
      </c>
      <c r="C2136" s="1">
        <v>4.1500000000000004</v>
      </c>
    </row>
    <row r="2137" spans="1:3" x14ac:dyDescent="0.3">
      <c r="A2137" s="36">
        <v>39622</v>
      </c>
      <c r="B2137" s="1">
        <v>18.25</v>
      </c>
      <c r="C2137" s="1">
        <v>4.22</v>
      </c>
    </row>
    <row r="2138" spans="1:3" x14ac:dyDescent="0.3">
      <c r="A2138" s="36">
        <v>39619</v>
      </c>
      <c r="B2138" s="1">
        <v>18.59</v>
      </c>
      <c r="C2138" s="1">
        <v>4.3</v>
      </c>
    </row>
    <row r="2139" spans="1:3" x14ac:dyDescent="0.3">
      <c r="A2139" s="36">
        <v>39618</v>
      </c>
      <c r="B2139" s="1">
        <v>19.260000000000002</v>
      </c>
      <c r="C2139" s="1">
        <v>4.46</v>
      </c>
    </row>
    <row r="2140" spans="1:3" x14ac:dyDescent="0.3">
      <c r="A2140" s="36">
        <v>39617</v>
      </c>
      <c r="B2140" s="1">
        <v>19.600000000000001</v>
      </c>
      <c r="C2140" s="1">
        <v>4.53</v>
      </c>
    </row>
    <row r="2141" spans="1:3" x14ac:dyDescent="0.3">
      <c r="A2141" s="36">
        <v>39616</v>
      </c>
      <c r="B2141" s="1">
        <v>19.89</v>
      </c>
      <c r="C2141" s="1">
        <v>4.5999999999999996</v>
      </c>
    </row>
    <row r="2142" spans="1:3" x14ac:dyDescent="0.3">
      <c r="A2142" s="36">
        <v>39615</v>
      </c>
      <c r="B2142" s="1">
        <v>19.46</v>
      </c>
      <c r="C2142" s="1">
        <v>4.53</v>
      </c>
    </row>
    <row r="2143" spans="1:3" x14ac:dyDescent="0.3">
      <c r="A2143" s="36">
        <v>39612</v>
      </c>
      <c r="B2143" s="1">
        <v>19.23</v>
      </c>
      <c r="C2143" s="1">
        <v>4.47</v>
      </c>
    </row>
    <row r="2144" spans="1:3" x14ac:dyDescent="0.3">
      <c r="A2144" s="36">
        <v>39611</v>
      </c>
      <c r="B2144" s="1">
        <v>19.32</v>
      </c>
      <c r="C2144" s="1">
        <v>4.49</v>
      </c>
    </row>
    <row r="2145" spans="1:3" x14ac:dyDescent="0.3">
      <c r="A2145" s="36">
        <v>39610</v>
      </c>
      <c r="B2145" s="1">
        <v>19.25</v>
      </c>
      <c r="C2145" s="1">
        <v>4.4800000000000004</v>
      </c>
    </row>
    <row r="2146" spans="1:3" x14ac:dyDescent="0.3">
      <c r="A2146" s="36">
        <v>39609</v>
      </c>
      <c r="B2146" s="1">
        <v>18.940000000000001</v>
      </c>
      <c r="C2146" s="1">
        <v>4.4000000000000004</v>
      </c>
    </row>
    <row r="2147" spans="1:3" x14ac:dyDescent="0.3">
      <c r="A2147" s="36">
        <v>39608</v>
      </c>
      <c r="B2147" s="1">
        <v>19.16</v>
      </c>
      <c r="C2147" s="1">
        <v>4.63</v>
      </c>
    </row>
    <row r="2148" spans="1:3" x14ac:dyDescent="0.3">
      <c r="A2148" s="36">
        <v>39605</v>
      </c>
      <c r="B2148" s="1">
        <v>19.7</v>
      </c>
      <c r="C2148" s="1">
        <v>4.76</v>
      </c>
    </row>
    <row r="2149" spans="1:3" x14ac:dyDescent="0.3">
      <c r="A2149" s="36">
        <v>39604</v>
      </c>
      <c r="B2149" s="1">
        <v>19.91</v>
      </c>
      <c r="C2149" s="1">
        <v>4.8099999999999996</v>
      </c>
    </row>
    <row r="2150" spans="1:3" x14ac:dyDescent="0.3">
      <c r="A2150" s="36">
        <v>39603</v>
      </c>
      <c r="B2150" s="1">
        <v>19.52</v>
      </c>
      <c r="C2150" s="1">
        <v>4.71</v>
      </c>
    </row>
    <row r="2151" spans="1:3" x14ac:dyDescent="0.3">
      <c r="A2151" s="36">
        <v>39602</v>
      </c>
      <c r="B2151" s="1">
        <v>20.07</v>
      </c>
      <c r="C2151" s="1">
        <v>4.8499999999999996</v>
      </c>
    </row>
    <row r="2152" spans="1:3" x14ac:dyDescent="0.3">
      <c r="A2152" s="36">
        <v>39601</v>
      </c>
      <c r="B2152" s="1">
        <v>20.170000000000002</v>
      </c>
      <c r="C2152" s="1">
        <v>4.87</v>
      </c>
    </row>
    <row r="2153" spans="1:3" x14ac:dyDescent="0.3">
      <c r="A2153" s="36">
        <v>39598</v>
      </c>
      <c r="B2153" s="1">
        <v>20.74</v>
      </c>
      <c r="C2153" s="1">
        <v>5.01</v>
      </c>
    </row>
    <row r="2154" spans="1:3" x14ac:dyDescent="0.3">
      <c r="A2154" s="36">
        <v>39597</v>
      </c>
      <c r="B2154" s="1">
        <v>20.59</v>
      </c>
      <c r="C2154" s="1">
        <v>4.97</v>
      </c>
    </row>
    <row r="2155" spans="1:3" x14ac:dyDescent="0.3">
      <c r="A2155" s="36">
        <v>39596</v>
      </c>
      <c r="B2155" s="1">
        <v>20.92</v>
      </c>
      <c r="C2155" s="1">
        <v>5.0599999999999996</v>
      </c>
    </row>
    <row r="2156" spans="1:3" x14ac:dyDescent="0.3">
      <c r="A2156" s="36">
        <v>39595</v>
      </c>
      <c r="B2156" s="1">
        <v>20.67</v>
      </c>
      <c r="C2156" s="1">
        <v>5</v>
      </c>
    </row>
    <row r="2157" spans="1:3" x14ac:dyDescent="0.3">
      <c r="A2157" s="36">
        <v>39594</v>
      </c>
      <c r="B2157" s="1">
        <v>20.73</v>
      </c>
      <c r="C2157" s="1">
        <v>5.01</v>
      </c>
    </row>
    <row r="2158" spans="1:3" x14ac:dyDescent="0.3">
      <c r="A2158" s="36">
        <v>39591</v>
      </c>
      <c r="B2158" s="1">
        <v>21.03</v>
      </c>
      <c r="C2158" s="1">
        <v>5.32</v>
      </c>
    </row>
    <row r="2159" spans="1:3" x14ac:dyDescent="0.3">
      <c r="A2159" s="36">
        <v>39590</v>
      </c>
      <c r="B2159" s="1">
        <v>21.38</v>
      </c>
      <c r="C2159" s="1">
        <v>5.4</v>
      </c>
    </row>
    <row r="2160" spans="1:3" x14ac:dyDescent="0.3">
      <c r="A2160" s="36">
        <v>39589</v>
      </c>
      <c r="B2160" s="1">
        <v>21.77</v>
      </c>
      <c r="C2160" s="1">
        <v>5.5</v>
      </c>
    </row>
    <row r="2161" spans="1:3" x14ac:dyDescent="0.3">
      <c r="A2161" s="36">
        <v>39588</v>
      </c>
      <c r="B2161" s="1">
        <v>21.72</v>
      </c>
      <c r="C2161" s="1">
        <v>5.49</v>
      </c>
    </row>
    <row r="2162" spans="1:3" x14ac:dyDescent="0.3">
      <c r="A2162" s="36">
        <v>39584</v>
      </c>
      <c r="B2162" s="1">
        <v>21.94</v>
      </c>
      <c r="C2162" s="1">
        <v>5.55</v>
      </c>
    </row>
    <row r="2163" spans="1:3" x14ac:dyDescent="0.3">
      <c r="A2163" s="36">
        <v>39583</v>
      </c>
      <c r="B2163" s="1">
        <v>21.84</v>
      </c>
      <c r="C2163" s="1">
        <v>5.5</v>
      </c>
    </row>
    <row r="2164" spans="1:3" x14ac:dyDescent="0.3">
      <c r="A2164" s="36">
        <v>39582</v>
      </c>
      <c r="B2164" s="1">
        <v>21.44</v>
      </c>
      <c r="C2164" s="1">
        <v>5.39</v>
      </c>
    </row>
    <row r="2165" spans="1:3" x14ac:dyDescent="0.3">
      <c r="A2165" s="36">
        <v>39581</v>
      </c>
      <c r="B2165" s="1">
        <v>21.21</v>
      </c>
      <c r="C2165" s="1">
        <v>5.33</v>
      </c>
    </row>
    <row r="2166" spans="1:3" x14ac:dyDescent="0.3">
      <c r="A2166" s="36">
        <v>39580</v>
      </c>
      <c r="B2166" s="1">
        <v>21.45</v>
      </c>
      <c r="C2166" s="1">
        <v>5.39</v>
      </c>
    </row>
    <row r="2167" spans="1:3" x14ac:dyDescent="0.3">
      <c r="A2167" s="36">
        <v>39577</v>
      </c>
      <c r="B2167" s="1">
        <v>21.32</v>
      </c>
      <c r="C2167" s="1">
        <v>5.36</v>
      </c>
    </row>
    <row r="2168" spans="1:3" x14ac:dyDescent="0.3">
      <c r="A2168" s="36">
        <v>39576</v>
      </c>
      <c r="B2168" s="1">
        <v>21.75</v>
      </c>
      <c r="C2168" s="1">
        <v>5.47</v>
      </c>
    </row>
    <row r="2169" spans="1:3" x14ac:dyDescent="0.3">
      <c r="A2169" s="36">
        <v>39575</v>
      </c>
      <c r="B2169" s="1">
        <v>21.98</v>
      </c>
      <c r="C2169" s="1">
        <v>5.52</v>
      </c>
    </row>
    <row r="2170" spans="1:3" x14ac:dyDescent="0.3">
      <c r="A2170" s="36">
        <v>39574</v>
      </c>
      <c r="B2170" s="1">
        <v>22.02</v>
      </c>
      <c r="C2170" s="1">
        <v>5.53</v>
      </c>
    </row>
    <row r="2171" spans="1:3" x14ac:dyDescent="0.3">
      <c r="A2171" s="36">
        <v>39573</v>
      </c>
      <c r="B2171" s="1">
        <v>22.2</v>
      </c>
      <c r="C2171" s="1">
        <v>5.58</v>
      </c>
    </row>
    <row r="2172" spans="1:3" x14ac:dyDescent="0.3">
      <c r="A2172" s="36">
        <v>39570</v>
      </c>
      <c r="B2172" s="1">
        <v>22.42</v>
      </c>
      <c r="C2172" s="1">
        <v>5.62</v>
      </c>
    </row>
    <row r="2173" spans="1:3" x14ac:dyDescent="0.3">
      <c r="A2173" s="36">
        <v>39568</v>
      </c>
      <c r="B2173" s="1">
        <v>22.17</v>
      </c>
      <c r="C2173" s="1">
        <v>5.55</v>
      </c>
    </row>
    <row r="2174" spans="1:3" x14ac:dyDescent="0.3">
      <c r="A2174" s="36">
        <v>39567</v>
      </c>
      <c r="B2174" s="1">
        <v>22.31</v>
      </c>
      <c r="C2174" s="1">
        <v>5.58</v>
      </c>
    </row>
    <row r="2175" spans="1:3" x14ac:dyDescent="0.3">
      <c r="A2175" s="36">
        <v>39566</v>
      </c>
      <c r="B2175" s="1">
        <v>21.85</v>
      </c>
      <c r="C2175" s="1">
        <v>5.47</v>
      </c>
    </row>
    <row r="2176" spans="1:3" x14ac:dyDescent="0.3">
      <c r="A2176" s="36">
        <v>39563</v>
      </c>
      <c r="B2176" s="1">
        <v>21.96</v>
      </c>
      <c r="C2176" s="1">
        <v>5.49</v>
      </c>
    </row>
    <row r="2177" spans="1:3" x14ac:dyDescent="0.3">
      <c r="A2177" s="36">
        <v>39562</v>
      </c>
      <c r="B2177" s="1">
        <v>21.57</v>
      </c>
      <c r="C2177" s="1">
        <v>5.37</v>
      </c>
    </row>
    <row r="2178" spans="1:3" x14ac:dyDescent="0.3">
      <c r="A2178" s="36">
        <v>39561</v>
      </c>
      <c r="B2178" s="1">
        <v>21.69</v>
      </c>
      <c r="C2178" s="1">
        <v>5.4</v>
      </c>
    </row>
    <row r="2179" spans="1:3" x14ac:dyDescent="0.3">
      <c r="A2179" s="36">
        <v>39560</v>
      </c>
      <c r="B2179" s="1">
        <v>21.8</v>
      </c>
      <c r="C2179" s="1">
        <v>5.43</v>
      </c>
    </row>
    <row r="2180" spans="1:3" x14ac:dyDescent="0.3">
      <c r="A2180" s="36">
        <v>39559</v>
      </c>
      <c r="B2180" s="1">
        <v>21.92</v>
      </c>
      <c r="C2180" s="1">
        <v>5.41</v>
      </c>
    </row>
    <row r="2181" spans="1:3" x14ac:dyDescent="0.3">
      <c r="A2181" s="36">
        <v>39555</v>
      </c>
      <c r="B2181" s="1">
        <v>21.6</v>
      </c>
      <c r="C2181" s="1">
        <v>5.33</v>
      </c>
    </row>
    <row r="2182" spans="1:3" x14ac:dyDescent="0.3">
      <c r="A2182" s="36">
        <v>39554</v>
      </c>
      <c r="B2182" s="1">
        <v>21.29</v>
      </c>
      <c r="C2182" s="1">
        <v>5.25</v>
      </c>
    </row>
    <row r="2183" spans="1:3" x14ac:dyDescent="0.3">
      <c r="A2183" s="36">
        <v>39553</v>
      </c>
      <c r="B2183" s="1">
        <v>21.26</v>
      </c>
      <c r="C2183" s="1">
        <v>5.24</v>
      </c>
    </row>
    <row r="2184" spans="1:3" x14ac:dyDescent="0.3">
      <c r="A2184" s="36">
        <v>39549</v>
      </c>
      <c r="B2184" s="1">
        <v>20.82</v>
      </c>
      <c r="C2184" s="1">
        <v>5.13</v>
      </c>
    </row>
    <row r="2185" spans="1:3" x14ac:dyDescent="0.3">
      <c r="A2185" s="36">
        <v>39548</v>
      </c>
      <c r="B2185" s="1">
        <v>20.63</v>
      </c>
      <c r="C2185" s="1">
        <v>5.09</v>
      </c>
    </row>
    <row r="2186" spans="1:3" x14ac:dyDescent="0.3">
      <c r="A2186" s="36">
        <v>39547</v>
      </c>
      <c r="B2186" s="1">
        <v>20.69</v>
      </c>
      <c r="C2186" s="1">
        <v>5.0999999999999996</v>
      </c>
    </row>
    <row r="2187" spans="1:3" x14ac:dyDescent="0.3">
      <c r="A2187" s="36">
        <v>39546</v>
      </c>
      <c r="B2187" s="1">
        <v>20.53</v>
      </c>
      <c r="C2187" s="1">
        <v>5.0599999999999996</v>
      </c>
    </row>
    <row r="2188" spans="1:3" x14ac:dyDescent="0.3">
      <c r="A2188" s="36">
        <v>39545</v>
      </c>
      <c r="B2188" s="1">
        <v>20.75</v>
      </c>
      <c r="C2188" s="1">
        <v>5.12</v>
      </c>
    </row>
    <row r="2189" spans="1:3" x14ac:dyDescent="0.3">
      <c r="A2189" s="36">
        <v>39542</v>
      </c>
      <c r="B2189" s="1">
        <v>20.25</v>
      </c>
      <c r="C2189" s="1">
        <v>4.99</v>
      </c>
    </row>
    <row r="2190" spans="1:3" x14ac:dyDescent="0.3">
      <c r="A2190" s="36">
        <v>39541</v>
      </c>
      <c r="B2190" s="1">
        <v>20.8</v>
      </c>
      <c r="C2190" s="1">
        <v>5.13</v>
      </c>
    </row>
    <row r="2191" spans="1:3" x14ac:dyDescent="0.3">
      <c r="A2191" s="36">
        <v>39540</v>
      </c>
      <c r="B2191" s="1">
        <v>20.72</v>
      </c>
      <c r="C2191" s="1">
        <v>5.1100000000000003</v>
      </c>
    </row>
    <row r="2192" spans="1:3" x14ac:dyDescent="0.3">
      <c r="A2192" s="36">
        <v>39539</v>
      </c>
      <c r="B2192" s="1">
        <v>20.66</v>
      </c>
      <c r="C2192" s="1">
        <v>5.09</v>
      </c>
    </row>
    <row r="2193" spans="1:3" x14ac:dyDescent="0.3">
      <c r="A2193" s="36">
        <v>39538</v>
      </c>
      <c r="B2193" s="1">
        <v>20.63</v>
      </c>
      <c r="C2193" s="1">
        <v>5.09</v>
      </c>
    </row>
    <row r="2194" spans="1:3" x14ac:dyDescent="0.3">
      <c r="A2194" s="36">
        <v>39535</v>
      </c>
      <c r="B2194" s="1">
        <v>21.54</v>
      </c>
      <c r="C2194" s="1">
        <v>5.31</v>
      </c>
    </row>
    <row r="2195" spans="1:3" x14ac:dyDescent="0.3">
      <c r="A2195" s="36">
        <v>39534</v>
      </c>
      <c r="B2195" s="1">
        <v>21.05</v>
      </c>
      <c r="C2195" s="1">
        <v>5.19</v>
      </c>
    </row>
    <row r="2196" spans="1:3" x14ac:dyDescent="0.3">
      <c r="A2196" s="36">
        <v>39533</v>
      </c>
      <c r="B2196" s="1">
        <v>21.05</v>
      </c>
      <c r="C2196" s="1">
        <v>5.19</v>
      </c>
    </row>
    <row r="2197" spans="1:3" x14ac:dyDescent="0.3">
      <c r="A2197" s="36">
        <v>39532</v>
      </c>
      <c r="B2197" s="1">
        <v>21.25</v>
      </c>
      <c r="C2197" s="1">
        <v>5.24</v>
      </c>
    </row>
    <row r="2198" spans="1:3" x14ac:dyDescent="0.3">
      <c r="A2198" s="36">
        <v>39531</v>
      </c>
      <c r="B2198" s="1">
        <v>20.09</v>
      </c>
      <c r="C2198" s="1">
        <v>4.95</v>
      </c>
    </row>
    <row r="2199" spans="1:3" x14ac:dyDescent="0.3">
      <c r="A2199" s="36">
        <v>39526</v>
      </c>
      <c r="B2199" s="1">
        <v>19.93</v>
      </c>
      <c r="C2199" s="1">
        <v>4.91</v>
      </c>
    </row>
    <row r="2200" spans="1:3" x14ac:dyDescent="0.3">
      <c r="A2200" s="36">
        <v>39525</v>
      </c>
      <c r="B2200" s="1">
        <v>19.75</v>
      </c>
      <c r="C2200" s="1">
        <v>4.87</v>
      </c>
    </row>
    <row r="2201" spans="1:3" x14ac:dyDescent="0.3">
      <c r="A2201" s="36">
        <v>39524</v>
      </c>
      <c r="B2201" s="1">
        <v>19.62</v>
      </c>
      <c r="C2201" s="1">
        <v>4.84</v>
      </c>
    </row>
    <row r="2202" spans="1:3" x14ac:dyDescent="0.3">
      <c r="A2202" s="36">
        <v>39521</v>
      </c>
      <c r="B2202" s="1">
        <v>20.68</v>
      </c>
      <c r="C2202" s="1">
        <v>5.0999999999999996</v>
      </c>
    </row>
    <row r="2203" spans="1:3" x14ac:dyDescent="0.3">
      <c r="A2203" s="36">
        <v>39520</v>
      </c>
      <c r="B2203" s="1">
        <v>19.72</v>
      </c>
      <c r="C2203" s="1">
        <v>4.8099999999999996</v>
      </c>
    </row>
    <row r="2204" spans="1:3" x14ac:dyDescent="0.3">
      <c r="A2204" s="36">
        <v>39519</v>
      </c>
      <c r="B2204" s="1">
        <v>20.78</v>
      </c>
      <c r="C2204" s="1">
        <v>5.1100000000000003</v>
      </c>
    </row>
    <row r="2205" spans="1:3" x14ac:dyDescent="0.3">
      <c r="A2205" s="36">
        <v>39518</v>
      </c>
      <c r="B2205" s="1">
        <v>20.75</v>
      </c>
      <c r="C2205" s="1">
        <v>5.0999999999999996</v>
      </c>
    </row>
    <row r="2206" spans="1:3" x14ac:dyDescent="0.3">
      <c r="A2206" s="36">
        <v>39517</v>
      </c>
      <c r="B2206" s="1">
        <v>20.47</v>
      </c>
      <c r="C2206" s="1">
        <v>5.03</v>
      </c>
    </row>
    <row r="2207" spans="1:3" x14ac:dyDescent="0.3">
      <c r="A2207" s="36">
        <v>39514</v>
      </c>
      <c r="B2207" s="1">
        <v>20.350000000000001</v>
      </c>
      <c r="C2207" s="1">
        <v>5</v>
      </c>
    </row>
    <row r="2208" spans="1:3" x14ac:dyDescent="0.3">
      <c r="A2208" s="36">
        <v>39512</v>
      </c>
      <c r="B2208" s="1">
        <v>20.98</v>
      </c>
      <c r="C2208" s="1">
        <v>5.16</v>
      </c>
    </row>
    <row r="2209" spans="1:3" x14ac:dyDescent="0.3">
      <c r="A2209" s="36">
        <v>39511</v>
      </c>
      <c r="B2209" s="1">
        <v>20.74</v>
      </c>
      <c r="C2209" s="1">
        <v>5.0999999999999996</v>
      </c>
    </row>
    <row r="2210" spans="1:3" x14ac:dyDescent="0.3">
      <c r="A2210" s="36">
        <v>39510</v>
      </c>
      <c r="B2210" s="1">
        <v>21.12</v>
      </c>
      <c r="C2210" s="1">
        <v>5.19</v>
      </c>
    </row>
    <row r="2211" spans="1:3" x14ac:dyDescent="0.3">
      <c r="A2211" s="36">
        <v>39507</v>
      </c>
      <c r="B2211" s="1">
        <v>22.27</v>
      </c>
      <c r="C2211" s="1">
        <v>5.47</v>
      </c>
    </row>
    <row r="2212" spans="1:3" x14ac:dyDescent="0.3">
      <c r="A2212" s="36">
        <v>39506</v>
      </c>
      <c r="B2212" s="1">
        <v>22.53</v>
      </c>
      <c r="C2212" s="1">
        <v>5.54</v>
      </c>
    </row>
    <row r="2213" spans="1:3" x14ac:dyDescent="0.3">
      <c r="A2213" s="36">
        <v>39505</v>
      </c>
      <c r="B2213" s="1">
        <v>22.46</v>
      </c>
      <c r="C2213" s="1">
        <v>5.52</v>
      </c>
    </row>
    <row r="2214" spans="1:3" x14ac:dyDescent="0.3">
      <c r="A2214" s="36">
        <v>39504</v>
      </c>
      <c r="B2214" s="1">
        <v>22.47</v>
      </c>
      <c r="C2214" s="1">
        <v>5.52</v>
      </c>
    </row>
    <row r="2215" spans="1:3" x14ac:dyDescent="0.3">
      <c r="A2215" s="36">
        <v>39503</v>
      </c>
      <c r="B2215" s="1">
        <v>22.17</v>
      </c>
      <c r="C2215" s="1">
        <v>5.45</v>
      </c>
    </row>
    <row r="2216" spans="1:3" x14ac:dyDescent="0.3">
      <c r="A2216" s="36">
        <v>39500</v>
      </c>
      <c r="B2216" s="1">
        <v>21.79</v>
      </c>
      <c r="C2216" s="1">
        <v>5.35</v>
      </c>
    </row>
    <row r="2217" spans="1:3" x14ac:dyDescent="0.3">
      <c r="A2217" s="36">
        <v>39499</v>
      </c>
      <c r="B2217" s="1">
        <v>22.14</v>
      </c>
      <c r="C2217" s="1">
        <v>5.44</v>
      </c>
    </row>
    <row r="2218" spans="1:3" x14ac:dyDescent="0.3">
      <c r="A2218" s="36">
        <v>39498</v>
      </c>
      <c r="B2218" s="1">
        <v>21.98</v>
      </c>
      <c r="C2218" s="1">
        <v>5.4</v>
      </c>
    </row>
    <row r="2219" spans="1:3" x14ac:dyDescent="0.3">
      <c r="A2219" s="36">
        <v>39497</v>
      </c>
      <c r="B2219" s="1">
        <v>22.52</v>
      </c>
      <c r="C2219" s="1">
        <v>5.53</v>
      </c>
    </row>
    <row r="2220" spans="1:3" x14ac:dyDescent="0.3">
      <c r="A2220" s="36">
        <v>39496</v>
      </c>
      <c r="B2220" s="1">
        <v>22.51</v>
      </c>
      <c r="C2220" s="1">
        <v>5.53</v>
      </c>
    </row>
    <row r="2221" spans="1:3" x14ac:dyDescent="0.3">
      <c r="A2221" s="36">
        <v>39493</v>
      </c>
      <c r="B2221" s="1">
        <v>22.62</v>
      </c>
      <c r="C2221" s="1">
        <v>5.56</v>
      </c>
    </row>
    <row r="2222" spans="1:3" x14ac:dyDescent="0.3">
      <c r="A2222" s="36">
        <v>39492</v>
      </c>
      <c r="B2222" s="1">
        <v>22.19</v>
      </c>
      <c r="C2222" s="1">
        <v>5.45</v>
      </c>
    </row>
    <row r="2223" spans="1:3" x14ac:dyDescent="0.3">
      <c r="A2223" s="36">
        <v>39491</v>
      </c>
      <c r="B2223" s="1">
        <v>21.03</v>
      </c>
      <c r="C2223" s="1">
        <v>5.16</v>
      </c>
    </row>
    <row r="2224" spans="1:3" x14ac:dyDescent="0.3">
      <c r="A2224" s="36">
        <v>39490</v>
      </c>
      <c r="B2224" s="1">
        <v>20.64</v>
      </c>
      <c r="C2224" s="1">
        <v>5.07</v>
      </c>
    </row>
    <row r="2225" spans="1:3" x14ac:dyDescent="0.3">
      <c r="A2225" s="36">
        <v>39489</v>
      </c>
      <c r="B2225" s="1">
        <v>20.72</v>
      </c>
      <c r="C2225" s="1">
        <v>5.09</v>
      </c>
    </row>
    <row r="2226" spans="1:3" x14ac:dyDescent="0.3">
      <c r="A2226" s="36">
        <v>39486</v>
      </c>
      <c r="B2226" s="1">
        <v>21.85</v>
      </c>
      <c r="C2226" s="1">
        <v>5.36</v>
      </c>
    </row>
    <row r="2227" spans="1:3" x14ac:dyDescent="0.3">
      <c r="A2227" s="36">
        <v>39485</v>
      </c>
      <c r="B2227" s="1">
        <v>21.9</v>
      </c>
      <c r="C2227" s="1">
        <v>5.38</v>
      </c>
    </row>
    <row r="2228" spans="1:3" x14ac:dyDescent="0.3">
      <c r="A2228" s="36">
        <v>39484</v>
      </c>
      <c r="B2228" s="1">
        <v>22.71</v>
      </c>
      <c r="C2228" s="1">
        <v>5.58</v>
      </c>
    </row>
    <row r="2229" spans="1:3" x14ac:dyDescent="0.3">
      <c r="A2229" s="36">
        <v>39483</v>
      </c>
      <c r="B2229" s="1">
        <v>23.4</v>
      </c>
      <c r="C2229" s="1">
        <v>5.74</v>
      </c>
    </row>
    <row r="2230" spans="1:3" x14ac:dyDescent="0.3">
      <c r="A2230" s="36">
        <v>39482</v>
      </c>
      <c r="B2230" s="1">
        <v>23.31</v>
      </c>
      <c r="C2230" s="1">
        <v>5.72</v>
      </c>
    </row>
    <row r="2231" spans="1:3" x14ac:dyDescent="0.3">
      <c r="A2231" s="36">
        <v>39479</v>
      </c>
      <c r="B2231" s="1">
        <v>22.68</v>
      </c>
      <c r="C2231" s="1">
        <v>5.57</v>
      </c>
    </row>
    <row r="2232" spans="1:3" x14ac:dyDescent="0.3">
      <c r="A2232" s="36">
        <v>39478</v>
      </c>
      <c r="B2232" s="1">
        <v>21.97</v>
      </c>
      <c r="C2232" s="1">
        <v>5.38</v>
      </c>
    </row>
    <row r="2233" spans="1:3" x14ac:dyDescent="0.3">
      <c r="A2233" s="36">
        <v>39477</v>
      </c>
      <c r="B2233" s="1">
        <v>22.02</v>
      </c>
      <c r="C2233" s="1">
        <v>5.41</v>
      </c>
    </row>
    <row r="2234" spans="1:3" x14ac:dyDescent="0.3">
      <c r="A2234" s="36">
        <v>39476</v>
      </c>
      <c r="B2234" s="1">
        <v>22.55</v>
      </c>
      <c r="C2234" s="1">
        <v>5.53</v>
      </c>
    </row>
    <row r="2235" spans="1:3" x14ac:dyDescent="0.3">
      <c r="A2235" s="36">
        <v>39475</v>
      </c>
      <c r="B2235" s="1">
        <v>22.6</v>
      </c>
      <c r="C2235" s="1">
        <v>5.52</v>
      </c>
    </row>
    <row r="2236" spans="1:3" x14ac:dyDescent="0.3">
      <c r="A2236" s="36">
        <v>39472</v>
      </c>
      <c r="B2236" s="1">
        <v>22.88</v>
      </c>
      <c r="C2236" s="1">
        <v>5.61</v>
      </c>
    </row>
    <row r="2237" spans="1:3" x14ac:dyDescent="0.3">
      <c r="A2237" s="36">
        <v>39471</v>
      </c>
      <c r="B2237" s="1">
        <v>21.52</v>
      </c>
      <c r="C2237" s="1">
        <v>5.24</v>
      </c>
    </row>
    <row r="2238" spans="1:3" x14ac:dyDescent="0.3">
      <c r="A2238" s="36">
        <v>39470</v>
      </c>
      <c r="B2238" s="1">
        <v>22.26</v>
      </c>
      <c r="C2238" s="1">
        <v>5.42</v>
      </c>
    </row>
    <row r="2239" spans="1:3" x14ac:dyDescent="0.3">
      <c r="A2239" s="36">
        <v>39469</v>
      </c>
      <c r="B2239" s="1">
        <v>20.96</v>
      </c>
      <c r="C2239" s="1">
        <v>5.0999999999999996</v>
      </c>
    </row>
    <row r="2240" spans="1:3" x14ac:dyDescent="0.3">
      <c r="A2240" s="36">
        <v>39468</v>
      </c>
      <c r="B2240" s="1">
        <v>22.33</v>
      </c>
      <c r="C2240" s="1">
        <v>5.43</v>
      </c>
    </row>
    <row r="2241" spans="1:3" x14ac:dyDescent="0.3">
      <c r="A2241" s="36">
        <v>39465</v>
      </c>
      <c r="B2241" s="1">
        <v>24.49</v>
      </c>
      <c r="C2241" s="1">
        <v>5.94</v>
      </c>
    </row>
    <row r="2242" spans="1:3" x14ac:dyDescent="0.3">
      <c r="A2242" s="36">
        <v>39464</v>
      </c>
      <c r="B2242" s="1">
        <v>25.47</v>
      </c>
      <c r="C2242" s="1">
        <v>6.16</v>
      </c>
    </row>
    <row r="2243" spans="1:3" x14ac:dyDescent="0.3">
      <c r="A2243" s="36">
        <v>39463</v>
      </c>
      <c r="B2243" s="1">
        <v>26.67</v>
      </c>
      <c r="C2243" s="1">
        <v>6.18</v>
      </c>
    </row>
    <row r="2244" spans="1:3" x14ac:dyDescent="0.3">
      <c r="A2244" s="36">
        <v>39462</v>
      </c>
      <c r="B2244" s="1">
        <v>27.3</v>
      </c>
      <c r="C2244" s="1">
        <v>6.33</v>
      </c>
    </row>
    <row r="2245" spans="1:3" x14ac:dyDescent="0.3">
      <c r="A2245" s="36">
        <v>39461</v>
      </c>
      <c r="B2245" s="1">
        <v>27.89</v>
      </c>
      <c r="C2245" s="1">
        <v>6.47</v>
      </c>
    </row>
    <row r="2246" spans="1:3" x14ac:dyDescent="0.3">
      <c r="A2246" s="36">
        <v>39458</v>
      </c>
      <c r="B2246" s="1">
        <v>27.86</v>
      </c>
      <c r="C2246" s="1">
        <v>6.46</v>
      </c>
    </row>
    <row r="2247" spans="1:3" x14ac:dyDescent="0.3">
      <c r="A2247" s="36">
        <v>39457</v>
      </c>
      <c r="B2247" s="1">
        <v>27.7</v>
      </c>
      <c r="C2247" s="1">
        <v>6.41</v>
      </c>
    </row>
    <row r="2248" spans="1:3" x14ac:dyDescent="0.3">
      <c r="A2248" s="36">
        <v>39456</v>
      </c>
      <c r="B2248" s="1">
        <v>28.22</v>
      </c>
      <c r="C2248" s="1">
        <v>6.53</v>
      </c>
    </row>
    <row r="2249" spans="1:3" x14ac:dyDescent="0.3">
      <c r="A2249" s="36">
        <v>39455</v>
      </c>
      <c r="B2249" s="1">
        <v>28.29</v>
      </c>
      <c r="C2249" s="1">
        <v>6.55</v>
      </c>
    </row>
    <row r="2250" spans="1:3" x14ac:dyDescent="0.3">
      <c r="A2250" s="36">
        <v>39454</v>
      </c>
      <c r="B2250" s="1">
        <v>28.25</v>
      </c>
      <c r="C2250" s="1">
        <v>6.54</v>
      </c>
    </row>
    <row r="2251" spans="1:3" x14ac:dyDescent="0.3">
      <c r="A2251" s="36">
        <v>39451</v>
      </c>
      <c r="B2251" s="1">
        <v>28.23</v>
      </c>
      <c r="C2251" s="1">
        <v>6.53</v>
      </c>
    </row>
    <row r="2252" spans="1:3" x14ac:dyDescent="0.3">
      <c r="A2252" s="36">
        <v>39450</v>
      </c>
      <c r="B2252" s="1">
        <v>27.8</v>
      </c>
      <c r="C2252" s="1">
        <v>6.43</v>
      </c>
    </row>
    <row r="2253" spans="1:3" x14ac:dyDescent="0.3">
      <c r="A2253" s="36">
        <v>39449</v>
      </c>
      <c r="B2253" s="1">
        <v>27.8</v>
      </c>
      <c r="C2253" s="1">
        <v>6.43</v>
      </c>
    </row>
    <row r="2254" spans="1:3" x14ac:dyDescent="0.3">
      <c r="A2254" s="36">
        <v>39448</v>
      </c>
      <c r="B2254" s="1">
        <v>27.64</v>
      </c>
      <c r="C2254" s="1">
        <v>6.4</v>
      </c>
    </row>
    <row r="2255" spans="1:3" x14ac:dyDescent="0.3">
      <c r="A2255" s="36">
        <v>40178</v>
      </c>
      <c r="B2255" s="1">
        <v>23.17</v>
      </c>
      <c r="C2255" s="1">
        <v>3.65</v>
      </c>
    </row>
    <row r="2256" spans="1:3" x14ac:dyDescent="0.3">
      <c r="A2256" s="36">
        <v>40177</v>
      </c>
      <c r="B2256" s="1">
        <v>23.03</v>
      </c>
      <c r="C2256" s="1">
        <v>3.63</v>
      </c>
    </row>
    <row r="2257" spans="1:3" x14ac:dyDescent="0.3">
      <c r="A2257" s="36">
        <v>40176</v>
      </c>
      <c r="B2257" s="1">
        <v>23.11</v>
      </c>
      <c r="C2257" s="1">
        <v>3.64</v>
      </c>
    </row>
    <row r="2258" spans="1:3" x14ac:dyDescent="0.3">
      <c r="A2258" s="36">
        <v>40171</v>
      </c>
      <c r="B2258" s="1">
        <v>23.07</v>
      </c>
      <c r="C2258" s="1">
        <v>3.64</v>
      </c>
    </row>
    <row r="2259" spans="1:3" x14ac:dyDescent="0.3">
      <c r="A2259" s="36">
        <v>40170</v>
      </c>
      <c r="B2259" s="1">
        <v>22.91</v>
      </c>
      <c r="C2259" s="1">
        <v>3.61</v>
      </c>
    </row>
    <row r="2260" spans="1:3" x14ac:dyDescent="0.3">
      <c r="A2260" s="36">
        <v>40169</v>
      </c>
      <c r="B2260" s="1">
        <v>22.2</v>
      </c>
      <c r="C2260" s="1">
        <v>3.5</v>
      </c>
    </row>
    <row r="2261" spans="1:3" x14ac:dyDescent="0.3">
      <c r="A2261" s="36">
        <v>40168</v>
      </c>
      <c r="B2261" s="1">
        <v>22.05</v>
      </c>
      <c r="C2261" s="1">
        <v>3.48</v>
      </c>
    </row>
    <row r="2262" spans="1:3" x14ac:dyDescent="0.3">
      <c r="A2262" s="36">
        <v>40165</v>
      </c>
      <c r="B2262" s="1">
        <v>22.21</v>
      </c>
      <c r="C2262" s="1">
        <v>3.5</v>
      </c>
    </row>
    <row r="2263" spans="1:3" x14ac:dyDescent="0.3">
      <c r="A2263" s="36">
        <v>40164</v>
      </c>
      <c r="B2263" s="1">
        <v>22.45</v>
      </c>
      <c r="C2263" s="1">
        <v>3.57</v>
      </c>
    </row>
    <row r="2264" spans="1:3" x14ac:dyDescent="0.3">
      <c r="A2264" s="36">
        <v>40163</v>
      </c>
      <c r="B2264" s="1">
        <v>22.45</v>
      </c>
      <c r="C2264" s="1">
        <v>3.57</v>
      </c>
    </row>
    <row r="2265" spans="1:3" x14ac:dyDescent="0.3">
      <c r="A2265" s="36">
        <v>40162</v>
      </c>
      <c r="B2265" s="1">
        <v>22.41</v>
      </c>
      <c r="C2265" s="1">
        <v>3.57</v>
      </c>
    </row>
    <row r="2266" spans="1:3" x14ac:dyDescent="0.3">
      <c r="A2266" s="36">
        <v>40161</v>
      </c>
      <c r="B2266" s="1">
        <v>22.74</v>
      </c>
      <c r="C2266" s="1">
        <v>3.62</v>
      </c>
    </row>
    <row r="2267" spans="1:3" x14ac:dyDescent="0.3">
      <c r="A2267" s="36">
        <v>40158</v>
      </c>
      <c r="B2267" s="1">
        <v>22.79</v>
      </c>
      <c r="C2267" s="1">
        <v>3.63</v>
      </c>
    </row>
    <row r="2268" spans="1:3" x14ac:dyDescent="0.3">
      <c r="A2268" s="36">
        <v>40157</v>
      </c>
      <c r="B2268" s="1">
        <v>22.86</v>
      </c>
      <c r="C2268" s="1">
        <v>3.64</v>
      </c>
    </row>
    <row r="2269" spans="1:3" x14ac:dyDescent="0.3">
      <c r="A2269" s="36">
        <v>40156</v>
      </c>
      <c r="B2269" s="1">
        <v>22.76</v>
      </c>
      <c r="C2269" s="1">
        <v>3.62</v>
      </c>
    </row>
    <row r="2270" spans="1:3" x14ac:dyDescent="0.3">
      <c r="A2270" s="36">
        <v>40155</v>
      </c>
      <c r="B2270" s="1">
        <v>22.92</v>
      </c>
      <c r="C2270" s="1">
        <v>3.65</v>
      </c>
    </row>
    <row r="2271" spans="1:3" x14ac:dyDescent="0.3">
      <c r="A2271" s="36">
        <v>40154</v>
      </c>
      <c r="B2271" s="1">
        <v>22.52</v>
      </c>
      <c r="C2271" s="1">
        <v>3.59</v>
      </c>
    </row>
    <row r="2272" spans="1:3" x14ac:dyDescent="0.3">
      <c r="A2272" s="36">
        <v>40151</v>
      </c>
      <c r="B2272" s="1">
        <v>22.71</v>
      </c>
      <c r="C2272" s="1">
        <v>3.62</v>
      </c>
    </row>
    <row r="2273" spans="1:3" x14ac:dyDescent="0.3">
      <c r="A2273" s="36">
        <v>40150</v>
      </c>
      <c r="B2273" s="1">
        <v>22.81</v>
      </c>
      <c r="C2273" s="1">
        <v>3.63</v>
      </c>
    </row>
    <row r="2274" spans="1:3" x14ac:dyDescent="0.3">
      <c r="A2274" s="36">
        <v>40149</v>
      </c>
      <c r="B2274" s="1">
        <v>22.77</v>
      </c>
      <c r="C2274" s="1">
        <v>3.63</v>
      </c>
    </row>
    <row r="2275" spans="1:3" x14ac:dyDescent="0.3">
      <c r="A2275" s="36">
        <v>40148</v>
      </c>
      <c r="B2275" s="1">
        <v>22.77</v>
      </c>
      <c r="C2275" s="1">
        <v>3.62</v>
      </c>
    </row>
    <row r="2276" spans="1:3" x14ac:dyDescent="0.3">
      <c r="A2276" s="36">
        <v>40147</v>
      </c>
      <c r="B2276" s="1">
        <v>22.37</v>
      </c>
      <c r="C2276" s="1">
        <v>3.56</v>
      </c>
    </row>
    <row r="2277" spans="1:3" x14ac:dyDescent="0.3">
      <c r="A2277" s="36">
        <v>40144</v>
      </c>
      <c r="B2277" s="1">
        <v>21.97</v>
      </c>
      <c r="C2277" s="1">
        <v>3.5</v>
      </c>
    </row>
    <row r="2278" spans="1:3" x14ac:dyDescent="0.3">
      <c r="A2278" s="36">
        <v>40143</v>
      </c>
      <c r="B2278" s="1">
        <v>22.25</v>
      </c>
      <c r="C2278" s="1">
        <v>3.54</v>
      </c>
    </row>
    <row r="2279" spans="1:3" x14ac:dyDescent="0.3">
      <c r="A2279" s="36">
        <v>40142</v>
      </c>
      <c r="B2279" s="1">
        <v>22.71</v>
      </c>
      <c r="C2279" s="1">
        <v>3.61</v>
      </c>
    </row>
    <row r="2280" spans="1:3" x14ac:dyDescent="0.3">
      <c r="A2280" s="36">
        <v>40141</v>
      </c>
      <c r="B2280" s="1">
        <v>22.63</v>
      </c>
      <c r="C2280" s="1">
        <v>3.6</v>
      </c>
    </row>
    <row r="2281" spans="1:3" x14ac:dyDescent="0.3">
      <c r="A2281" s="36">
        <v>40140</v>
      </c>
      <c r="B2281" s="1">
        <v>22.69</v>
      </c>
      <c r="C2281" s="1">
        <v>3.61</v>
      </c>
    </row>
    <row r="2282" spans="1:3" x14ac:dyDescent="0.3">
      <c r="A2282" s="36">
        <v>40137</v>
      </c>
      <c r="B2282" s="1">
        <v>22.46</v>
      </c>
      <c r="C2282" s="1">
        <v>3.58</v>
      </c>
    </row>
    <row r="2283" spans="1:3" x14ac:dyDescent="0.3">
      <c r="A2283" s="36">
        <v>40136</v>
      </c>
      <c r="B2283" s="1">
        <v>22.18</v>
      </c>
      <c r="C2283" s="1">
        <v>3.53</v>
      </c>
    </row>
    <row r="2284" spans="1:3" x14ac:dyDescent="0.3">
      <c r="A2284" s="36">
        <v>40135</v>
      </c>
      <c r="B2284" s="1">
        <v>22.47</v>
      </c>
      <c r="C2284" s="1">
        <v>3.58</v>
      </c>
    </row>
    <row r="2285" spans="1:3" x14ac:dyDescent="0.3">
      <c r="A2285" s="36">
        <v>40134</v>
      </c>
      <c r="B2285" s="1">
        <v>22.5</v>
      </c>
      <c r="C2285" s="1">
        <v>3.58</v>
      </c>
    </row>
    <row r="2286" spans="1:3" x14ac:dyDescent="0.3">
      <c r="A2286" s="36">
        <v>40133</v>
      </c>
      <c r="B2286" s="1">
        <v>22.48</v>
      </c>
      <c r="C2286" s="1">
        <v>3.58</v>
      </c>
    </row>
    <row r="2287" spans="1:3" x14ac:dyDescent="0.3">
      <c r="A2287" s="36">
        <v>40130</v>
      </c>
      <c r="B2287" s="1">
        <v>22.22</v>
      </c>
      <c r="C2287" s="1">
        <v>3.54</v>
      </c>
    </row>
    <row r="2288" spans="1:3" x14ac:dyDescent="0.3">
      <c r="A2288" s="36">
        <v>40129</v>
      </c>
      <c r="B2288" s="1">
        <v>22.02</v>
      </c>
      <c r="C2288" s="1">
        <v>3.5</v>
      </c>
    </row>
    <row r="2289" spans="1:3" x14ac:dyDescent="0.3">
      <c r="A2289" s="36">
        <v>40128</v>
      </c>
      <c r="B2289" s="1">
        <v>22.24</v>
      </c>
      <c r="C2289" s="1">
        <v>3.78</v>
      </c>
    </row>
    <row r="2290" spans="1:3" x14ac:dyDescent="0.3">
      <c r="A2290" s="36">
        <v>40127</v>
      </c>
      <c r="B2290" s="1">
        <v>21.43</v>
      </c>
      <c r="C2290" s="1">
        <v>3.65</v>
      </c>
    </row>
    <row r="2291" spans="1:3" x14ac:dyDescent="0.3">
      <c r="A2291" s="36">
        <v>40126</v>
      </c>
      <c r="B2291" s="1">
        <v>21.5</v>
      </c>
      <c r="C2291" s="1">
        <v>3.67</v>
      </c>
    </row>
    <row r="2292" spans="1:3" x14ac:dyDescent="0.3">
      <c r="A2292" s="36">
        <v>40123</v>
      </c>
      <c r="B2292" s="1">
        <v>21.05</v>
      </c>
      <c r="C2292" s="1">
        <v>3.59</v>
      </c>
    </row>
    <row r="2293" spans="1:3" x14ac:dyDescent="0.3">
      <c r="A2293" s="36">
        <v>40122</v>
      </c>
      <c r="B2293" s="1">
        <v>20.68</v>
      </c>
      <c r="C2293" s="1">
        <v>3.57</v>
      </c>
    </row>
    <row r="2294" spans="1:3" x14ac:dyDescent="0.3">
      <c r="A2294" s="36">
        <v>40121</v>
      </c>
      <c r="B2294" s="1">
        <v>20.45</v>
      </c>
      <c r="C2294" s="1">
        <v>3.53</v>
      </c>
    </row>
    <row r="2295" spans="1:3" x14ac:dyDescent="0.3">
      <c r="A2295" s="36">
        <v>40120</v>
      </c>
      <c r="B2295" s="1">
        <v>19.809999999999999</v>
      </c>
      <c r="C2295" s="1">
        <v>3.42</v>
      </c>
    </row>
    <row r="2296" spans="1:3" x14ac:dyDescent="0.3">
      <c r="A2296" s="36">
        <v>40116</v>
      </c>
      <c r="B2296" s="1">
        <v>20.45</v>
      </c>
      <c r="C2296" s="1">
        <v>3.53</v>
      </c>
    </row>
    <row r="2297" spans="1:3" x14ac:dyDescent="0.3">
      <c r="A2297" s="36">
        <v>40115</v>
      </c>
      <c r="B2297" s="1">
        <v>21</v>
      </c>
      <c r="C2297" s="1">
        <v>3.56</v>
      </c>
    </row>
    <row r="2298" spans="1:3" x14ac:dyDescent="0.3">
      <c r="A2298" s="36">
        <v>40114</v>
      </c>
      <c r="B2298" s="1">
        <v>21.33</v>
      </c>
      <c r="C2298" s="1">
        <v>3.61</v>
      </c>
    </row>
    <row r="2299" spans="1:3" x14ac:dyDescent="0.3">
      <c r="A2299" s="36">
        <v>40113</v>
      </c>
      <c r="B2299" s="1">
        <v>21.42</v>
      </c>
      <c r="C2299" s="1">
        <v>3.63</v>
      </c>
    </row>
    <row r="2300" spans="1:3" x14ac:dyDescent="0.3">
      <c r="A2300" s="36">
        <v>40112</v>
      </c>
      <c r="B2300" s="1">
        <v>21.96</v>
      </c>
      <c r="C2300" s="1">
        <v>3.72</v>
      </c>
    </row>
    <row r="2301" spans="1:3" x14ac:dyDescent="0.3">
      <c r="A2301" s="36">
        <v>40109</v>
      </c>
      <c r="B2301" s="1">
        <v>22.19</v>
      </c>
      <c r="C2301" s="1">
        <v>3.74</v>
      </c>
    </row>
    <row r="2302" spans="1:3" x14ac:dyDescent="0.3">
      <c r="A2302" s="36">
        <v>40108</v>
      </c>
      <c r="B2302" s="1">
        <v>22.44</v>
      </c>
      <c r="C2302" s="1">
        <v>3.73</v>
      </c>
    </row>
    <row r="2303" spans="1:3" x14ac:dyDescent="0.3">
      <c r="A2303" s="36">
        <v>40107</v>
      </c>
      <c r="B2303" s="1">
        <v>22.71</v>
      </c>
      <c r="C2303" s="1">
        <v>3.75</v>
      </c>
    </row>
    <row r="2304" spans="1:3" x14ac:dyDescent="0.3">
      <c r="A2304" s="36">
        <v>40106</v>
      </c>
      <c r="B2304" s="1">
        <v>22.94</v>
      </c>
      <c r="C2304" s="1">
        <v>3.79</v>
      </c>
    </row>
    <row r="2305" spans="1:3" x14ac:dyDescent="0.3">
      <c r="A2305" s="36">
        <v>40103</v>
      </c>
      <c r="B2305" s="1">
        <v>23.08</v>
      </c>
      <c r="C2305" s="1">
        <v>3.81</v>
      </c>
    </row>
    <row r="2306" spans="1:3" x14ac:dyDescent="0.3">
      <c r="A2306" s="36">
        <v>40102</v>
      </c>
      <c r="B2306" s="1">
        <v>23.08</v>
      </c>
      <c r="C2306" s="1">
        <v>3.81</v>
      </c>
    </row>
    <row r="2307" spans="1:3" x14ac:dyDescent="0.3">
      <c r="A2307" s="36">
        <v>40101</v>
      </c>
      <c r="B2307" s="1">
        <v>22.93</v>
      </c>
      <c r="C2307" s="1">
        <v>3.79</v>
      </c>
    </row>
    <row r="2308" spans="1:3" x14ac:dyDescent="0.3">
      <c r="A2308" s="36">
        <v>40100</v>
      </c>
      <c r="B2308" s="1">
        <v>22.97</v>
      </c>
      <c r="C2308" s="1">
        <v>3.79</v>
      </c>
    </row>
    <row r="2309" spans="1:3" x14ac:dyDescent="0.3">
      <c r="A2309" s="36">
        <v>40098</v>
      </c>
      <c r="B2309" s="1">
        <v>22.8</v>
      </c>
      <c r="C2309" s="1">
        <v>3.75</v>
      </c>
    </row>
    <row r="2310" spans="1:3" x14ac:dyDescent="0.3">
      <c r="A2310" s="36">
        <v>40095</v>
      </c>
      <c r="B2310" s="1">
        <v>22.31</v>
      </c>
      <c r="C2310" s="1">
        <v>3.67</v>
      </c>
    </row>
    <row r="2311" spans="1:3" x14ac:dyDescent="0.3">
      <c r="A2311" s="36">
        <v>40094</v>
      </c>
      <c r="B2311" s="1">
        <v>22.58</v>
      </c>
      <c r="C2311" s="1">
        <v>3.71</v>
      </c>
    </row>
    <row r="2312" spans="1:3" x14ac:dyDescent="0.3">
      <c r="A2312" s="36">
        <v>40093</v>
      </c>
      <c r="B2312" s="1">
        <v>22.48</v>
      </c>
      <c r="C2312" s="1">
        <v>3.69</v>
      </c>
    </row>
    <row r="2313" spans="1:3" x14ac:dyDescent="0.3">
      <c r="A2313" s="36">
        <v>40092</v>
      </c>
      <c r="B2313" s="1">
        <v>22.67</v>
      </c>
      <c r="C2313" s="1">
        <v>3.72</v>
      </c>
    </row>
    <row r="2314" spans="1:3" x14ac:dyDescent="0.3">
      <c r="A2314" s="36">
        <v>40091</v>
      </c>
      <c r="B2314" s="1">
        <v>22.53</v>
      </c>
      <c r="C2314" s="1">
        <v>3.7</v>
      </c>
    </row>
    <row r="2315" spans="1:3" x14ac:dyDescent="0.3">
      <c r="A2315" s="36">
        <v>40087</v>
      </c>
      <c r="B2315" s="1">
        <v>22.89</v>
      </c>
      <c r="C2315" s="1">
        <v>3.76</v>
      </c>
    </row>
    <row r="2316" spans="1:3" x14ac:dyDescent="0.3">
      <c r="A2316" s="36">
        <v>40086</v>
      </c>
      <c r="B2316" s="1">
        <v>22.9</v>
      </c>
      <c r="C2316" s="1">
        <v>3.76</v>
      </c>
    </row>
    <row r="2317" spans="1:3" x14ac:dyDescent="0.3">
      <c r="A2317" s="36">
        <v>40085</v>
      </c>
      <c r="B2317" s="1">
        <v>22.55</v>
      </c>
      <c r="C2317" s="1">
        <v>3.7</v>
      </c>
    </row>
    <row r="2318" spans="1:3" x14ac:dyDescent="0.3">
      <c r="A2318" s="36">
        <v>40081</v>
      </c>
      <c r="B2318" s="1">
        <v>22.33</v>
      </c>
      <c r="C2318" s="1">
        <v>3.67</v>
      </c>
    </row>
    <row r="2319" spans="1:3" x14ac:dyDescent="0.3">
      <c r="A2319" s="36">
        <v>40080</v>
      </c>
      <c r="B2319" s="1">
        <v>22.46</v>
      </c>
      <c r="C2319" s="1">
        <v>3.69</v>
      </c>
    </row>
    <row r="2320" spans="1:3" x14ac:dyDescent="0.3">
      <c r="A2320" s="36">
        <v>40079</v>
      </c>
      <c r="B2320" s="1">
        <v>22.38</v>
      </c>
      <c r="C2320" s="1">
        <v>3.68</v>
      </c>
    </row>
    <row r="2321" spans="1:3" x14ac:dyDescent="0.3">
      <c r="A2321" s="36">
        <v>40078</v>
      </c>
      <c r="B2321" s="1">
        <v>22.61</v>
      </c>
      <c r="C2321" s="1">
        <v>3.95</v>
      </c>
    </row>
    <row r="2322" spans="1:3" x14ac:dyDescent="0.3">
      <c r="A2322" s="36">
        <v>40074</v>
      </c>
      <c r="B2322" s="1">
        <v>22.41</v>
      </c>
      <c r="C2322" s="1">
        <v>3.91</v>
      </c>
    </row>
    <row r="2323" spans="1:3" x14ac:dyDescent="0.3">
      <c r="A2323" s="36">
        <v>40073</v>
      </c>
      <c r="B2323" s="1">
        <v>22.36</v>
      </c>
      <c r="C2323" s="1">
        <v>3.9</v>
      </c>
    </row>
    <row r="2324" spans="1:3" x14ac:dyDescent="0.3">
      <c r="A2324" s="36">
        <v>40072</v>
      </c>
      <c r="B2324" s="1">
        <v>22.33</v>
      </c>
      <c r="C2324" s="1">
        <v>3.9</v>
      </c>
    </row>
    <row r="2325" spans="1:3" x14ac:dyDescent="0.3">
      <c r="A2325" s="36">
        <v>40071</v>
      </c>
      <c r="B2325" s="1">
        <v>22.03</v>
      </c>
      <c r="C2325" s="1">
        <v>3.85</v>
      </c>
    </row>
    <row r="2326" spans="1:3" x14ac:dyDescent="0.3">
      <c r="A2326" s="36">
        <v>40070</v>
      </c>
      <c r="B2326" s="1">
        <v>21.66</v>
      </c>
      <c r="C2326" s="1">
        <v>3.78</v>
      </c>
    </row>
    <row r="2327" spans="1:3" x14ac:dyDescent="0.3">
      <c r="A2327" s="36">
        <v>40067</v>
      </c>
      <c r="B2327" s="1">
        <v>21.7</v>
      </c>
      <c r="C2327" s="1">
        <v>3.79</v>
      </c>
    </row>
    <row r="2328" spans="1:3" x14ac:dyDescent="0.3">
      <c r="A2328" s="36">
        <v>40066</v>
      </c>
      <c r="B2328" s="1">
        <v>21.66</v>
      </c>
      <c r="C2328" s="1">
        <v>3.78</v>
      </c>
    </row>
    <row r="2329" spans="1:3" x14ac:dyDescent="0.3">
      <c r="A2329" s="36">
        <v>40065</v>
      </c>
      <c r="B2329" s="1">
        <v>21.63</v>
      </c>
      <c r="C2329" s="1">
        <v>3.78</v>
      </c>
    </row>
    <row r="2330" spans="1:3" x14ac:dyDescent="0.3">
      <c r="A2330" s="36">
        <v>40064</v>
      </c>
      <c r="B2330" s="1">
        <v>21.59</v>
      </c>
      <c r="C2330" s="1">
        <v>3.77</v>
      </c>
    </row>
    <row r="2331" spans="1:3" x14ac:dyDescent="0.3">
      <c r="A2331" s="36">
        <v>40063</v>
      </c>
      <c r="B2331" s="1">
        <v>21.49</v>
      </c>
      <c r="C2331" s="1">
        <v>3.75</v>
      </c>
    </row>
    <row r="2332" spans="1:3" x14ac:dyDescent="0.3">
      <c r="A2332" s="36">
        <v>40060</v>
      </c>
      <c r="B2332" s="1">
        <v>21.02</v>
      </c>
      <c r="C2332" s="1">
        <v>3.67</v>
      </c>
    </row>
    <row r="2333" spans="1:3" x14ac:dyDescent="0.3">
      <c r="A2333" s="36">
        <v>40059</v>
      </c>
      <c r="B2333" s="1">
        <v>20.63</v>
      </c>
      <c r="C2333" s="1">
        <v>3.6</v>
      </c>
    </row>
    <row r="2334" spans="1:3" x14ac:dyDescent="0.3">
      <c r="A2334" s="36">
        <v>40058</v>
      </c>
      <c r="B2334" s="1">
        <v>20.7</v>
      </c>
      <c r="C2334" s="1">
        <v>3.61</v>
      </c>
    </row>
    <row r="2335" spans="1:3" x14ac:dyDescent="0.3">
      <c r="A2335" s="36">
        <v>40057</v>
      </c>
      <c r="B2335" s="1">
        <v>20.78</v>
      </c>
      <c r="C2335" s="1">
        <v>3.63</v>
      </c>
    </row>
    <row r="2336" spans="1:3" x14ac:dyDescent="0.3">
      <c r="A2336" s="36">
        <v>40056</v>
      </c>
      <c r="B2336" s="1">
        <v>20.94</v>
      </c>
      <c r="C2336" s="1">
        <v>3.66</v>
      </c>
    </row>
    <row r="2337" spans="1:3" x14ac:dyDescent="0.3">
      <c r="A2337" s="36">
        <v>40053</v>
      </c>
      <c r="B2337" s="1">
        <v>21.26</v>
      </c>
      <c r="C2337" s="1">
        <v>3.71</v>
      </c>
    </row>
    <row r="2338" spans="1:3" x14ac:dyDescent="0.3">
      <c r="A2338" s="36">
        <v>40052</v>
      </c>
      <c r="B2338" s="1">
        <v>21.01</v>
      </c>
      <c r="C2338" s="1">
        <v>3.67</v>
      </c>
    </row>
    <row r="2339" spans="1:3" x14ac:dyDescent="0.3">
      <c r="A2339" s="36">
        <v>40051</v>
      </c>
      <c r="B2339" s="1">
        <v>20.97</v>
      </c>
      <c r="C2339" s="1">
        <v>3.66</v>
      </c>
    </row>
    <row r="2340" spans="1:3" x14ac:dyDescent="0.3">
      <c r="A2340" s="36">
        <v>40050</v>
      </c>
      <c r="B2340" s="1">
        <v>20.88</v>
      </c>
      <c r="C2340" s="1">
        <v>3.64</v>
      </c>
    </row>
    <row r="2341" spans="1:3" x14ac:dyDescent="0.3">
      <c r="A2341" s="36">
        <v>40049</v>
      </c>
      <c r="B2341" s="1">
        <v>20.82</v>
      </c>
      <c r="C2341" s="1">
        <v>3.63</v>
      </c>
    </row>
    <row r="2342" spans="1:3" x14ac:dyDescent="0.3">
      <c r="A2342" s="36">
        <v>40046</v>
      </c>
      <c r="B2342" s="1">
        <v>20.309999999999999</v>
      </c>
      <c r="C2342" s="1">
        <v>3.54</v>
      </c>
    </row>
    <row r="2343" spans="1:3" x14ac:dyDescent="0.3">
      <c r="A2343" s="36">
        <v>40045</v>
      </c>
      <c r="B2343" s="1">
        <v>19.98</v>
      </c>
      <c r="C2343" s="1">
        <v>3.48</v>
      </c>
    </row>
    <row r="2344" spans="1:3" x14ac:dyDescent="0.3">
      <c r="A2344" s="36">
        <v>40044</v>
      </c>
      <c r="B2344" s="1">
        <v>19.71</v>
      </c>
      <c r="C2344" s="1">
        <v>3.44</v>
      </c>
    </row>
    <row r="2345" spans="1:3" x14ac:dyDescent="0.3">
      <c r="A2345" s="36">
        <v>40043</v>
      </c>
      <c r="B2345" s="1">
        <v>20</v>
      </c>
      <c r="C2345" s="1">
        <v>3.49</v>
      </c>
    </row>
    <row r="2346" spans="1:3" x14ac:dyDescent="0.3">
      <c r="A2346" s="36">
        <v>40042</v>
      </c>
      <c r="B2346" s="1">
        <v>19.68</v>
      </c>
      <c r="C2346" s="1">
        <v>3.43</v>
      </c>
    </row>
    <row r="2347" spans="1:3" x14ac:dyDescent="0.3">
      <c r="A2347" s="36">
        <v>40039</v>
      </c>
      <c r="B2347" s="1">
        <v>20.54</v>
      </c>
      <c r="C2347" s="1">
        <v>3.58</v>
      </c>
    </row>
    <row r="2348" spans="1:3" x14ac:dyDescent="0.3">
      <c r="A2348" s="36">
        <v>40038</v>
      </c>
      <c r="B2348" s="1">
        <v>20.66</v>
      </c>
      <c r="C2348" s="1">
        <v>3.71</v>
      </c>
    </row>
    <row r="2349" spans="1:3" x14ac:dyDescent="0.3">
      <c r="A2349" s="36">
        <v>40037</v>
      </c>
      <c r="B2349" s="1">
        <v>19.989999999999998</v>
      </c>
      <c r="C2349" s="1">
        <v>3.59</v>
      </c>
    </row>
    <row r="2350" spans="1:3" x14ac:dyDescent="0.3">
      <c r="A2350" s="36">
        <v>40036</v>
      </c>
      <c r="B2350" s="1">
        <v>20.059999999999999</v>
      </c>
      <c r="C2350" s="1">
        <v>3.6</v>
      </c>
    </row>
    <row r="2351" spans="1:3" x14ac:dyDescent="0.3">
      <c r="A2351" s="36">
        <v>40035</v>
      </c>
      <c r="B2351" s="1">
        <v>19.899999999999999</v>
      </c>
      <c r="C2351" s="1">
        <v>3.57</v>
      </c>
    </row>
    <row r="2352" spans="1:3" x14ac:dyDescent="0.3">
      <c r="A2352" s="36">
        <v>40032</v>
      </c>
      <c r="B2352" s="1">
        <v>20.100000000000001</v>
      </c>
      <c r="C2352" s="1">
        <v>3.61</v>
      </c>
    </row>
    <row r="2353" spans="1:3" x14ac:dyDescent="0.3">
      <c r="A2353" s="36">
        <v>40031</v>
      </c>
      <c r="B2353" s="1">
        <v>20.56</v>
      </c>
      <c r="C2353" s="1">
        <v>3.69</v>
      </c>
    </row>
    <row r="2354" spans="1:3" x14ac:dyDescent="0.3">
      <c r="A2354" s="36">
        <v>40030</v>
      </c>
      <c r="B2354" s="1">
        <v>21.05</v>
      </c>
      <c r="C2354" s="1">
        <v>3.78</v>
      </c>
    </row>
    <row r="2355" spans="1:3" x14ac:dyDescent="0.3">
      <c r="A2355" s="36">
        <v>40029</v>
      </c>
      <c r="B2355" s="1">
        <v>20.99</v>
      </c>
      <c r="C2355" s="1">
        <v>3.77</v>
      </c>
    </row>
    <row r="2356" spans="1:3" x14ac:dyDescent="0.3">
      <c r="A2356" s="36">
        <v>40028</v>
      </c>
      <c r="B2356" s="1">
        <v>21.09</v>
      </c>
      <c r="C2356" s="1">
        <v>3.79</v>
      </c>
    </row>
    <row r="2357" spans="1:3" x14ac:dyDescent="0.3">
      <c r="A2357" s="36">
        <v>40025</v>
      </c>
      <c r="B2357" s="1">
        <v>20.68</v>
      </c>
      <c r="C2357" s="1">
        <v>3.73</v>
      </c>
    </row>
    <row r="2358" spans="1:3" x14ac:dyDescent="0.3">
      <c r="A2358" s="36">
        <v>40024</v>
      </c>
      <c r="B2358" s="1">
        <v>20.309999999999999</v>
      </c>
      <c r="C2358" s="1">
        <v>3.68</v>
      </c>
    </row>
    <row r="2359" spans="1:3" x14ac:dyDescent="0.3">
      <c r="A2359" s="36">
        <v>40023</v>
      </c>
      <c r="B2359" s="1">
        <v>20.079999999999998</v>
      </c>
      <c r="C2359" s="1">
        <v>3.63</v>
      </c>
    </row>
    <row r="2360" spans="1:3" x14ac:dyDescent="0.3">
      <c r="A2360" s="36">
        <v>40022</v>
      </c>
      <c r="B2360" s="1">
        <v>20.3</v>
      </c>
      <c r="C2360" s="1">
        <v>3.67</v>
      </c>
    </row>
    <row r="2361" spans="1:3" x14ac:dyDescent="0.3">
      <c r="A2361" s="36">
        <v>40021</v>
      </c>
      <c r="B2361" s="1">
        <v>20.59</v>
      </c>
      <c r="C2361" s="1">
        <v>3.68</v>
      </c>
    </row>
    <row r="2362" spans="1:3" x14ac:dyDescent="0.3">
      <c r="A2362" s="36">
        <v>40018</v>
      </c>
      <c r="B2362" s="1">
        <v>20.6</v>
      </c>
      <c r="C2362" s="1">
        <v>3.67</v>
      </c>
    </row>
    <row r="2363" spans="1:3" x14ac:dyDescent="0.3">
      <c r="A2363" s="36">
        <v>40017</v>
      </c>
      <c r="B2363" s="1">
        <v>20.27</v>
      </c>
      <c r="C2363" s="1">
        <v>3.64</v>
      </c>
    </row>
    <row r="2364" spans="1:3" x14ac:dyDescent="0.3">
      <c r="A2364" s="36">
        <v>40016</v>
      </c>
      <c r="B2364" s="1">
        <v>19.89</v>
      </c>
      <c r="C2364" s="1">
        <v>3.54</v>
      </c>
    </row>
    <row r="2365" spans="1:3" x14ac:dyDescent="0.3">
      <c r="A2365" s="36">
        <v>40015</v>
      </c>
      <c r="B2365" s="1">
        <v>20.29</v>
      </c>
      <c r="C2365" s="1">
        <v>3.59</v>
      </c>
    </row>
    <row r="2366" spans="1:3" x14ac:dyDescent="0.3">
      <c r="A2366" s="36">
        <v>40014</v>
      </c>
      <c r="B2366" s="1">
        <v>20.440000000000001</v>
      </c>
      <c r="C2366" s="1">
        <v>3.62</v>
      </c>
    </row>
    <row r="2367" spans="1:3" x14ac:dyDescent="0.3">
      <c r="A2367" s="36">
        <v>40011</v>
      </c>
      <c r="B2367" s="1">
        <v>19.87</v>
      </c>
      <c r="C2367" s="1">
        <v>3.52</v>
      </c>
    </row>
    <row r="2368" spans="1:3" x14ac:dyDescent="0.3">
      <c r="A2368" s="36">
        <v>40010</v>
      </c>
      <c r="B2368" s="1">
        <v>19.21</v>
      </c>
      <c r="C2368" s="1">
        <v>3.4</v>
      </c>
    </row>
    <row r="2369" spans="1:3" x14ac:dyDescent="0.3">
      <c r="A2369" s="36">
        <v>40009</v>
      </c>
      <c r="B2369" s="1">
        <v>19.579999999999998</v>
      </c>
      <c r="C2369" s="1">
        <v>3.4</v>
      </c>
    </row>
    <row r="2370" spans="1:3" x14ac:dyDescent="0.3">
      <c r="A2370" s="36">
        <v>40008</v>
      </c>
      <c r="B2370" s="1">
        <v>19.02</v>
      </c>
      <c r="C2370" s="1">
        <v>3.33</v>
      </c>
    </row>
    <row r="2371" spans="1:3" x14ac:dyDescent="0.3">
      <c r="A2371" s="36">
        <v>40007</v>
      </c>
      <c r="B2371" s="1">
        <v>18.420000000000002</v>
      </c>
      <c r="C2371" s="1">
        <v>3.22</v>
      </c>
    </row>
    <row r="2372" spans="1:3" x14ac:dyDescent="0.3">
      <c r="A2372" s="36">
        <v>40004</v>
      </c>
      <c r="B2372" s="1">
        <v>18.579999999999998</v>
      </c>
      <c r="C2372" s="1">
        <v>3.24</v>
      </c>
    </row>
    <row r="2373" spans="1:3" x14ac:dyDescent="0.3">
      <c r="A2373" s="36">
        <v>40003</v>
      </c>
      <c r="B2373" s="1">
        <v>18.989999999999998</v>
      </c>
      <c r="C2373" s="1">
        <v>3.3</v>
      </c>
    </row>
    <row r="2374" spans="1:3" x14ac:dyDescent="0.3">
      <c r="A2374" s="36">
        <v>40002</v>
      </c>
      <c r="B2374" s="1">
        <v>18.98</v>
      </c>
      <c r="C2374" s="1">
        <v>3.3</v>
      </c>
    </row>
    <row r="2375" spans="1:3" x14ac:dyDescent="0.3">
      <c r="A2375" s="36">
        <v>40001</v>
      </c>
      <c r="B2375" s="1">
        <v>19.55</v>
      </c>
      <c r="C2375" s="1">
        <v>3.4</v>
      </c>
    </row>
    <row r="2376" spans="1:3" x14ac:dyDescent="0.3">
      <c r="A2376" s="36">
        <v>40000</v>
      </c>
      <c r="B2376" s="1">
        <v>19.38</v>
      </c>
      <c r="C2376" s="1">
        <v>3.37</v>
      </c>
    </row>
    <row r="2377" spans="1:3" x14ac:dyDescent="0.3">
      <c r="A2377" s="36">
        <v>39997</v>
      </c>
      <c r="B2377" s="1">
        <v>20.58</v>
      </c>
      <c r="C2377" s="1">
        <v>3.67</v>
      </c>
    </row>
    <row r="2378" spans="1:3" x14ac:dyDescent="0.3">
      <c r="A2378" s="36">
        <v>39996</v>
      </c>
      <c r="B2378" s="1">
        <v>20.23</v>
      </c>
      <c r="C2378" s="1">
        <v>3.61</v>
      </c>
    </row>
    <row r="2379" spans="1:3" x14ac:dyDescent="0.3">
      <c r="A2379" s="36">
        <v>39995</v>
      </c>
      <c r="B2379" s="1">
        <v>20.2</v>
      </c>
      <c r="C2379" s="1">
        <v>3.6</v>
      </c>
    </row>
    <row r="2380" spans="1:3" x14ac:dyDescent="0.3">
      <c r="A2380" s="36">
        <v>39994</v>
      </c>
      <c r="B2380" s="1">
        <v>19.97</v>
      </c>
      <c r="C2380" s="1">
        <v>3.56</v>
      </c>
    </row>
    <row r="2381" spans="1:3" x14ac:dyDescent="0.3">
      <c r="A2381" s="36">
        <v>39993</v>
      </c>
      <c r="B2381" s="1">
        <v>20.25</v>
      </c>
      <c r="C2381" s="1">
        <v>3.64</v>
      </c>
    </row>
    <row r="2382" spans="1:3" x14ac:dyDescent="0.3">
      <c r="A2382" s="36">
        <v>39990</v>
      </c>
      <c r="B2382" s="1">
        <v>20.079999999999998</v>
      </c>
      <c r="C2382" s="1">
        <v>3.63</v>
      </c>
    </row>
    <row r="2383" spans="1:3" x14ac:dyDescent="0.3">
      <c r="A2383" s="36">
        <v>39989</v>
      </c>
      <c r="B2383" s="1">
        <v>19.07</v>
      </c>
      <c r="C2383" s="1">
        <v>3.46</v>
      </c>
    </row>
    <row r="2384" spans="1:3" x14ac:dyDescent="0.3">
      <c r="A2384" s="36">
        <v>39988</v>
      </c>
      <c r="B2384" s="1">
        <v>19.22</v>
      </c>
      <c r="C2384" s="1">
        <v>3.51</v>
      </c>
    </row>
    <row r="2385" spans="1:3" x14ac:dyDescent="0.3">
      <c r="A2385" s="36">
        <v>39987</v>
      </c>
      <c r="B2385" s="1">
        <v>19.010000000000002</v>
      </c>
      <c r="C2385" s="1">
        <v>3.47</v>
      </c>
    </row>
    <row r="2386" spans="1:3" x14ac:dyDescent="0.3">
      <c r="A2386" s="36">
        <v>39986</v>
      </c>
      <c r="B2386" s="1">
        <v>18.96</v>
      </c>
      <c r="C2386" s="1">
        <v>3.46</v>
      </c>
    </row>
    <row r="2387" spans="1:3" x14ac:dyDescent="0.3">
      <c r="A2387" s="36">
        <v>39983</v>
      </c>
      <c r="B2387" s="1">
        <v>19.309999999999999</v>
      </c>
      <c r="C2387" s="1">
        <v>3.52</v>
      </c>
    </row>
    <row r="2388" spans="1:3" x14ac:dyDescent="0.3">
      <c r="A2388" s="36">
        <v>39982</v>
      </c>
      <c r="B2388" s="1">
        <v>19.03</v>
      </c>
      <c r="C2388" s="1">
        <v>3.47</v>
      </c>
    </row>
    <row r="2389" spans="1:3" x14ac:dyDescent="0.3">
      <c r="A2389" s="36">
        <v>39981</v>
      </c>
      <c r="B2389" s="1">
        <v>19.5</v>
      </c>
      <c r="C2389" s="1">
        <v>3.56</v>
      </c>
    </row>
    <row r="2390" spans="1:3" x14ac:dyDescent="0.3">
      <c r="A2390" s="36">
        <v>39980</v>
      </c>
      <c r="B2390" s="1">
        <v>20.63</v>
      </c>
      <c r="C2390" s="1">
        <v>3.67</v>
      </c>
    </row>
    <row r="2391" spans="1:3" x14ac:dyDescent="0.3">
      <c r="A2391" s="36">
        <v>39979</v>
      </c>
      <c r="B2391" s="1">
        <v>20.47</v>
      </c>
      <c r="C2391" s="1">
        <v>3.64</v>
      </c>
    </row>
    <row r="2392" spans="1:3" x14ac:dyDescent="0.3">
      <c r="A2392" s="36">
        <v>39976</v>
      </c>
      <c r="B2392" s="1">
        <v>20.91</v>
      </c>
      <c r="C2392" s="1">
        <v>3.72</v>
      </c>
    </row>
    <row r="2393" spans="1:3" x14ac:dyDescent="0.3">
      <c r="A2393" s="36">
        <v>39975</v>
      </c>
      <c r="B2393" s="1">
        <v>21.16</v>
      </c>
      <c r="C2393" s="1">
        <v>3.78</v>
      </c>
    </row>
    <row r="2394" spans="1:3" x14ac:dyDescent="0.3">
      <c r="A2394" s="36">
        <v>39974</v>
      </c>
      <c r="B2394" s="1">
        <v>21.24</v>
      </c>
      <c r="C2394" s="1">
        <v>3.8</v>
      </c>
    </row>
    <row r="2395" spans="1:3" x14ac:dyDescent="0.3">
      <c r="A2395" s="36">
        <v>39973</v>
      </c>
      <c r="B2395" s="1">
        <v>20.77</v>
      </c>
      <c r="C2395" s="1">
        <v>3.71</v>
      </c>
    </row>
    <row r="2396" spans="1:3" x14ac:dyDescent="0.3">
      <c r="A2396" s="36">
        <v>39972</v>
      </c>
      <c r="B2396" s="1">
        <v>20.21</v>
      </c>
      <c r="C2396" s="1">
        <v>3.61</v>
      </c>
    </row>
    <row r="2397" spans="1:3" x14ac:dyDescent="0.3">
      <c r="A2397" s="36">
        <v>39969</v>
      </c>
      <c r="B2397" s="1">
        <v>20.93</v>
      </c>
      <c r="C2397" s="1">
        <v>3.74</v>
      </c>
    </row>
    <row r="2398" spans="1:3" x14ac:dyDescent="0.3">
      <c r="A2398" s="36">
        <v>39968</v>
      </c>
      <c r="B2398" s="1">
        <v>20.87</v>
      </c>
      <c r="C2398" s="1">
        <v>3.73</v>
      </c>
    </row>
    <row r="2399" spans="1:3" x14ac:dyDescent="0.3">
      <c r="A2399" s="36">
        <v>39967</v>
      </c>
      <c r="B2399" s="1">
        <v>20.62</v>
      </c>
      <c r="C2399" s="1">
        <v>3.69</v>
      </c>
    </row>
    <row r="2400" spans="1:3" x14ac:dyDescent="0.3">
      <c r="A2400" s="36">
        <v>39966</v>
      </c>
      <c r="B2400" s="1">
        <v>20.6</v>
      </c>
      <c r="C2400" s="1">
        <v>3.69</v>
      </c>
    </row>
    <row r="2401" spans="1:3" x14ac:dyDescent="0.3">
      <c r="A2401" s="36">
        <v>39965</v>
      </c>
      <c r="B2401" s="1">
        <v>20.62</v>
      </c>
      <c r="C2401" s="1">
        <v>3.69</v>
      </c>
    </row>
    <row r="2402" spans="1:3" x14ac:dyDescent="0.3">
      <c r="A2402" s="36">
        <v>39962</v>
      </c>
      <c r="B2402" s="1">
        <v>20.82</v>
      </c>
      <c r="C2402" s="1">
        <v>3.63</v>
      </c>
    </row>
    <row r="2403" spans="1:3" x14ac:dyDescent="0.3">
      <c r="A2403" s="36">
        <v>39961</v>
      </c>
      <c r="B2403" s="1">
        <v>20.32</v>
      </c>
      <c r="C2403" s="1">
        <v>3.54</v>
      </c>
    </row>
    <row r="2404" spans="1:3" x14ac:dyDescent="0.3">
      <c r="A2404" s="36">
        <v>39960</v>
      </c>
      <c r="B2404" s="1">
        <v>20</v>
      </c>
      <c r="C2404" s="1">
        <v>3.49</v>
      </c>
    </row>
    <row r="2405" spans="1:3" x14ac:dyDescent="0.3">
      <c r="A2405" s="36">
        <v>39959</v>
      </c>
      <c r="B2405" s="1">
        <v>19.29</v>
      </c>
      <c r="C2405" s="1">
        <v>3.36</v>
      </c>
    </row>
    <row r="2406" spans="1:3" x14ac:dyDescent="0.3">
      <c r="A2406" s="36">
        <v>39958</v>
      </c>
      <c r="B2406" s="1">
        <v>19.850000000000001</v>
      </c>
      <c r="C2406" s="1">
        <v>3.5</v>
      </c>
    </row>
    <row r="2407" spans="1:3" x14ac:dyDescent="0.3">
      <c r="A2407" s="36">
        <v>39955</v>
      </c>
      <c r="B2407" s="1">
        <v>19.87</v>
      </c>
      <c r="C2407" s="1">
        <v>3.5</v>
      </c>
    </row>
    <row r="2408" spans="1:3" x14ac:dyDescent="0.3">
      <c r="A2408" s="36">
        <v>39954</v>
      </c>
      <c r="B2408" s="1">
        <v>19.850000000000001</v>
      </c>
      <c r="C2408" s="1">
        <v>3.48</v>
      </c>
    </row>
    <row r="2409" spans="1:3" x14ac:dyDescent="0.3">
      <c r="A2409" s="36">
        <v>39953</v>
      </c>
      <c r="B2409" s="1">
        <v>20.18</v>
      </c>
      <c r="C2409" s="1">
        <v>3.53</v>
      </c>
    </row>
    <row r="2410" spans="1:3" x14ac:dyDescent="0.3">
      <c r="A2410" s="36">
        <v>39952</v>
      </c>
      <c r="B2410" s="1">
        <v>20.39</v>
      </c>
      <c r="C2410" s="1">
        <v>3.57</v>
      </c>
    </row>
    <row r="2411" spans="1:3" x14ac:dyDescent="0.3">
      <c r="A2411" s="36">
        <v>39951</v>
      </c>
      <c r="B2411" s="1">
        <v>20.41</v>
      </c>
      <c r="C2411" s="1">
        <v>3.57</v>
      </c>
    </row>
    <row r="2412" spans="1:3" x14ac:dyDescent="0.3">
      <c r="A2412" s="36">
        <v>39948</v>
      </c>
      <c r="B2412" s="1">
        <v>17.34</v>
      </c>
      <c r="C2412" s="1">
        <v>3.03</v>
      </c>
    </row>
    <row r="2413" spans="1:3" x14ac:dyDescent="0.3">
      <c r="A2413" s="36">
        <v>39947</v>
      </c>
      <c r="B2413" s="1">
        <v>16.97</v>
      </c>
      <c r="C2413" s="1">
        <v>2.97</v>
      </c>
    </row>
    <row r="2414" spans="1:3" x14ac:dyDescent="0.3">
      <c r="A2414" s="36">
        <v>39946</v>
      </c>
      <c r="B2414" s="1">
        <v>17.170000000000002</v>
      </c>
      <c r="C2414" s="1">
        <v>3</v>
      </c>
    </row>
    <row r="2415" spans="1:3" x14ac:dyDescent="0.3">
      <c r="A2415" s="36">
        <v>39945</v>
      </c>
      <c r="B2415" s="1">
        <v>17.38</v>
      </c>
      <c r="C2415" s="1">
        <v>3.04</v>
      </c>
    </row>
    <row r="2416" spans="1:3" x14ac:dyDescent="0.3">
      <c r="A2416" s="36">
        <v>39944</v>
      </c>
      <c r="B2416" s="1">
        <v>16.78</v>
      </c>
      <c r="C2416" s="1">
        <v>2.93</v>
      </c>
    </row>
    <row r="2417" spans="1:3" x14ac:dyDescent="0.3">
      <c r="A2417" s="36">
        <v>39941</v>
      </c>
      <c r="B2417" s="1">
        <v>17.21</v>
      </c>
      <c r="C2417" s="1">
        <v>2.99</v>
      </c>
    </row>
    <row r="2418" spans="1:3" x14ac:dyDescent="0.3">
      <c r="A2418" s="36">
        <v>39940</v>
      </c>
      <c r="B2418" s="1">
        <v>17.510000000000002</v>
      </c>
      <c r="C2418" s="1">
        <v>3.04</v>
      </c>
    </row>
    <row r="2419" spans="1:3" x14ac:dyDescent="0.3">
      <c r="A2419" s="36">
        <v>39939</v>
      </c>
      <c r="B2419" s="1">
        <v>17.23</v>
      </c>
      <c r="C2419" s="1">
        <v>2.99</v>
      </c>
    </row>
    <row r="2420" spans="1:3" x14ac:dyDescent="0.3">
      <c r="A2420" s="36">
        <v>39938</v>
      </c>
      <c r="B2420" s="1">
        <v>17.399999999999999</v>
      </c>
      <c r="C2420" s="1">
        <v>3.02</v>
      </c>
    </row>
    <row r="2421" spans="1:3" x14ac:dyDescent="0.3">
      <c r="A2421" s="36">
        <v>39937</v>
      </c>
      <c r="B2421" s="1">
        <v>17.37</v>
      </c>
      <c r="C2421" s="1">
        <v>3.02</v>
      </c>
    </row>
    <row r="2422" spans="1:3" x14ac:dyDescent="0.3">
      <c r="A2422" s="36">
        <v>39932</v>
      </c>
      <c r="B2422" s="1">
        <v>16.53</v>
      </c>
      <c r="C2422" s="1">
        <v>2.87</v>
      </c>
    </row>
    <row r="2423" spans="1:3" x14ac:dyDescent="0.3">
      <c r="A2423" s="36">
        <v>39931</v>
      </c>
      <c r="B2423" s="1">
        <v>16.02</v>
      </c>
      <c r="C2423" s="1">
        <v>2.78</v>
      </c>
    </row>
    <row r="2424" spans="1:3" x14ac:dyDescent="0.3">
      <c r="A2424" s="36">
        <v>39930</v>
      </c>
      <c r="B2424" s="1">
        <v>16.53</v>
      </c>
      <c r="C2424" s="1">
        <v>2.87</v>
      </c>
    </row>
    <row r="2425" spans="1:3" x14ac:dyDescent="0.3">
      <c r="A2425" s="36">
        <v>39927</v>
      </c>
      <c r="B2425" s="1">
        <v>16.43</v>
      </c>
      <c r="C2425" s="1">
        <v>2.87</v>
      </c>
    </row>
    <row r="2426" spans="1:3" x14ac:dyDescent="0.3">
      <c r="A2426" s="36">
        <v>39926</v>
      </c>
      <c r="B2426" s="1">
        <v>16.12</v>
      </c>
      <c r="C2426" s="1">
        <v>2.82</v>
      </c>
    </row>
    <row r="2427" spans="1:3" x14ac:dyDescent="0.3">
      <c r="A2427" s="36">
        <v>39925</v>
      </c>
      <c r="B2427" s="1">
        <v>15.69</v>
      </c>
      <c r="C2427" s="1">
        <v>2.75</v>
      </c>
    </row>
    <row r="2428" spans="1:3" x14ac:dyDescent="0.3">
      <c r="A2428" s="36">
        <v>39924</v>
      </c>
      <c r="B2428" s="1">
        <v>15.86</v>
      </c>
      <c r="C2428" s="1">
        <v>2.78</v>
      </c>
    </row>
    <row r="2429" spans="1:3" x14ac:dyDescent="0.3">
      <c r="A2429" s="36">
        <v>39923</v>
      </c>
      <c r="B2429" s="1">
        <v>15.94</v>
      </c>
      <c r="C2429" s="1">
        <v>2.79</v>
      </c>
    </row>
    <row r="2430" spans="1:3" x14ac:dyDescent="0.3">
      <c r="A2430" s="36">
        <v>39920</v>
      </c>
      <c r="B2430" s="1">
        <v>15.97</v>
      </c>
      <c r="C2430" s="1">
        <v>2.8</v>
      </c>
    </row>
    <row r="2431" spans="1:3" x14ac:dyDescent="0.3">
      <c r="A2431" s="36">
        <v>39919</v>
      </c>
      <c r="B2431" s="1">
        <v>15.9</v>
      </c>
      <c r="C2431" s="1">
        <v>2.79</v>
      </c>
    </row>
    <row r="2432" spans="1:3" x14ac:dyDescent="0.3">
      <c r="A2432" s="36">
        <v>39918</v>
      </c>
      <c r="B2432" s="1">
        <v>16.45</v>
      </c>
      <c r="C2432" s="1">
        <v>2.88</v>
      </c>
    </row>
    <row r="2433" spans="1:3" x14ac:dyDescent="0.3">
      <c r="A2433" s="36">
        <v>39916</v>
      </c>
      <c r="B2433" s="1">
        <v>16.010000000000002</v>
      </c>
      <c r="C2433" s="1">
        <v>2.8</v>
      </c>
    </row>
    <row r="2434" spans="1:3" x14ac:dyDescent="0.3">
      <c r="A2434" s="36">
        <v>39912</v>
      </c>
      <c r="B2434" s="1">
        <v>15.82</v>
      </c>
      <c r="C2434" s="1">
        <v>2.77</v>
      </c>
    </row>
    <row r="2435" spans="1:3" x14ac:dyDescent="0.3">
      <c r="A2435" s="36">
        <v>39911</v>
      </c>
      <c r="B2435" s="1">
        <v>15.82</v>
      </c>
      <c r="C2435" s="1">
        <v>2.77</v>
      </c>
    </row>
    <row r="2436" spans="1:3" x14ac:dyDescent="0.3">
      <c r="A2436" s="36">
        <v>39909</v>
      </c>
      <c r="B2436" s="1">
        <v>15.42</v>
      </c>
      <c r="C2436" s="1">
        <v>2.69</v>
      </c>
    </row>
    <row r="2437" spans="1:3" x14ac:dyDescent="0.3">
      <c r="A2437" s="36">
        <v>39905</v>
      </c>
      <c r="B2437" s="1">
        <v>15.2</v>
      </c>
      <c r="C2437" s="1">
        <v>2.66</v>
      </c>
    </row>
    <row r="2438" spans="1:3" x14ac:dyDescent="0.3">
      <c r="A2438" s="36">
        <v>39904</v>
      </c>
      <c r="B2438" s="1">
        <v>14.49</v>
      </c>
      <c r="C2438" s="1">
        <v>2.5299999999999998</v>
      </c>
    </row>
    <row r="2439" spans="1:3" x14ac:dyDescent="0.3">
      <c r="A2439" s="36">
        <v>39903</v>
      </c>
      <c r="B2439" s="1">
        <v>14.29</v>
      </c>
      <c r="C2439" s="1">
        <v>2.5</v>
      </c>
    </row>
    <row r="2440" spans="1:3" x14ac:dyDescent="0.3">
      <c r="A2440" s="36">
        <v>39902</v>
      </c>
      <c r="B2440" s="1">
        <v>14.08</v>
      </c>
      <c r="C2440" s="1">
        <v>2.46</v>
      </c>
    </row>
    <row r="2441" spans="1:3" x14ac:dyDescent="0.3">
      <c r="A2441" s="36">
        <v>39899</v>
      </c>
      <c r="B2441" s="1">
        <v>14.7</v>
      </c>
      <c r="C2441" s="1">
        <v>2.57</v>
      </c>
    </row>
    <row r="2442" spans="1:3" x14ac:dyDescent="0.3">
      <c r="A2442" s="36">
        <v>39898</v>
      </c>
      <c r="B2442" s="1">
        <v>14.64</v>
      </c>
      <c r="C2442" s="1">
        <v>2.56</v>
      </c>
    </row>
    <row r="2443" spans="1:3" x14ac:dyDescent="0.3">
      <c r="A2443" s="36">
        <v>39897</v>
      </c>
      <c r="B2443" s="1">
        <v>14.17</v>
      </c>
      <c r="C2443" s="1">
        <v>2.48</v>
      </c>
    </row>
    <row r="2444" spans="1:3" x14ac:dyDescent="0.3">
      <c r="A2444" s="36">
        <v>39896</v>
      </c>
      <c r="B2444" s="1">
        <v>13.96</v>
      </c>
      <c r="C2444" s="1">
        <v>2.44</v>
      </c>
    </row>
    <row r="2445" spans="1:3" x14ac:dyDescent="0.3">
      <c r="A2445" s="36">
        <v>39895</v>
      </c>
      <c r="B2445" s="1">
        <v>13.96</v>
      </c>
      <c r="C2445" s="1">
        <v>2.44</v>
      </c>
    </row>
    <row r="2446" spans="1:3" x14ac:dyDescent="0.3">
      <c r="A2446" s="36">
        <v>39892</v>
      </c>
      <c r="B2446" s="1">
        <v>13.33</v>
      </c>
      <c r="C2446" s="1">
        <v>2.33</v>
      </c>
    </row>
    <row r="2447" spans="1:3" x14ac:dyDescent="0.3">
      <c r="A2447" s="36">
        <v>39891</v>
      </c>
      <c r="B2447" s="1">
        <v>13.33</v>
      </c>
      <c r="C2447" s="1">
        <v>2.33</v>
      </c>
    </row>
    <row r="2448" spans="1:3" x14ac:dyDescent="0.3">
      <c r="A2448" s="36">
        <v>39890</v>
      </c>
      <c r="B2448" s="1">
        <v>13.27</v>
      </c>
      <c r="C2448" s="1">
        <v>2.3199999999999998</v>
      </c>
    </row>
    <row r="2449" spans="1:3" x14ac:dyDescent="0.3">
      <c r="A2449" s="36">
        <v>39889</v>
      </c>
      <c r="B2449" s="1">
        <v>13.09</v>
      </c>
      <c r="C2449" s="1">
        <v>2.29</v>
      </c>
    </row>
    <row r="2450" spans="1:3" x14ac:dyDescent="0.3">
      <c r="A2450" s="36">
        <v>39888</v>
      </c>
      <c r="B2450" s="1">
        <v>13.18</v>
      </c>
      <c r="C2450" s="1">
        <v>2.2999999999999998</v>
      </c>
    </row>
    <row r="2451" spans="1:3" x14ac:dyDescent="0.3">
      <c r="A2451" s="36">
        <v>39885</v>
      </c>
      <c r="B2451" s="1">
        <v>12.91</v>
      </c>
      <c r="C2451" s="1">
        <v>2.2599999999999998</v>
      </c>
    </row>
    <row r="2452" spans="1:3" x14ac:dyDescent="0.3">
      <c r="A2452" s="36">
        <v>39884</v>
      </c>
      <c r="B2452" s="1">
        <v>12.42</v>
      </c>
      <c r="C2452" s="1">
        <v>2.17</v>
      </c>
    </row>
    <row r="2453" spans="1:3" x14ac:dyDescent="0.3">
      <c r="A2453" s="36">
        <v>39881</v>
      </c>
      <c r="B2453" s="1">
        <v>12.21</v>
      </c>
      <c r="C2453" s="1">
        <v>2.14</v>
      </c>
    </row>
    <row r="2454" spans="1:3" x14ac:dyDescent="0.3">
      <c r="A2454" s="36">
        <v>39878</v>
      </c>
      <c r="B2454" s="1">
        <v>12.44</v>
      </c>
      <c r="C2454" s="1">
        <v>2.17</v>
      </c>
    </row>
    <row r="2455" spans="1:3" x14ac:dyDescent="0.3">
      <c r="A2455" s="36">
        <v>39877</v>
      </c>
      <c r="B2455" s="1">
        <v>12.23</v>
      </c>
      <c r="C2455" s="1">
        <v>2.14</v>
      </c>
    </row>
    <row r="2456" spans="1:3" x14ac:dyDescent="0.3">
      <c r="A2456" s="36">
        <v>39876</v>
      </c>
      <c r="B2456" s="1">
        <v>12.56</v>
      </c>
      <c r="C2456" s="1">
        <v>2.19</v>
      </c>
    </row>
    <row r="2457" spans="1:3" x14ac:dyDescent="0.3">
      <c r="A2457" s="36">
        <v>39875</v>
      </c>
      <c r="B2457" s="1">
        <v>12.45</v>
      </c>
      <c r="C2457" s="1">
        <v>2.1800000000000002</v>
      </c>
    </row>
    <row r="2458" spans="1:3" x14ac:dyDescent="0.3">
      <c r="A2458" s="36">
        <v>39874</v>
      </c>
      <c r="B2458" s="1">
        <v>12.7</v>
      </c>
      <c r="C2458" s="1">
        <v>2.2200000000000002</v>
      </c>
    </row>
    <row r="2459" spans="1:3" x14ac:dyDescent="0.3">
      <c r="A2459" s="36">
        <v>39871</v>
      </c>
      <c r="B2459" s="1">
        <v>13.12</v>
      </c>
      <c r="C2459" s="1">
        <v>2.29</v>
      </c>
    </row>
    <row r="2460" spans="1:3" x14ac:dyDescent="0.3">
      <c r="A2460" s="36">
        <v>39870</v>
      </c>
      <c r="B2460" s="1">
        <v>13.22</v>
      </c>
      <c r="C2460" s="1">
        <v>2.31</v>
      </c>
    </row>
    <row r="2461" spans="1:3" x14ac:dyDescent="0.3">
      <c r="A2461" s="36">
        <v>39869</v>
      </c>
      <c r="B2461" s="1">
        <v>13.11</v>
      </c>
      <c r="C2461" s="1">
        <v>2.29</v>
      </c>
    </row>
    <row r="2462" spans="1:3" x14ac:dyDescent="0.3">
      <c r="A2462" s="36">
        <v>39868</v>
      </c>
      <c r="B2462" s="1">
        <v>12.98</v>
      </c>
      <c r="C2462" s="1">
        <v>2.27</v>
      </c>
    </row>
    <row r="2463" spans="1:3" x14ac:dyDescent="0.3">
      <c r="A2463" s="36">
        <v>39864</v>
      </c>
      <c r="B2463" s="1">
        <v>12.99</v>
      </c>
      <c r="C2463" s="1">
        <v>2.27</v>
      </c>
    </row>
    <row r="2464" spans="1:3" x14ac:dyDescent="0.3">
      <c r="A2464" s="36">
        <v>39863</v>
      </c>
      <c r="B2464" s="1">
        <v>13.24</v>
      </c>
      <c r="C2464" s="1">
        <v>2.31</v>
      </c>
    </row>
    <row r="2465" spans="1:3" x14ac:dyDescent="0.3">
      <c r="A2465" s="36">
        <v>39862</v>
      </c>
      <c r="B2465" s="1">
        <v>13.18</v>
      </c>
      <c r="C2465" s="1">
        <v>2.2999999999999998</v>
      </c>
    </row>
    <row r="2466" spans="1:3" x14ac:dyDescent="0.3">
      <c r="A2466" s="36">
        <v>39861</v>
      </c>
      <c r="B2466" s="1">
        <v>13.15</v>
      </c>
      <c r="C2466" s="1">
        <v>2.2999999999999998</v>
      </c>
    </row>
    <row r="2467" spans="1:3" x14ac:dyDescent="0.3">
      <c r="A2467" s="36">
        <v>39860</v>
      </c>
      <c r="B2467" s="1">
        <v>13.52</v>
      </c>
      <c r="C2467" s="1">
        <v>2.36</v>
      </c>
    </row>
    <row r="2468" spans="1:3" x14ac:dyDescent="0.3">
      <c r="A2468" s="36">
        <v>39857</v>
      </c>
      <c r="B2468" s="1">
        <v>14</v>
      </c>
      <c r="C2468" s="1">
        <v>2.4500000000000002</v>
      </c>
    </row>
    <row r="2469" spans="1:3" x14ac:dyDescent="0.3">
      <c r="A2469" s="36">
        <v>39856</v>
      </c>
      <c r="B2469" s="1">
        <v>13.73</v>
      </c>
      <c r="C2469" s="1">
        <v>2.41</v>
      </c>
    </row>
    <row r="2470" spans="1:3" x14ac:dyDescent="0.3">
      <c r="A2470" s="36">
        <v>39855</v>
      </c>
      <c r="B2470" s="1">
        <v>13.89</v>
      </c>
      <c r="C2470" s="1">
        <v>2.4300000000000002</v>
      </c>
    </row>
    <row r="2471" spans="1:3" x14ac:dyDescent="0.3">
      <c r="A2471" s="36">
        <v>39854</v>
      </c>
      <c r="B2471" s="1">
        <v>13.93</v>
      </c>
      <c r="C2471" s="1">
        <v>2.44</v>
      </c>
    </row>
    <row r="2472" spans="1:3" x14ac:dyDescent="0.3">
      <c r="A2472" s="36">
        <v>39853</v>
      </c>
      <c r="B2472" s="1">
        <v>13.86</v>
      </c>
      <c r="C2472" s="1">
        <v>2.4300000000000002</v>
      </c>
    </row>
    <row r="2473" spans="1:3" x14ac:dyDescent="0.3">
      <c r="A2473" s="36">
        <v>39850</v>
      </c>
      <c r="B2473" s="1">
        <v>13.49</v>
      </c>
      <c r="C2473" s="1">
        <v>2.36</v>
      </c>
    </row>
    <row r="2474" spans="1:3" x14ac:dyDescent="0.3">
      <c r="A2474" s="36">
        <v>39849</v>
      </c>
      <c r="B2474" s="1">
        <v>13.19</v>
      </c>
      <c r="C2474" s="1">
        <v>2.31</v>
      </c>
    </row>
    <row r="2475" spans="1:3" x14ac:dyDescent="0.3">
      <c r="A2475" s="36">
        <v>39848</v>
      </c>
      <c r="B2475" s="1">
        <v>13.29</v>
      </c>
      <c r="C2475" s="1">
        <v>2.33</v>
      </c>
    </row>
    <row r="2476" spans="1:3" x14ac:dyDescent="0.3">
      <c r="A2476" s="36">
        <v>39847</v>
      </c>
      <c r="B2476" s="1">
        <v>13.2</v>
      </c>
      <c r="C2476" s="1">
        <v>2.31</v>
      </c>
    </row>
    <row r="2477" spans="1:3" x14ac:dyDescent="0.3">
      <c r="A2477" s="36">
        <v>39846</v>
      </c>
      <c r="B2477" s="1">
        <v>13.12</v>
      </c>
      <c r="C2477" s="1">
        <v>2.2999999999999998</v>
      </c>
    </row>
    <row r="2478" spans="1:3" x14ac:dyDescent="0.3">
      <c r="A2478" s="36">
        <v>39843</v>
      </c>
      <c r="B2478" s="1">
        <v>13.4</v>
      </c>
      <c r="C2478" s="1">
        <v>2.39</v>
      </c>
    </row>
    <row r="2479" spans="1:3" x14ac:dyDescent="0.3">
      <c r="A2479" s="36">
        <v>39842</v>
      </c>
      <c r="B2479" s="1">
        <v>13.17</v>
      </c>
      <c r="C2479" s="1">
        <v>2.35</v>
      </c>
    </row>
    <row r="2480" spans="1:3" x14ac:dyDescent="0.3">
      <c r="A2480" s="36">
        <v>39841</v>
      </c>
      <c r="B2480" s="1">
        <v>13.1</v>
      </c>
      <c r="C2480" s="1">
        <v>2.37</v>
      </c>
    </row>
    <row r="2481" spans="1:3" x14ac:dyDescent="0.3">
      <c r="A2481" s="36">
        <v>39840</v>
      </c>
      <c r="B2481" s="1">
        <v>12.67</v>
      </c>
      <c r="C2481" s="1">
        <v>2.2999999999999998</v>
      </c>
    </row>
    <row r="2482" spans="1:3" x14ac:dyDescent="0.3">
      <c r="A2482" s="36">
        <v>39836</v>
      </c>
      <c r="B2482" s="1">
        <v>12.27</v>
      </c>
      <c r="C2482" s="1">
        <v>2.23</v>
      </c>
    </row>
    <row r="2483" spans="1:3" x14ac:dyDescent="0.3">
      <c r="A2483" s="36">
        <v>39835</v>
      </c>
      <c r="B2483" s="1">
        <v>11.96</v>
      </c>
      <c r="C2483" s="1">
        <v>2.2599999999999998</v>
      </c>
    </row>
    <row r="2484" spans="1:3" x14ac:dyDescent="0.3">
      <c r="A2484" s="36">
        <v>39834</v>
      </c>
      <c r="B2484" s="1">
        <v>11.97</v>
      </c>
      <c r="C2484" s="1">
        <v>2.25</v>
      </c>
    </row>
    <row r="2485" spans="1:3" x14ac:dyDescent="0.3">
      <c r="A2485" s="36">
        <v>39833</v>
      </c>
      <c r="B2485" s="1">
        <v>12.36</v>
      </c>
      <c r="C2485" s="1">
        <v>2.33</v>
      </c>
    </row>
    <row r="2486" spans="1:3" x14ac:dyDescent="0.3">
      <c r="A2486" s="36">
        <v>39832</v>
      </c>
      <c r="B2486" s="1">
        <v>12.58</v>
      </c>
      <c r="C2486" s="1">
        <v>2.37</v>
      </c>
    </row>
    <row r="2487" spans="1:3" x14ac:dyDescent="0.3">
      <c r="A2487" s="36">
        <v>39829</v>
      </c>
      <c r="B2487" s="1">
        <v>12.51</v>
      </c>
      <c r="C2487" s="1">
        <v>2.35</v>
      </c>
    </row>
    <row r="2488" spans="1:3" x14ac:dyDescent="0.3">
      <c r="A2488" s="36">
        <v>39828</v>
      </c>
      <c r="B2488" s="1">
        <v>12.1</v>
      </c>
      <c r="C2488" s="1">
        <v>2.2799999999999998</v>
      </c>
    </row>
    <row r="2489" spans="1:3" x14ac:dyDescent="0.3">
      <c r="A2489" s="36">
        <v>39827</v>
      </c>
      <c r="B2489" s="1">
        <v>12.56</v>
      </c>
      <c r="C2489" s="1">
        <v>2.36</v>
      </c>
    </row>
    <row r="2490" spans="1:3" x14ac:dyDescent="0.3">
      <c r="A2490" s="36">
        <v>39826</v>
      </c>
      <c r="B2490" s="1">
        <v>12.16</v>
      </c>
      <c r="C2490" s="1">
        <v>2.2799999999999998</v>
      </c>
    </row>
    <row r="2491" spans="1:3" x14ac:dyDescent="0.3">
      <c r="A2491" s="36">
        <v>39825</v>
      </c>
      <c r="B2491" s="1">
        <v>12.32</v>
      </c>
      <c r="C2491" s="1">
        <v>2.31</v>
      </c>
    </row>
    <row r="2492" spans="1:3" x14ac:dyDescent="0.3">
      <c r="A2492" s="36">
        <v>39822</v>
      </c>
      <c r="B2492" s="1">
        <v>12.59</v>
      </c>
      <c r="C2492" s="1">
        <v>2.37</v>
      </c>
    </row>
    <row r="2493" spans="1:3" x14ac:dyDescent="0.3">
      <c r="A2493" s="36">
        <v>39820</v>
      </c>
      <c r="B2493" s="1">
        <v>12.8</v>
      </c>
      <c r="C2493" s="1">
        <v>2.41</v>
      </c>
    </row>
    <row r="2494" spans="1:3" x14ac:dyDescent="0.3">
      <c r="A2494" s="36">
        <v>39819</v>
      </c>
      <c r="B2494" s="1">
        <v>13.64</v>
      </c>
      <c r="C2494" s="1">
        <v>2.57</v>
      </c>
    </row>
    <row r="2495" spans="1:3" x14ac:dyDescent="0.3">
      <c r="A2495" s="36">
        <v>39818</v>
      </c>
      <c r="B2495" s="1">
        <v>13.68</v>
      </c>
      <c r="C2495" s="1">
        <v>2.58</v>
      </c>
    </row>
    <row r="2496" spans="1:3" x14ac:dyDescent="0.3">
      <c r="A2496" s="36">
        <v>39815</v>
      </c>
      <c r="B2496" s="1">
        <v>13.36</v>
      </c>
      <c r="C2496" s="1">
        <v>2.5099999999999998</v>
      </c>
    </row>
    <row r="2497" spans="1:3" x14ac:dyDescent="0.3">
      <c r="A2497" s="36">
        <v>39814</v>
      </c>
      <c r="B2497" s="1">
        <v>13.3</v>
      </c>
      <c r="C2497" s="1">
        <v>2.5</v>
      </c>
    </row>
    <row r="2498" spans="1:3" x14ac:dyDescent="0.3">
      <c r="A2498" s="36">
        <v>40543</v>
      </c>
      <c r="B2498" s="1">
        <v>24.48</v>
      </c>
      <c r="C2498" s="1">
        <v>3.87</v>
      </c>
    </row>
    <row r="2499" spans="1:3" x14ac:dyDescent="0.3">
      <c r="A2499" s="36">
        <v>40542</v>
      </c>
      <c r="B2499" s="1">
        <v>24.35</v>
      </c>
      <c r="C2499" s="1">
        <v>3.85</v>
      </c>
    </row>
    <row r="2500" spans="1:3" x14ac:dyDescent="0.3">
      <c r="A2500" s="36">
        <v>40541</v>
      </c>
      <c r="B2500" s="1">
        <v>24.19</v>
      </c>
      <c r="C2500" s="1">
        <v>3.82</v>
      </c>
    </row>
    <row r="2501" spans="1:3" x14ac:dyDescent="0.3">
      <c r="A2501" s="36">
        <v>40540</v>
      </c>
      <c r="B2501" s="1">
        <v>23.93</v>
      </c>
      <c r="C2501" s="1">
        <v>3.78</v>
      </c>
    </row>
    <row r="2502" spans="1:3" x14ac:dyDescent="0.3">
      <c r="A2502" s="36">
        <v>40539</v>
      </c>
      <c r="B2502" s="1">
        <v>23.94</v>
      </c>
      <c r="C2502" s="1">
        <v>3.78</v>
      </c>
    </row>
    <row r="2503" spans="1:3" x14ac:dyDescent="0.3">
      <c r="A2503" s="36">
        <v>40536</v>
      </c>
      <c r="B2503" s="1">
        <v>23.99</v>
      </c>
      <c r="C2503" s="1">
        <v>3.79</v>
      </c>
    </row>
    <row r="2504" spans="1:3" x14ac:dyDescent="0.3">
      <c r="A2504" s="36">
        <v>40535</v>
      </c>
      <c r="B2504" s="1">
        <v>23.86</v>
      </c>
      <c r="C2504" s="1">
        <v>3.77</v>
      </c>
    </row>
    <row r="2505" spans="1:3" x14ac:dyDescent="0.3">
      <c r="A2505" s="36">
        <v>40534</v>
      </c>
      <c r="B2505" s="1">
        <v>23.88</v>
      </c>
      <c r="C2505" s="1">
        <v>3.77</v>
      </c>
    </row>
    <row r="2506" spans="1:3" x14ac:dyDescent="0.3">
      <c r="A2506" s="36">
        <v>40533</v>
      </c>
      <c r="B2506" s="1">
        <v>23.95</v>
      </c>
      <c r="C2506" s="1">
        <v>3.78</v>
      </c>
    </row>
    <row r="2507" spans="1:3" x14ac:dyDescent="0.3">
      <c r="A2507" s="36">
        <v>40532</v>
      </c>
      <c r="B2507" s="1">
        <v>23.73</v>
      </c>
      <c r="C2507" s="1">
        <v>3.75</v>
      </c>
    </row>
    <row r="2508" spans="1:3" x14ac:dyDescent="0.3">
      <c r="A2508" s="36">
        <v>40528</v>
      </c>
      <c r="B2508" s="1">
        <v>23.74</v>
      </c>
      <c r="C2508" s="1">
        <v>3.75</v>
      </c>
    </row>
    <row r="2509" spans="1:3" x14ac:dyDescent="0.3">
      <c r="A2509" s="36">
        <v>40527</v>
      </c>
      <c r="B2509" s="1">
        <v>23.51</v>
      </c>
      <c r="C2509" s="1">
        <v>3.71</v>
      </c>
    </row>
    <row r="2510" spans="1:3" x14ac:dyDescent="0.3">
      <c r="A2510" s="36">
        <v>40526</v>
      </c>
      <c r="B2510" s="1">
        <v>23.72</v>
      </c>
      <c r="C2510" s="1">
        <v>3.75</v>
      </c>
    </row>
    <row r="2511" spans="1:3" x14ac:dyDescent="0.3">
      <c r="A2511" s="36">
        <v>40525</v>
      </c>
      <c r="B2511" s="1">
        <v>23.58</v>
      </c>
      <c r="C2511" s="1">
        <v>3.72</v>
      </c>
    </row>
    <row r="2512" spans="1:3" x14ac:dyDescent="0.3">
      <c r="A2512" s="36">
        <v>40522</v>
      </c>
      <c r="B2512" s="1">
        <v>23.35</v>
      </c>
      <c r="C2512" s="1">
        <v>3.69</v>
      </c>
    </row>
    <row r="2513" spans="1:3" x14ac:dyDescent="0.3">
      <c r="A2513" s="36">
        <v>40521</v>
      </c>
      <c r="B2513" s="1">
        <v>22.98</v>
      </c>
      <c r="C2513" s="1">
        <v>3.63</v>
      </c>
    </row>
    <row r="2514" spans="1:3" x14ac:dyDescent="0.3">
      <c r="A2514" s="36">
        <v>40520</v>
      </c>
      <c r="B2514" s="1">
        <v>23.53</v>
      </c>
      <c r="C2514" s="1">
        <v>3.72</v>
      </c>
    </row>
    <row r="2515" spans="1:3" x14ac:dyDescent="0.3">
      <c r="A2515" s="36">
        <v>40519</v>
      </c>
      <c r="B2515" s="1">
        <v>23.82</v>
      </c>
      <c r="C2515" s="1">
        <v>3.76</v>
      </c>
    </row>
    <row r="2516" spans="1:3" x14ac:dyDescent="0.3">
      <c r="A2516" s="36">
        <v>40518</v>
      </c>
      <c r="B2516" s="1">
        <v>23.88</v>
      </c>
      <c r="C2516" s="1">
        <v>3.77</v>
      </c>
    </row>
    <row r="2517" spans="1:3" x14ac:dyDescent="0.3">
      <c r="A2517" s="36">
        <v>40515</v>
      </c>
      <c r="B2517" s="1">
        <v>23.89</v>
      </c>
      <c r="C2517" s="1">
        <v>3.77</v>
      </c>
    </row>
    <row r="2518" spans="1:3" x14ac:dyDescent="0.3">
      <c r="A2518" s="36">
        <v>40514</v>
      </c>
      <c r="B2518" s="1">
        <v>23.96</v>
      </c>
      <c r="C2518" s="1">
        <v>3.78</v>
      </c>
    </row>
    <row r="2519" spans="1:3" x14ac:dyDescent="0.3">
      <c r="A2519" s="36">
        <v>40513</v>
      </c>
      <c r="B2519" s="1">
        <v>23.78</v>
      </c>
      <c r="C2519" s="1">
        <v>3.76</v>
      </c>
    </row>
    <row r="2520" spans="1:3" x14ac:dyDescent="0.3">
      <c r="A2520" s="36">
        <v>40512</v>
      </c>
      <c r="B2520" s="1">
        <v>23.39</v>
      </c>
      <c r="C2520" s="1">
        <v>3.69</v>
      </c>
    </row>
    <row r="2521" spans="1:3" x14ac:dyDescent="0.3">
      <c r="A2521" s="36">
        <v>40511</v>
      </c>
      <c r="B2521" s="1">
        <v>23.26</v>
      </c>
      <c r="C2521" s="1">
        <v>3.67</v>
      </c>
    </row>
    <row r="2522" spans="1:3" x14ac:dyDescent="0.3">
      <c r="A2522" s="36">
        <v>40508</v>
      </c>
      <c r="B2522" s="1">
        <v>22.96</v>
      </c>
      <c r="C2522" s="1">
        <v>3.63</v>
      </c>
    </row>
    <row r="2523" spans="1:3" x14ac:dyDescent="0.3">
      <c r="A2523" s="36">
        <v>40507</v>
      </c>
      <c r="B2523" s="1">
        <v>23.15</v>
      </c>
      <c r="C2523" s="1">
        <v>3.66</v>
      </c>
    </row>
    <row r="2524" spans="1:3" x14ac:dyDescent="0.3">
      <c r="A2524" s="36">
        <v>40506</v>
      </c>
      <c r="B2524" s="1">
        <v>23.41</v>
      </c>
      <c r="C2524" s="1">
        <v>3.7</v>
      </c>
    </row>
    <row r="2525" spans="1:3" x14ac:dyDescent="0.3">
      <c r="A2525" s="36">
        <v>40505</v>
      </c>
      <c r="B2525" s="1">
        <v>23.69</v>
      </c>
      <c r="C2525" s="1">
        <v>3.74</v>
      </c>
    </row>
    <row r="2526" spans="1:3" x14ac:dyDescent="0.3">
      <c r="A2526" s="36">
        <v>40504</v>
      </c>
      <c r="B2526" s="1">
        <v>23.98</v>
      </c>
      <c r="C2526" s="1">
        <v>3.79</v>
      </c>
    </row>
    <row r="2527" spans="1:3" x14ac:dyDescent="0.3">
      <c r="A2527" s="36">
        <v>40501</v>
      </c>
      <c r="B2527" s="1">
        <v>23.47</v>
      </c>
      <c r="C2527" s="1">
        <v>3.71</v>
      </c>
    </row>
    <row r="2528" spans="1:3" x14ac:dyDescent="0.3">
      <c r="A2528" s="36">
        <v>40500</v>
      </c>
      <c r="B2528" s="1">
        <v>23.9</v>
      </c>
      <c r="C2528" s="1">
        <v>3.78</v>
      </c>
    </row>
    <row r="2529" spans="1:3" x14ac:dyDescent="0.3">
      <c r="A2529" s="36">
        <v>40498</v>
      </c>
      <c r="B2529" s="1">
        <v>23.86</v>
      </c>
      <c r="C2529" s="1">
        <v>3.77</v>
      </c>
    </row>
    <row r="2530" spans="1:3" x14ac:dyDescent="0.3">
      <c r="A2530" s="36">
        <v>40497</v>
      </c>
      <c r="B2530" s="1">
        <v>24.39</v>
      </c>
      <c r="C2530" s="1">
        <v>3.86</v>
      </c>
    </row>
    <row r="2531" spans="1:3" x14ac:dyDescent="0.3">
      <c r="A2531" s="36">
        <v>40494</v>
      </c>
      <c r="B2531" s="1">
        <v>24.62</v>
      </c>
      <c r="C2531" s="1">
        <v>3.82</v>
      </c>
    </row>
    <row r="2532" spans="1:3" x14ac:dyDescent="0.3">
      <c r="A2532" s="36">
        <v>40493</v>
      </c>
      <c r="B2532" s="1">
        <v>25.11</v>
      </c>
      <c r="C2532" s="1">
        <v>3.89</v>
      </c>
    </row>
    <row r="2533" spans="1:3" x14ac:dyDescent="0.3">
      <c r="A2533" s="36">
        <v>40492</v>
      </c>
      <c r="B2533" s="1">
        <v>25.44</v>
      </c>
      <c r="C2533" s="1">
        <v>3.94</v>
      </c>
    </row>
    <row r="2534" spans="1:3" x14ac:dyDescent="0.3">
      <c r="A2534" s="36">
        <v>40491</v>
      </c>
      <c r="B2534" s="1">
        <v>25.55</v>
      </c>
      <c r="C2534" s="1">
        <v>3.96</v>
      </c>
    </row>
    <row r="2535" spans="1:3" x14ac:dyDescent="0.3">
      <c r="A2535" s="36">
        <v>40490</v>
      </c>
      <c r="B2535" s="1">
        <v>25.43</v>
      </c>
      <c r="C2535" s="1">
        <v>3.94</v>
      </c>
    </row>
    <row r="2536" spans="1:3" x14ac:dyDescent="0.3">
      <c r="A2536" s="36">
        <v>40487</v>
      </c>
      <c r="B2536" s="1">
        <v>25.59</v>
      </c>
      <c r="C2536" s="1">
        <v>3.97</v>
      </c>
    </row>
    <row r="2537" spans="1:3" x14ac:dyDescent="0.3">
      <c r="A2537" s="36">
        <v>40486</v>
      </c>
      <c r="B2537" s="1">
        <v>25.47</v>
      </c>
      <c r="C2537" s="1">
        <v>3.95</v>
      </c>
    </row>
    <row r="2538" spans="1:3" x14ac:dyDescent="0.3">
      <c r="A2538" s="36">
        <v>40485</v>
      </c>
      <c r="B2538" s="1">
        <v>25.3</v>
      </c>
      <c r="C2538" s="1">
        <v>3.87</v>
      </c>
    </row>
    <row r="2539" spans="1:3" x14ac:dyDescent="0.3">
      <c r="A2539" s="36">
        <v>40484</v>
      </c>
      <c r="B2539" s="1">
        <v>25.13</v>
      </c>
      <c r="C2539" s="1">
        <v>3.85</v>
      </c>
    </row>
    <row r="2540" spans="1:3" x14ac:dyDescent="0.3">
      <c r="A2540" s="36">
        <v>40483</v>
      </c>
      <c r="B2540" s="1">
        <v>25.12</v>
      </c>
      <c r="C2540" s="1">
        <v>3.85</v>
      </c>
    </row>
    <row r="2541" spans="1:3" x14ac:dyDescent="0.3">
      <c r="A2541" s="36">
        <v>40480</v>
      </c>
      <c r="B2541" s="1">
        <v>24.71</v>
      </c>
      <c r="C2541" s="1">
        <v>3.78</v>
      </c>
    </row>
    <row r="2542" spans="1:3" x14ac:dyDescent="0.3">
      <c r="A2542" s="36">
        <v>40479</v>
      </c>
      <c r="B2542" s="1">
        <v>24.59</v>
      </c>
      <c r="C2542" s="1">
        <v>3.76</v>
      </c>
    </row>
    <row r="2543" spans="1:3" x14ac:dyDescent="0.3">
      <c r="A2543" s="36">
        <v>40478</v>
      </c>
      <c r="B2543" s="1">
        <v>24.69</v>
      </c>
      <c r="C2543" s="1">
        <v>3.78</v>
      </c>
    </row>
    <row r="2544" spans="1:3" x14ac:dyDescent="0.3">
      <c r="A2544" s="36">
        <v>40477</v>
      </c>
      <c r="B2544" s="1">
        <v>24.98</v>
      </c>
      <c r="C2544" s="1">
        <v>3.82</v>
      </c>
    </row>
    <row r="2545" spans="1:3" x14ac:dyDescent="0.3">
      <c r="A2545" s="36">
        <v>40476</v>
      </c>
      <c r="B2545" s="1">
        <v>25.2</v>
      </c>
      <c r="C2545" s="1">
        <v>3.84</v>
      </c>
    </row>
    <row r="2546" spans="1:3" x14ac:dyDescent="0.3">
      <c r="A2546" s="36">
        <v>40473</v>
      </c>
      <c r="B2546" s="1">
        <v>25.03</v>
      </c>
      <c r="C2546" s="1">
        <v>3.82</v>
      </c>
    </row>
    <row r="2547" spans="1:3" x14ac:dyDescent="0.3">
      <c r="A2547" s="36">
        <v>40472</v>
      </c>
      <c r="B2547" s="1">
        <v>25.18</v>
      </c>
      <c r="C2547" s="1">
        <v>3.84</v>
      </c>
    </row>
    <row r="2548" spans="1:3" x14ac:dyDescent="0.3">
      <c r="A2548" s="36">
        <v>40471</v>
      </c>
      <c r="B2548" s="1">
        <v>24.69</v>
      </c>
      <c r="C2548" s="1">
        <v>3.76</v>
      </c>
    </row>
    <row r="2549" spans="1:3" x14ac:dyDescent="0.3">
      <c r="A2549" s="36">
        <v>40470</v>
      </c>
      <c r="B2549" s="1">
        <v>24.87</v>
      </c>
      <c r="C2549" s="1">
        <v>3.79</v>
      </c>
    </row>
    <row r="2550" spans="1:3" x14ac:dyDescent="0.3">
      <c r="A2550" s="36">
        <v>40469</v>
      </c>
      <c r="B2550" s="1">
        <v>25.07</v>
      </c>
      <c r="C2550" s="1">
        <v>3.82</v>
      </c>
    </row>
    <row r="2551" spans="1:3" x14ac:dyDescent="0.3">
      <c r="A2551" s="36">
        <v>40466</v>
      </c>
      <c r="B2551" s="1">
        <v>25.2</v>
      </c>
      <c r="C2551" s="1">
        <v>3.81</v>
      </c>
    </row>
    <row r="2552" spans="1:3" x14ac:dyDescent="0.3">
      <c r="A2552" s="36">
        <v>40465</v>
      </c>
      <c r="B2552" s="1">
        <v>25.68</v>
      </c>
      <c r="C2552" s="1">
        <v>3.89</v>
      </c>
    </row>
    <row r="2553" spans="1:3" x14ac:dyDescent="0.3">
      <c r="A2553" s="36">
        <v>40464</v>
      </c>
      <c r="B2553" s="1">
        <v>25.91</v>
      </c>
      <c r="C2553" s="1">
        <v>3.92</v>
      </c>
    </row>
    <row r="2554" spans="1:3" x14ac:dyDescent="0.3">
      <c r="A2554" s="36">
        <v>40463</v>
      </c>
      <c r="B2554" s="1">
        <v>25.32</v>
      </c>
      <c r="C2554" s="1">
        <v>3.83</v>
      </c>
    </row>
    <row r="2555" spans="1:3" x14ac:dyDescent="0.3">
      <c r="A2555" s="36">
        <v>40462</v>
      </c>
      <c r="B2555" s="1">
        <v>25.51</v>
      </c>
      <c r="C2555" s="1">
        <v>3.86</v>
      </c>
    </row>
    <row r="2556" spans="1:3" x14ac:dyDescent="0.3">
      <c r="A2556" s="36">
        <v>40459</v>
      </c>
      <c r="B2556" s="1">
        <v>25.37</v>
      </c>
      <c r="C2556" s="1">
        <v>3.84</v>
      </c>
    </row>
    <row r="2557" spans="1:3" x14ac:dyDescent="0.3">
      <c r="A2557" s="36">
        <v>40458</v>
      </c>
      <c r="B2557" s="1">
        <v>25.44</v>
      </c>
      <c r="C2557" s="1">
        <v>3.85</v>
      </c>
    </row>
    <row r="2558" spans="1:3" x14ac:dyDescent="0.3">
      <c r="A2558" s="36">
        <v>40457</v>
      </c>
      <c r="B2558" s="1">
        <v>25.72</v>
      </c>
      <c r="C2558" s="1">
        <v>3.89</v>
      </c>
    </row>
    <row r="2559" spans="1:3" x14ac:dyDescent="0.3">
      <c r="A2559" s="36">
        <v>40456</v>
      </c>
      <c r="B2559" s="1">
        <v>25.55</v>
      </c>
      <c r="C2559" s="1">
        <v>3.87</v>
      </c>
    </row>
    <row r="2560" spans="1:3" x14ac:dyDescent="0.3">
      <c r="A2560" s="36">
        <v>40455</v>
      </c>
      <c r="B2560" s="1">
        <v>25.61</v>
      </c>
      <c r="C2560" s="1">
        <v>3.88</v>
      </c>
    </row>
    <row r="2561" spans="1:3" x14ac:dyDescent="0.3">
      <c r="A2561" s="36">
        <v>40452</v>
      </c>
      <c r="B2561" s="1">
        <v>25.54</v>
      </c>
      <c r="C2561" s="1">
        <v>3.93</v>
      </c>
    </row>
    <row r="2562" spans="1:3" x14ac:dyDescent="0.3">
      <c r="A2562" s="36">
        <v>40451</v>
      </c>
      <c r="B2562" s="1">
        <v>25.46</v>
      </c>
      <c r="C2562" s="1">
        <v>3.82</v>
      </c>
    </row>
    <row r="2563" spans="1:3" x14ac:dyDescent="0.3">
      <c r="A2563" s="36">
        <v>40450</v>
      </c>
      <c r="B2563" s="1">
        <v>25.29</v>
      </c>
      <c r="C2563" s="1">
        <v>3.79</v>
      </c>
    </row>
    <row r="2564" spans="1:3" x14ac:dyDescent="0.3">
      <c r="A2564" s="36">
        <v>40449</v>
      </c>
      <c r="B2564" s="1">
        <v>25.45</v>
      </c>
      <c r="C2564" s="1">
        <v>3.82</v>
      </c>
    </row>
    <row r="2565" spans="1:3" x14ac:dyDescent="0.3">
      <c r="A2565" s="36">
        <v>40448</v>
      </c>
      <c r="B2565" s="1">
        <v>25.48</v>
      </c>
      <c r="C2565" s="1">
        <v>3.89</v>
      </c>
    </row>
    <row r="2566" spans="1:3" x14ac:dyDescent="0.3">
      <c r="A2566" s="36">
        <v>40445</v>
      </c>
      <c r="B2566" s="1">
        <v>25.41</v>
      </c>
      <c r="C2566" s="1">
        <v>3.88</v>
      </c>
    </row>
    <row r="2567" spans="1:3" x14ac:dyDescent="0.3">
      <c r="A2567" s="36">
        <v>40444</v>
      </c>
      <c r="B2567" s="1">
        <v>25.16</v>
      </c>
      <c r="C2567" s="1">
        <v>3.84</v>
      </c>
    </row>
    <row r="2568" spans="1:3" x14ac:dyDescent="0.3">
      <c r="A2568" s="36">
        <v>40443</v>
      </c>
      <c r="B2568" s="1">
        <v>25.29</v>
      </c>
      <c r="C2568" s="1">
        <v>3.86</v>
      </c>
    </row>
    <row r="2569" spans="1:3" x14ac:dyDescent="0.3">
      <c r="A2569" s="36">
        <v>40442</v>
      </c>
      <c r="B2569" s="1">
        <v>25.37</v>
      </c>
      <c r="C2569" s="1">
        <v>3.87</v>
      </c>
    </row>
    <row r="2570" spans="1:3" x14ac:dyDescent="0.3">
      <c r="A2570" s="36">
        <v>40441</v>
      </c>
      <c r="B2570" s="1">
        <v>25.25</v>
      </c>
      <c r="C2570" s="1">
        <v>3.93</v>
      </c>
    </row>
    <row r="2571" spans="1:3" x14ac:dyDescent="0.3">
      <c r="A2571" s="36">
        <v>40438</v>
      </c>
      <c r="B2571" s="1">
        <v>24.84</v>
      </c>
      <c r="C2571" s="1">
        <v>3.87</v>
      </c>
    </row>
    <row r="2572" spans="1:3" x14ac:dyDescent="0.3">
      <c r="A2572" s="36">
        <v>40437</v>
      </c>
      <c r="B2572" s="1">
        <v>24.61</v>
      </c>
      <c r="C2572" s="1">
        <v>3.83</v>
      </c>
    </row>
    <row r="2573" spans="1:3" x14ac:dyDescent="0.3">
      <c r="A2573" s="36">
        <v>40436</v>
      </c>
      <c r="B2573" s="1">
        <v>24.74</v>
      </c>
      <c r="C2573" s="1">
        <v>3.85</v>
      </c>
    </row>
    <row r="2574" spans="1:3" x14ac:dyDescent="0.3">
      <c r="A2574" s="36">
        <v>40435</v>
      </c>
      <c r="B2574" s="1">
        <v>24.47</v>
      </c>
      <c r="C2574" s="1">
        <v>3.81</v>
      </c>
    </row>
    <row r="2575" spans="1:3" x14ac:dyDescent="0.3">
      <c r="A2575" s="36">
        <v>40434</v>
      </c>
      <c r="B2575" s="1">
        <v>24.32</v>
      </c>
      <c r="C2575" s="1">
        <v>3.78</v>
      </c>
    </row>
    <row r="2576" spans="1:3" x14ac:dyDescent="0.3">
      <c r="A2576" s="36">
        <v>40430</v>
      </c>
      <c r="B2576" s="1">
        <v>23.73</v>
      </c>
      <c r="C2576" s="1">
        <v>3.69</v>
      </c>
    </row>
    <row r="2577" spans="1:3" x14ac:dyDescent="0.3">
      <c r="A2577" s="36">
        <v>40429</v>
      </c>
      <c r="B2577" s="1">
        <v>23.59</v>
      </c>
      <c r="C2577" s="1">
        <v>3.67</v>
      </c>
    </row>
    <row r="2578" spans="1:3" x14ac:dyDescent="0.3">
      <c r="A2578" s="36">
        <v>40428</v>
      </c>
      <c r="B2578" s="1">
        <v>23.58</v>
      </c>
      <c r="C2578" s="1">
        <v>3.67</v>
      </c>
    </row>
    <row r="2579" spans="1:3" x14ac:dyDescent="0.3">
      <c r="A2579" s="36">
        <v>40427</v>
      </c>
      <c r="B2579" s="1">
        <v>23.46</v>
      </c>
      <c r="C2579" s="1">
        <v>3.65</v>
      </c>
    </row>
    <row r="2580" spans="1:3" x14ac:dyDescent="0.3">
      <c r="A2580" s="36">
        <v>40424</v>
      </c>
      <c r="B2580" s="1">
        <v>23.05</v>
      </c>
      <c r="C2580" s="1">
        <v>3.59</v>
      </c>
    </row>
    <row r="2581" spans="1:3" x14ac:dyDescent="0.3">
      <c r="A2581" s="36">
        <v>40423</v>
      </c>
      <c r="B2581" s="1">
        <v>23.08</v>
      </c>
      <c r="C2581" s="1">
        <v>3.59</v>
      </c>
    </row>
    <row r="2582" spans="1:3" x14ac:dyDescent="0.3">
      <c r="A2582" s="36">
        <v>40422</v>
      </c>
      <c r="B2582" s="1">
        <v>23.02</v>
      </c>
      <c r="C2582" s="1">
        <v>3.58</v>
      </c>
    </row>
    <row r="2583" spans="1:3" x14ac:dyDescent="0.3">
      <c r="A2583" s="36">
        <v>40421</v>
      </c>
      <c r="B2583" s="1">
        <v>22.73</v>
      </c>
      <c r="C2583" s="1">
        <v>3.54</v>
      </c>
    </row>
    <row r="2584" spans="1:3" x14ac:dyDescent="0.3">
      <c r="A2584" s="36">
        <v>40420</v>
      </c>
      <c r="B2584" s="1">
        <v>22.78</v>
      </c>
      <c r="C2584" s="1">
        <v>3.55</v>
      </c>
    </row>
    <row r="2585" spans="1:3" x14ac:dyDescent="0.3">
      <c r="A2585" s="36">
        <v>40417</v>
      </c>
      <c r="B2585" s="1">
        <v>22.76</v>
      </c>
      <c r="C2585" s="1">
        <v>3.54</v>
      </c>
    </row>
    <row r="2586" spans="1:3" x14ac:dyDescent="0.3">
      <c r="A2586" s="36">
        <v>40416</v>
      </c>
      <c r="B2586" s="1">
        <v>23.05</v>
      </c>
      <c r="C2586" s="1">
        <v>3.59</v>
      </c>
    </row>
    <row r="2587" spans="1:3" x14ac:dyDescent="0.3">
      <c r="A2587" s="36">
        <v>40415</v>
      </c>
      <c r="B2587" s="1">
        <v>22.98</v>
      </c>
      <c r="C2587" s="1">
        <v>3.58</v>
      </c>
    </row>
    <row r="2588" spans="1:3" x14ac:dyDescent="0.3">
      <c r="A2588" s="36">
        <v>40414</v>
      </c>
      <c r="B2588" s="1">
        <v>23.13</v>
      </c>
      <c r="C2588" s="1">
        <v>3.61</v>
      </c>
    </row>
    <row r="2589" spans="1:3" x14ac:dyDescent="0.3">
      <c r="A2589" s="36">
        <v>40413</v>
      </c>
      <c r="B2589" s="1">
        <v>23.29</v>
      </c>
      <c r="C2589" s="1">
        <v>3.63</v>
      </c>
    </row>
    <row r="2590" spans="1:3" x14ac:dyDescent="0.3">
      <c r="A2590" s="36">
        <v>40410</v>
      </c>
      <c r="B2590" s="1">
        <v>23.24</v>
      </c>
      <c r="C2590" s="1">
        <v>3.62</v>
      </c>
    </row>
    <row r="2591" spans="1:3" x14ac:dyDescent="0.3">
      <c r="A2591" s="36">
        <v>40409</v>
      </c>
      <c r="B2591" s="1">
        <v>23.28</v>
      </c>
      <c r="C2591" s="1">
        <v>3.63</v>
      </c>
    </row>
    <row r="2592" spans="1:3" x14ac:dyDescent="0.3">
      <c r="A2592" s="36">
        <v>40408</v>
      </c>
      <c r="B2592" s="1">
        <v>23.02</v>
      </c>
      <c r="C2592" s="1">
        <v>3.59</v>
      </c>
    </row>
    <row r="2593" spans="1:3" x14ac:dyDescent="0.3">
      <c r="A2593" s="36">
        <v>40407</v>
      </c>
      <c r="B2593" s="1">
        <v>22.75</v>
      </c>
      <c r="C2593" s="1">
        <v>3.55</v>
      </c>
    </row>
    <row r="2594" spans="1:3" x14ac:dyDescent="0.3">
      <c r="A2594" s="36">
        <v>40406</v>
      </c>
      <c r="B2594" s="1">
        <v>22.76</v>
      </c>
      <c r="C2594" s="1">
        <v>3.55</v>
      </c>
    </row>
    <row r="2595" spans="1:3" x14ac:dyDescent="0.3">
      <c r="A2595" s="36">
        <v>40403</v>
      </c>
      <c r="B2595" s="1">
        <v>22.86</v>
      </c>
      <c r="C2595" s="1">
        <v>3.57</v>
      </c>
    </row>
    <row r="2596" spans="1:3" x14ac:dyDescent="0.3">
      <c r="A2596" s="36">
        <v>40402</v>
      </c>
      <c r="B2596" s="1">
        <v>22.71</v>
      </c>
      <c r="C2596" s="1">
        <v>3.55</v>
      </c>
    </row>
    <row r="2597" spans="1:3" x14ac:dyDescent="0.3">
      <c r="A2597" s="36">
        <v>40401</v>
      </c>
      <c r="B2597" s="1">
        <v>22.72</v>
      </c>
      <c r="C2597" s="1">
        <v>3.55</v>
      </c>
    </row>
    <row r="2598" spans="1:3" x14ac:dyDescent="0.3">
      <c r="A2598" s="36">
        <v>40400</v>
      </c>
      <c r="B2598" s="1">
        <v>22.89</v>
      </c>
      <c r="C2598" s="1">
        <v>3.58</v>
      </c>
    </row>
    <row r="2599" spans="1:3" x14ac:dyDescent="0.3">
      <c r="A2599" s="36">
        <v>40399</v>
      </c>
      <c r="B2599" s="1">
        <v>23</v>
      </c>
      <c r="C2599" s="1">
        <v>3.59</v>
      </c>
    </row>
    <row r="2600" spans="1:3" x14ac:dyDescent="0.3">
      <c r="A2600" s="36">
        <v>40396</v>
      </c>
      <c r="B2600" s="1">
        <v>22.95</v>
      </c>
      <c r="C2600" s="1">
        <v>3.56</v>
      </c>
    </row>
    <row r="2601" spans="1:3" x14ac:dyDescent="0.3">
      <c r="A2601" s="36">
        <v>40395</v>
      </c>
      <c r="B2601" s="1">
        <v>22.98</v>
      </c>
      <c r="C2601" s="1">
        <v>3.69</v>
      </c>
    </row>
    <row r="2602" spans="1:3" x14ac:dyDescent="0.3">
      <c r="A2602" s="36">
        <v>40394</v>
      </c>
      <c r="B2602" s="1">
        <v>23.07</v>
      </c>
      <c r="C2602" s="1">
        <v>3.7</v>
      </c>
    </row>
    <row r="2603" spans="1:3" x14ac:dyDescent="0.3">
      <c r="A2603" s="36">
        <v>40393</v>
      </c>
      <c r="B2603" s="1">
        <v>22.95</v>
      </c>
      <c r="C2603" s="1">
        <v>3.68</v>
      </c>
    </row>
    <row r="2604" spans="1:3" x14ac:dyDescent="0.3">
      <c r="A2604" s="36">
        <v>40392</v>
      </c>
      <c r="B2604" s="1">
        <v>22.91</v>
      </c>
      <c r="C2604" s="1">
        <v>3.83</v>
      </c>
    </row>
    <row r="2605" spans="1:3" x14ac:dyDescent="0.3">
      <c r="A2605" s="36">
        <v>40389</v>
      </c>
      <c r="B2605" s="1">
        <v>22.31</v>
      </c>
      <c r="C2605" s="1">
        <v>3.78</v>
      </c>
    </row>
    <row r="2606" spans="1:3" x14ac:dyDescent="0.3">
      <c r="A2606" s="36">
        <v>40388</v>
      </c>
      <c r="B2606" s="1">
        <v>22.49</v>
      </c>
      <c r="C2606" s="1">
        <v>3.81</v>
      </c>
    </row>
    <row r="2607" spans="1:3" x14ac:dyDescent="0.3">
      <c r="A2607" s="36">
        <v>40387</v>
      </c>
      <c r="B2607" s="1">
        <v>22.44</v>
      </c>
      <c r="C2607" s="1">
        <v>3.85</v>
      </c>
    </row>
    <row r="2608" spans="1:3" x14ac:dyDescent="0.3">
      <c r="A2608" s="36">
        <v>40386</v>
      </c>
      <c r="B2608" s="1">
        <v>22.58</v>
      </c>
      <c r="C2608" s="1">
        <v>3.87</v>
      </c>
    </row>
    <row r="2609" spans="1:3" x14ac:dyDescent="0.3">
      <c r="A2609" s="36">
        <v>40385</v>
      </c>
      <c r="B2609" s="1">
        <v>22.53</v>
      </c>
      <c r="C2609" s="1">
        <v>3.87</v>
      </c>
    </row>
    <row r="2610" spans="1:3" x14ac:dyDescent="0.3">
      <c r="A2610" s="36">
        <v>40382</v>
      </c>
      <c r="B2610" s="1">
        <v>22.78</v>
      </c>
      <c r="C2610" s="1">
        <v>3.89</v>
      </c>
    </row>
    <row r="2611" spans="1:3" x14ac:dyDescent="0.3">
      <c r="A2611" s="36">
        <v>40381</v>
      </c>
      <c r="B2611" s="1">
        <v>22.75</v>
      </c>
      <c r="C2611" s="1">
        <v>3.88</v>
      </c>
    </row>
    <row r="2612" spans="1:3" x14ac:dyDescent="0.3">
      <c r="A2612" s="36">
        <v>40380</v>
      </c>
      <c r="B2612" s="1">
        <v>22.66</v>
      </c>
      <c r="C2612" s="1">
        <v>3.85</v>
      </c>
    </row>
    <row r="2613" spans="1:3" x14ac:dyDescent="0.3">
      <c r="A2613" s="36">
        <v>40379</v>
      </c>
      <c r="B2613" s="1">
        <v>22.53</v>
      </c>
      <c r="C2613" s="1">
        <v>3.83</v>
      </c>
    </row>
    <row r="2614" spans="1:3" x14ac:dyDescent="0.3">
      <c r="A2614" s="36">
        <v>40378</v>
      </c>
      <c r="B2614" s="1">
        <v>22.61</v>
      </c>
      <c r="C2614" s="1">
        <v>3.84</v>
      </c>
    </row>
    <row r="2615" spans="1:3" x14ac:dyDescent="0.3">
      <c r="A2615" s="36">
        <v>40375</v>
      </c>
      <c r="B2615" s="1">
        <v>22.61</v>
      </c>
      <c r="C2615" s="1">
        <v>3.84</v>
      </c>
    </row>
    <row r="2616" spans="1:3" x14ac:dyDescent="0.3">
      <c r="A2616" s="36">
        <v>40374</v>
      </c>
      <c r="B2616" s="1">
        <v>22.54</v>
      </c>
      <c r="C2616" s="1">
        <v>3.83</v>
      </c>
    </row>
    <row r="2617" spans="1:3" x14ac:dyDescent="0.3">
      <c r="A2617" s="36">
        <v>40373</v>
      </c>
      <c r="B2617" s="1">
        <v>22.57</v>
      </c>
      <c r="C2617" s="1">
        <v>3.84</v>
      </c>
    </row>
    <row r="2618" spans="1:3" x14ac:dyDescent="0.3">
      <c r="A2618" s="36">
        <v>40372</v>
      </c>
      <c r="B2618" s="1">
        <v>22.63</v>
      </c>
      <c r="C2618" s="1">
        <v>3.85</v>
      </c>
    </row>
    <row r="2619" spans="1:3" x14ac:dyDescent="0.3">
      <c r="A2619" s="36">
        <v>40371</v>
      </c>
      <c r="B2619" s="1">
        <v>22.56</v>
      </c>
      <c r="C2619" s="1">
        <v>3.83</v>
      </c>
    </row>
    <row r="2620" spans="1:3" x14ac:dyDescent="0.3">
      <c r="A2620" s="36">
        <v>40368</v>
      </c>
      <c r="B2620" s="1">
        <v>22.42</v>
      </c>
      <c r="C2620" s="1">
        <v>3.81</v>
      </c>
    </row>
    <row r="2621" spans="1:3" x14ac:dyDescent="0.3">
      <c r="A2621" s="36">
        <v>40367</v>
      </c>
      <c r="B2621" s="1">
        <v>22.18</v>
      </c>
      <c r="C2621" s="1">
        <v>3.77</v>
      </c>
    </row>
    <row r="2622" spans="1:3" x14ac:dyDescent="0.3">
      <c r="A2622" s="36">
        <v>40366</v>
      </c>
      <c r="B2622" s="1">
        <v>21.95</v>
      </c>
      <c r="C2622" s="1">
        <v>3.73</v>
      </c>
    </row>
    <row r="2623" spans="1:3" x14ac:dyDescent="0.3">
      <c r="A2623" s="36">
        <v>40365</v>
      </c>
      <c r="B2623" s="1">
        <v>22.15</v>
      </c>
      <c r="C2623" s="1">
        <v>3.76</v>
      </c>
    </row>
    <row r="2624" spans="1:3" x14ac:dyDescent="0.3">
      <c r="A2624" s="36">
        <v>40364</v>
      </c>
      <c r="B2624" s="1">
        <v>21.93</v>
      </c>
      <c r="C2624" s="1">
        <v>3.73</v>
      </c>
    </row>
    <row r="2625" spans="1:3" x14ac:dyDescent="0.3">
      <c r="A2625" s="36">
        <v>40361</v>
      </c>
      <c r="B2625" s="1">
        <v>21.93</v>
      </c>
      <c r="C2625" s="1">
        <v>3.73</v>
      </c>
    </row>
    <row r="2626" spans="1:3" x14ac:dyDescent="0.3">
      <c r="A2626" s="36">
        <v>40360</v>
      </c>
      <c r="B2626" s="1">
        <v>21.99</v>
      </c>
      <c r="C2626" s="1">
        <v>3.74</v>
      </c>
    </row>
    <row r="2627" spans="1:3" x14ac:dyDescent="0.3">
      <c r="A2627" s="36">
        <v>40359</v>
      </c>
      <c r="B2627" s="1">
        <v>22.25</v>
      </c>
      <c r="C2627" s="1">
        <v>3.78</v>
      </c>
    </row>
    <row r="2628" spans="1:3" x14ac:dyDescent="0.3">
      <c r="A2628" s="36">
        <v>40358</v>
      </c>
      <c r="B2628" s="1">
        <v>22.01</v>
      </c>
      <c r="C2628" s="1">
        <v>3.74</v>
      </c>
    </row>
    <row r="2629" spans="1:3" x14ac:dyDescent="0.3">
      <c r="A2629" s="36">
        <v>40357</v>
      </c>
      <c r="B2629" s="1">
        <v>22.34</v>
      </c>
      <c r="C2629" s="1">
        <v>3.8</v>
      </c>
    </row>
    <row r="2630" spans="1:3" x14ac:dyDescent="0.3">
      <c r="A2630" s="36">
        <v>40354</v>
      </c>
      <c r="B2630" s="1">
        <v>22.07</v>
      </c>
      <c r="C2630" s="1">
        <v>3.75</v>
      </c>
    </row>
    <row r="2631" spans="1:3" x14ac:dyDescent="0.3">
      <c r="A2631" s="36">
        <v>40353</v>
      </c>
      <c r="B2631" s="1">
        <v>22.28</v>
      </c>
      <c r="C2631" s="1">
        <v>3.79</v>
      </c>
    </row>
    <row r="2632" spans="1:3" x14ac:dyDescent="0.3">
      <c r="A2632" s="36">
        <v>40352</v>
      </c>
      <c r="B2632" s="1">
        <v>22.29</v>
      </c>
      <c r="C2632" s="1">
        <v>3.79</v>
      </c>
    </row>
    <row r="2633" spans="1:3" x14ac:dyDescent="0.3">
      <c r="A2633" s="36">
        <v>40351</v>
      </c>
      <c r="B2633" s="1">
        <v>22.27</v>
      </c>
      <c r="C2633" s="1">
        <v>3.78</v>
      </c>
    </row>
    <row r="2634" spans="1:3" x14ac:dyDescent="0.3">
      <c r="A2634" s="36">
        <v>40350</v>
      </c>
      <c r="B2634" s="1">
        <v>22.42</v>
      </c>
      <c r="C2634" s="1">
        <v>3.81</v>
      </c>
    </row>
    <row r="2635" spans="1:3" x14ac:dyDescent="0.3">
      <c r="A2635" s="36">
        <v>40347</v>
      </c>
      <c r="B2635" s="1">
        <v>22.04</v>
      </c>
      <c r="C2635" s="1">
        <v>3.75</v>
      </c>
    </row>
    <row r="2636" spans="1:3" x14ac:dyDescent="0.3">
      <c r="A2636" s="36">
        <v>40346</v>
      </c>
      <c r="B2636" s="1">
        <v>22.09</v>
      </c>
      <c r="C2636" s="1">
        <v>3.75</v>
      </c>
    </row>
    <row r="2637" spans="1:3" x14ac:dyDescent="0.3">
      <c r="A2637" s="36">
        <v>40345</v>
      </c>
      <c r="B2637" s="1">
        <v>21.92</v>
      </c>
      <c r="C2637" s="1">
        <v>3.72</v>
      </c>
    </row>
    <row r="2638" spans="1:3" x14ac:dyDescent="0.3">
      <c r="A2638" s="36">
        <v>40344</v>
      </c>
      <c r="B2638" s="1">
        <v>21.87</v>
      </c>
      <c r="C2638" s="1">
        <v>3.72</v>
      </c>
    </row>
    <row r="2639" spans="1:3" x14ac:dyDescent="0.3">
      <c r="A2639" s="36">
        <v>40343</v>
      </c>
      <c r="B2639" s="1">
        <v>21.77</v>
      </c>
      <c r="C2639" s="1">
        <v>3.7</v>
      </c>
    </row>
    <row r="2640" spans="1:3" x14ac:dyDescent="0.3">
      <c r="A2640" s="36">
        <v>40340</v>
      </c>
      <c r="B2640" s="1">
        <v>21.44</v>
      </c>
      <c r="C2640" s="1">
        <v>3.64</v>
      </c>
    </row>
    <row r="2641" spans="1:3" x14ac:dyDescent="0.3">
      <c r="A2641" s="36">
        <v>40339</v>
      </c>
      <c r="B2641" s="1">
        <v>21.3</v>
      </c>
      <c r="C2641" s="1">
        <v>3.61</v>
      </c>
    </row>
    <row r="2642" spans="1:3" x14ac:dyDescent="0.3">
      <c r="A2642" s="36">
        <v>40338</v>
      </c>
      <c r="B2642" s="1">
        <v>20.97</v>
      </c>
      <c r="C2642" s="1">
        <v>3.56</v>
      </c>
    </row>
    <row r="2643" spans="1:3" x14ac:dyDescent="0.3">
      <c r="A2643" s="36">
        <v>40337</v>
      </c>
      <c r="B2643" s="1">
        <v>20.91</v>
      </c>
      <c r="C2643" s="1">
        <v>3.55</v>
      </c>
    </row>
    <row r="2644" spans="1:3" x14ac:dyDescent="0.3">
      <c r="A2644" s="36">
        <v>40336</v>
      </c>
      <c r="B2644" s="1">
        <v>21.11</v>
      </c>
      <c r="C2644" s="1">
        <v>3.58</v>
      </c>
    </row>
    <row r="2645" spans="1:3" x14ac:dyDescent="0.3">
      <c r="A2645" s="36">
        <v>40333</v>
      </c>
      <c r="B2645" s="1">
        <v>21.5</v>
      </c>
      <c r="C2645" s="1">
        <v>3.65</v>
      </c>
    </row>
    <row r="2646" spans="1:3" x14ac:dyDescent="0.3">
      <c r="A2646" s="36">
        <v>40332</v>
      </c>
      <c r="B2646" s="1">
        <v>21.4</v>
      </c>
      <c r="C2646" s="1">
        <v>3.63</v>
      </c>
    </row>
    <row r="2647" spans="1:3" x14ac:dyDescent="0.3">
      <c r="A2647" s="36">
        <v>40331</v>
      </c>
      <c r="B2647" s="1">
        <v>21.02</v>
      </c>
      <c r="C2647" s="1">
        <v>3.57</v>
      </c>
    </row>
    <row r="2648" spans="1:3" x14ac:dyDescent="0.3">
      <c r="A2648" s="36">
        <v>40330</v>
      </c>
      <c r="B2648" s="1">
        <v>20.81</v>
      </c>
      <c r="C2648" s="1">
        <v>3.53</v>
      </c>
    </row>
    <row r="2649" spans="1:3" x14ac:dyDescent="0.3">
      <c r="A2649" s="36">
        <v>40329</v>
      </c>
      <c r="B2649" s="1">
        <v>21.3</v>
      </c>
      <c r="C2649" s="1">
        <v>3.61</v>
      </c>
    </row>
    <row r="2650" spans="1:3" x14ac:dyDescent="0.3">
      <c r="A2650" s="36">
        <v>40326</v>
      </c>
      <c r="B2650" s="1">
        <v>21.22</v>
      </c>
      <c r="C2650" s="1">
        <v>3.6</v>
      </c>
    </row>
    <row r="2651" spans="1:3" x14ac:dyDescent="0.3">
      <c r="A2651" s="36">
        <v>40325</v>
      </c>
      <c r="B2651" s="1">
        <v>20.88</v>
      </c>
      <c r="C2651" s="1">
        <v>3.56</v>
      </c>
    </row>
    <row r="2652" spans="1:3" x14ac:dyDescent="0.3">
      <c r="A2652" s="36">
        <v>40324</v>
      </c>
      <c r="B2652" s="1">
        <v>20.52</v>
      </c>
      <c r="C2652" s="1">
        <v>3.49</v>
      </c>
    </row>
    <row r="2653" spans="1:3" x14ac:dyDescent="0.3">
      <c r="A2653" s="36">
        <v>40323</v>
      </c>
      <c r="B2653" s="1">
        <v>20.059999999999999</v>
      </c>
      <c r="C2653" s="1">
        <v>3.42</v>
      </c>
    </row>
    <row r="2654" spans="1:3" x14ac:dyDescent="0.3">
      <c r="A2654" s="36">
        <v>40322</v>
      </c>
      <c r="B2654" s="1">
        <v>20.63</v>
      </c>
      <c r="C2654" s="1">
        <v>3.51</v>
      </c>
    </row>
    <row r="2655" spans="1:3" x14ac:dyDescent="0.3">
      <c r="A2655" s="36">
        <v>40319</v>
      </c>
      <c r="B2655" s="1">
        <v>20.58</v>
      </c>
      <c r="C2655" s="1">
        <v>3.5</v>
      </c>
    </row>
    <row r="2656" spans="1:3" x14ac:dyDescent="0.3">
      <c r="A2656" s="36">
        <v>40318</v>
      </c>
      <c r="B2656" s="1">
        <v>20.65</v>
      </c>
      <c r="C2656" s="1">
        <v>3.52</v>
      </c>
    </row>
    <row r="2657" spans="1:3" x14ac:dyDescent="0.3">
      <c r="A2657" s="36">
        <v>40317</v>
      </c>
      <c r="B2657" s="1">
        <v>20.53</v>
      </c>
      <c r="C2657" s="1">
        <v>3.5</v>
      </c>
    </row>
    <row r="2658" spans="1:3" x14ac:dyDescent="0.3">
      <c r="A2658" s="36">
        <v>40316</v>
      </c>
      <c r="B2658" s="1">
        <v>21.14</v>
      </c>
      <c r="C2658" s="1">
        <v>3.6</v>
      </c>
    </row>
    <row r="2659" spans="1:3" x14ac:dyDescent="0.3">
      <c r="A2659" s="36">
        <v>40315</v>
      </c>
      <c r="B2659" s="1">
        <v>21.12</v>
      </c>
      <c r="C2659" s="1">
        <v>3.6</v>
      </c>
    </row>
    <row r="2660" spans="1:3" x14ac:dyDescent="0.3">
      <c r="A2660" s="36">
        <v>40312</v>
      </c>
      <c r="B2660" s="1">
        <v>21.26</v>
      </c>
      <c r="C2660" s="1">
        <v>3.62</v>
      </c>
    </row>
    <row r="2661" spans="1:3" x14ac:dyDescent="0.3">
      <c r="A2661" s="36">
        <v>40311</v>
      </c>
      <c r="B2661" s="1">
        <v>21.86</v>
      </c>
      <c r="C2661" s="1">
        <v>3.68</v>
      </c>
    </row>
    <row r="2662" spans="1:3" x14ac:dyDescent="0.3">
      <c r="A2662" s="36">
        <v>40310</v>
      </c>
      <c r="B2662" s="1">
        <v>21.77</v>
      </c>
      <c r="C2662" s="1">
        <v>3.66</v>
      </c>
    </row>
    <row r="2663" spans="1:3" x14ac:dyDescent="0.3">
      <c r="A2663" s="36">
        <v>40309</v>
      </c>
      <c r="B2663" s="1">
        <v>21.68</v>
      </c>
      <c r="C2663" s="1">
        <v>3.65</v>
      </c>
    </row>
    <row r="2664" spans="1:3" x14ac:dyDescent="0.3">
      <c r="A2664" s="36">
        <v>40308</v>
      </c>
      <c r="B2664" s="1">
        <v>21.92</v>
      </c>
      <c r="C2664" s="1">
        <v>3.69</v>
      </c>
    </row>
    <row r="2665" spans="1:3" x14ac:dyDescent="0.3">
      <c r="A2665" s="36">
        <v>40305</v>
      </c>
      <c r="B2665" s="1">
        <v>21.19</v>
      </c>
      <c r="C2665" s="1">
        <v>3.57</v>
      </c>
    </row>
    <row r="2666" spans="1:3" x14ac:dyDescent="0.3">
      <c r="A2666" s="36">
        <v>40304</v>
      </c>
      <c r="B2666" s="1">
        <v>21.5</v>
      </c>
      <c r="C2666" s="1">
        <v>3.62</v>
      </c>
    </row>
    <row r="2667" spans="1:3" x14ac:dyDescent="0.3">
      <c r="A2667" s="36">
        <v>40303</v>
      </c>
      <c r="B2667" s="1">
        <v>21.64</v>
      </c>
      <c r="C2667" s="1">
        <v>3.64</v>
      </c>
    </row>
    <row r="2668" spans="1:3" x14ac:dyDescent="0.3">
      <c r="A2668" s="36">
        <v>40302</v>
      </c>
      <c r="B2668" s="1">
        <v>21.74</v>
      </c>
      <c r="C2668" s="1">
        <v>3.66</v>
      </c>
    </row>
    <row r="2669" spans="1:3" x14ac:dyDescent="0.3">
      <c r="A2669" s="36">
        <v>40301</v>
      </c>
      <c r="B2669" s="1">
        <v>22.06</v>
      </c>
      <c r="C2669" s="1">
        <v>3.71</v>
      </c>
    </row>
    <row r="2670" spans="1:3" x14ac:dyDescent="0.3">
      <c r="A2670" s="36">
        <v>40298</v>
      </c>
      <c r="B2670" s="1">
        <v>22.29</v>
      </c>
      <c r="C2670" s="1">
        <v>3.75</v>
      </c>
    </row>
    <row r="2671" spans="1:3" x14ac:dyDescent="0.3">
      <c r="A2671" s="36">
        <v>40297</v>
      </c>
      <c r="B2671" s="1">
        <v>22.22</v>
      </c>
      <c r="C2671" s="1">
        <v>3.74</v>
      </c>
    </row>
    <row r="2672" spans="1:3" x14ac:dyDescent="0.3">
      <c r="A2672" s="36">
        <v>40296</v>
      </c>
      <c r="B2672" s="1">
        <v>22.05</v>
      </c>
      <c r="C2672" s="1">
        <v>3.71</v>
      </c>
    </row>
    <row r="2673" spans="1:3" x14ac:dyDescent="0.3">
      <c r="A2673" s="36">
        <v>40295</v>
      </c>
      <c r="B2673" s="1">
        <v>22.45</v>
      </c>
      <c r="C2673" s="1">
        <v>3.77</v>
      </c>
    </row>
    <row r="2674" spans="1:3" x14ac:dyDescent="0.3">
      <c r="A2674" s="36">
        <v>40294</v>
      </c>
      <c r="B2674" s="1">
        <v>23.11</v>
      </c>
      <c r="C2674" s="1">
        <v>3.78</v>
      </c>
    </row>
    <row r="2675" spans="1:3" x14ac:dyDescent="0.3">
      <c r="A2675" s="36">
        <v>40291</v>
      </c>
      <c r="B2675" s="1">
        <v>23.03</v>
      </c>
      <c r="C2675" s="1">
        <v>3.77</v>
      </c>
    </row>
    <row r="2676" spans="1:3" x14ac:dyDescent="0.3">
      <c r="A2676" s="36">
        <v>40290</v>
      </c>
      <c r="B2676" s="1">
        <v>22.88</v>
      </c>
      <c r="C2676" s="1">
        <v>3.75</v>
      </c>
    </row>
    <row r="2677" spans="1:3" x14ac:dyDescent="0.3">
      <c r="A2677" s="36">
        <v>40289</v>
      </c>
      <c r="B2677" s="1">
        <v>22.78</v>
      </c>
      <c r="C2677" s="1">
        <v>3.73</v>
      </c>
    </row>
    <row r="2678" spans="1:3" x14ac:dyDescent="0.3">
      <c r="A2678" s="36">
        <v>40288</v>
      </c>
      <c r="B2678" s="1">
        <v>22.71</v>
      </c>
      <c r="C2678" s="1">
        <v>3.72</v>
      </c>
    </row>
    <row r="2679" spans="1:3" x14ac:dyDescent="0.3">
      <c r="A2679" s="36">
        <v>40287</v>
      </c>
      <c r="B2679" s="1">
        <v>22.58</v>
      </c>
      <c r="C2679" s="1">
        <v>3.7</v>
      </c>
    </row>
    <row r="2680" spans="1:3" x14ac:dyDescent="0.3">
      <c r="A2680" s="36">
        <v>40284</v>
      </c>
      <c r="B2680" s="1">
        <v>22.78</v>
      </c>
      <c r="C2680" s="1">
        <v>3.74</v>
      </c>
    </row>
    <row r="2681" spans="1:3" x14ac:dyDescent="0.3">
      <c r="A2681" s="36">
        <v>40283</v>
      </c>
      <c r="B2681" s="1">
        <v>22.83</v>
      </c>
      <c r="C2681" s="1">
        <v>3.75</v>
      </c>
    </row>
    <row r="2682" spans="1:3" x14ac:dyDescent="0.3">
      <c r="A2682" s="36">
        <v>40281</v>
      </c>
      <c r="B2682" s="1">
        <v>23.04</v>
      </c>
      <c r="C2682" s="1">
        <v>3.78</v>
      </c>
    </row>
    <row r="2683" spans="1:3" x14ac:dyDescent="0.3">
      <c r="A2683" s="36">
        <v>40280</v>
      </c>
      <c r="B2683" s="1">
        <v>23.11</v>
      </c>
      <c r="C2683" s="1">
        <v>3.79</v>
      </c>
    </row>
    <row r="2684" spans="1:3" x14ac:dyDescent="0.3">
      <c r="A2684" s="36">
        <v>40277</v>
      </c>
      <c r="B2684" s="1">
        <v>23.21</v>
      </c>
      <c r="C2684" s="1">
        <v>3.81</v>
      </c>
    </row>
    <row r="2685" spans="1:3" x14ac:dyDescent="0.3">
      <c r="A2685" s="36">
        <v>40276</v>
      </c>
      <c r="B2685" s="1">
        <v>22.96</v>
      </c>
      <c r="C2685" s="1">
        <v>3.77</v>
      </c>
    </row>
    <row r="2686" spans="1:3" x14ac:dyDescent="0.3">
      <c r="A2686" s="36">
        <v>40275</v>
      </c>
      <c r="B2686" s="1">
        <v>22.88</v>
      </c>
      <c r="C2686" s="1">
        <v>3.79</v>
      </c>
    </row>
    <row r="2687" spans="1:3" x14ac:dyDescent="0.3">
      <c r="A2687" s="36">
        <v>40274</v>
      </c>
      <c r="B2687" s="1">
        <v>22.84</v>
      </c>
      <c r="C2687" s="1">
        <v>3.78</v>
      </c>
    </row>
    <row r="2688" spans="1:3" x14ac:dyDescent="0.3">
      <c r="A2688" s="36">
        <v>40273</v>
      </c>
      <c r="B2688" s="1">
        <v>22.85</v>
      </c>
      <c r="C2688" s="1">
        <v>3.78</v>
      </c>
    </row>
    <row r="2689" spans="1:3" x14ac:dyDescent="0.3">
      <c r="A2689" s="36">
        <v>40269</v>
      </c>
      <c r="B2689" s="1">
        <v>22.52</v>
      </c>
      <c r="C2689" s="1">
        <v>3.73</v>
      </c>
    </row>
    <row r="2690" spans="1:3" x14ac:dyDescent="0.3">
      <c r="A2690" s="36">
        <v>40268</v>
      </c>
      <c r="B2690" s="1">
        <v>22.33</v>
      </c>
      <c r="C2690" s="1">
        <v>3.7</v>
      </c>
    </row>
    <row r="2691" spans="1:3" x14ac:dyDescent="0.3">
      <c r="A2691" s="36">
        <v>40267</v>
      </c>
      <c r="B2691" s="1">
        <v>22.39</v>
      </c>
      <c r="C2691" s="1">
        <v>3.71</v>
      </c>
    </row>
    <row r="2692" spans="1:3" x14ac:dyDescent="0.3">
      <c r="A2692" s="36">
        <v>40266</v>
      </c>
      <c r="B2692" s="1">
        <v>22.56</v>
      </c>
      <c r="C2692" s="1">
        <v>3.73</v>
      </c>
    </row>
    <row r="2693" spans="1:3" x14ac:dyDescent="0.3">
      <c r="A2693" s="36">
        <v>40263</v>
      </c>
      <c r="B2693" s="1">
        <v>22.47</v>
      </c>
      <c r="C2693" s="1">
        <v>3.72</v>
      </c>
    </row>
    <row r="2694" spans="1:3" x14ac:dyDescent="0.3">
      <c r="A2694" s="36">
        <v>40262</v>
      </c>
      <c r="B2694" s="1">
        <v>22.38</v>
      </c>
      <c r="C2694" s="1">
        <v>3.7</v>
      </c>
    </row>
    <row r="2695" spans="1:3" x14ac:dyDescent="0.3">
      <c r="A2695" s="36">
        <v>40260</v>
      </c>
      <c r="B2695" s="1">
        <v>22.23</v>
      </c>
      <c r="C2695" s="1">
        <v>3.68</v>
      </c>
    </row>
    <row r="2696" spans="1:3" x14ac:dyDescent="0.3">
      <c r="A2696" s="36">
        <v>40259</v>
      </c>
      <c r="B2696" s="1">
        <v>22.15</v>
      </c>
      <c r="C2696" s="1">
        <v>3.66</v>
      </c>
    </row>
    <row r="2697" spans="1:3" x14ac:dyDescent="0.3">
      <c r="A2697" s="36">
        <v>40256</v>
      </c>
      <c r="B2697" s="1">
        <v>22.39</v>
      </c>
      <c r="C2697" s="1">
        <v>3.71</v>
      </c>
    </row>
    <row r="2698" spans="1:3" x14ac:dyDescent="0.3">
      <c r="A2698" s="36">
        <v>40255</v>
      </c>
      <c r="B2698" s="1">
        <v>22.32</v>
      </c>
      <c r="C2698" s="1">
        <v>3.69</v>
      </c>
    </row>
    <row r="2699" spans="1:3" x14ac:dyDescent="0.3">
      <c r="A2699" s="36">
        <v>40254</v>
      </c>
      <c r="B2699" s="1">
        <v>22.26</v>
      </c>
      <c r="C2699" s="1">
        <v>3.68</v>
      </c>
    </row>
    <row r="2700" spans="1:3" x14ac:dyDescent="0.3">
      <c r="A2700" s="36">
        <v>40253</v>
      </c>
      <c r="B2700" s="1">
        <v>22.12</v>
      </c>
      <c r="C2700" s="1">
        <v>3.66</v>
      </c>
    </row>
    <row r="2701" spans="1:3" x14ac:dyDescent="0.3">
      <c r="A2701" s="36">
        <v>40252</v>
      </c>
      <c r="B2701" s="1">
        <v>21.82</v>
      </c>
      <c r="C2701" s="1">
        <v>3.61</v>
      </c>
    </row>
    <row r="2702" spans="1:3" x14ac:dyDescent="0.3">
      <c r="A2702" s="36">
        <v>40249</v>
      </c>
      <c r="B2702" s="1">
        <v>21.86</v>
      </c>
      <c r="C2702" s="1">
        <v>3.62</v>
      </c>
    </row>
    <row r="2703" spans="1:3" x14ac:dyDescent="0.3">
      <c r="A2703" s="36">
        <v>40248</v>
      </c>
      <c r="B2703" s="1">
        <v>21.84</v>
      </c>
      <c r="C2703" s="1">
        <v>3.61</v>
      </c>
    </row>
    <row r="2704" spans="1:3" x14ac:dyDescent="0.3">
      <c r="A2704" s="36">
        <v>40247</v>
      </c>
      <c r="B2704" s="1">
        <v>21.77</v>
      </c>
      <c r="C2704" s="1">
        <v>3.6</v>
      </c>
    </row>
    <row r="2705" spans="1:3" x14ac:dyDescent="0.3">
      <c r="A2705" s="36">
        <v>40246</v>
      </c>
      <c r="B2705" s="1">
        <v>21.7</v>
      </c>
      <c r="C2705" s="1">
        <v>3.59</v>
      </c>
    </row>
    <row r="2706" spans="1:3" x14ac:dyDescent="0.3">
      <c r="A2706" s="36">
        <v>40245</v>
      </c>
      <c r="B2706" s="1">
        <v>21.8</v>
      </c>
      <c r="C2706" s="1">
        <v>3.61</v>
      </c>
    </row>
    <row r="2707" spans="1:3" x14ac:dyDescent="0.3">
      <c r="A2707" s="36">
        <v>40242</v>
      </c>
      <c r="B2707" s="1">
        <v>21.63</v>
      </c>
      <c r="C2707" s="1">
        <v>3.58</v>
      </c>
    </row>
    <row r="2708" spans="1:3" x14ac:dyDescent="0.3">
      <c r="A2708" s="36">
        <v>40241</v>
      </c>
      <c r="B2708" s="1">
        <v>21.59</v>
      </c>
      <c r="C2708" s="1">
        <v>3.57</v>
      </c>
    </row>
    <row r="2709" spans="1:3" x14ac:dyDescent="0.3">
      <c r="A2709" s="36">
        <v>40240</v>
      </c>
      <c r="B2709" s="1">
        <v>21.63</v>
      </c>
      <c r="C2709" s="1">
        <v>3.58</v>
      </c>
    </row>
    <row r="2710" spans="1:3" x14ac:dyDescent="0.3">
      <c r="A2710" s="36">
        <v>40239</v>
      </c>
      <c r="B2710" s="1">
        <v>21.33</v>
      </c>
      <c r="C2710" s="1">
        <v>3.53</v>
      </c>
    </row>
    <row r="2711" spans="1:3" x14ac:dyDescent="0.3">
      <c r="A2711" s="36">
        <v>40235</v>
      </c>
      <c r="B2711" s="1">
        <v>20.92</v>
      </c>
      <c r="C2711" s="1">
        <v>3.46</v>
      </c>
    </row>
    <row r="2712" spans="1:3" x14ac:dyDescent="0.3">
      <c r="A2712" s="36">
        <v>40234</v>
      </c>
      <c r="B2712" s="1">
        <v>20.79</v>
      </c>
      <c r="C2712" s="1">
        <v>3.42</v>
      </c>
    </row>
    <row r="2713" spans="1:3" x14ac:dyDescent="0.3">
      <c r="A2713" s="36">
        <v>40233</v>
      </c>
      <c r="B2713" s="1">
        <v>20.78</v>
      </c>
      <c r="C2713" s="1">
        <v>3.42</v>
      </c>
    </row>
    <row r="2714" spans="1:3" x14ac:dyDescent="0.3">
      <c r="A2714" s="36">
        <v>40232</v>
      </c>
      <c r="B2714" s="1">
        <v>20.83</v>
      </c>
      <c r="C2714" s="1">
        <v>3.43</v>
      </c>
    </row>
    <row r="2715" spans="1:3" x14ac:dyDescent="0.3">
      <c r="A2715" s="36">
        <v>40231</v>
      </c>
      <c r="B2715" s="1">
        <v>20.77</v>
      </c>
      <c r="C2715" s="1">
        <v>3.42</v>
      </c>
    </row>
    <row r="2716" spans="1:3" x14ac:dyDescent="0.3">
      <c r="A2716" s="36">
        <v>40228</v>
      </c>
      <c r="B2716" s="1">
        <v>20.72</v>
      </c>
      <c r="C2716" s="1">
        <v>3.41</v>
      </c>
    </row>
    <row r="2717" spans="1:3" x14ac:dyDescent="0.3">
      <c r="A2717" s="36">
        <v>40227</v>
      </c>
      <c r="B2717" s="1">
        <v>20.91</v>
      </c>
      <c r="C2717" s="1">
        <v>3.44</v>
      </c>
    </row>
    <row r="2718" spans="1:3" x14ac:dyDescent="0.3">
      <c r="A2718" s="36">
        <v>40226</v>
      </c>
      <c r="B2718" s="1">
        <v>21.02</v>
      </c>
      <c r="C2718" s="1">
        <v>3.46</v>
      </c>
    </row>
    <row r="2719" spans="1:3" x14ac:dyDescent="0.3">
      <c r="A2719" s="36">
        <v>40225</v>
      </c>
      <c r="B2719" s="1">
        <v>20.77</v>
      </c>
      <c r="C2719" s="1">
        <v>3.42</v>
      </c>
    </row>
    <row r="2720" spans="1:3" x14ac:dyDescent="0.3">
      <c r="A2720" s="36">
        <v>40224</v>
      </c>
      <c r="B2720" s="1">
        <v>20.54</v>
      </c>
      <c r="C2720" s="1">
        <v>3.38</v>
      </c>
    </row>
    <row r="2721" spans="1:3" x14ac:dyDescent="0.3">
      <c r="A2721" s="36">
        <v>40220</v>
      </c>
      <c r="B2721" s="1">
        <v>20.65</v>
      </c>
      <c r="C2721" s="1">
        <v>3.4</v>
      </c>
    </row>
    <row r="2722" spans="1:3" x14ac:dyDescent="0.3">
      <c r="A2722" s="36">
        <v>40219</v>
      </c>
      <c r="B2722" s="1">
        <v>20.350000000000001</v>
      </c>
      <c r="C2722" s="1">
        <v>3.35</v>
      </c>
    </row>
    <row r="2723" spans="1:3" x14ac:dyDescent="0.3">
      <c r="A2723" s="36">
        <v>40218</v>
      </c>
      <c r="B2723" s="1">
        <v>20.5</v>
      </c>
      <c r="C2723" s="1">
        <v>3.37</v>
      </c>
    </row>
    <row r="2724" spans="1:3" x14ac:dyDescent="0.3">
      <c r="A2724" s="36">
        <v>40217</v>
      </c>
      <c r="B2724" s="1">
        <v>20.36</v>
      </c>
      <c r="C2724" s="1">
        <v>3.35</v>
      </c>
    </row>
    <row r="2725" spans="1:3" x14ac:dyDescent="0.3">
      <c r="A2725" s="36">
        <v>40215</v>
      </c>
      <c r="B2725" s="1">
        <v>20.350000000000001</v>
      </c>
      <c r="C2725" s="1">
        <v>3.35</v>
      </c>
    </row>
    <row r="2726" spans="1:3" x14ac:dyDescent="0.3">
      <c r="A2726" s="36">
        <v>40214</v>
      </c>
      <c r="B2726" s="1">
        <v>20.18</v>
      </c>
      <c r="C2726" s="1">
        <v>3.32</v>
      </c>
    </row>
    <row r="2727" spans="1:3" x14ac:dyDescent="0.3">
      <c r="A2727" s="36">
        <v>40213</v>
      </c>
      <c r="B2727" s="1">
        <v>20.84</v>
      </c>
      <c r="C2727" s="1">
        <v>3.41</v>
      </c>
    </row>
    <row r="2728" spans="1:3" x14ac:dyDescent="0.3">
      <c r="A2728" s="36">
        <v>40212</v>
      </c>
      <c r="B2728" s="1">
        <v>21.21</v>
      </c>
      <c r="C2728" s="1">
        <v>3.47</v>
      </c>
    </row>
    <row r="2729" spans="1:3" x14ac:dyDescent="0.3">
      <c r="A2729" s="36">
        <v>40211</v>
      </c>
      <c r="B2729" s="1">
        <v>20.77</v>
      </c>
      <c r="C2729" s="1">
        <v>3.4</v>
      </c>
    </row>
    <row r="2730" spans="1:3" x14ac:dyDescent="0.3">
      <c r="A2730" s="36">
        <v>40210</v>
      </c>
      <c r="B2730" s="1">
        <v>21.07</v>
      </c>
      <c r="C2730" s="1">
        <v>3.45</v>
      </c>
    </row>
    <row r="2731" spans="1:3" x14ac:dyDescent="0.3">
      <c r="A2731" s="36">
        <v>40207</v>
      </c>
      <c r="B2731" s="1">
        <v>21</v>
      </c>
      <c r="C2731" s="1">
        <v>3.43</v>
      </c>
    </row>
    <row r="2732" spans="1:3" x14ac:dyDescent="0.3">
      <c r="A2732" s="36">
        <v>40206</v>
      </c>
      <c r="B2732" s="1">
        <v>21.09</v>
      </c>
      <c r="C2732" s="1">
        <v>3.42</v>
      </c>
    </row>
    <row r="2733" spans="1:3" x14ac:dyDescent="0.3">
      <c r="A2733" s="36">
        <v>40205</v>
      </c>
      <c r="B2733" s="1">
        <v>21.03</v>
      </c>
      <c r="C2733" s="1">
        <v>3.41</v>
      </c>
    </row>
    <row r="2734" spans="1:3" x14ac:dyDescent="0.3">
      <c r="A2734" s="36">
        <v>40203</v>
      </c>
      <c r="B2734" s="1">
        <v>21.7</v>
      </c>
      <c r="C2734" s="1">
        <v>3.52</v>
      </c>
    </row>
    <row r="2735" spans="1:3" x14ac:dyDescent="0.3">
      <c r="A2735" s="36">
        <v>40200</v>
      </c>
      <c r="B2735" s="1">
        <v>22.24</v>
      </c>
      <c r="C2735" s="1">
        <v>3.54</v>
      </c>
    </row>
    <row r="2736" spans="1:3" x14ac:dyDescent="0.3">
      <c r="A2736" s="36">
        <v>40199</v>
      </c>
      <c r="B2736" s="1">
        <v>22.5</v>
      </c>
      <c r="C2736" s="1">
        <v>3.58</v>
      </c>
    </row>
    <row r="2737" spans="1:3" x14ac:dyDescent="0.3">
      <c r="A2737" s="36">
        <v>40198</v>
      </c>
      <c r="B2737" s="1">
        <v>23.06</v>
      </c>
      <c r="C2737" s="1">
        <v>3.67</v>
      </c>
    </row>
    <row r="2738" spans="1:3" x14ac:dyDescent="0.3">
      <c r="A2738" s="36">
        <v>40197</v>
      </c>
      <c r="B2738" s="1">
        <v>23.35</v>
      </c>
      <c r="C2738" s="1">
        <v>3.68</v>
      </c>
    </row>
    <row r="2739" spans="1:3" x14ac:dyDescent="0.3">
      <c r="A2739" s="36">
        <v>40196</v>
      </c>
      <c r="B2739" s="1">
        <v>23.57</v>
      </c>
      <c r="C2739" s="1">
        <v>3.71</v>
      </c>
    </row>
    <row r="2740" spans="1:3" x14ac:dyDescent="0.3">
      <c r="A2740" s="36">
        <v>40193</v>
      </c>
      <c r="B2740" s="1">
        <v>23.46</v>
      </c>
      <c r="C2740" s="1">
        <v>3.69</v>
      </c>
    </row>
    <row r="2741" spans="1:3" x14ac:dyDescent="0.3">
      <c r="A2741" s="36">
        <v>40192</v>
      </c>
      <c r="B2741" s="1">
        <v>23.5</v>
      </c>
      <c r="C2741" s="1">
        <v>3.7</v>
      </c>
    </row>
    <row r="2742" spans="1:3" x14ac:dyDescent="0.3">
      <c r="A2742" s="36">
        <v>40191</v>
      </c>
      <c r="B2742" s="1">
        <v>23.38</v>
      </c>
      <c r="C2742" s="1">
        <v>3.68</v>
      </c>
    </row>
    <row r="2743" spans="1:3" x14ac:dyDescent="0.3">
      <c r="A2743" s="36">
        <v>40190</v>
      </c>
      <c r="B2743" s="1">
        <v>23.28</v>
      </c>
      <c r="C2743" s="1">
        <v>3.67</v>
      </c>
    </row>
    <row r="2744" spans="1:3" x14ac:dyDescent="0.3">
      <c r="A2744" s="36">
        <v>40189</v>
      </c>
      <c r="B2744" s="1">
        <v>23.45</v>
      </c>
      <c r="C2744" s="1">
        <v>3.7</v>
      </c>
    </row>
    <row r="2745" spans="1:3" x14ac:dyDescent="0.3">
      <c r="A2745" s="36">
        <v>40186</v>
      </c>
      <c r="B2745" s="1">
        <v>23.43</v>
      </c>
      <c r="C2745" s="1">
        <v>3.69</v>
      </c>
    </row>
    <row r="2746" spans="1:3" x14ac:dyDescent="0.3">
      <c r="A2746" s="36">
        <v>40185</v>
      </c>
      <c r="B2746" s="1">
        <v>23.51</v>
      </c>
      <c r="C2746" s="1">
        <v>3.7</v>
      </c>
    </row>
    <row r="2747" spans="1:3" x14ac:dyDescent="0.3">
      <c r="A2747" s="36">
        <v>40184</v>
      </c>
      <c r="B2747" s="1">
        <v>23.59</v>
      </c>
      <c r="C2747" s="1">
        <v>3.72</v>
      </c>
    </row>
    <row r="2748" spans="1:3" x14ac:dyDescent="0.3">
      <c r="A2748" s="36">
        <v>40183</v>
      </c>
      <c r="B2748" s="1">
        <v>23.57</v>
      </c>
      <c r="C2748" s="1">
        <v>3.71</v>
      </c>
    </row>
    <row r="2749" spans="1:3" x14ac:dyDescent="0.3">
      <c r="A2749" s="36">
        <v>40182</v>
      </c>
      <c r="B2749" s="1">
        <v>23.31</v>
      </c>
      <c r="C2749" s="1">
        <v>3.67</v>
      </c>
    </row>
    <row r="2750" spans="1:3" x14ac:dyDescent="0.3">
      <c r="A2750" s="36">
        <v>40907</v>
      </c>
      <c r="B2750" s="1">
        <v>16.75</v>
      </c>
      <c r="C2750" s="1">
        <v>2.76</v>
      </c>
    </row>
    <row r="2751" spans="1:3" x14ac:dyDescent="0.3">
      <c r="A2751" s="36">
        <v>40906</v>
      </c>
      <c r="B2751" s="1">
        <v>16.829999999999998</v>
      </c>
      <c r="C2751" s="1">
        <v>2.77</v>
      </c>
    </row>
    <row r="2752" spans="1:3" x14ac:dyDescent="0.3">
      <c r="A2752" s="36">
        <v>40905</v>
      </c>
      <c r="B2752" s="1">
        <v>17.04</v>
      </c>
      <c r="C2752" s="1">
        <v>2.81</v>
      </c>
    </row>
    <row r="2753" spans="1:3" x14ac:dyDescent="0.3">
      <c r="A2753" s="36">
        <v>40904</v>
      </c>
      <c r="B2753" s="1">
        <v>17.2</v>
      </c>
      <c r="C2753" s="1">
        <v>2.84</v>
      </c>
    </row>
    <row r="2754" spans="1:3" x14ac:dyDescent="0.3">
      <c r="A2754" s="36">
        <v>40903</v>
      </c>
      <c r="B2754" s="1">
        <v>17.309999999999999</v>
      </c>
      <c r="C2754" s="1">
        <v>2.85</v>
      </c>
    </row>
    <row r="2755" spans="1:3" x14ac:dyDescent="0.3">
      <c r="A2755" s="36">
        <v>40900</v>
      </c>
      <c r="B2755" s="1">
        <v>17.07</v>
      </c>
      <c r="C2755" s="1">
        <v>2.81</v>
      </c>
    </row>
    <row r="2756" spans="1:3" x14ac:dyDescent="0.3">
      <c r="A2756" s="36">
        <v>40899</v>
      </c>
      <c r="B2756" s="1">
        <v>17.14</v>
      </c>
      <c r="C2756" s="1">
        <v>2.83</v>
      </c>
    </row>
    <row r="2757" spans="1:3" x14ac:dyDescent="0.3">
      <c r="A2757" s="36">
        <v>40898</v>
      </c>
      <c r="B2757" s="1">
        <v>17</v>
      </c>
      <c r="C2757" s="1">
        <v>2.8</v>
      </c>
    </row>
    <row r="2758" spans="1:3" x14ac:dyDescent="0.3">
      <c r="A2758" s="36">
        <v>40897</v>
      </c>
      <c r="B2758" s="1">
        <v>16.46</v>
      </c>
      <c r="C2758" s="1">
        <v>2.71</v>
      </c>
    </row>
    <row r="2759" spans="1:3" x14ac:dyDescent="0.3">
      <c r="A2759" s="36">
        <v>40896</v>
      </c>
      <c r="B2759" s="1">
        <v>16.71</v>
      </c>
      <c r="C2759" s="1">
        <v>2.75</v>
      </c>
    </row>
    <row r="2760" spans="1:3" x14ac:dyDescent="0.3">
      <c r="A2760" s="36">
        <v>40893</v>
      </c>
      <c r="B2760" s="1">
        <v>16.84</v>
      </c>
      <c r="C2760" s="1">
        <v>2.78</v>
      </c>
    </row>
    <row r="2761" spans="1:3" x14ac:dyDescent="0.3">
      <c r="A2761" s="36">
        <v>40892</v>
      </c>
      <c r="B2761" s="1">
        <v>17.190000000000001</v>
      </c>
      <c r="C2761" s="1">
        <v>2.83</v>
      </c>
    </row>
    <row r="2762" spans="1:3" x14ac:dyDescent="0.3">
      <c r="A2762" s="36">
        <v>40891</v>
      </c>
      <c r="B2762" s="1">
        <v>17.25</v>
      </c>
      <c r="C2762" s="1">
        <v>2.84</v>
      </c>
    </row>
    <row r="2763" spans="1:3" x14ac:dyDescent="0.3">
      <c r="A2763" s="36">
        <v>40890</v>
      </c>
      <c r="B2763" s="1">
        <v>17.38</v>
      </c>
      <c r="C2763" s="1">
        <v>2.87</v>
      </c>
    </row>
    <row r="2764" spans="1:3" x14ac:dyDescent="0.3">
      <c r="A2764" s="36">
        <v>40889</v>
      </c>
      <c r="B2764" s="1">
        <v>17.25</v>
      </c>
      <c r="C2764" s="1">
        <v>2.84</v>
      </c>
    </row>
    <row r="2765" spans="1:3" x14ac:dyDescent="0.3">
      <c r="A2765" s="36">
        <v>40886</v>
      </c>
      <c r="B2765" s="1">
        <v>17.62</v>
      </c>
      <c r="C2765" s="1">
        <v>2.9</v>
      </c>
    </row>
    <row r="2766" spans="1:3" x14ac:dyDescent="0.3">
      <c r="A2766" s="36">
        <v>40885</v>
      </c>
      <c r="B2766" s="1">
        <v>17.899999999999999</v>
      </c>
      <c r="C2766" s="1">
        <v>2.95</v>
      </c>
    </row>
    <row r="2767" spans="1:3" x14ac:dyDescent="0.3">
      <c r="A2767" s="36">
        <v>40884</v>
      </c>
      <c r="B2767" s="1">
        <v>18.329999999999998</v>
      </c>
      <c r="C2767" s="1">
        <v>3.02</v>
      </c>
    </row>
    <row r="2768" spans="1:3" x14ac:dyDescent="0.3">
      <c r="A2768" s="36">
        <v>40882</v>
      </c>
      <c r="B2768" s="1">
        <v>18.239999999999998</v>
      </c>
      <c r="C2768" s="1">
        <v>3.01</v>
      </c>
    </row>
    <row r="2769" spans="1:3" x14ac:dyDescent="0.3">
      <c r="A2769" s="36">
        <v>40879</v>
      </c>
      <c r="B2769" s="1">
        <v>18.28</v>
      </c>
      <c r="C2769" s="1">
        <v>3.01</v>
      </c>
    </row>
    <row r="2770" spans="1:3" x14ac:dyDescent="0.3">
      <c r="A2770" s="36">
        <v>40878</v>
      </c>
      <c r="B2770" s="1">
        <v>17.87</v>
      </c>
      <c r="C2770" s="1">
        <v>2.95</v>
      </c>
    </row>
    <row r="2771" spans="1:3" x14ac:dyDescent="0.3">
      <c r="A2771" s="36">
        <v>40877</v>
      </c>
      <c r="B2771" s="1">
        <v>17.489999999999998</v>
      </c>
      <c r="C2771" s="1">
        <v>2.89</v>
      </c>
    </row>
    <row r="2772" spans="1:3" x14ac:dyDescent="0.3">
      <c r="A2772" s="36">
        <v>40876</v>
      </c>
      <c r="B2772" s="1">
        <v>17.399999999999999</v>
      </c>
      <c r="C2772" s="1">
        <v>2.87</v>
      </c>
    </row>
    <row r="2773" spans="1:3" x14ac:dyDescent="0.3">
      <c r="A2773" s="36">
        <v>40875</v>
      </c>
      <c r="B2773" s="1">
        <v>17.559999999999999</v>
      </c>
      <c r="C2773" s="1">
        <v>2.91</v>
      </c>
    </row>
    <row r="2774" spans="1:3" x14ac:dyDescent="0.3">
      <c r="A2774" s="36">
        <v>40872</v>
      </c>
      <c r="B2774" s="1">
        <v>17.05</v>
      </c>
      <c r="C2774" s="1">
        <v>2.82</v>
      </c>
    </row>
    <row r="2775" spans="1:3" x14ac:dyDescent="0.3">
      <c r="A2775" s="36">
        <v>40871</v>
      </c>
      <c r="B2775" s="1">
        <v>17.22</v>
      </c>
      <c r="C2775" s="1">
        <v>2.85</v>
      </c>
    </row>
    <row r="2776" spans="1:3" x14ac:dyDescent="0.3">
      <c r="A2776" s="36">
        <v>40870</v>
      </c>
      <c r="B2776" s="1">
        <v>17.04</v>
      </c>
      <c r="C2776" s="1">
        <v>2.82</v>
      </c>
    </row>
    <row r="2777" spans="1:3" x14ac:dyDescent="0.3">
      <c r="A2777" s="36">
        <v>40869</v>
      </c>
      <c r="B2777" s="1">
        <v>17.420000000000002</v>
      </c>
      <c r="C2777" s="1">
        <v>2.89</v>
      </c>
    </row>
    <row r="2778" spans="1:3" x14ac:dyDescent="0.3">
      <c r="A2778" s="36">
        <v>40868</v>
      </c>
      <c r="B2778" s="1">
        <v>17.3</v>
      </c>
      <c r="C2778" s="1">
        <v>2.87</v>
      </c>
    </row>
    <row r="2779" spans="1:3" x14ac:dyDescent="0.3">
      <c r="A2779" s="36">
        <v>40865</v>
      </c>
      <c r="B2779" s="1">
        <v>17.760000000000002</v>
      </c>
      <c r="C2779" s="1">
        <v>2.94</v>
      </c>
    </row>
    <row r="2780" spans="1:3" x14ac:dyDescent="0.3">
      <c r="A2780" s="36">
        <v>40864</v>
      </c>
      <c r="B2780" s="1">
        <v>17.87</v>
      </c>
      <c r="C2780" s="1">
        <v>2.96</v>
      </c>
    </row>
    <row r="2781" spans="1:3" x14ac:dyDescent="0.3">
      <c r="A2781" s="36">
        <v>40863</v>
      </c>
      <c r="B2781" s="1">
        <v>18.21</v>
      </c>
      <c r="C2781" s="1">
        <v>3.02</v>
      </c>
    </row>
    <row r="2782" spans="1:3" x14ac:dyDescent="0.3">
      <c r="A2782" s="36">
        <v>40862</v>
      </c>
      <c r="B2782" s="1">
        <v>18.350000000000001</v>
      </c>
      <c r="C2782" s="1">
        <v>3.04</v>
      </c>
    </row>
    <row r="2783" spans="1:3" x14ac:dyDescent="0.3">
      <c r="A2783" s="36">
        <v>40861</v>
      </c>
      <c r="B2783" s="1">
        <v>18.59</v>
      </c>
      <c r="C2783" s="1">
        <v>3.09</v>
      </c>
    </row>
    <row r="2784" spans="1:3" x14ac:dyDescent="0.3">
      <c r="A2784" s="36">
        <v>40858</v>
      </c>
      <c r="B2784" s="1">
        <v>18.61</v>
      </c>
      <c r="C2784" s="1">
        <v>3.1</v>
      </c>
    </row>
    <row r="2785" spans="1:3" x14ac:dyDescent="0.3">
      <c r="A2785" s="36">
        <v>40856</v>
      </c>
      <c r="B2785" s="1">
        <v>18.78</v>
      </c>
      <c r="C2785" s="1">
        <v>3.13</v>
      </c>
    </row>
    <row r="2786" spans="1:3" x14ac:dyDescent="0.3">
      <c r="A2786" s="36">
        <v>40855</v>
      </c>
      <c r="B2786" s="1">
        <v>19.11</v>
      </c>
      <c r="C2786" s="1">
        <v>3.17</v>
      </c>
    </row>
    <row r="2787" spans="1:3" x14ac:dyDescent="0.3">
      <c r="A2787" s="36">
        <v>40851</v>
      </c>
      <c r="B2787" s="1">
        <v>19.21</v>
      </c>
      <c r="C2787" s="1">
        <v>3.17</v>
      </c>
    </row>
    <row r="2788" spans="1:3" x14ac:dyDescent="0.3">
      <c r="A2788" s="36">
        <v>40850</v>
      </c>
      <c r="B2788" s="1">
        <v>19.059999999999999</v>
      </c>
      <c r="C2788" s="1">
        <v>3.16</v>
      </c>
    </row>
    <row r="2789" spans="1:3" x14ac:dyDescent="0.3">
      <c r="A2789" s="36">
        <v>40849</v>
      </c>
      <c r="B2789" s="1">
        <v>19.04</v>
      </c>
      <c r="C2789" s="1">
        <v>3.15</v>
      </c>
    </row>
    <row r="2790" spans="1:3" x14ac:dyDescent="0.3">
      <c r="A2790" s="36">
        <v>40848</v>
      </c>
      <c r="B2790" s="1">
        <v>19.04</v>
      </c>
      <c r="C2790" s="1">
        <v>3.15</v>
      </c>
    </row>
    <row r="2791" spans="1:3" x14ac:dyDescent="0.3">
      <c r="A2791" s="36">
        <v>40847</v>
      </c>
      <c r="B2791" s="1">
        <v>18.899999999999999</v>
      </c>
      <c r="C2791" s="1">
        <v>3.19</v>
      </c>
    </row>
    <row r="2792" spans="1:3" x14ac:dyDescent="0.3">
      <c r="A2792" s="36">
        <v>40844</v>
      </c>
      <c r="B2792" s="1">
        <v>19.03</v>
      </c>
      <c r="C2792" s="1">
        <v>3.21</v>
      </c>
    </row>
    <row r="2793" spans="1:3" x14ac:dyDescent="0.3">
      <c r="A2793" s="36">
        <v>40842</v>
      </c>
      <c r="B2793" s="1">
        <v>18.43</v>
      </c>
      <c r="C2793" s="1">
        <v>3.12</v>
      </c>
    </row>
    <row r="2794" spans="1:3" x14ac:dyDescent="0.3">
      <c r="A2794" s="36">
        <v>40841</v>
      </c>
      <c r="B2794" s="1">
        <v>18.39</v>
      </c>
      <c r="C2794" s="1">
        <v>3.11</v>
      </c>
    </row>
    <row r="2795" spans="1:3" x14ac:dyDescent="0.3">
      <c r="A2795" s="36">
        <v>40840</v>
      </c>
      <c r="B2795" s="1">
        <v>18.100000000000001</v>
      </c>
      <c r="C2795" s="1">
        <v>3.06</v>
      </c>
    </row>
    <row r="2796" spans="1:3" x14ac:dyDescent="0.3">
      <c r="A2796" s="36">
        <v>40837</v>
      </c>
      <c r="B2796" s="1">
        <v>17.989999999999998</v>
      </c>
      <c r="C2796" s="1">
        <v>3.03</v>
      </c>
    </row>
    <row r="2797" spans="1:3" x14ac:dyDescent="0.3">
      <c r="A2797" s="36">
        <v>40836</v>
      </c>
      <c r="B2797" s="1">
        <v>18.14</v>
      </c>
      <c r="C2797" s="1">
        <v>3.05</v>
      </c>
    </row>
    <row r="2798" spans="1:3" x14ac:dyDescent="0.3">
      <c r="A2798" s="36">
        <v>40835</v>
      </c>
      <c r="B2798" s="1">
        <v>18.36</v>
      </c>
      <c r="C2798" s="1">
        <v>3.08</v>
      </c>
    </row>
    <row r="2799" spans="1:3" x14ac:dyDescent="0.3">
      <c r="A2799" s="36">
        <v>40834</v>
      </c>
      <c r="B2799" s="1">
        <v>18</v>
      </c>
      <c r="C2799" s="1">
        <v>3.02</v>
      </c>
    </row>
    <row r="2800" spans="1:3" x14ac:dyDescent="0.3">
      <c r="A2800" s="36">
        <v>40833</v>
      </c>
      <c r="B2800" s="1">
        <v>18.5</v>
      </c>
      <c r="C2800" s="1">
        <v>3.07</v>
      </c>
    </row>
    <row r="2801" spans="1:3" x14ac:dyDescent="0.3">
      <c r="A2801" s="36">
        <v>40830</v>
      </c>
      <c r="B2801" s="1">
        <v>18.55</v>
      </c>
      <c r="C2801" s="1">
        <v>3.08</v>
      </c>
    </row>
    <row r="2802" spans="1:3" x14ac:dyDescent="0.3">
      <c r="A2802" s="36">
        <v>40829</v>
      </c>
      <c r="B2802" s="1">
        <v>18.350000000000001</v>
      </c>
      <c r="C2802" s="1">
        <v>3.04</v>
      </c>
    </row>
    <row r="2803" spans="1:3" x14ac:dyDescent="0.3">
      <c r="A2803" s="36">
        <v>40828</v>
      </c>
      <c r="B2803" s="1">
        <v>18.43</v>
      </c>
      <c r="C2803" s="1">
        <v>3.06</v>
      </c>
    </row>
    <row r="2804" spans="1:3" x14ac:dyDescent="0.3">
      <c r="A2804" s="36">
        <v>40827</v>
      </c>
      <c r="B2804" s="1">
        <v>18.010000000000002</v>
      </c>
      <c r="C2804" s="1">
        <v>2.98</v>
      </c>
    </row>
    <row r="2805" spans="1:3" x14ac:dyDescent="0.3">
      <c r="A2805" s="36">
        <v>40826</v>
      </c>
      <c r="B2805" s="1">
        <v>18.03</v>
      </c>
      <c r="C2805" s="1">
        <v>2.99</v>
      </c>
    </row>
    <row r="2806" spans="1:3" x14ac:dyDescent="0.3">
      <c r="A2806" s="36">
        <v>40823</v>
      </c>
      <c r="B2806" s="1">
        <v>17.649999999999999</v>
      </c>
      <c r="C2806" s="1">
        <v>2.89</v>
      </c>
    </row>
    <row r="2807" spans="1:3" x14ac:dyDescent="0.3">
      <c r="A2807" s="36">
        <v>40821</v>
      </c>
      <c r="B2807" s="1">
        <v>17.16</v>
      </c>
      <c r="C2807" s="1">
        <v>2.81</v>
      </c>
    </row>
    <row r="2808" spans="1:3" x14ac:dyDescent="0.3">
      <c r="A2808" s="36">
        <v>40820</v>
      </c>
      <c r="B2808" s="1">
        <v>17.23</v>
      </c>
      <c r="C2808" s="1">
        <v>2.82</v>
      </c>
    </row>
    <row r="2809" spans="1:3" x14ac:dyDescent="0.3">
      <c r="A2809" s="36">
        <v>40819</v>
      </c>
      <c r="B2809" s="1">
        <v>17.510000000000002</v>
      </c>
      <c r="C2809" s="1">
        <v>2.86</v>
      </c>
    </row>
    <row r="2810" spans="1:3" x14ac:dyDescent="0.3">
      <c r="A2810" s="36">
        <v>40816</v>
      </c>
      <c r="B2810" s="1">
        <v>17.850000000000001</v>
      </c>
      <c r="C2810" s="1">
        <v>2.92</v>
      </c>
    </row>
    <row r="2811" spans="1:3" x14ac:dyDescent="0.3">
      <c r="A2811" s="36">
        <v>40815</v>
      </c>
      <c r="B2811" s="1">
        <v>18.11</v>
      </c>
      <c r="C2811" s="1">
        <v>2.96</v>
      </c>
    </row>
    <row r="2812" spans="1:3" x14ac:dyDescent="0.3">
      <c r="A2812" s="36">
        <v>40814</v>
      </c>
      <c r="B2812" s="1">
        <v>17.86</v>
      </c>
      <c r="C2812" s="1">
        <v>2.92</v>
      </c>
    </row>
    <row r="2813" spans="1:3" x14ac:dyDescent="0.3">
      <c r="A2813" s="36">
        <v>40813</v>
      </c>
      <c r="B2813" s="1">
        <v>17.95</v>
      </c>
      <c r="C2813" s="1">
        <v>2.94</v>
      </c>
    </row>
    <row r="2814" spans="1:3" x14ac:dyDescent="0.3">
      <c r="A2814" s="36">
        <v>40812</v>
      </c>
      <c r="B2814" s="1">
        <v>17.46</v>
      </c>
      <c r="C2814" s="1">
        <v>2.86</v>
      </c>
    </row>
    <row r="2815" spans="1:3" x14ac:dyDescent="0.3">
      <c r="A2815" s="36">
        <v>40809</v>
      </c>
      <c r="B2815" s="1">
        <v>17.579999999999998</v>
      </c>
      <c r="C2815" s="1">
        <v>2.87</v>
      </c>
    </row>
    <row r="2816" spans="1:3" x14ac:dyDescent="0.3">
      <c r="A2816" s="36">
        <v>40808</v>
      </c>
      <c r="B2816" s="1">
        <v>17.78</v>
      </c>
      <c r="C2816" s="1">
        <v>2.91</v>
      </c>
    </row>
    <row r="2817" spans="1:3" x14ac:dyDescent="0.3">
      <c r="A2817" s="36">
        <v>40807</v>
      </c>
      <c r="B2817" s="1">
        <v>18.54</v>
      </c>
      <c r="C2817" s="1">
        <v>3.03</v>
      </c>
    </row>
    <row r="2818" spans="1:3" x14ac:dyDescent="0.3">
      <c r="A2818" s="36">
        <v>40806</v>
      </c>
      <c r="B2818" s="1">
        <v>18.559999999999999</v>
      </c>
      <c r="C2818" s="1">
        <v>3.04</v>
      </c>
    </row>
    <row r="2819" spans="1:3" x14ac:dyDescent="0.3">
      <c r="A2819" s="36">
        <v>40805</v>
      </c>
      <c r="B2819" s="1">
        <v>18.170000000000002</v>
      </c>
      <c r="C2819" s="1">
        <v>2.97</v>
      </c>
    </row>
    <row r="2820" spans="1:3" x14ac:dyDescent="0.3">
      <c r="A2820" s="36">
        <v>40802</v>
      </c>
      <c r="B2820" s="1">
        <v>18.36</v>
      </c>
      <c r="C2820" s="1">
        <v>3</v>
      </c>
    </row>
    <row r="2821" spans="1:3" x14ac:dyDescent="0.3">
      <c r="A2821" s="36">
        <v>40801</v>
      </c>
      <c r="B2821" s="1">
        <v>18.329999999999998</v>
      </c>
      <c r="C2821" s="1">
        <v>3</v>
      </c>
    </row>
    <row r="2822" spans="1:3" x14ac:dyDescent="0.3">
      <c r="A2822" s="36">
        <v>40800</v>
      </c>
      <c r="B2822" s="1">
        <v>18.100000000000001</v>
      </c>
      <c r="C2822" s="1">
        <v>2.96</v>
      </c>
    </row>
    <row r="2823" spans="1:3" x14ac:dyDescent="0.3">
      <c r="A2823" s="36">
        <v>40799</v>
      </c>
      <c r="B2823" s="1">
        <v>17.84</v>
      </c>
      <c r="C2823" s="1">
        <v>2.92</v>
      </c>
    </row>
    <row r="2824" spans="1:3" x14ac:dyDescent="0.3">
      <c r="A2824" s="36">
        <v>40798</v>
      </c>
      <c r="B2824" s="1">
        <v>17.86</v>
      </c>
      <c r="C2824" s="1">
        <v>2.92</v>
      </c>
    </row>
    <row r="2825" spans="1:3" x14ac:dyDescent="0.3">
      <c r="A2825" s="36">
        <v>40795</v>
      </c>
      <c r="B2825" s="1">
        <v>18.260000000000002</v>
      </c>
      <c r="C2825" s="1">
        <v>2.99</v>
      </c>
    </row>
    <row r="2826" spans="1:3" x14ac:dyDescent="0.3">
      <c r="A2826" s="36">
        <v>40794</v>
      </c>
      <c r="B2826" s="1">
        <v>18.600000000000001</v>
      </c>
      <c r="C2826" s="1">
        <v>3.04</v>
      </c>
    </row>
    <row r="2827" spans="1:3" x14ac:dyDescent="0.3">
      <c r="A2827" s="36">
        <v>40793</v>
      </c>
      <c r="B2827" s="1">
        <v>18.5</v>
      </c>
      <c r="C2827" s="1">
        <v>3.03</v>
      </c>
    </row>
    <row r="2828" spans="1:3" x14ac:dyDescent="0.3">
      <c r="A2828" s="36">
        <v>40792</v>
      </c>
      <c r="B2828" s="1">
        <v>18.28</v>
      </c>
      <c r="C2828" s="1">
        <v>2.99</v>
      </c>
    </row>
    <row r="2829" spans="1:3" x14ac:dyDescent="0.3">
      <c r="A2829" s="36">
        <v>40791</v>
      </c>
      <c r="B2829" s="1">
        <v>18.11</v>
      </c>
      <c r="C2829" s="1">
        <v>2.96</v>
      </c>
    </row>
    <row r="2830" spans="1:3" x14ac:dyDescent="0.3">
      <c r="A2830" s="36">
        <v>40788</v>
      </c>
      <c r="B2830" s="1">
        <v>18.190000000000001</v>
      </c>
      <c r="C2830" s="1">
        <v>2.98</v>
      </c>
    </row>
    <row r="2831" spans="1:3" x14ac:dyDescent="0.3">
      <c r="A2831" s="36">
        <v>40785</v>
      </c>
      <c r="B2831" s="1">
        <v>18.05</v>
      </c>
      <c r="C2831" s="1">
        <v>2.95</v>
      </c>
    </row>
    <row r="2832" spans="1:3" x14ac:dyDescent="0.3">
      <c r="A2832" s="36">
        <v>40784</v>
      </c>
      <c r="B2832" s="1">
        <v>17.760000000000002</v>
      </c>
      <c r="C2832" s="1">
        <v>2.9</v>
      </c>
    </row>
    <row r="2833" spans="1:3" x14ac:dyDescent="0.3">
      <c r="A2833" s="36">
        <v>40781</v>
      </c>
      <c r="B2833" s="1">
        <v>17.14</v>
      </c>
      <c r="C2833" s="1">
        <v>2.8</v>
      </c>
    </row>
    <row r="2834" spans="1:3" x14ac:dyDescent="0.3">
      <c r="A2834" s="36">
        <v>40780</v>
      </c>
      <c r="B2834" s="1">
        <v>17.47</v>
      </c>
      <c r="C2834" s="1">
        <v>2.86</v>
      </c>
    </row>
    <row r="2835" spans="1:3" x14ac:dyDescent="0.3">
      <c r="A2835" s="36">
        <v>40779</v>
      </c>
      <c r="B2835" s="1">
        <v>17.649999999999999</v>
      </c>
      <c r="C2835" s="1">
        <v>2.89</v>
      </c>
    </row>
    <row r="2836" spans="1:3" x14ac:dyDescent="0.3">
      <c r="A2836" s="36">
        <v>40778</v>
      </c>
      <c r="B2836" s="1">
        <v>17.87</v>
      </c>
      <c r="C2836" s="1">
        <v>2.92</v>
      </c>
    </row>
    <row r="2837" spans="1:3" x14ac:dyDescent="0.3">
      <c r="A2837" s="36">
        <v>40777</v>
      </c>
      <c r="B2837" s="1">
        <v>17.68</v>
      </c>
      <c r="C2837" s="1">
        <v>2.89</v>
      </c>
    </row>
    <row r="2838" spans="1:3" x14ac:dyDescent="0.3">
      <c r="A2838" s="36">
        <v>40774</v>
      </c>
      <c r="B2838" s="1">
        <v>17.489999999999998</v>
      </c>
      <c r="C2838" s="1">
        <v>2.86</v>
      </c>
    </row>
    <row r="2839" spans="1:3" x14ac:dyDescent="0.3">
      <c r="A2839" s="36">
        <v>40773</v>
      </c>
      <c r="B2839" s="1">
        <v>17.850000000000001</v>
      </c>
      <c r="C2839" s="1">
        <v>2.92</v>
      </c>
    </row>
    <row r="2840" spans="1:3" x14ac:dyDescent="0.3">
      <c r="A2840" s="36">
        <v>40772</v>
      </c>
      <c r="B2840" s="1">
        <v>18.25</v>
      </c>
      <c r="C2840" s="1">
        <v>3.12</v>
      </c>
    </row>
    <row r="2841" spans="1:3" x14ac:dyDescent="0.3">
      <c r="A2841" s="36">
        <v>40771</v>
      </c>
      <c r="B2841" s="1">
        <v>18.11</v>
      </c>
      <c r="C2841" s="1">
        <v>3.11</v>
      </c>
    </row>
    <row r="2842" spans="1:3" x14ac:dyDescent="0.3">
      <c r="A2842" s="36">
        <v>40767</v>
      </c>
      <c r="B2842" s="1">
        <v>18.239999999999998</v>
      </c>
      <c r="C2842" s="1">
        <v>3.13</v>
      </c>
    </row>
    <row r="2843" spans="1:3" x14ac:dyDescent="0.3">
      <c r="A2843" s="36">
        <v>40766</v>
      </c>
      <c r="B2843" s="1">
        <v>18.47</v>
      </c>
      <c r="C2843" s="1">
        <v>3.17</v>
      </c>
    </row>
    <row r="2844" spans="1:3" x14ac:dyDescent="0.3">
      <c r="A2844" s="36">
        <v>40765</v>
      </c>
      <c r="B2844" s="1">
        <v>18.559999999999999</v>
      </c>
      <c r="C2844" s="1">
        <v>3.19</v>
      </c>
    </row>
    <row r="2845" spans="1:3" x14ac:dyDescent="0.3">
      <c r="A2845" s="36">
        <v>40764</v>
      </c>
      <c r="B2845" s="1">
        <v>18.239999999999998</v>
      </c>
      <c r="C2845" s="1">
        <v>3.13</v>
      </c>
    </row>
    <row r="2846" spans="1:3" x14ac:dyDescent="0.3">
      <c r="A2846" s="36">
        <v>40763</v>
      </c>
      <c r="B2846" s="1">
        <v>18.440000000000001</v>
      </c>
      <c r="C2846" s="1">
        <v>3.16</v>
      </c>
    </row>
    <row r="2847" spans="1:3" x14ac:dyDescent="0.3">
      <c r="A2847" s="36">
        <v>40760</v>
      </c>
      <c r="B2847" s="1">
        <v>18.760000000000002</v>
      </c>
      <c r="C2847" s="1">
        <v>3.21</v>
      </c>
    </row>
    <row r="2848" spans="1:3" x14ac:dyDescent="0.3">
      <c r="A2848" s="36">
        <v>40759</v>
      </c>
      <c r="B2848" s="1">
        <v>19.190000000000001</v>
      </c>
      <c r="C2848" s="1">
        <v>3.29</v>
      </c>
    </row>
    <row r="2849" spans="1:3" x14ac:dyDescent="0.3">
      <c r="A2849" s="36">
        <v>40758</v>
      </c>
      <c r="B2849" s="1">
        <v>19.420000000000002</v>
      </c>
      <c r="C2849" s="1">
        <v>3.33</v>
      </c>
    </row>
    <row r="2850" spans="1:3" x14ac:dyDescent="0.3">
      <c r="A2850" s="36">
        <v>40757</v>
      </c>
      <c r="B2850" s="1">
        <v>19.600000000000001</v>
      </c>
      <c r="C2850" s="1">
        <v>3.39</v>
      </c>
    </row>
    <row r="2851" spans="1:3" x14ac:dyDescent="0.3">
      <c r="A2851" s="36">
        <v>40756</v>
      </c>
      <c r="B2851" s="1">
        <v>19.809999999999999</v>
      </c>
      <c r="C2851" s="1">
        <v>3.42</v>
      </c>
    </row>
    <row r="2852" spans="1:3" x14ac:dyDescent="0.3">
      <c r="A2852" s="36">
        <v>40753</v>
      </c>
      <c r="B2852" s="1">
        <v>19.760000000000002</v>
      </c>
      <c r="C2852" s="1">
        <v>3.4</v>
      </c>
    </row>
    <row r="2853" spans="1:3" x14ac:dyDescent="0.3">
      <c r="A2853" s="36">
        <v>40752</v>
      </c>
      <c r="B2853" s="1">
        <v>19.86</v>
      </c>
      <c r="C2853" s="1">
        <v>3.4</v>
      </c>
    </row>
    <row r="2854" spans="1:3" x14ac:dyDescent="0.3">
      <c r="A2854" s="36">
        <v>40751</v>
      </c>
      <c r="B2854" s="1">
        <v>20.09</v>
      </c>
      <c r="C2854" s="1">
        <v>3.44</v>
      </c>
    </row>
    <row r="2855" spans="1:3" x14ac:dyDescent="0.3">
      <c r="A2855" s="36">
        <v>40750</v>
      </c>
      <c r="B2855" s="1">
        <v>20.22</v>
      </c>
      <c r="C2855" s="1">
        <v>3.46</v>
      </c>
    </row>
    <row r="2856" spans="1:3" x14ac:dyDescent="0.3">
      <c r="A2856" s="36">
        <v>40749</v>
      </c>
      <c r="B2856" s="1">
        <v>20.71</v>
      </c>
      <c r="C2856" s="1">
        <v>3.52</v>
      </c>
    </row>
    <row r="2857" spans="1:3" x14ac:dyDescent="0.3">
      <c r="A2857" s="36">
        <v>40746</v>
      </c>
      <c r="B2857" s="1">
        <v>20.57</v>
      </c>
      <c r="C2857" s="1">
        <v>3.5</v>
      </c>
    </row>
    <row r="2858" spans="1:3" x14ac:dyDescent="0.3">
      <c r="A2858" s="36">
        <v>40745</v>
      </c>
      <c r="B2858" s="1">
        <v>20.25</v>
      </c>
      <c r="C2858" s="1">
        <v>3.44</v>
      </c>
    </row>
    <row r="2859" spans="1:3" x14ac:dyDescent="0.3">
      <c r="A2859" s="36">
        <v>40744</v>
      </c>
      <c r="B2859" s="1">
        <v>20.34</v>
      </c>
      <c r="C2859" s="1">
        <v>3.45</v>
      </c>
    </row>
    <row r="2860" spans="1:3" x14ac:dyDescent="0.3">
      <c r="A2860" s="36">
        <v>40743</v>
      </c>
      <c r="B2860" s="1">
        <v>20.57</v>
      </c>
      <c r="C2860" s="1">
        <v>3.48</v>
      </c>
    </row>
    <row r="2861" spans="1:3" x14ac:dyDescent="0.3">
      <c r="A2861" s="36">
        <v>40742</v>
      </c>
      <c r="B2861" s="1">
        <v>20.399999999999999</v>
      </c>
      <c r="C2861" s="1">
        <v>3.45</v>
      </c>
    </row>
    <row r="2862" spans="1:3" x14ac:dyDescent="0.3">
      <c r="A2862" s="36">
        <v>40739</v>
      </c>
      <c r="B2862" s="1">
        <v>20.45</v>
      </c>
      <c r="C2862" s="1">
        <v>3.46</v>
      </c>
    </row>
    <row r="2863" spans="1:3" x14ac:dyDescent="0.3">
      <c r="A2863" s="36">
        <v>40738</v>
      </c>
      <c r="B2863" s="1">
        <v>20.55</v>
      </c>
      <c r="C2863" s="1">
        <v>3.47</v>
      </c>
    </row>
    <row r="2864" spans="1:3" x14ac:dyDescent="0.3">
      <c r="A2864" s="36">
        <v>40737</v>
      </c>
      <c r="B2864" s="1">
        <v>20.51</v>
      </c>
      <c r="C2864" s="1">
        <v>3.46</v>
      </c>
    </row>
    <row r="2865" spans="1:3" x14ac:dyDescent="0.3">
      <c r="A2865" s="36">
        <v>40736</v>
      </c>
      <c r="B2865" s="1">
        <v>20.29</v>
      </c>
      <c r="C2865" s="1">
        <v>3.43</v>
      </c>
    </row>
    <row r="2866" spans="1:3" x14ac:dyDescent="0.3">
      <c r="A2866" s="36">
        <v>40735</v>
      </c>
      <c r="B2866" s="1">
        <v>20.67</v>
      </c>
      <c r="C2866" s="1">
        <v>3.48</v>
      </c>
    </row>
    <row r="2867" spans="1:3" x14ac:dyDescent="0.3">
      <c r="A2867" s="36">
        <v>40732</v>
      </c>
      <c r="B2867" s="1">
        <v>20.87</v>
      </c>
      <c r="C2867" s="1">
        <v>3.51</v>
      </c>
    </row>
    <row r="2868" spans="1:3" x14ac:dyDescent="0.3">
      <c r="A2868" s="36">
        <v>40731</v>
      </c>
      <c r="B2868" s="1">
        <v>21.12</v>
      </c>
      <c r="C2868" s="1">
        <v>3.55</v>
      </c>
    </row>
    <row r="2869" spans="1:3" x14ac:dyDescent="0.3">
      <c r="A2869" s="36">
        <v>40730</v>
      </c>
      <c r="B2869" s="1">
        <v>20.74</v>
      </c>
      <c r="C2869" s="1">
        <v>3.49</v>
      </c>
    </row>
    <row r="2870" spans="1:3" x14ac:dyDescent="0.3">
      <c r="A2870" s="36">
        <v>40729</v>
      </c>
      <c r="B2870" s="1">
        <v>20.76</v>
      </c>
      <c r="C2870" s="1">
        <v>3.49</v>
      </c>
    </row>
    <row r="2871" spans="1:3" x14ac:dyDescent="0.3">
      <c r="A2871" s="36">
        <v>40728</v>
      </c>
      <c r="B2871" s="1">
        <v>20.83</v>
      </c>
      <c r="C2871" s="1">
        <v>3.5</v>
      </c>
    </row>
    <row r="2872" spans="1:3" x14ac:dyDescent="0.3">
      <c r="A2872" s="36">
        <v>40725</v>
      </c>
      <c r="B2872" s="1">
        <v>20.75</v>
      </c>
      <c r="C2872" s="1">
        <v>3.49</v>
      </c>
    </row>
    <row r="2873" spans="1:3" x14ac:dyDescent="0.3">
      <c r="A2873" s="36">
        <v>40724</v>
      </c>
      <c r="B2873" s="1">
        <v>20.82</v>
      </c>
      <c r="C2873" s="1">
        <v>3.5</v>
      </c>
    </row>
    <row r="2874" spans="1:3" x14ac:dyDescent="0.3">
      <c r="A2874" s="36">
        <v>40723</v>
      </c>
      <c r="B2874" s="1">
        <v>20.65</v>
      </c>
      <c r="C2874" s="1">
        <v>3.47</v>
      </c>
    </row>
    <row r="2875" spans="1:3" x14ac:dyDescent="0.3">
      <c r="A2875" s="36">
        <v>40722</v>
      </c>
      <c r="B2875" s="1">
        <v>20.440000000000001</v>
      </c>
      <c r="C2875" s="1">
        <v>3.44</v>
      </c>
    </row>
    <row r="2876" spans="1:3" x14ac:dyDescent="0.3">
      <c r="A2876" s="36">
        <v>40721</v>
      </c>
      <c r="B2876" s="1">
        <v>20.38</v>
      </c>
      <c r="C2876" s="1">
        <v>3.43</v>
      </c>
    </row>
    <row r="2877" spans="1:3" x14ac:dyDescent="0.3">
      <c r="A2877" s="36">
        <v>40718</v>
      </c>
      <c r="B2877" s="1">
        <v>20.170000000000002</v>
      </c>
      <c r="C2877" s="1">
        <v>3.39</v>
      </c>
    </row>
    <row r="2878" spans="1:3" x14ac:dyDescent="0.3">
      <c r="A2878" s="36">
        <v>40717</v>
      </c>
      <c r="B2878" s="1">
        <v>19.61</v>
      </c>
      <c r="C2878" s="1">
        <v>3.3</v>
      </c>
    </row>
    <row r="2879" spans="1:3" x14ac:dyDescent="0.3">
      <c r="A2879" s="36">
        <v>40716</v>
      </c>
      <c r="B2879" s="1">
        <v>19.46</v>
      </c>
      <c r="C2879" s="1">
        <v>3.27</v>
      </c>
    </row>
    <row r="2880" spans="1:3" x14ac:dyDescent="0.3">
      <c r="A2880" s="36">
        <v>40715</v>
      </c>
      <c r="B2880" s="1">
        <v>19.48</v>
      </c>
      <c r="C2880" s="1">
        <v>3.27</v>
      </c>
    </row>
    <row r="2881" spans="1:3" x14ac:dyDescent="0.3">
      <c r="A2881" s="36">
        <v>40714</v>
      </c>
      <c r="B2881" s="1">
        <v>19.420000000000002</v>
      </c>
      <c r="C2881" s="1">
        <v>3.26</v>
      </c>
    </row>
    <row r="2882" spans="1:3" x14ac:dyDescent="0.3">
      <c r="A2882" s="36">
        <v>40711</v>
      </c>
      <c r="B2882" s="1">
        <v>19.82</v>
      </c>
      <c r="C2882" s="1">
        <v>3.33</v>
      </c>
    </row>
    <row r="2883" spans="1:3" x14ac:dyDescent="0.3">
      <c r="A2883" s="36">
        <v>40710</v>
      </c>
      <c r="B2883" s="1">
        <v>19.93</v>
      </c>
      <c r="C2883" s="1">
        <v>3.35</v>
      </c>
    </row>
    <row r="2884" spans="1:3" x14ac:dyDescent="0.3">
      <c r="A2884" s="36">
        <v>40709</v>
      </c>
      <c r="B2884" s="1">
        <v>20.12</v>
      </c>
      <c r="C2884" s="1">
        <v>3.38</v>
      </c>
    </row>
    <row r="2885" spans="1:3" x14ac:dyDescent="0.3">
      <c r="A2885" s="36">
        <v>40708</v>
      </c>
      <c r="B2885" s="1">
        <v>20.309999999999999</v>
      </c>
      <c r="C2885" s="1">
        <v>3.41</v>
      </c>
    </row>
    <row r="2886" spans="1:3" x14ac:dyDescent="0.3">
      <c r="A2886" s="36">
        <v>40707</v>
      </c>
      <c r="B2886" s="1">
        <v>20.25</v>
      </c>
      <c r="C2886" s="1">
        <v>3.4</v>
      </c>
    </row>
    <row r="2887" spans="1:3" x14ac:dyDescent="0.3">
      <c r="A2887" s="36">
        <v>40704</v>
      </c>
      <c r="B2887" s="1">
        <v>20.260000000000002</v>
      </c>
      <c r="C2887" s="1">
        <v>3.4</v>
      </c>
    </row>
    <row r="2888" spans="1:3" x14ac:dyDescent="0.3">
      <c r="A2888" s="36">
        <v>40703</v>
      </c>
      <c r="B2888" s="1">
        <v>20.39</v>
      </c>
      <c r="C2888" s="1">
        <v>3.42</v>
      </c>
    </row>
    <row r="2889" spans="1:3" x14ac:dyDescent="0.3">
      <c r="A2889" s="36">
        <v>40702</v>
      </c>
      <c r="B2889" s="1">
        <v>20.41</v>
      </c>
      <c r="C2889" s="1">
        <v>3.43</v>
      </c>
    </row>
    <row r="2890" spans="1:3" x14ac:dyDescent="0.3">
      <c r="A2890" s="36">
        <v>40701</v>
      </c>
      <c r="B2890" s="1">
        <v>20.52</v>
      </c>
      <c r="C2890" s="1">
        <v>3.44</v>
      </c>
    </row>
    <row r="2891" spans="1:3" x14ac:dyDescent="0.3">
      <c r="A2891" s="36">
        <v>40700</v>
      </c>
      <c r="B2891" s="1">
        <v>20.43</v>
      </c>
      <c r="C2891" s="1">
        <v>3.43</v>
      </c>
    </row>
    <row r="2892" spans="1:3" x14ac:dyDescent="0.3">
      <c r="A2892" s="36">
        <v>40697</v>
      </c>
      <c r="B2892" s="1">
        <v>20.37</v>
      </c>
      <c r="C2892" s="1">
        <v>3.42</v>
      </c>
    </row>
    <row r="2893" spans="1:3" x14ac:dyDescent="0.3">
      <c r="A2893" s="36">
        <v>40696</v>
      </c>
      <c r="B2893" s="1">
        <v>20.49</v>
      </c>
      <c r="C2893" s="1">
        <v>3.44</v>
      </c>
    </row>
    <row r="2894" spans="1:3" x14ac:dyDescent="0.3">
      <c r="A2894" s="36">
        <v>40695</v>
      </c>
      <c r="B2894" s="1">
        <v>20.65</v>
      </c>
      <c r="C2894" s="1">
        <v>3.47</v>
      </c>
    </row>
    <row r="2895" spans="1:3" x14ac:dyDescent="0.3">
      <c r="A2895" s="36">
        <v>40694</v>
      </c>
      <c r="B2895" s="1">
        <v>20.53</v>
      </c>
      <c r="C2895" s="1">
        <v>3.45</v>
      </c>
    </row>
    <row r="2896" spans="1:3" x14ac:dyDescent="0.3">
      <c r="A2896" s="36">
        <v>40693</v>
      </c>
      <c r="B2896" s="1">
        <v>20.25</v>
      </c>
      <c r="C2896" s="1">
        <v>3.39</v>
      </c>
    </row>
    <row r="2897" spans="1:3" x14ac:dyDescent="0.3">
      <c r="A2897" s="36">
        <v>40690</v>
      </c>
      <c r="B2897" s="1">
        <v>20.260000000000002</v>
      </c>
      <c r="C2897" s="1">
        <v>3.44</v>
      </c>
    </row>
    <row r="2898" spans="1:3" x14ac:dyDescent="0.3">
      <c r="A2898" s="36">
        <v>40689</v>
      </c>
      <c r="B2898" s="1">
        <v>19.95</v>
      </c>
      <c r="C2898" s="1">
        <v>3.4</v>
      </c>
    </row>
    <row r="2899" spans="1:3" x14ac:dyDescent="0.3">
      <c r="A2899" s="36">
        <v>40688</v>
      </c>
      <c r="B2899" s="1">
        <v>19.72</v>
      </c>
      <c r="C2899" s="1">
        <v>3.36</v>
      </c>
    </row>
    <row r="2900" spans="1:3" x14ac:dyDescent="0.3">
      <c r="A2900" s="36">
        <v>40687</v>
      </c>
      <c r="B2900" s="1">
        <v>19.899999999999999</v>
      </c>
      <c r="C2900" s="1">
        <v>3.38</v>
      </c>
    </row>
    <row r="2901" spans="1:3" x14ac:dyDescent="0.3">
      <c r="A2901" s="36">
        <v>40686</v>
      </c>
      <c r="B2901" s="1">
        <v>19.93</v>
      </c>
      <c r="C2901" s="1">
        <v>3.38</v>
      </c>
    </row>
    <row r="2902" spans="1:3" x14ac:dyDescent="0.3">
      <c r="A2902" s="36">
        <v>40683</v>
      </c>
      <c r="B2902" s="1">
        <v>20.34</v>
      </c>
      <c r="C2902" s="1">
        <v>3.44</v>
      </c>
    </row>
    <row r="2903" spans="1:3" x14ac:dyDescent="0.3">
      <c r="A2903" s="36">
        <v>40682</v>
      </c>
      <c r="B2903" s="1">
        <v>20.2</v>
      </c>
      <c r="C2903" s="1">
        <v>3.41</v>
      </c>
    </row>
    <row r="2904" spans="1:3" x14ac:dyDescent="0.3">
      <c r="A2904" s="36">
        <v>40681</v>
      </c>
      <c r="B2904" s="1">
        <v>20.18</v>
      </c>
      <c r="C2904" s="1">
        <v>3.4</v>
      </c>
    </row>
    <row r="2905" spans="1:3" x14ac:dyDescent="0.3">
      <c r="A2905" s="36">
        <v>40680</v>
      </c>
      <c r="B2905" s="1">
        <v>20.16</v>
      </c>
      <c r="C2905" s="1">
        <v>3.41</v>
      </c>
    </row>
    <row r="2906" spans="1:3" x14ac:dyDescent="0.3">
      <c r="A2906" s="36">
        <v>40679</v>
      </c>
      <c r="B2906" s="1">
        <v>20.39</v>
      </c>
      <c r="C2906" s="1">
        <v>3.45</v>
      </c>
    </row>
    <row r="2907" spans="1:3" x14ac:dyDescent="0.3">
      <c r="A2907" s="36">
        <v>40676</v>
      </c>
      <c r="B2907" s="1">
        <v>20.6</v>
      </c>
      <c r="C2907" s="1">
        <v>3.48</v>
      </c>
    </row>
    <row r="2908" spans="1:3" x14ac:dyDescent="0.3">
      <c r="A2908" s="36">
        <v>40675</v>
      </c>
      <c r="B2908" s="1">
        <v>20.399999999999999</v>
      </c>
      <c r="C2908" s="1">
        <v>3.45</v>
      </c>
    </row>
    <row r="2909" spans="1:3" x14ac:dyDescent="0.3">
      <c r="A2909" s="36">
        <v>40674</v>
      </c>
      <c r="B2909" s="1">
        <v>20.71</v>
      </c>
      <c r="C2909" s="1">
        <v>3.5</v>
      </c>
    </row>
    <row r="2910" spans="1:3" x14ac:dyDescent="0.3">
      <c r="A2910" s="36">
        <v>40673</v>
      </c>
      <c r="B2910" s="1">
        <v>20.61</v>
      </c>
      <c r="C2910" s="1">
        <v>3.48</v>
      </c>
    </row>
    <row r="2911" spans="1:3" x14ac:dyDescent="0.3">
      <c r="A2911" s="36">
        <v>40672</v>
      </c>
      <c r="B2911" s="1">
        <v>20.66</v>
      </c>
      <c r="C2911" s="1">
        <v>3.49</v>
      </c>
    </row>
    <row r="2912" spans="1:3" x14ac:dyDescent="0.3">
      <c r="A2912" s="36">
        <v>40669</v>
      </c>
      <c r="B2912" s="1">
        <v>20.67</v>
      </c>
      <c r="C2912" s="1">
        <v>3.49</v>
      </c>
    </row>
    <row r="2913" spans="1:3" x14ac:dyDescent="0.3">
      <c r="A2913" s="36">
        <v>40668</v>
      </c>
      <c r="B2913" s="1">
        <v>20.32</v>
      </c>
      <c r="C2913" s="1">
        <v>3.43</v>
      </c>
    </row>
    <row r="2914" spans="1:3" x14ac:dyDescent="0.3">
      <c r="A2914" s="36">
        <v>40667</v>
      </c>
      <c r="B2914" s="1">
        <v>20.58</v>
      </c>
      <c r="C2914" s="1">
        <v>3.51</v>
      </c>
    </row>
    <row r="2915" spans="1:3" x14ac:dyDescent="0.3">
      <c r="A2915" s="36">
        <v>40666</v>
      </c>
      <c r="B2915" s="1">
        <v>20.68</v>
      </c>
      <c r="C2915" s="1">
        <v>3.53</v>
      </c>
    </row>
    <row r="2916" spans="1:3" x14ac:dyDescent="0.3">
      <c r="A2916" s="36">
        <v>40665</v>
      </c>
      <c r="B2916" s="1">
        <v>21.19</v>
      </c>
      <c r="C2916" s="1">
        <v>3.62</v>
      </c>
    </row>
    <row r="2917" spans="1:3" x14ac:dyDescent="0.3">
      <c r="A2917" s="36">
        <v>40662</v>
      </c>
      <c r="B2917" s="1">
        <v>21.36</v>
      </c>
      <c r="C2917" s="1">
        <v>3.65</v>
      </c>
    </row>
    <row r="2918" spans="1:3" x14ac:dyDescent="0.3">
      <c r="A2918" s="36">
        <v>40661</v>
      </c>
      <c r="B2918" s="1">
        <v>21.61</v>
      </c>
      <c r="C2918" s="1">
        <v>3.67</v>
      </c>
    </row>
    <row r="2919" spans="1:3" x14ac:dyDescent="0.3">
      <c r="A2919" s="36">
        <v>40660</v>
      </c>
      <c r="B2919" s="1">
        <v>21.79</v>
      </c>
      <c r="C2919" s="1">
        <v>3.7</v>
      </c>
    </row>
    <row r="2920" spans="1:3" x14ac:dyDescent="0.3">
      <c r="A2920" s="36">
        <v>40659</v>
      </c>
      <c r="B2920" s="1">
        <v>21.91</v>
      </c>
      <c r="C2920" s="1">
        <v>3.72</v>
      </c>
    </row>
    <row r="2921" spans="1:3" x14ac:dyDescent="0.3">
      <c r="A2921" s="36">
        <v>40658</v>
      </c>
      <c r="B2921" s="1">
        <v>21.94</v>
      </c>
      <c r="C2921" s="1">
        <v>3.73</v>
      </c>
    </row>
    <row r="2922" spans="1:3" x14ac:dyDescent="0.3">
      <c r="A2922" s="36">
        <v>40654</v>
      </c>
      <c r="B2922" s="1">
        <v>22.18</v>
      </c>
      <c r="C2922" s="1">
        <v>3.73</v>
      </c>
    </row>
    <row r="2923" spans="1:3" x14ac:dyDescent="0.3">
      <c r="A2923" s="36">
        <v>40653</v>
      </c>
      <c r="B2923" s="1">
        <v>22.06</v>
      </c>
      <c r="C2923" s="1">
        <v>3.71</v>
      </c>
    </row>
    <row r="2924" spans="1:3" x14ac:dyDescent="0.3">
      <c r="A2924" s="36">
        <v>40652</v>
      </c>
      <c r="B2924" s="1">
        <v>21.65</v>
      </c>
      <c r="C2924" s="1">
        <v>3.64</v>
      </c>
    </row>
    <row r="2925" spans="1:3" x14ac:dyDescent="0.3">
      <c r="A2925" s="36">
        <v>40651</v>
      </c>
      <c r="B2925" s="1">
        <v>21.66</v>
      </c>
      <c r="C2925" s="1">
        <v>3.63</v>
      </c>
    </row>
    <row r="2926" spans="1:3" x14ac:dyDescent="0.3">
      <c r="A2926" s="36">
        <v>40648</v>
      </c>
      <c r="B2926" s="1">
        <v>22.02</v>
      </c>
      <c r="C2926" s="1">
        <v>3.69</v>
      </c>
    </row>
    <row r="2927" spans="1:3" x14ac:dyDescent="0.3">
      <c r="A2927" s="36">
        <v>40646</v>
      </c>
      <c r="B2927" s="1">
        <v>22.43</v>
      </c>
      <c r="C2927" s="1">
        <v>3.75</v>
      </c>
    </row>
    <row r="2928" spans="1:3" x14ac:dyDescent="0.3">
      <c r="A2928" s="36">
        <v>40644</v>
      </c>
      <c r="B2928" s="1">
        <v>21.96</v>
      </c>
      <c r="C2928" s="1">
        <v>3.67</v>
      </c>
    </row>
    <row r="2929" spans="1:3" x14ac:dyDescent="0.3">
      <c r="A2929" s="36">
        <v>40641</v>
      </c>
      <c r="B2929" s="1">
        <v>22.18</v>
      </c>
      <c r="C2929" s="1">
        <v>3.71</v>
      </c>
    </row>
    <row r="2930" spans="1:3" x14ac:dyDescent="0.3">
      <c r="A2930" s="36">
        <v>40640</v>
      </c>
      <c r="B2930" s="1">
        <v>22.34</v>
      </c>
      <c r="C2930" s="1">
        <v>3.73</v>
      </c>
    </row>
    <row r="2931" spans="1:3" x14ac:dyDescent="0.3">
      <c r="A2931" s="36">
        <v>40639</v>
      </c>
      <c r="B2931" s="1">
        <v>22.36</v>
      </c>
      <c r="C2931" s="1">
        <v>3.74</v>
      </c>
    </row>
    <row r="2932" spans="1:3" x14ac:dyDescent="0.3">
      <c r="A2932" s="36">
        <v>40638</v>
      </c>
      <c r="B2932" s="1">
        <v>22.43</v>
      </c>
      <c r="C2932" s="1">
        <v>3.75</v>
      </c>
    </row>
    <row r="2933" spans="1:3" x14ac:dyDescent="0.3">
      <c r="A2933" s="36">
        <v>40637</v>
      </c>
      <c r="B2933" s="1">
        <v>22.43</v>
      </c>
      <c r="C2933" s="1">
        <v>3.75</v>
      </c>
    </row>
    <row r="2934" spans="1:3" x14ac:dyDescent="0.3">
      <c r="A2934" s="36">
        <v>40634</v>
      </c>
      <c r="B2934" s="1">
        <v>22.11</v>
      </c>
      <c r="C2934" s="1">
        <v>3.7</v>
      </c>
    </row>
    <row r="2935" spans="1:3" x14ac:dyDescent="0.3">
      <c r="A2935" s="36">
        <v>40633</v>
      </c>
      <c r="B2935" s="1">
        <v>22.14</v>
      </c>
      <c r="C2935" s="1">
        <v>3.7</v>
      </c>
    </row>
    <row r="2936" spans="1:3" x14ac:dyDescent="0.3">
      <c r="A2936" s="36">
        <v>40632</v>
      </c>
      <c r="B2936" s="1">
        <v>21.97</v>
      </c>
      <c r="C2936" s="1">
        <v>3.67</v>
      </c>
    </row>
    <row r="2937" spans="1:3" x14ac:dyDescent="0.3">
      <c r="A2937" s="36">
        <v>40631</v>
      </c>
      <c r="B2937" s="1">
        <v>21.77</v>
      </c>
      <c r="C2937" s="1">
        <v>3.64</v>
      </c>
    </row>
    <row r="2938" spans="1:3" x14ac:dyDescent="0.3">
      <c r="A2938" s="36">
        <v>40630</v>
      </c>
      <c r="B2938" s="1">
        <v>21.59</v>
      </c>
      <c r="C2938" s="1">
        <v>3.61</v>
      </c>
    </row>
    <row r="2939" spans="1:3" x14ac:dyDescent="0.3">
      <c r="A2939" s="36">
        <v>40627</v>
      </c>
      <c r="B2939" s="1">
        <v>21.46</v>
      </c>
      <c r="C2939" s="1">
        <v>3.59</v>
      </c>
    </row>
    <row r="2940" spans="1:3" x14ac:dyDescent="0.3">
      <c r="A2940" s="36">
        <v>40626</v>
      </c>
      <c r="B2940" s="1">
        <v>21.15</v>
      </c>
      <c r="C2940" s="1">
        <v>3.5</v>
      </c>
    </row>
    <row r="2941" spans="1:3" x14ac:dyDescent="0.3">
      <c r="A2941" s="36">
        <v>40625</v>
      </c>
      <c r="B2941" s="1">
        <v>20.99</v>
      </c>
      <c r="C2941" s="1">
        <v>3.47</v>
      </c>
    </row>
    <row r="2942" spans="1:3" x14ac:dyDescent="0.3">
      <c r="A2942" s="36">
        <v>40624</v>
      </c>
      <c r="B2942" s="1">
        <v>20.73</v>
      </c>
      <c r="C2942" s="1">
        <v>3.43</v>
      </c>
    </row>
    <row r="2943" spans="1:3" x14ac:dyDescent="0.3">
      <c r="A2943" s="36">
        <v>40623</v>
      </c>
      <c r="B2943" s="1">
        <v>20.54</v>
      </c>
      <c r="C2943" s="1">
        <v>3.4</v>
      </c>
    </row>
    <row r="2944" spans="1:3" x14ac:dyDescent="0.3">
      <c r="A2944" s="36">
        <v>40620</v>
      </c>
      <c r="B2944" s="1">
        <v>20.58</v>
      </c>
      <c r="C2944" s="1">
        <v>3.4</v>
      </c>
    </row>
    <row r="2945" spans="1:3" x14ac:dyDescent="0.3">
      <c r="A2945" s="36">
        <v>40619</v>
      </c>
      <c r="B2945" s="1">
        <v>20.86</v>
      </c>
      <c r="C2945" s="1">
        <v>3.45</v>
      </c>
    </row>
    <row r="2946" spans="1:3" x14ac:dyDescent="0.3">
      <c r="A2946" s="36">
        <v>40618</v>
      </c>
      <c r="B2946" s="1">
        <v>21.1</v>
      </c>
      <c r="C2946" s="1">
        <v>3.49</v>
      </c>
    </row>
    <row r="2947" spans="1:3" x14ac:dyDescent="0.3">
      <c r="A2947" s="36">
        <v>40617</v>
      </c>
      <c r="B2947" s="1">
        <v>20.87</v>
      </c>
      <c r="C2947" s="1">
        <v>3.45</v>
      </c>
    </row>
    <row r="2948" spans="1:3" x14ac:dyDescent="0.3">
      <c r="A2948" s="36">
        <v>40616</v>
      </c>
      <c r="B2948" s="1">
        <v>21.18</v>
      </c>
      <c r="C2948" s="1">
        <v>3.5</v>
      </c>
    </row>
    <row r="2949" spans="1:3" x14ac:dyDescent="0.3">
      <c r="A2949" s="36">
        <v>40613</v>
      </c>
      <c r="B2949" s="1">
        <v>20.85</v>
      </c>
      <c r="C2949" s="1">
        <v>3.45</v>
      </c>
    </row>
    <row r="2950" spans="1:3" x14ac:dyDescent="0.3">
      <c r="A2950" s="36">
        <v>40612</v>
      </c>
      <c r="B2950" s="1">
        <v>21.04</v>
      </c>
      <c r="C2950" s="1">
        <v>3.48</v>
      </c>
    </row>
    <row r="2951" spans="1:3" x14ac:dyDescent="0.3">
      <c r="A2951" s="36">
        <v>40611</v>
      </c>
      <c r="B2951" s="1">
        <v>21.18</v>
      </c>
      <c r="C2951" s="1">
        <v>3.5</v>
      </c>
    </row>
    <row r="2952" spans="1:3" x14ac:dyDescent="0.3">
      <c r="A2952" s="36">
        <v>40610</v>
      </c>
      <c r="B2952" s="1">
        <v>21.14</v>
      </c>
      <c r="C2952" s="1">
        <v>3.5</v>
      </c>
    </row>
    <row r="2953" spans="1:3" x14ac:dyDescent="0.3">
      <c r="A2953" s="36">
        <v>40609</v>
      </c>
      <c r="B2953" s="1">
        <v>20.92</v>
      </c>
      <c r="C2953" s="1">
        <v>3.46</v>
      </c>
    </row>
    <row r="2954" spans="1:3" x14ac:dyDescent="0.3">
      <c r="A2954" s="36">
        <v>40606</v>
      </c>
      <c r="B2954" s="1">
        <v>21.21</v>
      </c>
      <c r="C2954" s="1">
        <v>3.51</v>
      </c>
    </row>
    <row r="2955" spans="1:3" x14ac:dyDescent="0.3">
      <c r="A2955" s="36">
        <v>40605</v>
      </c>
      <c r="B2955" s="1">
        <v>21.2</v>
      </c>
      <c r="C2955" s="1">
        <v>3.51</v>
      </c>
    </row>
    <row r="2956" spans="1:3" x14ac:dyDescent="0.3">
      <c r="A2956" s="36">
        <v>40603</v>
      </c>
      <c r="B2956" s="1">
        <v>21.14</v>
      </c>
      <c r="C2956" s="1">
        <v>3.5</v>
      </c>
    </row>
    <row r="2957" spans="1:3" x14ac:dyDescent="0.3">
      <c r="A2957" s="36">
        <v>40602</v>
      </c>
      <c r="B2957" s="1">
        <v>20.420000000000002</v>
      </c>
      <c r="C2957" s="1">
        <v>3.38</v>
      </c>
    </row>
    <row r="2958" spans="1:3" x14ac:dyDescent="0.3">
      <c r="A2958" s="36">
        <v>40599</v>
      </c>
      <c r="B2958" s="1">
        <v>20.309999999999999</v>
      </c>
      <c r="C2958" s="1">
        <v>3.36</v>
      </c>
    </row>
    <row r="2959" spans="1:3" x14ac:dyDescent="0.3">
      <c r="A2959" s="36">
        <v>40598</v>
      </c>
      <c r="B2959" s="1">
        <v>20.149999999999999</v>
      </c>
      <c r="C2959" s="1">
        <v>3.33</v>
      </c>
    </row>
    <row r="2960" spans="1:3" x14ac:dyDescent="0.3">
      <c r="A2960" s="36">
        <v>40597</v>
      </c>
      <c r="B2960" s="1">
        <v>20.82</v>
      </c>
      <c r="C2960" s="1">
        <v>3.44</v>
      </c>
    </row>
    <row r="2961" spans="1:3" x14ac:dyDescent="0.3">
      <c r="A2961" s="36">
        <v>40596</v>
      </c>
      <c r="B2961" s="1">
        <v>20.9</v>
      </c>
      <c r="C2961" s="1">
        <v>3.46</v>
      </c>
    </row>
    <row r="2962" spans="1:3" x14ac:dyDescent="0.3">
      <c r="A2962" s="36">
        <v>40595</v>
      </c>
      <c r="B2962" s="1">
        <v>21.09</v>
      </c>
      <c r="C2962" s="1">
        <v>3.49</v>
      </c>
    </row>
    <row r="2963" spans="1:3" x14ac:dyDescent="0.3">
      <c r="A2963" s="36">
        <v>40592</v>
      </c>
      <c r="B2963" s="1">
        <v>20.86</v>
      </c>
      <c r="C2963" s="1">
        <v>3.46</v>
      </c>
    </row>
    <row r="2964" spans="1:3" x14ac:dyDescent="0.3">
      <c r="A2964" s="36">
        <v>40591</v>
      </c>
      <c r="B2964" s="1">
        <v>21.19</v>
      </c>
      <c r="C2964" s="1">
        <v>3.51</v>
      </c>
    </row>
    <row r="2965" spans="1:3" x14ac:dyDescent="0.3">
      <c r="A2965" s="36">
        <v>40590</v>
      </c>
      <c r="B2965" s="1">
        <v>20.95</v>
      </c>
      <c r="C2965" s="1">
        <v>3.47</v>
      </c>
    </row>
    <row r="2966" spans="1:3" x14ac:dyDescent="0.3">
      <c r="A2966" s="36">
        <v>40589</v>
      </c>
      <c r="B2966" s="1">
        <v>20.96</v>
      </c>
      <c r="C2966" s="1">
        <v>3.47</v>
      </c>
    </row>
    <row r="2967" spans="1:3" x14ac:dyDescent="0.3">
      <c r="A2967" s="36">
        <v>40588</v>
      </c>
      <c r="B2967" s="1">
        <v>20.86</v>
      </c>
      <c r="C2967" s="1">
        <v>3.45</v>
      </c>
    </row>
    <row r="2968" spans="1:3" x14ac:dyDescent="0.3">
      <c r="A2968" s="36">
        <v>40585</v>
      </c>
      <c r="B2968" s="1">
        <v>20.34</v>
      </c>
      <c r="C2968" s="1">
        <v>3.35</v>
      </c>
    </row>
    <row r="2969" spans="1:3" x14ac:dyDescent="0.3">
      <c r="A2969" s="36">
        <v>40584</v>
      </c>
      <c r="B2969" s="1">
        <v>20.010000000000002</v>
      </c>
      <c r="C2969" s="1">
        <v>3.3</v>
      </c>
    </row>
    <row r="2970" spans="1:3" x14ac:dyDescent="0.3">
      <c r="A2970" s="36">
        <v>40583</v>
      </c>
      <c r="B2970" s="1">
        <v>20.12</v>
      </c>
      <c r="C2970" s="1">
        <v>3.32</v>
      </c>
    </row>
    <row r="2971" spans="1:3" x14ac:dyDescent="0.3">
      <c r="A2971" s="36">
        <v>40582</v>
      </c>
      <c r="B2971" s="1">
        <v>20.350000000000001</v>
      </c>
      <c r="C2971" s="1">
        <v>3.35</v>
      </c>
    </row>
    <row r="2972" spans="1:3" x14ac:dyDescent="0.3">
      <c r="A2972" s="36">
        <v>40581</v>
      </c>
      <c r="B2972" s="1">
        <v>20.69</v>
      </c>
      <c r="C2972" s="1">
        <v>3.41</v>
      </c>
    </row>
    <row r="2973" spans="1:3" x14ac:dyDescent="0.3">
      <c r="A2973" s="36">
        <v>40578</v>
      </c>
      <c r="B2973" s="1">
        <v>20.67</v>
      </c>
      <c r="C2973" s="1">
        <v>3.4</v>
      </c>
    </row>
    <row r="2974" spans="1:3" x14ac:dyDescent="0.3">
      <c r="A2974" s="36">
        <v>40577</v>
      </c>
      <c r="B2974" s="1">
        <v>21.16</v>
      </c>
      <c r="C2974" s="1">
        <v>3.49</v>
      </c>
    </row>
    <row r="2975" spans="1:3" x14ac:dyDescent="0.3">
      <c r="A2975" s="36">
        <v>40576</v>
      </c>
      <c r="B2975" s="1">
        <v>20.8</v>
      </c>
      <c r="C2975" s="1">
        <v>3.43</v>
      </c>
    </row>
    <row r="2976" spans="1:3" x14ac:dyDescent="0.3">
      <c r="A2976" s="36">
        <v>40575</v>
      </c>
      <c r="B2976" s="1">
        <v>20.7</v>
      </c>
      <c r="C2976" s="1">
        <v>3.42</v>
      </c>
    </row>
    <row r="2977" spans="1:3" x14ac:dyDescent="0.3">
      <c r="A2977" s="36">
        <v>40574</v>
      </c>
      <c r="B2977" s="1">
        <v>21.06</v>
      </c>
      <c r="C2977" s="1">
        <v>3.47</v>
      </c>
    </row>
    <row r="2978" spans="1:3" x14ac:dyDescent="0.3">
      <c r="A2978" s="36">
        <v>40571</v>
      </c>
      <c r="B2978" s="1">
        <v>21.23</v>
      </c>
      <c r="C2978" s="1">
        <v>3.48</v>
      </c>
    </row>
    <row r="2979" spans="1:3" x14ac:dyDescent="0.3">
      <c r="A2979" s="36">
        <v>40570</v>
      </c>
      <c r="B2979" s="1">
        <v>21.64</v>
      </c>
      <c r="C2979" s="1">
        <v>3.53</v>
      </c>
    </row>
    <row r="2980" spans="1:3" x14ac:dyDescent="0.3">
      <c r="A2980" s="36">
        <v>40568</v>
      </c>
      <c r="B2980" s="1">
        <v>21.96</v>
      </c>
      <c r="C2980" s="1">
        <v>3.59</v>
      </c>
    </row>
    <row r="2981" spans="1:3" x14ac:dyDescent="0.3">
      <c r="A2981" s="36">
        <v>40567</v>
      </c>
      <c r="B2981" s="1">
        <v>22.26</v>
      </c>
      <c r="C2981" s="1">
        <v>3.62</v>
      </c>
    </row>
    <row r="2982" spans="1:3" x14ac:dyDescent="0.3">
      <c r="A2982" s="36">
        <v>40564</v>
      </c>
      <c r="B2982" s="1">
        <v>22.41</v>
      </c>
      <c r="C2982" s="1">
        <v>3.59</v>
      </c>
    </row>
    <row r="2983" spans="1:3" x14ac:dyDescent="0.3">
      <c r="A2983" s="36">
        <v>40563</v>
      </c>
      <c r="B2983" s="1">
        <v>22.59</v>
      </c>
      <c r="C2983" s="1">
        <v>3.6</v>
      </c>
    </row>
    <row r="2984" spans="1:3" x14ac:dyDescent="0.3">
      <c r="A2984" s="36">
        <v>40562</v>
      </c>
      <c r="B2984" s="1">
        <v>22.51</v>
      </c>
      <c r="C2984" s="1">
        <v>3.59</v>
      </c>
    </row>
    <row r="2985" spans="1:3" x14ac:dyDescent="0.3">
      <c r="A2985" s="36">
        <v>40561</v>
      </c>
      <c r="B2985" s="1">
        <v>22.66</v>
      </c>
      <c r="C2985" s="1">
        <v>3.61</v>
      </c>
    </row>
    <row r="2986" spans="1:3" x14ac:dyDescent="0.3">
      <c r="A2986" s="36">
        <v>40560</v>
      </c>
      <c r="B2986" s="1">
        <v>22.5</v>
      </c>
      <c r="C2986" s="1">
        <v>3.57</v>
      </c>
    </row>
    <row r="2987" spans="1:3" x14ac:dyDescent="0.3">
      <c r="A2987" s="36">
        <v>40557</v>
      </c>
      <c r="B2987" s="1">
        <v>22.5</v>
      </c>
      <c r="C2987" s="1">
        <v>3.57</v>
      </c>
    </row>
    <row r="2988" spans="1:3" x14ac:dyDescent="0.3">
      <c r="A2988" s="36">
        <v>40556</v>
      </c>
      <c r="B2988" s="1">
        <v>22.92</v>
      </c>
      <c r="C2988" s="1">
        <v>3.63</v>
      </c>
    </row>
    <row r="2989" spans="1:3" x14ac:dyDescent="0.3">
      <c r="A2989" s="36">
        <v>40555</v>
      </c>
      <c r="B2989" s="1">
        <v>23.41</v>
      </c>
      <c r="C2989" s="1">
        <v>3.7</v>
      </c>
    </row>
    <row r="2990" spans="1:3" x14ac:dyDescent="0.3">
      <c r="A2990" s="36">
        <v>40554</v>
      </c>
      <c r="B2990" s="1">
        <v>22.98</v>
      </c>
      <c r="C2990" s="1">
        <v>3.63</v>
      </c>
    </row>
    <row r="2991" spans="1:3" x14ac:dyDescent="0.3">
      <c r="A2991" s="36">
        <v>40553</v>
      </c>
      <c r="B2991" s="1">
        <v>23.01</v>
      </c>
      <c r="C2991" s="1">
        <v>3.63</v>
      </c>
    </row>
    <row r="2992" spans="1:3" x14ac:dyDescent="0.3">
      <c r="A2992" s="36">
        <v>40550</v>
      </c>
      <c r="B2992" s="1">
        <v>23.56</v>
      </c>
      <c r="C2992" s="1">
        <v>3.72</v>
      </c>
    </row>
    <row r="2993" spans="1:3" x14ac:dyDescent="0.3">
      <c r="A2993" s="36">
        <v>40549</v>
      </c>
      <c r="B2993" s="1">
        <v>24.14</v>
      </c>
      <c r="C2993" s="1">
        <v>3.81</v>
      </c>
    </row>
    <row r="2994" spans="1:3" x14ac:dyDescent="0.3">
      <c r="A2994" s="36">
        <v>40548</v>
      </c>
      <c r="B2994" s="1">
        <v>24.26</v>
      </c>
      <c r="C2994" s="1">
        <v>3.83</v>
      </c>
    </row>
    <row r="2995" spans="1:3" x14ac:dyDescent="0.3">
      <c r="A2995" s="36">
        <v>40547</v>
      </c>
      <c r="B2995" s="1">
        <v>24.53</v>
      </c>
      <c r="C2995" s="1">
        <v>3.87</v>
      </c>
    </row>
    <row r="2996" spans="1:3" x14ac:dyDescent="0.3">
      <c r="A2996" s="36">
        <v>40546</v>
      </c>
      <c r="B2996" s="1">
        <v>24.57</v>
      </c>
      <c r="C2996" s="1">
        <v>3.88</v>
      </c>
    </row>
    <row r="2997" spans="1:3" x14ac:dyDescent="0.3">
      <c r="A2997" s="36">
        <v>41274</v>
      </c>
      <c r="B2997" s="1">
        <v>18.68</v>
      </c>
      <c r="C2997" s="1">
        <v>3.13</v>
      </c>
    </row>
    <row r="2998" spans="1:3" x14ac:dyDescent="0.3">
      <c r="A2998" s="36">
        <v>41271</v>
      </c>
      <c r="B2998" s="1">
        <v>18.690000000000001</v>
      </c>
      <c r="C2998" s="1">
        <v>3.14</v>
      </c>
    </row>
    <row r="2999" spans="1:3" x14ac:dyDescent="0.3">
      <c r="A2999" s="36">
        <v>41270</v>
      </c>
      <c r="B2999" s="1">
        <v>18.57</v>
      </c>
      <c r="C2999" s="1">
        <v>3.12</v>
      </c>
    </row>
    <row r="3000" spans="1:3" x14ac:dyDescent="0.3">
      <c r="A3000" s="36">
        <v>41269</v>
      </c>
      <c r="B3000" s="1">
        <v>18.68</v>
      </c>
      <c r="C3000" s="1">
        <v>3.13</v>
      </c>
    </row>
    <row r="3001" spans="1:3" x14ac:dyDescent="0.3">
      <c r="A3001" s="36">
        <v>41267</v>
      </c>
      <c r="B3001" s="1">
        <v>18.52</v>
      </c>
      <c r="C3001" s="1">
        <v>3.11</v>
      </c>
    </row>
    <row r="3002" spans="1:3" x14ac:dyDescent="0.3">
      <c r="A3002" s="36">
        <v>41264</v>
      </c>
      <c r="B3002" s="1">
        <v>18.5</v>
      </c>
      <c r="C3002" s="1">
        <v>3.1</v>
      </c>
    </row>
    <row r="3003" spans="1:3" x14ac:dyDescent="0.3">
      <c r="A3003" s="36">
        <v>41263</v>
      </c>
      <c r="B3003" s="1">
        <v>18.71</v>
      </c>
      <c r="C3003" s="1">
        <v>3.14</v>
      </c>
    </row>
    <row r="3004" spans="1:3" x14ac:dyDescent="0.3">
      <c r="A3004" s="36">
        <v>41262</v>
      </c>
      <c r="B3004" s="1">
        <v>18.760000000000002</v>
      </c>
      <c r="C3004" s="1">
        <v>3.15</v>
      </c>
    </row>
    <row r="3005" spans="1:3" x14ac:dyDescent="0.3">
      <c r="A3005" s="36">
        <v>41261</v>
      </c>
      <c r="B3005" s="1">
        <v>18.649999999999999</v>
      </c>
      <c r="C3005" s="1">
        <v>3.13</v>
      </c>
    </row>
    <row r="3006" spans="1:3" x14ac:dyDescent="0.3">
      <c r="A3006" s="36">
        <v>41260</v>
      </c>
      <c r="B3006" s="1">
        <v>18.53</v>
      </c>
      <c r="C3006" s="1">
        <v>3.11</v>
      </c>
    </row>
    <row r="3007" spans="1:3" x14ac:dyDescent="0.3">
      <c r="A3007" s="36">
        <v>41257</v>
      </c>
      <c r="B3007" s="1">
        <v>18.600000000000001</v>
      </c>
      <c r="C3007" s="1">
        <v>3.12</v>
      </c>
    </row>
    <row r="3008" spans="1:3" x14ac:dyDescent="0.3">
      <c r="A3008" s="36">
        <v>41256</v>
      </c>
      <c r="B3008" s="1">
        <v>18.510000000000002</v>
      </c>
      <c r="C3008" s="1">
        <v>3.11</v>
      </c>
    </row>
    <row r="3009" spans="1:3" x14ac:dyDescent="0.3">
      <c r="A3009" s="36">
        <v>41255</v>
      </c>
      <c r="B3009" s="1">
        <v>18.62</v>
      </c>
      <c r="C3009" s="1">
        <v>3.12</v>
      </c>
    </row>
    <row r="3010" spans="1:3" x14ac:dyDescent="0.3">
      <c r="A3010" s="36">
        <v>41254</v>
      </c>
      <c r="B3010" s="1">
        <v>18.66</v>
      </c>
      <c r="C3010" s="1">
        <v>3.13</v>
      </c>
    </row>
    <row r="3011" spans="1:3" x14ac:dyDescent="0.3">
      <c r="A3011" s="36">
        <v>41253</v>
      </c>
      <c r="B3011" s="1">
        <v>18.690000000000001</v>
      </c>
      <c r="C3011" s="1">
        <v>3.14</v>
      </c>
    </row>
    <row r="3012" spans="1:3" x14ac:dyDescent="0.3">
      <c r="A3012" s="36">
        <v>41250</v>
      </c>
      <c r="B3012" s="1">
        <v>18.68</v>
      </c>
      <c r="C3012" s="1">
        <v>3.13</v>
      </c>
    </row>
    <row r="3013" spans="1:3" x14ac:dyDescent="0.3">
      <c r="A3013" s="36">
        <v>41249</v>
      </c>
      <c r="B3013" s="1">
        <v>18.75</v>
      </c>
      <c r="C3013" s="1">
        <v>3.15</v>
      </c>
    </row>
    <row r="3014" spans="1:3" x14ac:dyDescent="0.3">
      <c r="A3014" s="36">
        <v>41248</v>
      </c>
      <c r="B3014" s="1">
        <v>18.66</v>
      </c>
      <c r="C3014" s="1">
        <v>3.13</v>
      </c>
    </row>
    <row r="3015" spans="1:3" x14ac:dyDescent="0.3">
      <c r="A3015" s="36">
        <v>41247</v>
      </c>
      <c r="B3015" s="1">
        <v>18.62</v>
      </c>
      <c r="C3015" s="1">
        <v>3.12</v>
      </c>
    </row>
    <row r="3016" spans="1:3" x14ac:dyDescent="0.3">
      <c r="A3016" s="36">
        <v>41246</v>
      </c>
      <c r="B3016" s="1">
        <v>18.559999999999999</v>
      </c>
      <c r="C3016" s="1">
        <v>3.11</v>
      </c>
    </row>
    <row r="3017" spans="1:3" x14ac:dyDescent="0.3">
      <c r="A3017" s="36">
        <v>41243</v>
      </c>
      <c r="B3017" s="1">
        <v>18.59</v>
      </c>
      <c r="C3017" s="1">
        <v>3.12</v>
      </c>
    </row>
    <row r="3018" spans="1:3" x14ac:dyDescent="0.3">
      <c r="A3018" s="36">
        <v>41242</v>
      </c>
      <c r="B3018" s="1">
        <v>18.420000000000002</v>
      </c>
      <c r="C3018" s="1">
        <v>3.09</v>
      </c>
    </row>
    <row r="3019" spans="1:3" x14ac:dyDescent="0.3">
      <c r="A3019" s="36">
        <v>41240</v>
      </c>
      <c r="B3019" s="1">
        <v>18.11</v>
      </c>
      <c r="C3019" s="1">
        <v>3.04</v>
      </c>
    </row>
    <row r="3020" spans="1:3" x14ac:dyDescent="0.3">
      <c r="A3020" s="36">
        <v>41239</v>
      </c>
      <c r="B3020" s="1">
        <v>17.82</v>
      </c>
      <c r="C3020" s="1">
        <v>3</v>
      </c>
    </row>
    <row r="3021" spans="1:3" x14ac:dyDescent="0.3">
      <c r="A3021" s="36">
        <v>41236</v>
      </c>
      <c r="B3021" s="1">
        <v>17.78</v>
      </c>
      <c r="C3021" s="1">
        <v>2.99</v>
      </c>
    </row>
    <row r="3022" spans="1:3" x14ac:dyDescent="0.3">
      <c r="A3022" s="36">
        <v>41235</v>
      </c>
      <c r="B3022" s="1">
        <v>17.79</v>
      </c>
      <c r="C3022" s="1">
        <v>3</v>
      </c>
    </row>
    <row r="3023" spans="1:3" x14ac:dyDescent="0.3">
      <c r="A3023" s="36">
        <v>41234</v>
      </c>
      <c r="B3023" s="1">
        <v>17.739999999999998</v>
      </c>
      <c r="C3023" s="1">
        <v>2.99</v>
      </c>
    </row>
    <row r="3024" spans="1:3" x14ac:dyDescent="0.3">
      <c r="A3024" s="36">
        <v>41233</v>
      </c>
      <c r="B3024" s="1">
        <v>17.61</v>
      </c>
      <c r="C3024" s="1">
        <v>2.97</v>
      </c>
    </row>
    <row r="3025" spans="1:3" x14ac:dyDescent="0.3">
      <c r="A3025" s="36">
        <v>41232</v>
      </c>
      <c r="B3025" s="1">
        <v>17.61</v>
      </c>
      <c r="C3025" s="1">
        <v>2.97</v>
      </c>
    </row>
    <row r="3026" spans="1:3" x14ac:dyDescent="0.3">
      <c r="A3026" s="36">
        <v>41229</v>
      </c>
      <c r="B3026" s="1">
        <v>17.62</v>
      </c>
      <c r="C3026" s="1">
        <v>2.97</v>
      </c>
    </row>
    <row r="3027" spans="1:3" x14ac:dyDescent="0.3">
      <c r="A3027" s="36">
        <v>41228</v>
      </c>
      <c r="B3027" s="1">
        <v>17.78</v>
      </c>
      <c r="C3027" s="1">
        <v>3</v>
      </c>
    </row>
    <row r="3028" spans="1:3" x14ac:dyDescent="0.3">
      <c r="A3028" s="36">
        <v>41226</v>
      </c>
      <c r="B3028" s="1">
        <v>17.899999999999999</v>
      </c>
      <c r="C3028" s="1">
        <v>3.02</v>
      </c>
    </row>
    <row r="3029" spans="1:3" x14ac:dyDescent="0.3">
      <c r="A3029" s="36">
        <v>41225</v>
      </c>
      <c r="B3029" s="1">
        <v>17.95</v>
      </c>
      <c r="C3029" s="1">
        <v>3.02</v>
      </c>
    </row>
    <row r="3030" spans="1:3" x14ac:dyDescent="0.3">
      <c r="A3030" s="36">
        <v>41222</v>
      </c>
      <c r="B3030" s="1">
        <v>18.43</v>
      </c>
      <c r="C3030" s="1">
        <v>3.03</v>
      </c>
    </row>
    <row r="3031" spans="1:3" x14ac:dyDescent="0.3">
      <c r="A3031" s="36">
        <v>41221</v>
      </c>
      <c r="B3031" s="1">
        <v>18.61</v>
      </c>
      <c r="C3031" s="1">
        <v>3.06</v>
      </c>
    </row>
    <row r="3032" spans="1:3" x14ac:dyDescent="0.3">
      <c r="A3032" s="36">
        <v>41220</v>
      </c>
      <c r="B3032" s="1">
        <v>18.78</v>
      </c>
      <c r="C3032" s="1">
        <v>3.08</v>
      </c>
    </row>
    <row r="3033" spans="1:3" x14ac:dyDescent="0.3">
      <c r="A3033" s="36">
        <v>41219</v>
      </c>
      <c r="B3033" s="1">
        <v>18.66</v>
      </c>
      <c r="C3033" s="1">
        <v>3.07</v>
      </c>
    </row>
    <row r="3034" spans="1:3" x14ac:dyDescent="0.3">
      <c r="A3034" s="36">
        <v>41218</v>
      </c>
      <c r="B3034" s="1">
        <v>18.62</v>
      </c>
      <c r="C3034" s="1">
        <v>3.06</v>
      </c>
    </row>
    <row r="3035" spans="1:3" x14ac:dyDescent="0.3">
      <c r="A3035" s="36">
        <v>41215</v>
      </c>
      <c r="B3035" s="1">
        <v>18.600000000000001</v>
      </c>
      <c r="C3035" s="1">
        <v>3.08</v>
      </c>
    </row>
    <row r="3036" spans="1:3" x14ac:dyDescent="0.3">
      <c r="A3036" s="36">
        <v>41214</v>
      </c>
      <c r="B3036" s="1">
        <v>18.46</v>
      </c>
      <c r="C3036" s="1">
        <v>3.05</v>
      </c>
    </row>
    <row r="3037" spans="1:3" x14ac:dyDescent="0.3">
      <c r="A3037" s="36">
        <v>41213</v>
      </c>
      <c r="B3037" s="1">
        <v>18.399999999999999</v>
      </c>
      <c r="C3037" s="1">
        <v>3.03</v>
      </c>
    </row>
    <row r="3038" spans="1:3" x14ac:dyDescent="0.3">
      <c r="A3038" s="36">
        <v>41212</v>
      </c>
      <c r="B3038" s="1">
        <v>18.36</v>
      </c>
      <c r="C3038" s="1">
        <v>3.02</v>
      </c>
    </row>
    <row r="3039" spans="1:3" x14ac:dyDescent="0.3">
      <c r="A3039" s="36">
        <v>41211</v>
      </c>
      <c r="B3039" s="1">
        <v>18.579999999999998</v>
      </c>
      <c r="C3039" s="1">
        <v>3.06</v>
      </c>
    </row>
    <row r="3040" spans="1:3" x14ac:dyDescent="0.3">
      <c r="A3040" s="36">
        <v>41208</v>
      </c>
      <c r="B3040" s="1">
        <v>18.57</v>
      </c>
      <c r="C3040" s="1">
        <v>3.06</v>
      </c>
    </row>
    <row r="3041" spans="1:3" x14ac:dyDescent="0.3">
      <c r="A3041" s="36">
        <v>41207</v>
      </c>
      <c r="B3041" s="1">
        <v>18.809999999999999</v>
      </c>
      <c r="C3041" s="1">
        <v>3.09</v>
      </c>
    </row>
    <row r="3042" spans="1:3" x14ac:dyDescent="0.3">
      <c r="A3042" s="36">
        <v>41205</v>
      </c>
      <c r="B3042" s="1">
        <v>18.77</v>
      </c>
      <c r="C3042" s="1">
        <v>3.11</v>
      </c>
    </row>
    <row r="3043" spans="1:3" x14ac:dyDescent="0.3">
      <c r="A3043" s="36">
        <v>41204</v>
      </c>
      <c r="B3043" s="1">
        <v>18.88</v>
      </c>
      <c r="C3043" s="1">
        <v>3.14</v>
      </c>
    </row>
    <row r="3044" spans="1:3" x14ac:dyDescent="0.3">
      <c r="A3044" s="36">
        <v>41201</v>
      </c>
      <c r="B3044" s="1">
        <v>18.940000000000001</v>
      </c>
      <c r="C3044" s="1">
        <v>3.12</v>
      </c>
    </row>
    <row r="3045" spans="1:3" x14ac:dyDescent="0.3">
      <c r="A3045" s="36">
        <v>41200</v>
      </c>
      <c r="B3045" s="1">
        <v>19.07</v>
      </c>
      <c r="C3045" s="1">
        <v>3.14</v>
      </c>
    </row>
    <row r="3046" spans="1:3" x14ac:dyDescent="0.3">
      <c r="A3046" s="36">
        <v>41199</v>
      </c>
      <c r="B3046" s="1">
        <v>18.88</v>
      </c>
      <c r="C3046" s="1">
        <v>3.11</v>
      </c>
    </row>
    <row r="3047" spans="1:3" x14ac:dyDescent="0.3">
      <c r="A3047" s="36">
        <v>41198</v>
      </c>
      <c r="B3047" s="1">
        <v>18.86</v>
      </c>
      <c r="C3047" s="1">
        <v>3.11</v>
      </c>
    </row>
    <row r="3048" spans="1:3" x14ac:dyDescent="0.3">
      <c r="A3048" s="36">
        <v>41197</v>
      </c>
      <c r="B3048" s="1">
        <v>19.04</v>
      </c>
      <c r="C3048" s="1">
        <v>3.15</v>
      </c>
    </row>
    <row r="3049" spans="1:3" x14ac:dyDescent="0.3">
      <c r="A3049" s="36">
        <v>41194</v>
      </c>
      <c r="B3049" s="1">
        <v>19</v>
      </c>
      <c r="C3049" s="1">
        <v>3.14</v>
      </c>
    </row>
    <row r="3050" spans="1:3" x14ac:dyDescent="0.3">
      <c r="A3050" s="36">
        <v>41193</v>
      </c>
      <c r="B3050" s="1">
        <v>19.190000000000001</v>
      </c>
      <c r="C3050" s="1">
        <v>3.16</v>
      </c>
    </row>
    <row r="3051" spans="1:3" x14ac:dyDescent="0.3">
      <c r="A3051" s="36">
        <v>41192</v>
      </c>
      <c r="B3051" s="1">
        <v>19</v>
      </c>
      <c r="C3051" s="1">
        <v>3.13</v>
      </c>
    </row>
    <row r="3052" spans="1:3" x14ac:dyDescent="0.3">
      <c r="A3052" s="36">
        <v>41191</v>
      </c>
      <c r="B3052" s="1">
        <v>19.18</v>
      </c>
      <c r="C3052" s="1">
        <v>3.16</v>
      </c>
    </row>
    <row r="3053" spans="1:3" x14ac:dyDescent="0.3">
      <c r="A3053" s="36">
        <v>41190</v>
      </c>
      <c r="B3053" s="1">
        <v>19.079999999999998</v>
      </c>
      <c r="C3053" s="1">
        <v>3.14</v>
      </c>
    </row>
    <row r="3054" spans="1:3" x14ac:dyDescent="0.3">
      <c r="A3054" s="36">
        <v>41187</v>
      </c>
      <c r="B3054" s="1">
        <v>19.32</v>
      </c>
      <c r="C3054" s="1">
        <v>3.18</v>
      </c>
    </row>
    <row r="3055" spans="1:3" x14ac:dyDescent="0.3">
      <c r="A3055" s="36">
        <v>41186</v>
      </c>
      <c r="B3055" s="1">
        <v>19.45</v>
      </c>
      <c r="C3055" s="1">
        <v>3.2</v>
      </c>
    </row>
    <row r="3056" spans="1:3" x14ac:dyDescent="0.3">
      <c r="A3056" s="36">
        <v>41185</v>
      </c>
      <c r="B3056" s="1">
        <v>19.27</v>
      </c>
      <c r="C3056" s="1">
        <v>3.19</v>
      </c>
    </row>
    <row r="3057" spans="1:3" x14ac:dyDescent="0.3">
      <c r="A3057" s="36">
        <v>41183</v>
      </c>
      <c r="B3057" s="1">
        <v>19.22</v>
      </c>
      <c r="C3057" s="1">
        <v>3.19</v>
      </c>
    </row>
    <row r="3058" spans="1:3" x14ac:dyDescent="0.3">
      <c r="A3058" s="36">
        <v>41180</v>
      </c>
      <c r="B3058" s="1">
        <v>19.170000000000002</v>
      </c>
      <c r="C3058" s="1">
        <v>3.18</v>
      </c>
    </row>
    <row r="3059" spans="1:3" x14ac:dyDescent="0.3">
      <c r="A3059" s="36">
        <v>41179</v>
      </c>
      <c r="B3059" s="1">
        <v>18.98</v>
      </c>
      <c r="C3059" s="1">
        <v>3.06</v>
      </c>
    </row>
    <row r="3060" spans="1:3" x14ac:dyDescent="0.3">
      <c r="A3060" s="36">
        <v>41178</v>
      </c>
      <c r="B3060" s="1">
        <v>19.02</v>
      </c>
      <c r="C3060" s="1">
        <v>3.09</v>
      </c>
    </row>
    <row r="3061" spans="1:3" x14ac:dyDescent="0.3">
      <c r="A3061" s="36">
        <v>41177</v>
      </c>
      <c r="B3061" s="1">
        <v>19.059999999999999</v>
      </c>
      <c r="C3061" s="1">
        <v>3.1</v>
      </c>
    </row>
    <row r="3062" spans="1:3" x14ac:dyDescent="0.3">
      <c r="A3062" s="36">
        <v>41176</v>
      </c>
      <c r="B3062" s="1">
        <v>19.05</v>
      </c>
      <c r="C3062" s="1">
        <v>3.09</v>
      </c>
    </row>
    <row r="3063" spans="1:3" x14ac:dyDescent="0.3">
      <c r="A3063" s="36">
        <v>41173</v>
      </c>
      <c r="B3063" s="1">
        <v>19.12</v>
      </c>
      <c r="C3063" s="1">
        <v>3.1</v>
      </c>
    </row>
    <row r="3064" spans="1:3" x14ac:dyDescent="0.3">
      <c r="A3064" s="36">
        <v>41172</v>
      </c>
      <c r="B3064" s="1">
        <v>18.66</v>
      </c>
      <c r="C3064" s="1">
        <v>3.03</v>
      </c>
    </row>
    <row r="3065" spans="1:3" x14ac:dyDescent="0.3">
      <c r="A3065" s="36">
        <v>41170</v>
      </c>
      <c r="B3065" s="1">
        <v>18.809999999999999</v>
      </c>
      <c r="C3065" s="1">
        <v>3.06</v>
      </c>
    </row>
    <row r="3066" spans="1:3" x14ac:dyDescent="0.3">
      <c r="A3066" s="36">
        <v>41169</v>
      </c>
      <c r="B3066" s="1">
        <v>18.850000000000001</v>
      </c>
      <c r="C3066" s="1">
        <v>3.06</v>
      </c>
    </row>
    <row r="3067" spans="1:3" x14ac:dyDescent="0.3">
      <c r="A3067" s="36">
        <v>41166</v>
      </c>
      <c r="B3067" s="1">
        <v>18.739999999999998</v>
      </c>
      <c r="C3067" s="1">
        <v>3.04</v>
      </c>
    </row>
    <row r="3068" spans="1:3" x14ac:dyDescent="0.3">
      <c r="A3068" s="36">
        <v>41165</v>
      </c>
      <c r="B3068" s="1">
        <v>18.260000000000002</v>
      </c>
      <c r="C3068" s="1">
        <v>2.97</v>
      </c>
    </row>
    <row r="3069" spans="1:3" x14ac:dyDescent="0.3">
      <c r="A3069" s="36">
        <v>41164</v>
      </c>
      <c r="B3069" s="1">
        <v>18.239999999999998</v>
      </c>
      <c r="C3069" s="1">
        <v>2.96</v>
      </c>
    </row>
    <row r="3070" spans="1:3" x14ac:dyDescent="0.3">
      <c r="A3070" s="36">
        <v>41163</v>
      </c>
      <c r="B3070" s="1">
        <v>18.11</v>
      </c>
      <c r="C3070" s="1">
        <v>2.94</v>
      </c>
    </row>
    <row r="3071" spans="1:3" x14ac:dyDescent="0.3">
      <c r="A3071" s="36">
        <v>41162</v>
      </c>
      <c r="B3071" s="1">
        <v>17.989999999999998</v>
      </c>
      <c r="C3071" s="1">
        <v>2.92</v>
      </c>
    </row>
    <row r="3072" spans="1:3" x14ac:dyDescent="0.3">
      <c r="A3072" s="36">
        <v>41160</v>
      </c>
      <c r="B3072" s="1">
        <v>17.98</v>
      </c>
      <c r="C3072" s="1">
        <v>2.92</v>
      </c>
    </row>
    <row r="3073" spans="1:3" x14ac:dyDescent="0.3">
      <c r="A3073" s="36">
        <v>41159</v>
      </c>
      <c r="B3073" s="1">
        <v>17.920000000000002</v>
      </c>
      <c r="C3073" s="1">
        <v>2.91</v>
      </c>
    </row>
    <row r="3074" spans="1:3" x14ac:dyDescent="0.3">
      <c r="A3074" s="36">
        <v>41158</v>
      </c>
      <c r="B3074" s="1">
        <v>17.579999999999998</v>
      </c>
      <c r="C3074" s="1">
        <v>2.85</v>
      </c>
    </row>
    <row r="3075" spans="1:3" x14ac:dyDescent="0.3">
      <c r="A3075" s="36">
        <v>41157</v>
      </c>
      <c r="B3075" s="1">
        <v>17.53</v>
      </c>
      <c r="C3075" s="1">
        <v>2.85</v>
      </c>
    </row>
    <row r="3076" spans="1:3" x14ac:dyDescent="0.3">
      <c r="A3076" s="36">
        <v>41156</v>
      </c>
      <c r="B3076" s="1">
        <v>17.690000000000001</v>
      </c>
      <c r="C3076" s="1">
        <v>2.87</v>
      </c>
    </row>
    <row r="3077" spans="1:3" x14ac:dyDescent="0.3">
      <c r="A3077" s="36">
        <v>41155</v>
      </c>
      <c r="B3077" s="1">
        <v>17.63</v>
      </c>
      <c r="C3077" s="1">
        <v>2.86</v>
      </c>
    </row>
    <row r="3078" spans="1:3" x14ac:dyDescent="0.3">
      <c r="A3078" s="36">
        <v>41152</v>
      </c>
      <c r="B3078" s="1">
        <v>17.64</v>
      </c>
      <c r="C3078" s="1">
        <v>2.87</v>
      </c>
    </row>
    <row r="3079" spans="1:3" x14ac:dyDescent="0.3">
      <c r="A3079" s="36">
        <v>41151</v>
      </c>
      <c r="B3079" s="1">
        <v>17.829999999999998</v>
      </c>
      <c r="C3079" s="1">
        <v>2.9</v>
      </c>
    </row>
    <row r="3080" spans="1:3" x14ac:dyDescent="0.3">
      <c r="A3080" s="36">
        <v>41150</v>
      </c>
      <c r="B3080" s="1">
        <v>17.739999999999998</v>
      </c>
      <c r="C3080" s="1">
        <v>2.88</v>
      </c>
    </row>
    <row r="3081" spans="1:3" x14ac:dyDescent="0.3">
      <c r="A3081" s="36">
        <v>41149</v>
      </c>
      <c r="B3081" s="1">
        <v>17.899999999999999</v>
      </c>
      <c r="C3081" s="1">
        <v>2.91</v>
      </c>
    </row>
    <row r="3082" spans="1:3" x14ac:dyDescent="0.3">
      <c r="A3082" s="36">
        <v>41148</v>
      </c>
      <c r="B3082" s="1">
        <v>17.95</v>
      </c>
      <c r="C3082" s="1">
        <v>2.92</v>
      </c>
    </row>
    <row r="3083" spans="1:3" x14ac:dyDescent="0.3">
      <c r="A3083" s="36">
        <v>41145</v>
      </c>
      <c r="B3083" s="1">
        <v>18.07</v>
      </c>
      <c r="C3083" s="1">
        <v>2.94</v>
      </c>
    </row>
    <row r="3084" spans="1:3" x14ac:dyDescent="0.3">
      <c r="A3084" s="36">
        <v>41144</v>
      </c>
      <c r="B3084" s="1">
        <v>18.170000000000002</v>
      </c>
      <c r="C3084" s="1">
        <v>2.95</v>
      </c>
    </row>
    <row r="3085" spans="1:3" x14ac:dyDescent="0.3">
      <c r="A3085" s="36">
        <v>41143</v>
      </c>
      <c r="B3085" s="1">
        <v>18.16</v>
      </c>
      <c r="C3085" s="1">
        <v>2.95</v>
      </c>
    </row>
    <row r="3086" spans="1:3" x14ac:dyDescent="0.3">
      <c r="A3086" s="36">
        <v>41142</v>
      </c>
      <c r="B3086" s="1">
        <v>18.190000000000001</v>
      </c>
      <c r="C3086" s="1">
        <v>2.95</v>
      </c>
    </row>
    <row r="3087" spans="1:3" x14ac:dyDescent="0.3">
      <c r="A3087" s="36">
        <v>41138</v>
      </c>
      <c r="B3087" s="1">
        <v>17.97</v>
      </c>
      <c r="C3087" s="1">
        <v>2.92</v>
      </c>
    </row>
    <row r="3088" spans="1:3" x14ac:dyDescent="0.3">
      <c r="A3088" s="36">
        <v>41137</v>
      </c>
      <c r="B3088" s="1">
        <v>17.97</v>
      </c>
      <c r="C3088" s="1">
        <v>2.99</v>
      </c>
    </row>
    <row r="3089" spans="1:3" x14ac:dyDescent="0.3">
      <c r="A3089" s="36">
        <v>41135</v>
      </c>
      <c r="B3089" s="1">
        <v>17.88</v>
      </c>
      <c r="C3089" s="1">
        <v>3.04</v>
      </c>
    </row>
    <row r="3090" spans="1:3" x14ac:dyDescent="0.3">
      <c r="A3090" s="36">
        <v>41134</v>
      </c>
      <c r="B3090" s="1">
        <v>17.510000000000002</v>
      </c>
      <c r="C3090" s="1">
        <v>3.03</v>
      </c>
    </row>
    <row r="3091" spans="1:3" x14ac:dyDescent="0.3">
      <c r="A3091" s="36">
        <v>41131</v>
      </c>
      <c r="B3091" s="1">
        <v>17.34</v>
      </c>
      <c r="C3091" s="1">
        <v>3.01</v>
      </c>
    </row>
    <row r="3092" spans="1:3" x14ac:dyDescent="0.3">
      <c r="A3092" s="36">
        <v>41130</v>
      </c>
      <c r="B3092" s="1">
        <v>17.350000000000001</v>
      </c>
      <c r="C3092" s="1">
        <v>3.01</v>
      </c>
    </row>
    <row r="3093" spans="1:3" x14ac:dyDescent="0.3">
      <c r="A3093" s="36">
        <v>41129</v>
      </c>
      <c r="B3093" s="1">
        <v>17.43</v>
      </c>
      <c r="C3093" s="1">
        <v>3.02</v>
      </c>
    </row>
    <row r="3094" spans="1:3" x14ac:dyDescent="0.3">
      <c r="A3094" s="36">
        <v>41128</v>
      </c>
      <c r="B3094" s="1">
        <v>17.43</v>
      </c>
      <c r="C3094" s="1">
        <v>3.02</v>
      </c>
    </row>
    <row r="3095" spans="1:3" x14ac:dyDescent="0.3">
      <c r="A3095" s="36">
        <v>41127</v>
      </c>
      <c r="B3095" s="1">
        <v>17.25</v>
      </c>
      <c r="C3095" s="1">
        <v>2.99</v>
      </c>
    </row>
    <row r="3096" spans="1:3" x14ac:dyDescent="0.3">
      <c r="A3096" s="36">
        <v>41124</v>
      </c>
      <c r="B3096" s="1">
        <v>17.03</v>
      </c>
      <c r="C3096" s="1">
        <v>2.95</v>
      </c>
    </row>
    <row r="3097" spans="1:3" x14ac:dyDescent="0.3">
      <c r="A3097" s="36">
        <v>41123</v>
      </c>
      <c r="B3097" s="1">
        <v>17.07</v>
      </c>
      <c r="C3097" s="1">
        <v>2.96</v>
      </c>
    </row>
    <row r="3098" spans="1:3" x14ac:dyDescent="0.3">
      <c r="A3098" s="36">
        <v>41122</v>
      </c>
      <c r="B3098" s="1">
        <v>17.13</v>
      </c>
      <c r="C3098" s="1">
        <v>2.97</v>
      </c>
    </row>
    <row r="3099" spans="1:3" x14ac:dyDescent="0.3">
      <c r="A3099" s="36">
        <v>41121</v>
      </c>
      <c r="B3099" s="1">
        <v>17.09</v>
      </c>
      <c r="C3099" s="1">
        <v>2.96</v>
      </c>
    </row>
    <row r="3100" spans="1:3" x14ac:dyDescent="0.3">
      <c r="A3100" s="36">
        <v>41120</v>
      </c>
      <c r="B3100" s="1">
        <v>17</v>
      </c>
      <c r="C3100" s="1">
        <v>2.94</v>
      </c>
    </row>
    <row r="3101" spans="1:3" x14ac:dyDescent="0.3">
      <c r="A3101" s="36">
        <v>41117</v>
      </c>
      <c r="B3101" s="1">
        <v>16.68</v>
      </c>
      <c r="C3101" s="1">
        <v>2.89</v>
      </c>
    </row>
    <row r="3102" spans="1:3" x14ac:dyDescent="0.3">
      <c r="A3102" s="36">
        <v>41116</v>
      </c>
      <c r="B3102" s="1">
        <v>16.62</v>
      </c>
      <c r="C3102" s="1">
        <v>2.85</v>
      </c>
    </row>
    <row r="3103" spans="1:3" x14ac:dyDescent="0.3">
      <c r="A3103" s="36">
        <v>41115</v>
      </c>
      <c r="B3103" s="1">
        <v>16.8</v>
      </c>
      <c r="C3103" s="1">
        <v>2.89</v>
      </c>
    </row>
    <row r="3104" spans="1:3" x14ac:dyDescent="0.3">
      <c r="A3104" s="36">
        <v>41114</v>
      </c>
      <c r="B3104" s="1">
        <v>16.86</v>
      </c>
      <c r="C3104" s="1">
        <v>2.94</v>
      </c>
    </row>
    <row r="3105" spans="1:3" x14ac:dyDescent="0.3">
      <c r="A3105" s="36">
        <v>41113</v>
      </c>
      <c r="B3105" s="1">
        <v>16.899999999999999</v>
      </c>
      <c r="C3105" s="1">
        <v>2.93</v>
      </c>
    </row>
    <row r="3106" spans="1:3" x14ac:dyDescent="0.3">
      <c r="A3106" s="36">
        <v>41110</v>
      </c>
      <c r="B3106" s="1">
        <v>17.079999999999998</v>
      </c>
      <c r="C3106" s="1">
        <v>2.98</v>
      </c>
    </row>
    <row r="3107" spans="1:3" x14ac:dyDescent="0.3">
      <c r="A3107" s="36">
        <v>41109</v>
      </c>
      <c r="B3107" s="1">
        <v>17.18</v>
      </c>
      <c r="C3107" s="1">
        <v>3</v>
      </c>
    </row>
    <row r="3108" spans="1:3" x14ac:dyDescent="0.3">
      <c r="A3108" s="36">
        <v>41108</v>
      </c>
      <c r="B3108" s="1">
        <v>17.11</v>
      </c>
      <c r="C3108" s="1">
        <v>2.99</v>
      </c>
    </row>
    <row r="3109" spans="1:3" x14ac:dyDescent="0.3">
      <c r="A3109" s="36">
        <v>41107</v>
      </c>
      <c r="B3109" s="1">
        <v>17.04</v>
      </c>
      <c r="C3109" s="1">
        <v>2.97</v>
      </c>
    </row>
    <row r="3110" spans="1:3" x14ac:dyDescent="0.3">
      <c r="A3110" s="36">
        <v>41106</v>
      </c>
      <c r="B3110" s="1">
        <v>17.05</v>
      </c>
      <c r="C3110" s="1">
        <v>2.98</v>
      </c>
    </row>
    <row r="3111" spans="1:3" x14ac:dyDescent="0.3">
      <c r="A3111" s="36">
        <v>41103</v>
      </c>
      <c r="B3111" s="1">
        <v>17.2</v>
      </c>
      <c r="C3111" s="1">
        <v>2.99</v>
      </c>
    </row>
    <row r="3112" spans="1:3" x14ac:dyDescent="0.3">
      <c r="A3112" s="36">
        <v>41102</v>
      </c>
      <c r="B3112" s="1">
        <v>17.37</v>
      </c>
      <c r="C3112" s="1">
        <v>3</v>
      </c>
    </row>
    <row r="3113" spans="1:3" x14ac:dyDescent="0.3">
      <c r="A3113" s="36">
        <v>41101</v>
      </c>
      <c r="B3113" s="1">
        <v>17.61</v>
      </c>
      <c r="C3113" s="1">
        <v>3.04</v>
      </c>
    </row>
    <row r="3114" spans="1:3" x14ac:dyDescent="0.3">
      <c r="A3114" s="36">
        <v>41100</v>
      </c>
      <c r="B3114" s="1">
        <v>17.739999999999998</v>
      </c>
      <c r="C3114" s="1">
        <v>3.06</v>
      </c>
    </row>
    <row r="3115" spans="1:3" x14ac:dyDescent="0.3">
      <c r="A3115" s="36">
        <v>41099</v>
      </c>
      <c r="B3115" s="1">
        <v>17.5</v>
      </c>
      <c r="C3115" s="1">
        <v>3.02</v>
      </c>
    </row>
    <row r="3116" spans="1:3" x14ac:dyDescent="0.3">
      <c r="A3116" s="36">
        <v>41096</v>
      </c>
      <c r="B3116" s="1">
        <v>17.64</v>
      </c>
      <c r="C3116" s="1">
        <v>3.04</v>
      </c>
    </row>
    <row r="3117" spans="1:3" x14ac:dyDescent="0.3">
      <c r="A3117" s="36">
        <v>41095</v>
      </c>
      <c r="B3117" s="1">
        <v>17.670000000000002</v>
      </c>
      <c r="C3117" s="1">
        <v>3.05</v>
      </c>
    </row>
    <row r="3118" spans="1:3" x14ac:dyDescent="0.3">
      <c r="A3118" s="36">
        <v>41094</v>
      </c>
      <c r="B3118" s="1">
        <v>17.59</v>
      </c>
      <c r="C3118" s="1">
        <v>3.03</v>
      </c>
    </row>
    <row r="3119" spans="1:3" x14ac:dyDescent="0.3">
      <c r="A3119" s="36">
        <v>41093</v>
      </c>
      <c r="B3119" s="1">
        <v>17.54</v>
      </c>
      <c r="C3119" s="1">
        <v>3.03</v>
      </c>
    </row>
    <row r="3120" spans="1:3" x14ac:dyDescent="0.3">
      <c r="A3120" s="36">
        <v>41092</v>
      </c>
      <c r="B3120" s="1">
        <v>17.510000000000002</v>
      </c>
      <c r="C3120" s="1">
        <v>3.02</v>
      </c>
    </row>
    <row r="3121" spans="1:3" x14ac:dyDescent="0.3">
      <c r="A3121" s="36">
        <v>41089</v>
      </c>
      <c r="B3121" s="1">
        <v>17.510000000000002</v>
      </c>
      <c r="C3121" s="1">
        <v>3.02</v>
      </c>
    </row>
    <row r="3122" spans="1:3" x14ac:dyDescent="0.3">
      <c r="A3122" s="36">
        <v>41088</v>
      </c>
      <c r="B3122" s="1">
        <v>17.079999999999998</v>
      </c>
      <c r="C3122" s="1">
        <v>2.95</v>
      </c>
    </row>
    <row r="3123" spans="1:3" x14ac:dyDescent="0.3">
      <c r="A3123" s="36">
        <v>41087</v>
      </c>
      <c r="B3123" s="1">
        <v>17.059999999999999</v>
      </c>
      <c r="C3123" s="1">
        <v>2.94</v>
      </c>
    </row>
    <row r="3124" spans="1:3" x14ac:dyDescent="0.3">
      <c r="A3124" s="36">
        <v>41086</v>
      </c>
      <c r="B3124" s="1">
        <v>16.989999999999998</v>
      </c>
      <c r="C3124" s="1">
        <v>2.93</v>
      </c>
    </row>
    <row r="3125" spans="1:3" x14ac:dyDescent="0.3">
      <c r="A3125" s="36">
        <v>41085</v>
      </c>
      <c r="B3125" s="1">
        <v>16.96</v>
      </c>
      <c r="C3125" s="1">
        <v>2.93</v>
      </c>
    </row>
    <row r="3126" spans="1:3" x14ac:dyDescent="0.3">
      <c r="A3126" s="36">
        <v>41082</v>
      </c>
      <c r="B3126" s="1">
        <v>17.07</v>
      </c>
      <c r="C3126" s="1">
        <v>2.94</v>
      </c>
    </row>
    <row r="3127" spans="1:3" x14ac:dyDescent="0.3">
      <c r="A3127" s="36">
        <v>41081</v>
      </c>
      <c r="B3127" s="1">
        <v>17.13</v>
      </c>
      <c r="C3127" s="1">
        <v>2.96</v>
      </c>
    </row>
    <row r="3128" spans="1:3" x14ac:dyDescent="0.3">
      <c r="A3128" s="36">
        <v>41080</v>
      </c>
      <c r="B3128" s="1">
        <v>16.98</v>
      </c>
      <c r="C3128" s="1">
        <v>2.93</v>
      </c>
    </row>
    <row r="3129" spans="1:3" x14ac:dyDescent="0.3">
      <c r="A3129" s="36">
        <v>41079</v>
      </c>
      <c r="B3129" s="1">
        <v>16.93</v>
      </c>
      <c r="C3129" s="1">
        <v>2.92</v>
      </c>
    </row>
    <row r="3130" spans="1:3" x14ac:dyDescent="0.3">
      <c r="A3130" s="36">
        <v>41078</v>
      </c>
      <c r="B3130" s="1">
        <v>16.8</v>
      </c>
      <c r="C3130" s="1">
        <v>2.9</v>
      </c>
    </row>
    <row r="3131" spans="1:3" x14ac:dyDescent="0.3">
      <c r="A3131" s="36">
        <v>41075</v>
      </c>
      <c r="B3131" s="1">
        <v>17.05</v>
      </c>
      <c r="C3131" s="1">
        <v>2.94</v>
      </c>
    </row>
    <row r="3132" spans="1:3" x14ac:dyDescent="0.3">
      <c r="A3132" s="36">
        <v>41074</v>
      </c>
      <c r="B3132" s="1">
        <v>16.77</v>
      </c>
      <c r="C3132" s="1">
        <v>2.89</v>
      </c>
    </row>
    <row r="3133" spans="1:3" x14ac:dyDescent="0.3">
      <c r="A3133" s="36">
        <v>41073</v>
      </c>
      <c r="B3133" s="1">
        <v>16.989999999999998</v>
      </c>
      <c r="C3133" s="1">
        <v>2.93</v>
      </c>
    </row>
    <row r="3134" spans="1:3" x14ac:dyDescent="0.3">
      <c r="A3134" s="36">
        <v>41072</v>
      </c>
      <c r="B3134" s="1">
        <v>16.989999999999998</v>
      </c>
      <c r="C3134" s="1">
        <v>2.93</v>
      </c>
    </row>
    <row r="3135" spans="1:3" x14ac:dyDescent="0.3">
      <c r="A3135" s="36">
        <v>41071</v>
      </c>
      <c r="B3135" s="1">
        <v>16.79</v>
      </c>
      <c r="C3135" s="1">
        <v>2.89</v>
      </c>
    </row>
    <row r="3136" spans="1:3" x14ac:dyDescent="0.3">
      <c r="A3136" s="36">
        <v>41068</v>
      </c>
      <c r="B3136" s="1">
        <v>16.829999999999998</v>
      </c>
      <c r="C3136" s="1">
        <v>2.9</v>
      </c>
    </row>
    <row r="3137" spans="1:3" x14ac:dyDescent="0.3">
      <c r="A3137" s="36">
        <v>41067</v>
      </c>
      <c r="B3137" s="1">
        <v>16.96</v>
      </c>
      <c r="C3137" s="1">
        <v>2.89</v>
      </c>
    </row>
    <row r="3138" spans="1:3" x14ac:dyDescent="0.3">
      <c r="A3138" s="36">
        <v>41066</v>
      </c>
      <c r="B3138" s="1">
        <v>16.78</v>
      </c>
      <c r="C3138" s="1">
        <v>2.86</v>
      </c>
    </row>
    <row r="3139" spans="1:3" x14ac:dyDescent="0.3">
      <c r="A3139" s="36">
        <v>41065</v>
      </c>
      <c r="B3139" s="1">
        <v>16.329999999999998</v>
      </c>
      <c r="C3139" s="1">
        <v>2.8</v>
      </c>
    </row>
    <row r="3140" spans="1:3" x14ac:dyDescent="0.3">
      <c r="A3140" s="36">
        <v>41064</v>
      </c>
      <c r="B3140" s="1">
        <v>16.28</v>
      </c>
      <c r="C3140" s="1">
        <v>2.84</v>
      </c>
    </row>
    <row r="3141" spans="1:3" x14ac:dyDescent="0.3">
      <c r="A3141" s="36">
        <v>41061</v>
      </c>
      <c r="B3141" s="1">
        <v>16.36</v>
      </c>
      <c r="C3141" s="1">
        <v>2.84</v>
      </c>
    </row>
    <row r="3142" spans="1:3" x14ac:dyDescent="0.3">
      <c r="A3142" s="36">
        <v>41060</v>
      </c>
      <c r="B3142" s="1">
        <v>16.66</v>
      </c>
      <c r="C3142" s="1">
        <v>2.89</v>
      </c>
    </row>
    <row r="3143" spans="1:3" x14ac:dyDescent="0.3">
      <c r="A3143" s="36">
        <v>41059</v>
      </c>
      <c r="B3143" s="1">
        <v>16.75</v>
      </c>
      <c r="C3143" s="1">
        <v>2.9</v>
      </c>
    </row>
    <row r="3144" spans="1:3" x14ac:dyDescent="0.3">
      <c r="A3144" s="36">
        <v>41058</v>
      </c>
      <c r="B3144" s="1">
        <v>16.899999999999999</v>
      </c>
      <c r="C3144" s="1">
        <v>2.93</v>
      </c>
    </row>
    <row r="3145" spans="1:3" x14ac:dyDescent="0.3">
      <c r="A3145" s="36">
        <v>41057</v>
      </c>
      <c r="B3145" s="1">
        <v>16.899999999999999</v>
      </c>
      <c r="C3145" s="1">
        <v>2.93</v>
      </c>
    </row>
    <row r="3146" spans="1:3" x14ac:dyDescent="0.3">
      <c r="A3146" s="36">
        <v>41054</v>
      </c>
      <c r="B3146" s="1">
        <v>16.68</v>
      </c>
      <c r="C3146" s="1">
        <v>2.89</v>
      </c>
    </row>
    <row r="3147" spans="1:3" x14ac:dyDescent="0.3">
      <c r="A3147" s="36">
        <v>41053</v>
      </c>
      <c r="B3147" s="1">
        <v>16.690000000000001</v>
      </c>
      <c r="C3147" s="1">
        <v>2.89</v>
      </c>
    </row>
    <row r="3148" spans="1:3" x14ac:dyDescent="0.3">
      <c r="A3148" s="36">
        <v>41052</v>
      </c>
      <c r="B3148" s="1">
        <v>16.38</v>
      </c>
      <c r="C3148" s="1">
        <v>2.84</v>
      </c>
    </row>
    <row r="3149" spans="1:3" x14ac:dyDescent="0.3">
      <c r="A3149" s="36">
        <v>41051</v>
      </c>
      <c r="B3149" s="1">
        <v>16.46</v>
      </c>
      <c r="C3149" s="1">
        <v>2.85</v>
      </c>
    </row>
    <row r="3150" spans="1:3" x14ac:dyDescent="0.3">
      <c r="A3150" s="36">
        <v>41050</v>
      </c>
      <c r="B3150" s="1">
        <v>16.62</v>
      </c>
      <c r="C3150" s="1">
        <v>2.88</v>
      </c>
    </row>
    <row r="3151" spans="1:3" x14ac:dyDescent="0.3">
      <c r="A3151" s="36">
        <v>41047</v>
      </c>
      <c r="B3151" s="1">
        <v>16.850000000000001</v>
      </c>
      <c r="C3151" s="1">
        <v>2.87</v>
      </c>
    </row>
    <row r="3152" spans="1:3" x14ac:dyDescent="0.3">
      <c r="A3152" s="36">
        <v>41046</v>
      </c>
      <c r="B3152" s="1">
        <v>16.78</v>
      </c>
      <c r="C3152" s="1">
        <v>2.86</v>
      </c>
    </row>
    <row r="3153" spans="1:3" x14ac:dyDescent="0.3">
      <c r="A3153" s="36">
        <v>41045</v>
      </c>
      <c r="B3153" s="1">
        <v>16.739999999999998</v>
      </c>
      <c r="C3153" s="1">
        <v>2.85</v>
      </c>
    </row>
    <row r="3154" spans="1:3" x14ac:dyDescent="0.3">
      <c r="A3154" s="36">
        <v>41044</v>
      </c>
      <c r="B3154" s="1">
        <v>17.04</v>
      </c>
      <c r="C3154" s="1">
        <v>2.9</v>
      </c>
    </row>
    <row r="3155" spans="1:3" x14ac:dyDescent="0.3">
      <c r="A3155" s="36">
        <v>41043</v>
      </c>
      <c r="B3155" s="1">
        <v>16.95</v>
      </c>
      <c r="C3155" s="1">
        <v>2.88</v>
      </c>
    </row>
    <row r="3156" spans="1:3" x14ac:dyDescent="0.3">
      <c r="A3156" s="36">
        <v>41040</v>
      </c>
      <c r="B3156" s="1">
        <v>16.87</v>
      </c>
      <c r="C3156" s="1">
        <v>2.89</v>
      </c>
    </row>
    <row r="3157" spans="1:3" x14ac:dyDescent="0.3">
      <c r="A3157" s="36">
        <v>41039</v>
      </c>
      <c r="B3157" s="1">
        <v>17</v>
      </c>
      <c r="C3157" s="1">
        <v>2.91</v>
      </c>
    </row>
    <row r="3158" spans="1:3" x14ac:dyDescent="0.3">
      <c r="A3158" s="36">
        <v>41038</v>
      </c>
      <c r="B3158" s="1">
        <v>17.03</v>
      </c>
      <c r="C3158" s="1">
        <v>2.92</v>
      </c>
    </row>
    <row r="3159" spans="1:3" x14ac:dyDescent="0.3">
      <c r="A3159" s="36">
        <v>41037</v>
      </c>
      <c r="B3159" s="1">
        <v>17.149999999999999</v>
      </c>
      <c r="C3159" s="1">
        <v>2.93</v>
      </c>
    </row>
    <row r="3160" spans="1:3" x14ac:dyDescent="0.3">
      <c r="A3160" s="36">
        <v>41036</v>
      </c>
      <c r="B3160" s="1">
        <v>17.54</v>
      </c>
      <c r="C3160" s="1">
        <v>3</v>
      </c>
    </row>
    <row r="3161" spans="1:3" x14ac:dyDescent="0.3">
      <c r="A3161" s="36">
        <v>41033</v>
      </c>
      <c r="B3161" s="1">
        <v>17.45</v>
      </c>
      <c r="C3161" s="1">
        <v>2.98</v>
      </c>
    </row>
    <row r="3162" spans="1:3" x14ac:dyDescent="0.3">
      <c r="A3162" s="36">
        <v>41032</v>
      </c>
      <c r="B3162" s="1">
        <v>17.809999999999999</v>
      </c>
      <c r="C3162" s="1">
        <v>3.04</v>
      </c>
    </row>
    <row r="3163" spans="1:3" x14ac:dyDescent="0.3">
      <c r="A3163" s="36">
        <v>41031</v>
      </c>
      <c r="B3163" s="1">
        <v>17.989999999999998</v>
      </c>
      <c r="C3163" s="1">
        <v>3.07</v>
      </c>
    </row>
    <row r="3164" spans="1:3" x14ac:dyDescent="0.3">
      <c r="A3164" s="36">
        <v>41029</v>
      </c>
      <c r="B3164" s="1">
        <v>18.12</v>
      </c>
      <c r="C3164" s="1">
        <v>3.08</v>
      </c>
    </row>
    <row r="3165" spans="1:3" x14ac:dyDescent="0.3">
      <c r="A3165" s="36">
        <v>41027</v>
      </c>
      <c r="B3165" s="1">
        <v>17.989999999999998</v>
      </c>
      <c r="C3165" s="1">
        <v>3.05</v>
      </c>
    </row>
    <row r="3166" spans="1:3" x14ac:dyDescent="0.3">
      <c r="A3166" s="36">
        <v>41026</v>
      </c>
      <c r="B3166" s="1">
        <v>17.93</v>
      </c>
      <c r="C3166" s="1">
        <v>3.04</v>
      </c>
    </row>
    <row r="3167" spans="1:3" x14ac:dyDescent="0.3">
      <c r="A3167" s="36">
        <v>41025</v>
      </c>
      <c r="B3167" s="1">
        <v>18.22</v>
      </c>
      <c r="C3167" s="1">
        <v>2.96</v>
      </c>
    </row>
    <row r="3168" spans="1:3" x14ac:dyDescent="0.3">
      <c r="A3168" s="36">
        <v>41024</v>
      </c>
      <c r="B3168" s="1">
        <v>18.27</v>
      </c>
      <c r="C3168" s="1">
        <v>2.96</v>
      </c>
    </row>
    <row r="3169" spans="1:3" x14ac:dyDescent="0.3">
      <c r="A3169" s="36">
        <v>41023</v>
      </c>
      <c r="B3169" s="1">
        <v>18.34</v>
      </c>
      <c r="C3169" s="1">
        <v>2.98</v>
      </c>
    </row>
    <row r="3170" spans="1:3" x14ac:dyDescent="0.3">
      <c r="A3170" s="36">
        <v>41022</v>
      </c>
      <c r="B3170" s="1">
        <v>18.260000000000002</v>
      </c>
      <c r="C3170" s="1">
        <v>2.96</v>
      </c>
    </row>
    <row r="3171" spans="1:3" x14ac:dyDescent="0.3">
      <c r="A3171" s="36">
        <v>41019</v>
      </c>
      <c r="B3171" s="1">
        <v>18.579999999999998</v>
      </c>
      <c r="C3171" s="1">
        <v>3.02</v>
      </c>
    </row>
    <row r="3172" spans="1:3" x14ac:dyDescent="0.3">
      <c r="A3172" s="36">
        <v>41018</v>
      </c>
      <c r="B3172" s="1">
        <v>18.72</v>
      </c>
      <c r="C3172" s="1">
        <v>3.04</v>
      </c>
    </row>
    <row r="3173" spans="1:3" x14ac:dyDescent="0.3">
      <c r="A3173" s="36">
        <v>41017</v>
      </c>
      <c r="B3173" s="1">
        <v>18.670000000000002</v>
      </c>
      <c r="C3173" s="1">
        <v>3.02</v>
      </c>
    </row>
    <row r="3174" spans="1:3" x14ac:dyDescent="0.3">
      <c r="A3174" s="36">
        <v>41016</v>
      </c>
      <c r="B3174" s="1">
        <v>18.63</v>
      </c>
      <c r="C3174" s="1">
        <v>3.01</v>
      </c>
    </row>
    <row r="3175" spans="1:3" x14ac:dyDescent="0.3">
      <c r="A3175" s="36">
        <v>41015</v>
      </c>
      <c r="B3175" s="1">
        <v>18.41</v>
      </c>
      <c r="C3175" s="1">
        <v>2.98</v>
      </c>
    </row>
    <row r="3176" spans="1:3" x14ac:dyDescent="0.3">
      <c r="A3176" s="36">
        <v>41012</v>
      </c>
      <c r="B3176" s="1">
        <v>18.3</v>
      </c>
      <c r="C3176" s="1">
        <v>2.96</v>
      </c>
    </row>
    <row r="3177" spans="1:3" x14ac:dyDescent="0.3">
      <c r="A3177" s="36">
        <v>41011</v>
      </c>
      <c r="B3177" s="1">
        <v>18.649999999999999</v>
      </c>
      <c r="C3177" s="1">
        <v>3</v>
      </c>
    </row>
    <row r="3178" spans="1:3" x14ac:dyDescent="0.3">
      <c r="A3178" s="36">
        <v>41010</v>
      </c>
      <c r="B3178" s="1">
        <v>18.47</v>
      </c>
      <c r="C3178" s="1">
        <v>2.97</v>
      </c>
    </row>
    <row r="3179" spans="1:3" x14ac:dyDescent="0.3">
      <c r="A3179" s="36">
        <v>41009</v>
      </c>
      <c r="B3179" s="1">
        <v>18.53</v>
      </c>
      <c r="C3179" s="1">
        <v>2.98</v>
      </c>
    </row>
    <row r="3180" spans="1:3" x14ac:dyDescent="0.3">
      <c r="A3180" s="36">
        <v>41008</v>
      </c>
      <c r="B3180" s="1">
        <v>18.5</v>
      </c>
      <c r="C3180" s="1">
        <v>2.97</v>
      </c>
    </row>
    <row r="3181" spans="1:3" x14ac:dyDescent="0.3">
      <c r="A3181" s="36">
        <v>41003</v>
      </c>
      <c r="B3181" s="1">
        <v>18.809999999999999</v>
      </c>
      <c r="C3181" s="1">
        <v>3.02</v>
      </c>
    </row>
    <row r="3182" spans="1:3" x14ac:dyDescent="0.3">
      <c r="A3182" s="36">
        <v>41002</v>
      </c>
      <c r="B3182" s="1">
        <v>18.93</v>
      </c>
      <c r="C3182" s="1">
        <v>3.04</v>
      </c>
    </row>
    <row r="3183" spans="1:3" x14ac:dyDescent="0.3">
      <c r="A3183" s="36">
        <v>41001</v>
      </c>
      <c r="B3183" s="1">
        <v>18.79</v>
      </c>
      <c r="C3183" s="1">
        <v>3.02</v>
      </c>
    </row>
    <row r="3184" spans="1:3" x14ac:dyDescent="0.3">
      <c r="A3184" s="36">
        <v>40998</v>
      </c>
      <c r="B3184" s="1">
        <v>18.71</v>
      </c>
      <c r="C3184" s="1">
        <v>3.01</v>
      </c>
    </row>
    <row r="3185" spans="1:3" x14ac:dyDescent="0.3">
      <c r="A3185" s="36">
        <v>40997</v>
      </c>
      <c r="B3185" s="1">
        <v>18.3</v>
      </c>
      <c r="C3185" s="1">
        <v>2.94</v>
      </c>
    </row>
    <row r="3186" spans="1:3" x14ac:dyDescent="0.3">
      <c r="A3186" s="36">
        <v>40996</v>
      </c>
      <c r="B3186" s="1">
        <v>18.36</v>
      </c>
      <c r="C3186" s="1">
        <v>2.95</v>
      </c>
    </row>
    <row r="3187" spans="1:3" x14ac:dyDescent="0.3">
      <c r="A3187" s="36">
        <v>40995</v>
      </c>
      <c r="B3187" s="1">
        <v>18.53</v>
      </c>
      <c r="C3187" s="1">
        <v>2.98</v>
      </c>
    </row>
    <row r="3188" spans="1:3" x14ac:dyDescent="0.3">
      <c r="A3188" s="36">
        <v>40994</v>
      </c>
      <c r="B3188" s="1">
        <v>18.32</v>
      </c>
      <c r="C3188" s="1">
        <v>2.95</v>
      </c>
    </row>
    <row r="3189" spans="1:3" x14ac:dyDescent="0.3">
      <c r="A3189" s="36">
        <v>40991</v>
      </c>
      <c r="B3189" s="1">
        <v>18.649999999999999</v>
      </c>
      <c r="C3189" s="1">
        <v>3</v>
      </c>
    </row>
    <row r="3190" spans="1:3" x14ac:dyDescent="0.3">
      <c r="A3190" s="36">
        <v>40990</v>
      </c>
      <c r="B3190" s="1">
        <v>18.47</v>
      </c>
      <c r="C3190" s="1">
        <v>2.97</v>
      </c>
    </row>
    <row r="3191" spans="1:3" x14ac:dyDescent="0.3">
      <c r="A3191" s="36">
        <v>40989</v>
      </c>
      <c r="B3191" s="1">
        <v>18.96</v>
      </c>
      <c r="C3191" s="1">
        <v>3.05</v>
      </c>
    </row>
    <row r="3192" spans="1:3" x14ac:dyDescent="0.3">
      <c r="A3192" s="36">
        <v>40988</v>
      </c>
      <c r="B3192" s="1">
        <v>18.64</v>
      </c>
      <c r="C3192" s="1">
        <v>3</v>
      </c>
    </row>
    <row r="3193" spans="1:3" x14ac:dyDescent="0.3">
      <c r="A3193" s="36">
        <v>40987</v>
      </c>
      <c r="B3193" s="1">
        <v>18.579999999999998</v>
      </c>
      <c r="C3193" s="1">
        <v>2.99</v>
      </c>
    </row>
    <row r="3194" spans="1:3" x14ac:dyDescent="0.3">
      <c r="A3194" s="36">
        <v>40984</v>
      </c>
      <c r="B3194" s="1">
        <v>18.79</v>
      </c>
      <c r="C3194" s="1">
        <v>3.02</v>
      </c>
    </row>
    <row r="3195" spans="1:3" x14ac:dyDescent="0.3">
      <c r="A3195" s="36">
        <v>40983</v>
      </c>
      <c r="B3195" s="1">
        <v>19.010000000000002</v>
      </c>
      <c r="C3195" s="1">
        <v>3.06</v>
      </c>
    </row>
    <row r="3196" spans="1:3" x14ac:dyDescent="0.3">
      <c r="A3196" s="36">
        <v>40982</v>
      </c>
      <c r="B3196" s="1">
        <v>19.309999999999999</v>
      </c>
      <c r="C3196" s="1">
        <v>3.1</v>
      </c>
    </row>
    <row r="3197" spans="1:3" x14ac:dyDescent="0.3">
      <c r="A3197" s="36">
        <v>40981</v>
      </c>
      <c r="B3197" s="1">
        <v>19.18</v>
      </c>
      <c r="C3197" s="1">
        <v>3.09</v>
      </c>
    </row>
    <row r="3198" spans="1:3" x14ac:dyDescent="0.3">
      <c r="A3198" s="36">
        <v>40980</v>
      </c>
      <c r="B3198" s="1">
        <v>18.940000000000001</v>
      </c>
      <c r="C3198" s="1">
        <v>3.05</v>
      </c>
    </row>
    <row r="3199" spans="1:3" x14ac:dyDescent="0.3">
      <c r="A3199" s="36">
        <v>40977</v>
      </c>
      <c r="B3199" s="1">
        <v>18.899999999999999</v>
      </c>
      <c r="C3199" s="1">
        <v>3.02</v>
      </c>
    </row>
    <row r="3200" spans="1:3" x14ac:dyDescent="0.3">
      <c r="A3200" s="36">
        <v>40975</v>
      </c>
      <c r="B3200" s="1">
        <v>18.5</v>
      </c>
      <c r="C3200" s="1">
        <v>2.96</v>
      </c>
    </row>
    <row r="3201" spans="1:3" x14ac:dyDescent="0.3">
      <c r="A3201" s="36">
        <v>40974</v>
      </c>
      <c r="B3201" s="1">
        <v>18.510000000000002</v>
      </c>
      <c r="C3201" s="1">
        <v>2.96</v>
      </c>
    </row>
    <row r="3202" spans="1:3" x14ac:dyDescent="0.3">
      <c r="A3202" s="36">
        <v>40973</v>
      </c>
      <c r="B3202" s="1">
        <v>18.71</v>
      </c>
      <c r="C3202" s="1">
        <v>2.99</v>
      </c>
    </row>
    <row r="3203" spans="1:3" x14ac:dyDescent="0.3">
      <c r="A3203" s="36">
        <v>40971</v>
      </c>
      <c r="B3203" s="1">
        <v>18.989999999999998</v>
      </c>
      <c r="C3203" s="1">
        <v>3.04</v>
      </c>
    </row>
    <row r="3204" spans="1:3" x14ac:dyDescent="0.3">
      <c r="A3204" s="36">
        <v>40970</v>
      </c>
      <c r="B3204" s="1">
        <v>18.989999999999998</v>
      </c>
      <c r="C3204" s="1">
        <v>3.04</v>
      </c>
    </row>
    <row r="3205" spans="1:3" x14ac:dyDescent="0.3">
      <c r="A3205" s="36">
        <v>40969</v>
      </c>
      <c r="B3205" s="1">
        <v>18.920000000000002</v>
      </c>
      <c r="C3205" s="1">
        <v>3.01</v>
      </c>
    </row>
    <row r="3206" spans="1:3" x14ac:dyDescent="0.3">
      <c r="A3206" s="36">
        <v>40968</v>
      </c>
      <c r="B3206" s="1">
        <v>19.09</v>
      </c>
      <c r="C3206" s="1">
        <v>3.04</v>
      </c>
    </row>
    <row r="3207" spans="1:3" x14ac:dyDescent="0.3">
      <c r="A3207" s="36">
        <v>40967</v>
      </c>
      <c r="B3207" s="1">
        <v>19.05</v>
      </c>
      <c r="C3207" s="1">
        <v>3.03</v>
      </c>
    </row>
    <row r="3208" spans="1:3" x14ac:dyDescent="0.3">
      <c r="A3208" s="36">
        <v>40966</v>
      </c>
      <c r="B3208" s="1">
        <v>18.5</v>
      </c>
      <c r="C3208" s="1">
        <v>2.98</v>
      </c>
    </row>
    <row r="3209" spans="1:3" x14ac:dyDescent="0.3">
      <c r="A3209" s="36">
        <v>40963</v>
      </c>
      <c r="B3209" s="1">
        <v>19.02</v>
      </c>
      <c r="C3209" s="1">
        <v>3.06</v>
      </c>
    </row>
    <row r="3210" spans="1:3" x14ac:dyDescent="0.3">
      <c r="A3210" s="36">
        <v>40962</v>
      </c>
      <c r="B3210" s="1">
        <v>19.21</v>
      </c>
      <c r="C3210" s="1">
        <v>3.09</v>
      </c>
    </row>
    <row r="3211" spans="1:3" x14ac:dyDescent="0.3">
      <c r="A3211" s="36">
        <v>40961</v>
      </c>
      <c r="B3211" s="1">
        <v>19.29</v>
      </c>
      <c r="C3211" s="1">
        <v>3.1</v>
      </c>
    </row>
    <row r="3212" spans="1:3" x14ac:dyDescent="0.3">
      <c r="A3212" s="36">
        <v>40960</v>
      </c>
      <c r="B3212" s="1">
        <v>19.64</v>
      </c>
      <c r="C3212" s="1">
        <v>3.16</v>
      </c>
    </row>
    <row r="3213" spans="1:3" x14ac:dyDescent="0.3">
      <c r="A3213" s="36">
        <v>40956</v>
      </c>
      <c r="B3213" s="1">
        <v>19.489999999999998</v>
      </c>
      <c r="C3213" s="1">
        <v>3.12</v>
      </c>
    </row>
    <row r="3214" spans="1:3" x14ac:dyDescent="0.3">
      <c r="A3214" s="36">
        <v>40955</v>
      </c>
      <c r="B3214" s="1">
        <v>19.34</v>
      </c>
      <c r="C3214" s="1">
        <v>3.1</v>
      </c>
    </row>
    <row r="3215" spans="1:3" x14ac:dyDescent="0.3">
      <c r="A3215" s="36">
        <v>40954</v>
      </c>
      <c r="B3215" s="1">
        <v>19.350000000000001</v>
      </c>
      <c r="C3215" s="1">
        <v>3.11</v>
      </c>
    </row>
    <row r="3216" spans="1:3" x14ac:dyDescent="0.3">
      <c r="A3216" s="36">
        <v>40953</v>
      </c>
      <c r="B3216" s="1">
        <v>18.95</v>
      </c>
      <c r="C3216" s="1">
        <v>3.04</v>
      </c>
    </row>
    <row r="3217" spans="1:3" x14ac:dyDescent="0.3">
      <c r="A3217" s="36">
        <v>40952</v>
      </c>
      <c r="B3217" s="1">
        <v>18.940000000000001</v>
      </c>
      <c r="C3217" s="1">
        <v>3.03</v>
      </c>
    </row>
    <row r="3218" spans="1:3" x14ac:dyDescent="0.3">
      <c r="A3218" s="36">
        <v>40949</v>
      </c>
      <c r="B3218" s="1">
        <v>19</v>
      </c>
      <c r="C3218" s="1">
        <v>3.02</v>
      </c>
    </row>
    <row r="3219" spans="1:3" x14ac:dyDescent="0.3">
      <c r="A3219" s="36">
        <v>40948</v>
      </c>
      <c r="B3219" s="1">
        <v>19.3</v>
      </c>
      <c r="C3219" s="1">
        <v>3.06</v>
      </c>
    </row>
    <row r="3220" spans="1:3" x14ac:dyDescent="0.3">
      <c r="A3220" s="36">
        <v>40947</v>
      </c>
      <c r="B3220" s="1">
        <v>19.14</v>
      </c>
      <c r="C3220" s="1">
        <v>3.04</v>
      </c>
    </row>
    <row r="3221" spans="1:3" x14ac:dyDescent="0.3">
      <c r="A3221" s="36">
        <v>40946</v>
      </c>
      <c r="B3221" s="1">
        <v>19.02</v>
      </c>
      <c r="C3221" s="1">
        <v>3.04</v>
      </c>
    </row>
    <row r="3222" spans="1:3" x14ac:dyDescent="0.3">
      <c r="A3222" s="36">
        <v>40945</v>
      </c>
      <c r="B3222" s="1">
        <v>19.13</v>
      </c>
      <c r="C3222" s="1">
        <v>3.05</v>
      </c>
    </row>
    <row r="3223" spans="1:3" x14ac:dyDescent="0.3">
      <c r="A3223" s="36">
        <v>40942</v>
      </c>
      <c r="B3223" s="1">
        <v>18.97</v>
      </c>
      <c r="C3223" s="1">
        <v>3.03</v>
      </c>
    </row>
    <row r="3224" spans="1:3" x14ac:dyDescent="0.3">
      <c r="A3224" s="36">
        <v>40941</v>
      </c>
      <c r="B3224" s="1">
        <v>18.77</v>
      </c>
      <c r="C3224" s="1">
        <v>3.06</v>
      </c>
    </row>
    <row r="3225" spans="1:3" x14ac:dyDescent="0.3">
      <c r="A3225" s="36">
        <v>40940</v>
      </c>
      <c r="B3225" s="1">
        <v>18.66</v>
      </c>
      <c r="C3225" s="1">
        <v>3.04</v>
      </c>
    </row>
    <row r="3226" spans="1:3" x14ac:dyDescent="0.3">
      <c r="A3226" s="36">
        <v>40939</v>
      </c>
      <c r="B3226" s="1">
        <v>18.53</v>
      </c>
      <c r="C3226" s="1">
        <v>3.02</v>
      </c>
    </row>
    <row r="3227" spans="1:3" x14ac:dyDescent="0.3">
      <c r="A3227" s="36">
        <v>40938</v>
      </c>
      <c r="B3227" s="1">
        <v>18.13</v>
      </c>
      <c r="C3227" s="1">
        <v>2.95</v>
      </c>
    </row>
    <row r="3228" spans="1:3" x14ac:dyDescent="0.3">
      <c r="A3228" s="36">
        <v>40935</v>
      </c>
      <c r="B3228" s="1">
        <v>18.55</v>
      </c>
      <c r="C3228" s="1">
        <v>3.02</v>
      </c>
    </row>
    <row r="3229" spans="1:3" x14ac:dyDescent="0.3">
      <c r="A3229" s="36">
        <v>40933</v>
      </c>
      <c r="B3229" s="1">
        <v>18.38</v>
      </c>
      <c r="C3229" s="1">
        <v>2.99</v>
      </c>
    </row>
    <row r="3230" spans="1:3" x14ac:dyDescent="0.3">
      <c r="A3230" s="36">
        <v>40932</v>
      </c>
      <c r="B3230" s="1">
        <v>18.28</v>
      </c>
      <c r="C3230" s="1">
        <v>3.01</v>
      </c>
    </row>
    <row r="3231" spans="1:3" x14ac:dyDescent="0.3">
      <c r="A3231" s="36">
        <v>40931</v>
      </c>
      <c r="B3231" s="1">
        <v>18.14</v>
      </c>
      <c r="C3231" s="1">
        <v>2.96</v>
      </c>
    </row>
    <row r="3232" spans="1:3" x14ac:dyDescent="0.3">
      <c r="A3232" s="36">
        <v>40928</v>
      </c>
      <c r="B3232" s="1">
        <v>18.14</v>
      </c>
      <c r="C3232" s="1">
        <v>2.96</v>
      </c>
    </row>
    <row r="3233" spans="1:3" x14ac:dyDescent="0.3">
      <c r="A3233" s="36">
        <v>40927</v>
      </c>
      <c r="B3233" s="1">
        <v>18.03</v>
      </c>
      <c r="C3233" s="1">
        <v>2.94</v>
      </c>
    </row>
    <row r="3234" spans="1:3" x14ac:dyDescent="0.3">
      <c r="A3234" s="36">
        <v>40926</v>
      </c>
      <c r="B3234" s="1">
        <v>17.809999999999999</v>
      </c>
      <c r="C3234" s="1">
        <v>2.9</v>
      </c>
    </row>
    <row r="3235" spans="1:3" x14ac:dyDescent="0.3">
      <c r="A3235" s="36">
        <v>40925</v>
      </c>
      <c r="B3235" s="1">
        <v>17.850000000000001</v>
      </c>
      <c r="C3235" s="1">
        <v>2.92</v>
      </c>
    </row>
    <row r="3236" spans="1:3" x14ac:dyDescent="0.3">
      <c r="A3236" s="36">
        <v>40924</v>
      </c>
      <c r="B3236" s="1">
        <v>17.53</v>
      </c>
      <c r="C3236" s="1">
        <v>2.87</v>
      </c>
    </row>
    <row r="3237" spans="1:3" x14ac:dyDescent="0.3">
      <c r="A3237" s="36">
        <v>40921</v>
      </c>
      <c r="B3237" s="1">
        <v>17.5</v>
      </c>
      <c r="C3237" s="1">
        <v>2.87</v>
      </c>
    </row>
    <row r="3238" spans="1:3" x14ac:dyDescent="0.3">
      <c r="A3238" s="36">
        <v>40920</v>
      </c>
      <c r="B3238" s="1">
        <v>17.5</v>
      </c>
      <c r="C3238" s="1">
        <v>2.85</v>
      </c>
    </row>
    <row r="3239" spans="1:3" x14ac:dyDescent="0.3">
      <c r="A3239" s="36">
        <v>40919</v>
      </c>
      <c r="B3239" s="1">
        <v>17.61</v>
      </c>
      <c r="C3239" s="1">
        <v>2.86</v>
      </c>
    </row>
    <row r="3240" spans="1:3" x14ac:dyDescent="0.3">
      <c r="A3240" s="36">
        <v>40918</v>
      </c>
      <c r="B3240" s="1">
        <v>17.559999999999999</v>
      </c>
      <c r="C3240" s="1">
        <v>2.86</v>
      </c>
    </row>
    <row r="3241" spans="1:3" x14ac:dyDescent="0.3">
      <c r="A3241" s="36">
        <v>40917</v>
      </c>
      <c r="B3241" s="1">
        <v>17.18</v>
      </c>
      <c r="C3241" s="1">
        <v>2.79</v>
      </c>
    </row>
    <row r="3242" spans="1:3" x14ac:dyDescent="0.3">
      <c r="A3242" s="36">
        <v>40915</v>
      </c>
      <c r="B3242" s="1">
        <v>17.190000000000001</v>
      </c>
      <c r="C3242" s="1">
        <v>2.8</v>
      </c>
    </row>
    <row r="3243" spans="1:3" x14ac:dyDescent="0.3">
      <c r="A3243" s="36">
        <v>40914</v>
      </c>
      <c r="B3243" s="1">
        <v>17.22</v>
      </c>
      <c r="C3243" s="1">
        <v>2.8</v>
      </c>
    </row>
    <row r="3244" spans="1:3" x14ac:dyDescent="0.3">
      <c r="A3244" s="36">
        <v>40913</v>
      </c>
      <c r="B3244" s="1">
        <v>17.2</v>
      </c>
      <c r="C3244" s="1">
        <v>2.8</v>
      </c>
    </row>
    <row r="3245" spans="1:3" x14ac:dyDescent="0.3">
      <c r="A3245" s="36">
        <v>40912</v>
      </c>
      <c r="B3245" s="1">
        <v>17.2</v>
      </c>
      <c r="C3245" s="1">
        <v>2.81</v>
      </c>
    </row>
    <row r="3246" spans="1:3" x14ac:dyDescent="0.3">
      <c r="A3246" s="36">
        <v>40911</v>
      </c>
      <c r="B3246" s="1">
        <v>17.260000000000002</v>
      </c>
      <c r="C3246" s="1">
        <v>2.82</v>
      </c>
    </row>
    <row r="3247" spans="1:3" x14ac:dyDescent="0.3">
      <c r="A3247" s="36">
        <v>40910</v>
      </c>
      <c r="B3247" s="1">
        <v>16.79</v>
      </c>
      <c r="C3247" s="1">
        <v>2.77</v>
      </c>
    </row>
    <row r="3248" spans="1:3" x14ac:dyDescent="0.3">
      <c r="A3248" s="36">
        <v>41639</v>
      </c>
      <c r="B3248" s="1">
        <v>18.7</v>
      </c>
      <c r="C3248" s="1">
        <v>2.99</v>
      </c>
    </row>
    <row r="3249" spans="1:3" x14ac:dyDescent="0.3">
      <c r="A3249" s="36">
        <v>41638</v>
      </c>
      <c r="B3249" s="1">
        <v>18.66</v>
      </c>
      <c r="C3249" s="1">
        <v>2.99</v>
      </c>
    </row>
    <row r="3250" spans="1:3" x14ac:dyDescent="0.3">
      <c r="A3250" s="36">
        <v>41635</v>
      </c>
      <c r="B3250" s="1">
        <v>18.75</v>
      </c>
      <c r="C3250" s="1">
        <v>3</v>
      </c>
    </row>
    <row r="3251" spans="1:3" x14ac:dyDescent="0.3">
      <c r="A3251" s="36">
        <v>41634</v>
      </c>
      <c r="B3251" s="1">
        <v>18.64</v>
      </c>
      <c r="C3251" s="1">
        <v>2.98</v>
      </c>
    </row>
    <row r="3252" spans="1:3" x14ac:dyDescent="0.3">
      <c r="A3252" s="36">
        <v>41632</v>
      </c>
      <c r="B3252" s="1">
        <v>18.61</v>
      </c>
      <c r="C3252" s="1">
        <v>2.98</v>
      </c>
    </row>
    <row r="3253" spans="1:3" x14ac:dyDescent="0.3">
      <c r="A3253" s="36">
        <v>41631</v>
      </c>
      <c r="B3253" s="1">
        <v>18.66</v>
      </c>
      <c r="C3253" s="1">
        <v>2.98</v>
      </c>
    </row>
    <row r="3254" spans="1:3" x14ac:dyDescent="0.3">
      <c r="A3254" s="36">
        <v>41628</v>
      </c>
      <c r="B3254" s="1">
        <v>18.63</v>
      </c>
      <c r="C3254" s="1">
        <v>2.98</v>
      </c>
    </row>
    <row r="3255" spans="1:3" x14ac:dyDescent="0.3">
      <c r="A3255" s="36">
        <v>41627</v>
      </c>
      <c r="B3255" s="1">
        <v>18.309999999999999</v>
      </c>
      <c r="C3255" s="1">
        <v>2.93</v>
      </c>
    </row>
    <row r="3256" spans="1:3" x14ac:dyDescent="0.3">
      <c r="A3256" s="36">
        <v>41626</v>
      </c>
      <c r="B3256" s="1">
        <v>18.46</v>
      </c>
      <c r="C3256" s="1">
        <v>2.95</v>
      </c>
    </row>
    <row r="3257" spans="1:3" x14ac:dyDescent="0.3">
      <c r="A3257" s="36">
        <v>41625</v>
      </c>
      <c r="B3257" s="1">
        <v>18.23</v>
      </c>
      <c r="C3257" s="1">
        <v>2.91</v>
      </c>
    </row>
    <row r="3258" spans="1:3" x14ac:dyDescent="0.3">
      <c r="A3258" s="36">
        <v>41624</v>
      </c>
      <c r="B3258" s="1">
        <v>18.27</v>
      </c>
      <c r="C3258" s="1">
        <v>2.92</v>
      </c>
    </row>
    <row r="3259" spans="1:3" x14ac:dyDescent="0.3">
      <c r="A3259" s="36">
        <v>41621</v>
      </c>
      <c r="B3259" s="1">
        <v>18.32</v>
      </c>
      <c r="C3259" s="1">
        <v>2.93</v>
      </c>
    </row>
    <row r="3260" spans="1:3" x14ac:dyDescent="0.3">
      <c r="A3260" s="36">
        <v>41620</v>
      </c>
      <c r="B3260" s="1">
        <v>18.52</v>
      </c>
      <c r="C3260" s="1">
        <v>2.96</v>
      </c>
    </row>
    <row r="3261" spans="1:3" x14ac:dyDescent="0.3">
      <c r="A3261" s="36">
        <v>41619</v>
      </c>
      <c r="B3261" s="1">
        <v>18.73</v>
      </c>
      <c r="C3261" s="1">
        <v>3</v>
      </c>
    </row>
    <row r="3262" spans="1:3" x14ac:dyDescent="0.3">
      <c r="A3262" s="36">
        <v>41618</v>
      </c>
      <c r="B3262" s="1">
        <v>18.8</v>
      </c>
      <c r="C3262" s="1">
        <v>3.01</v>
      </c>
    </row>
    <row r="3263" spans="1:3" x14ac:dyDescent="0.3">
      <c r="A3263" s="36">
        <v>41617</v>
      </c>
      <c r="B3263" s="1">
        <v>18.899999999999999</v>
      </c>
      <c r="C3263" s="1">
        <v>3.02</v>
      </c>
    </row>
    <row r="3264" spans="1:3" x14ac:dyDescent="0.3">
      <c r="A3264" s="36">
        <v>41614</v>
      </c>
      <c r="B3264" s="1">
        <v>18.579999999999998</v>
      </c>
      <c r="C3264" s="1">
        <v>2.97</v>
      </c>
    </row>
    <row r="3265" spans="1:3" x14ac:dyDescent="0.3">
      <c r="A3265" s="36">
        <v>41613</v>
      </c>
      <c r="B3265" s="1">
        <v>18.579999999999998</v>
      </c>
      <c r="C3265" s="1">
        <v>2.96</v>
      </c>
    </row>
    <row r="3266" spans="1:3" x14ac:dyDescent="0.3">
      <c r="A3266" s="36">
        <v>41612</v>
      </c>
      <c r="B3266" s="1">
        <v>18.34</v>
      </c>
      <c r="C3266" s="1">
        <v>2.92</v>
      </c>
    </row>
    <row r="3267" spans="1:3" x14ac:dyDescent="0.3">
      <c r="A3267" s="36">
        <v>41611</v>
      </c>
      <c r="B3267" s="1">
        <v>18.46</v>
      </c>
      <c r="C3267" s="1">
        <v>2.94</v>
      </c>
    </row>
    <row r="3268" spans="1:3" x14ac:dyDescent="0.3">
      <c r="A3268" s="36">
        <v>41610</v>
      </c>
      <c r="B3268" s="1">
        <v>18.510000000000002</v>
      </c>
      <c r="C3268" s="1">
        <v>2.95</v>
      </c>
    </row>
    <row r="3269" spans="1:3" x14ac:dyDescent="0.3">
      <c r="A3269" s="36">
        <v>41607</v>
      </c>
      <c r="B3269" s="1">
        <v>18.38</v>
      </c>
      <c r="C3269" s="1">
        <v>2.93</v>
      </c>
    </row>
    <row r="3270" spans="1:3" x14ac:dyDescent="0.3">
      <c r="A3270" s="36">
        <v>41606</v>
      </c>
      <c r="B3270" s="1">
        <v>18.13</v>
      </c>
      <c r="C3270" s="1">
        <v>2.89</v>
      </c>
    </row>
    <row r="3271" spans="1:3" x14ac:dyDescent="0.3">
      <c r="A3271" s="36">
        <v>41605</v>
      </c>
      <c r="B3271" s="1">
        <v>18.03</v>
      </c>
      <c r="C3271" s="1">
        <v>2.88</v>
      </c>
    </row>
    <row r="3272" spans="1:3" x14ac:dyDescent="0.3">
      <c r="A3272" s="36">
        <v>41604</v>
      </c>
      <c r="B3272" s="1">
        <v>17.940000000000001</v>
      </c>
      <c r="C3272" s="1">
        <v>2.88</v>
      </c>
    </row>
    <row r="3273" spans="1:3" x14ac:dyDescent="0.3">
      <c r="A3273" s="36">
        <v>41603</v>
      </c>
      <c r="B3273" s="1">
        <v>18.059999999999999</v>
      </c>
      <c r="C3273" s="1">
        <v>2.9</v>
      </c>
    </row>
    <row r="3274" spans="1:3" x14ac:dyDescent="0.3">
      <c r="A3274" s="36">
        <v>41600</v>
      </c>
      <c r="B3274" s="1">
        <v>17.71</v>
      </c>
      <c r="C3274" s="1">
        <v>2.85</v>
      </c>
    </row>
    <row r="3275" spans="1:3" x14ac:dyDescent="0.3">
      <c r="A3275" s="36">
        <v>41599</v>
      </c>
      <c r="B3275" s="1">
        <v>17.260000000000002</v>
      </c>
      <c r="C3275" s="1">
        <v>2.85</v>
      </c>
    </row>
    <row r="3276" spans="1:3" x14ac:dyDescent="0.3">
      <c r="A3276" s="36">
        <v>41598</v>
      </c>
      <c r="B3276" s="1">
        <v>17.61</v>
      </c>
      <c r="C3276" s="1">
        <v>2.91</v>
      </c>
    </row>
    <row r="3277" spans="1:3" x14ac:dyDescent="0.3">
      <c r="A3277" s="36">
        <v>41597</v>
      </c>
      <c r="B3277" s="1">
        <v>17.850000000000001</v>
      </c>
      <c r="C3277" s="1">
        <v>2.95</v>
      </c>
    </row>
    <row r="3278" spans="1:3" x14ac:dyDescent="0.3">
      <c r="A3278" s="36">
        <v>41596</v>
      </c>
      <c r="B3278" s="1">
        <v>17.760000000000002</v>
      </c>
      <c r="C3278" s="1">
        <v>2.95</v>
      </c>
    </row>
    <row r="3279" spans="1:3" x14ac:dyDescent="0.3">
      <c r="A3279" s="36">
        <v>41592</v>
      </c>
      <c r="B3279" s="1">
        <v>17.420000000000002</v>
      </c>
      <c r="C3279" s="1">
        <v>2.88</v>
      </c>
    </row>
    <row r="3280" spans="1:3" x14ac:dyDescent="0.3">
      <c r="A3280" s="36">
        <v>41591</v>
      </c>
      <c r="B3280" s="1">
        <v>17.23</v>
      </c>
      <c r="C3280" s="1">
        <v>2.85</v>
      </c>
    </row>
    <row r="3281" spans="1:3" x14ac:dyDescent="0.3">
      <c r="A3281" s="36">
        <v>41590</v>
      </c>
      <c r="B3281" s="1">
        <v>17.309999999999999</v>
      </c>
      <c r="C3281" s="1">
        <v>2.86</v>
      </c>
    </row>
    <row r="3282" spans="1:3" x14ac:dyDescent="0.3">
      <c r="A3282" s="36">
        <v>41589</v>
      </c>
      <c r="B3282" s="1">
        <v>17.48</v>
      </c>
      <c r="C3282" s="1">
        <v>2.89</v>
      </c>
    </row>
    <row r="3283" spans="1:3" x14ac:dyDescent="0.3">
      <c r="A3283" s="36">
        <v>41586</v>
      </c>
      <c r="B3283" s="1">
        <v>17.649999999999999</v>
      </c>
      <c r="C3283" s="1">
        <v>2.92</v>
      </c>
    </row>
    <row r="3284" spans="1:3" x14ac:dyDescent="0.3">
      <c r="A3284" s="36">
        <v>41585</v>
      </c>
      <c r="B3284" s="1">
        <v>17.78</v>
      </c>
      <c r="C3284" s="1">
        <v>2.94</v>
      </c>
    </row>
    <row r="3285" spans="1:3" x14ac:dyDescent="0.3">
      <c r="A3285" s="36">
        <v>41584</v>
      </c>
      <c r="B3285" s="1">
        <v>17.920000000000002</v>
      </c>
      <c r="C3285" s="1">
        <v>2.95</v>
      </c>
    </row>
    <row r="3286" spans="1:3" x14ac:dyDescent="0.3">
      <c r="A3286" s="36">
        <v>41583</v>
      </c>
      <c r="B3286" s="1">
        <v>18.059999999999999</v>
      </c>
      <c r="C3286" s="1">
        <v>2.97</v>
      </c>
    </row>
    <row r="3287" spans="1:3" x14ac:dyDescent="0.3">
      <c r="A3287" s="36">
        <v>41581</v>
      </c>
      <c r="B3287" s="1">
        <v>18.23</v>
      </c>
      <c r="C3287" s="1">
        <v>3</v>
      </c>
    </row>
    <row r="3288" spans="1:3" x14ac:dyDescent="0.3">
      <c r="A3288" s="36">
        <v>41579</v>
      </c>
      <c r="B3288" s="1">
        <v>18.2</v>
      </c>
      <c r="C3288" s="1">
        <v>3</v>
      </c>
    </row>
    <row r="3289" spans="1:3" x14ac:dyDescent="0.3">
      <c r="A3289" s="36">
        <v>41578</v>
      </c>
      <c r="B3289" s="1">
        <v>18.18</v>
      </c>
      <c r="C3289" s="1">
        <v>2.99</v>
      </c>
    </row>
    <row r="3290" spans="1:3" x14ac:dyDescent="0.3">
      <c r="A3290" s="36">
        <v>41577</v>
      </c>
      <c r="B3290" s="1">
        <v>18.04</v>
      </c>
      <c r="C3290" s="1">
        <v>2.97</v>
      </c>
    </row>
    <row r="3291" spans="1:3" x14ac:dyDescent="0.3">
      <c r="A3291" s="36">
        <v>41576</v>
      </c>
      <c r="B3291" s="1">
        <v>17.95</v>
      </c>
      <c r="C3291" s="1">
        <v>2.95</v>
      </c>
    </row>
    <row r="3292" spans="1:3" x14ac:dyDescent="0.3">
      <c r="A3292" s="36">
        <v>41575</v>
      </c>
      <c r="B3292" s="1">
        <v>17.61</v>
      </c>
      <c r="C3292" s="1">
        <v>2.9</v>
      </c>
    </row>
    <row r="3293" spans="1:3" x14ac:dyDescent="0.3">
      <c r="A3293" s="36">
        <v>41572</v>
      </c>
      <c r="B3293" s="1">
        <v>17.73</v>
      </c>
      <c r="C3293" s="1">
        <v>2.92</v>
      </c>
    </row>
    <row r="3294" spans="1:3" x14ac:dyDescent="0.3">
      <c r="A3294" s="36">
        <v>41571</v>
      </c>
      <c r="B3294" s="1">
        <v>17.79</v>
      </c>
      <c r="C3294" s="1">
        <v>2.93</v>
      </c>
    </row>
    <row r="3295" spans="1:3" x14ac:dyDescent="0.3">
      <c r="A3295" s="36">
        <v>41570</v>
      </c>
      <c r="B3295" s="1">
        <v>17.829999999999998</v>
      </c>
      <c r="C3295" s="1">
        <v>2.93</v>
      </c>
    </row>
    <row r="3296" spans="1:3" x14ac:dyDescent="0.3">
      <c r="A3296" s="36">
        <v>41569</v>
      </c>
      <c r="B3296" s="1">
        <v>18.010000000000002</v>
      </c>
      <c r="C3296" s="1">
        <v>2.95</v>
      </c>
    </row>
    <row r="3297" spans="1:3" x14ac:dyDescent="0.3">
      <c r="A3297" s="36">
        <v>41568</v>
      </c>
      <c r="B3297" s="1">
        <v>18.07</v>
      </c>
      <c r="C3297" s="1">
        <v>2.96</v>
      </c>
    </row>
    <row r="3298" spans="1:3" x14ac:dyDescent="0.3">
      <c r="A3298" s="36">
        <v>41565</v>
      </c>
      <c r="B3298" s="1">
        <v>18.02</v>
      </c>
      <c r="C3298" s="1">
        <v>2.95</v>
      </c>
    </row>
    <row r="3299" spans="1:3" x14ac:dyDescent="0.3">
      <c r="A3299" s="36">
        <v>41564</v>
      </c>
      <c r="B3299" s="1">
        <v>17.63</v>
      </c>
      <c r="C3299" s="1">
        <v>2.88</v>
      </c>
    </row>
    <row r="3300" spans="1:3" x14ac:dyDescent="0.3">
      <c r="A3300" s="36">
        <v>41562</v>
      </c>
      <c r="B3300" s="1">
        <v>17.850000000000001</v>
      </c>
      <c r="C3300" s="1">
        <v>2.9</v>
      </c>
    </row>
    <row r="3301" spans="1:3" x14ac:dyDescent="0.3">
      <c r="A3301" s="36">
        <v>41561</v>
      </c>
      <c r="B3301" s="1">
        <v>17.940000000000001</v>
      </c>
      <c r="C3301" s="1">
        <v>2.91</v>
      </c>
    </row>
    <row r="3302" spans="1:3" x14ac:dyDescent="0.3">
      <c r="A3302" s="36">
        <v>41558</v>
      </c>
      <c r="B3302" s="1">
        <v>17.88</v>
      </c>
      <c r="C3302" s="1">
        <v>2.9</v>
      </c>
    </row>
    <row r="3303" spans="1:3" x14ac:dyDescent="0.3">
      <c r="A3303" s="36">
        <v>41557</v>
      </c>
      <c r="B3303" s="1">
        <v>17.66</v>
      </c>
      <c r="C3303" s="1">
        <v>2.86</v>
      </c>
    </row>
    <row r="3304" spans="1:3" x14ac:dyDescent="0.3">
      <c r="A3304" s="36">
        <v>41556</v>
      </c>
      <c r="B3304" s="1">
        <v>17.62</v>
      </c>
      <c r="C3304" s="1">
        <v>2.86</v>
      </c>
    </row>
    <row r="3305" spans="1:3" x14ac:dyDescent="0.3">
      <c r="A3305" s="36">
        <v>41555</v>
      </c>
      <c r="B3305" s="1">
        <v>17.38</v>
      </c>
      <c r="C3305" s="1">
        <v>2.82</v>
      </c>
    </row>
    <row r="3306" spans="1:3" x14ac:dyDescent="0.3">
      <c r="A3306" s="36">
        <v>41554</v>
      </c>
      <c r="B3306" s="1">
        <v>17.32</v>
      </c>
      <c r="C3306" s="1">
        <v>2.81</v>
      </c>
    </row>
    <row r="3307" spans="1:3" x14ac:dyDescent="0.3">
      <c r="A3307" s="36">
        <v>41551</v>
      </c>
      <c r="B3307" s="1">
        <v>17.32</v>
      </c>
      <c r="C3307" s="1">
        <v>2.81</v>
      </c>
    </row>
    <row r="3308" spans="1:3" x14ac:dyDescent="0.3">
      <c r="A3308" s="36">
        <v>41550</v>
      </c>
      <c r="B3308" s="1">
        <v>17.329999999999998</v>
      </c>
      <c r="C3308" s="1">
        <v>2.82</v>
      </c>
    </row>
    <row r="3309" spans="1:3" x14ac:dyDescent="0.3">
      <c r="A3309" s="36">
        <v>41548</v>
      </c>
      <c r="B3309" s="1">
        <v>16.95</v>
      </c>
      <c r="C3309" s="1">
        <v>2.78</v>
      </c>
    </row>
    <row r="3310" spans="1:3" x14ac:dyDescent="0.3">
      <c r="A3310" s="36">
        <v>41547</v>
      </c>
      <c r="B3310" s="1">
        <v>16.82</v>
      </c>
      <c r="C3310" s="1">
        <v>2.77</v>
      </c>
    </row>
    <row r="3311" spans="1:3" x14ac:dyDescent="0.3">
      <c r="A3311" s="36">
        <v>41544</v>
      </c>
      <c r="B3311" s="1">
        <v>17.11</v>
      </c>
      <c r="C3311" s="1">
        <v>2.82</v>
      </c>
    </row>
    <row r="3312" spans="1:3" x14ac:dyDescent="0.3">
      <c r="A3312" s="36">
        <v>41543</v>
      </c>
      <c r="B3312" s="1">
        <v>17.100000000000001</v>
      </c>
      <c r="C3312" s="1">
        <v>2.79</v>
      </c>
    </row>
    <row r="3313" spans="1:3" x14ac:dyDescent="0.3">
      <c r="A3313" s="36">
        <v>41542</v>
      </c>
      <c r="B3313" s="1">
        <v>17.07</v>
      </c>
      <c r="C3313" s="1">
        <v>2.79</v>
      </c>
    </row>
    <row r="3314" spans="1:3" x14ac:dyDescent="0.3">
      <c r="A3314" s="36">
        <v>41541</v>
      </c>
      <c r="B3314" s="1">
        <v>17.13</v>
      </c>
      <c r="C3314" s="1">
        <v>2.79</v>
      </c>
    </row>
    <row r="3315" spans="1:3" x14ac:dyDescent="0.3">
      <c r="A3315" s="36">
        <v>41540</v>
      </c>
      <c r="B3315" s="1">
        <v>17.12</v>
      </c>
      <c r="C3315" s="1">
        <v>2.82</v>
      </c>
    </row>
    <row r="3316" spans="1:3" x14ac:dyDescent="0.3">
      <c r="A3316" s="36">
        <v>41537</v>
      </c>
      <c r="B3316" s="1">
        <v>17.47</v>
      </c>
      <c r="C3316" s="1">
        <v>2.88</v>
      </c>
    </row>
    <row r="3317" spans="1:3" x14ac:dyDescent="0.3">
      <c r="A3317" s="36">
        <v>41536</v>
      </c>
      <c r="B3317" s="1">
        <v>17.77</v>
      </c>
      <c r="C3317" s="1">
        <v>2.95</v>
      </c>
    </row>
    <row r="3318" spans="1:3" x14ac:dyDescent="0.3">
      <c r="A3318" s="36">
        <v>41535</v>
      </c>
      <c r="B3318" s="1">
        <v>17.149999999999999</v>
      </c>
      <c r="C3318" s="1">
        <v>2.86</v>
      </c>
    </row>
    <row r="3319" spans="1:3" x14ac:dyDescent="0.3">
      <c r="A3319" s="36">
        <v>41534</v>
      </c>
      <c r="B3319" s="1">
        <v>17</v>
      </c>
      <c r="C3319" s="1">
        <v>2.84</v>
      </c>
    </row>
    <row r="3320" spans="1:3" x14ac:dyDescent="0.3">
      <c r="A3320" s="36">
        <v>41533</v>
      </c>
      <c r="B3320" s="1">
        <v>16.98</v>
      </c>
      <c r="C3320" s="1">
        <v>2.85</v>
      </c>
    </row>
    <row r="3321" spans="1:3" x14ac:dyDescent="0.3">
      <c r="A3321" s="36">
        <v>41530</v>
      </c>
      <c r="B3321" s="1">
        <v>17</v>
      </c>
      <c r="C3321" s="1">
        <v>2.87</v>
      </c>
    </row>
    <row r="3322" spans="1:3" x14ac:dyDescent="0.3">
      <c r="A3322" s="36">
        <v>41529</v>
      </c>
      <c r="B3322" s="1">
        <v>17</v>
      </c>
      <c r="C3322" s="1">
        <v>2.89</v>
      </c>
    </row>
    <row r="3323" spans="1:3" x14ac:dyDescent="0.3">
      <c r="A3323" s="36">
        <v>41528</v>
      </c>
      <c r="B3323" s="1">
        <v>17.190000000000001</v>
      </c>
      <c r="C3323" s="1">
        <v>2.96</v>
      </c>
    </row>
    <row r="3324" spans="1:3" x14ac:dyDescent="0.3">
      <c r="A3324" s="36">
        <v>41527</v>
      </c>
      <c r="B3324" s="1">
        <v>17.14</v>
      </c>
      <c r="C3324" s="1">
        <v>2.95</v>
      </c>
    </row>
    <row r="3325" spans="1:3" x14ac:dyDescent="0.3">
      <c r="A3325" s="36">
        <v>41523</v>
      </c>
      <c r="B3325" s="1">
        <v>16.37</v>
      </c>
      <c r="C3325" s="1">
        <v>2.81</v>
      </c>
    </row>
    <row r="3326" spans="1:3" x14ac:dyDescent="0.3">
      <c r="A3326" s="36">
        <v>41522</v>
      </c>
      <c r="B3326" s="1">
        <v>16.12</v>
      </c>
      <c r="C3326" s="1">
        <v>2.77</v>
      </c>
    </row>
    <row r="3327" spans="1:3" x14ac:dyDescent="0.3">
      <c r="A3327" s="36">
        <v>41521</v>
      </c>
      <c r="B3327" s="1">
        <v>15.7</v>
      </c>
      <c r="C3327" s="1">
        <v>2.7</v>
      </c>
    </row>
    <row r="3328" spans="1:3" x14ac:dyDescent="0.3">
      <c r="A3328" s="36">
        <v>41520</v>
      </c>
      <c r="B3328" s="1">
        <v>15.4</v>
      </c>
      <c r="C3328" s="1">
        <v>2.65</v>
      </c>
    </row>
    <row r="3329" spans="1:3" x14ac:dyDescent="0.3">
      <c r="A3329" s="36">
        <v>41519</v>
      </c>
      <c r="B3329" s="1">
        <v>16</v>
      </c>
      <c r="C3329" s="1">
        <v>2.75</v>
      </c>
    </row>
    <row r="3330" spans="1:3" x14ac:dyDescent="0.3">
      <c r="A3330" s="36">
        <v>41516</v>
      </c>
      <c r="B3330" s="1">
        <v>15.77</v>
      </c>
      <c r="C3330" s="1">
        <v>2.71</v>
      </c>
    </row>
    <row r="3331" spans="1:3" x14ac:dyDescent="0.3">
      <c r="A3331" s="36">
        <v>41515</v>
      </c>
      <c r="B3331" s="1">
        <v>15.59</v>
      </c>
      <c r="C3331" s="1">
        <v>2.68</v>
      </c>
    </row>
    <row r="3332" spans="1:3" x14ac:dyDescent="0.3">
      <c r="A3332" s="36">
        <v>41514</v>
      </c>
      <c r="B3332" s="1">
        <v>15.23</v>
      </c>
      <c r="C3332" s="1">
        <v>2.62</v>
      </c>
    </row>
    <row r="3333" spans="1:3" x14ac:dyDescent="0.3">
      <c r="A3333" s="36">
        <v>41513</v>
      </c>
      <c r="B3333" s="1">
        <v>15.24</v>
      </c>
      <c r="C3333" s="1">
        <v>2.62</v>
      </c>
    </row>
    <row r="3334" spans="1:3" x14ac:dyDescent="0.3">
      <c r="A3334" s="36">
        <v>41512</v>
      </c>
      <c r="B3334" s="1">
        <v>15.8</v>
      </c>
      <c r="C3334" s="1">
        <v>2.71</v>
      </c>
    </row>
    <row r="3335" spans="1:3" x14ac:dyDescent="0.3">
      <c r="A3335" s="36">
        <v>41509</v>
      </c>
      <c r="B3335" s="1">
        <v>15.79</v>
      </c>
      <c r="C3335" s="1">
        <v>2.71</v>
      </c>
    </row>
    <row r="3336" spans="1:3" x14ac:dyDescent="0.3">
      <c r="A3336" s="36">
        <v>41508</v>
      </c>
      <c r="B3336" s="1">
        <v>15.6</v>
      </c>
      <c r="C3336" s="1">
        <v>2.68</v>
      </c>
    </row>
    <row r="3337" spans="1:3" x14ac:dyDescent="0.3">
      <c r="A3337" s="36">
        <v>41507</v>
      </c>
      <c r="B3337" s="1">
        <v>15.3</v>
      </c>
      <c r="C3337" s="1">
        <v>2.63</v>
      </c>
    </row>
    <row r="3338" spans="1:3" x14ac:dyDescent="0.3">
      <c r="A3338" s="36">
        <v>41506</v>
      </c>
      <c r="B3338" s="1">
        <v>15.58</v>
      </c>
      <c r="C3338" s="1">
        <v>2.68</v>
      </c>
    </row>
    <row r="3339" spans="1:3" x14ac:dyDescent="0.3">
      <c r="A3339" s="36">
        <v>41505</v>
      </c>
      <c r="B3339" s="1">
        <v>15.62</v>
      </c>
      <c r="C3339" s="1">
        <v>2.68</v>
      </c>
    </row>
    <row r="3340" spans="1:3" x14ac:dyDescent="0.3">
      <c r="A3340" s="36">
        <v>41502</v>
      </c>
      <c r="B3340" s="1">
        <v>16.350000000000001</v>
      </c>
      <c r="C3340" s="1">
        <v>2.73</v>
      </c>
    </row>
    <row r="3341" spans="1:3" x14ac:dyDescent="0.3">
      <c r="A3341" s="36">
        <v>41500</v>
      </c>
      <c r="B3341" s="1">
        <v>16.97</v>
      </c>
      <c r="C3341" s="1">
        <v>2.84</v>
      </c>
    </row>
    <row r="3342" spans="1:3" x14ac:dyDescent="0.3">
      <c r="A3342" s="36">
        <v>41499</v>
      </c>
      <c r="B3342" s="1">
        <v>16.84</v>
      </c>
      <c r="C3342" s="1">
        <v>2.82</v>
      </c>
    </row>
    <row r="3343" spans="1:3" x14ac:dyDescent="0.3">
      <c r="A3343" s="36">
        <v>41498</v>
      </c>
      <c r="B3343" s="1">
        <v>16.59</v>
      </c>
      <c r="C3343" s="1">
        <v>2.78</v>
      </c>
    </row>
    <row r="3344" spans="1:3" x14ac:dyDescent="0.3">
      <c r="A3344" s="36">
        <v>41494</v>
      </c>
      <c r="B3344" s="1">
        <v>16.5</v>
      </c>
      <c r="C3344" s="1">
        <v>2.76</v>
      </c>
    </row>
    <row r="3345" spans="1:3" x14ac:dyDescent="0.3">
      <c r="A3345" s="36">
        <v>41493</v>
      </c>
      <c r="B3345" s="1">
        <v>16.36</v>
      </c>
      <c r="C3345" s="1">
        <v>2.73</v>
      </c>
    </row>
    <row r="3346" spans="1:3" x14ac:dyDescent="0.3">
      <c r="A3346" s="36">
        <v>41492</v>
      </c>
      <c r="B3346" s="1">
        <v>16.510000000000002</v>
      </c>
      <c r="C3346" s="1">
        <v>2.75</v>
      </c>
    </row>
    <row r="3347" spans="1:3" x14ac:dyDescent="0.3">
      <c r="A3347" s="36">
        <v>41491</v>
      </c>
      <c r="B3347" s="1">
        <v>16.940000000000001</v>
      </c>
      <c r="C3347" s="1">
        <v>2.82</v>
      </c>
    </row>
    <row r="3348" spans="1:3" x14ac:dyDescent="0.3">
      <c r="A3348" s="36">
        <v>41488</v>
      </c>
      <c r="B3348" s="1">
        <v>16.88</v>
      </c>
      <c r="C3348" s="1">
        <v>2.81</v>
      </c>
    </row>
    <row r="3349" spans="1:3" x14ac:dyDescent="0.3">
      <c r="A3349" s="36">
        <v>41487</v>
      </c>
      <c r="B3349" s="1">
        <v>17.03</v>
      </c>
      <c r="C3349" s="1">
        <v>2.84</v>
      </c>
    </row>
    <row r="3350" spans="1:3" x14ac:dyDescent="0.3">
      <c r="A3350" s="36">
        <v>41486</v>
      </c>
      <c r="B3350" s="1">
        <v>17.05</v>
      </c>
      <c r="C3350" s="1">
        <v>2.84</v>
      </c>
    </row>
    <row r="3351" spans="1:3" x14ac:dyDescent="0.3">
      <c r="A3351" s="36">
        <v>41485</v>
      </c>
      <c r="B3351" s="1">
        <v>17.11</v>
      </c>
      <c r="C3351" s="1">
        <v>2.85</v>
      </c>
    </row>
    <row r="3352" spans="1:3" x14ac:dyDescent="0.3">
      <c r="A3352" s="36">
        <v>41484</v>
      </c>
      <c r="B3352" s="1">
        <v>17.309999999999999</v>
      </c>
      <c r="C3352" s="1">
        <v>2.93</v>
      </c>
    </row>
    <row r="3353" spans="1:3" x14ac:dyDescent="0.3">
      <c r="A3353" s="36">
        <v>41481</v>
      </c>
      <c r="B3353" s="1">
        <v>17.579999999999998</v>
      </c>
      <c r="C3353" s="1">
        <v>3.01</v>
      </c>
    </row>
    <row r="3354" spans="1:3" x14ac:dyDescent="0.3">
      <c r="A3354" s="36">
        <v>41480</v>
      </c>
      <c r="B3354" s="1">
        <v>17.68</v>
      </c>
      <c r="C3354" s="1">
        <v>3.02</v>
      </c>
    </row>
    <row r="3355" spans="1:3" x14ac:dyDescent="0.3">
      <c r="A3355" s="36">
        <v>41479</v>
      </c>
      <c r="B3355" s="1">
        <v>18.03</v>
      </c>
      <c r="C3355" s="1">
        <v>3.07</v>
      </c>
    </row>
    <row r="3356" spans="1:3" x14ac:dyDescent="0.3">
      <c r="A3356" s="36">
        <v>41478</v>
      </c>
      <c r="B3356" s="1">
        <v>18.32</v>
      </c>
      <c r="C3356" s="1">
        <v>3.11</v>
      </c>
    </row>
    <row r="3357" spans="1:3" x14ac:dyDescent="0.3">
      <c r="A3357" s="36">
        <v>41477</v>
      </c>
      <c r="B3357" s="1">
        <v>18.23</v>
      </c>
      <c r="C3357" s="1">
        <v>3.09</v>
      </c>
    </row>
    <row r="3358" spans="1:3" x14ac:dyDescent="0.3">
      <c r="A3358" s="36">
        <v>41474</v>
      </c>
      <c r="B3358" s="1">
        <v>18.3</v>
      </c>
      <c r="C3358" s="1">
        <v>3.09</v>
      </c>
    </row>
    <row r="3359" spans="1:3" x14ac:dyDescent="0.3">
      <c r="A3359" s="36">
        <v>41473</v>
      </c>
      <c r="B3359" s="1">
        <v>18.32</v>
      </c>
      <c r="C3359" s="1">
        <v>3.09</v>
      </c>
    </row>
    <row r="3360" spans="1:3" x14ac:dyDescent="0.3">
      <c r="A3360" s="36">
        <v>41472</v>
      </c>
      <c r="B3360" s="1">
        <v>18.18</v>
      </c>
      <c r="C3360" s="1">
        <v>3.06</v>
      </c>
    </row>
    <row r="3361" spans="1:3" x14ac:dyDescent="0.3">
      <c r="A3361" s="36">
        <v>41471</v>
      </c>
      <c r="B3361" s="1">
        <v>18.13</v>
      </c>
      <c r="C3361" s="1">
        <v>3.05</v>
      </c>
    </row>
    <row r="3362" spans="1:3" x14ac:dyDescent="0.3">
      <c r="A3362" s="36">
        <v>41470</v>
      </c>
      <c r="B3362" s="1">
        <v>18.36</v>
      </c>
      <c r="C3362" s="1">
        <v>3.09</v>
      </c>
    </row>
    <row r="3363" spans="1:3" x14ac:dyDescent="0.3">
      <c r="A3363" s="36">
        <v>41467</v>
      </c>
      <c r="B3363" s="1">
        <v>18.309999999999999</v>
      </c>
      <c r="C3363" s="1">
        <v>3.08</v>
      </c>
    </row>
    <row r="3364" spans="1:3" x14ac:dyDescent="0.3">
      <c r="A3364" s="36">
        <v>41466</v>
      </c>
      <c r="B3364" s="1">
        <v>18.09</v>
      </c>
      <c r="C3364" s="1">
        <v>3.04</v>
      </c>
    </row>
    <row r="3365" spans="1:3" x14ac:dyDescent="0.3">
      <c r="A3365" s="36">
        <v>41465</v>
      </c>
      <c r="B3365" s="1">
        <v>17.73</v>
      </c>
      <c r="C3365" s="1">
        <v>2.98</v>
      </c>
    </row>
    <row r="3366" spans="1:3" x14ac:dyDescent="0.3">
      <c r="A3366" s="36">
        <v>41464</v>
      </c>
      <c r="B3366" s="1">
        <v>17.850000000000001</v>
      </c>
      <c r="C3366" s="1">
        <v>3</v>
      </c>
    </row>
    <row r="3367" spans="1:3" x14ac:dyDescent="0.3">
      <c r="A3367" s="36">
        <v>41463</v>
      </c>
      <c r="B3367" s="1">
        <v>17.71</v>
      </c>
      <c r="C3367" s="1">
        <v>2.98</v>
      </c>
    </row>
    <row r="3368" spans="1:3" x14ac:dyDescent="0.3">
      <c r="A3368" s="36">
        <v>41460</v>
      </c>
      <c r="B3368" s="1">
        <v>17.87</v>
      </c>
      <c r="C3368" s="1">
        <v>3</v>
      </c>
    </row>
    <row r="3369" spans="1:3" x14ac:dyDescent="0.3">
      <c r="A3369" s="36">
        <v>41459</v>
      </c>
      <c r="B3369" s="1">
        <v>17.77</v>
      </c>
      <c r="C3369" s="1">
        <v>2.99</v>
      </c>
    </row>
    <row r="3370" spans="1:3" x14ac:dyDescent="0.3">
      <c r="A3370" s="36">
        <v>41458</v>
      </c>
      <c r="B3370" s="1">
        <v>17.57</v>
      </c>
      <c r="C3370" s="1">
        <v>2.98</v>
      </c>
    </row>
    <row r="3371" spans="1:3" x14ac:dyDescent="0.3">
      <c r="A3371" s="36">
        <v>41457</v>
      </c>
      <c r="B3371" s="1">
        <v>17.84</v>
      </c>
      <c r="C3371" s="1">
        <v>3.05</v>
      </c>
    </row>
    <row r="3372" spans="1:3" x14ac:dyDescent="0.3">
      <c r="A3372" s="36">
        <v>41456</v>
      </c>
      <c r="B3372" s="1">
        <v>17.96</v>
      </c>
      <c r="C3372" s="1">
        <v>3.07</v>
      </c>
    </row>
    <row r="3373" spans="1:3" x14ac:dyDescent="0.3">
      <c r="A3373" s="36">
        <v>41453</v>
      </c>
      <c r="B3373" s="1">
        <v>17.760000000000002</v>
      </c>
      <c r="C3373" s="1">
        <v>3.04</v>
      </c>
    </row>
    <row r="3374" spans="1:3" x14ac:dyDescent="0.3">
      <c r="A3374" s="36">
        <v>41452</v>
      </c>
      <c r="B3374" s="1">
        <v>17.28</v>
      </c>
      <c r="C3374" s="1">
        <v>2.98</v>
      </c>
    </row>
    <row r="3375" spans="1:3" x14ac:dyDescent="0.3">
      <c r="A3375" s="36">
        <v>41451</v>
      </c>
      <c r="B3375" s="1">
        <v>16.96</v>
      </c>
      <c r="C3375" s="1">
        <v>2.95</v>
      </c>
    </row>
    <row r="3376" spans="1:3" x14ac:dyDescent="0.3">
      <c r="A3376" s="36">
        <v>41450</v>
      </c>
      <c r="B3376" s="1">
        <v>17.03</v>
      </c>
      <c r="C3376" s="1">
        <v>2.96</v>
      </c>
    </row>
    <row r="3377" spans="1:3" x14ac:dyDescent="0.3">
      <c r="A3377" s="36">
        <v>41449</v>
      </c>
      <c r="B3377" s="1">
        <v>16.97</v>
      </c>
      <c r="C3377" s="1">
        <v>2.95</v>
      </c>
    </row>
    <row r="3378" spans="1:3" x14ac:dyDescent="0.3">
      <c r="A3378" s="36">
        <v>41446</v>
      </c>
      <c r="B3378" s="1">
        <v>17.2</v>
      </c>
      <c r="C3378" s="1">
        <v>2.99</v>
      </c>
    </row>
    <row r="3379" spans="1:3" x14ac:dyDescent="0.3">
      <c r="A3379" s="36">
        <v>41445</v>
      </c>
      <c r="B3379" s="1">
        <v>17.170000000000002</v>
      </c>
      <c r="C3379" s="1">
        <v>2.99</v>
      </c>
    </row>
    <row r="3380" spans="1:3" x14ac:dyDescent="0.3">
      <c r="A3380" s="36">
        <v>41444</v>
      </c>
      <c r="B3380" s="1">
        <v>17.68</v>
      </c>
      <c r="C3380" s="1">
        <v>3.07</v>
      </c>
    </row>
    <row r="3381" spans="1:3" x14ac:dyDescent="0.3">
      <c r="A3381" s="36">
        <v>41443</v>
      </c>
      <c r="B3381" s="1">
        <v>17.64</v>
      </c>
      <c r="C3381" s="1">
        <v>3.07</v>
      </c>
    </row>
    <row r="3382" spans="1:3" x14ac:dyDescent="0.3">
      <c r="A3382" s="36">
        <v>41442</v>
      </c>
      <c r="B3382" s="1">
        <v>17.75</v>
      </c>
      <c r="C3382" s="1">
        <v>3.09</v>
      </c>
    </row>
    <row r="3383" spans="1:3" x14ac:dyDescent="0.3">
      <c r="A3383" s="36">
        <v>41439</v>
      </c>
      <c r="B3383" s="1">
        <v>17.53</v>
      </c>
      <c r="C3383" s="1">
        <v>3.07</v>
      </c>
    </row>
    <row r="3384" spans="1:3" x14ac:dyDescent="0.3">
      <c r="A3384" s="36">
        <v>41438</v>
      </c>
      <c r="B3384" s="1">
        <v>17.2</v>
      </c>
      <c r="C3384" s="1">
        <v>3.01</v>
      </c>
    </row>
    <row r="3385" spans="1:3" x14ac:dyDescent="0.3">
      <c r="A3385" s="36">
        <v>41437</v>
      </c>
      <c r="B3385" s="1">
        <v>17.38</v>
      </c>
      <c r="C3385" s="1">
        <v>3.04</v>
      </c>
    </row>
    <row r="3386" spans="1:3" x14ac:dyDescent="0.3">
      <c r="A3386" s="36">
        <v>41436</v>
      </c>
      <c r="B3386" s="1">
        <v>17.47</v>
      </c>
      <c r="C3386" s="1">
        <v>3.06</v>
      </c>
    </row>
    <row r="3387" spans="1:3" x14ac:dyDescent="0.3">
      <c r="A3387" s="36">
        <v>41435</v>
      </c>
      <c r="B3387" s="1">
        <v>17.73</v>
      </c>
      <c r="C3387" s="1">
        <v>3.1</v>
      </c>
    </row>
    <row r="3388" spans="1:3" x14ac:dyDescent="0.3">
      <c r="A3388" s="36">
        <v>41432</v>
      </c>
      <c r="B3388" s="1">
        <v>17.760000000000002</v>
      </c>
      <c r="C3388" s="1">
        <v>3.1</v>
      </c>
    </row>
    <row r="3389" spans="1:3" x14ac:dyDescent="0.3">
      <c r="A3389" s="36">
        <v>41431</v>
      </c>
      <c r="B3389" s="1">
        <v>17.89</v>
      </c>
      <c r="C3389" s="1">
        <v>3.12</v>
      </c>
    </row>
    <row r="3390" spans="1:3" x14ac:dyDescent="0.3">
      <c r="A3390" s="36">
        <v>41430</v>
      </c>
      <c r="B3390" s="1">
        <v>17.77</v>
      </c>
      <c r="C3390" s="1">
        <v>3.12</v>
      </c>
    </row>
    <row r="3391" spans="1:3" x14ac:dyDescent="0.3">
      <c r="A3391" s="36">
        <v>41429</v>
      </c>
      <c r="B3391" s="1">
        <v>17.75</v>
      </c>
      <c r="C3391" s="1">
        <v>3.12</v>
      </c>
    </row>
    <row r="3392" spans="1:3" x14ac:dyDescent="0.3">
      <c r="A3392" s="36">
        <v>41428</v>
      </c>
      <c r="B3392" s="1">
        <v>17.809999999999999</v>
      </c>
      <c r="C3392" s="1">
        <v>3.13</v>
      </c>
    </row>
    <row r="3393" spans="1:3" x14ac:dyDescent="0.3">
      <c r="A3393" s="36">
        <v>41425</v>
      </c>
      <c r="B3393" s="1">
        <v>17.95</v>
      </c>
      <c r="C3393" s="1">
        <v>3.16</v>
      </c>
    </row>
    <row r="3394" spans="1:3" x14ac:dyDescent="0.3">
      <c r="A3394" s="36">
        <v>41424</v>
      </c>
      <c r="B3394" s="1">
        <v>18.37</v>
      </c>
      <c r="C3394" s="1">
        <v>3.23</v>
      </c>
    </row>
    <row r="3395" spans="1:3" x14ac:dyDescent="0.3">
      <c r="A3395" s="36">
        <v>41423</v>
      </c>
      <c r="B3395" s="1">
        <v>18.309999999999999</v>
      </c>
      <c r="C3395" s="1">
        <v>3.22</v>
      </c>
    </row>
    <row r="3396" spans="1:3" x14ac:dyDescent="0.3">
      <c r="A3396" s="36">
        <v>41422</v>
      </c>
      <c r="B3396" s="1">
        <v>18.25</v>
      </c>
      <c r="C3396" s="1">
        <v>3.22</v>
      </c>
    </row>
    <row r="3397" spans="1:3" x14ac:dyDescent="0.3">
      <c r="A3397" s="36">
        <v>41421</v>
      </c>
      <c r="B3397" s="1">
        <v>18.190000000000001</v>
      </c>
      <c r="C3397" s="1">
        <v>3.21</v>
      </c>
    </row>
    <row r="3398" spans="1:3" x14ac:dyDescent="0.3">
      <c r="A3398" s="36">
        <v>41418</v>
      </c>
      <c r="B3398" s="1">
        <v>17.88</v>
      </c>
      <c r="C3398" s="1">
        <v>3.15</v>
      </c>
    </row>
    <row r="3399" spans="1:3" x14ac:dyDescent="0.3">
      <c r="A3399" s="36">
        <v>41417</v>
      </c>
      <c r="B3399" s="1">
        <v>17.77</v>
      </c>
      <c r="C3399" s="1">
        <v>3.15</v>
      </c>
    </row>
    <row r="3400" spans="1:3" x14ac:dyDescent="0.3">
      <c r="A3400" s="36">
        <v>41416</v>
      </c>
      <c r="B3400" s="1">
        <v>18.149999999999999</v>
      </c>
      <c r="C3400" s="1">
        <v>3.21</v>
      </c>
    </row>
    <row r="3401" spans="1:3" x14ac:dyDescent="0.3">
      <c r="A3401" s="36">
        <v>41415</v>
      </c>
      <c r="B3401" s="1">
        <v>18.239999999999998</v>
      </c>
      <c r="C3401" s="1">
        <v>3.22</v>
      </c>
    </row>
    <row r="3402" spans="1:3" x14ac:dyDescent="0.3">
      <c r="A3402" s="36">
        <v>41414</v>
      </c>
      <c r="B3402" s="1">
        <v>18.37</v>
      </c>
      <c r="C3402" s="1">
        <v>3.25</v>
      </c>
    </row>
    <row r="3403" spans="1:3" x14ac:dyDescent="0.3">
      <c r="A3403" s="36">
        <v>41411</v>
      </c>
      <c r="B3403" s="1">
        <v>18.38</v>
      </c>
      <c r="C3403" s="1">
        <v>3.26</v>
      </c>
    </row>
    <row r="3404" spans="1:3" x14ac:dyDescent="0.3">
      <c r="A3404" s="36">
        <v>41410</v>
      </c>
      <c r="B3404" s="1">
        <v>18.329999999999998</v>
      </c>
      <c r="C3404" s="1">
        <v>3.25</v>
      </c>
    </row>
    <row r="3405" spans="1:3" x14ac:dyDescent="0.3">
      <c r="A3405" s="36">
        <v>41409</v>
      </c>
      <c r="B3405" s="1">
        <v>18.329999999999998</v>
      </c>
      <c r="C3405" s="1">
        <v>3.24</v>
      </c>
    </row>
    <row r="3406" spans="1:3" x14ac:dyDescent="0.3">
      <c r="A3406" s="36">
        <v>41408</v>
      </c>
      <c r="B3406" s="1">
        <v>17.88</v>
      </c>
      <c r="C3406" s="1">
        <v>3.16</v>
      </c>
    </row>
    <row r="3407" spans="1:3" x14ac:dyDescent="0.3">
      <c r="A3407" s="36">
        <v>41407</v>
      </c>
      <c r="B3407" s="1">
        <v>17.79</v>
      </c>
      <c r="C3407" s="1">
        <v>3.15</v>
      </c>
    </row>
    <row r="3408" spans="1:3" x14ac:dyDescent="0.3">
      <c r="A3408" s="36">
        <v>41405</v>
      </c>
      <c r="B3408" s="1">
        <v>18.260000000000002</v>
      </c>
      <c r="C3408" s="1">
        <v>3.22</v>
      </c>
    </row>
    <row r="3409" spans="1:3" x14ac:dyDescent="0.3">
      <c r="A3409" s="36">
        <v>41404</v>
      </c>
      <c r="B3409" s="1">
        <v>18.22</v>
      </c>
      <c r="C3409" s="1">
        <v>3.21</v>
      </c>
    </row>
    <row r="3410" spans="1:3" x14ac:dyDescent="0.3">
      <c r="A3410" s="36">
        <v>41403</v>
      </c>
      <c r="B3410" s="1">
        <v>18.11</v>
      </c>
      <c r="C3410" s="1">
        <v>3.19</v>
      </c>
    </row>
    <row r="3411" spans="1:3" x14ac:dyDescent="0.3">
      <c r="A3411" s="36">
        <v>41402</v>
      </c>
      <c r="B3411" s="1">
        <v>18.2</v>
      </c>
      <c r="C3411" s="1">
        <v>3.2</v>
      </c>
    </row>
    <row r="3412" spans="1:3" x14ac:dyDescent="0.3">
      <c r="A3412" s="36">
        <v>41401</v>
      </c>
      <c r="B3412" s="1">
        <v>18.190000000000001</v>
      </c>
      <c r="C3412" s="1">
        <v>3.19</v>
      </c>
    </row>
    <row r="3413" spans="1:3" x14ac:dyDescent="0.3">
      <c r="A3413" s="36">
        <v>41400</v>
      </c>
      <c r="B3413" s="1">
        <v>17.97</v>
      </c>
      <c r="C3413" s="1">
        <v>3.15</v>
      </c>
    </row>
    <row r="3414" spans="1:3" x14ac:dyDescent="0.3">
      <c r="A3414" s="36">
        <v>41397</v>
      </c>
      <c r="B3414" s="1">
        <v>17.89</v>
      </c>
      <c r="C3414" s="1">
        <v>3.13</v>
      </c>
    </row>
    <row r="3415" spans="1:3" x14ac:dyDescent="0.3">
      <c r="A3415" s="36">
        <v>41396</v>
      </c>
      <c r="B3415" s="1">
        <v>18.05</v>
      </c>
      <c r="C3415" s="1">
        <v>3.16</v>
      </c>
    </row>
    <row r="3416" spans="1:3" x14ac:dyDescent="0.3">
      <c r="A3416" s="36">
        <v>41394</v>
      </c>
      <c r="B3416" s="1">
        <v>17.850000000000001</v>
      </c>
      <c r="C3416" s="1">
        <v>3.13</v>
      </c>
    </row>
    <row r="3417" spans="1:3" x14ac:dyDescent="0.3">
      <c r="A3417" s="36">
        <v>41393</v>
      </c>
      <c r="B3417" s="1">
        <v>17.78</v>
      </c>
      <c r="C3417" s="1">
        <v>3.11</v>
      </c>
    </row>
    <row r="3418" spans="1:3" x14ac:dyDescent="0.3">
      <c r="A3418" s="36">
        <v>41390</v>
      </c>
      <c r="B3418" s="1">
        <v>17.73</v>
      </c>
      <c r="C3418" s="1">
        <v>3.09</v>
      </c>
    </row>
    <row r="3419" spans="1:3" x14ac:dyDescent="0.3">
      <c r="A3419" s="36">
        <v>41389</v>
      </c>
      <c r="B3419" s="1">
        <v>18</v>
      </c>
      <c r="C3419" s="1">
        <v>3.12</v>
      </c>
    </row>
    <row r="3420" spans="1:3" x14ac:dyDescent="0.3">
      <c r="A3420" s="36">
        <v>41387</v>
      </c>
      <c r="B3420" s="1">
        <v>17.760000000000002</v>
      </c>
      <c r="C3420" s="1">
        <v>3.08</v>
      </c>
    </row>
    <row r="3421" spans="1:3" x14ac:dyDescent="0.3">
      <c r="A3421" s="36">
        <v>41386</v>
      </c>
      <c r="B3421" s="1">
        <v>17.760000000000002</v>
      </c>
      <c r="C3421" s="1">
        <v>3.07</v>
      </c>
    </row>
    <row r="3422" spans="1:3" x14ac:dyDescent="0.3">
      <c r="A3422" s="36">
        <v>41382</v>
      </c>
      <c r="B3422" s="1">
        <v>17.600000000000001</v>
      </c>
      <c r="C3422" s="1">
        <v>3.05</v>
      </c>
    </row>
    <row r="3423" spans="1:3" x14ac:dyDescent="0.3">
      <c r="A3423" s="36">
        <v>41381</v>
      </c>
      <c r="B3423" s="1">
        <v>17.309999999999999</v>
      </c>
      <c r="C3423" s="1">
        <v>3</v>
      </c>
    </row>
    <row r="3424" spans="1:3" x14ac:dyDescent="0.3">
      <c r="A3424" s="36">
        <v>41380</v>
      </c>
      <c r="B3424" s="1">
        <v>17.45</v>
      </c>
      <c r="C3424" s="1">
        <v>3</v>
      </c>
    </row>
    <row r="3425" spans="1:3" x14ac:dyDescent="0.3">
      <c r="A3425" s="36">
        <v>41379</v>
      </c>
      <c r="B3425" s="1">
        <v>17.079999999999998</v>
      </c>
      <c r="C3425" s="1">
        <v>2.93</v>
      </c>
    </row>
    <row r="3426" spans="1:3" x14ac:dyDescent="0.3">
      <c r="A3426" s="36">
        <v>41376</v>
      </c>
      <c r="B3426" s="1">
        <v>16.96</v>
      </c>
      <c r="C3426" s="1">
        <v>2.91</v>
      </c>
    </row>
    <row r="3427" spans="1:3" x14ac:dyDescent="0.3">
      <c r="A3427" s="36">
        <v>41375</v>
      </c>
      <c r="B3427" s="1">
        <v>17.170000000000002</v>
      </c>
      <c r="C3427" s="1">
        <v>2.95</v>
      </c>
    </row>
    <row r="3428" spans="1:3" x14ac:dyDescent="0.3">
      <c r="A3428" s="36">
        <v>41374</v>
      </c>
      <c r="B3428" s="1">
        <v>17.059999999999999</v>
      </c>
      <c r="C3428" s="1">
        <v>2.93</v>
      </c>
    </row>
    <row r="3429" spans="1:3" x14ac:dyDescent="0.3">
      <c r="A3429" s="36">
        <v>41373</v>
      </c>
      <c r="B3429" s="1">
        <v>16.86</v>
      </c>
      <c r="C3429" s="1">
        <v>2.9</v>
      </c>
    </row>
    <row r="3430" spans="1:3" x14ac:dyDescent="0.3">
      <c r="A3430" s="36">
        <v>41372</v>
      </c>
      <c r="B3430" s="1">
        <v>17.010000000000002</v>
      </c>
      <c r="C3430" s="1">
        <v>2.92</v>
      </c>
    </row>
    <row r="3431" spans="1:3" x14ac:dyDescent="0.3">
      <c r="A3431" s="36">
        <v>41369</v>
      </c>
      <c r="B3431" s="1">
        <v>17.04</v>
      </c>
      <c r="C3431" s="1">
        <v>2.93</v>
      </c>
    </row>
    <row r="3432" spans="1:3" x14ac:dyDescent="0.3">
      <c r="A3432" s="36">
        <v>41368</v>
      </c>
      <c r="B3432" s="1">
        <v>17.11</v>
      </c>
      <c r="C3432" s="1">
        <v>2.94</v>
      </c>
    </row>
    <row r="3433" spans="1:3" x14ac:dyDescent="0.3">
      <c r="A3433" s="36">
        <v>41367</v>
      </c>
      <c r="B3433" s="1">
        <v>17.41</v>
      </c>
      <c r="C3433" s="1">
        <v>2.99</v>
      </c>
    </row>
    <row r="3434" spans="1:3" x14ac:dyDescent="0.3">
      <c r="A3434" s="36">
        <v>41366</v>
      </c>
      <c r="B3434" s="1">
        <v>17.64</v>
      </c>
      <c r="C3434" s="1">
        <v>3.03</v>
      </c>
    </row>
    <row r="3435" spans="1:3" x14ac:dyDescent="0.3">
      <c r="A3435" s="36">
        <v>41365</v>
      </c>
      <c r="B3435" s="1">
        <v>17.510000000000002</v>
      </c>
      <c r="C3435" s="1">
        <v>3.01</v>
      </c>
    </row>
    <row r="3436" spans="1:3" x14ac:dyDescent="0.3">
      <c r="A3436" s="36">
        <v>41361</v>
      </c>
      <c r="B3436" s="1">
        <v>17.57</v>
      </c>
      <c r="C3436" s="1">
        <v>3.01</v>
      </c>
    </row>
    <row r="3437" spans="1:3" x14ac:dyDescent="0.3">
      <c r="A3437" s="36">
        <v>41359</v>
      </c>
      <c r="B3437" s="1">
        <v>17.440000000000001</v>
      </c>
      <c r="C3437" s="1">
        <v>2.98</v>
      </c>
    </row>
    <row r="3438" spans="1:3" x14ac:dyDescent="0.3">
      <c r="A3438" s="36">
        <v>41358</v>
      </c>
      <c r="B3438" s="1">
        <v>17.41</v>
      </c>
      <c r="C3438" s="1">
        <v>2.98</v>
      </c>
    </row>
    <row r="3439" spans="1:3" x14ac:dyDescent="0.3">
      <c r="A3439" s="36">
        <v>41355</v>
      </c>
      <c r="B3439" s="1">
        <v>17.47</v>
      </c>
      <c r="C3439" s="1">
        <v>2.99</v>
      </c>
    </row>
    <row r="3440" spans="1:3" x14ac:dyDescent="0.3">
      <c r="A3440" s="36">
        <v>41354</v>
      </c>
      <c r="B3440" s="1">
        <v>17.489999999999998</v>
      </c>
      <c r="C3440" s="1">
        <v>3</v>
      </c>
    </row>
    <row r="3441" spans="1:3" x14ac:dyDescent="0.3">
      <c r="A3441" s="36">
        <v>41353</v>
      </c>
      <c r="B3441" s="1">
        <v>17.600000000000001</v>
      </c>
      <c r="C3441" s="1">
        <v>3.01</v>
      </c>
    </row>
    <row r="3442" spans="1:3" x14ac:dyDescent="0.3">
      <c r="A3442" s="36">
        <v>41352</v>
      </c>
      <c r="B3442" s="1">
        <v>17.760000000000002</v>
      </c>
      <c r="C3442" s="1">
        <v>3.04</v>
      </c>
    </row>
    <row r="3443" spans="1:3" x14ac:dyDescent="0.3">
      <c r="A3443" s="36">
        <v>41351</v>
      </c>
      <c r="B3443" s="1">
        <v>18.04</v>
      </c>
      <c r="C3443" s="1">
        <v>3.09</v>
      </c>
    </row>
    <row r="3444" spans="1:3" x14ac:dyDescent="0.3">
      <c r="A3444" s="36">
        <v>41348</v>
      </c>
      <c r="B3444" s="1">
        <v>18.149999999999999</v>
      </c>
      <c r="C3444" s="1">
        <v>3.11</v>
      </c>
    </row>
    <row r="3445" spans="1:3" x14ac:dyDescent="0.3">
      <c r="A3445" s="36">
        <v>41347</v>
      </c>
      <c r="B3445" s="1">
        <v>18.260000000000002</v>
      </c>
      <c r="C3445" s="1">
        <v>3.13</v>
      </c>
    </row>
    <row r="3446" spans="1:3" x14ac:dyDescent="0.3">
      <c r="A3446" s="36">
        <v>41346</v>
      </c>
      <c r="B3446" s="1">
        <v>18.09</v>
      </c>
      <c r="C3446" s="1">
        <v>3.1</v>
      </c>
    </row>
    <row r="3447" spans="1:3" x14ac:dyDescent="0.3">
      <c r="A3447" s="36">
        <v>41345</v>
      </c>
      <c r="B3447" s="1">
        <v>18.28</v>
      </c>
      <c r="C3447" s="1">
        <v>3.13</v>
      </c>
    </row>
    <row r="3448" spans="1:3" x14ac:dyDescent="0.3">
      <c r="A3448" s="36">
        <v>41344</v>
      </c>
      <c r="B3448" s="1">
        <v>18.37</v>
      </c>
      <c r="C3448" s="1">
        <v>3.15</v>
      </c>
    </row>
    <row r="3449" spans="1:3" x14ac:dyDescent="0.3">
      <c r="A3449" s="36">
        <v>41341</v>
      </c>
      <c r="B3449" s="1">
        <v>18.440000000000001</v>
      </c>
      <c r="C3449" s="1">
        <v>3.16</v>
      </c>
    </row>
    <row r="3450" spans="1:3" x14ac:dyDescent="0.3">
      <c r="A3450" s="36">
        <v>41340</v>
      </c>
      <c r="B3450" s="1">
        <v>18.190000000000001</v>
      </c>
      <c r="C3450" s="1">
        <v>3.12</v>
      </c>
    </row>
    <row r="3451" spans="1:3" x14ac:dyDescent="0.3">
      <c r="A3451" s="36">
        <v>41339</v>
      </c>
      <c r="B3451" s="1">
        <v>18.05</v>
      </c>
      <c r="C3451" s="1">
        <v>3.1</v>
      </c>
    </row>
    <row r="3452" spans="1:3" x14ac:dyDescent="0.3">
      <c r="A3452" s="36">
        <v>41338</v>
      </c>
      <c r="B3452" s="1">
        <v>17.940000000000001</v>
      </c>
      <c r="C3452" s="1">
        <v>3.08</v>
      </c>
    </row>
    <row r="3453" spans="1:3" x14ac:dyDescent="0.3">
      <c r="A3453" s="36">
        <v>41337</v>
      </c>
      <c r="B3453" s="1">
        <v>17.670000000000002</v>
      </c>
      <c r="C3453" s="1">
        <v>3.03</v>
      </c>
    </row>
    <row r="3454" spans="1:3" x14ac:dyDescent="0.3">
      <c r="A3454" s="36">
        <v>41334</v>
      </c>
      <c r="B3454" s="1">
        <v>17.739999999999998</v>
      </c>
      <c r="C3454" s="1">
        <v>3.04</v>
      </c>
    </row>
    <row r="3455" spans="1:3" x14ac:dyDescent="0.3">
      <c r="A3455" s="36">
        <v>41333</v>
      </c>
      <c r="B3455" s="1">
        <v>17.66</v>
      </c>
      <c r="C3455" s="1">
        <v>3.03</v>
      </c>
    </row>
    <row r="3456" spans="1:3" x14ac:dyDescent="0.3">
      <c r="A3456" s="36">
        <v>41332</v>
      </c>
      <c r="B3456" s="1">
        <v>17.98</v>
      </c>
      <c r="C3456" s="1">
        <v>3.08</v>
      </c>
    </row>
    <row r="3457" spans="1:3" x14ac:dyDescent="0.3">
      <c r="A3457" s="36">
        <v>41331</v>
      </c>
      <c r="B3457" s="1">
        <v>18</v>
      </c>
      <c r="C3457" s="1">
        <v>3.06</v>
      </c>
    </row>
    <row r="3458" spans="1:3" x14ac:dyDescent="0.3">
      <c r="A3458" s="36">
        <v>41330</v>
      </c>
      <c r="B3458" s="1">
        <v>18.29</v>
      </c>
      <c r="C3458" s="1">
        <v>3.11</v>
      </c>
    </row>
    <row r="3459" spans="1:3" x14ac:dyDescent="0.3">
      <c r="A3459" s="36">
        <v>41327</v>
      </c>
      <c r="B3459" s="1">
        <v>18.28</v>
      </c>
      <c r="C3459" s="1">
        <v>3.11</v>
      </c>
    </row>
    <row r="3460" spans="1:3" x14ac:dyDescent="0.3">
      <c r="A3460" s="36">
        <v>41326</v>
      </c>
      <c r="B3460" s="1">
        <v>18.32</v>
      </c>
      <c r="C3460" s="1">
        <v>3.11</v>
      </c>
    </row>
    <row r="3461" spans="1:3" x14ac:dyDescent="0.3">
      <c r="A3461" s="36">
        <v>41325</v>
      </c>
      <c r="B3461" s="1">
        <v>18.61</v>
      </c>
      <c r="C3461" s="1">
        <v>3.16</v>
      </c>
    </row>
    <row r="3462" spans="1:3" x14ac:dyDescent="0.3">
      <c r="A3462" s="36">
        <v>41324</v>
      </c>
      <c r="B3462" s="1">
        <v>18.52</v>
      </c>
      <c r="C3462" s="1">
        <v>3.16</v>
      </c>
    </row>
    <row r="3463" spans="1:3" x14ac:dyDescent="0.3">
      <c r="A3463" s="36">
        <v>41323</v>
      </c>
      <c r="B3463" s="1">
        <v>18.27</v>
      </c>
      <c r="C3463" s="1">
        <v>3.14</v>
      </c>
    </row>
    <row r="3464" spans="1:3" x14ac:dyDescent="0.3">
      <c r="A3464" s="36">
        <v>41320</v>
      </c>
      <c r="B3464" s="1">
        <v>18.21</v>
      </c>
      <c r="C3464" s="1">
        <v>3.13</v>
      </c>
    </row>
    <row r="3465" spans="1:3" x14ac:dyDescent="0.3">
      <c r="A3465" s="36">
        <v>41319</v>
      </c>
      <c r="B3465" s="1">
        <v>18.27</v>
      </c>
      <c r="C3465" s="1">
        <v>3.13</v>
      </c>
    </row>
    <row r="3466" spans="1:3" x14ac:dyDescent="0.3">
      <c r="A3466" s="36">
        <v>41318</v>
      </c>
      <c r="B3466" s="1">
        <v>18.329999999999998</v>
      </c>
      <c r="C3466" s="1">
        <v>3.15</v>
      </c>
    </row>
    <row r="3467" spans="1:3" x14ac:dyDescent="0.3">
      <c r="A3467" s="36">
        <v>41317</v>
      </c>
      <c r="B3467" s="1">
        <v>18.29</v>
      </c>
      <c r="C3467" s="1">
        <v>3.14</v>
      </c>
    </row>
    <row r="3468" spans="1:3" x14ac:dyDescent="0.3">
      <c r="A3468" s="36">
        <v>41316</v>
      </c>
      <c r="B3468" s="1">
        <v>18.170000000000002</v>
      </c>
      <c r="C3468" s="1">
        <v>3.13</v>
      </c>
    </row>
    <row r="3469" spans="1:3" x14ac:dyDescent="0.3">
      <c r="A3469" s="36">
        <v>41313</v>
      </c>
      <c r="B3469" s="1">
        <v>18.16</v>
      </c>
      <c r="C3469" s="1">
        <v>3.13</v>
      </c>
    </row>
    <row r="3470" spans="1:3" x14ac:dyDescent="0.3">
      <c r="A3470" s="36">
        <v>41312</v>
      </c>
      <c r="B3470" s="1">
        <v>18.27</v>
      </c>
      <c r="C3470" s="1">
        <v>3.15</v>
      </c>
    </row>
    <row r="3471" spans="1:3" x14ac:dyDescent="0.3">
      <c r="A3471" s="36">
        <v>41311</v>
      </c>
      <c r="B3471" s="1">
        <v>18.34</v>
      </c>
      <c r="C3471" s="1">
        <v>3.16</v>
      </c>
    </row>
    <row r="3472" spans="1:3" x14ac:dyDescent="0.3">
      <c r="A3472" s="36">
        <v>41310</v>
      </c>
      <c r="B3472" s="1">
        <v>18.329999999999998</v>
      </c>
      <c r="C3472" s="1">
        <v>3.16</v>
      </c>
    </row>
    <row r="3473" spans="1:3" x14ac:dyDescent="0.3">
      <c r="A3473" s="36">
        <v>41309</v>
      </c>
      <c r="B3473" s="1">
        <v>18.43</v>
      </c>
      <c r="C3473" s="1">
        <v>3.18</v>
      </c>
    </row>
    <row r="3474" spans="1:3" x14ac:dyDescent="0.3">
      <c r="A3474" s="36">
        <v>41306</v>
      </c>
      <c r="B3474" s="1">
        <v>18.420000000000002</v>
      </c>
      <c r="C3474" s="1">
        <v>3.18</v>
      </c>
    </row>
    <row r="3475" spans="1:3" x14ac:dyDescent="0.3">
      <c r="A3475" s="36">
        <v>41305</v>
      </c>
      <c r="B3475" s="1">
        <v>18.5</v>
      </c>
      <c r="C3475" s="1">
        <v>3.2</v>
      </c>
    </row>
    <row r="3476" spans="1:3" x14ac:dyDescent="0.3">
      <c r="A3476" s="36">
        <v>41304</v>
      </c>
      <c r="B3476" s="1">
        <v>18.66</v>
      </c>
      <c r="C3476" s="1">
        <v>3.21</v>
      </c>
    </row>
    <row r="3477" spans="1:3" x14ac:dyDescent="0.3">
      <c r="A3477" s="36">
        <v>41303</v>
      </c>
      <c r="B3477" s="1">
        <v>18.670000000000002</v>
      </c>
      <c r="C3477" s="1">
        <v>3.21</v>
      </c>
    </row>
    <row r="3478" spans="1:3" x14ac:dyDescent="0.3">
      <c r="A3478" s="36">
        <v>41302</v>
      </c>
      <c r="B3478" s="1">
        <v>18.75</v>
      </c>
      <c r="C3478" s="1">
        <v>3.22</v>
      </c>
    </row>
    <row r="3479" spans="1:3" x14ac:dyDescent="0.3">
      <c r="A3479" s="36">
        <v>41299</v>
      </c>
      <c r="B3479" s="1">
        <v>18.77</v>
      </c>
      <c r="C3479" s="1">
        <v>3.22</v>
      </c>
    </row>
    <row r="3480" spans="1:3" x14ac:dyDescent="0.3">
      <c r="A3480" s="36">
        <v>41298</v>
      </c>
      <c r="B3480" s="1">
        <v>18.600000000000001</v>
      </c>
      <c r="C3480" s="1">
        <v>3.19</v>
      </c>
    </row>
    <row r="3481" spans="1:3" x14ac:dyDescent="0.3">
      <c r="A3481" s="36">
        <v>41297</v>
      </c>
      <c r="B3481" s="1">
        <v>18.760000000000002</v>
      </c>
      <c r="C3481" s="1">
        <v>3.21</v>
      </c>
    </row>
    <row r="3482" spans="1:3" x14ac:dyDescent="0.3">
      <c r="A3482" s="36">
        <v>41296</v>
      </c>
      <c r="B3482" s="1">
        <v>18.75</v>
      </c>
      <c r="C3482" s="1">
        <v>3.21</v>
      </c>
    </row>
    <row r="3483" spans="1:3" x14ac:dyDescent="0.3">
      <c r="A3483" s="36">
        <v>41295</v>
      </c>
      <c r="B3483" s="1">
        <v>18.97</v>
      </c>
      <c r="C3483" s="1">
        <v>3.23</v>
      </c>
    </row>
    <row r="3484" spans="1:3" x14ac:dyDescent="0.3">
      <c r="A3484" s="36">
        <v>41292</v>
      </c>
      <c r="B3484" s="1">
        <v>19.010000000000002</v>
      </c>
      <c r="C3484" s="1">
        <v>3.22</v>
      </c>
    </row>
    <row r="3485" spans="1:3" x14ac:dyDescent="0.3">
      <c r="A3485" s="36">
        <v>41291</v>
      </c>
      <c r="B3485" s="1">
        <v>19.07</v>
      </c>
      <c r="C3485" s="1">
        <v>3.21</v>
      </c>
    </row>
    <row r="3486" spans="1:3" x14ac:dyDescent="0.3">
      <c r="A3486" s="36">
        <v>41290</v>
      </c>
      <c r="B3486" s="1">
        <v>18.95</v>
      </c>
      <c r="C3486" s="1">
        <v>3.19</v>
      </c>
    </row>
    <row r="3487" spans="1:3" x14ac:dyDescent="0.3">
      <c r="A3487" s="36">
        <v>41289</v>
      </c>
      <c r="B3487" s="1">
        <v>19.12</v>
      </c>
      <c r="C3487" s="1">
        <v>3.21</v>
      </c>
    </row>
    <row r="3488" spans="1:3" x14ac:dyDescent="0.3">
      <c r="A3488" s="36">
        <v>41288</v>
      </c>
      <c r="B3488" s="1">
        <v>19.05</v>
      </c>
      <c r="C3488" s="1">
        <v>3.2</v>
      </c>
    </row>
    <row r="3489" spans="1:3" x14ac:dyDescent="0.3">
      <c r="A3489" s="36">
        <v>41285</v>
      </c>
      <c r="B3489" s="1">
        <v>18.82</v>
      </c>
      <c r="C3489" s="1">
        <v>3.16</v>
      </c>
    </row>
    <row r="3490" spans="1:3" x14ac:dyDescent="0.3">
      <c r="A3490" s="36">
        <v>41284</v>
      </c>
      <c r="B3490" s="1">
        <v>18.88</v>
      </c>
      <c r="C3490" s="1">
        <v>3.17</v>
      </c>
    </row>
    <row r="3491" spans="1:3" x14ac:dyDescent="0.3">
      <c r="A3491" s="36">
        <v>41283</v>
      </c>
      <c r="B3491" s="1">
        <v>18.89</v>
      </c>
      <c r="C3491" s="1">
        <v>3.17</v>
      </c>
    </row>
    <row r="3492" spans="1:3" x14ac:dyDescent="0.3">
      <c r="A3492" s="36">
        <v>41282</v>
      </c>
      <c r="B3492" s="1">
        <v>18.98</v>
      </c>
      <c r="C3492" s="1">
        <v>3.19</v>
      </c>
    </row>
    <row r="3493" spans="1:3" x14ac:dyDescent="0.3">
      <c r="A3493" s="36">
        <v>41281</v>
      </c>
      <c r="B3493" s="1">
        <v>18.940000000000001</v>
      </c>
      <c r="C3493" s="1">
        <v>3.18</v>
      </c>
    </row>
    <row r="3494" spans="1:3" x14ac:dyDescent="0.3">
      <c r="A3494" s="36">
        <v>41278</v>
      </c>
      <c r="B3494" s="1">
        <v>19.03</v>
      </c>
      <c r="C3494" s="1">
        <v>3.19</v>
      </c>
    </row>
    <row r="3495" spans="1:3" x14ac:dyDescent="0.3">
      <c r="A3495" s="36">
        <v>41277</v>
      </c>
      <c r="B3495" s="1">
        <v>19.010000000000002</v>
      </c>
      <c r="C3495" s="1">
        <v>3.19</v>
      </c>
    </row>
    <row r="3496" spans="1:3" x14ac:dyDescent="0.3">
      <c r="A3496" s="36">
        <v>41276</v>
      </c>
      <c r="B3496" s="1">
        <v>18.96</v>
      </c>
      <c r="C3496" s="1">
        <v>3.18</v>
      </c>
    </row>
    <row r="3497" spans="1:3" x14ac:dyDescent="0.3">
      <c r="A3497" s="36">
        <v>41275</v>
      </c>
      <c r="B3497" s="1">
        <v>18.82</v>
      </c>
      <c r="C3497" s="1">
        <v>3.16</v>
      </c>
    </row>
    <row r="3498" spans="1:3" x14ac:dyDescent="0.3">
      <c r="A3498" s="36">
        <v>42004</v>
      </c>
      <c r="B3498" s="1">
        <v>21.16</v>
      </c>
      <c r="C3498" s="1">
        <v>3.49</v>
      </c>
    </row>
    <row r="3499" spans="1:3" x14ac:dyDescent="0.3">
      <c r="A3499" s="36">
        <v>42003</v>
      </c>
      <c r="B3499" s="1">
        <v>21.07</v>
      </c>
      <c r="C3499" s="1">
        <v>3.48</v>
      </c>
    </row>
    <row r="3500" spans="1:3" x14ac:dyDescent="0.3">
      <c r="A3500" s="36">
        <v>42002</v>
      </c>
      <c r="B3500" s="1">
        <v>21.07</v>
      </c>
      <c r="C3500" s="1">
        <v>3.47</v>
      </c>
    </row>
    <row r="3501" spans="1:3" x14ac:dyDescent="0.3">
      <c r="A3501" s="36">
        <v>41999</v>
      </c>
      <c r="B3501" s="1">
        <v>20.95</v>
      </c>
      <c r="C3501" s="1">
        <v>3.46</v>
      </c>
    </row>
    <row r="3502" spans="1:3" x14ac:dyDescent="0.3">
      <c r="A3502" s="36">
        <v>41997</v>
      </c>
      <c r="B3502" s="1">
        <v>20.88</v>
      </c>
      <c r="C3502" s="1">
        <v>3.45</v>
      </c>
    </row>
    <row r="3503" spans="1:3" x14ac:dyDescent="0.3">
      <c r="A3503" s="36">
        <v>41996</v>
      </c>
      <c r="B3503" s="1">
        <v>21.12</v>
      </c>
      <c r="C3503" s="1">
        <v>3.49</v>
      </c>
    </row>
    <row r="3504" spans="1:3" x14ac:dyDescent="0.3">
      <c r="A3504" s="36">
        <v>41995</v>
      </c>
      <c r="B3504" s="1">
        <v>21.27</v>
      </c>
      <c r="C3504" s="1">
        <v>3.52</v>
      </c>
    </row>
    <row r="3505" spans="1:3" x14ac:dyDescent="0.3">
      <c r="A3505" s="36">
        <v>41992</v>
      </c>
      <c r="B3505" s="1">
        <v>21.01</v>
      </c>
      <c r="C3505" s="1">
        <v>3.48</v>
      </c>
    </row>
    <row r="3506" spans="1:3" x14ac:dyDescent="0.3">
      <c r="A3506" s="36">
        <v>41991</v>
      </c>
      <c r="B3506" s="1">
        <v>20.85</v>
      </c>
      <c r="C3506" s="1">
        <v>3.45</v>
      </c>
    </row>
    <row r="3507" spans="1:3" x14ac:dyDescent="0.3">
      <c r="A3507" s="36">
        <v>41990</v>
      </c>
      <c r="B3507" s="1">
        <v>20.51</v>
      </c>
      <c r="C3507" s="1">
        <v>3.39</v>
      </c>
    </row>
    <row r="3508" spans="1:3" x14ac:dyDescent="0.3">
      <c r="A3508" s="36">
        <v>41989</v>
      </c>
      <c r="B3508" s="1">
        <v>20.61</v>
      </c>
      <c r="C3508" s="1">
        <v>3.41</v>
      </c>
    </row>
    <row r="3509" spans="1:3" x14ac:dyDescent="0.3">
      <c r="A3509" s="36">
        <v>41988</v>
      </c>
      <c r="B3509" s="1">
        <v>21</v>
      </c>
      <c r="C3509" s="1">
        <v>3.47</v>
      </c>
    </row>
    <row r="3510" spans="1:3" x14ac:dyDescent="0.3">
      <c r="A3510" s="36">
        <v>41985</v>
      </c>
      <c r="B3510" s="1">
        <v>21.01</v>
      </c>
      <c r="C3510" s="1">
        <v>3.47</v>
      </c>
    </row>
    <row r="3511" spans="1:3" x14ac:dyDescent="0.3">
      <c r="A3511" s="36">
        <v>41984</v>
      </c>
      <c r="B3511" s="1">
        <v>21.19</v>
      </c>
      <c r="C3511" s="1">
        <v>3.5</v>
      </c>
    </row>
    <row r="3512" spans="1:3" x14ac:dyDescent="0.3">
      <c r="A3512" s="36">
        <v>41983</v>
      </c>
      <c r="B3512" s="1">
        <v>21.35</v>
      </c>
      <c r="C3512" s="1">
        <v>3.53</v>
      </c>
    </row>
    <row r="3513" spans="1:3" x14ac:dyDescent="0.3">
      <c r="A3513" s="36">
        <v>41982</v>
      </c>
      <c r="B3513" s="1">
        <v>21.31</v>
      </c>
      <c r="C3513" s="1">
        <v>3.52</v>
      </c>
    </row>
    <row r="3514" spans="1:3" x14ac:dyDescent="0.3">
      <c r="A3514" s="36">
        <v>41981</v>
      </c>
      <c r="B3514" s="1">
        <v>21.56</v>
      </c>
      <c r="C3514" s="1">
        <v>3.57</v>
      </c>
    </row>
    <row r="3515" spans="1:3" x14ac:dyDescent="0.3">
      <c r="A3515" s="36">
        <v>41978</v>
      </c>
      <c r="B3515" s="1">
        <v>21.81</v>
      </c>
      <c r="C3515" s="1">
        <v>3.61</v>
      </c>
    </row>
    <row r="3516" spans="1:3" x14ac:dyDescent="0.3">
      <c r="A3516" s="36">
        <v>41977</v>
      </c>
      <c r="B3516" s="1">
        <v>21.87</v>
      </c>
      <c r="C3516" s="1">
        <v>3.62</v>
      </c>
    </row>
    <row r="3517" spans="1:3" x14ac:dyDescent="0.3">
      <c r="A3517" s="36">
        <v>41976</v>
      </c>
      <c r="B3517" s="1">
        <v>21.81</v>
      </c>
      <c r="C3517" s="1">
        <v>3.61</v>
      </c>
    </row>
    <row r="3518" spans="1:3" x14ac:dyDescent="0.3">
      <c r="A3518" s="36">
        <v>41975</v>
      </c>
      <c r="B3518" s="1">
        <v>21.77</v>
      </c>
      <c r="C3518" s="1">
        <v>3.6</v>
      </c>
    </row>
    <row r="3519" spans="1:3" x14ac:dyDescent="0.3">
      <c r="A3519" s="36">
        <v>41974</v>
      </c>
      <c r="B3519" s="1">
        <v>21.85</v>
      </c>
      <c r="C3519" s="1">
        <v>3.61</v>
      </c>
    </row>
    <row r="3520" spans="1:3" x14ac:dyDescent="0.3">
      <c r="A3520" s="36">
        <v>41971</v>
      </c>
      <c r="B3520" s="1">
        <v>21.94</v>
      </c>
      <c r="C3520" s="1">
        <v>3.63</v>
      </c>
    </row>
    <row r="3521" spans="1:3" x14ac:dyDescent="0.3">
      <c r="A3521" s="36">
        <v>41970</v>
      </c>
      <c r="B3521" s="1">
        <v>21.7</v>
      </c>
      <c r="C3521" s="1">
        <v>3.59</v>
      </c>
    </row>
    <row r="3522" spans="1:3" x14ac:dyDescent="0.3">
      <c r="A3522" s="36">
        <v>41969</v>
      </c>
      <c r="B3522" s="1">
        <v>21.65</v>
      </c>
      <c r="C3522" s="1">
        <v>3.58</v>
      </c>
    </row>
    <row r="3523" spans="1:3" x14ac:dyDescent="0.3">
      <c r="A3523" s="36">
        <v>41968</v>
      </c>
      <c r="B3523" s="1">
        <v>21.61</v>
      </c>
      <c r="C3523" s="1">
        <v>3.57</v>
      </c>
    </row>
    <row r="3524" spans="1:3" x14ac:dyDescent="0.3">
      <c r="A3524" s="36">
        <v>41967</v>
      </c>
      <c r="B3524" s="1">
        <v>21.78</v>
      </c>
      <c r="C3524" s="1">
        <v>3.6</v>
      </c>
    </row>
    <row r="3525" spans="1:3" x14ac:dyDescent="0.3">
      <c r="A3525" s="36">
        <v>41964</v>
      </c>
      <c r="B3525" s="1">
        <v>21.7</v>
      </c>
      <c r="C3525" s="1">
        <v>3.58</v>
      </c>
    </row>
    <row r="3526" spans="1:3" x14ac:dyDescent="0.3">
      <c r="A3526" s="36">
        <v>41963</v>
      </c>
      <c r="B3526" s="1">
        <v>21.51</v>
      </c>
      <c r="C3526" s="1">
        <v>3.55</v>
      </c>
    </row>
    <row r="3527" spans="1:3" x14ac:dyDescent="0.3">
      <c r="A3527" s="36">
        <v>41962</v>
      </c>
      <c r="B3527" s="1">
        <v>21.33</v>
      </c>
      <c r="C3527" s="1">
        <v>3.54</v>
      </c>
    </row>
    <row r="3528" spans="1:3" x14ac:dyDescent="0.3">
      <c r="A3528" s="36">
        <v>41961</v>
      </c>
      <c r="B3528" s="1">
        <v>21.47</v>
      </c>
      <c r="C3528" s="1">
        <v>3.56</v>
      </c>
    </row>
    <row r="3529" spans="1:3" x14ac:dyDescent="0.3">
      <c r="A3529" s="36">
        <v>41960</v>
      </c>
      <c r="B3529" s="1">
        <v>21.45</v>
      </c>
      <c r="C3529" s="1">
        <v>3.56</v>
      </c>
    </row>
    <row r="3530" spans="1:3" x14ac:dyDescent="0.3">
      <c r="A3530" s="36">
        <v>41957</v>
      </c>
      <c r="B3530" s="1">
        <v>21.35</v>
      </c>
      <c r="C3530" s="1">
        <v>3.54</v>
      </c>
    </row>
    <row r="3531" spans="1:3" x14ac:dyDescent="0.3">
      <c r="A3531" s="36">
        <v>41956</v>
      </c>
      <c r="B3531" s="1">
        <v>21.26</v>
      </c>
      <c r="C3531" s="1">
        <v>3.53</v>
      </c>
    </row>
    <row r="3532" spans="1:3" x14ac:dyDescent="0.3">
      <c r="A3532" s="36">
        <v>41955</v>
      </c>
      <c r="B3532" s="1">
        <v>21.33</v>
      </c>
      <c r="C3532" s="1">
        <v>3.54</v>
      </c>
    </row>
    <row r="3533" spans="1:3" x14ac:dyDescent="0.3">
      <c r="A3533" s="36">
        <v>41954</v>
      </c>
      <c r="B3533" s="1">
        <v>21.29</v>
      </c>
      <c r="C3533" s="1">
        <v>3.53</v>
      </c>
    </row>
    <row r="3534" spans="1:3" x14ac:dyDescent="0.3">
      <c r="A3534" s="36">
        <v>41953</v>
      </c>
      <c r="B3534" s="1">
        <v>21.24</v>
      </c>
      <c r="C3534" s="1">
        <v>3.52</v>
      </c>
    </row>
    <row r="3535" spans="1:3" x14ac:dyDescent="0.3">
      <c r="A3535" s="36">
        <v>41950</v>
      </c>
      <c r="B3535" s="1">
        <v>21.31</v>
      </c>
      <c r="C3535" s="1">
        <v>3.52</v>
      </c>
    </row>
    <row r="3536" spans="1:3" x14ac:dyDescent="0.3">
      <c r="A3536" s="36">
        <v>41948</v>
      </c>
      <c r="B3536" s="1">
        <v>21.54</v>
      </c>
      <c r="C3536" s="1">
        <v>3.52</v>
      </c>
    </row>
    <row r="3537" spans="1:3" x14ac:dyDescent="0.3">
      <c r="A3537" s="36">
        <v>41946</v>
      </c>
      <c r="B3537" s="1">
        <v>21.58</v>
      </c>
      <c r="C3537" s="1">
        <v>3.51</v>
      </c>
    </row>
    <row r="3538" spans="1:3" x14ac:dyDescent="0.3">
      <c r="A3538" s="36">
        <v>41943</v>
      </c>
      <c r="B3538" s="1">
        <v>21.58</v>
      </c>
      <c r="C3538" s="1">
        <v>3.51</v>
      </c>
    </row>
    <row r="3539" spans="1:3" x14ac:dyDescent="0.3">
      <c r="A3539" s="36">
        <v>41942</v>
      </c>
      <c r="B3539" s="1">
        <v>21.16</v>
      </c>
      <c r="C3539" s="1">
        <v>3.46</v>
      </c>
    </row>
    <row r="3540" spans="1:3" x14ac:dyDescent="0.3">
      <c r="A3540" s="36">
        <v>41941</v>
      </c>
      <c r="B3540" s="1">
        <v>20.92</v>
      </c>
      <c r="C3540" s="1">
        <v>3.43</v>
      </c>
    </row>
    <row r="3541" spans="1:3" x14ac:dyDescent="0.3">
      <c r="A3541" s="36">
        <v>41940</v>
      </c>
      <c r="B3541" s="1">
        <v>20.75</v>
      </c>
      <c r="C3541" s="1">
        <v>3.4</v>
      </c>
    </row>
    <row r="3542" spans="1:3" x14ac:dyDescent="0.3">
      <c r="A3542" s="36">
        <v>41939</v>
      </c>
      <c r="B3542" s="1">
        <v>20.64</v>
      </c>
      <c r="C3542" s="1">
        <v>3.39</v>
      </c>
    </row>
    <row r="3543" spans="1:3" x14ac:dyDescent="0.3">
      <c r="A3543" s="36">
        <v>41935</v>
      </c>
      <c r="B3543" s="1">
        <v>20.7</v>
      </c>
      <c r="C3543" s="1">
        <v>3.4</v>
      </c>
    </row>
    <row r="3544" spans="1:3" x14ac:dyDescent="0.3">
      <c r="A3544" s="36">
        <v>41934</v>
      </c>
      <c r="B3544" s="1">
        <v>20.65</v>
      </c>
      <c r="C3544" s="1">
        <v>3.39</v>
      </c>
    </row>
    <row r="3545" spans="1:3" x14ac:dyDescent="0.3">
      <c r="A3545" s="36">
        <v>41933</v>
      </c>
      <c r="B3545" s="1">
        <v>20.53</v>
      </c>
      <c r="C3545" s="1">
        <v>3.36</v>
      </c>
    </row>
    <row r="3546" spans="1:3" x14ac:dyDescent="0.3">
      <c r="A3546" s="36">
        <v>41932</v>
      </c>
      <c r="B3546" s="1">
        <v>20.47</v>
      </c>
      <c r="C3546" s="1">
        <v>3.34</v>
      </c>
    </row>
    <row r="3547" spans="1:3" x14ac:dyDescent="0.3">
      <c r="A3547" s="36">
        <v>41929</v>
      </c>
      <c r="B3547" s="1">
        <v>20.21</v>
      </c>
      <c r="C3547" s="1">
        <v>3.3</v>
      </c>
    </row>
    <row r="3548" spans="1:3" x14ac:dyDescent="0.3">
      <c r="A3548" s="36">
        <v>41928</v>
      </c>
      <c r="B3548" s="1">
        <v>20.13</v>
      </c>
      <c r="C3548" s="1">
        <v>3.28</v>
      </c>
    </row>
    <row r="3549" spans="1:3" x14ac:dyDescent="0.3">
      <c r="A3549" s="36">
        <v>41926</v>
      </c>
      <c r="B3549" s="1">
        <v>20.41</v>
      </c>
      <c r="C3549" s="1">
        <v>3.33</v>
      </c>
    </row>
    <row r="3550" spans="1:3" x14ac:dyDescent="0.3">
      <c r="A3550" s="36">
        <v>41925</v>
      </c>
      <c r="B3550" s="1">
        <v>20.47</v>
      </c>
      <c r="C3550" s="1">
        <v>3.34</v>
      </c>
    </row>
    <row r="3551" spans="1:3" x14ac:dyDescent="0.3">
      <c r="A3551" s="36">
        <v>41922</v>
      </c>
      <c r="B3551" s="1">
        <v>20.55</v>
      </c>
      <c r="C3551" s="1">
        <v>3.33</v>
      </c>
    </row>
    <row r="3552" spans="1:3" x14ac:dyDescent="0.3">
      <c r="A3552" s="36">
        <v>41921</v>
      </c>
      <c r="B3552" s="1">
        <v>20.81</v>
      </c>
      <c r="C3552" s="1">
        <v>3.37</v>
      </c>
    </row>
    <row r="3553" spans="1:3" x14ac:dyDescent="0.3">
      <c r="A3553" s="36">
        <v>41920</v>
      </c>
      <c r="B3553" s="1">
        <v>20.5</v>
      </c>
      <c r="C3553" s="1">
        <v>3.34</v>
      </c>
    </row>
    <row r="3554" spans="1:3" x14ac:dyDescent="0.3">
      <c r="A3554" s="36">
        <v>41919</v>
      </c>
      <c r="B3554" s="1">
        <v>20.53</v>
      </c>
      <c r="C3554" s="1">
        <v>3.36</v>
      </c>
    </row>
    <row r="3555" spans="1:3" x14ac:dyDescent="0.3">
      <c r="A3555" s="36">
        <v>41913</v>
      </c>
      <c r="B3555" s="1">
        <v>20.77</v>
      </c>
      <c r="C3555" s="1">
        <v>3.4</v>
      </c>
    </row>
    <row r="3556" spans="1:3" x14ac:dyDescent="0.3">
      <c r="A3556" s="36">
        <v>41912</v>
      </c>
      <c r="B3556" s="1">
        <v>20.82</v>
      </c>
      <c r="C3556" s="1">
        <v>3.43</v>
      </c>
    </row>
    <row r="3557" spans="1:3" x14ac:dyDescent="0.3">
      <c r="A3557" s="36">
        <v>41911</v>
      </c>
      <c r="B3557" s="1">
        <v>20.81</v>
      </c>
      <c r="C3557" s="1">
        <v>3.44</v>
      </c>
    </row>
    <row r="3558" spans="1:3" x14ac:dyDescent="0.3">
      <c r="A3558" s="36">
        <v>41908</v>
      </c>
      <c r="B3558" s="1">
        <v>20.83</v>
      </c>
      <c r="C3558" s="1">
        <v>3.45</v>
      </c>
    </row>
    <row r="3559" spans="1:3" x14ac:dyDescent="0.3">
      <c r="A3559" s="36">
        <v>41907</v>
      </c>
      <c r="B3559" s="1">
        <v>20.68</v>
      </c>
      <c r="C3559" s="1">
        <v>3.43</v>
      </c>
    </row>
    <row r="3560" spans="1:3" x14ac:dyDescent="0.3">
      <c r="A3560" s="36">
        <v>41906</v>
      </c>
      <c r="B3560" s="1">
        <v>20.92</v>
      </c>
      <c r="C3560" s="1">
        <v>3.48</v>
      </c>
    </row>
    <row r="3561" spans="1:3" x14ac:dyDescent="0.3">
      <c r="A3561" s="36">
        <v>41905</v>
      </c>
      <c r="B3561" s="1">
        <v>20.96</v>
      </c>
      <c r="C3561" s="1">
        <v>3.5</v>
      </c>
    </row>
    <row r="3562" spans="1:3" x14ac:dyDescent="0.3">
      <c r="A3562" s="36">
        <v>41904</v>
      </c>
      <c r="B3562" s="1">
        <v>21.3</v>
      </c>
      <c r="C3562" s="1">
        <v>3.56</v>
      </c>
    </row>
    <row r="3563" spans="1:3" x14ac:dyDescent="0.3">
      <c r="A3563" s="36">
        <v>41901</v>
      </c>
      <c r="B3563" s="1">
        <v>21.23</v>
      </c>
      <c r="C3563" s="1">
        <v>3.55</v>
      </c>
    </row>
    <row r="3564" spans="1:3" x14ac:dyDescent="0.3">
      <c r="A3564" s="36">
        <v>41900</v>
      </c>
      <c r="B3564" s="1">
        <v>21.58</v>
      </c>
      <c r="C3564" s="1">
        <v>3.53</v>
      </c>
    </row>
    <row r="3565" spans="1:3" x14ac:dyDescent="0.3">
      <c r="A3565" s="36">
        <v>41899</v>
      </c>
      <c r="B3565" s="1">
        <v>21.21</v>
      </c>
      <c r="C3565" s="1">
        <v>3.47</v>
      </c>
    </row>
    <row r="3566" spans="1:3" x14ac:dyDescent="0.3">
      <c r="A3566" s="36">
        <v>41898</v>
      </c>
      <c r="B3566" s="1">
        <v>21.09</v>
      </c>
      <c r="C3566" s="1">
        <v>3.45</v>
      </c>
    </row>
    <row r="3567" spans="1:3" x14ac:dyDescent="0.3">
      <c r="A3567" s="36">
        <v>41897</v>
      </c>
      <c r="B3567" s="1">
        <v>21.38</v>
      </c>
      <c r="C3567" s="1">
        <v>3.5</v>
      </c>
    </row>
    <row r="3568" spans="1:3" x14ac:dyDescent="0.3">
      <c r="A3568" s="36">
        <v>41894</v>
      </c>
      <c r="B3568" s="1">
        <v>21.55</v>
      </c>
      <c r="C3568" s="1">
        <v>3.53</v>
      </c>
    </row>
    <row r="3569" spans="1:3" x14ac:dyDescent="0.3">
      <c r="A3569" s="36">
        <v>41893</v>
      </c>
      <c r="B3569" s="1">
        <v>21.5</v>
      </c>
      <c r="C3569" s="1">
        <v>3.52</v>
      </c>
    </row>
    <row r="3570" spans="1:3" x14ac:dyDescent="0.3">
      <c r="A3570" s="36">
        <v>41892</v>
      </c>
      <c r="B3570" s="1">
        <v>21.52</v>
      </c>
      <c r="C3570" s="1">
        <v>3.52</v>
      </c>
    </row>
    <row r="3571" spans="1:3" x14ac:dyDescent="0.3">
      <c r="A3571" s="36">
        <v>41891</v>
      </c>
      <c r="B3571" s="1">
        <v>21.68</v>
      </c>
      <c r="C3571" s="1">
        <v>3.55</v>
      </c>
    </row>
    <row r="3572" spans="1:3" x14ac:dyDescent="0.3">
      <c r="A3572" s="36">
        <v>41890</v>
      </c>
      <c r="B3572" s="1">
        <v>21.73</v>
      </c>
      <c r="C3572" s="1">
        <v>3.56</v>
      </c>
    </row>
    <row r="3573" spans="1:3" x14ac:dyDescent="0.3">
      <c r="A3573" s="36">
        <v>41887</v>
      </c>
      <c r="B3573" s="1">
        <v>21.15</v>
      </c>
      <c r="C3573" s="1">
        <v>3.52</v>
      </c>
    </row>
    <row r="3574" spans="1:3" x14ac:dyDescent="0.3">
      <c r="A3574" s="36">
        <v>41886</v>
      </c>
      <c r="B3574" s="1">
        <v>21.17</v>
      </c>
      <c r="C3574" s="1">
        <v>3.52</v>
      </c>
    </row>
    <row r="3575" spans="1:3" x14ac:dyDescent="0.3">
      <c r="A3575" s="36">
        <v>41885</v>
      </c>
      <c r="B3575" s="1">
        <v>21.22</v>
      </c>
      <c r="C3575" s="1">
        <v>3.53</v>
      </c>
    </row>
    <row r="3576" spans="1:3" x14ac:dyDescent="0.3">
      <c r="A3576" s="36">
        <v>41884</v>
      </c>
      <c r="B3576" s="1">
        <v>21.14</v>
      </c>
      <c r="C3576" s="1">
        <v>3.52</v>
      </c>
    </row>
    <row r="3577" spans="1:3" x14ac:dyDescent="0.3">
      <c r="A3577" s="36">
        <v>41883</v>
      </c>
      <c r="B3577" s="1">
        <v>20.99</v>
      </c>
      <c r="C3577" s="1">
        <v>3.49</v>
      </c>
    </row>
    <row r="3578" spans="1:3" x14ac:dyDescent="0.3">
      <c r="A3578" s="36">
        <v>41879</v>
      </c>
      <c r="B3578" s="1">
        <v>20.8</v>
      </c>
      <c r="C3578" s="1">
        <v>3.46</v>
      </c>
    </row>
    <row r="3579" spans="1:3" x14ac:dyDescent="0.3">
      <c r="A3579" s="36">
        <v>41878</v>
      </c>
      <c r="B3579" s="1">
        <v>20.75</v>
      </c>
      <c r="C3579" s="1">
        <v>3.45</v>
      </c>
    </row>
    <row r="3580" spans="1:3" x14ac:dyDescent="0.3">
      <c r="A3580" s="36">
        <v>41877</v>
      </c>
      <c r="B3580" s="1">
        <v>20.67</v>
      </c>
      <c r="C3580" s="1">
        <v>3.44</v>
      </c>
    </row>
    <row r="3581" spans="1:3" x14ac:dyDescent="0.3">
      <c r="A3581" s="36">
        <v>41876</v>
      </c>
      <c r="B3581" s="1">
        <v>20.67</v>
      </c>
      <c r="C3581" s="1">
        <v>3.44</v>
      </c>
    </row>
    <row r="3582" spans="1:3" x14ac:dyDescent="0.3">
      <c r="A3582" s="36">
        <v>41873</v>
      </c>
      <c r="B3582" s="1">
        <v>20.69</v>
      </c>
      <c r="C3582" s="1">
        <v>3.44</v>
      </c>
    </row>
    <row r="3583" spans="1:3" x14ac:dyDescent="0.3">
      <c r="A3583" s="36">
        <v>41872</v>
      </c>
      <c r="B3583" s="1">
        <v>20.63</v>
      </c>
      <c r="C3583" s="1">
        <v>3.43</v>
      </c>
    </row>
    <row r="3584" spans="1:3" x14ac:dyDescent="0.3">
      <c r="A3584" s="36">
        <v>41871</v>
      </c>
      <c r="B3584" s="1">
        <v>20.58</v>
      </c>
      <c r="C3584" s="1">
        <v>3.43</v>
      </c>
    </row>
    <row r="3585" spans="1:3" x14ac:dyDescent="0.3">
      <c r="A3585" s="36">
        <v>41870</v>
      </c>
      <c r="B3585" s="1">
        <v>20.63</v>
      </c>
      <c r="C3585" s="1">
        <v>3.44</v>
      </c>
    </row>
    <row r="3586" spans="1:3" x14ac:dyDescent="0.3">
      <c r="A3586" s="36">
        <v>41869</v>
      </c>
      <c r="B3586" s="1">
        <v>20.57</v>
      </c>
      <c r="C3586" s="1">
        <v>3.43</v>
      </c>
    </row>
    <row r="3587" spans="1:3" x14ac:dyDescent="0.3">
      <c r="A3587" s="36">
        <v>41865</v>
      </c>
      <c r="B3587" s="1">
        <v>20.45</v>
      </c>
      <c r="C3587" s="1">
        <v>3.39</v>
      </c>
    </row>
    <row r="3588" spans="1:3" x14ac:dyDescent="0.3">
      <c r="A3588" s="36">
        <v>41864</v>
      </c>
      <c r="B3588" s="1">
        <v>20.309999999999999</v>
      </c>
      <c r="C3588" s="1">
        <v>3.37</v>
      </c>
    </row>
    <row r="3589" spans="1:3" x14ac:dyDescent="0.3">
      <c r="A3589" s="36">
        <v>41863</v>
      </c>
      <c r="B3589" s="1">
        <v>20.260000000000002</v>
      </c>
      <c r="C3589" s="1">
        <v>3.36</v>
      </c>
    </row>
    <row r="3590" spans="1:3" x14ac:dyDescent="0.3">
      <c r="A3590" s="36">
        <v>41862</v>
      </c>
      <c r="B3590" s="1">
        <v>20</v>
      </c>
      <c r="C3590" s="1">
        <v>3.32</v>
      </c>
    </row>
    <row r="3591" spans="1:3" x14ac:dyDescent="0.3">
      <c r="A3591" s="36">
        <v>41859</v>
      </c>
      <c r="B3591" s="1">
        <v>19.93</v>
      </c>
      <c r="C3591" s="1">
        <v>3.29</v>
      </c>
    </row>
    <row r="3592" spans="1:3" x14ac:dyDescent="0.3">
      <c r="A3592" s="36">
        <v>41858</v>
      </c>
      <c r="B3592" s="1">
        <v>20.14</v>
      </c>
      <c r="C3592" s="1">
        <v>3.35</v>
      </c>
    </row>
    <row r="3593" spans="1:3" x14ac:dyDescent="0.3">
      <c r="A3593" s="36">
        <v>41857</v>
      </c>
      <c r="B3593" s="1">
        <v>20.2</v>
      </c>
      <c r="C3593" s="1">
        <v>3.4</v>
      </c>
    </row>
    <row r="3594" spans="1:3" x14ac:dyDescent="0.3">
      <c r="A3594" s="36">
        <v>41856</v>
      </c>
      <c r="B3594" s="1">
        <v>20.43</v>
      </c>
      <c r="C3594" s="1">
        <v>3.48</v>
      </c>
    </row>
    <row r="3595" spans="1:3" x14ac:dyDescent="0.3">
      <c r="A3595" s="36">
        <v>41855</v>
      </c>
      <c r="B3595" s="1">
        <v>20.260000000000002</v>
      </c>
      <c r="C3595" s="1">
        <v>3.46</v>
      </c>
    </row>
    <row r="3596" spans="1:3" x14ac:dyDescent="0.3">
      <c r="A3596" s="36">
        <v>41852</v>
      </c>
      <c r="B3596" s="1">
        <v>20.05</v>
      </c>
      <c r="C3596" s="1">
        <v>3.42</v>
      </c>
    </row>
    <row r="3597" spans="1:3" x14ac:dyDescent="0.3">
      <c r="A3597" s="36">
        <v>41851</v>
      </c>
      <c r="B3597" s="1">
        <v>20.56</v>
      </c>
      <c r="C3597" s="1">
        <v>3.48</v>
      </c>
    </row>
    <row r="3598" spans="1:3" x14ac:dyDescent="0.3">
      <c r="A3598" s="36">
        <v>41850</v>
      </c>
      <c r="B3598" s="1">
        <v>20.78</v>
      </c>
      <c r="C3598" s="1">
        <v>3.54</v>
      </c>
    </row>
    <row r="3599" spans="1:3" x14ac:dyDescent="0.3">
      <c r="A3599" s="36">
        <v>41848</v>
      </c>
      <c r="B3599" s="1">
        <v>20.66</v>
      </c>
      <c r="C3599" s="1">
        <v>3.53</v>
      </c>
    </row>
    <row r="3600" spans="1:3" x14ac:dyDescent="0.3">
      <c r="A3600" s="36">
        <v>41845</v>
      </c>
      <c r="B3600" s="1">
        <v>20.79</v>
      </c>
      <c r="C3600" s="1">
        <v>3.55</v>
      </c>
    </row>
    <row r="3601" spans="1:3" x14ac:dyDescent="0.3">
      <c r="A3601" s="36">
        <v>41844</v>
      </c>
      <c r="B3601" s="1">
        <v>20.92</v>
      </c>
      <c r="C3601" s="1">
        <v>3.57</v>
      </c>
    </row>
    <row r="3602" spans="1:3" x14ac:dyDescent="0.3">
      <c r="A3602" s="36">
        <v>41843</v>
      </c>
      <c r="B3602" s="1">
        <v>20.82</v>
      </c>
      <c r="C3602" s="1">
        <v>3.56</v>
      </c>
    </row>
    <row r="3603" spans="1:3" x14ac:dyDescent="0.3">
      <c r="A3603" s="36">
        <v>41842</v>
      </c>
      <c r="B3603" s="1">
        <v>20.78</v>
      </c>
      <c r="C3603" s="1">
        <v>3.54</v>
      </c>
    </row>
    <row r="3604" spans="1:3" x14ac:dyDescent="0.3">
      <c r="A3604" s="36">
        <v>41841</v>
      </c>
      <c r="B3604" s="1">
        <v>20.58</v>
      </c>
      <c r="C3604" s="1">
        <v>3.51</v>
      </c>
    </row>
    <row r="3605" spans="1:3" x14ac:dyDescent="0.3">
      <c r="A3605" s="36">
        <v>41838</v>
      </c>
      <c r="B3605" s="1">
        <v>20.6</v>
      </c>
      <c r="C3605" s="1">
        <v>3.5</v>
      </c>
    </row>
    <row r="3606" spans="1:3" x14ac:dyDescent="0.3">
      <c r="A3606" s="36">
        <v>41837</v>
      </c>
      <c r="B3606" s="1">
        <v>20.62</v>
      </c>
      <c r="C3606" s="1">
        <v>3.49</v>
      </c>
    </row>
    <row r="3607" spans="1:3" x14ac:dyDescent="0.3">
      <c r="A3607" s="36">
        <v>41836</v>
      </c>
      <c r="B3607" s="1">
        <v>20.57</v>
      </c>
      <c r="C3607" s="1">
        <v>3.48</v>
      </c>
    </row>
    <row r="3608" spans="1:3" x14ac:dyDescent="0.3">
      <c r="A3608" s="36">
        <v>41835</v>
      </c>
      <c r="B3608" s="1">
        <v>20.309999999999999</v>
      </c>
      <c r="C3608" s="1">
        <v>3.44</v>
      </c>
    </row>
    <row r="3609" spans="1:3" x14ac:dyDescent="0.3">
      <c r="A3609" s="36">
        <v>41834</v>
      </c>
      <c r="B3609" s="1">
        <v>20.12</v>
      </c>
      <c r="C3609" s="1">
        <v>3.41</v>
      </c>
    </row>
    <row r="3610" spans="1:3" x14ac:dyDescent="0.3">
      <c r="A3610" s="36">
        <v>41831</v>
      </c>
      <c r="B3610" s="1">
        <v>20.12</v>
      </c>
      <c r="C3610" s="1">
        <v>3.41</v>
      </c>
    </row>
    <row r="3611" spans="1:3" x14ac:dyDescent="0.3">
      <c r="A3611" s="36">
        <v>41830</v>
      </c>
      <c r="B3611" s="1">
        <v>20.48</v>
      </c>
      <c r="C3611" s="1">
        <v>3.46</v>
      </c>
    </row>
    <row r="3612" spans="1:3" x14ac:dyDescent="0.3">
      <c r="A3612" s="36">
        <v>41829</v>
      </c>
      <c r="B3612" s="1">
        <v>20.54</v>
      </c>
      <c r="C3612" s="1">
        <v>3.46</v>
      </c>
    </row>
    <row r="3613" spans="1:3" x14ac:dyDescent="0.3">
      <c r="A3613" s="36">
        <v>41828</v>
      </c>
      <c r="B3613" s="1">
        <v>20.64</v>
      </c>
      <c r="C3613" s="1">
        <v>3.48</v>
      </c>
    </row>
    <row r="3614" spans="1:3" x14ac:dyDescent="0.3">
      <c r="A3614" s="36">
        <v>41827</v>
      </c>
      <c r="B3614" s="1">
        <v>21.08</v>
      </c>
      <c r="C3614" s="1">
        <v>3.56</v>
      </c>
    </row>
    <row r="3615" spans="1:3" x14ac:dyDescent="0.3">
      <c r="A3615" s="36">
        <v>41824</v>
      </c>
      <c r="B3615" s="1">
        <v>20.99</v>
      </c>
      <c r="C3615" s="1">
        <v>3.54</v>
      </c>
    </row>
    <row r="3616" spans="1:3" x14ac:dyDescent="0.3">
      <c r="A3616" s="36">
        <v>41823</v>
      </c>
      <c r="B3616" s="1">
        <v>20.93</v>
      </c>
      <c r="C3616" s="1">
        <v>3.52</v>
      </c>
    </row>
    <row r="3617" spans="1:3" x14ac:dyDescent="0.3">
      <c r="A3617" s="36">
        <v>41822</v>
      </c>
      <c r="B3617" s="1">
        <v>20.96</v>
      </c>
      <c r="C3617" s="1">
        <v>3.53</v>
      </c>
    </row>
    <row r="3618" spans="1:3" x14ac:dyDescent="0.3">
      <c r="A3618" s="36">
        <v>41821</v>
      </c>
      <c r="B3618" s="1">
        <v>20.71</v>
      </c>
      <c r="C3618" s="1">
        <v>3.49</v>
      </c>
    </row>
    <row r="3619" spans="1:3" x14ac:dyDescent="0.3">
      <c r="A3619" s="36">
        <v>41820</v>
      </c>
      <c r="B3619" s="1">
        <v>20.65</v>
      </c>
      <c r="C3619" s="1">
        <v>3.48</v>
      </c>
    </row>
    <row r="3620" spans="1:3" x14ac:dyDescent="0.3">
      <c r="A3620" s="36">
        <v>41817</v>
      </c>
      <c r="B3620" s="1">
        <v>20.37</v>
      </c>
      <c r="C3620" s="1">
        <v>3.43</v>
      </c>
    </row>
    <row r="3621" spans="1:3" x14ac:dyDescent="0.3">
      <c r="A3621" s="36">
        <v>41816</v>
      </c>
      <c r="B3621" s="1">
        <v>20.329999999999998</v>
      </c>
      <c r="C3621" s="1">
        <v>3.42</v>
      </c>
    </row>
    <row r="3622" spans="1:3" x14ac:dyDescent="0.3">
      <c r="A3622" s="36">
        <v>41815</v>
      </c>
      <c r="B3622" s="1">
        <v>20.53</v>
      </c>
      <c r="C3622" s="1">
        <v>3.46</v>
      </c>
    </row>
    <row r="3623" spans="1:3" x14ac:dyDescent="0.3">
      <c r="A3623" s="36">
        <v>41814</v>
      </c>
      <c r="B3623" s="1">
        <v>20.56</v>
      </c>
      <c r="C3623" s="1">
        <v>3.46</v>
      </c>
    </row>
    <row r="3624" spans="1:3" x14ac:dyDescent="0.3">
      <c r="A3624" s="36">
        <v>41813</v>
      </c>
      <c r="B3624" s="1">
        <v>20.329999999999998</v>
      </c>
      <c r="C3624" s="1">
        <v>3.42</v>
      </c>
    </row>
    <row r="3625" spans="1:3" x14ac:dyDescent="0.3">
      <c r="A3625" s="36">
        <v>41810</v>
      </c>
      <c r="B3625" s="1">
        <v>20.38</v>
      </c>
      <c r="C3625" s="1">
        <v>3.43</v>
      </c>
    </row>
    <row r="3626" spans="1:3" x14ac:dyDescent="0.3">
      <c r="A3626" s="36">
        <v>41809</v>
      </c>
      <c r="B3626" s="1">
        <v>20.52</v>
      </c>
      <c r="C3626" s="1">
        <v>3.44</v>
      </c>
    </row>
    <row r="3627" spans="1:3" x14ac:dyDescent="0.3">
      <c r="A3627" s="36">
        <v>41808</v>
      </c>
      <c r="B3627" s="1">
        <v>20.56</v>
      </c>
      <c r="C3627" s="1">
        <v>3.45</v>
      </c>
    </row>
    <row r="3628" spans="1:3" x14ac:dyDescent="0.3">
      <c r="A3628" s="36">
        <v>41807</v>
      </c>
      <c r="B3628" s="1">
        <v>20.76</v>
      </c>
      <c r="C3628" s="1">
        <v>3.48</v>
      </c>
    </row>
    <row r="3629" spans="1:3" x14ac:dyDescent="0.3">
      <c r="A3629" s="36">
        <v>41806</v>
      </c>
      <c r="B3629" s="1">
        <v>20.53</v>
      </c>
      <c r="C3629" s="1">
        <v>3.52</v>
      </c>
    </row>
    <row r="3630" spans="1:3" x14ac:dyDescent="0.3">
      <c r="A3630" s="36">
        <v>41803</v>
      </c>
      <c r="B3630" s="1">
        <v>20.55</v>
      </c>
      <c r="C3630" s="1">
        <v>3.52</v>
      </c>
    </row>
    <row r="3631" spans="1:3" x14ac:dyDescent="0.3">
      <c r="A3631" s="36">
        <v>41802</v>
      </c>
      <c r="B3631" s="1">
        <v>20.84</v>
      </c>
      <c r="C3631" s="1">
        <v>3.58</v>
      </c>
    </row>
    <row r="3632" spans="1:3" x14ac:dyDescent="0.3">
      <c r="A3632" s="36">
        <v>41801</v>
      </c>
      <c r="B3632" s="1">
        <v>20.78</v>
      </c>
      <c r="C3632" s="1">
        <v>3.56</v>
      </c>
    </row>
    <row r="3633" spans="1:3" x14ac:dyDescent="0.3">
      <c r="A3633" s="36">
        <v>41800</v>
      </c>
      <c r="B3633" s="1">
        <v>20.86</v>
      </c>
      <c r="C3633" s="1">
        <v>3.62</v>
      </c>
    </row>
    <row r="3634" spans="1:3" x14ac:dyDescent="0.3">
      <c r="A3634" s="36">
        <v>41799</v>
      </c>
      <c r="B3634" s="1">
        <v>20.85</v>
      </c>
      <c r="C3634" s="1">
        <v>3.62</v>
      </c>
    </row>
    <row r="3635" spans="1:3" x14ac:dyDescent="0.3">
      <c r="A3635" s="36">
        <v>41796</v>
      </c>
      <c r="B3635" s="1">
        <v>20.75</v>
      </c>
      <c r="C3635" s="1">
        <v>3.6</v>
      </c>
    </row>
    <row r="3636" spans="1:3" x14ac:dyDescent="0.3">
      <c r="A3636" s="36">
        <v>41795</v>
      </c>
      <c r="B3636" s="1">
        <v>20.6</v>
      </c>
      <c r="C3636" s="1">
        <v>3.55</v>
      </c>
    </row>
    <row r="3637" spans="1:3" x14ac:dyDescent="0.3">
      <c r="A3637" s="36">
        <v>41794</v>
      </c>
      <c r="B3637" s="1">
        <v>20.420000000000002</v>
      </c>
      <c r="C3637" s="1">
        <v>3.52</v>
      </c>
    </row>
    <row r="3638" spans="1:3" x14ac:dyDescent="0.3">
      <c r="A3638" s="36">
        <v>41793</v>
      </c>
      <c r="B3638" s="1">
        <v>20.46</v>
      </c>
      <c r="C3638" s="1">
        <v>3.52</v>
      </c>
    </row>
    <row r="3639" spans="1:3" x14ac:dyDescent="0.3">
      <c r="A3639" s="36">
        <v>41792</v>
      </c>
      <c r="B3639" s="1">
        <v>20.27</v>
      </c>
      <c r="C3639" s="1">
        <v>3.5</v>
      </c>
    </row>
    <row r="3640" spans="1:3" x14ac:dyDescent="0.3">
      <c r="A3640" s="36">
        <v>41789</v>
      </c>
      <c r="B3640" s="1">
        <v>19.82</v>
      </c>
      <c r="C3640" s="1">
        <v>3.43</v>
      </c>
    </row>
    <row r="3641" spans="1:3" x14ac:dyDescent="0.3">
      <c r="A3641" s="36">
        <v>41788</v>
      </c>
      <c r="B3641" s="1">
        <v>19.79</v>
      </c>
      <c r="C3641" s="1">
        <v>3.44</v>
      </c>
    </row>
    <row r="3642" spans="1:3" x14ac:dyDescent="0.3">
      <c r="A3642" s="36">
        <v>41787</v>
      </c>
      <c r="B3642" s="1">
        <v>20.22</v>
      </c>
      <c r="C3642" s="1">
        <v>3.48</v>
      </c>
    </row>
    <row r="3643" spans="1:3" x14ac:dyDescent="0.3">
      <c r="A3643" s="36">
        <v>41786</v>
      </c>
      <c r="B3643" s="1">
        <v>20.21</v>
      </c>
      <c r="C3643" s="1">
        <v>3.48</v>
      </c>
    </row>
    <row r="3644" spans="1:3" x14ac:dyDescent="0.3">
      <c r="A3644" s="36">
        <v>41785</v>
      </c>
      <c r="B3644" s="1">
        <v>20.32</v>
      </c>
      <c r="C3644" s="1">
        <v>3.49</v>
      </c>
    </row>
    <row r="3645" spans="1:3" x14ac:dyDescent="0.3">
      <c r="A3645" s="36">
        <v>41782</v>
      </c>
      <c r="B3645" s="1">
        <v>20.39</v>
      </c>
      <c r="C3645" s="1">
        <v>3.5</v>
      </c>
    </row>
    <row r="3646" spans="1:3" x14ac:dyDescent="0.3">
      <c r="A3646" s="36">
        <v>41781</v>
      </c>
      <c r="B3646" s="1">
        <v>20.14</v>
      </c>
      <c r="C3646" s="1">
        <v>3.46</v>
      </c>
    </row>
    <row r="3647" spans="1:3" x14ac:dyDescent="0.3">
      <c r="A3647" s="36">
        <v>41780</v>
      </c>
      <c r="B3647" s="1">
        <v>20.07</v>
      </c>
      <c r="C3647" s="1">
        <v>3.44</v>
      </c>
    </row>
    <row r="3648" spans="1:3" x14ac:dyDescent="0.3">
      <c r="A3648" s="36">
        <v>41779</v>
      </c>
      <c r="B3648" s="1">
        <v>20.21</v>
      </c>
      <c r="C3648" s="1">
        <v>3.46</v>
      </c>
    </row>
    <row r="3649" spans="1:3" x14ac:dyDescent="0.3">
      <c r="A3649" s="36">
        <v>41778</v>
      </c>
      <c r="B3649" s="1">
        <v>20.149999999999999</v>
      </c>
      <c r="C3649" s="1">
        <v>3.45</v>
      </c>
    </row>
    <row r="3650" spans="1:3" x14ac:dyDescent="0.3">
      <c r="A3650" s="36">
        <v>41775</v>
      </c>
      <c r="B3650" s="1">
        <v>19.93</v>
      </c>
      <c r="C3650" s="1">
        <v>3.42</v>
      </c>
    </row>
    <row r="3651" spans="1:3" x14ac:dyDescent="0.3">
      <c r="A3651" s="36">
        <v>41774</v>
      </c>
      <c r="B3651" s="1">
        <v>19.71</v>
      </c>
      <c r="C3651" s="1">
        <v>3.38</v>
      </c>
    </row>
    <row r="3652" spans="1:3" x14ac:dyDescent="0.3">
      <c r="A3652" s="36">
        <v>41773</v>
      </c>
      <c r="B3652" s="1">
        <v>19.670000000000002</v>
      </c>
      <c r="C3652" s="1">
        <v>3.38</v>
      </c>
    </row>
    <row r="3653" spans="1:3" x14ac:dyDescent="0.3">
      <c r="A3653" s="36">
        <v>41772</v>
      </c>
      <c r="B3653" s="1">
        <v>19.670000000000002</v>
      </c>
      <c r="C3653" s="1">
        <v>3.38</v>
      </c>
    </row>
    <row r="3654" spans="1:3" x14ac:dyDescent="0.3">
      <c r="A3654" s="36">
        <v>41771</v>
      </c>
      <c r="B3654" s="1">
        <v>19.47</v>
      </c>
      <c r="C3654" s="1">
        <v>3.33</v>
      </c>
    </row>
    <row r="3655" spans="1:3" x14ac:dyDescent="0.3">
      <c r="A3655" s="36">
        <v>41768</v>
      </c>
      <c r="B3655" s="1">
        <v>19.100000000000001</v>
      </c>
      <c r="C3655" s="1">
        <v>3.26</v>
      </c>
    </row>
    <row r="3656" spans="1:3" x14ac:dyDescent="0.3">
      <c r="A3656" s="36">
        <v>41767</v>
      </c>
      <c r="B3656" s="1">
        <v>18.52</v>
      </c>
      <c r="C3656" s="1">
        <v>3.17</v>
      </c>
    </row>
    <row r="3657" spans="1:3" x14ac:dyDescent="0.3">
      <c r="A3657" s="36">
        <v>41766</v>
      </c>
      <c r="B3657" s="1">
        <v>18.559999999999999</v>
      </c>
      <c r="C3657" s="1">
        <v>3.18</v>
      </c>
    </row>
    <row r="3658" spans="1:3" x14ac:dyDescent="0.3">
      <c r="A3658" s="36">
        <v>41765</v>
      </c>
      <c r="B3658" s="1">
        <v>18.739999999999998</v>
      </c>
      <c r="C3658" s="1">
        <v>3.21</v>
      </c>
    </row>
    <row r="3659" spans="1:3" x14ac:dyDescent="0.3">
      <c r="A3659" s="36">
        <v>41764</v>
      </c>
      <c r="B3659" s="1">
        <v>18.690000000000001</v>
      </c>
      <c r="C3659" s="1">
        <v>3.21</v>
      </c>
    </row>
    <row r="3660" spans="1:3" x14ac:dyDescent="0.3">
      <c r="A3660" s="36">
        <v>41761</v>
      </c>
      <c r="B3660" s="1">
        <v>18.72</v>
      </c>
      <c r="C3660" s="1">
        <v>3.2</v>
      </c>
    </row>
    <row r="3661" spans="1:3" x14ac:dyDescent="0.3">
      <c r="A3661" s="36">
        <v>41759</v>
      </c>
      <c r="B3661" s="1">
        <v>18.79</v>
      </c>
      <c r="C3661" s="1">
        <v>3.23</v>
      </c>
    </row>
    <row r="3662" spans="1:3" x14ac:dyDescent="0.3">
      <c r="A3662" s="36">
        <v>41758</v>
      </c>
      <c r="B3662" s="1">
        <v>18.88</v>
      </c>
      <c r="C3662" s="1">
        <v>3.24</v>
      </c>
    </row>
    <row r="3663" spans="1:3" x14ac:dyDescent="0.3">
      <c r="A3663" s="36">
        <v>41757</v>
      </c>
      <c r="B3663" s="1">
        <v>18.98</v>
      </c>
      <c r="C3663" s="1">
        <v>3.26</v>
      </c>
    </row>
    <row r="3664" spans="1:3" x14ac:dyDescent="0.3">
      <c r="A3664" s="36">
        <v>41754</v>
      </c>
      <c r="B3664" s="1">
        <v>19.04</v>
      </c>
      <c r="C3664" s="1">
        <v>3.27</v>
      </c>
    </row>
    <row r="3665" spans="1:3" x14ac:dyDescent="0.3">
      <c r="A3665" s="36">
        <v>41752</v>
      </c>
      <c r="B3665" s="1">
        <v>19.2</v>
      </c>
      <c r="C3665" s="1">
        <v>3.3</v>
      </c>
    </row>
    <row r="3666" spans="1:3" x14ac:dyDescent="0.3">
      <c r="A3666" s="36">
        <v>41751</v>
      </c>
      <c r="B3666" s="1">
        <v>19.13</v>
      </c>
      <c r="C3666" s="1">
        <v>3.29</v>
      </c>
    </row>
    <row r="3667" spans="1:3" x14ac:dyDescent="0.3">
      <c r="A3667" s="36">
        <v>41750</v>
      </c>
      <c r="B3667" s="1">
        <v>19.14</v>
      </c>
      <c r="C3667" s="1">
        <v>3.29</v>
      </c>
    </row>
    <row r="3668" spans="1:3" x14ac:dyDescent="0.3">
      <c r="A3668" s="36">
        <v>41746</v>
      </c>
      <c r="B3668" s="1">
        <v>19.04</v>
      </c>
      <c r="C3668" s="1">
        <v>3.27</v>
      </c>
    </row>
    <row r="3669" spans="1:3" x14ac:dyDescent="0.3">
      <c r="A3669" s="36">
        <v>41745</v>
      </c>
      <c r="B3669" s="1">
        <v>18.79</v>
      </c>
      <c r="C3669" s="1">
        <v>3.22</v>
      </c>
    </row>
    <row r="3670" spans="1:3" x14ac:dyDescent="0.3">
      <c r="A3670" s="36">
        <v>41744</v>
      </c>
      <c r="B3670" s="1">
        <v>18.95</v>
      </c>
      <c r="C3670" s="1">
        <v>3.25</v>
      </c>
    </row>
    <row r="3671" spans="1:3" x14ac:dyDescent="0.3">
      <c r="A3671" s="36">
        <v>41740</v>
      </c>
      <c r="B3671" s="1">
        <v>19.07</v>
      </c>
      <c r="C3671" s="1">
        <v>3.27</v>
      </c>
    </row>
    <row r="3672" spans="1:3" x14ac:dyDescent="0.3">
      <c r="A3672" s="36">
        <v>41739</v>
      </c>
      <c r="B3672" s="1">
        <v>19.12</v>
      </c>
      <c r="C3672" s="1">
        <v>3.28</v>
      </c>
    </row>
    <row r="3673" spans="1:3" x14ac:dyDescent="0.3">
      <c r="A3673" s="36">
        <v>41738</v>
      </c>
      <c r="B3673" s="1">
        <v>19.12</v>
      </c>
      <c r="C3673" s="1">
        <v>3.28</v>
      </c>
    </row>
    <row r="3674" spans="1:3" x14ac:dyDescent="0.3">
      <c r="A3674" s="36">
        <v>41736</v>
      </c>
      <c r="B3674" s="1">
        <v>18.84</v>
      </c>
      <c r="C3674" s="1">
        <v>3.23</v>
      </c>
    </row>
    <row r="3675" spans="1:3" x14ac:dyDescent="0.3">
      <c r="A3675" s="36">
        <v>41733</v>
      </c>
      <c r="B3675" s="1">
        <v>18.84</v>
      </c>
      <c r="C3675" s="1">
        <v>3.23</v>
      </c>
    </row>
    <row r="3676" spans="1:3" x14ac:dyDescent="0.3">
      <c r="A3676" s="36">
        <v>41732</v>
      </c>
      <c r="B3676" s="1">
        <v>18.95</v>
      </c>
      <c r="C3676" s="1">
        <v>3.25</v>
      </c>
    </row>
    <row r="3677" spans="1:3" x14ac:dyDescent="0.3">
      <c r="A3677" s="36">
        <v>41731</v>
      </c>
      <c r="B3677" s="1">
        <v>19</v>
      </c>
      <c r="C3677" s="1">
        <v>3.26</v>
      </c>
    </row>
    <row r="3678" spans="1:3" x14ac:dyDescent="0.3">
      <c r="A3678" s="36">
        <v>41730</v>
      </c>
      <c r="B3678" s="1">
        <v>18.91</v>
      </c>
      <c r="C3678" s="1">
        <v>3.24</v>
      </c>
    </row>
    <row r="3679" spans="1:3" x14ac:dyDescent="0.3">
      <c r="A3679" s="36">
        <v>41729</v>
      </c>
      <c r="B3679" s="1">
        <v>18.86</v>
      </c>
      <c r="C3679" s="1">
        <v>3.23</v>
      </c>
    </row>
    <row r="3680" spans="1:3" x14ac:dyDescent="0.3">
      <c r="A3680" s="36">
        <v>41726</v>
      </c>
      <c r="B3680" s="1">
        <v>18.84</v>
      </c>
      <c r="C3680" s="1">
        <v>3.23</v>
      </c>
    </row>
    <row r="3681" spans="1:3" x14ac:dyDescent="0.3">
      <c r="A3681" s="36">
        <v>41725</v>
      </c>
      <c r="B3681" s="1">
        <v>18.71</v>
      </c>
      <c r="C3681" s="1">
        <v>3.14</v>
      </c>
    </row>
    <row r="3682" spans="1:3" x14ac:dyDescent="0.3">
      <c r="A3682" s="36">
        <v>41724</v>
      </c>
      <c r="B3682" s="1">
        <v>18.59</v>
      </c>
      <c r="C3682" s="1">
        <v>3.12</v>
      </c>
    </row>
    <row r="3683" spans="1:3" x14ac:dyDescent="0.3">
      <c r="A3683" s="36">
        <v>41723</v>
      </c>
      <c r="B3683" s="1">
        <v>18.559999999999999</v>
      </c>
      <c r="C3683" s="1">
        <v>3.12</v>
      </c>
    </row>
    <row r="3684" spans="1:3" x14ac:dyDescent="0.3">
      <c r="A3684" s="36">
        <v>41722</v>
      </c>
      <c r="B3684" s="1">
        <v>18.54</v>
      </c>
      <c r="C3684" s="1">
        <v>3.12</v>
      </c>
    </row>
    <row r="3685" spans="1:3" x14ac:dyDescent="0.3">
      <c r="A3685" s="36">
        <v>41720</v>
      </c>
      <c r="B3685" s="1">
        <v>18.29</v>
      </c>
      <c r="C3685" s="1">
        <v>3.07</v>
      </c>
    </row>
    <row r="3686" spans="1:3" x14ac:dyDescent="0.3">
      <c r="A3686" s="36">
        <v>41719</v>
      </c>
      <c r="B3686" s="1">
        <v>18.29</v>
      </c>
      <c r="C3686" s="1">
        <v>3.07</v>
      </c>
    </row>
    <row r="3687" spans="1:3" x14ac:dyDescent="0.3">
      <c r="A3687" s="36">
        <v>41718</v>
      </c>
      <c r="B3687" s="1">
        <v>18.260000000000002</v>
      </c>
      <c r="C3687" s="1">
        <v>3.07</v>
      </c>
    </row>
    <row r="3688" spans="1:3" x14ac:dyDescent="0.3">
      <c r="A3688" s="36">
        <v>41717</v>
      </c>
      <c r="B3688" s="1">
        <v>18.38</v>
      </c>
      <c r="C3688" s="1">
        <v>3.09</v>
      </c>
    </row>
    <row r="3689" spans="1:3" x14ac:dyDescent="0.3">
      <c r="A3689" s="36">
        <v>41716</v>
      </c>
      <c r="B3689" s="1">
        <v>18.350000000000001</v>
      </c>
      <c r="C3689" s="1">
        <v>3.08</v>
      </c>
    </row>
    <row r="3690" spans="1:3" x14ac:dyDescent="0.3">
      <c r="A3690" s="36">
        <v>41712</v>
      </c>
      <c r="B3690" s="1">
        <v>18.309999999999999</v>
      </c>
      <c r="C3690" s="1">
        <v>3.08</v>
      </c>
    </row>
    <row r="3691" spans="1:3" x14ac:dyDescent="0.3">
      <c r="A3691" s="36">
        <v>41711</v>
      </c>
      <c r="B3691" s="1">
        <v>18.28</v>
      </c>
      <c r="C3691" s="1">
        <v>3.07</v>
      </c>
    </row>
    <row r="3692" spans="1:3" x14ac:dyDescent="0.3">
      <c r="A3692" s="36">
        <v>41710</v>
      </c>
      <c r="B3692" s="1">
        <v>18.350000000000001</v>
      </c>
      <c r="C3692" s="1">
        <v>3.08</v>
      </c>
    </row>
    <row r="3693" spans="1:3" x14ac:dyDescent="0.3">
      <c r="A3693" s="36">
        <v>41709</v>
      </c>
      <c r="B3693" s="1">
        <v>18.34</v>
      </c>
      <c r="C3693" s="1">
        <v>3.08</v>
      </c>
    </row>
    <row r="3694" spans="1:3" x14ac:dyDescent="0.3">
      <c r="A3694" s="36">
        <v>41708</v>
      </c>
      <c r="B3694" s="1">
        <v>18.41</v>
      </c>
      <c r="C3694" s="1">
        <v>3.09</v>
      </c>
    </row>
    <row r="3695" spans="1:3" x14ac:dyDescent="0.3">
      <c r="A3695" s="36">
        <v>41705</v>
      </c>
      <c r="B3695" s="1">
        <v>18.38</v>
      </c>
      <c r="C3695" s="1">
        <v>3.09</v>
      </c>
    </row>
    <row r="3696" spans="1:3" x14ac:dyDescent="0.3">
      <c r="A3696" s="36">
        <v>41704</v>
      </c>
      <c r="B3696" s="1">
        <v>18.02</v>
      </c>
      <c r="C3696" s="1">
        <v>3.03</v>
      </c>
    </row>
    <row r="3697" spans="1:3" x14ac:dyDescent="0.3">
      <c r="A3697" s="36">
        <v>41703</v>
      </c>
      <c r="B3697" s="1">
        <v>17.82</v>
      </c>
      <c r="C3697" s="1">
        <v>2.99</v>
      </c>
    </row>
    <row r="3698" spans="1:3" x14ac:dyDescent="0.3">
      <c r="A3698" s="36">
        <v>41702</v>
      </c>
      <c r="B3698" s="1">
        <v>17.73</v>
      </c>
      <c r="C3698" s="1">
        <v>2.98</v>
      </c>
    </row>
    <row r="3699" spans="1:3" x14ac:dyDescent="0.3">
      <c r="A3699" s="36">
        <v>41701</v>
      </c>
      <c r="B3699" s="1">
        <v>17.52</v>
      </c>
      <c r="C3699" s="1">
        <v>2.94</v>
      </c>
    </row>
    <row r="3700" spans="1:3" x14ac:dyDescent="0.3">
      <c r="A3700" s="36">
        <v>41698</v>
      </c>
      <c r="B3700" s="1">
        <v>17.670000000000002</v>
      </c>
      <c r="C3700" s="1">
        <v>2.97</v>
      </c>
    </row>
    <row r="3701" spans="1:3" x14ac:dyDescent="0.3">
      <c r="A3701" s="36">
        <v>41696</v>
      </c>
      <c r="B3701" s="1">
        <v>17.57</v>
      </c>
      <c r="C3701" s="1">
        <v>2.95</v>
      </c>
    </row>
    <row r="3702" spans="1:3" x14ac:dyDescent="0.3">
      <c r="A3702" s="36">
        <v>41695</v>
      </c>
      <c r="B3702" s="1">
        <v>17.46</v>
      </c>
      <c r="C3702" s="1">
        <v>2.93</v>
      </c>
    </row>
    <row r="3703" spans="1:3" x14ac:dyDescent="0.3">
      <c r="A3703" s="36">
        <v>41694</v>
      </c>
      <c r="B3703" s="1">
        <v>17.420000000000002</v>
      </c>
      <c r="C3703" s="1">
        <v>2.93</v>
      </c>
    </row>
    <row r="3704" spans="1:3" x14ac:dyDescent="0.3">
      <c r="A3704" s="36">
        <v>41691</v>
      </c>
      <c r="B3704" s="1">
        <v>17.329999999999998</v>
      </c>
      <c r="C3704" s="1">
        <v>2.91</v>
      </c>
    </row>
    <row r="3705" spans="1:3" x14ac:dyDescent="0.3">
      <c r="A3705" s="36">
        <v>41690</v>
      </c>
      <c r="B3705" s="1">
        <v>17.420000000000002</v>
      </c>
      <c r="C3705" s="1">
        <v>2.88</v>
      </c>
    </row>
    <row r="3706" spans="1:3" x14ac:dyDescent="0.3">
      <c r="A3706" s="36">
        <v>41689</v>
      </c>
      <c r="B3706" s="1">
        <v>17.59</v>
      </c>
      <c r="C3706" s="1">
        <v>2.91</v>
      </c>
    </row>
    <row r="3707" spans="1:3" x14ac:dyDescent="0.3">
      <c r="A3707" s="36">
        <v>41688</v>
      </c>
      <c r="B3707" s="1">
        <v>17.59</v>
      </c>
      <c r="C3707" s="1">
        <v>2.9</v>
      </c>
    </row>
    <row r="3708" spans="1:3" x14ac:dyDescent="0.3">
      <c r="A3708" s="36">
        <v>41687</v>
      </c>
      <c r="B3708" s="1">
        <v>17.28</v>
      </c>
      <c r="C3708" s="1">
        <v>2.87</v>
      </c>
    </row>
    <row r="3709" spans="1:3" x14ac:dyDescent="0.3">
      <c r="A3709" s="36">
        <v>41684</v>
      </c>
      <c r="B3709" s="1">
        <v>17.22</v>
      </c>
      <c r="C3709" s="1">
        <v>2.87</v>
      </c>
    </row>
    <row r="3710" spans="1:3" x14ac:dyDescent="0.3">
      <c r="A3710" s="36">
        <v>41683</v>
      </c>
      <c r="B3710" s="1">
        <v>17.09</v>
      </c>
      <c r="C3710" s="1">
        <v>2.84</v>
      </c>
    </row>
    <row r="3711" spans="1:3" x14ac:dyDescent="0.3">
      <c r="A3711" s="36">
        <v>41682</v>
      </c>
      <c r="B3711" s="1">
        <v>17.32</v>
      </c>
      <c r="C3711" s="1">
        <v>2.88</v>
      </c>
    </row>
    <row r="3712" spans="1:3" x14ac:dyDescent="0.3">
      <c r="A3712" s="36">
        <v>41681</v>
      </c>
      <c r="B3712" s="1">
        <v>17.260000000000002</v>
      </c>
      <c r="C3712" s="1">
        <v>2.87</v>
      </c>
    </row>
    <row r="3713" spans="1:3" x14ac:dyDescent="0.3">
      <c r="A3713" s="36">
        <v>41680</v>
      </c>
      <c r="B3713" s="1">
        <v>17.239999999999998</v>
      </c>
      <c r="C3713" s="1">
        <v>2.87</v>
      </c>
    </row>
    <row r="3714" spans="1:3" x14ac:dyDescent="0.3">
      <c r="A3714" s="36">
        <v>41677</v>
      </c>
      <c r="B3714" s="1">
        <v>17.25</v>
      </c>
      <c r="C3714" s="1">
        <v>2.87</v>
      </c>
    </row>
    <row r="3715" spans="1:3" x14ac:dyDescent="0.3">
      <c r="A3715" s="36">
        <v>41676</v>
      </c>
      <c r="B3715" s="1">
        <v>17.16</v>
      </c>
      <c r="C3715" s="1">
        <v>2.86</v>
      </c>
    </row>
    <row r="3716" spans="1:3" x14ac:dyDescent="0.3">
      <c r="A3716" s="36">
        <v>41675</v>
      </c>
      <c r="B3716" s="1">
        <v>17.41</v>
      </c>
      <c r="C3716" s="1">
        <v>2.85</v>
      </c>
    </row>
    <row r="3717" spans="1:3" x14ac:dyDescent="0.3">
      <c r="A3717" s="36">
        <v>41674</v>
      </c>
      <c r="B3717" s="1">
        <v>17.350000000000001</v>
      </c>
      <c r="C3717" s="1">
        <v>2.84</v>
      </c>
    </row>
    <row r="3718" spans="1:3" x14ac:dyDescent="0.3">
      <c r="A3718" s="36">
        <v>41673</v>
      </c>
      <c r="B3718" s="1">
        <v>17.34</v>
      </c>
      <c r="C3718" s="1">
        <v>2.84</v>
      </c>
    </row>
    <row r="3719" spans="1:3" x14ac:dyDescent="0.3">
      <c r="A3719" s="36">
        <v>41670</v>
      </c>
      <c r="B3719" s="1">
        <v>17.7</v>
      </c>
      <c r="C3719" s="1">
        <v>2.88</v>
      </c>
    </row>
    <row r="3720" spans="1:3" x14ac:dyDescent="0.3">
      <c r="A3720" s="36">
        <v>41669</v>
      </c>
      <c r="B3720" s="1">
        <v>17.649999999999999</v>
      </c>
      <c r="C3720" s="1">
        <v>2.87</v>
      </c>
    </row>
    <row r="3721" spans="1:3" x14ac:dyDescent="0.3">
      <c r="A3721" s="36">
        <v>41668</v>
      </c>
      <c r="B3721" s="1">
        <v>17.79</v>
      </c>
      <c r="C3721" s="1">
        <v>2.9</v>
      </c>
    </row>
    <row r="3722" spans="1:3" x14ac:dyDescent="0.3">
      <c r="A3722" s="36">
        <v>41667</v>
      </c>
      <c r="B3722" s="1">
        <v>17.82</v>
      </c>
      <c r="C3722" s="1">
        <v>2.9</v>
      </c>
    </row>
    <row r="3723" spans="1:3" x14ac:dyDescent="0.3">
      <c r="A3723" s="36">
        <v>41666</v>
      </c>
      <c r="B3723" s="1">
        <v>17.850000000000001</v>
      </c>
      <c r="C3723" s="1">
        <v>2.9</v>
      </c>
    </row>
    <row r="3724" spans="1:3" x14ac:dyDescent="0.3">
      <c r="A3724" s="36">
        <v>41663</v>
      </c>
      <c r="B3724" s="1">
        <v>18.25</v>
      </c>
      <c r="C3724" s="1">
        <v>2.97</v>
      </c>
    </row>
    <row r="3725" spans="1:3" x14ac:dyDescent="0.3">
      <c r="A3725" s="36">
        <v>41662</v>
      </c>
      <c r="B3725" s="1">
        <v>18.489999999999998</v>
      </c>
      <c r="C3725" s="1">
        <v>3</v>
      </c>
    </row>
    <row r="3726" spans="1:3" x14ac:dyDescent="0.3">
      <c r="A3726" s="36">
        <v>41661</v>
      </c>
      <c r="B3726" s="1">
        <v>18.45</v>
      </c>
      <c r="C3726" s="1">
        <v>3</v>
      </c>
    </row>
    <row r="3727" spans="1:3" x14ac:dyDescent="0.3">
      <c r="A3727" s="36">
        <v>41660</v>
      </c>
      <c r="B3727" s="1">
        <v>18.38</v>
      </c>
      <c r="C3727" s="1">
        <v>2.99</v>
      </c>
    </row>
    <row r="3728" spans="1:3" x14ac:dyDescent="0.3">
      <c r="A3728" s="36">
        <v>41659</v>
      </c>
      <c r="B3728" s="1">
        <v>18.350000000000001</v>
      </c>
      <c r="C3728" s="1">
        <v>2.99</v>
      </c>
    </row>
    <row r="3729" spans="1:3" x14ac:dyDescent="0.3">
      <c r="A3729" s="36">
        <v>41656</v>
      </c>
      <c r="B3729" s="1">
        <v>18.45</v>
      </c>
      <c r="C3729" s="1">
        <v>2.97</v>
      </c>
    </row>
    <row r="3730" spans="1:3" x14ac:dyDescent="0.3">
      <c r="A3730" s="36">
        <v>41655</v>
      </c>
      <c r="B3730" s="1">
        <v>18.63</v>
      </c>
      <c r="C3730" s="1">
        <v>3</v>
      </c>
    </row>
    <row r="3731" spans="1:3" x14ac:dyDescent="0.3">
      <c r="A3731" s="36">
        <v>41654</v>
      </c>
      <c r="B3731" s="1">
        <v>18.68</v>
      </c>
      <c r="C3731" s="1">
        <v>3</v>
      </c>
    </row>
    <row r="3732" spans="1:3" x14ac:dyDescent="0.3">
      <c r="A3732" s="36">
        <v>41653</v>
      </c>
      <c r="B3732" s="1">
        <v>18.440000000000001</v>
      </c>
      <c r="C3732" s="1">
        <v>2.96</v>
      </c>
    </row>
    <row r="3733" spans="1:3" x14ac:dyDescent="0.3">
      <c r="A3733" s="36">
        <v>41652</v>
      </c>
      <c r="B3733" s="1">
        <v>18.55</v>
      </c>
      <c r="C3733" s="1">
        <v>2.98</v>
      </c>
    </row>
    <row r="3734" spans="1:3" x14ac:dyDescent="0.3">
      <c r="A3734" s="36">
        <v>41649</v>
      </c>
      <c r="B3734" s="1">
        <v>18.239999999999998</v>
      </c>
      <c r="C3734" s="1">
        <v>2.93</v>
      </c>
    </row>
    <row r="3735" spans="1:3" x14ac:dyDescent="0.3">
      <c r="A3735" s="36">
        <v>41648</v>
      </c>
      <c r="B3735" s="1">
        <v>18.3</v>
      </c>
      <c r="C3735" s="1">
        <v>2.93</v>
      </c>
    </row>
    <row r="3736" spans="1:3" x14ac:dyDescent="0.3">
      <c r="A3736" s="36">
        <v>41647</v>
      </c>
      <c r="B3736" s="1">
        <v>18.32</v>
      </c>
      <c r="C3736" s="1">
        <v>2.93</v>
      </c>
    </row>
    <row r="3737" spans="1:3" x14ac:dyDescent="0.3">
      <c r="A3737" s="36">
        <v>41646</v>
      </c>
      <c r="B3737" s="1">
        <v>18.28</v>
      </c>
      <c r="C3737" s="1">
        <v>2.92</v>
      </c>
    </row>
    <row r="3738" spans="1:3" x14ac:dyDescent="0.3">
      <c r="A3738" s="36">
        <v>41645</v>
      </c>
      <c r="B3738" s="1">
        <v>18.37</v>
      </c>
      <c r="C3738" s="1">
        <v>2.94</v>
      </c>
    </row>
    <row r="3739" spans="1:3" x14ac:dyDescent="0.3">
      <c r="A3739" s="36">
        <v>41642</v>
      </c>
      <c r="B3739" s="1">
        <v>18.43</v>
      </c>
      <c r="C3739" s="1">
        <v>2.95</v>
      </c>
    </row>
    <row r="3740" spans="1:3" x14ac:dyDescent="0.3">
      <c r="A3740" s="36">
        <v>41641</v>
      </c>
      <c r="B3740" s="1">
        <v>18.46</v>
      </c>
      <c r="C3740" s="1">
        <v>2.95</v>
      </c>
    </row>
    <row r="3741" spans="1:3" x14ac:dyDescent="0.3">
      <c r="A3741" s="36">
        <v>41640</v>
      </c>
      <c r="B3741" s="1">
        <v>18.690000000000001</v>
      </c>
      <c r="C3741" s="1">
        <v>2.99</v>
      </c>
    </row>
    <row r="3742" spans="1:3" x14ac:dyDescent="0.3">
      <c r="A3742" s="36">
        <v>42369</v>
      </c>
      <c r="B3742" s="1">
        <v>21.49</v>
      </c>
      <c r="C3742" s="1">
        <v>3.19</v>
      </c>
    </row>
    <row r="3743" spans="1:3" x14ac:dyDescent="0.3">
      <c r="A3743" s="36">
        <v>42368</v>
      </c>
      <c r="B3743" s="1">
        <v>21.35</v>
      </c>
      <c r="C3743" s="1">
        <v>3.17</v>
      </c>
    </row>
    <row r="3744" spans="1:3" x14ac:dyDescent="0.3">
      <c r="A3744" s="36">
        <v>42367</v>
      </c>
      <c r="B3744" s="1">
        <v>21.44</v>
      </c>
      <c r="C3744" s="1">
        <v>3.18</v>
      </c>
    </row>
    <row r="3745" spans="1:3" x14ac:dyDescent="0.3">
      <c r="A3745" s="36">
        <v>42366</v>
      </c>
      <c r="B3745" s="1">
        <v>21.43</v>
      </c>
      <c r="C3745" s="1">
        <v>3.18</v>
      </c>
    </row>
    <row r="3746" spans="1:3" x14ac:dyDescent="0.3">
      <c r="A3746" s="36">
        <v>42362</v>
      </c>
      <c r="B3746" s="1">
        <v>21.26</v>
      </c>
      <c r="C3746" s="1">
        <v>3.15</v>
      </c>
    </row>
    <row r="3747" spans="1:3" x14ac:dyDescent="0.3">
      <c r="A3747" s="36">
        <v>42361</v>
      </c>
      <c r="B3747" s="1">
        <v>21.27</v>
      </c>
      <c r="C3747" s="1">
        <v>3.15</v>
      </c>
    </row>
    <row r="3748" spans="1:3" x14ac:dyDescent="0.3">
      <c r="A3748" s="36">
        <v>42360</v>
      </c>
      <c r="B3748" s="1">
        <v>21.06</v>
      </c>
      <c r="C3748" s="1">
        <v>3.12</v>
      </c>
    </row>
    <row r="3749" spans="1:3" x14ac:dyDescent="0.3">
      <c r="A3749" s="36">
        <v>42359</v>
      </c>
      <c r="B3749" s="1">
        <v>21.19</v>
      </c>
      <c r="C3749" s="1">
        <v>3.14</v>
      </c>
    </row>
    <row r="3750" spans="1:3" x14ac:dyDescent="0.3">
      <c r="A3750" s="36">
        <v>42356</v>
      </c>
      <c r="B3750" s="1">
        <v>20.99</v>
      </c>
      <c r="C3750" s="1">
        <v>3.11</v>
      </c>
    </row>
    <row r="3751" spans="1:3" x14ac:dyDescent="0.3">
      <c r="A3751" s="36">
        <v>42355</v>
      </c>
      <c r="B3751" s="1">
        <v>21.21</v>
      </c>
      <c r="C3751" s="1">
        <v>3.15</v>
      </c>
    </row>
    <row r="3752" spans="1:3" x14ac:dyDescent="0.3">
      <c r="A3752" s="36">
        <v>42354</v>
      </c>
      <c r="B3752" s="1">
        <v>20.96</v>
      </c>
      <c r="C3752" s="1">
        <v>3.11</v>
      </c>
    </row>
    <row r="3753" spans="1:3" x14ac:dyDescent="0.3">
      <c r="A3753" s="36">
        <v>42353</v>
      </c>
      <c r="B3753" s="1">
        <v>20.82</v>
      </c>
      <c r="C3753" s="1">
        <v>3.09</v>
      </c>
    </row>
    <row r="3754" spans="1:3" x14ac:dyDescent="0.3">
      <c r="A3754" s="36">
        <v>42352</v>
      </c>
      <c r="B3754" s="1">
        <v>20.69</v>
      </c>
      <c r="C3754" s="1">
        <v>3.07</v>
      </c>
    </row>
    <row r="3755" spans="1:3" x14ac:dyDescent="0.3">
      <c r="A3755" s="36">
        <v>42349</v>
      </c>
      <c r="B3755" s="1">
        <v>20.57</v>
      </c>
      <c r="C3755" s="1">
        <v>3.05</v>
      </c>
    </row>
    <row r="3756" spans="1:3" x14ac:dyDescent="0.3">
      <c r="A3756" s="36">
        <v>42348</v>
      </c>
      <c r="B3756" s="1">
        <v>20.77</v>
      </c>
      <c r="C3756" s="1">
        <v>3.09</v>
      </c>
    </row>
    <row r="3757" spans="1:3" x14ac:dyDescent="0.3">
      <c r="A3757" s="36">
        <v>42347</v>
      </c>
      <c r="B3757" s="1">
        <v>20.58</v>
      </c>
      <c r="C3757" s="1">
        <v>3.06</v>
      </c>
    </row>
    <row r="3758" spans="1:3" x14ac:dyDescent="0.3">
      <c r="A3758" s="36">
        <v>42346</v>
      </c>
      <c r="B3758" s="1">
        <v>20.82</v>
      </c>
      <c r="C3758" s="1">
        <v>3.09</v>
      </c>
    </row>
    <row r="3759" spans="1:3" x14ac:dyDescent="0.3">
      <c r="A3759" s="36">
        <v>42345</v>
      </c>
      <c r="B3759" s="1">
        <v>20.99</v>
      </c>
      <c r="C3759" s="1">
        <v>3.12</v>
      </c>
    </row>
    <row r="3760" spans="1:3" x14ac:dyDescent="0.3">
      <c r="A3760" s="36">
        <v>42342</v>
      </c>
      <c r="B3760" s="1">
        <v>21.04</v>
      </c>
      <c r="C3760" s="1">
        <v>3.13</v>
      </c>
    </row>
    <row r="3761" spans="1:3" x14ac:dyDescent="0.3">
      <c r="A3761" s="36">
        <v>42341</v>
      </c>
      <c r="B3761" s="1">
        <v>21.26</v>
      </c>
      <c r="C3761" s="1">
        <v>3.16</v>
      </c>
    </row>
    <row r="3762" spans="1:3" x14ac:dyDescent="0.3">
      <c r="A3762" s="36">
        <v>42340</v>
      </c>
      <c r="B3762" s="1">
        <v>21.44</v>
      </c>
      <c r="C3762" s="1">
        <v>3.19</v>
      </c>
    </row>
    <row r="3763" spans="1:3" x14ac:dyDescent="0.3">
      <c r="A3763" s="36">
        <v>42339</v>
      </c>
      <c r="B3763" s="1">
        <v>21.51</v>
      </c>
      <c r="C3763" s="1">
        <v>3.19</v>
      </c>
    </row>
    <row r="3764" spans="1:3" x14ac:dyDescent="0.3">
      <c r="A3764" s="36">
        <v>42338</v>
      </c>
      <c r="B3764" s="1">
        <v>21.45</v>
      </c>
      <c r="C3764" s="1">
        <v>3.19</v>
      </c>
    </row>
    <row r="3765" spans="1:3" x14ac:dyDescent="0.3">
      <c r="A3765" s="36">
        <v>42335</v>
      </c>
      <c r="B3765" s="1">
        <v>21.47</v>
      </c>
      <c r="C3765" s="1">
        <v>3.19</v>
      </c>
    </row>
    <row r="3766" spans="1:3" x14ac:dyDescent="0.3">
      <c r="A3766" s="36">
        <v>42334</v>
      </c>
      <c r="B3766" s="1">
        <v>21.31</v>
      </c>
      <c r="C3766" s="1">
        <v>3.17</v>
      </c>
    </row>
    <row r="3767" spans="1:3" x14ac:dyDescent="0.3">
      <c r="A3767" s="36">
        <v>42332</v>
      </c>
      <c r="B3767" s="1">
        <v>21.17</v>
      </c>
      <c r="C3767" s="1">
        <v>3.15</v>
      </c>
    </row>
    <row r="3768" spans="1:3" x14ac:dyDescent="0.3">
      <c r="A3768" s="36">
        <v>42331</v>
      </c>
      <c r="B3768" s="1">
        <v>21.22</v>
      </c>
      <c r="C3768" s="1">
        <v>3.15</v>
      </c>
    </row>
    <row r="3769" spans="1:3" x14ac:dyDescent="0.3">
      <c r="A3769" s="36">
        <v>42328</v>
      </c>
      <c r="B3769" s="1">
        <v>21.24</v>
      </c>
      <c r="C3769" s="1">
        <v>3.16</v>
      </c>
    </row>
    <row r="3770" spans="1:3" x14ac:dyDescent="0.3">
      <c r="A3770" s="36">
        <v>42327</v>
      </c>
      <c r="B3770" s="1">
        <v>21.2</v>
      </c>
      <c r="C3770" s="1">
        <v>3.15</v>
      </c>
    </row>
    <row r="3771" spans="1:3" x14ac:dyDescent="0.3">
      <c r="A3771" s="36">
        <v>42326</v>
      </c>
      <c r="B3771" s="1">
        <v>20.9</v>
      </c>
      <c r="C3771" s="1">
        <v>3.11</v>
      </c>
    </row>
    <row r="3772" spans="1:3" x14ac:dyDescent="0.3">
      <c r="A3772" s="36">
        <v>42325</v>
      </c>
      <c r="B3772" s="1">
        <v>21.19</v>
      </c>
      <c r="C3772" s="1">
        <v>3.15</v>
      </c>
    </row>
    <row r="3773" spans="1:3" x14ac:dyDescent="0.3">
      <c r="A3773" s="36">
        <v>42324</v>
      </c>
      <c r="B3773" s="1">
        <v>21.11</v>
      </c>
      <c r="C3773" s="1">
        <v>3.14</v>
      </c>
    </row>
    <row r="3774" spans="1:3" x14ac:dyDescent="0.3">
      <c r="A3774" s="36">
        <v>42321</v>
      </c>
      <c r="B3774" s="1">
        <v>20.97</v>
      </c>
      <c r="C3774" s="1">
        <v>3.12</v>
      </c>
    </row>
    <row r="3775" spans="1:3" x14ac:dyDescent="0.3">
      <c r="A3775" s="36">
        <v>42319</v>
      </c>
      <c r="B3775" s="1">
        <v>21.17</v>
      </c>
      <c r="C3775" s="1">
        <v>3.14</v>
      </c>
    </row>
    <row r="3776" spans="1:3" x14ac:dyDescent="0.3">
      <c r="A3776" s="36">
        <v>42318</v>
      </c>
      <c r="B3776" s="1">
        <v>21.05</v>
      </c>
      <c r="C3776" s="1">
        <v>3.13</v>
      </c>
    </row>
    <row r="3777" spans="1:3" x14ac:dyDescent="0.3">
      <c r="A3777" s="36">
        <v>42317</v>
      </c>
      <c r="B3777" s="1">
        <v>21.41</v>
      </c>
      <c r="C3777" s="1">
        <v>3.18</v>
      </c>
    </row>
    <row r="3778" spans="1:3" x14ac:dyDescent="0.3">
      <c r="A3778" s="36">
        <v>42314</v>
      </c>
      <c r="B3778" s="1">
        <v>21.57</v>
      </c>
      <c r="C3778" s="1">
        <v>3.19</v>
      </c>
    </row>
    <row r="3779" spans="1:3" x14ac:dyDescent="0.3">
      <c r="A3779" s="36">
        <v>42313</v>
      </c>
      <c r="B3779" s="1">
        <v>21.58</v>
      </c>
      <c r="C3779" s="1">
        <v>3.19</v>
      </c>
    </row>
    <row r="3780" spans="1:3" x14ac:dyDescent="0.3">
      <c r="A3780" s="36">
        <v>42312</v>
      </c>
      <c r="B3780" s="1">
        <v>21.87</v>
      </c>
      <c r="C3780" s="1">
        <v>3.22</v>
      </c>
    </row>
    <row r="3781" spans="1:3" x14ac:dyDescent="0.3">
      <c r="A3781" s="36">
        <v>42311</v>
      </c>
      <c r="B3781" s="1">
        <v>22.02</v>
      </c>
      <c r="C3781" s="1">
        <v>3.23</v>
      </c>
    </row>
    <row r="3782" spans="1:3" x14ac:dyDescent="0.3">
      <c r="A3782" s="36">
        <v>42310</v>
      </c>
      <c r="B3782" s="1">
        <v>21.98</v>
      </c>
      <c r="C3782" s="1">
        <v>3.22</v>
      </c>
    </row>
    <row r="3783" spans="1:3" x14ac:dyDescent="0.3">
      <c r="A3783" s="36">
        <v>42307</v>
      </c>
      <c r="B3783" s="1">
        <v>22.06</v>
      </c>
      <c r="C3783" s="1">
        <v>3.23</v>
      </c>
    </row>
    <row r="3784" spans="1:3" x14ac:dyDescent="0.3">
      <c r="A3784" s="36">
        <v>42306</v>
      </c>
      <c r="B3784" s="1">
        <v>22.19</v>
      </c>
      <c r="C3784" s="1">
        <v>3.25</v>
      </c>
    </row>
    <row r="3785" spans="1:3" x14ac:dyDescent="0.3">
      <c r="A3785" s="36">
        <v>42305</v>
      </c>
      <c r="B3785" s="1">
        <v>22.2</v>
      </c>
      <c r="C3785" s="1">
        <v>3.27</v>
      </c>
    </row>
    <row r="3786" spans="1:3" x14ac:dyDescent="0.3">
      <c r="A3786" s="36">
        <v>42304</v>
      </c>
      <c r="B3786" s="1">
        <v>22.39</v>
      </c>
      <c r="C3786" s="1">
        <v>3.3</v>
      </c>
    </row>
    <row r="3787" spans="1:3" x14ac:dyDescent="0.3">
      <c r="A3787" s="36">
        <v>42303</v>
      </c>
      <c r="B3787" s="1">
        <v>22.45</v>
      </c>
      <c r="C3787" s="1">
        <v>3.3</v>
      </c>
    </row>
    <row r="3788" spans="1:3" x14ac:dyDescent="0.3">
      <c r="A3788" s="36">
        <v>42300</v>
      </c>
      <c r="B3788" s="1">
        <v>22.55</v>
      </c>
      <c r="C3788" s="1">
        <v>3.32</v>
      </c>
    </row>
    <row r="3789" spans="1:3" x14ac:dyDescent="0.3">
      <c r="A3789" s="36">
        <v>42298</v>
      </c>
      <c r="B3789" s="1">
        <v>22.48</v>
      </c>
      <c r="C3789" s="1">
        <v>3.3</v>
      </c>
    </row>
    <row r="3790" spans="1:3" x14ac:dyDescent="0.3">
      <c r="A3790" s="36">
        <v>42297</v>
      </c>
      <c r="B3790" s="1">
        <v>22.51</v>
      </c>
      <c r="C3790" s="1">
        <v>3.31</v>
      </c>
    </row>
    <row r="3791" spans="1:3" x14ac:dyDescent="0.3">
      <c r="A3791" s="36">
        <v>42296</v>
      </c>
      <c r="B3791" s="1">
        <v>22.61</v>
      </c>
      <c r="C3791" s="1">
        <v>3.31</v>
      </c>
    </row>
    <row r="3792" spans="1:3" x14ac:dyDescent="0.3">
      <c r="A3792" s="36">
        <v>42293</v>
      </c>
      <c r="B3792" s="1">
        <v>22.51</v>
      </c>
      <c r="C3792" s="1">
        <v>3.3</v>
      </c>
    </row>
    <row r="3793" spans="1:3" x14ac:dyDescent="0.3">
      <c r="A3793" s="36">
        <v>42292</v>
      </c>
      <c r="B3793" s="1">
        <v>22.35</v>
      </c>
      <c r="C3793" s="1">
        <v>3.3</v>
      </c>
    </row>
    <row r="3794" spans="1:3" x14ac:dyDescent="0.3">
      <c r="A3794" s="36">
        <v>42291</v>
      </c>
      <c r="B3794" s="1">
        <v>22.16</v>
      </c>
      <c r="C3794" s="1">
        <v>3.27</v>
      </c>
    </row>
    <row r="3795" spans="1:3" x14ac:dyDescent="0.3">
      <c r="A3795" s="36">
        <v>42290</v>
      </c>
      <c r="B3795" s="1">
        <v>22.25</v>
      </c>
      <c r="C3795" s="1">
        <v>3.28</v>
      </c>
    </row>
    <row r="3796" spans="1:3" x14ac:dyDescent="0.3">
      <c r="A3796" s="36">
        <v>42289</v>
      </c>
      <c r="B3796" s="1">
        <v>22.73</v>
      </c>
      <c r="C3796" s="1">
        <v>3.28</v>
      </c>
    </row>
    <row r="3797" spans="1:3" x14ac:dyDescent="0.3">
      <c r="A3797" s="36">
        <v>42286</v>
      </c>
      <c r="B3797" s="1">
        <v>22.88</v>
      </c>
      <c r="C3797" s="1">
        <v>3.3</v>
      </c>
    </row>
    <row r="3798" spans="1:3" x14ac:dyDescent="0.3">
      <c r="A3798" s="36">
        <v>42285</v>
      </c>
      <c r="B3798" s="1">
        <v>22.71</v>
      </c>
      <c r="C3798" s="1">
        <v>3.28</v>
      </c>
    </row>
    <row r="3799" spans="1:3" x14ac:dyDescent="0.3">
      <c r="A3799" s="36">
        <v>42284</v>
      </c>
      <c r="B3799" s="1">
        <v>22.84</v>
      </c>
      <c r="C3799" s="1">
        <v>3.3</v>
      </c>
    </row>
    <row r="3800" spans="1:3" x14ac:dyDescent="0.3">
      <c r="A3800" s="36">
        <v>42283</v>
      </c>
      <c r="B3800" s="1">
        <v>22.78</v>
      </c>
      <c r="C3800" s="1">
        <v>3.29</v>
      </c>
    </row>
    <row r="3801" spans="1:3" x14ac:dyDescent="0.3">
      <c r="A3801" s="36">
        <v>42282</v>
      </c>
      <c r="B3801" s="1">
        <v>22.68</v>
      </c>
      <c r="C3801" s="1">
        <v>3.27</v>
      </c>
    </row>
    <row r="3802" spans="1:3" x14ac:dyDescent="0.3">
      <c r="A3802" s="36">
        <v>42278</v>
      </c>
      <c r="B3802" s="1">
        <v>22.21</v>
      </c>
      <c r="C3802" s="1">
        <v>3.2</v>
      </c>
    </row>
    <row r="3803" spans="1:3" x14ac:dyDescent="0.3">
      <c r="A3803" s="36">
        <v>42277</v>
      </c>
      <c r="B3803" s="1">
        <v>22.21</v>
      </c>
      <c r="C3803" s="1">
        <v>3.22</v>
      </c>
    </row>
    <row r="3804" spans="1:3" x14ac:dyDescent="0.3">
      <c r="A3804" s="36">
        <v>42276</v>
      </c>
      <c r="B3804" s="1">
        <v>21.91</v>
      </c>
      <c r="C3804" s="1">
        <v>3.18</v>
      </c>
    </row>
    <row r="3805" spans="1:3" x14ac:dyDescent="0.3">
      <c r="A3805" s="36">
        <v>42275</v>
      </c>
      <c r="B3805" s="1">
        <v>21.78</v>
      </c>
      <c r="C3805" s="1">
        <v>3.16</v>
      </c>
    </row>
    <row r="3806" spans="1:3" x14ac:dyDescent="0.3">
      <c r="A3806" s="36">
        <v>42271</v>
      </c>
      <c r="B3806" s="1">
        <v>21.81</v>
      </c>
      <c r="C3806" s="1">
        <v>3.17</v>
      </c>
    </row>
    <row r="3807" spans="1:3" x14ac:dyDescent="0.3">
      <c r="A3807" s="36">
        <v>42270</v>
      </c>
      <c r="B3807" s="1">
        <v>21.75</v>
      </c>
      <c r="C3807" s="1">
        <v>3.16</v>
      </c>
    </row>
    <row r="3808" spans="1:3" x14ac:dyDescent="0.3">
      <c r="A3808" s="36">
        <v>42269</v>
      </c>
      <c r="B3808" s="1">
        <v>21.65</v>
      </c>
      <c r="C3808" s="1">
        <v>3.15</v>
      </c>
    </row>
    <row r="3809" spans="1:3" x14ac:dyDescent="0.3">
      <c r="A3809" s="36">
        <v>42268</v>
      </c>
      <c r="B3809" s="1">
        <v>22.11</v>
      </c>
      <c r="C3809" s="1">
        <v>3.21</v>
      </c>
    </row>
    <row r="3810" spans="1:3" x14ac:dyDescent="0.3">
      <c r="A3810" s="36">
        <v>42265</v>
      </c>
      <c r="B3810" s="1">
        <v>22.12</v>
      </c>
      <c r="C3810" s="1">
        <v>3.21</v>
      </c>
    </row>
    <row r="3811" spans="1:3" x14ac:dyDescent="0.3">
      <c r="A3811" s="36">
        <v>42263</v>
      </c>
      <c r="B3811" s="1">
        <v>21.89</v>
      </c>
      <c r="C3811" s="1">
        <v>3.18</v>
      </c>
    </row>
    <row r="3812" spans="1:3" x14ac:dyDescent="0.3">
      <c r="A3812" s="36">
        <v>42262</v>
      </c>
      <c r="B3812" s="1">
        <v>21.7</v>
      </c>
      <c r="C3812" s="1">
        <v>3.15</v>
      </c>
    </row>
    <row r="3813" spans="1:3" x14ac:dyDescent="0.3">
      <c r="A3813" s="36">
        <v>42261</v>
      </c>
      <c r="B3813" s="1">
        <v>21.82</v>
      </c>
      <c r="C3813" s="1">
        <v>3.17</v>
      </c>
    </row>
    <row r="3814" spans="1:3" x14ac:dyDescent="0.3">
      <c r="A3814" s="36">
        <v>42258</v>
      </c>
      <c r="B3814" s="1">
        <v>21.59</v>
      </c>
      <c r="C3814" s="1">
        <v>3.14</v>
      </c>
    </row>
    <row r="3815" spans="1:3" x14ac:dyDescent="0.3">
      <c r="A3815" s="36">
        <v>42257</v>
      </c>
      <c r="B3815" s="1">
        <v>21.59</v>
      </c>
      <c r="C3815" s="1">
        <v>3.14</v>
      </c>
    </row>
    <row r="3816" spans="1:3" x14ac:dyDescent="0.3">
      <c r="A3816" s="36">
        <v>42256</v>
      </c>
      <c r="B3816" s="1">
        <v>21.67</v>
      </c>
      <c r="C3816" s="1">
        <v>3.15</v>
      </c>
    </row>
    <row r="3817" spans="1:3" x14ac:dyDescent="0.3">
      <c r="A3817" s="36">
        <v>42255</v>
      </c>
      <c r="B3817" s="1">
        <v>21.31</v>
      </c>
      <c r="C3817" s="1">
        <v>3.1</v>
      </c>
    </row>
    <row r="3818" spans="1:3" x14ac:dyDescent="0.3">
      <c r="A3818" s="36">
        <v>42254</v>
      </c>
      <c r="B3818" s="1">
        <v>20.95</v>
      </c>
      <c r="C3818" s="1">
        <v>3.04</v>
      </c>
    </row>
    <row r="3819" spans="1:3" x14ac:dyDescent="0.3">
      <c r="A3819" s="36">
        <v>42251</v>
      </c>
      <c r="B3819" s="1">
        <v>21.21</v>
      </c>
      <c r="C3819" s="1">
        <v>3.08</v>
      </c>
    </row>
    <row r="3820" spans="1:3" x14ac:dyDescent="0.3">
      <c r="A3820" s="36">
        <v>42250</v>
      </c>
      <c r="B3820" s="1">
        <v>21.68</v>
      </c>
      <c r="C3820" s="1">
        <v>3.15</v>
      </c>
    </row>
    <row r="3821" spans="1:3" x14ac:dyDescent="0.3">
      <c r="A3821" s="36">
        <v>42249</v>
      </c>
      <c r="B3821" s="1">
        <v>21.38</v>
      </c>
      <c r="C3821" s="1">
        <v>3.11</v>
      </c>
    </row>
    <row r="3822" spans="1:3" x14ac:dyDescent="0.3">
      <c r="A3822" s="36">
        <v>42248</v>
      </c>
      <c r="B3822" s="1">
        <v>21.57</v>
      </c>
      <c r="C3822" s="1">
        <v>3.13</v>
      </c>
    </row>
    <row r="3823" spans="1:3" x14ac:dyDescent="0.3">
      <c r="A3823" s="36">
        <v>42247</v>
      </c>
      <c r="B3823" s="1">
        <v>22.08</v>
      </c>
      <c r="C3823" s="1">
        <v>3.21</v>
      </c>
    </row>
    <row r="3824" spans="1:3" x14ac:dyDescent="0.3">
      <c r="A3824" s="36">
        <v>42244</v>
      </c>
      <c r="B3824" s="1">
        <v>22.17</v>
      </c>
      <c r="C3824" s="1">
        <v>3.22</v>
      </c>
    </row>
    <row r="3825" spans="1:3" x14ac:dyDescent="0.3">
      <c r="A3825" s="36">
        <v>42243</v>
      </c>
      <c r="B3825" s="1">
        <v>22.02</v>
      </c>
      <c r="C3825" s="1">
        <v>3.22</v>
      </c>
    </row>
    <row r="3826" spans="1:3" x14ac:dyDescent="0.3">
      <c r="A3826" s="36">
        <v>42242</v>
      </c>
      <c r="B3826" s="1">
        <v>21.59</v>
      </c>
      <c r="C3826" s="1">
        <v>3.15</v>
      </c>
    </row>
    <row r="3827" spans="1:3" x14ac:dyDescent="0.3">
      <c r="A3827" s="36">
        <v>42241</v>
      </c>
      <c r="B3827" s="1">
        <v>21.83</v>
      </c>
      <c r="C3827" s="1">
        <v>3.19</v>
      </c>
    </row>
    <row r="3828" spans="1:3" x14ac:dyDescent="0.3">
      <c r="A3828" s="36">
        <v>42240</v>
      </c>
      <c r="B3828" s="1">
        <v>21.63</v>
      </c>
      <c r="C3828" s="1">
        <v>3.16</v>
      </c>
    </row>
    <row r="3829" spans="1:3" x14ac:dyDescent="0.3">
      <c r="A3829" s="36">
        <v>42237</v>
      </c>
      <c r="B3829" s="1">
        <v>22.99</v>
      </c>
      <c r="C3829" s="1">
        <v>3.36</v>
      </c>
    </row>
    <row r="3830" spans="1:3" x14ac:dyDescent="0.3">
      <c r="A3830" s="36">
        <v>42236</v>
      </c>
      <c r="B3830" s="1">
        <v>23.19</v>
      </c>
      <c r="C3830" s="1">
        <v>3.39</v>
      </c>
    </row>
    <row r="3831" spans="1:3" x14ac:dyDescent="0.3">
      <c r="A3831" s="36">
        <v>42235</v>
      </c>
      <c r="B3831" s="1">
        <v>23.53</v>
      </c>
      <c r="C3831" s="1">
        <v>3.44</v>
      </c>
    </row>
    <row r="3832" spans="1:3" x14ac:dyDescent="0.3">
      <c r="A3832" s="36">
        <v>42234</v>
      </c>
      <c r="B3832" s="1">
        <v>23.45</v>
      </c>
      <c r="C3832" s="1">
        <v>3.43</v>
      </c>
    </row>
    <row r="3833" spans="1:3" x14ac:dyDescent="0.3">
      <c r="A3833" s="36">
        <v>42233</v>
      </c>
      <c r="B3833" s="1">
        <v>23.48</v>
      </c>
      <c r="C3833" s="1">
        <v>3.44</v>
      </c>
    </row>
    <row r="3834" spans="1:3" x14ac:dyDescent="0.3">
      <c r="A3834" s="36">
        <v>42230</v>
      </c>
      <c r="B3834" s="1">
        <v>23.69</v>
      </c>
      <c r="C3834" s="1">
        <v>3.45</v>
      </c>
    </row>
    <row r="3835" spans="1:3" x14ac:dyDescent="0.3">
      <c r="A3835" s="36">
        <v>42229</v>
      </c>
      <c r="B3835" s="1">
        <v>23.16</v>
      </c>
      <c r="C3835" s="1">
        <v>3.41</v>
      </c>
    </row>
    <row r="3836" spans="1:3" x14ac:dyDescent="0.3">
      <c r="A3836" s="36">
        <v>42228</v>
      </c>
      <c r="B3836" s="1">
        <v>23.1</v>
      </c>
      <c r="C3836" s="1">
        <v>3.4</v>
      </c>
    </row>
    <row r="3837" spans="1:3" x14ac:dyDescent="0.3">
      <c r="A3837" s="36">
        <v>42227</v>
      </c>
      <c r="B3837" s="1">
        <v>23.38</v>
      </c>
      <c r="C3837" s="1">
        <v>3.45</v>
      </c>
    </row>
    <row r="3838" spans="1:3" x14ac:dyDescent="0.3">
      <c r="A3838" s="36">
        <v>42226</v>
      </c>
      <c r="B3838" s="1">
        <v>23.54</v>
      </c>
      <c r="C3838" s="1">
        <v>3.48</v>
      </c>
    </row>
    <row r="3839" spans="1:3" x14ac:dyDescent="0.3">
      <c r="A3839" s="36">
        <v>42223</v>
      </c>
      <c r="B3839" s="1">
        <v>23.61</v>
      </c>
      <c r="C3839" s="1">
        <v>3.49</v>
      </c>
    </row>
    <row r="3840" spans="1:3" x14ac:dyDescent="0.3">
      <c r="A3840" s="36">
        <v>42222</v>
      </c>
      <c r="B3840" s="1">
        <v>23.67</v>
      </c>
      <c r="C3840" s="1">
        <v>3.52</v>
      </c>
    </row>
    <row r="3841" spans="1:3" x14ac:dyDescent="0.3">
      <c r="A3841" s="36">
        <v>42221</v>
      </c>
      <c r="B3841" s="1">
        <v>23.62</v>
      </c>
      <c r="C3841" s="1">
        <v>3.51</v>
      </c>
    </row>
    <row r="3842" spans="1:3" x14ac:dyDescent="0.3">
      <c r="A3842" s="36">
        <v>42220</v>
      </c>
      <c r="B3842" s="1">
        <v>23.48</v>
      </c>
      <c r="C3842" s="1">
        <v>3.49</v>
      </c>
    </row>
    <row r="3843" spans="1:3" x14ac:dyDescent="0.3">
      <c r="A3843" s="36">
        <v>42219</v>
      </c>
      <c r="B3843" s="1">
        <v>23.54</v>
      </c>
      <c r="C3843" s="1">
        <v>3.5</v>
      </c>
    </row>
    <row r="3844" spans="1:3" x14ac:dyDescent="0.3">
      <c r="A3844" s="36">
        <v>42216</v>
      </c>
      <c r="B3844" s="1">
        <v>23.53</v>
      </c>
      <c r="C3844" s="1">
        <v>3.5</v>
      </c>
    </row>
    <row r="3845" spans="1:3" x14ac:dyDescent="0.3">
      <c r="A3845" s="36">
        <v>42215</v>
      </c>
      <c r="B3845" s="1">
        <v>23.23</v>
      </c>
      <c r="C3845" s="1">
        <v>3.44</v>
      </c>
    </row>
    <row r="3846" spans="1:3" x14ac:dyDescent="0.3">
      <c r="A3846" s="36">
        <v>42214</v>
      </c>
      <c r="B3846" s="1">
        <v>23.08</v>
      </c>
      <c r="C3846" s="1">
        <v>3.42</v>
      </c>
    </row>
    <row r="3847" spans="1:3" x14ac:dyDescent="0.3">
      <c r="A3847" s="36">
        <v>42213</v>
      </c>
      <c r="B3847" s="1">
        <v>23.02</v>
      </c>
      <c r="C3847" s="1">
        <v>3.41</v>
      </c>
    </row>
    <row r="3848" spans="1:3" x14ac:dyDescent="0.3">
      <c r="A3848" s="36">
        <v>42212</v>
      </c>
      <c r="B3848" s="1">
        <v>23.21</v>
      </c>
      <c r="C3848" s="1">
        <v>3.42</v>
      </c>
    </row>
    <row r="3849" spans="1:3" x14ac:dyDescent="0.3">
      <c r="A3849" s="36">
        <v>42209</v>
      </c>
      <c r="B3849" s="1">
        <v>23.65</v>
      </c>
      <c r="C3849" s="1">
        <v>3.48</v>
      </c>
    </row>
    <row r="3850" spans="1:3" x14ac:dyDescent="0.3">
      <c r="A3850" s="36">
        <v>42208</v>
      </c>
      <c r="B3850" s="1">
        <v>23.84</v>
      </c>
      <c r="C3850" s="1">
        <v>3.52</v>
      </c>
    </row>
    <row r="3851" spans="1:3" x14ac:dyDescent="0.3">
      <c r="A3851" s="36">
        <v>42207</v>
      </c>
      <c r="B3851" s="1">
        <v>23.96</v>
      </c>
      <c r="C3851" s="1">
        <v>3.54</v>
      </c>
    </row>
    <row r="3852" spans="1:3" x14ac:dyDescent="0.3">
      <c r="A3852" s="36">
        <v>42206</v>
      </c>
      <c r="B3852" s="1">
        <v>23.68</v>
      </c>
      <c r="C3852" s="1">
        <v>3.5</v>
      </c>
    </row>
    <row r="3853" spans="1:3" x14ac:dyDescent="0.3">
      <c r="A3853" s="36">
        <v>42205</v>
      </c>
      <c r="B3853" s="1">
        <v>23.88</v>
      </c>
      <c r="C3853" s="1">
        <v>3.53</v>
      </c>
    </row>
    <row r="3854" spans="1:3" x14ac:dyDescent="0.3">
      <c r="A3854" s="36">
        <v>42202</v>
      </c>
      <c r="B3854" s="1">
        <v>23.87</v>
      </c>
      <c r="C3854" s="1">
        <v>3.52</v>
      </c>
    </row>
    <row r="3855" spans="1:3" x14ac:dyDescent="0.3">
      <c r="A3855" s="36">
        <v>42201</v>
      </c>
      <c r="B3855" s="1">
        <v>23.86</v>
      </c>
      <c r="C3855" s="1">
        <v>3.55</v>
      </c>
    </row>
    <row r="3856" spans="1:3" x14ac:dyDescent="0.3">
      <c r="A3856" s="36">
        <v>42200</v>
      </c>
      <c r="B3856" s="1">
        <v>23.63</v>
      </c>
      <c r="C3856" s="1">
        <v>3.51</v>
      </c>
    </row>
    <row r="3857" spans="1:3" x14ac:dyDescent="0.3">
      <c r="A3857" s="36">
        <v>42199</v>
      </c>
      <c r="B3857" s="1">
        <v>23.44</v>
      </c>
      <c r="C3857" s="1">
        <v>3.48</v>
      </c>
    </row>
    <row r="3858" spans="1:3" x14ac:dyDescent="0.3">
      <c r="A3858" s="36">
        <v>42198</v>
      </c>
      <c r="B3858" s="1">
        <v>23.45</v>
      </c>
      <c r="C3858" s="1">
        <v>3.49</v>
      </c>
    </row>
    <row r="3859" spans="1:3" x14ac:dyDescent="0.3">
      <c r="A3859" s="36">
        <v>42195</v>
      </c>
      <c r="B3859" s="1">
        <v>23.17</v>
      </c>
      <c r="C3859" s="1">
        <v>3.44</v>
      </c>
    </row>
    <row r="3860" spans="1:3" x14ac:dyDescent="0.3">
      <c r="A3860" s="36">
        <v>42194</v>
      </c>
      <c r="B3860" s="1">
        <v>23.08</v>
      </c>
      <c r="C3860" s="1">
        <v>3.46</v>
      </c>
    </row>
    <row r="3861" spans="1:3" x14ac:dyDescent="0.3">
      <c r="A3861" s="36">
        <v>42193</v>
      </c>
      <c r="B3861" s="1">
        <v>23.18</v>
      </c>
      <c r="C3861" s="1">
        <v>3.47</v>
      </c>
    </row>
    <row r="3862" spans="1:3" x14ac:dyDescent="0.3">
      <c r="A3862" s="36">
        <v>42192</v>
      </c>
      <c r="B3862" s="1">
        <v>23.59</v>
      </c>
      <c r="C3862" s="1">
        <v>3.54</v>
      </c>
    </row>
    <row r="3863" spans="1:3" x14ac:dyDescent="0.3">
      <c r="A3863" s="36">
        <v>42191</v>
      </c>
      <c r="B3863" s="1">
        <v>23.62</v>
      </c>
      <c r="C3863" s="1">
        <v>3.54</v>
      </c>
    </row>
    <row r="3864" spans="1:3" x14ac:dyDescent="0.3">
      <c r="A3864" s="36">
        <v>42188</v>
      </c>
      <c r="B3864" s="1">
        <v>23.52</v>
      </c>
      <c r="C3864" s="1">
        <v>3.52</v>
      </c>
    </row>
    <row r="3865" spans="1:3" x14ac:dyDescent="0.3">
      <c r="A3865" s="36">
        <v>42187</v>
      </c>
      <c r="B3865" s="1">
        <v>23.4</v>
      </c>
      <c r="C3865" s="1">
        <v>3.51</v>
      </c>
    </row>
    <row r="3866" spans="1:3" x14ac:dyDescent="0.3">
      <c r="A3866" s="36">
        <v>42186</v>
      </c>
      <c r="B3866" s="1">
        <v>23.43</v>
      </c>
      <c r="C3866" s="1">
        <v>3.52</v>
      </c>
    </row>
    <row r="3867" spans="1:3" x14ac:dyDescent="0.3">
      <c r="A3867" s="36">
        <v>42185</v>
      </c>
      <c r="B3867" s="1">
        <v>23.19</v>
      </c>
      <c r="C3867" s="1">
        <v>3.48</v>
      </c>
    </row>
    <row r="3868" spans="1:3" x14ac:dyDescent="0.3">
      <c r="A3868" s="36">
        <v>42184</v>
      </c>
      <c r="B3868" s="1">
        <v>23.05</v>
      </c>
      <c r="C3868" s="1">
        <v>3.53</v>
      </c>
    </row>
    <row r="3869" spans="1:3" x14ac:dyDescent="0.3">
      <c r="A3869" s="36">
        <v>42181</v>
      </c>
      <c r="B3869" s="1">
        <v>23.23</v>
      </c>
      <c r="C3869" s="1">
        <v>3.56</v>
      </c>
    </row>
    <row r="3870" spans="1:3" x14ac:dyDescent="0.3">
      <c r="A3870" s="36">
        <v>42180</v>
      </c>
      <c r="B3870" s="1">
        <v>23.27</v>
      </c>
      <c r="C3870" s="1">
        <v>3.58</v>
      </c>
    </row>
    <row r="3871" spans="1:3" x14ac:dyDescent="0.3">
      <c r="A3871" s="36">
        <v>42179</v>
      </c>
      <c r="B3871" s="1">
        <v>23.17</v>
      </c>
      <c r="C3871" s="1">
        <v>3.56</v>
      </c>
    </row>
    <row r="3872" spans="1:3" x14ac:dyDescent="0.3">
      <c r="A3872" s="36">
        <v>42178</v>
      </c>
      <c r="B3872" s="1">
        <v>23.23</v>
      </c>
      <c r="C3872" s="1">
        <v>3.57</v>
      </c>
    </row>
    <row r="3873" spans="1:3" x14ac:dyDescent="0.3">
      <c r="A3873" s="36">
        <v>42177</v>
      </c>
      <c r="B3873" s="1">
        <v>23.15</v>
      </c>
      <c r="C3873" s="1">
        <v>3.56</v>
      </c>
    </row>
    <row r="3874" spans="1:3" x14ac:dyDescent="0.3">
      <c r="A3874" s="36">
        <v>42174</v>
      </c>
      <c r="B3874" s="1">
        <v>22.79</v>
      </c>
      <c r="C3874" s="1">
        <v>3.5</v>
      </c>
    </row>
    <row r="3875" spans="1:3" x14ac:dyDescent="0.3">
      <c r="A3875" s="36">
        <v>42173</v>
      </c>
      <c r="B3875" s="1">
        <v>22.66</v>
      </c>
      <c r="C3875" s="1">
        <v>3.48</v>
      </c>
    </row>
    <row r="3876" spans="1:3" x14ac:dyDescent="0.3">
      <c r="A3876" s="36">
        <v>42172</v>
      </c>
      <c r="B3876" s="1">
        <v>22.43</v>
      </c>
      <c r="C3876" s="1">
        <v>3.44</v>
      </c>
    </row>
    <row r="3877" spans="1:3" x14ac:dyDescent="0.3">
      <c r="A3877" s="36">
        <v>42171</v>
      </c>
      <c r="B3877" s="1">
        <v>22.3</v>
      </c>
      <c r="C3877" s="1">
        <v>3.42</v>
      </c>
    </row>
    <row r="3878" spans="1:3" x14ac:dyDescent="0.3">
      <c r="A3878" s="36">
        <v>42170</v>
      </c>
      <c r="B3878" s="1">
        <v>22.21</v>
      </c>
      <c r="C3878" s="1">
        <v>3.41</v>
      </c>
    </row>
    <row r="3879" spans="1:3" x14ac:dyDescent="0.3">
      <c r="A3879" s="36">
        <v>42167</v>
      </c>
      <c r="B3879" s="1">
        <v>22.12</v>
      </c>
      <c r="C3879" s="1">
        <v>3.4</v>
      </c>
    </row>
    <row r="3880" spans="1:3" x14ac:dyDescent="0.3">
      <c r="A3880" s="36">
        <v>42166</v>
      </c>
      <c r="B3880" s="1">
        <v>22.08</v>
      </c>
      <c r="C3880" s="1">
        <v>3.41</v>
      </c>
    </row>
    <row r="3881" spans="1:3" x14ac:dyDescent="0.3">
      <c r="A3881" s="36">
        <v>42165</v>
      </c>
      <c r="B3881" s="1">
        <v>22.52</v>
      </c>
      <c r="C3881" s="1">
        <v>3.48</v>
      </c>
    </row>
    <row r="3882" spans="1:3" x14ac:dyDescent="0.3">
      <c r="A3882" s="36">
        <v>42164</v>
      </c>
      <c r="B3882" s="1">
        <v>22.23</v>
      </c>
      <c r="C3882" s="1">
        <v>3.44</v>
      </c>
    </row>
    <row r="3883" spans="1:3" x14ac:dyDescent="0.3">
      <c r="A3883" s="36">
        <v>42163</v>
      </c>
      <c r="B3883" s="1">
        <v>22.29</v>
      </c>
      <c r="C3883" s="1">
        <v>3.44</v>
      </c>
    </row>
    <row r="3884" spans="1:3" x14ac:dyDescent="0.3">
      <c r="A3884" s="36">
        <v>42160</v>
      </c>
      <c r="B3884" s="1">
        <v>22.49</v>
      </c>
      <c r="C3884" s="1">
        <v>3.47</v>
      </c>
    </row>
    <row r="3885" spans="1:3" x14ac:dyDescent="0.3">
      <c r="A3885" s="36">
        <v>42159</v>
      </c>
      <c r="B3885" s="1">
        <v>22.53</v>
      </c>
      <c r="C3885" s="1">
        <v>3.52</v>
      </c>
    </row>
    <row r="3886" spans="1:3" x14ac:dyDescent="0.3">
      <c r="A3886" s="36">
        <v>42158</v>
      </c>
      <c r="B3886" s="1">
        <v>22.41</v>
      </c>
      <c r="C3886" s="1">
        <v>3.53</v>
      </c>
    </row>
    <row r="3887" spans="1:3" x14ac:dyDescent="0.3">
      <c r="A3887" s="36">
        <v>42157</v>
      </c>
      <c r="B3887" s="1">
        <v>22.71</v>
      </c>
      <c r="C3887" s="1">
        <v>3.57</v>
      </c>
    </row>
    <row r="3888" spans="1:3" x14ac:dyDescent="0.3">
      <c r="A3888" s="36">
        <v>42156</v>
      </c>
      <c r="B3888" s="1">
        <v>23.25</v>
      </c>
      <c r="C3888" s="1">
        <v>3.65</v>
      </c>
    </row>
    <row r="3889" spans="1:3" x14ac:dyDescent="0.3">
      <c r="A3889" s="36">
        <v>42153</v>
      </c>
      <c r="B3889" s="1">
        <v>23.12</v>
      </c>
      <c r="C3889" s="1">
        <v>3.66</v>
      </c>
    </row>
    <row r="3890" spans="1:3" x14ac:dyDescent="0.3">
      <c r="A3890" s="36">
        <v>42152</v>
      </c>
      <c r="B3890" s="1">
        <v>22.61</v>
      </c>
      <c r="C3890" s="1">
        <v>3.56</v>
      </c>
    </row>
    <row r="3891" spans="1:3" x14ac:dyDescent="0.3">
      <c r="A3891" s="36">
        <v>42151</v>
      </c>
      <c r="B3891" s="1">
        <v>22.6</v>
      </c>
      <c r="C3891" s="1">
        <v>3.57</v>
      </c>
    </row>
    <row r="3892" spans="1:3" x14ac:dyDescent="0.3">
      <c r="A3892" s="36">
        <v>42150</v>
      </c>
      <c r="B3892" s="1">
        <v>22.55</v>
      </c>
      <c r="C3892" s="1">
        <v>3.57</v>
      </c>
    </row>
    <row r="3893" spans="1:3" x14ac:dyDescent="0.3">
      <c r="A3893" s="36">
        <v>42149</v>
      </c>
      <c r="B3893" s="1">
        <v>22.64</v>
      </c>
      <c r="C3893" s="1">
        <v>3.58</v>
      </c>
    </row>
    <row r="3894" spans="1:3" x14ac:dyDescent="0.3">
      <c r="A3894" s="36">
        <v>42146</v>
      </c>
      <c r="B3894" s="1">
        <v>22.94</v>
      </c>
      <c r="C3894" s="1">
        <v>3.62</v>
      </c>
    </row>
    <row r="3895" spans="1:3" x14ac:dyDescent="0.3">
      <c r="A3895" s="36">
        <v>42145</v>
      </c>
      <c r="B3895" s="1">
        <v>22.67</v>
      </c>
      <c r="C3895" s="1">
        <v>3.65</v>
      </c>
    </row>
    <row r="3896" spans="1:3" x14ac:dyDescent="0.3">
      <c r="A3896" s="36">
        <v>42144</v>
      </c>
      <c r="B3896" s="1">
        <v>22.69</v>
      </c>
      <c r="C3896" s="1">
        <v>3.65</v>
      </c>
    </row>
    <row r="3897" spans="1:3" x14ac:dyDescent="0.3">
      <c r="A3897" s="36">
        <v>42143</v>
      </c>
      <c r="B3897" s="1">
        <v>22.55</v>
      </c>
      <c r="C3897" s="1">
        <v>3.62</v>
      </c>
    </row>
    <row r="3898" spans="1:3" x14ac:dyDescent="0.3">
      <c r="A3898" s="36">
        <v>42142</v>
      </c>
      <c r="B3898" s="1">
        <v>22.57</v>
      </c>
      <c r="C3898" s="1">
        <v>3.63</v>
      </c>
    </row>
    <row r="3899" spans="1:3" x14ac:dyDescent="0.3">
      <c r="A3899" s="36">
        <v>42139</v>
      </c>
      <c r="B3899" s="1">
        <v>22.24</v>
      </c>
      <c r="C3899" s="1">
        <v>3.58</v>
      </c>
    </row>
    <row r="3900" spans="1:3" x14ac:dyDescent="0.3">
      <c r="A3900" s="36">
        <v>42138</v>
      </c>
      <c r="B3900" s="1">
        <v>22.14</v>
      </c>
      <c r="C3900" s="1">
        <v>3.56</v>
      </c>
    </row>
    <row r="3901" spans="1:3" x14ac:dyDescent="0.3">
      <c r="A3901" s="36">
        <v>42137</v>
      </c>
      <c r="B3901" s="1">
        <v>22.17</v>
      </c>
      <c r="C3901" s="1">
        <v>3.58</v>
      </c>
    </row>
    <row r="3902" spans="1:3" x14ac:dyDescent="0.3">
      <c r="A3902" s="36">
        <v>42136</v>
      </c>
      <c r="B3902" s="1">
        <v>21.92</v>
      </c>
      <c r="C3902" s="1">
        <v>3.53</v>
      </c>
    </row>
    <row r="3903" spans="1:3" x14ac:dyDescent="0.3">
      <c r="A3903" s="36">
        <v>42135</v>
      </c>
      <c r="B3903" s="1">
        <v>22.41</v>
      </c>
      <c r="C3903" s="1">
        <v>3.62</v>
      </c>
    </row>
    <row r="3904" spans="1:3" x14ac:dyDescent="0.3">
      <c r="A3904" s="36">
        <v>42132</v>
      </c>
      <c r="B3904" s="1">
        <v>21.92</v>
      </c>
      <c r="C3904" s="1">
        <v>3.53</v>
      </c>
    </row>
    <row r="3905" spans="1:3" x14ac:dyDescent="0.3">
      <c r="A3905" s="36">
        <v>42131</v>
      </c>
      <c r="B3905" s="1">
        <v>21.61</v>
      </c>
      <c r="C3905" s="1">
        <v>3.47</v>
      </c>
    </row>
    <row r="3906" spans="1:3" x14ac:dyDescent="0.3">
      <c r="A3906" s="36">
        <v>42130</v>
      </c>
      <c r="B3906" s="1">
        <v>21.71</v>
      </c>
      <c r="C3906" s="1">
        <v>3.49</v>
      </c>
    </row>
    <row r="3907" spans="1:3" x14ac:dyDescent="0.3">
      <c r="A3907" s="36">
        <v>42129</v>
      </c>
      <c r="B3907" s="1">
        <v>22.45</v>
      </c>
      <c r="C3907" s="1">
        <v>3.59</v>
      </c>
    </row>
    <row r="3908" spans="1:3" x14ac:dyDescent="0.3">
      <c r="A3908" s="36">
        <v>42128</v>
      </c>
      <c r="B3908" s="1">
        <v>22.47</v>
      </c>
      <c r="C3908" s="1">
        <v>3.59</v>
      </c>
    </row>
    <row r="3909" spans="1:3" x14ac:dyDescent="0.3">
      <c r="A3909" s="36">
        <v>42124</v>
      </c>
      <c r="B3909" s="1">
        <v>22.07</v>
      </c>
      <c r="C3909" s="1">
        <v>3.53</v>
      </c>
    </row>
    <row r="3910" spans="1:3" x14ac:dyDescent="0.3">
      <c r="A3910" s="36">
        <v>42123</v>
      </c>
      <c r="B3910" s="1">
        <v>22.29</v>
      </c>
      <c r="C3910" s="1">
        <v>3.57</v>
      </c>
    </row>
    <row r="3911" spans="1:3" x14ac:dyDescent="0.3">
      <c r="A3911" s="36">
        <v>42122</v>
      </c>
      <c r="B3911" s="1">
        <v>22.46</v>
      </c>
      <c r="C3911" s="1">
        <v>3.59</v>
      </c>
    </row>
    <row r="3912" spans="1:3" x14ac:dyDescent="0.3">
      <c r="A3912" s="36">
        <v>42121</v>
      </c>
      <c r="B3912" s="1">
        <v>22.26</v>
      </c>
      <c r="C3912" s="1">
        <v>3.56</v>
      </c>
    </row>
    <row r="3913" spans="1:3" x14ac:dyDescent="0.3">
      <c r="A3913" s="36">
        <v>42118</v>
      </c>
      <c r="B3913" s="1">
        <v>22.34</v>
      </c>
      <c r="C3913" s="1">
        <v>3.58</v>
      </c>
    </row>
    <row r="3914" spans="1:3" x14ac:dyDescent="0.3">
      <c r="A3914" s="36">
        <v>42117</v>
      </c>
      <c r="B3914" s="1">
        <v>22.5</v>
      </c>
      <c r="C3914" s="1">
        <v>3.62</v>
      </c>
    </row>
    <row r="3915" spans="1:3" x14ac:dyDescent="0.3">
      <c r="A3915" s="36">
        <v>42116</v>
      </c>
      <c r="B3915" s="1">
        <v>22.59</v>
      </c>
      <c r="C3915" s="1">
        <v>3.63</v>
      </c>
    </row>
    <row r="3916" spans="1:3" x14ac:dyDescent="0.3">
      <c r="A3916" s="36">
        <v>42115</v>
      </c>
      <c r="B3916" s="1">
        <v>22.44</v>
      </c>
      <c r="C3916" s="1">
        <v>3.61</v>
      </c>
    </row>
    <row r="3917" spans="1:3" x14ac:dyDescent="0.3">
      <c r="A3917" s="36">
        <v>42114</v>
      </c>
      <c r="B3917" s="1">
        <v>22.64</v>
      </c>
      <c r="C3917" s="1">
        <v>3.64</v>
      </c>
    </row>
    <row r="3918" spans="1:3" x14ac:dyDescent="0.3">
      <c r="A3918" s="36">
        <v>42111</v>
      </c>
      <c r="B3918" s="1">
        <v>23.06</v>
      </c>
      <c r="C3918" s="1">
        <v>3.71</v>
      </c>
    </row>
    <row r="3919" spans="1:3" x14ac:dyDescent="0.3">
      <c r="A3919" s="36">
        <v>42110</v>
      </c>
      <c r="B3919" s="1">
        <v>23.33</v>
      </c>
      <c r="C3919" s="1">
        <v>3.75</v>
      </c>
    </row>
    <row r="3920" spans="1:3" x14ac:dyDescent="0.3">
      <c r="A3920" s="36">
        <v>42109</v>
      </c>
      <c r="B3920" s="1">
        <v>23.43</v>
      </c>
      <c r="C3920" s="1">
        <v>3.77</v>
      </c>
    </row>
    <row r="3921" spans="1:3" x14ac:dyDescent="0.3">
      <c r="A3921" s="36">
        <v>42107</v>
      </c>
      <c r="B3921" s="1">
        <v>23.66</v>
      </c>
      <c r="C3921" s="1">
        <v>3.81</v>
      </c>
    </row>
    <row r="3922" spans="1:3" x14ac:dyDescent="0.3">
      <c r="A3922" s="36">
        <v>42104</v>
      </c>
      <c r="B3922" s="1">
        <v>23.51</v>
      </c>
      <c r="C3922" s="1">
        <v>3.78</v>
      </c>
    </row>
    <row r="3923" spans="1:3" x14ac:dyDescent="0.3">
      <c r="A3923" s="36">
        <v>42103</v>
      </c>
      <c r="B3923" s="1">
        <v>23.5</v>
      </c>
      <c r="C3923" s="1">
        <v>3.78</v>
      </c>
    </row>
    <row r="3924" spans="1:3" x14ac:dyDescent="0.3">
      <c r="A3924" s="36">
        <v>42102</v>
      </c>
      <c r="B3924" s="1">
        <v>23.33</v>
      </c>
      <c r="C3924" s="1">
        <v>3.75</v>
      </c>
    </row>
    <row r="3925" spans="1:3" x14ac:dyDescent="0.3">
      <c r="A3925" s="36">
        <v>42101</v>
      </c>
      <c r="B3925" s="1">
        <v>23.19</v>
      </c>
      <c r="C3925" s="1">
        <v>3.73</v>
      </c>
    </row>
    <row r="3926" spans="1:3" x14ac:dyDescent="0.3">
      <c r="A3926" s="36">
        <v>42100</v>
      </c>
      <c r="B3926" s="1">
        <v>23.18</v>
      </c>
      <c r="C3926" s="1">
        <v>3.73</v>
      </c>
    </row>
    <row r="3927" spans="1:3" x14ac:dyDescent="0.3">
      <c r="A3927" s="36">
        <v>42095</v>
      </c>
      <c r="B3927" s="1">
        <v>22.95</v>
      </c>
      <c r="C3927" s="1">
        <v>3.69</v>
      </c>
    </row>
    <row r="3928" spans="1:3" x14ac:dyDescent="0.3">
      <c r="A3928" s="36">
        <v>42094</v>
      </c>
      <c r="B3928" s="1">
        <v>22.7</v>
      </c>
      <c r="C3928" s="1">
        <v>3.65</v>
      </c>
    </row>
    <row r="3929" spans="1:3" x14ac:dyDescent="0.3">
      <c r="A3929" s="36">
        <v>42093</v>
      </c>
      <c r="B3929" s="1">
        <v>22.7</v>
      </c>
      <c r="C3929" s="1">
        <v>3.65</v>
      </c>
    </row>
    <row r="3930" spans="1:3" x14ac:dyDescent="0.3">
      <c r="A3930" s="36">
        <v>42090</v>
      </c>
      <c r="B3930" s="1">
        <v>22.3</v>
      </c>
      <c r="C3930" s="1">
        <v>3.59</v>
      </c>
    </row>
    <row r="3931" spans="1:3" x14ac:dyDescent="0.3">
      <c r="A3931" s="36">
        <v>42089</v>
      </c>
      <c r="B3931" s="1">
        <v>22.36</v>
      </c>
      <c r="C3931" s="1">
        <v>3.55</v>
      </c>
    </row>
    <row r="3932" spans="1:3" x14ac:dyDescent="0.3">
      <c r="A3932" s="36">
        <v>42088</v>
      </c>
      <c r="B3932" s="1">
        <v>22.87</v>
      </c>
      <c r="C3932" s="1">
        <v>3.63</v>
      </c>
    </row>
    <row r="3933" spans="1:3" x14ac:dyDescent="0.3">
      <c r="A3933" s="36">
        <v>42087</v>
      </c>
      <c r="B3933" s="1">
        <v>22.9</v>
      </c>
      <c r="C3933" s="1">
        <v>3.64</v>
      </c>
    </row>
    <row r="3934" spans="1:3" x14ac:dyDescent="0.3">
      <c r="A3934" s="36">
        <v>42086</v>
      </c>
      <c r="B3934" s="1">
        <v>22.92</v>
      </c>
      <c r="C3934" s="1">
        <v>3.64</v>
      </c>
    </row>
    <row r="3935" spans="1:3" x14ac:dyDescent="0.3">
      <c r="A3935" s="36">
        <v>42083</v>
      </c>
      <c r="B3935" s="1">
        <v>22.98</v>
      </c>
      <c r="C3935" s="1">
        <v>3.65</v>
      </c>
    </row>
    <row r="3936" spans="1:3" x14ac:dyDescent="0.3">
      <c r="A3936" s="36">
        <v>42082</v>
      </c>
      <c r="B3936" s="1">
        <v>23.15</v>
      </c>
      <c r="C3936" s="1">
        <v>3.68</v>
      </c>
    </row>
    <row r="3937" spans="1:3" x14ac:dyDescent="0.3">
      <c r="A3937" s="36">
        <v>42081</v>
      </c>
      <c r="B3937" s="1">
        <v>23.29</v>
      </c>
      <c r="C3937" s="1">
        <v>3.7</v>
      </c>
    </row>
    <row r="3938" spans="1:3" x14ac:dyDescent="0.3">
      <c r="A3938" s="36">
        <v>42080</v>
      </c>
      <c r="B3938" s="1">
        <v>23.39</v>
      </c>
      <c r="C3938" s="1">
        <v>3.71</v>
      </c>
    </row>
    <row r="3939" spans="1:3" x14ac:dyDescent="0.3">
      <c r="A3939" s="36">
        <v>42079</v>
      </c>
      <c r="B3939" s="1">
        <v>23.14</v>
      </c>
      <c r="C3939" s="1">
        <v>3.68</v>
      </c>
    </row>
    <row r="3940" spans="1:3" x14ac:dyDescent="0.3">
      <c r="A3940" s="36">
        <v>42076</v>
      </c>
      <c r="B3940" s="1">
        <v>23.18</v>
      </c>
      <c r="C3940" s="1">
        <v>3.68</v>
      </c>
    </row>
    <row r="3941" spans="1:3" x14ac:dyDescent="0.3">
      <c r="A3941" s="36">
        <v>42075</v>
      </c>
      <c r="B3941" s="1">
        <v>23.53</v>
      </c>
      <c r="C3941" s="1">
        <v>3.74</v>
      </c>
    </row>
    <row r="3942" spans="1:3" x14ac:dyDescent="0.3">
      <c r="A3942" s="36">
        <v>42074</v>
      </c>
      <c r="B3942" s="1">
        <v>23.32</v>
      </c>
      <c r="C3942" s="1">
        <v>3.7</v>
      </c>
    </row>
    <row r="3943" spans="1:3" x14ac:dyDescent="0.3">
      <c r="A3943" s="36">
        <v>42073</v>
      </c>
      <c r="B3943" s="1">
        <v>23.36</v>
      </c>
      <c r="C3943" s="1">
        <v>3.71</v>
      </c>
    </row>
    <row r="3944" spans="1:3" x14ac:dyDescent="0.3">
      <c r="A3944" s="36">
        <v>42072</v>
      </c>
      <c r="B3944" s="1">
        <v>23.48</v>
      </c>
      <c r="C3944" s="1">
        <v>3.73</v>
      </c>
    </row>
    <row r="3945" spans="1:3" x14ac:dyDescent="0.3">
      <c r="A3945" s="36">
        <v>42068</v>
      </c>
      <c r="B3945" s="1">
        <v>23.9</v>
      </c>
      <c r="C3945" s="1">
        <v>3.8</v>
      </c>
    </row>
    <row r="3946" spans="1:3" x14ac:dyDescent="0.3">
      <c r="A3946" s="36">
        <v>42067</v>
      </c>
      <c r="B3946" s="1">
        <v>23.86</v>
      </c>
      <c r="C3946" s="1">
        <v>3.79</v>
      </c>
    </row>
    <row r="3947" spans="1:3" x14ac:dyDescent="0.3">
      <c r="A3947" s="36">
        <v>42066</v>
      </c>
      <c r="B3947" s="1">
        <v>24.06</v>
      </c>
      <c r="C3947" s="1">
        <v>3.82</v>
      </c>
    </row>
    <row r="3948" spans="1:3" x14ac:dyDescent="0.3">
      <c r="A3948" s="36">
        <v>42065</v>
      </c>
      <c r="B3948" s="1">
        <v>23.95</v>
      </c>
      <c r="C3948" s="1">
        <v>3.8</v>
      </c>
    </row>
    <row r="3949" spans="1:3" x14ac:dyDescent="0.3">
      <c r="A3949" s="36">
        <v>42063</v>
      </c>
      <c r="B3949" s="1">
        <v>23.8</v>
      </c>
      <c r="C3949" s="1">
        <v>3.78</v>
      </c>
    </row>
    <row r="3950" spans="1:3" x14ac:dyDescent="0.3">
      <c r="A3950" s="36">
        <v>42062</v>
      </c>
      <c r="B3950" s="1">
        <v>23.65</v>
      </c>
      <c r="C3950" s="1">
        <v>3.76</v>
      </c>
    </row>
    <row r="3951" spans="1:3" x14ac:dyDescent="0.3">
      <c r="A3951" s="36">
        <v>42061</v>
      </c>
      <c r="B3951" s="1">
        <v>23.22</v>
      </c>
      <c r="C3951" s="1">
        <v>3.69</v>
      </c>
    </row>
    <row r="3952" spans="1:3" x14ac:dyDescent="0.3">
      <c r="A3952" s="36">
        <v>42060</v>
      </c>
      <c r="B3952" s="1">
        <v>23.44</v>
      </c>
      <c r="C3952" s="1">
        <v>3.72</v>
      </c>
    </row>
    <row r="3953" spans="1:3" x14ac:dyDescent="0.3">
      <c r="A3953" s="36">
        <v>42059</v>
      </c>
      <c r="B3953" s="1">
        <v>23.43</v>
      </c>
      <c r="C3953" s="1">
        <v>3.72</v>
      </c>
    </row>
    <row r="3954" spans="1:3" x14ac:dyDescent="0.3">
      <c r="A3954" s="36">
        <v>42058</v>
      </c>
      <c r="B3954" s="1">
        <v>23.41</v>
      </c>
      <c r="C3954" s="1">
        <v>3.72</v>
      </c>
    </row>
    <row r="3955" spans="1:3" x14ac:dyDescent="0.3">
      <c r="A3955" s="36">
        <v>42055</v>
      </c>
      <c r="B3955" s="1">
        <v>23.62</v>
      </c>
      <c r="C3955" s="1">
        <v>3.75</v>
      </c>
    </row>
    <row r="3956" spans="1:3" x14ac:dyDescent="0.3">
      <c r="A3956" s="36">
        <v>42054</v>
      </c>
      <c r="B3956" s="1">
        <v>23.76</v>
      </c>
      <c r="C3956" s="1">
        <v>3.78</v>
      </c>
    </row>
    <row r="3957" spans="1:3" x14ac:dyDescent="0.3">
      <c r="A3957" s="36">
        <v>42053</v>
      </c>
      <c r="B3957" s="1">
        <v>23.28</v>
      </c>
      <c r="C3957" s="1">
        <v>3.77</v>
      </c>
    </row>
    <row r="3958" spans="1:3" x14ac:dyDescent="0.3">
      <c r="A3958" s="36">
        <v>42051</v>
      </c>
      <c r="B3958" s="1">
        <v>23.22</v>
      </c>
      <c r="C3958" s="1">
        <v>3.74</v>
      </c>
    </row>
    <row r="3959" spans="1:3" x14ac:dyDescent="0.3">
      <c r="A3959" s="36">
        <v>42048</v>
      </c>
      <c r="B3959" s="1">
        <v>23.31</v>
      </c>
      <c r="C3959" s="1">
        <v>3.71</v>
      </c>
    </row>
    <row r="3960" spans="1:3" x14ac:dyDescent="0.3">
      <c r="A3960" s="36">
        <v>42047</v>
      </c>
      <c r="B3960" s="1">
        <v>23.07</v>
      </c>
      <c r="C3960" s="1">
        <v>3.67</v>
      </c>
    </row>
    <row r="3961" spans="1:3" x14ac:dyDescent="0.3">
      <c r="A3961" s="36">
        <v>42046</v>
      </c>
      <c r="B3961" s="1">
        <v>22.85</v>
      </c>
      <c r="C3961" s="1">
        <v>3.64</v>
      </c>
    </row>
    <row r="3962" spans="1:3" x14ac:dyDescent="0.3">
      <c r="A3962" s="36">
        <v>42045</v>
      </c>
      <c r="B3962" s="1">
        <v>22.69</v>
      </c>
      <c r="C3962" s="1">
        <v>3.61</v>
      </c>
    </row>
    <row r="3963" spans="1:3" x14ac:dyDescent="0.3">
      <c r="A3963" s="36">
        <v>42044</v>
      </c>
      <c r="B3963" s="1">
        <v>22.59</v>
      </c>
      <c r="C3963" s="1">
        <v>3.59</v>
      </c>
    </row>
    <row r="3964" spans="1:3" x14ac:dyDescent="0.3">
      <c r="A3964" s="36">
        <v>42041</v>
      </c>
      <c r="B3964" s="1">
        <v>22.44</v>
      </c>
      <c r="C3964" s="1">
        <v>3.65</v>
      </c>
    </row>
    <row r="3965" spans="1:3" x14ac:dyDescent="0.3">
      <c r="A3965" s="36">
        <v>42040</v>
      </c>
      <c r="B3965" s="1">
        <v>22.57</v>
      </c>
      <c r="C3965" s="1">
        <v>3.67</v>
      </c>
    </row>
    <row r="3966" spans="1:3" x14ac:dyDescent="0.3">
      <c r="A3966" s="36">
        <v>42039</v>
      </c>
      <c r="B3966" s="1">
        <v>22.53</v>
      </c>
      <c r="C3966" s="1">
        <v>3.68</v>
      </c>
    </row>
    <row r="3967" spans="1:3" x14ac:dyDescent="0.3">
      <c r="A3967" s="36">
        <v>42038</v>
      </c>
      <c r="B3967" s="1">
        <v>22.42</v>
      </c>
      <c r="C3967" s="1">
        <v>3.69</v>
      </c>
    </row>
    <row r="3968" spans="1:3" x14ac:dyDescent="0.3">
      <c r="A3968" s="36">
        <v>42037</v>
      </c>
      <c r="B3968" s="1">
        <v>22.51</v>
      </c>
      <c r="C3968" s="1">
        <v>3.71</v>
      </c>
    </row>
    <row r="3969" spans="1:3" x14ac:dyDescent="0.3">
      <c r="A3969" s="36">
        <v>42034</v>
      </c>
      <c r="B3969" s="1">
        <v>22.48</v>
      </c>
      <c r="C3969" s="1">
        <v>3.71</v>
      </c>
    </row>
    <row r="3970" spans="1:3" x14ac:dyDescent="0.3">
      <c r="A3970" s="36">
        <v>42033</v>
      </c>
      <c r="B3970" s="1">
        <v>22.84</v>
      </c>
      <c r="C3970" s="1">
        <v>3.77</v>
      </c>
    </row>
    <row r="3971" spans="1:3" x14ac:dyDescent="0.3">
      <c r="A3971" s="36">
        <v>42032</v>
      </c>
      <c r="B3971" s="1">
        <v>22.67</v>
      </c>
      <c r="C3971" s="1">
        <v>3.76</v>
      </c>
    </row>
    <row r="3972" spans="1:3" x14ac:dyDescent="0.3">
      <c r="A3972" s="36">
        <v>42031</v>
      </c>
      <c r="B3972" s="1">
        <v>22.67</v>
      </c>
      <c r="C3972" s="1">
        <v>3.76</v>
      </c>
    </row>
    <row r="3973" spans="1:3" x14ac:dyDescent="0.3">
      <c r="A3973" s="36">
        <v>42027</v>
      </c>
      <c r="B3973" s="1">
        <v>22.48</v>
      </c>
      <c r="C3973" s="1">
        <v>3.73</v>
      </c>
    </row>
    <row r="3974" spans="1:3" x14ac:dyDescent="0.3">
      <c r="A3974" s="36">
        <v>42026</v>
      </c>
      <c r="B3974" s="1">
        <v>22.25</v>
      </c>
      <c r="C3974" s="1">
        <v>3.69</v>
      </c>
    </row>
    <row r="3975" spans="1:3" x14ac:dyDescent="0.3">
      <c r="A3975" s="36">
        <v>42025</v>
      </c>
      <c r="B3975" s="1">
        <v>22.21</v>
      </c>
      <c r="C3975" s="1">
        <v>3.68</v>
      </c>
    </row>
    <row r="3976" spans="1:3" x14ac:dyDescent="0.3">
      <c r="A3976" s="36">
        <v>42024</v>
      </c>
      <c r="B3976" s="1">
        <v>22.16</v>
      </c>
      <c r="C3976" s="1">
        <v>3.67</v>
      </c>
    </row>
    <row r="3977" spans="1:3" x14ac:dyDescent="0.3">
      <c r="A3977" s="36">
        <v>42023</v>
      </c>
      <c r="B3977" s="1">
        <v>21.8</v>
      </c>
      <c r="C3977" s="1">
        <v>3.6</v>
      </c>
    </row>
    <row r="3978" spans="1:3" x14ac:dyDescent="0.3">
      <c r="A3978" s="36">
        <v>42020</v>
      </c>
      <c r="B3978" s="1">
        <v>21.75</v>
      </c>
      <c r="C3978" s="1">
        <v>3.59</v>
      </c>
    </row>
    <row r="3979" spans="1:3" x14ac:dyDescent="0.3">
      <c r="A3979" s="36">
        <v>42019</v>
      </c>
      <c r="B3979" s="1">
        <v>21.7</v>
      </c>
      <c r="C3979" s="1">
        <v>3.58</v>
      </c>
    </row>
    <row r="3980" spans="1:3" x14ac:dyDescent="0.3">
      <c r="A3980" s="36">
        <v>42018</v>
      </c>
      <c r="B3980" s="1">
        <v>21.14</v>
      </c>
      <c r="C3980" s="1">
        <v>3.49</v>
      </c>
    </row>
    <row r="3981" spans="1:3" x14ac:dyDescent="0.3">
      <c r="A3981" s="36">
        <v>42017</v>
      </c>
      <c r="B3981" s="1">
        <v>21.21</v>
      </c>
      <c r="C3981" s="1">
        <v>3.5</v>
      </c>
    </row>
    <row r="3982" spans="1:3" x14ac:dyDescent="0.3">
      <c r="A3982" s="36">
        <v>42016</v>
      </c>
      <c r="B3982" s="1">
        <v>21.27</v>
      </c>
      <c r="C3982" s="1">
        <v>3.51</v>
      </c>
    </row>
    <row r="3983" spans="1:3" x14ac:dyDescent="0.3">
      <c r="A3983" s="36">
        <v>42013</v>
      </c>
      <c r="B3983" s="1">
        <v>21.16</v>
      </c>
      <c r="C3983" s="1">
        <v>3.49</v>
      </c>
    </row>
    <row r="3984" spans="1:3" x14ac:dyDescent="0.3">
      <c r="A3984" s="36">
        <v>42012</v>
      </c>
      <c r="B3984" s="1">
        <v>21.04</v>
      </c>
      <c r="C3984" s="1">
        <v>3.47</v>
      </c>
    </row>
    <row r="3985" spans="1:3" x14ac:dyDescent="0.3">
      <c r="A3985" s="36">
        <v>42011</v>
      </c>
      <c r="B3985" s="1">
        <v>20.7</v>
      </c>
      <c r="C3985" s="1">
        <v>3.41</v>
      </c>
    </row>
    <row r="3986" spans="1:3" x14ac:dyDescent="0.3">
      <c r="A3986" s="36">
        <v>42010</v>
      </c>
      <c r="B3986" s="1">
        <v>20.76</v>
      </c>
      <c r="C3986" s="1">
        <v>3.42</v>
      </c>
    </row>
    <row r="3987" spans="1:3" x14ac:dyDescent="0.3">
      <c r="A3987" s="36">
        <v>42009</v>
      </c>
      <c r="B3987" s="1">
        <v>21.4</v>
      </c>
      <c r="C3987" s="1">
        <v>3.53</v>
      </c>
    </row>
    <row r="3988" spans="1:3" x14ac:dyDescent="0.3">
      <c r="A3988" s="36">
        <v>42006</v>
      </c>
      <c r="B3988" s="1">
        <v>21.45</v>
      </c>
      <c r="C3988" s="1">
        <v>3.54</v>
      </c>
    </row>
    <row r="3989" spans="1:3" x14ac:dyDescent="0.3">
      <c r="A3989" s="36">
        <v>42005</v>
      </c>
      <c r="B3989" s="1">
        <v>21.16</v>
      </c>
      <c r="C3989" s="1">
        <v>3.49</v>
      </c>
    </row>
    <row r="3990" spans="1:3" x14ac:dyDescent="0.3">
      <c r="A3990" s="36">
        <v>42734</v>
      </c>
      <c r="B3990" s="1">
        <v>21.93</v>
      </c>
      <c r="C3990" s="1">
        <v>3.1</v>
      </c>
    </row>
    <row r="3991" spans="1:3" x14ac:dyDescent="0.3">
      <c r="A3991" s="36">
        <v>42733</v>
      </c>
      <c r="B3991" s="1">
        <v>21.89</v>
      </c>
      <c r="C3991" s="1">
        <v>3.07</v>
      </c>
    </row>
    <row r="3992" spans="1:3" x14ac:dyDescent="0.3">
      <c r="A3992" s="36">
        <v>42732</v>
      </c>
      <c r="B3992" s="1">
        <v>21.71</v>
      </c>
      <c r="C3992" s="1">
        <v>3.05</v>
      </c>
    </row>
    <row r="3993" spans="1:3" x14ac:dyDescent="0.3">
      <c r="A3993" s="36">
        <v>42731</v>
      </c>
      <c r="B3993" s="1">
        <v>21.7</v>
      </c>
      <c r="C3993" s="1">
        <v>3.05</v>
      </c>
    </row>
    <row r="3994" spans="1:3" x14ac:dyDescent="0.3">
      <c r="A3994" s="36">
        <v>42730</v>
      </c>
      <c r="B3994" s="1">
        <v>21.36</v>
      </c>
      <c r="C3994" s="1">
        <v>3</v>
      </c>
    </row>
    <row r="3995" spans="1:3" x14ac:dyDescent="0.3">
      <c r="A3995" s="36">
        <v>42727</v>
      </c>
      <c r="B3995" s="1">
        <v>21.39</v>
      </c>
      <c r="C3995" s="1">
        <v>3.03</v>
      </c>
    </row>
    <row r="3996" spans="1:3" x14ac:dyDescent="0.3">
      <c r="A3996" s="36">
        <v>42726</v>
      </c>
      <c r="B3996" s="1">
        <v>21.18</v>
      </c>
      <c r="C3996" s="1">
        <v>3.03</v>
      </c>
    </row>
    <row r="3997" spans="1:3" x14ac:dyDescent="0.3">
      <c r="A3997" s="36">
        <v>42725</v>
      </c>
      <c r="B3997" s="1">
        <v>21.16</v>
      </c>
      <c r="C3997" s="1">
        <v>3.06</v>
      </c>
    </row>
    <row r="3998" spans="1:3" x14ac:dyDescent="0.3">
      <c r="A3998" s="36">
        <v>42724</v>
      </c>
      <c r="B3998" s="1">
        <v>21.24</v>
      </c>
      <c r="C3998" s="1">
        <v>3.06</v>
      </c>
    </row>
    <row r="3999" spans="1:3" x14ac:dyDescent="0.3">
      <c r="A3999" s="36">
        <v>42723</v>
      </c>
      <c r="B3999" s="1">
        <v>21.3</v>
      </c>
      <c r="C3999" s="1">
        <v>3.07</v>
      </c>
    </row>
    <row r="4000" spans="1:3" x14ac:dyDescent="0.3">
      <c r="A4000" s="36">
        <v>42720</v>
      </c>
      <c r="B4000" s="1">
        <v>21.37</v>
      </c>
      <c r="C4000" s="1">
        <v>3.09</v>
      </c>
    </row>
    <row r="4001" spans="1:3" x14ac:dyDescent="0.3">
      <c r="A4001" s="36">
        <v>42719</v>
      </c>
      <c r="B4001" s="1">
        <v>21.41</v>
      </c>
      <c r="C4001" s="1">
        <v>3.09</v>
      </c>
    </row>
    <row r="4002" spans="1:3" x14ac:dyDescent="0.3">
      <c r="A4002" s="36">
        <v>42718</v>
      </c>
      <c r="B4002" s="1">
        <v>21.48</v>
      </c>
      <c r="C4002" s="1">
        <v>3.1</v>
      </c>
    </row>
    <row r="4003" spans="1:3" x14ac:dyDescent="0.3">
      <c r="A4003" s="36">
        <v>42717</v>
      </c>
      <c r="B4003" s="1">
        <v>21.59</v>
      </c>
      <c r="C4003" s="1">
        <v>3.12</v>
      </c>
    </row>
    <row r="4004" spans="1:3" x14ac:dyDescent="0.3">
      <c r="A4004" s="36">
        <v>42716</v>
      </c>
      <c r="B4004" s="1">
        <v>21.45</v>
      </c>
      <c r="C4004" s="1">
        <v>3.1</v>
      </c>
    </row>
    <row r="4005" spans="1:3" x14ac:dyDescent="0.3">
      <c r="A4005" s="36">
        <v>42713</v>
      </c>
      <c r="B4005" s="1">
        <v>21.87</v>
      </c>
      <c r="C4005" s="1">
        <v>3.13</v>
      </c>
    </row>
    <row r="4006" spans="1:3" x14ac:dyDescent="0.3">
      <c r="A4006" s="36">
        <v>42712</v>
      </c>
      <c r="B4006" s="1">
        <v>21.83</v>
      </c>
      <c r="C4006" s="1">
        <v>3.13</v>
      </c>
    </row>
    <row r="4007" spans="1:3" x14ac:dyDescent="0.3">
      <c r="A4007" s="36">
        <v>42711</v>
      </c>
      <c r="B4007" s="1">
        <v>21.28</v>
      </c>
      <c r="C4007" s="1">
        <v>3.07</v>
      </c>
    </row>
    <row r="4008" spans="1:3" x14ac:dyDescent="0.3">
      <c r="A4008" s="36">
        <v>42710</v>
      </c>
      <c r="B4008" s="1">
        <v>21.56</v>
      </c>
      <c r="C4008" s="1">
        <v>3.09</v>
      </c>
    </row>
    <row r="4009" spans="1:3" x14ac:dyDescent="0.3">
      <c r="A4009" s="36">
        <v>42709</v>
      </c>
      <c r="B4009" s="1">
        <v>21.34</v>
      </c>
      <c r="C4009" s="1">
        <v>3.08</v>
      </c>
    </row>
    <row r="4010" spans="1:3" x14ac:dyDescent="0.3">
      <c r="A4010" s="36">
        <v>42706</v>
      </c>
      <c r="B4010" s="1">
        <v>21.25</v>
      </c>
      <c r="C4010" s="1">
        <v>3.07</v>
      </c>
    </row>
    <row r="4011" spans="1:3" x14ac:dyDescent="0.3">
      <c r="A4011" s="36">
        <v>42705</v>
      </c>
      <c r="B4011" s="1">
        <v>21.53</v>
      </c>
      <c r="C4011" s="1">
        <v>3.11</v>
      </c>
    </row>
    <row r="4012" spans="1:3" x14ac:dyDescent="0.3">
      <c r="A4012" s="36">
        <v>42704</v>
      </c>
      <c r="B4012" s="1">
        <v>21.61</v>
      </c>
      <c r="C4012" s="1">
        <v>3.12</v>
      </c>
    </row>
    <row r="4013" spans="1:3" x14ac:dyDescent="0.3">
      <c r="A4013" s="36">
        <v>42703</v>
      </c>
      <c r="B4013" s="1">
        <v>21.43</v>
      </c>
      <c r="C4013" s="1">
        <v>3.09</v>
      </c>
    </row>
    <row r="4014" spans="1:3" x14ac:dyDescent="0.3">
      <c r="A4014" s="36">
        <v>42702</v>
      </c>
      <c r="B4014" s="1">
        <v>21.55</v>
      </c>
      <c r="C4014" s="1">
        <v>3.08</v>
      </c>
    </row>
    <row r="4015" spans="1:3" x14ac:dyDescent="0.3">
      <c r="A4015" s="36">
        <v>42699</v>
      </c>
      <c r="B4015" s="1">
        <v>21.52</v>
      </c>
      <c r="C4015" s="1">
        <v>3.08</v>
      </c>
    </row>
    <row r="4016" spans="1:3" x14ac:dyDescent="0.3">
      <c r="A4016" s="36">
        <v>42698</v>
      </c>
      <c r="B4016" s="1">
        <v>21.29</v>
      </c>
      <c r="C4016" s="1">
        <v>3.02</v>
      </c>
    </row>
    <row r="4017" spans="1:3" x14ac:dyDescent="0.3">
      <c r="A4017" s="36">
        <v>42697</v>
      </c>
      <c r="B4017" s="1">
        <v>21.47</v>
      </c>
      <c r="C4017" s="1">
        <v>3.04</v>
      </c>
    </row>
    <row r="4018" spans="1:3" x14ac:dyDescent="0.3">
      <c r="A4018" s="36">
        <v>42696</v>
      </c>
      <c r="B4018" s="1">
        <v>21.38</v>
      </c>
      <c r="C4018" s="1">
        <v>3.03</v>
      </c>
    </row>
    <row r="4019" spans="1:3" x14ac:dyDescent="0.3">
      <c r="A4019" s="36">
        <v>42695</v>
      </c>
      <c r="B4019" s="1">
        <v>21.19</v>
      </c>
      <c r="C4019" s="1">
        <v>3</v>
      </c>
    </row>
    <row r="4020" spans="1:3" x14ac:dyDescent="0.3">
      <c r="A4020" s="36">
        <v>42692</v>
      </c>
      <c r="B4020" s="1">
        <v>21.41</v>
      </c>
      <c r="C4020" s="1">
        <v>3.06</v>
      </c>
    </row>
    <row r="4021" spans="1:3" x14ac:dyDescent="0.3">
      <c r="A4021" s="36">
        <v>42691</v>
      </c>
      <c r="B4021" s="1">
        <v>21.49</v>
      </c>
      <c r="C4021" s="1">
        <v>3.06</v>
      </c>
    </row>
    <row r="4022" spans="1:3" x14ac:dyDescent="0.3">
      <c r="A4022" s="36">
        <v>42690</v>
      </c>
      <c r="B4022" s="1">
        <v>21.62</v>
      </c>
      <c r="C4022" s="1">
        <v>3.07</v>
      </c>
    </row>
    <row r="4023" spans="1:3" x14ac:dyDescent="0.3">
      <c r="A4023" s="36">
        <v>42689</v>
      </c>
      <c r="B4023" s="1">
        <v>21.37</v>
      </c>
      <c r="C4023" s="1">
        <v>3.07</v>
      </c>
    </row>
    <row r="4024" spans="1:3" x14ac:dyDescent="0.3">
      <c r="A4024" s="36">
        <v>42685</v>
      </c>
      <c r="B4024" s="1">
        <v>22.02</v>
      </c>
      <c r="C4024" s="1">
        <v>3.14</v>
      </c>
    </row>
    <row r="4025" spans="1:3" x14ac:dyDescent="0.3">
      <c r="A4025" s="36">
        <v>42684</v>
      </c>
      <c r="B4025" s="1">
        <v>22.7</v>
      </c>
      <c r="C4025" s="1">
        <v>3.23</v>
      </c>
    </row>
    <row r="4026" spans="1:3" x14ac:dyDescent="0.3">
      <c r="A4026" s="36">
        <v>42683</v>
      </c>
      <c r="B4026" s="1">
        <v>22.48</v>
      </c>
      <c r="C4026" s="1">
        <v>3.19</v>
      </c>
    </row>
    <row r="4027" spans="1:3" x14ac:dyDescent="0.3">
      <c r="A4027" s="36">
        <v>42682</v>
      </c>
      <c r="B4027" s="1">
        <v>22.57</v>
      </c>
      <c r="C4027" s="1">
        <v>3.24</v>
      </c>
    </row>
    <row r="4028" spans="1:3" x14ac:dyDescent="0.3">
      <c r="A4028" s="36">
        <v>42681</v>
      </c>
      <c r="B4028" s="1">
        <v>22.67</v>
      </c>
      <c r="C4028" s="1">
        <v>3.22</v>
      </c>
    </row>
    <row r="4029" spans="1:3" x14ac:dyDescent="0.3">
      <c r="A4029" s="36">
        <v>42678</v>
      </c>
      <c r="B4029" s="1">
        <v>22.73</v>
      </c>
      <c r="C4029" s="1">
        <v>3.19</v>
      </c>
    </row>
    <row r="4030" spans="1:3" x14ac:dyDescent="0.3">
      <c r="A4030" s="36">
        <v>42677</v>
      </c>
      <c r="B4030" s="1">
        <v>22.93</v>
      </c>
      <c r="C4030" s="1">
        <v>3.21</v>
      </c>
    </row>
    <row r="4031" spans="1:3" x14ac:dyDescent="0.3">
      <c r="A4031" s="36">
        <v>42676</v>
      </c>
      <c r="B4031" s="1">
        <v>23.01</v>
      </c>
      <c r="C4031" s="1">
        <v>3.23</v>
      </c>
    </row>
    <row r="4032" spans="1:3" x14ac:dyDescent="0.3">
      <c r="A4032" s="36">
        <v>42675</v>
      </c>
      <c r="B4032" s="1">
        <v>23.31</v>
      </c>
      <c r="C4032" s="1">
        <v>3.27</v>
      </c>
    </row>
    <row r="4033" spans="1:3" x14ac:dyDescent="0.3">
      <c r="A4033" s="36">
        <v>42673</v>
      </c>
      <c r="B4033" s="1">
        <v>23.31</v>
      </c>
      <c r="C4033" s="1">
        <v>3.27</v>
      </c>
    </row>
    <row r="4034" spans="1:3" x14ac:dyDescent="0.3">
      <c r="A4034" s="36">
        <v>42671</v>
      </c>
      <c r="B4034" s="1">
        <v>23.34</v>
      </c>
      <c r="C4034" s="1">
        <v>3.27</v>
      </c>
    </row>
    <row r="4035" spans="1:3" x14ac:dyDescent="0.3">
      <c r="A4035" s="36">
        <v>42670</v>
      </c>
      <c r="B4035" s="1">
        <v>23.28</v>
      </c>
      <c r="C4035" s="1">
        <v>3.26</v>
      </c>
    </row>
    <row r="4036" spans="1:3" x14ac:dyDescent="0.3">
      <c r="A4036" s="36">
        <v>42669</v>
      </c>
      <c r="B4036" s="1">
        <v>23.3</v>
      </c>
      <c r="C4036" s="1">
        <v>3.26</v>
      </c>
    </row>
    <row r="4037" spans="1:3" x14ac:dyDescent="0.3">
      <c r="A4037" s="36">
        <v>42668</v>
      </c>
      <c r="B4037" s="1">
        <v>23.23</v>
      </c>
      <c r="C4037" s="1">
        <v>3.29</v>
      </c>
    </row>
    <row r="4038" spans="1:3" x14ac:dyDescent="0.3">
      <c r="A4038" s="36">
        <v>42667</v>
      </c>
      <c r="B4038" s="1">
        <v>23.27</v>
      </c>
      <c r="C4038" s="1">
        <v>3.3</v>
      </c>
    </row>
    <row r="4039" spans="1:3" x14ac:dyDescent="0.3">
      <c r="A4039" s="36">
        <v>42664</v>
      </c>
      <c r="B4039" s="1">
        <v>23.23</v>
      </c>
      <c r="C4039" s="1">
        <v>3.29</v>
      </c>
    </row>
    <row r="4040" spans="1:3" x14ac:dyDescent="0.3">
      <c r="A4040" s="36">
        <v>42663</v>
      </c>
      <c r="B4040" s="1">
        <v>23.46</v>
      </c>
      <c r="C4040" s="1">
        <v>3.3</v>
      </c>
    </row>
    <row r="4041" spans="1:3" x14ac:dyDescent="0.3">
      <c r="A4041" s="36">
        <v>42662</v>
      </c>
      <c r="B4041" s="1">
        <v>23.35</v>
      </c>
      <c r="C4041" s="1">
        <v>3.28</v>
      </c>
    </row>
    <row r="4042" spans="1:3" x14ac:dyDescent="0.3">
      <c r="A4042" s="36">
        <v>42661</v>
      </c>
      <c r="B4042" s="1">
        <v>23.22</v>
      </c>
      <c r="C4042" s="1">
        <v>3.29</v>
      </c>
    </row>
    <row r="4043" spans="1:3" x14ac:dyDescent="0.3">
      <c r="A4043" s="36">
        <v>42660</v>
      </c>
      <c r="B4043" s="1">
        <v>23</v>
      </c>
      <c r="C4043" s="1">
        <v>3.23</v>
      </c>
    </row>
    <row r="4044" spans="1:3" x14ac:dyDescent="0.3">
      <c r="A4044" s="36">
        <v>42657</v>
      </c>
      <c r="B4044" s="1">
        <v>22.98</v>
      </c>
      <c r="C4044" s="1">
        <v>3.25</v>
      </c>
    </row>
    <row r="4045" spans="1:3" x14ac:dyDescent="0.3">
      <c r="A4045" s="36">
        <v>42656</v>
      </c>
      <c r="B4045" s="1">
        <v>23.16</v>
      </c>
      <c r="C4045" s="1">
        <v>3.25</v>
      </c>
    </row>
    <row r="4046" spans="1:3" x14ac:dyDescent="0.3">
      <c r="A4046" s="36">
        <v>42653</v>
      </c>
      <c r="B4046" s="1">
        <v>23.34</v>
      </c>
      <c r="C4046" s="1">
        <v>3.3</v>
      </c>
    </row>
    <row r="4047" spans="1:3" x14ac:dyDescent="0.3">
      <c r="A4047" s="36">
        <v>42650</v>
      </c>
      <c r="B4047" s="1">
        <v>23.49</v>
      </c>
      <c r="C4047" s="1">
        <v>3.29</v>
      </c>
    </row>
    <row r="4048" spans="1:3" x14ac:dyDescent="0.3">
      <c r="A4048" s="36">
        <v>42649</v>
      </c>
      <c r="B4048" s="1">
        <v>23.52</v>
      </c>
      <c r="C4048" s="1">
        <v>3.3</v>
      </c>
    </row>
    <row r="4049" spans="1:3" x14ac:dyDescent="0.3">
      <c r="A4049" s="36">
        <v>42648</v>
      </c>
      <c r="B4049" s="1">
        <v>23.43</v>
      </c>
      <c r="C4049" s="1">
        <v>3.32</v>
      </c>
    </row>
    <row r="4050" spans="1:3" x14ac:dyDescent="0.3">
      <c r="A4050" s="36">
        <v>42647</v>
      </c>
      <c r="B4050" s="1">
        <v>23.95</v>
      </c>
      <c r="C4050" s="1">
        <v>3.33</v>
      </c>
    </row>
    <row r="4051" spans="1:3" x14ac:dyDescent="0.3">
      <c r="A4051" s="36">
        <v>42646</v>
      </c>
      <c r="B4051" s="1">
        <v>23.8</v>
      </c>
      <c r="C4051" s="1">
        <v>3.31</v>
      </c>
    </row>
    <row r="4052" spans="1:3" x14ac:dyDescent="0.3">
      <c r="A4052" s="36">
        <v>42643</v>
      </c>
      <c r="B4052" s="1">
        <v>23.4</v>
      </c>
      <c r="C4052" s="1">
        <v>3.27</v>
      </c>
    </row>
    <row r="4053" spans="1:3" x14ac:dyDescent="0.3">
      <c r="A4053" s="36">
        <v>42642</v>
      </c>
      <c r="B4053" s="1">
        <v>23.51</v>
      </c>
      <c r="C4053" s="1">
        <v>3.26</v>
      </c>
    </row>
    <row r="4054" spans="1:3" x14ac:dyDescent="0.3">
      <c r="A4054" s="36">
        <v>42641</v>
      </c>
      <c r="B4054" s="1">
        <v>23.97</v>
      </c>
      <c r="C4054" s="1">
        <v>3.32</v>
      </c>
    </row>
    <row r="4055" spans="1:3" x14ac:dyDescent="0.3">
      <c r="A4055" s="36">
        <v>42640</v>
      </c>
      <c r="B4055" s="1">
        <v>23.9</v>
      </c>
      <c r="C4055" s="1">
        <v>3.3</v>
      </c>
    </row>
    <row r="4056" spans="1:3" x14ac:dyDescent="0.3">
      <c r="A4056" s="36">
        <v>42639</v>
      </c>
      <c r="B4056" s="1">
        <v>23.94</v>
      </c>
      <c r="C4056" s="1">
        <v>3.31</v>
      </c>
    </row>
    <row r="4057" spans="1:3" x14ac:dyDescent="0.3">
      <c r="A4057" s="36">
        <v>42636</v>
      </c>
      <c r="B4057" s="1">
        <v>24.24</v>
      </c>
      <c r="C4057" s="1">
        <v>3.35</v>
      </c>
    </row>
    <row r="4058" spans="1:3" x14ac:dyDescent="0.3">
      <c r="A4058" s="36">
        <v>42635</v>
      </c>
      <c r="B4058" s="1">
        <v>24.34</v>
      </c>
      <c r="C4058" s="1">
        <v>3.37</v>
      </c>
    </row>
    <row r="4059" spans="1:3" x14ac:dyDescent="0.3">
      <c r="A4059" s="36">
        <v>42634</v>
      </c>
      <c r="B4059" s="1">
        <v>24.11</v>
      </c>
      <c r="C4059" s="1">
        <v>3.33</v>
      </c>
    </row>
    <row r="4060" spans="1:3" x14ac:dyDescent="0.3">
      <c r="A4060" s="36">
        <v>42633</v>
      </c>
      <c r="B4060" s="1">
        <v>24.06</v>
      </c>
      <c r="C4060" s="1">
        <v>3.33</v>
      </c>
    </row>
    <row r="4061" spans="1:3" x14ac:dyDescent="0.3">
      <c r="A4061" s="36">
        <v>42632</v>
      </c>
      <c r="B4061" s="1">
        <v>24.15</v>
      </c>
      <c r="C4061" s="1">
        <v>3.34</v>
      </c>
    </row>
    <row r="4062" spans="1:3" x14ac:dyDescent="0.3">
      <c r="A4062" s="36">
        <v>42629</v>
      </c>
      <c r="B4062" s="1">
        <v>24.07</v>
      </c>
      <c r="C4062" s="1">
        <v>3.34</v>
      </c>
    </row>
    <row r="4063" spans="1:3" x14ac:dyDescent="0.3">
      <c r="A4063" s="36">
        <v>42628</v>
      </c>
      <c r="B4063" s="1">
        <v>23.97</v>
      </c>
      <c r="C4063" s="1">
        <v>3.33</v>
      </c>
    </row>
    <row r="4064" spans="1:3" x14ac:dyDescent="0.3">
      <c r="A4064" s="36">
        <v>42627</v>
      </c>
      <c r="B4064" s="1">
        <v>23.92</v>
      </c>
      <c r="C4064" s="1">
        <v>3.33</v>
      </c>
    </row>
    <row r="4065" spans="1:3" x14ac:dyDescent="0.3">
      <c r="A4065" s="36">
        <v>42625</v>
      </c>
      <c r="B4065" s="1">
        <v>23.89</v>
      </c>
      <c r="C4065" s="1">
        <v>3.32</v>
      </c>
    </row>
    <row r="4066" spans="1:3" x14ac:dyDescent="0.3">
      <c r="A4066" s="36">
        <v>42622</v>
      </c>
      <c r="B4066" s="1">
        <v>24.31</v>
      </c>
      <c r="C4066" s="1">
        <v>3.38</v>
      </c>
    </row>
    <row r="4067" spans="1:3" x14ac:dyDescent="0.3">
      <c r="A4067" s="36">
        <v>42621</v>
      </c>
      <c r="B4067" s="1">
        <v>24.54</v>
      </c>
      <c r="C4067" s="1">
        <v>3.41</v>
      </c>
    </row>
    <row r="4068" spans="1:3" x14ac:dyDescent="0.3">
      <c r="A4068" s="36">
        <v>42620</v>
      </c>
      <c r="B4068" s="1">
        <v>24.45</v>
      </c>
      <c r="C4068" s="1">
        <v>3.4</v>
      </c>
    </row>
    <row r="4069" spans="1:3" x14ac:dyDescent="0.3">
      <c r="A4069" s="36">
        <v>42619</v>
      </c>
      <c r="B4069" s="1">
        <v>24.52</v>
      </c>
      <c r="C4069" s="1">
        <v>3.42</v>
      </c>
    </row>
    <row r="4070" spans="1:3" x14ac:dyDescent="0.3">
      <c r="A4070" s="36">
        <v>42615</v>
      </c>
      <c r="B4070" s="1">
        <v>24.15</v>
      </c>
      <c r="C4070" s="1">
        <v>3.36</v>
      </c>
    </row>
    <row r="4071" spans="1:3" x14ac:dyDescent="0.3">
      <c r="A4071" s="36">
        <v>42614</v>
      </c>
      <c r="B4071" s="1">
        <v>24.06</v>
      </c>
      <c r="C4071" s="1">
        <v>3.35</v>
      </c>
    </row>
    <row r="4072" spans="1:3" x14ac:dyDescent="0.3">
      <c r="A4072" s="36">
        <v>42613</v>
      </c>
      <c r="B4072" s="1">
        <v>24.09</v>
      </c>
      <c r="C4072" s="1">
        <v>3.36</v>
      </c>
    </row>
    <row r="4073" spans="1:3" x14ac:dyDescent="0.3">
      <c r="A4073" s="36">
        <v>42612</v>
      </c>
      <c r="B4073" s="1">
        <v>23.97</v>
      </c>
      <c r="C4073" s="1">
        <v>3.34</v>
      </c>
    </row>
    <row r="4074" spans="1:3" x14ac:dyDescent="0.3">
      <c r="A4074" s="36">
        <v>42611</v>
      </c>
      <c r="B4074" s="1">
        <v>23.6</v>
      </c>
      <c r="C4074" s="1">
        <v>3.29</v>
      </c>
    </row>
    <row r="4075" spans="1:3" x14ac:dyDescent="0.3">
      <c r="A4075" s="36">
        <v>42608</v>
      </c>
      <c r="B4075" s="1">
        <v>23.5</v>
      </c>
      <c r="C4075" s="1">
        <v>3.27</v>
      </c>
    </row>
    <row r="4076" spans="1:3" x14ac:dyDescent="0.3">
      <c r="A4076" s="36">
        <v>42607</v>
      </c>
      <c r="B4076" s="1">
        <v>23.62</v>
      </c>
      <c r="C4076" s="1">
        <v>3.29</v>
      </c>
    </row>
    <row r="4077" spans="1:3" x14ac:dyDescent="0.3">
      <c r="A4077" s="36">
        <v>42606</v>
      </c>
      <c r="B4077" s="1">
        <v>23.78</v>
      </c>
      <c r="C4077" s="1">
        <v>3.31</v>
      </c>
    </row>
    <row r="4078" spans="1:3" x14ac:dyDescent="0.3">
      <c r="A4078" s="36">
        <v>42605</v>
      </c>
      <c r="B4078" s="1">
        <v>23.73</v>
      </c>
      <c r="C4078" s="1">
        <v>3.3</v>
      </c>
    </row>
    <row r="4079" spans="1:3" x14ac:dyDescent="0.3">
      <c r="A4079" s="36">
        <v>42604</v>
      </c>
      <c r="B4079" s="1">
        <v>23.59</v>
      </c>
      <c r="C4079" s="1">
        <v>3.3</v>
      </c>
    </row>
    <row r="4080" spans="1:3" x14ac:dyDescent="0.3">
      <c r="A4080" s="36">
        <v>42601</v>
      </c>
      <c r="B4080" s="1">
        <v>23.7</v>
      </c>
      <c r="C4080" s="1">
        <v>3.31</v>
      </c>
    </row>
    <row r="4081" spans="1:3" x14ac:dyDescent="0.3">
      <c r="A4081" s="36">
        <v>42600</v>
      </c>
      <c r="B4081" s="1">
        <v>23.71</v>
      </c>
      <c r="C4081" s="1">
        <v>3.36</v>
      </c>
    </row>
    <row r="4082" spans="1:3" x14ac:dyDescent="0.3">
      <c r="A4082" s="36">
        <v>42599</v>
      </c>
      <c r="B4082" s="1">
        <v>23.58</v>
      </c>
      <c r="C4082" s="1">
        <v>3.34</v>
      </c>
    </row>
    <row r="4083" spans="1:3" x14ac:dyDescent="0.3">
      <c r="A4083" s="36">
        <v>42598</v>
      </c>
      <c r="B4083" s="1">
        <v>23.63</v>
      </c>
      <c r="C4083" s="1">
        <v>3.35</v>
      </c>
    </row>
    <row r="4084" spans="1:3" x14ac:dyDescent="0.3">
      <c r="A4084" s="36">
        <v>42594</v>
      </c>
      <c r="B4084" s="1">
        <v>23.71</v>
      </c>
      <c r="C4084" s="1">
        <v>3.36</v>
      </c>
    </row>
    <row r="4085" spans="1:3" x14ac:dyDescent="0.3">
      <c r="A4085" s="36">
        <v>42593</v>
      </c>
      <c r="B4085" s="1">
        <v>23.49</v>
      </c>
      <c r="C4085" s="1">
        <v>3.34</v>
      </c>
    </row>
    <row r="4086" spans="1:3" x14ac:dyDescent="0.3">
      <c r="A4086" s="36">
        <v>42592</v>
      </c>
      <c r="B4086" s="1">
        <v>23.44</v>
      </c>
      <c r="C4086" s="1">
        <v>3.36</v>
      </c>
    </row>
    <row r="4087" spans="1:3" x14ac:dyDescent="0.3">
      <c r="A4087" s="36">
        <v>42591</v>
      </c>
      <c r="B4087" s="1">
        <v>23.73</v>
      </c>
      <c r="C4087" s="1">
        <v>3.4</v>
      </c>
    </row>
    <row r="4088" spans="1:3" x14ac:dyDescent="0.3">
      <c r="A4088" s="36">
        <v>42590</v>
      </c>
      <c r="B4088" s="1">
        <v>23.82</v>
      </c>
      <c r="C4088" s="1">
        <v>3.41</v>
      </c>
    </row>
    <row r="4089" spans="1:3" x14ac:dyDescent="0.3">
      <c r="A4089" s="36">
        <v>42587</v>
      </c>
      <c r="B4089" s="1">
        <v>23.74</v>
      </c>
      <c r="C4089" s="1">
        <v>3.4</v>
      </c>
    </row>
    <row r="4090" spans="1:3" x14ac:dyDescent="0.3">
      <c r="A4090" s="36">
        <v>42586</v>
      </c>
      <c r="B4090" s="1">
        <v>23.38</v>
      </c>
      <c r="C4090" s="1">
        <v>3.35</v>
      </c>
    </row>
    <row r="4091" spans="1:3" x14ac:dyDescent="0.3">
      <c r="A4091" s="36">
        <v>42585</v>
      </c>
      <c r="B4091" s="1">
        <v>23.36</v>
      </c>
      <c r="C4091" s="1">
        <v>3.35</v>
      </c>
    </row>
    <row r="4092" spans="1:3" x14ac:dyDescent="0.3">
      <c r="A4092" s="36">
        <v>42584</v>
      </c>
      <c r="B4092" s="1">
        <v>23.58</v>
      </c>
      <c r="C4092" s="1">
        <v>3.38</v>
      </c>
    </row>
    <row r="4093" spans="1:3" x14ac:dyDescent="0.3">
      <c r="A4093" s="36">
        <v>42583</v>
      </c>
      <c r="B4093" s="1">
        <v>23.61</v>
      </c>
      <c r="C4093" s="1">
        <v>3.38</v>
      </c>
    </row>
    <row r="4094" spans="1:3" x14ac:dyDescent="0.3">
      <c r="A4094" s="36">
        <v>42580</v>
      </c>
      <c r="B4094" s="1">
        <v>23.62</v>
      </c>
      <c r="C4094" s="1">
        <v>3.38</v>
      </c>
    </row>
    <row r="4095" spans="1:3" x14ac:dyDescent="0.3">
      <c r="A4095" s="36">
        <v>42579</v>
      </c>
      <c r="B4095" s="1">
        <v>23.69</v>
      </c>
      <c r="C4095" s="1">
        <v>3.42</v>
      </c>
    </row>
    <row r="4096" spans="1:3" x14ac:dyDescent="0.3">
      <c r="A4096" s="36">
        <v>42578</v>
      </c>
      <c r="B4096" s="1">
        <v>23.63</v>
      </c>
      <c r="C4096" s="1">
        <v>3.4</v>
      </c>
    </row>
    <row r="4097" spans="1:3" x14ac:dyDescent="0.3">
      <c r="A4097" s="36">
        <v>42577</v>
      </c>
      <c r="B4097" s="1">
        <v>23.56</v>
      </c>
      <c r="C4097" s="1">
        <v>3.39</v>
      </c>
    </row>
    <row r="4098" spans="1:3" x14ac:dyDescent="0.3">
      <c r="A4098" s="36">
        <v>42576</v>
      </c>
      <c r="B4098" s="1">
        <v>23.69</v>
      </c>
      <c r="C4098" s="1">
        <v>3.44</v>
      </c>
    </row>
    <row r="4099" spans="1:3" x14ac:dyDescent="0.3">
      <c r="A4099" s="36">
        <v>42573</v>
      </c>
      <c r="B4099" s="1">
        <v>23.43</v>
      </c>
      <c r="C4099" s="1">
        <v>3.47</v>
      </c>
    </row>
    <row r="4100" spans="1:3" x14ac:dyDescent="0.3">
      <c r="A4100" s="36">
        <v>42572</v>
      </c>
      <c r="B4100" s="1">
        <v>23.34</v>
      </c>
      <c r="C4100" s="1">
        <v>3.46</v>
      </c>
    </row>
    <row r="4101" spans="1:3" x14ac:dyDescent="0.3">
      <c r="A4101" s="36">
        <v>42571</v>
      </c>
      <c r="B4101" s="1">
        <v>23.49</v>
      </c>
      <c r="C4101" s="1">
        <v>3.48</v>
      </c>
    </row>
    <row r="4102" spans="1:3" x14ac:dyDescent="0.3">
      <c r="A4102" s="36">
        <v>42570</v>
      </c>
      <c r="B4102" s="1">
        <v>23.39</v>
      </c>
      <c r="C4102" s="1">
        <v>3.46</v>
      </c>
    </row>
    <row r="4103" spans="1:3" x14ac:dyDescent="0.3">
      <c r="A4103" s="36">
        <v>42569</v>
      </c>
      <c r="B4103" s="1">
        <v>23.34</v>
      </c>
      <c r="C4103" s="1">
        <v>3.46</v>
      </c>
    </row>
    <row r="4104" spans="1:3" x14ac:dyDescent="0.3">
      <c r="A4104" s="36">
        <v>42566</v>
      </c>
      <c r="B4104" s="1">
        <v>23.43</v>
      </c>
      <c r="C4104" s="1">
        <v>3.47</v>
      </c>
    </row>
    <row r="4105" spans="1:3" x14ac:dyDescent="0.3">
      <c r="A4105" s="36">
        <v>42565</v>
      </c>
      <c r="B4105" s="1">
        <v>23.49</v>
      </c>
      <c r="C4105" s="1">
        <v>3.48</v>
      </c>
    </row>
    <row r="4106" spans="1:3" x14ac:dyDescent="0.3">
      <c r="A4106" s="36">
        <v>42564</v>
      </c>
      <c r="B4106" s="1">
        <v>23.37</v>
      </c>
      <c r="C4106" s="1">
        <v>3.46</v>
      </c>
    </row>
    <row r="4107" spans="1:3" x14ac:dyDescent="0.3">
      <c r="A4107" s="36">
        <v>42563</v>
      </c>
      <c r="B4107" s="1">
        <v>23.37</v>
      </c>
      <c r="C4107" s="1">
        <v>3.46</v>
      </c>
    </row>
    <row r="4108" spans="1:3" x14ac:dyDescent="0.3">
      <c r="A4108" s="36">
        <v>42562</v>
      </c>
      <c r="B4108" s="1">
        <v>23.25</v>
      </c>
      <c r="C4108" s="1">
        <v>3.44</v>
      </c>
    </row>
    <row r="4109" spans="1:3" x14ac:dyDescent="0.3">
      <c r="A4109" s="36">
        <v>42559</v>
      </c>
      <c r="B4109" s="1">
        <v>22.85</v>
      </c>
      <c r="C4109" s="1">
        <v>3.38</v>
      </c>
    </row>
    <row r="4110" spans="1:3" x14ac:dyDescent="0.3">
      <c r="A4110" s="36">
        <v>42558</v>
      </c>
      <c r="B4110" s="1">
        <v>22.89</v>
      </c>
      <c r="C4110" s="1">
        <v>3.39</v>
      </c>
    </row>
    <row r="4111" spans="1:3" x14ac:dyDescent="0.3">
      <c r="A4111" s="36">
        <v>42556</v>
      </c>
      <c r="B4111" s="1">
        <v>22.88</v>
      </c>
      <c r="C4111" s="1">
        <v>3.39</v>
      </c>
    </row>
    <row r="4112" spans="1:3" x14ac:dyDescent="0.3">
      <c r="A4112" s="36">
        <v>42555</v>
      </c>
      <c r="B4112" s="1">
        <v>22.98</v>
      </c>
      <c r="C4112" s="1">
        <v>3.4</v>
      </c>
    </row>
    <row r="4113" spans="1:3" x14ac:dyDescent="0.3">
      <c r="A4113" s="36">
        <v>42552</v>
      </c>
      <c r="B4113" s="1">
        <v>22.86</v>
      </c>
      <c r="C4113" s="1">
        <v>3.38</v>
      </c>
    </row>
    <row r="4114" spans="1:3" x14ac:dyDescent="0.3">
      <c r="A4114" s="36">
        <v>42551</v>
      </c>
      <c r="B4114" s="1">
        <v>22.75</v>
      </c>
      <c r="C4114" s="1">
        <v>3.37</v>
      </c>
    </row>
    <row r="4115" spans="1:3" x14ac:dyDescent="0.3">
      <c r="A4115" s="36">
        <v>42550</v>
      </c>
      <c r="B4115" s="1">
        <v>22.52</v>
      </c>
      <c r="C4115" s="1">
        <v>3.33</v>
      </c>
    </row>
    <row r="4116" spans="1:3" x14ac:dyDescent="0.3">
      <c r="A4116" s="36">
        <v>42549</v>
      </c>
      <c r="B4116" s="1">
        <v>22.31</v>
      </c>
      <c r="C4116" s="1">
        <v>3.3</v>
      </c>
    </row>
    <row r="4117" spans="1:3" x14ac:dyDescent="0.3">
      <c r="A4117" s="36">
        <v>42548</v>
      </c>
      <c r="B4117" s="1">
        <v>22.22</v>
      </c>
      <c r="C4117" s="1">
        <v>3.29</v>
      </c>
    </row>
    <row r="4118" spans="1:3" x14ac:dyDescent="0.3">
      <c r="A4118" s="36">
        <v>42545</v>
      </c>
      <c r="B4118" s="1">
        <v>22.2</v>
      </c>
      <c r="C4118" s="1">
        <v>3.29</v>
      </c>
    </row>
    <row r="4119" spans="1:3" x14ac:dyDescent="0.3">
      <c r="A4119" s="36">
        <v>42544</v>
      </c>
      <c r="B4119" s="1">
        <v>22.7</v>
      </c>
      <c r="C4119" s="1">
        <v>3.4</v>
      </c>
    </row>
    <row r="4120" spans="1:3" x14ac:dyDescent="0.3">
      <c r="A4120" s="36">
        <v>42543</v>
      </c>
      <c r="B4120" s="1">
        <v>22.52</v>
      </c>
      <c r="C4120" s="1">
        <v>3.37</v>
      </c>
    </row>
    <row r="4121" spans="1:3" x14ac:dyDescent="0.3">
      <c r="A4121" s="36">
        <v>42542</v>
      </c>
      <c r="B4121" s="1">
        <v>22.56</v>
      </c>
      <c r="C4121" s="1">
        <v>3.38</v>
      </c>
    </row>
    <row r="4122" spans="1:3" x14ac:dyDescent="0.3">
      <c r="A4122" s="36">
        <v>42541</v>
      </c>
      <c r="B4122" s="1">
        <v>22.62</v>
      </c>
      <c r="C4122" s="1">
        <v>3.39</v>
      </c>
    </row>
    <row r="4123" spans="1:3" x14ac:dyDescent="0.3">
      <c r="A4123" s="36">
        <v>42538</v>
      </c>
      <c r="B4123" s="1">
        <v>22.43</v>
      </c>
      <c r="C4123" s="1">
        <v>3.36</v>
      </c>
    </row>
    <row r="4124" spans="1:3" x14ac:dyDescent="0.3">
      <c r="A4124" s="36">
        <v>42537</v>
      </c>
      <c r="B4124" s="1">
        <v>22.35</v>
      </c>
      <c r="C4124" s="1">
        <v>3.37</v>
      </c>
    </row>
    <row r="4125" spans="1:3" x14ac:dyDescent="0.3">
      <c r="A4125" s="36">
        <v>42536</v>
      </c>
      <c r="B4125" s="1">
        <v>22.53</v>
      </c>
      <c r="C4125" s="1">
        <v>3.4</v>
      </c>
    </row>
    <row r="4126" spans="1:3" x14ac:dyDescent="0.3">
      <c r="A4126" s="36">
        <v>42535</v>
      </c>
      <c r="B4126" s="1">
        <v>22.26</v>
      </c>
      <c r="C4126" s="1">
        <v>3.36</v>
      </c>
    </row>
    <row r="4127" spans="1:3" x14ac:dyDescent="0.3">
      <c r="A4127" s="36">
        <v>42534</v>
      </c>
      <c r="B4127" s="1">
        <v>22.26</v>
      </c>
      <c r="C4127" s="1">
        <v>3.36</v>
      </c>
    </row>
    <row r="4128" spans="1:3" x14ac:dyDescent="0.3">
      <c r="A4128" s="36">
        <v>42531</v>
      </c>
      <c r="B4128" s="1">
        <v>22.43</v>
      </c>
      <c r="C4128" s="1">
        <v>3.38</v>
      </c>
    </row>
    <row r="4129" spans="1:3" x14ac:dyDescent="0.3">
      <c r="A4129" s="36">
        <v>42530</v>
      </c>
      <c r="B4129" s="1">
        <v>22.52</v>
      </c>
      <c r="C4129" s="1">
        <v>3.42</v>
      </c>
    </row>
    <row r="4130" spans="1:3" x14ac:dyDescent="0.3">
      <c r="A4130" s="36">
        <v>42529</v>
      </c>
      <c r="B4130" s="1">
        <v>22.71</v>
      </c>
      <c r="C4130" s="1">
        <v>3.45</v>
      </c>
    </row>
    <row r="4131" spans="1:3" x14ac:dyDescent="0.3">
      <c r="A4131" s="36">
        <v>42528</v>
      </c>
      <c r="B4131" s="1">
        <v>22.69</v>
      </c>
      <c r="C4131" s="1">
        <v>3.44</v>
      </c>
    </row>
    <row r="4132" spans="1:3" x14ac:dyDescent="0.3">
      <c r="A4132" s="36">
        <v>42527</v>
      </c>
      <c r="B4132" s="1">
        <v>22.71</v>
      </c>
      <c r="C4132" s="1">
        <v>3.42</v>
      </c>
    </row>
    <row r="4133" spans="1:3" x14ac:dyDescent="0.3">
      <c r="A4133" s="36">
        <v>42524</v>
      </c>
      <c r="B4133" s="1">
        <v>22.77</v>
      </c>
      <c r="C4133" s="1">
        <v>3.43</v>
      </c>
    </row>
    <row r="4134" spans="1:3" x14ac:dyDescent="0.3">
      <c r="A4134" s="36">
        <v>42523</v>
      </c>
      <c r="B4134" s="1">
        <v>22.76</v>
      </c>
      <c r="C4134" s="1">
        <v>3.43</v>
      </c>
    </row>
    <row r="4135" spans="1:3" x14ac:dyDescent="0.3">
      <c r="A4135" s="36">
        <v>42522</v>
      </c>
      <c r="B4135" s="1">
        <v>22.65</v>
      </c>
      <c r="C4135" s="1">
        <v>3.41</v>
      </c>
    </row>
    <row r="4136" spans="1:3" x14ac:dyDescent="0.3">
      <c r="A4136" s="36">
        <v>42521</v>
      </c>
      <c r="B4136" s="1">
        <v>22.6</v>
      </c>
      <c r="C4136" s="1">
        <v>3.4</v>
      </c>
    </row>
    <row r="4137" spans="1:3" x14ac:dyDescent="0.3">
      <c r="A4137" s="36">
        <v>42520</v>
      </c>
      <c r="B4137" s="1">
        <v>22.69</v>
      </c>
      <c r="C4137" s="1">
        <v>3.41</v>
      </c>
    </row>
    <row r="4138" spans="1:3" x14ac:dyDescent="0.3">
      <c r="A4138" s="36">
        <v>42517</v>
      </c>
      <c r="B4138" s="1">
        <v>22.66</v>
      </c>
      <c r="C4138" s="1">
        <v>3.4</v>
      </c>
    </row>
    <row r="4139" spans="1:3" x14ac:dyDescent="0.3">
      <c r="A4139" s="36">
        <v>42516</v>
      </c>
      <c r="B4139" s="1">
        <v>22.39</v>
      </c>
      <c r="C4139" s="1">
        <v>3.36</v>
      </c>
    </row>
    <row r="4140" spans="1:3" x14ac:dyDescent="0.3">
      <c r="A4140" s="36">
        <v>42515</v>
      </c>
      <c r="B4140" s="1">
        <v>22.07</v>
      </c>
      <c r="C4140" s="1">
        <v>3.3</v>
      </c>
    </row>
    <row r="4141" spans="1:3" x14ac:dyDescent="0.3">
      <c r="A4141" s="36">
        <v>42514</v>
      </c>
      <c r="B4141" s="1">
        <v>21.16</v>
      </c>
      <c r="C4141" s="1">
        <v>3.22</v>
      </c>
    </row>
    <row r="4142" spans="1:3" x14ac:dyDescent="0.3">
      <c r="A4142" s="36">
        <v>42513</v>
      </c>
      <c r="B4142" s="1">
        <v>21.13</v>
      </c>
      <c r="C4142" s="1">
        <v>3.22</v>
      </c>
    </row>
    <row r="4143" spans="1:3" x14ac:dyDescent="0.3">
      <c r="A4143" s="36">
        <v>42510</v>
      </c>
      <c r="B4143" s="1">
        <v>21.19</v>
      </c>
      <c r="C4143" s="1">
        <v>3.22</v>
      </c>
    </row>
    <row r="4144" spans="1:3" x14ac:dyDescent="0.3">
      <c r="A4144" s="36">
        <v>42509</v>
      </c>
      <c r="B4144" s="1">
        <v>21.33</v>
      </c>
      <c r="C4144" s="1">
        <v>3.24</v>
      </c>
    </row>
    <row r="4145" spans="1:3" x14ac:dyDescent="0.3">
      <c r="A4145" s="36">
        <v>42508</v>
      </c>
      <c r="B4145" s="1">
        <v>21.57</v>
      </c>
      <c r="C4145" s="1">
        <v>3.28</v>
      </c>
    </row>
    <row r="4146" spans="1:3" x14ac:dyDescent="0.3">
      <c r="A4146" s="36">
        <v>42507</v>
      </c>
      <c r="B4146" s="1">
        <v>21.62</v>
      </c>
      <c r="C4146" s="1">
        <v>3.29</v>
      </c>
    </row>
    <row r="4147" spans="1:3" x14ac:dyDescent="0.3">
      <c r="A4147" s="36">
        <v>42506</v>
      </c>
      <c r="B4147" s="1">
        <v>21.54</v>
      </c>
      <c r="C4147" s="1">
        <v>3.28</v>
      </c>
    </row>
    <row r="4148" spans="1:3" x14ac:dyDescent="0.3">
      <c r="A4148" s="36">
        <v>42503</v>
      </c>
      <c r="B4148" s="1">
        <v>21.1</v>
      </c>
      <c r="C4148" s="1">
        <v>3.26</v>
      </c>
    </row>
    <row r="4149" spans="1:3" x14ac:dyDescent="0.3">
      <c r="A4149" s="36">
        <v>42502</v>
      </c>
      <c r="B4149" s="1">
        <v>21.33</v>
      </c>
      <c r="C4149" s="1">
        <v>3.29</v>
      </c>
    </row>
    <row r="4150" spans="1:3" x14ac:dyDescent="0.3">
      <c r="A4150" s="36">
        <v>42501</v>
      </c>
      <c r="B4150" s="1">
        <v>21.19</v>
      </c>
      <c r="C4150" s="1">
        <v>3.27</v>
      </c>
    </row>
    <row r="4151" spans="1:3" x14ac:dyDescent="0.3">
      <c r="A4151" s="36">
        <v>42500</v>
      </c>
      <c r="B4151" s="1">
        <v>21.3</v>
      </c>
      <c r="C4151" s="1">
        <v>3.29</v>
      </c>
    </row>
    <row r="4152" spans="1:3" x14ac:dyDescent="0.3">
      <c r="A4152" s="36">
        <v>42499</v>
      </c>
      <c r="B4152" s="1">
        <v>21.24</v>
      </c>
      <c r="C4152" s="1">
        <v>3.28</v>
      </c>
    </row>
    <row r="4153" spans="1:3" x14ac:dyDescent="0.3">
      <c r="A4153" s="36">
        <v>42496</v>
      </c>
      <c r="B4153" s="1">
        <v>20.91</v>
      </c>
      <c r="C4153" s="1">
        <v>3.22</v>
      </c>
    </row>
    <row r="4154" spans="1:3" x14ac:dyDescent="0.3">
      <c r="A4154" s="36">
        <v>42495</v>
      </c>
      <c r="B4154" s="1">
        <v>20.96</v>
      </c>
      <c r="C4154" s="1">
        <v>3.22</v>
      </c>
    </row>
    <row r="4155" spans="1:3" x14ac:dyDescent="0.3">
      <c r="A4155" s="36">
        <v>42494</v>
      </c>
      <c r="B4155" s="1">
        <v>20.88</v>
      </c>
      <c r="C4155" s="1">
        <v>3.21</v>
      </c>
    </row>
    <row r="4156" spans="1:3" x14ac:dyDescent="0.3">
      <c r="A4156" s="36">
        <v>42493</v>
      </c>
      <c r="B4156" s="1">
        <v>21.08</v>
      </c>
      <c r="C4156" s="1">
        <v>3.23</v>
      </c>
    </row>
    <row r="4157" spans="1:3" x14ac:dyDescent="0.3">
      <c r="A4157" s="36">
        <v>42492</v>
      </c>
      <c r="B4157" s="1">
        <v>21.25</v>
      </c>
      <c r="C4157" s="1">
        <v>3.25</v>
      </c>
    </row>
    <row r="4158" spans="1:3" x14ac:dyDescent="0.3">
      <c r="A4158" s="36">
        <v>42489</v>
      </c>
      <c r="B4158" s="1">
        <v>21.24</v>
      </c>
      <c r="C4158" s="1">
        <v>3.27</v>
      </c>
    </row>
    <row r="4159" spans="1:3" x14ac:dyDescent="0.3">
      <c r="A4159" s="36">
        <v>42488</v>
      </c>
      <c r="B4159" s="1">
        <v>21.3</v>
      </c>
      <c r="C4159" s="1">
        <v>3.27</v>
      </c>
    </row>
    <row r="4160" spans="1:3" x14ac:dyDescent="0.3">
      <c r="A4160" s="36">
        <v>42487</v>
      </c>
      <c r="B4160" s="1">
        <v>21.66</v>
      </c>
      <c r="C4160" s="1">
        <v>3.33</v>
      </c>
    </row>
    <row r="4161" spans="1:3" x14ac:dyDescent="0.3">
      <c r="A4161" s="36">
        <v>42486</v>
      </c>
      <c r="B4161" s="1">
        <v>21.6</v>
      </c>
      <c r="C4161" s="1">
        <v>3.32</v>
      </c>
    </row>
    <row r="4162" spans="1:3" x14ac:dyDescent="0.3">
      <c r="A4162" s="36">
        <v>42485</v>
      </c>
      <c r="B4162" s="1">
        <v>21.4</v>
      </c>
      <c r="C4162" s="1">
        <v>3.27</v>
      </c>
    </row>
    <row r="4163" spans="1:3" x14ac:dyDescent="0.3">
      <c r="A4163" s="36">
        <v>42482</v>
      </c>
      <c r="B4163" s="1">
        <v>21.55</v>
      </c>
      <c r="C4163" s="1">
        <v>3.29</v>
      </c>
    </row>
    <row r="4164" spans="1:3" x14ac:dyDescent="0.3">
      <c r="A4164" s="36">
        <v>42481</v>
      </c>
      <c r="B4164" s="1">
        <v>21.59</v>
      </c>
      <c r="C4164" s="1">
        <v>3.34</v>
      </c>
    </row>
    <row r="4165" spans="1:3" x14ac:dyDescent="0.3">
      <c r="A4165" s="36">
        <v>42480</v>
      </c>
      <c r="B4165" s="1">
        <v>21.59</v>
      </c>
      <c r="C4165" s="1">
        <v>3.34</v>
      </c>
    </row>
    <row r="4166" spans="1:3" x14ac:dyDescent="0.3">
      <c r="A4166" s="36">
        <v>42478</v>
      </c>
      <c r="B4166" s="1">
        <v>21.68</v>
      </c>
      <c r="C4166" s="1">
        <v>3.34</v>
      </c>
    </row>
    <row r="4167" spans="1:3" x14ac:dyDescent="0.3">
      <c r="A4167" s="36">
        <v>42473</v>
      </c>
      <c r="B4167" s="1">
        <v>21.56</v>
      </c>
      <c r="C4167" s="1">
        <v>3.32</v>
      </c>
    </row>
    <row r="4168" spans="1:3" x14ac:dyDescent="0.3">
      <c r="A4168" s="36">
        <v>42472</v>
      </c>
      <c r="B4168" s="1">
        <v>21.17</v>
      </c>
      <c r="C4168" s="1">
        <v>3.26</v>
      </c>
    </row>
    <row r="4169" spans="1:3" x14ac:dyDescent="0.3">
      <c r="A4169" s="36">
        <v>42471</v>
      </c>
      <c r="B4169" s="1">
        <v>21.07</v>
      </c>
      <c r="C4169" s="1">
        <v>3.24</v>
      </c>
    </row>
    <row r="4170" spans="1:3" x14ac:dyDescent="0.3">
      <c r="A4170" s="36">
        <v>42468</v>
      </c>
      <c r="B4170" s="1">
        <v>20.75</v>
      </c>
      <c r="C4170" s="1">
        <v>3.19</v>
      </c>
    </row>
    <row r="4171" spans="1:3" x14ac:dyDescent="0.3">
      <c r="A4171" s="36">
        <v>42467</v>
      </c>
      <c r="B4171" s="1">
        <v>20.73</v>
      </c>
      <c r="C4171" s="1">
        <v>3.19</v>
      </c>
    </row>
    <row r="4172" spans="1:3" x14ac:dyDescent="0.3">
      <c r="A4172" s="36">
        <v>42466</v>
      </c>
      <c r="B4172" s="1">
        <v>20.91</v>
      </c>
      <c r="C4172" s="1">
        <v>3.22</v>
      </c>
    </row>
    <row r="4173" spans="1:3" x14ac:dyDescent="0.3">
      <c r="A4173" s="36">
        <v>42465</v>
      </c>
      <c r="B4173" s="1">
        <v>20.88</v>
      </c>
      <c r="C4173" s="1">
        <v>3.21</v>
      </c>
    </row>
    <row r="4174" spans="1:3" x14ac:dyDescent="0.3">
      <c r="A4174" s="36">
        <v>42464</v>
      </c>
      <c r="B4174" s="1">
        <v>21.31</v>
      </c>
      <c r="C4174" s="1">
        <v>3.28</v>
      </c>
    </row>
    <row r="4175" spans="1:3" x14ac:dyDescent="0.3">
      <c r="A4175" s="36">
        <v>42461</v>
      </c>
      <c r="B4175" s="1">
        <v>21.19</v>
      </c>
      <c r="C4175" s="1">
        <v>3.26</v>
      </c>
    </row>
    <row r="4176" spans="1:3" x14ac:dyDescent="0.3">
      <c r="A4176" s="36">
        <v>42460</v>
      </c>
      <c r="B4176" s="1">
        <v>20.89</v>
      </c>
      <c r="C4176" s="1">
        <v>3.1</v>
      </c>
    </row>
    <row r="4177" spans="1:3" x14ac:dyDescent="0.3">
      <c r="A4177" s="36">
        <v>42459</v>
      </c>
      <c r="B4177" s="1">
        <v>20.88</v>
      </c>
      <c r="C4177" s="1">
        <v>3.1</v>
      </c>
    </row>
    <row r="4178" spans="1:3" x14ac:dyDescent="0.3">
      <c r="A4178" s="36">
        <v>42458</v>
      </c>
      <c r="B4178" s="1">
        <v>20.5</v>
      </c>
      <c r="C4178" s="1">
        <v>3.04</v>
      </c>
    </row>
    <row r="4179" spans="1:3" x14ac:dyDescent="0.3">
      <c r="A4179" s="36">
        <v>42457</v>
      </c>
      <c r="B4179" s="1">
        <v>20.55</v>
      </c>
      <c r="C4179" s="1">
        <v>3.05</v>
      </c>
    </row>
    <row r="4180" spans="1:3" x14ac:dyDescent="0.3">
      <c r="A4180" s="36">
        <v>42452</v>
      </c>
      <c r="B4180" s="1">
        <v>20.83</v>
      </c>
      <c r="C4180" s="1">
        <v>3.09</v>
      </c>
    </row>
    <row r="4181" spans="1:3" x14ac:dyDescent="0.3">
      <c r="A4181" s="36">
        <v>42451</v>
      </c>
      <c r="B4181" s="1">
        <v>20.82</v>
      </c>
      <c r="C4181" s="1">
        <v>3.09</v>
      </c>
    </row>
    <row r="4182" spans="1:3" x14ac:dyDescent="0.3">
      <c r="A4182" s="36">
        <v>42450</v>
      </c>
      <c r="B4182" s="1">
        <v>20.79</v>
      </c>
      <c r="C4182" s="1">
        <v>3.09</v>
      </c>
    </row>
    <row r="4183" spans="1:3" x14ac:dyDescent="0.3">
      <c r="A4183" s="36">
        <v>42447</v>
      </c>
      <c r="B4183" s="1">
        <v>20.52</v>
      </c>
      <c r="C4183" s="1">
        <v>3.05</v>
      </c>
    </row>
    <row r="4184" spans="1:3" x14ac:dyDescent="0.3">
      <c r="A4184" s="36">
        <v>42446</v>
      </c>
      <c r="B4184" s="1">
        <v>20.28</v>
      </c>
      <c r="C4184" s="1">
        <v>3.01</v>
      </c>
    </row>
    <row r="4185" spans="1:3" x14ac:dyDescent="0.3">
      <c r="A4185" s="36">
        <v>42445</v>
      </c>
      <c r="B4185" s="1">
        <v>20.239999999999998</v>
      </c>
      <c r="C4185" s="1">
        <v>3</v>
      </c>
    </row>
    <row r="4186" spans="1:3" x14ac:dyDescent="0.3">
      <c r="A4186" s="36">
        <v>42444</v>
      </c>
      <c r="B4186" s="1">
        <v>20.14</v>
      </c>
      <c r="C4186" s="1">
        <v>2.99</v>
      </c>
    </row>
    <row r="4187" spans="1:3" x14ac:dyDescent="0.3">
      <c r="A4187" s="36">
        <v>42443</v>
      </c>
      <c r="B4187" s="1">
        <v>20.350000000000001</v>
      </c>
      <c r="C4187" s="1">
        <v>3.02</v>
      </c>
    </row>
    <row r="4188" spans="1:3" x14ac:dyDescent="0.3">
      <c r="A4188" s="36">
        <v>42440</v>
      </c>
      <c r="B4188" s="1">
        <v>20.27</v>
      </c>
      <c r="C4188" s="1">
        <v>3.01</v>
      </c>
    </row>
    <row r="4189" spans="1:3" x14ac:dyDescent="0.3">
      <c r="A4189" s="36">
        <v>42439</v>
      </c>
      <c r="B4189" s="1">
        <v>20.2</v>
      </c>
      <c r="C4189" s="1">
        <v>3</v>
      </c>
    </row>
    <row r="4190" spans="1:3" x14ac:dyDescent="0.3">
      <c r="A4190" s="36">
        <v>42438</v>
      </c>
      <c r="B4190" s="1">
        <v>20.329999999999998</v>
      </c>
      <c r="C4190" s="1">
        <v>3.02</v>
      </c>
    </row>
    <row r="4191" spans="1:3" x14ac:dyDescent="0.3">
      <c r="A4191" s="36">
        <v>42437</v>
      </c>
      <c r="B4191" s="1">
        <v>20.2</v>
      </c>
      <c r="C4191" s="1">
        <v>3</v>
      </c>
    </row>
    <row r="4192" spans="1:3" x14ac:dyDescent="0.3">
      <c r="A4192" s="36">
        <v>42433</v>
      </c>
      <c r="B4192" s="1">
        <v>20.239999999999998</v>
      </c>
      <c r="C4192" s="1">
        <v>3.01</v>
      </c>
    </row>
    <row r="4193" spans="1:3" x14ac:dyDescent="0.3">
      <c r="A4193" s="36">
        <v>42432</v>
      </c>
      <c r="B4193" s="1">
        <v>20.22</v>
      </c>
      <c r="C4193" s="1">
        <v>3</v>
      </c>
    </row>
    <row r="4194" spans="1:3" x14ac:dyDescent="0.3">
      <c r="A4194" s="36">
        <v>42431</v>
      </c>
      <c r="B4194" s="1">
        <v>19.93</v>
      </c>
      <c r="C4194" s="1">
        <v>2.96</v>
      </c>
    </row>
    <row r="4195" spans="1:3" x14ac:dyDescent="0.3">
      <c r="A4195" s="36">
        <v>42430</v>
      </c>
      <c r="B4195" s="1">
        <v>19.53</v>
      </c>
      <c r="C4195" s="1">
        <v>2.9</v>
      </c>
    </row>
    <row r="4196" spans="1:3" x14ac:dyDescent="0.3">
      <c r="A4196" s="36">
        <v>42429</v>
      </c>
      <c r="B4196" s="1">
        <v>18.899999999999999</v>
      </c>
      <c r="C4196" s="1">
        <v>2.81</v>
      </c>
    </row>
    <row r="4197" spans="1:3" x14ac:dyDescent="0.3">
      <c r="A4197" s="36">
        <v>42426</v>
      </c>
      <c r="B4197" s="1">
        <v>19.010000000000002</v>
      </c>
      <c r="C4197" s="1">
        <v>2.82</v>
      </c>
    </row>
    <row r="4198" spans="1:3" x14ac:dyDescent="0.3">
      <c r="A4198" s="36">
        <v>42425</v>
      </c>
      <c r="B4198" s="1">
        <v>18.850000000000001</v>
      </c>
      <c r="C4198" s="1">
        <v>2.8</v>
      </c>
    </row>
    <row r="4199" spans="1:3" x14ac:dyDescent="0.3">
      <c r="A4199" s="36">
        <v>42424</v>
      </c>
      <c r="B4199" s="1">
        <v>18.98</v>
      </c>
      <c r="C4199" s="1">
        <v>2.82</v>
      </c>
    </row>
    <row r="4200" spans="1:3" x14ac:dyDescent="0.3">
      <c r="A4200" s="36">
        <v>42423</v>
      </c>
      <c r="B4200" s="1">
        <v>19.23</v>
      </c>
      <c r="C4200" s="1">
        <v>2.85</v>
      </c>
    </row>
    <row r="4201" spans="1:3" x14ac:dyDescent="0.3">
      <c r="A4201" s="36">
        <v>42422</v>
      </c>
      <c r="B4201" s="1">
        <v>19.559999999999999</v>
      </c>
      <c r="C4201" s="1">
        <v>2.9</v>
      </c>
    </row>
    <row r="4202" spans="1:3" x14ac:dyDescent="0.3">
      <c r="A4202" s="36">
        <v>42419</v>
      </c>
      <c r="B4202" s="1">
        <v>19.5</v>
      </c>
      <c r="C4202" s="1">
        <v>2.89</v>
      </c>
    </row>
    <row r="4203" spans="1:3" x14ac:dyDescent="0.3">
      <c r="A4203" s="36">
        <v>42418</v>
      </c>
      <c r="B4203" s="1">
        <v>19.440000000000001</v>
      </c>
      <c r="C4203" s="1">
        <v>2.89</v>
      </c>
    </row>
    <row r="4204" spans="1:3" x14ac:dyDescent="0.3">
      <c r="A4204" s="36">
        <v>42417</v>
      </c>
      <c r="B4204" s="1">
        <v>19.18</v>
      </c>
      <c r="C4204" s="1">
        <v>2.85</v>
      </c>
    </row>
    <row r="4205" spans="1:3" x14ac:dyDescent="0.3">
      <c r="A4205" s="36">
        <v>42416</v>
      </c>
      <c r="B4205" s="1">
        <v>19.010000000000002</v>
      </c>
      <c r="C4205" s="1">
        <v>2.83</v>
      </c>
    </row>
    <row r="4206" spans="1:3" x14ac:dyDescent="0.3">
      <c r="A4206" s="36">
        <v>42415</v>
      </c>
      <c r="B4206" s="1">
        <v>19.32</v>
      </c>
      <c r="C4206" s="1">
        <v>2.87</v>
      </c>
    </row>
    <row r="4207" spans="1:3" x14ac:dyDescent="0.3">
      <c r="A4207" s="36">
        <v>42412</v>
      </c>
      <c r="B4207" s="1">
        <v>18.670000000000002</v>
      </c>
      <c r="C4207" s="1">
        <v>2.8</v>
      </c>
    </row>
    <row r="4208" spans="1:3" x14ac:dyDescent="0.3">
      <c r="A4208" s="36">
        <v>42411</v>
      </c>
      <c r="B4208" s="1">
        <v>18.649999999999999</v>
      </c>
      <c r="C4208" s="1">
        <v>2.8</v>
      </c>
    </row>
    <row r="4209" spans="1:3" x14ac:dyDescent="0.3">
      <c r="A4209" s="36">
        <v>42410</v>
      </c>
      <c r="B4209" s="1">
        <v>19.27</v>
      </c>
      <c r="C4209" s="1">
        <v>2.89</v>
      </c>
    </row>
    <row r="4210" spans="1:3" x14ac:dyDescent="0.3">
      <c r="A4210" s="36">
        <v>42409</v>
      </c>
      <c r="B4210" s="1">
        <v>19.46</v>
      </c>
      <c r="C4210" s="1">
        <v>2.93</v>
      </c>
    </row>
    <row r="4211" spans="1:3" x14ac:dyDescent="0.3">
      <c r="A4211" s="36">
        <v>42408</v>
      </c>
      <c r="B4211" s="1">
        <v>19.690000000000001</v>
      </c>
      <c r="C4211" s="1">
        <v>2.96</v>
      </c>
    </row>
    <row r="4212" spans="1:3" x14ac:dyDescent="0.3">
      <c r="A4212" s="36">
        <v>42405</v>
      </c>
      <c r="B4212" s="1">
        <v>19.989999999999998</v>
      </c>
      <c r="C4212" s="1">
        <v>3</v>
      </c>
    </row>
    <row r="4213" spans="1:3" x14ac:dyDescent="0.3">
      <c r="A4213" s="36">
        <v>42404</v>
      </c>
      <c r="B4213" s="1">
        <v>19.760000000000002</v>
      </c>
      <c r="C4213" s="1">
        <v>2.97</v>
      </c>
    </row>
    <row r="4214" spans="1:3" x14ac:dyDescent="0.3">
      <c r="A4214" s="36">
        <v>42403</v>
      </c>
      <c r="B4214" s="1">
        <v>19.649999999999999</v>
      </c>
      <c r="C4214" s="1">
        <v>2.95</v>
      </c>
    </row>
    <row r="4215" spans="1:3" x14ac:dyDescent="0.3">
      <c r="A4215" s="36">
        <v>42402</v>
      </c>
      <c r="B4215" s="1">
        <v>19.899999999999999</v>
      </c>
      <c r="C4215" s="1">
        <v>2.99</v>
      </c>
    </row>
    <row r="4216" spans="1:3" x14ac:dyDescent="0.3">
      <c r="A4216" s="36">
        <v>42401</v>
      </c>
      <c r="B4216" s="1">
        <v>20.22</v>
      </c>
      <c r="C4216" s="1">
        <v>3.03</v>
      </c>
    </row>
    <row r="4217" spans="1:3" x14ac:dyDescent="0.3">
      <c r="A4217" s="36">
        <v>42398</v>
      </c>
      <c r="B4217" s="1">
        <v>20.22</v>
      </c>
      <c r="C4217" s="1">
        <v>3.03</v>
      </c>
    </row>
    <row r="4218" spans="1:3" x14ac:dyDescent="0.3">
      <c r="A4218" s="36">
        <v>42397</v>
      </c>
      <c r="B4218" s="1">
        <v>19.850000000000001</v>
      </c>
      <c r="C4218" s="1">
        <v>2.98</v>
      </c>
    </row>
    <row r="4219" spans="1:3" x14ac:dyDescent="0.3">
      <c r="A4219" s="36">
        <v>42396</v>
      </c>
      <c r="B4219" s="1">
        <v>20.05</v>
      </c>
      <c r="C4219" s="1">
        <v>2.98</v>
      </c>
    </row>
    <row r="4220" spans="1:3" x14ac:dyDescent="0.3">
      <c r="A4220" s="36">
        <v>42394</v>
      </c>
      <c r="B4220" s="1">
        <v>20.04</v>
      </c>
      <c r="C4220" s="1">
        <v>2.98</v>
      </c>
    </row>
    <row r="4221" spans="1:3" x14ac:dyDescent="0.3">
      <c r="A4221" s="36">
        <v>42391</v>
      </c>
      <c r="B4221" s="1">
        <v>20.010000000000002</v>
      </c>
      <c r="C4221" s="1">
        <v>2.98</v>
      </c>
    </row>
    <row r="4222" spans="1:3" x14ac:dyDescent="0.3">
      <c r="A4222" s="36">
        <v>42390</v>
      </c>
      <c r="B4222" s="1">
        <v>19.649999999999999</v>
      </c>
      <c r="C4222" s="1">
        <v>2.92</v>
      </c>
    </row>
    <row r="4223" spans="1:3" x14ac:dyDescent="0.3">
      <c r="A4223" s="36">
        <v>42389</v>
      </c>
      <c r="B4223" s="1">
        <v>19.739999999999998</v>
      </c>
      <c r="C4223" s="1">
        <v>2.93</v>
      </c>
    </row>
    <row r="4224" spans="1:3" x14ac:dyDescent="0.3">
      <c r="A4224" s="36">
        <v>42388</v>
      </c>
      <c r="B4224" s="1">
        <v>20.079999999999998</v>
      </c>
      <c r="C4224" s="1">
        <v>2.98</v>
      </c>
    </row>
    <row r="4225" spans="1:3" x14ac:dyDescent="0.3">
      <c r="A4225" s="36">
        <v>42387</v>
      </c>
      <c r="B4225" s="1">
        <v>19.86</v>
      </c>
      <c r="C4225" s="1">
        <v>2.95</v>
      </c>
    </row>
    <row r="4226" spans="1:3" x14ac:dyDescent="0.3">
      <c r="A4226" s="36">
        <v>42384</v>
      </c>
      <c r="B4226" s="1">
        <v>20.12</v>
      </c>
      <c r="C4226" s="1">
        <v>2.98</v>
      </c>
    </row>
    <row r="4227" spans="1:3" x14ac:dyDescent="0.3">
      <c r="A4227" s="36">
        <v>42383</v>
      </c>
      <c r="B4227" s="1">
        <v>20.38</v>
      </c>
      <c r="C4227" s="1">
        <v>3.02</v>
      </c>
    </row>
    <row r="4228" spans="1:3" x14ac:dyDescent="0.3">
      <c r="A4228" s="36">
        <v>42382</v>
      </c>
      <c r="B4228" s="1">
        <v>20.45</v>
      </c>
      <c r="C4228" s="1">
        <v>3.03</v>
      </c>
    </row>
    <row r="4229" spans="1:3" x14ac:dyDescent="0.3">
      <c r="A4229" s="36">
        <v>42381</v>
      </c>
      <c r="B4229" s="1">
        <v>20.309999999999999</v>
      </c>
      <c r="C4229" s="1">
        <v>3.01</v>
      </c>
    </row>
    <row r="4230" spans="1:3" x14ac:dyDescent="0.3">
      <c r="A4230" s="36">
        <v>42380</v>
      </c>
      <c r="B4230" s="1">
        <v>20.46</v>
      </c>
      <c r="C4230" s="1">
        <v>3.03</v>
      </c>
    </row>
    <row r="4231" spans="1:3" x14ac:dyDescent="0.3">
      <c r="A4231" s="36">
        <v>42377</v>
      </c>
      <c r="B4231" s="1">
        <v>20.56</v>
      </c>
      <c r="C4231" s="1">
        <v>3.05</v>
      </c>
    </row>
    <row r="4232" spans="1:3" x14ac:dyDescent="0.3">
      <c r="A4232" s="36">
        <v>42376</v>
      </c>
      <c r="B4232" s="1">
        <v>20.47</v>
      </c>
      <c r="C4232" s="1">
        <v>3.04</v>
      </c>
    </row>
    <row r="4233" spans="1:3" x14ac:dyDescent="0.3">
      <c r="A4233" s="36">
        <v>42375</v>
      </c>
      <c r="B4233" s="1">
        <v>20.93</v>
      </c>
      <c r="C4233" s="1">
        <v>3.1</v>
      </c>
    </row>
    <row r="4234" spans="1:3" x14ac:dyDescent="0.3">
      <c r="A4234" s="36">
        <v>42374</v>
      </c>
      <c r="B4234" s="1">
        <v>21.05</v>
      </c>
      <c r="C4234" s="1">
        <v>3.12</v>
      </c>
    </row>
    <row r="4235" spans="1:3" x14ac:dyDescent="0.3">
      <c r="A4235" s="36">
        <v>42373</v>
      </c>
      <c r="B4235" s="1">
        <v>21.07</v>
      </c>
      <c r="C4235" s="1">
        <v>3.13</v>
      </c>
    </row>
    <row r="4236" spans="1:3" x14ac:dyDescent="0.3">
      <c r="A4236" s="36">
        <v>42370</v>
      </c>
      <c r="B4236" s="1">
        <v>21.53</v>
      </c>
      <c r="C4236" s="1">
        <v>3.19</v>
      </c>
    </row>
    <row r="4237" spans="1:3" x14ac:dyDescent="0.3">
      <c r="A4237" s="36">
        <v>43098</v>
      </c>
      <c r="B4237" s="1">
        <v>26.92</v>
      </c>
      <c r="C4237" s="1">
        <v>3.55</v>
      </c>
    </row>
    <row r="4238" spans="1:3" x14ac:dyDescent="0.3">
      <c r="A4238" s="36">
        <v>43097</v>
      </c>
      <c r="B4238" s="1">
        <v>26.82</v>
      </c>
      <c r="C4238" s="1">
        <v>3.53</v>
      </c>
    </row>
    <row r="4239" spans="1:3" x14ac:dyDescent="0.3">
      <c r="A4239" s="36">
        <v>43096</v>
      </c>
      <c r="B4239" s="1">
        <v>26.85</v>
      </c>
      <c r="C4239" s="1">
        <v>3.54</v>
      </c>
    </row>
    <row r="4240" spans="1:3" x14ac:dyDescent="0.3">
      <c r="A4240" s="36">
        <v>43095</v>
      </c>
      <c r="B4240" s="1">
        <v>26.96</v>
      </c>
      <c r="C4240" s="1">
        <v>3.55</v>
      </c>
    </row>
    <row r="4241" spans="1:3" x14ac:dyDescent="0.3">
      <c r="A4241" s="36">
        <v>43091</v>
      </c>
      <c r="B4241" s="1">
        <v>26.86</v>
      </c>
      <c r="C4241" s="1">
        <v>3.54</v>
      </c>
    </row>
    <row r="4242" spans="1:3" x14ac:dyDescent="0.3">
      <c r="A4242" s="36">
        <v>43090</v>
      </c>
      <c r="B4242" s="1">
        <v>26.74</v>
      </c>
      <c r="C4242" s="1">
        <v>3.52</v>
      </c>
    </row>
    <row r="4243" spans="1:3" x14ac:dyDescent="0.3">
      <c r="A4243" s="36">
        <v>43089</v>
      </c>
      <c r="B4243" s="1">
        <v>26.75</v>
      </c>
      <c r="C4243" s="1">
        <v>3.52</v>
      </c>
    </row>
    <row r="4244" spans="1:3" x14ac:dyDescent="0.3">
      <c r="A4244" s="36">
        <v>43088</v>
      </c>
      <c r="B4244" s="1">
        <v>26.79</v>
      </c>
      <c r="C4244" s="1">
        <v>3.53</v>
      </c>
    </row>
    <row r="4245" spans="1:3" x14ac:dyDescent="0.3">
      <c r="A4245" s="36">
        <v>43087</v>
      </c>
      <c r="B4245" s="1">
        <v>26.6</v>
      </c>
      <c r="C4245" s="1">
        <v>3.5</v>
      </c>
    </row>
    <row r="4246" spans="1:3" x14ac:dyDescent="0.3">
      <c r="A4246" s="36">
        <v>43084</v>
      </c>
      <c r="B4246" s="1">
        <v>26.46</v>
      </c>
      <c r="C4246" s="1">
        <v>3.48</v>
      </c>
    </row>
    <row r="4247" spans="1:3" x14ac:dyDescent="0.3">
      <c r="A4247" s="36">
        <v>43083</v>
      </c>
      <c r="B4247" s="1">
        <v>26.25</v>
      </c>
      <c r="C4247" s="1">
        <v>3.46</v>
      </c>
    </row>
    <row r="4248" spans="1:3" x14ac:dyDescent="0.3">
      <c r="A4248" s="36">
        <v>43082</v>
      </c>
      <c r="B4248" s="1">
        <v>26.1</v>
      </c>
      <c r="C4248" s="1">
        <v>3.44</v>
      </c>
    </row>
    <row r="4249" spans="1:3" x14ac:dyDescent="0.3">
      <c r="A4249" s="36">
        <v>43081</v>
      </c>
      <c r="B4249" s="1">
        <v>26.22</v>
      </c>
      <c r="C4249" s="1">
        <v>3.45</v>
      </c>
    </row>
    <row r="4250" spans="1:3" x14ac:dyDescent="0.3">
      <c r="A4250" s="36">
        <v>43080</v>
      </c>
      <c r="B4250" s="1">
        <v>26.43</v>
      </c>
      <c r="C4250" s="1">
        <v>3.48</v>
      </c>
    </row>
    <row r="4251" spans="1:3" x14ac:dyDescent="0.3">
      <c r="A4251" s="36">
        <v>43077</v>
      </c>
      <c r="B4251" s="1">
        <v>26.26</v>
      </c>
      <c r="C4251" s="1">
        <v>3.46</v>
      </c>
    </row>
    <row r="4252" spans="1:3" x14ac:dyDescent="0.3">
      <c r="A4252" s="36">
        <v>43076</v>
      </c>
      <c r="B4252" s="1">
        <v>26.01</v>
      </c>
      <c r="C4252" s="1">
        <v>3.43</v>
      </c>
    </row>
    <row r="4253" spans="1:3" x14ac:dyDescent="0.3">
      <c r="A4253" s="36">
        <v>43075</v>
      </c>
      <c r="B4253" s="1">
        <v>25.7</v>
      </c>
      <c r="C4253" s="1">
        <v>3.39</v>
      </c>
    </row>
    <row r="4254" spans="1:3" x14ac:dyDescent="0.3">
      <c r="A4254" s="36">
        <v>43074</v>
      </c>
      <c r="B4254" s="1">
        <v>25.89</v>
      </c>
      <c r="C4254" s="1">
        <v>3.41</v>
      </c>
    </row>
    <row r="4255" spans="1:3" x14ac:dyDescent="0.3">
      <c r="A4255" s="36">
        <v>43073</v>
      </c>
      <c r="B4255" s="1">
        <v>25.91</v>
      </c>
      <c r="C4255" s="1">
        <v>3.42</v>
      </c>
    </row>
    <row r="4256" spans="1:3" x14ac:dyDescent="0.3">
      <c r="A4256" s="36">
        <v>43070</v>
      </c>
      <c r="B4256" s="1">
        <v>25.9</v>
      </c>
      <c r="C4256" s="1">
        <v>3.41</v>
      </c>
    </row>
    <row r="4257" spans="1:3" x14ac:dyDescent="0.3">
      <c r="A4257" s="36">
        <v>43069</v>
      </c>
      <c r="B4257" s="1">
        <v>26.16</v>
      </c>
      <c r="C4257" s="1">
        <v>3.45</v>
      </c>
    </row>
    <row r="4258" spans="1:3" x14ac:dyDescent="0.3">
      <c r="A4258" s="36">
        <v>43068</v>
      </c>
      <c r="B4258" s="1">
        <v>26.51</v>
      </c>
      <c r="C4258" s="1">
        <v>3.49</v>
      </c>
    </row>
    <row r="4259" spans="1:3" x14ac:dyDescent="0.3">
      <c r="A4259" s="36">
        <v>43067</v>
      </c>
      <c r="B4259" s="1">
        <v>26.53</v>
      </c>
      <c r="C4259" s="1">
        <v>3.49</v>
      </c>
    </row>
    <row r="4260" spans="1:3" x14ac:dyDescent="0.3">
      <c r="A4260" s="36">
        <v>43066</v>
      </c>
      <c r="B4260" s="1">
        <v>26.61</v>
      </c>
      <c r="C4260" s="1">
        <v>3.5</v>
      </c>
    </row>
    <row r="4261" spans="1:3" x14ac:dyDescent="0.3">
      <c r="A4261" s="36">
        <v>43063</v>
      </c>
      <c r="B4261" s="1">
        <v>26.59</v>
      </c>
      <c r="C4261" s="1">
        <v>3.5</v>
      </c>
    </row>
    <row r="4262" spans="1:3" x14ac:dyDescent="0.3">
      <c r="A4262" s="36">
        <v>43062</v>
      </c>
      <c r="B4262" s="1">
        <v>26.48</v>
      </c>
      <c r="C4262" s="1">
        <v>3.49</v>
      </c>
    </row>
    <row r="4263" spans="1:3" x14ac:dyDescent="0.3">
      <c r="A4263" s="36">
        <v>43061</v>
      </c>
      <c r="B4263" s="1">
        <v>26.4</v>
      </c>
      <c r="C4263" s="1">
        <v>3.48</v>
      </c>
    </row>
    <row r="4264" spans="1:3" x14ac:dyDescent="0.3">
      <c r="A4264" s="36">
        <v>43060</v>
      </c>
      <c r="B4264" s="1">
        <v>26.2</v>
      </c>
      <c r="C4264" s="1">
        <v>3.48</v>
      </c>
    </row>
    <row r="4265" spans="1:3" x14ac:dyDescent="0.3">
      <c r="A4265" s="36">
        <v>43059</v>
      </c>
      <c r="B4265" s="1">
        <v>26.18</v>
      </c>
      <c r="C4265" s="1">
        <v>3.47</v>
      </c>
    </row>
    <row r="4266" spans="1:3" x14ac:dyDescent="0.3">
      <c r="A4266" s="36">
        <v>43056</v>
      </c>
      <c r="B4266" s="1">
        <v>26.14</v>
      </c>
      <c r="C4266" s="1">
        <v>3.46</v>
      </c>
    </row>
    <row r="4267" spans="1:3" x14ac:dyDescent="0.3">
      <c r="A4267" s="36">
        <v>43055</v>
      </c>
      <c r="B4267" s="1">
        <v>25.96</v>
      </c>
      <c r="C4267" s="1">
        <v>3.45</v>
      </c>
    </row>
    <row r="4268" spans="1:3" x14ac:dyDescent="0.3">
      <c r="A4268" s="36">
        <v>43054</v>
      </c>
      <c r="B4268" s="1">
        <v>25.72</v>
      </c>
      <c r="C4268" s="1">
        <v>3.41</v>
      </c>
    </row>
    <row r="4269" spans="1:3" x14ac:dyDescent="0.3">
      <c r="A4269" s="36">
        <v>43053</v>
      </c>
      <c r="B4269" s="1">
        <v>25.89</v>
      </c>
      <c r="C4269" s="1">
        <v>3.44</v>
      </c>
    </row>
    <row r="4270" spans="1:3" x14ac:dyDescent="0.3">
      <c r="A4270" s="36">
        <v>43052</v>
      </c>
      <c r="B4270" s="1">
        <v>25.99</v>
      </c>
      <c r="C4270" s="1">
        <v>3.45</v>
      </c>
    </row>
    <row r="4271" spans="1:3" x14ac:dyDescent="0.3">
      <c r="A4271" s="36">
        <v>43049</v>
      </c>
      <c r="B4271" s="1">
        <v>26.35</v>
      </c>
      <c r="C4271" s="1">
        <v>3.48</v>
      </c>
    </row>
    <row r="4272" spans="1:3" x14ac:dyDescent="0.3">
      <c r="A4272" s="36">
        <v>43048</v>
      </c>
      <c r="B4272" s="1">
        <v>26.31</v>
      </c>
      <c r="C4272" s="1">
        <v>3.48</v>
      </c>
    </row>
    <row r="4273" spans="1:3" x14ac:dyDescent="0.3">
      <c r="A4273" s="36">
        <v>43047</v>
      </c>
      <c r="B4273" s="1">
        <v>26.37</v>
      </c>
      <c r="C4273" s="1">
        <v>3.48</v>
      </c>
    </row>
    <row r="4274" spans="1:3" x14ac:dyDescent="0.3">
      <c r="A4274" s="36">
        <v>43046</v>
      </c>
      <c r="B4274" s="1">
        <v>26.48</v>
      </c>
      <c r="C4274" s="1">
        <v>3.49</v>
      </c>
    </row>
    <row r="4275" spans="1:3" x14ac:dyDescent="0.3">
      <c r="A4275" s="36">
        <v>43045</v>
      </c>
      <c r="B4275" s="1">
        <v>26.74</v>
      </c>
      <c r="C4275" s="1">
        <v>3.53</v>
      </c>
    </row>
    <row r="4276" spans="1:3" x14ac:dyDescent="0.3">
      <c r="A4276" s="36">
        <v>43042</v>
      </c>
      <c r="B4276" s="1">
        <v>26.87</v>
      </c>
      <c r="C4276" s="1">
        <v>3.53</v>
      </c>
    </row>
    <row r="4277" spans="1:3" x14ac:dyDescent="0.3">
      <c r="A4277" s="36">
        <v>43041</v>
      </c>
      <c r="B4277" s="1">
        <v>26.63</v>
      </c>
      <c r="C4277" s="1">
        <v>3.52</v>
      </c>
    </row>
    <row r="4278" spans="1:3" x14ac:dyDescent="0.3">
      <c r="A4278" s="36">
        <v>43040</v>
      </c>
      <c r="B4278" s="1">
        <v>26.49</v>
      </c>
      <c r="C4278" s="1">
        <v>3.52</v>
      </c>
    </row>
    <row r="4279" spans="1:3" x14ac:dyDescent="0.3">
      <c r="A4279" s="36">
        <v>43039</v>
      </c>
      <c r="B4279" s="1">
        <v>26.38</v>
      </c>
      <c r="C4279" s="1">
        <v>3.49</v>
      </c>
    </row>
    <row r="4280" spans="1:3" x14ac:dyDescent="0.3">
      <c r="A4280" s="36">
        <v>43038</v>
      </c>
      <c r="B4280" s="1">
        <v>26.77</v>
      </c>
      <c r="C4280" s="1">
        <v>3.5</v>
      </c>
    </row>
    <row r="4281" spans="1:3" x14ac:dyDescent="0.3">
      <c r="A4281" s="36">
        <v>43035</v>
      </c>
      <c r="B4281" s="1">
        <v>26.67</v>
      </c>
      <c r="C4281" s="1">
        <v>3.49</v>
      </c>
    </row>
    <row r="4282" spans="1:3" x14ac:dyDescent="0.3">
      <c r="A4282" s="36">
        <v>43034</v>
      </c>
      <c r="B4282" s="1">
        <v>26.73</v>
      </c>
      <c r="C4282" s="1">
        <v>3.49</v>
      </c>
    </row>
    <row r="4283" spans="1:3" x14ac:dyDescent="0.3">
      <c r="A4283" s="36">
        <v>43033</v>
      </c>
      <c r="B4283" s="1">
        <v>26.63</v>
      </c>
      <c r="C4283" s="1">
        <v>3.48</v>
      </c>
    </row>
    <row r="4284" spans="1:3" x14ac:dyDescent="0.3">
      <c r="A4284" s="36">
        <v>43032</v>
      </c>
      <c r="B4284" s="1">
        <v>26.42</v>
      </c>
      <c r="C4284" s="1">
        <v>3.45</v>
      </c>
    </row>
    <row r="4285" spans="1:3" x14ac:dyDescent="0.3">
      <c r="A4285" s="36">
        <v>43031</v>
      </c>
      <c r="B4285" s="1">
        <v>26.37</v>
      </c>
      <c r="C4285" s="1">
        <v>3.44</v>
      </c>
    </row>
    <row r="4286" spans="1:3" x14ac:dyDescent="0.3">
      <c r="A4286" s="36">
        <v>43027</v>
      </c>
      <c r="B4286" s="1">
        <v>26.28</v>
      </c>
      <c r="C4286" s="1">
        <v>3.43</v>
      </c>
    </row>
    <row r="4287" spans="1:3" x14ac:dyDescent="0.3">
      <c r="A4287" s="36">
        <v>43026</v>
      </c>
      <c r="B4287" s="1">
        <v>26.44</v>
      </c>
      <c r="C4287" s="1">
        <v>3.45</v>
      </c>
    </row>
    <row r="4288" spans="1:3" x14ac:dyDescent="0.3">
      <c r="A4288" s="36">
        <v>43025</v>
      </c>
      <c r="B4288" s="1">
        <v>26.52</v>
      </c>
      <c r="C4288" s="1">
        <v>3.46</v>
      </c>
    </row>
    <row r="4289" spans="1:3" x14ac:dyDescent="0.3">
      <c r="A4289" s="36">
        <v>43024</v>
      </c>
      <c r="B4289" s="1">
        <v>26.55</v>
      </c>
      <c r="C4289" s="1">
        <v>3.46</v>
      </c>
    </row>
    <row r="4290" spans="1:3" x14ac:dyDescent="0.3">
      <c r="A4290" s="36">
        <v>43021</v>
      </c>
      <c r="B4290" s="1">
        <v>26.41</v>
      </c>
      <c r="C4290" s="1">
        <v>3.47</v>
      </c>
    </row>
    <row r="4291" spans="1:3" x14ac:dyDescent="0.3">
      <c r="A4291" s="36">
        <v>43020</v>
      </c>
      <c r="B4291" s="1">
        <v>26.22</v>
      </c>
      <c r="C4291" s="1">
        <v>3.45</v>
      </c>
    </row>
    <row r="4292" spans="1:3" x14ac:dyDescent="0.3">
      <c r="A4292" s="36">
        <v>43019</v>
      </c>
      <c r="B4292" s="1">
        <v>25.94</v>
      </c>
      <c r="C4292" s="1">
        <v>3.41</v>
      </c>
    </row>
    <row r="4293" spans="1:3" x14ac:dyDescent="0.3">
      <c r="A4293" s="36">
        <v>43018</v>
      </c>
      <c r="B4293" s="1">
        <v>26.02</v>
      </c>
      <c r="C4293" s="1">
        <v>3.42</v>
      </c>
    </row>
    <row r="4294" spans="1:3" x14ac:dyDescent="0.3">
      <c r="A4294" s="36">
        <v>43017</v>
      </c>
      <c r="B4294" s="1">
        <v>25.95</v>
      </c>
      <c r="C4294" s="1">
        <v>3.41</v>
      </c>
    </row>
    <row r="4295" spans="1:3" x14ac:dyDescent="0.3">
      <c r="A4295" s="36">
        <v>43014</v>
      </c>
      <c r="B4295" s="1">
        <v>25.92</v>
      </c>
      <c r="C4295" s="1">
        <v>3.41</v>
      </c>
    </row>
    <row r="4296" spans="1:3" x14ac:dyDescent="0.3">
      <c r="A4296" s="36">
        <v>43013</v>
      </c>
      <c r="B4296" s="1">
        <v>25.69</v>
      </c>
      <c r="C4296" s="1">
        <v>3.38</v>
      </c>
    </row>
    <row r="4297" spans="1:3" x14ac:dyDescent="0.3">
      <c r="A4297" s="36">
        <v>43012</v>
      </c>
      <c r="B4297" s="1">
        <v>25.75</v>
      </c>
      <c r="C4297" s="1">
        <v>3.39</v>
      </c>
    </row>
    <row r="4298" spans="1:3" x14ac:dyDescent="0.3">
      <c r="A4298" s="36">
        <v>43011</v>
      </c>
      <c r="B4298" s="1">
        <v>25.61</v>
      </c>
      <c r="C4298" s="1">
        <v>3.37</v>
      </c>
    </row>
    <row r="4299" spans="1:3" x14ac:dyDescent="0.3">
      <c r="A4299" s="36">
        <v>43007</v>
      </c>
      <c r="B4299" s="1">
        <v>25.43</v>
      </c>
      <c r="C4299" s="1">
        <v>3.35</v>
      </c>
    </row>
    <row r="4300" spans="1:3" x14ac:dyDescent="0.3">
      <c r="A4300" s="36">
        <v>43006</v>
      </c>
      <c r="B4300" s="1">
        <v>25.44</v>
      </c>
      <c r="C4300" s="1">
        <v>3.4</v>
      </c>
    </row>
    <row r="4301" spans="1:3" x14ac:dyDescent="0.3">
      <c r="A4301" s="36">
        <v>43005</v>
      </c>
      <c r="B4301" s="1">
        <v>25.36</v>
      </c>
      <c r="C4301" s="1">
        <v>3.39</v>
      </c>
    </row>
    <row r="4302" spans="1:3" x14ac:dyDescent="0.3">
      <c r="A4302" s="36">
        <v>43004</v>
      </c>
      <c r="B4302" s="1">
        <v>25.71</v>
      </c>
      <c r="C4302" s="1">
        <v>3.43</v>
      </c>
    </row>
    <row r="4303" spans="1:3" x14ac:dyDescent="0.3">
      <c r="A4303" s="36">
        <v>43003</v>
      </c>
      <c r="B4303" s="1">
        <v>25.71</v>
      </c>
      <c r="C4303" s="1">
        <v>3.43</v>
      </c>
    </row>
    <row r="4304" spans="1:3" x14ac:dyDescent="0.3">
      <c r="A4304" s="36">
        <v>43000</v>
      </c>
      <c r="B4304" s="1">
        <v>25.95</v>
      </c>
      <c r="C4304" s="1">
        <v>3.47</v>
      </c>
    </row>
    <row r="4305" spans="1:3" x14ac:dyDescent="0.3">
      <c r="A4305" s="36">
        <v>42999</v>
      </c>
      <c r="B4305" s="1">
        <v>26.34</v>
      </c>
      <c r="C4305" s="1">
        <v>3.52</v>
      </c>
    </row>
    <row r="4306" spans="1:3" x14ac:dyDescent="0.3">
      <c r="A4306" s="36">
        <v>42998</v>
      </c>
      <c r="B4306" s="1">
        <v>26.39</v>
      </c>
      <c r="C4306" s="1">
        <v>3.53</v>
      </c>
    </row>
    <row r="4307" spans="1:3" x14ac:dyDescent="0.3">
      <c r="A4307" s="36">
        <v>42997</v>
      </c>
      <c r="B4307" s="1">
        <v>26.4</v>
      </c>
      <c r="C4307" s="1">
        <v>3.53</v>
      </c>
    </row>
    <row r="4308" spans="1:3" x14ac:dyDescent="0.3">
      <c r="A4308" s="36">
        <v>42996</v>
      </c>
      <c r="B4308" s="1">
        <v>26.42</v>
      </c>
      <c r="C4308" s="1">
        <v>3.53</v>
      </c>
    </row>
    <row r="4309" spans="1:3" x14ac:dyDescent="0.3">
      <c r="A4309" s="36">
        <v>42993</v>
      </c>
      <c r="B4309" s="1">
        <v>26.24</v>
      </c>
      <c r="C4309" s="1">
        <v>3.51</v>
      </c>
    </row>
    <row r="4310" spans="1:3" x14ac:dyDescent="0.3">
      <c r="A4310" s="36">
        <v>42992</v>
      </c>
      <c r="B4310" s="1">
        <v>26.25</v>
      </c>
      <c r="C4310" s="1">
        <v>3.51</v>
      </c>
    </row>
    <row r="4311" spans="1:3" x14ac:dyDescent="0.3">
      <c r="A4311" s="36">
        <v>42991</v>
      </c>
      <c r="B4311" s="1">
        <v>26.23</v>
      </c>
      <c r="C4311" s="1">
        <v>3.51</v>
      </c>
    </row>
    <row r="4312" spans="1:3" x14ac:dyDescent="0.3">
      <c r="A4312" s="36">
        <v>42990</v>
      </c>
      <c r="B4312" s="1">
        <v>26.26</v>
      </c>
      <c r="C4312" s="1">
        <v>3.51</v>
      </c>
    </row>
    <row r="4313" spans="1:3" x14ac:dyDescent="0.3">
      <c r="A4313" s="36">
        <v>42989</v>
      </c>
      <c r="B4313" s="1">
        <v>26.11</v>
      </c>
      <c r="C4313" s="1">
        <v>3.5</v>
      </c>
    </row>
    <row r="4314" spans="1:3" x14ac:dyDescent="0.3">
      <c r="A4314" s="36">
        <v>42986</v>
      </c>
      <c r="B4314" s="1">
        <v>25.9</v>
      </c>
      <c r="C4314" s="1">
        <v>3.47</v>
      </c>
    </row>
    <row r="4315" spans="1:3" x14ac:dyDescent="0.3">
      <c r="A4315" s="36">
        <v>42985</v>
      </c>
      <c r="B4315" s="1">
        <v>25.89</v>
      </c>
      <c r="C4315" s="1">
        <v>3.49</v>
      </c>
    </row>
    <row r="4316" spans="1:3" x14ac:dyDescent="0.3">
      <c r="A4316" s="36">
        <v>42984</v>
      </c>
      <c r="B4316" s="1">
        <v>25.88</v>
      </c>
      <c r="C4316" s="1">
        <v>3.49</v>
      </c>
    </row>
    <row r="4317" spans="1:3" x14ac:dyDescent="0.3">
      <c r="A4317" s="36">
        <v>42983</v>
      </c>
      <c r="B4317" s="1">
        <v>25.97</v>
      </c>
      <c r="C4317" s="1">
        <v>3.5</v>
      </c>
    </row>
    <row r="4318" spans="1:3" x14ac:dyDescent="0.3">
      <c r="A4318" s="36">
        <v>42982</v>
      </c>
      <c r="B4318" s="1">
        <v>25.83</v>
      </c>
      <c r="C4318" s="1">
        <v>3.48</v>
      </c>
    </row>
    <row r="4319" spans="1:3" x14ac:dyDescent="0.3">
      <c r="A4319" s="36">
        <v>42979</v>
      </c>
      <c r="B4319" s="1">
        <v>25.99</v>
      </c>
      <c r="C4319" s="1">
        <v>3.51</v>
      </c>
    </row>
    <row r="4320" spans="1:3" x14ac:dyDescent="0.3">
      <c r="A4320" s="36">
        <v>42978</v>
      </c>
      <c r="B4320" s="1">
        <v>25.62</v>
      </c>
      <c r="C4320" s="1">
        <v>3.49</v>
      </c>
    </row>
    <row r="4321" spans="1:3" x14ac:dyDescent="0.3">
      <c r="A4321" s="36">
        <v>42977</v>
      </c>
      <c r="B4321" s="1">
        <v>25.54</v>
      </c>
      <c r="C4321" s="1">
        <v>3.47</v>
      </c>
    </row>
    <row r="4322" spans="1:3" x14ac:dyDescent="0.3">
      <c r="A4322" s="36">
        <v>42976</v>
      </c>
      <c r="B4322" s="1">
        <v>25.31</v>
      </c>
      <c r="C4322" s="1">
        <v>3.44</v>
      </c>
    </row>
    <row r="4323" spans="1:3" x14ac:dyDescent="0.3">
      <c r="A4323" s="36">
        <v>42975</v>
      </c>
      <c r="B4323" s="1">
        <v>25.61</v>
      </c>
      <c r="C4323" s="1">
        <v>3.48</v>
      </c>
    </row>
    <row r="4324" spans="1:3" x14ac:dyDescent="0.3">
      <c r="A4324" s="36">
        <v>42971</v>
      </c>
      <c r="B4324" s="1">
        <v>25.47</v>
      </c>
      <c r="C4324" s="1">
        <v>3.46</v>
      </c>
    </row>
    <row r="4325" spans="1:3" x14ac:dyDescent="0.3">
      <c r="A4325" s="36">
        <v>42970</v>
      </c>
      <c r="B4325" s="1">
        <v>25.45</v>
      </c>
      <c r="C4325" s="1">
        <v>3.47</v>
      </c>
    </row>
    <row r="4326" spans="1:3" x14ac:dyDescent="0.3">
      <c r="A4326" s="36">
        <v>42969</v>
      </c>
      <c r="B4326" s="1">
        <v>25.25</v>
      </c>
      <c r="C4326" s="1">
        <v>3.44</v>
      </c>
    </row>
    <row r="4327" spans="1:3" x14ac:dyDescent="0.3">
      <c r="A4327" s="36">
        <v>42968</v>
      </c>
      <c r="B4327" s="1">
        <v>24.99</v>
      </c>
      <c r="C4327" s="1">
        <v>3.44</v>
      </c>
    </row>
    <row r="4328" spans="1:3" x14ac:dyDescent="0.3">
      <c r="A4328" s="36">
        <v>42965</v>
      </c>
      <c r="B4328" s="1">
        <v>25.1</v>
      </c>
      <c r="C4328" s="1">
        <v>3.46</v>
      </c>
    </row>
    <row r="4329" spans="1:3" x14ac:dyDescent="0.3">
      <c r="A4329" s="36">
        <v>42964</v>
      </c>
      <c r="B4329" s="1">
        <v>25.3</v>
      </c>
      <c r="C4329" s="1">
        <v>3.5</v>
      </c>
    </row>
    <row r="4330" spans="1:3" x14ac:dyDescent="0.3">
      <c r="A4330" s="36">
        <v>42963</v>
      </c>
      <c r="B4330" s="1">
        <v>25.28</v>
      </c>
      <c r="C4330" s="1">
        <v>3.49</v>
      </c>
    </row>
    <row r="4331" spans="1:3" x14ac:dyDescent="0.3">
      <c r="A4331" s="36">
        <v>42961</v>
      </c>
      <c r="B4331" s="1">
        <v>25.02</v>
      </c>
      <c r="C4331" s="1">
        <v>3.46</v>
      </c>
    </row>
    <row r="4332" spans="1:3" x14ac:dyDescent="0.3">
      <c r="A4332" s="36">
        <v>42958</v>
      </c>
      <c r="B4332" s="1">
        <v>24.8</v>
      </c>
      <c r="C4332" s="1">
        <v>3.43</v>
      </c>
    </row>
    <row r="4333" spans="1:3" x14ac:dyDescent="0.3">
      <c r="A4333" s="36">
        <v>42957</v>
      </c>
      <c r="B4333" s="1">
        <v>25.06</v>
      </c>
      <c r="C4333" s="1">
        <v>3.47</v>
      </c>
    </row>
    <row r="4334" spans="1:3" x14ac:dyDescent="0.3">
      <c r="A4334" s="36">
        <v>42956</v>
      </c>
      <c r="B4334" s="1">
        <v>25.31</v>
      </c>
      <c r="C4334" s="1">
        <v>3.51</v>
      </c>
    </row>
    <row r="4335" spans="1:3" x14ac:dyDescent="0.3">
      <c r="A4335" s="36">
        <v>42955</v>
      </c>
      <c r="B4335" s="1">
        <v>25.5</v>
      </c>
      <c r="C4335" s="1">
        <v>3.53</v>
      </c>
    </row>
    <row r="4336" spans="1:3" x14ac:dyDescent="0.3">
      <c r="A4336" s="36">
        <v>42954</v>
      </c>
      <c r="B4336" s="1">
        <v>25.67</v>
      </c>
      <c r="C4336" s="1">
        <v>3.56</v>
      </c>
    </row>
    <row r="4337" spans="1:3" x14ac:dyDescent="0.3">
      <c r="A4337" s="36">
        <v>42951</v>
      </c>
      <c r="B4337" s="1">
        <v>25.61</v>
      </c>
      <c r="C4337" s="1">
        <v>3.56</v>
      </c>
    </row>
    <row r="4338" spans="1:3" x14ac:dyDescent="0.3">
      <c r="A4338" s="36">
        <v>42950</v>
      </c>
      <c r="B4338" s="1">
        <v>25.5</v>
      </c>
      <c r="C4338" s="1">
        <v>3.49</v>
      </c>
    </row>
    <row r="4339" spans="1:3" x14ac:dyDescent="0.3">
      <c r="A4339" s="36">
        <v>42949</v>
      </c>
      <c r="B4339" s="1">
        <v>25.63</v>
      </c>
      <c r="C4339" s="1">
        <v>3.51</v>
      </c>
    </row>
    <row r="4340" spans="1:3" x14ac:dyDescent="0.3">
      <c r="A4340" s="36">
        <v>42948</v>
      </c>
      <c r="B4340" s="1">
        <v>25.75</v>
      </c>
      <c r="C4340" s="1">
        <v>3.52</v>
      </c>
    </row>
    <row r="4341" spans="1:3" x14ac:dyDescent="0.3">
      <c r="A4341" s="36">
        <v>42947</v>
      </c>
      <c r="B4341" s="1">
        <v>25.69</v>
      </c>
      <c r="C4341" s="1">
        <v>3.51</v>
      </c>
    </row>
    <row r="4342" spans="1:3" x14ac:dyDescent="0.3">
      <c r="A4342" s="36">
        <v>42944</v>
      </c>
      <c r="B4342" s="1">
        <v>25.56</v>
      </c>
      <c r="C4342" s="1">
        <v>3.49</v>
      </c>
    </row>
    <row r="4343" spans="1:3" x14ac:dyDescent="0.3">
      <c r="A4343" s="36">
        <v>42943</v>
      </c>
      <c r="B4343" s="1">
        <v>25.56</v>
      </c>
      <c r="C4343" s="1">
        <v>3.57</v>
      </c>
    </row>
    <row r="4344" spans="1:3" x14ac:dyDescent="0.3">
      <c r="A4344" s="36">
        <v>42942</v>
      </c>
      <c r="B4344" s="1">
        <v>25.57</v>
      </c>
      <c r="C4344" s="1">
        <v>3.57</v>
      </c>
    </row>
    <row r="4345" spans="1:3" x14ac:dyDescent="0.3">
      <c r="A4345" s="36">
        <v>42941</v>
      </c>
      <c r="B4345" s="1">
        <v>25.45</v>
      </c>
      <c r="C4345" s="1">
        <v>3.55</v>
      </c>
    </row>
    <row r="4346" spans="1:3" x14ac:dyDescent="0.3">
      <c r="A4346" s="36">
        <v>42940</v>
      </c>
      <c r="B4346" s="1">
        <v>25.45</v>
      </c>
      <c r="C4346" s="1">
        <v>3.55</v>
      </c>
    </row>
    <row r="4347" spans="1:3" x14ac:dyDescent="0.3">
      <c r="A4347" s="36">
        <v>42937</v>
      </c>
      <c r="B4347" s="1">
        <v>25.32</v>
      </c>
      <c r="C4347" s="1">
        <v>3.53</v>
      </c>
    </row>
    <row r="4348" spans="1:3" x14ac:dyDescent="0.3">
      <c r="A4348" s="36">
        <v>42936</v>
      </c>
      <c r="B4348" s="1">
        <v>25.22</v>
      </c>
      <c r="C4348" s="1">
        <v>3.52</v>
      </c>
    </row>
    <row r="4349" spans="1:3" x14ac:dyDescent="0.3">
      <c r="A4349" s="36">
        <v>42935</v>
      </c>
      <c r="B4349" s="1">
        <v>25.28</v>
      </c>
      <c r="C4349" s="1">
        <v>3.53</v>
      </c>
    </row>
    <row r="4350" spans="1:3" x14ac:dyDescent="0.3">
      <c r="A4350" s="36">
        <v>42934</v>
      </c>
      <c r="B4350" s="1">
        <v>25.1</v>
      </c>
      <c r="C4350" s="1">
        <v>3.56</v>
      </c>
    </row>
    <row r="4351" spans="1:3" x14ac:dyDescent="0.3">
      <c r="A4351" s="36">
        <v>42933</v>
      </c>
      <c r="B4351" s="1">
        <v>25.17</v>
      </c>
      <c r="C4351" s="1">
        <v>3.67</v>
      </c>
    </row>
    <row r="4352" spans="1:3" x14ac:dyDescent="0.3">
      <c r="A4352" s="36">
        <v>42930</v>
      </c>
      <c r="B4352" s="1">
        <v>25.12</v>
      </c>
      <c r="C4352" s="1">
        <v>3.66</v>
      </c>
    </row>
    <row r="4353" spans="1:3" x14ac:dyDescent="0.3">
      <c r="A4353" s="36">
        <v>42929</v>
      </c>
      <c r="B4353" s="1">
        <v>25.17</v>
      </c>
      <c r="C4353" s="1">
        <v>3.66</v>
      </c>
    </row>
    <row r="4354" spans="1:3" x14ac:dyDescent="0.3">
      <c r="A4354" s="36">
        <v>42928</v>
      </c>
      <c r="B4354" s="1">
        <v>24.98</v>
      </c>
      <c r="C4354" s="1">
        <v>3.63</v>
      </c>
    </row>
    <row r="4355" spans="1:3" x14ac:dyDescent="0.3">
      <c r="A4355" s="36">
        <v>42927</v>
      </c>
      <c r="B4355" s="1">
        <v>24.91</v>
      </c>
      <c r="C4355" s="1">
        <v>3.62</v>
      </c>
    </row>
    <row r="4356" spans="1:3" x14ac:dyDescent="0.3">
      <c r="A4356" s="36">
        <v>42926</v>
      </c>
      <c r="B4356" s="1">
        <v>24.87</v>
      </c>
      <c r="C4356" s="1">
        <v>3.62</v>
      </c>
    </row>
    <row r="4357" spans="1:3" x14ac:dyDescent="0.3">
      <c r="A4357" s="36">
        <v>42923</v>
      </c>
      <c r="B4357" s="1">
        <v>24.6</v>
      </c>
      <c r="C4357" s="1">
        <v>3.58</v>
      </c>
    </row>
    <row r="4358" spans="1:3" x14ac:dyDescent="0.3">
      <c r="A4358" s="36">
        <v>42922</v>
      </c>
      <c r="B4358" s="1">
        <v>24.62</v>
      </c>
      <c r="C4358" s="1">
        <v>3.58</v>
      </c>
    </row>
    <row r="4359" spans="1:3" x14ac:dyDescent="0.3">
      <c r="A4359" s="36">
        <v>42921</v>
      </c>
      <c r="B4359" s="1">
        <v>24.53</v>
      </c>
      <c r="C4359" s="1">
        <v>3.57</v>
      </c>
    </row>
    <row r="4360" spans="1:3" x14ac:dyDescent="0.3">
      <c r="A4360" s="36">
        <v>42920</v>
      </c>
      <c r="B4360" s="1">
        <v>24.47</v>
      </c>
      <c r="C4360" s="1">
        <v>3.56</v>
      </c>
    </row>
    <row r="4361" spans="1:3" x14ac:dyDescent="0.3">
      <c r="A4361" s="36">
        <v>42919</v>
      </c>
      <c r="B4361" s="1">
        <v>24.47</v>
      </c>
      <c r="C4361" s="1">
        <v>3.56</v>
      </c>
    </row>
    <row r="4362" spans="1:3" x14ac:dyDescent="0.3">
      <c r="A4362" s="36">
        <v>42916</v>
      </c>
      <c r="B4362" s="1">
        <v>24.23</v>
      </c>
      <c r="C4362" s="1">
        <v>3.52</v>
      </c>
    </row>
    <row r="4363" spans="1:3" x14ac:dyDescent="0.3">
      <c r="A4363" s="36">
        <v>42915</v>
      </c>
      <c r="B4363" s="1">
        <v>24.19</v>
      </c>
      <c r="C4363" s="1">
        <v>3.52</v>
      </c>
    </row>
    <row r="4364" spans="1:3" x14ac:dyDescent="0.3">
      <c r="A4364" s="36">
        <v>42914</v>
      </c>
      <c r="B4364" s="1">
        <v>24.15</v>
      </c>
      <c r="C4364" s="1">
        <v>3.51</v>
      </c>
    </row>
    <row r="4365" spans="1:3" x14ac:dyDescent="0.3">
      <c r="A4365" s="36">
        <v>42913</v>
      </c>
      <c r="B4365" s="1">
        <v>24.21</v>
      </c>
      <c r="C4365" s="1">
        <v>3.52</v>
      </c>
    </row>
    <row r="4366" spans="1:3" x14ac:dyDescent="0.3">
      <c r="A4366" s="36">
        <v>42909</v>
      </c>
      <c r="B4366" s="1">
        <v>24.37</v>
      </c>
      <c r="C4366" s="1">
        <v>3.54</v>
      </c>
    </row>
    <row r="4367" spans="1:3" x14ac:dyDescent="0.3">
      <c r="A4367" s="36">
        <v>42908</v>
      </c>
      <c r="B4367" s="1">
        <v>24.49</v>
      </c>
      <c r="C4367" s="1">
        <v>3.57</v>
      </c>
    </row>
    <row r="4368" spans="1:3" x14ac:dyDescent="0.3">
      <c r="A4368" s="36">
        <v>42907</v>
      </c>
      <c r="B4368" s="1">
        <v>24.31</v>
      </c>
      <c r="C4368" s="1">
        <v>3.57</v>
      </c>
    </row>
    <row r="4369" spans="1:3" x14ac:dyDescent="0.3">
      <c r="A4369" s="36">
        <v>42906</v>
      </c>
      <c r="B4369" s="1">
        <v>24.36</v>
      </c>
      <c r="C4369" s="1">
        <v>3.58</v>
      </c>
    </row>
    <row r="4370" spans="1:3" x14ac:dyDescent="0.3">
      <c r="A4370" s="36">
        <v>42905</v>
      </c>
      <c r="B4370" s="1">
        <v>24.37</v>
      </c>
      <c r="C4370" s="1">
        <v>3.58</v>
      </c>
    </row>
    <row r="4371" spans="1:3" x14ac:dyDescent="0.3">
      <c r="A4371" s="36">
        <v>42902</v>
      </c>
      <c r="B4371" s="1">
        <v>24</v>
      </c>
      <c r="C4371" s="1">
        <v>3.56</v>
      </c>
    </row>
    <row r="4372" spans="1:3" x14ac:dyDescent="0.3">
      <c r="A4372" s="36">
        <v>42901</v>
      </c>
      <c r="B4372" s="1">
        <v>24.19</v>
      </c>
      <c r="C4372" s="1">
        <v>3.6</v>
      </c>
    </row>
    <row r="4373" spans="1:3" x14ac:dyDescent="0.3">
      <c r="A4373" s="36">
        <v>42900</v>
      </c>
      <c r="B4373" s="1">
        <v>24.29</v>
      </c>
      <c r="C4373" s="1">
        <v>3.62</v>
      </c>
    </row>
    <row r="4374" spans="1:3" x14ac:dyDescent="0.3">
      <c r="A4374" s="36">
        <v>42899</v>
      </c>
      <c r="B4374" s="1">
        <v>24.27</v>
      </c>
      <c r="C4374" s="1">
        <v>3.62</v>
      </c>
    </row>
    <row r="4375" spans="1:3" x14ac:dyDescent="0.3">
      <c r="A4375" s="36">
        <v>42898</v>
      </c>
      <c r="B4375" s="1">
        <v>24.25</v>
      </c>
      <c r="C4375" s="1">
        <v>3.62</v>
      </c>
    </row>
    <row r="4376" spans="1:3" x14ac:dyDescent="0.3">
      <c r="A4376" s="36">
        <v>42895</v>
      </c>
      <c r="B4376" s="1">
        <v>24.38</v>
      </c>
      <c r="C4376" s="1">
        <v>3.64</v>
      </c>
    </row>
    <row r="4377" spans="1:3" x14ac:dyDescent="0.3">
      <c r="A4377" s="36">
        <v>42894</v>
      </c>
      <c r="B4377" s="1">
        <v>24.43</v>
      </c>
      <c r="C4377" s="1">
        <v>3.63</v>
      </c>
    </row>
    <row r="4378" spans="1:3" x14ac:dyDescent="0.3">
      <c r="A4378" s="36">
        <v>42893</v>
      </c>
      <c r="B4378" s="1">
        <v>24.48</v>
      </c>
      <c r="C4378" s="1">
        <v>3.64</v>
      </c>
    </row>
    <row r="4379" spans="1:3" x14ac:dyDescent="0.3">
      <c r="A4379" s="36">
        <v>42892</v>
      </c>
      <c r="B4379" s="1">
        <v>24.35</v>
      </c>
      <c r="C4379" s="1">
        <v>3.63</v>
      </c>
    </row>
    <row r="4380" spans="1:3" x14ac:dyDescent="0.3">
      <c r="A4380" s="36">
        <v>42891</v>
      </c>
      <c r="B4380" s="1">
        <v>24.45</v>
      </c>
      <c r="C4380" s="1">
        <v>3.64</v>
      </c>
    </row>
    <row r="4381" spans="1:3" x14ac:dyDescent="0.3">
      <c r="A4381" s="36">
        <v>42888</v>
      </c>
      <c r="B4381" s="1">
        <v>24.43</v>
      </c>
      <c r="C4381" s="1">
        <v>3.63</v>
      </c>
    </row>
    <row r="4382" spans="1:3" x14ac:dyDescent="0.3">
      <c r="A4382" s="36">
        <v>42887</v>
      </c>
      <c r="B4382" s="1">
        <v>24.34</v>
      </c>
      <c r="C4382" s="1">
        <v>3.62</v>
      </c>
    </row>
    <row r="4383" spans="1:3" x14ac:dyDescent="0.3">
      <c r="A4383" s="36">
        <v>42886</v>
      </c>
      <c r="B4383" s="1">
        <v>24.35</v>
      </c>
      <c r="C4383" s="1">
        <v>3.62</v>
      </c>
    </row>
    <row r="4384" spans="1:3" x14ac:dyDescent="0.3">
      <c r="A4384" s="36">
        <v>42885</v>
      </c>
      <c r="B4384" s="1">
        <v>24.36</v>
      </c>
      <c r="C4384" s="1">
        <v>3.63</v>
      </c>
    </row>
    <row r="4385" spans="1:3" x14ac:dyDescent="0.3">
      <c r="A4385" s="36">
        <v>42884</v>
      </c>
      <c r="B4385" s="1">
        <v>24.31</v>
      </c>
      <c r="C4385" s="1">
        <v>3.62</v>
      </c>
    </row>
    <row r="4386" spans="1:3" x14ac:dyDescent="0.3">
      <c r="A4386" s="36">
        <v>42881</v>
      </c>
      <c r="B4386" s="1">
        <v>24.32</v>
      </c>
      <c r="C4386" s="1">
        <v>3.62</v>
      </c>
    </row>
    <row r="4387" spans="1:3" x14ac:dyDescent="0.3">
      <c r="A4387" s="36">
        <v>42880</v>
      </c>
      <c r="B4387" s="1">
        <v>24.88</v>
      </c>
      <c r="C4387" s="1">
        <v>3.63</v>
      </c>
    </row>
    <row r="4388" spans="1:3" x14ac:dyDescent="0.3">
      <c r="A4388" s="36">
        <v>42879</v>
      </c>
      <c r="B4388" s="1">
        <v>24.73</v>
      </c>
      <c r="C4388" s="1">
        <v>3.58</v>
      </c>
    </row>
    <row r="4389" spans="1:3" x14ac:dyDescent="0.3">
      <c r="A4389" s="36">
        <v>42878</v>
      </c>
      <c r="B4389" s="1">
        <v>24.8</v>
      </c>
      <c r="C4389" s="1">
        <v>3.59</v>
      </c>
    </row>
    <row r="4390" spans="1:3" x14ac:dyDescent="0.3">
      <c r="A4390" s="36">
        <v>42877</v>
      </c>
      <c r="B4390" s="1">
        <v>24.94</v>
      </c>
      <c r="C4390" s="1">
        <v>3.61</v>
      </c>
    </row>
    <row r="4391" spans="1:3" x14ac:dyDescent="0.3">
      <c r="A4391" s="36">
        <v>42874</v>
      </c>
      <c r="B4391" s="1">
        <v>24.91</v>
      </c>
      <c r="C4391" s="1">
        <v>3.6</v>
      </c>
    </row>
    <row r="4392" spans="1:3" x14ac:dyDescent="0.3">
      <c r="A4392" s="36">
        <v>42873</v>
      </c>
      <c r="B4392" s="1">
        <v>24.91</v>
      </c>
      <c r="C4392" s="1">
        <v>3.6</v>
      </c>
    </row>
    <row r="4393" spans="1:3" x14ac:dyDescent="0.3">
      <c r="A4393" s="36">
        <v>42872</v>
      </c>
      <c r="B4393" s="1">
        <v>25.23</v>
      </c>
      <c r="C4393" s="1">
        <v>3.64</v>
      </c>
    </row>
    <row r="4394" spans="1:3" x14ac:dyDescent="0.3">
      <c r="A4394" s="36">
        <v>42871</v>
      </c>
      <c r="B4394" s="1">
        <v>24.16</v>
      </c>
      <c r="C4394" s="1">
        <v>3.63</v>
      </c>
    </row>
    <row r="4395" spans="1:3" x14ac:dyDescent="0.3">
      <c r="A4395" s="36">
        <v>42870</v>
      </c>
      <c r="B4395" s="1">
        <v>23.99</v>
      </c>
      <c r="C4395" s="1">
        <v>3.61</v>
      </c>
    </row>
    <row r="4396" spans="1:3" x14ac:dyDescent="0.3">
      <c r="A4396" s="36">
        <v>42867</v>
      </c>
      <c r="B4396" s="1">
        <v>23.88</v>
      </c>
      <c r="C4396" s="1">
        <v>3.59</v>
      </c>
    </row>
    <row r="4397" spans="1:3" x14ac:dyDescent="0.3">
      <c r="A4397" s="36">
        <v>42866</v>
      </c>
      <c r="B4397" s="1">
        <v>23.93</v>
      </c>
      <c r="C4397" s="1">
        <v>3.6</v>
      </c>
    </row>
    <row r="4398" spans="1:3" x14ac:dyDescent="0.3">
      <c r="A4398" s="36">
        <v>42865</v>
      </c>
      <c r="B4398" s="1">
        <v>23.89</v>
      </c>
      <c r="C4398" s="1">
        <v>3.59</v>
      </c>
    </row>
    <row r="4399" spans="1:3" x14ac:dyDescent="0.3">
      <c r="A4399" s="36">
        <v>42864</v>
      </c>
      <c r="B4399" s="1">
        <v>23.67</v>
      </c>
      <c r="C4399" s="1">
        <v>3.56</v>
      </c>
    </row>
    <row r="4400" spans="1:3" x14ac:dyDescent="0.3">
      <c r="A4400" s="36">
        <v>42863</v>
      </c>
      <c r="B4400" s="1">
        <v>23.66</v>
      </c>
      <c r="C4400" s="1">
        <v>3.56</v>
      </c>
    </row>
    <row r="4401" spans="1:3" x14ac:dyDescent="0.3">
      <c r="A4401" s="36">
        <v>42860</v>
      </c>
      <c r="B4401" s="1">
        <v>23.59</v>
      </c>
      <c r="C4401" s="1">
        <v>3.55</v>
      </c>
    </row>
    <row r="4402" spans="1:3" x14ac:dyDescent="0.3">
      <c r="A4402" s="36">
        <v>42859</v>
      </c>
      <c r="B4402" s="1">
        <v>23.77</v>
      </c>
      <c r="C4402" s="1">
        <v>3.58</v>
      </c>
    </row>
    <row r="4403" spans="1:3" x14ac:dyDescent="0.3">
      <c r="A4403" s="36">
        <v>42858</v>
      </c>
      <c r="B4403" s="1">
        <v>23.65</v>
      </c>
      <c r="C4403" s="1">
        <v>3.56</v>
      </c>
    </row>
    <row r="4404" spans="1:3" x14ac:dyDescent="0.3">
      <c r="A4404" s="36">
        <v>42857</v>
      </c>
      <c r="B4404" s="1">
        <v>23.66</v>
      </c>
      <c r="C4404" s="1">
        <v>3.56</v>
      </c>
    </row>
    <row r="4405" spans="1:3" x14ac:dyDescent="0.3">
      <c r="A4405" s="36">
        <v>42853</v>
      </c>
      <c r="B4405" s="1">
        <v>23.63</v>
      </c>
      <c r="C4405" s="1">
        <v>3.55</v>
      </c>
    </row>
    <row r="4406" spans="1:3" x14ac:dyDescent="0.3">
      <c r="A4406" s="36">
        <v>42852</v>
      </c>
      <c r="B4406" s="1">
        <v>23.73</v>
      </c>
      <c r="C4406" s="1">
        <v>3.57</v>
      </c>
    </row>
    <row r="4407" spans="1:3" x14ac:dyDescent="0.3">
      <c r="A4407" s="36">
        <v>42851</v>
      </c>
      <c r="B4407" s="1">
        <v>23.75</v>
      </c>
      <c r="C4407" s="1">
        <v>3.57</v>
      </c>
    </row>
    <row r="4408" spans="1:3" x14ac:dyDescent="0.3">
      <c r="A4408" s="36">
        <v>42850</v>
      </c>
      <c r="B4408" s="1">
        <v>23.64</v>
      </c>
      <c r="C4408" s="1">
        <v>3.56</v>
      </c>
    </row>
    <row r="4409" spans="1:3" x14ac:dyDescent="0.3">
      <c r="A4409" s="36">
        <v>42849</v>
      </c>
      <c r="B4409" s="1">
        <v>23.41</v>
      </c>
      <c r="C4409" s="1">
        <v>3.52</v>
      </c>
    </row>
    <row r="4410" spans="1:3" x14ac:dyDescent="0.3">
      <c r="A4410" s="36">
        <v>42846</v>
      </c>
      <c r="B4410" s="1">
        <v>23.12</v>
      </c>
      <c r="C4410" s="1">
        <v>3.48</v>
      </c>
    </row>
    <row r="4411" spans="1:3" x14ac:dyDescent="0.3">
      <c r="A4411" s="36">
        <v>42845</v>
      </c>
      <c r="B4411" s="1">
        <v>23.16</v>
      </c>
      <c r="C4411" s="1">
        <v>3.49</v>
      </c>
    </row>
    <row r="4412" spans="1:3" x14ac:dyDescent="0.3">
      <c r="A4412" s="36">
        <v>42844</v>
      </c>
      <c r="B4412" s="1">
        <v>23.08</v>
      </c>
      <c r="C4412" s="1">
        <v>3.47</v>
      </c>
    </row>
    <row r="4413" spans="1:3" x14ac:dyDescent="0.3">
      <c r="A4413" s="36">
        <v>42843</v>
      </c>
      <c r="B4413" s="1">
        <v>23.08</v>
      </c>
      <c r="C4413" s="1">
        <v>3.47</v>
      </c>
    </row>
    <row r="4414" spans="1:3" x14ac:dyDescent="0.3">
      <c r="A4414" s="36">
        <v>42842</v>
      </c>
      <c r="B4414" s="1">
        <v>23.17</v>
      </c>
      <c r="C4414" s="1">
        <v>3.49</v>
      </c>
    </row>
    <row r="4415" spans="1:3" x14ac:dyDescent="0.3">
      <c r="A4415" s="36">
        <v>42838</v>
      </c>
      <c r="B4415" s="1">
        <v>23.2</v>
      </c>
      <c r="C4415" s="1">
        <v>3.49</v>
      </c>
    </row>
    <row r="4416" spans="1:3" x14ac:dyDescent="0.3">
      <c r="A4416" s="36">
        <v>42837</v>
      </c>
      <c r="B4416" s="1">
        <v>23.33</v>
      </c>
      <c r="C4416" s="1">
        <v>3.51</v>
      </c>
    </row>
    <row r="4417" spans="1:3" x14ac:dyDescent="0.3">
      <c r="A4417" s="36">
        <v>42836</v>
      </c>
      <c r="B4417" s="1">
        <v>23.42</v>
      </c>
      <c r="C4417" s="1">
        <v>3.52</v>
      </c>
    </row>
    <row r="4418" spans="1:3" x14ac:dyDescent="0.3">
      <c r="A4418" s="36">
        <v>42835</v>
      </c>
      <c r="B4418" s="1">
        <v>23.28</v>
      </c>
      <c r="C4418" s="1">
        <v>3.5</v>
      </c>
    </row>
    <row r="4419" spans="1:3" x14ac:dyDescent="0.3">
      <c r="A4419" s="36">
        <v>42832</v>
      </c>
      <c r="B4419" s="1">
        <v>23.32</v>
      </c>
      <c r="C4419" s="1">
        <v>3.51</v>
      </c>
    </row>
    <row r="4420" spans="1:3" x14ac:dyDescent="0.3">
      <c r="A4420" s="36">
        <v>42831</v>
      </c>
      <c r="B4420" s="1">
        <v>23.48</v>
      </c>
      <c r="C4420" s="1">
        <v>3.53</v>
      </c>
    </row>
    <row r="4421" spans="1:3" x14ac:dyDescent="0.3">
      <c r="A4421" s="36">
        <v>42830</v>
      </c>
      <c r="B4421" s="1">
        <v>23.49</v>
      </c>
      <c r="C4421" s="1">
        <v>3.54</v>
      </c>
    </row>
    <row r="4422" spans="1:3" x14ac:dyDescent="0.3">
      <c r="A4422" s="36">
        <v>42828</v>
      </c>
      <c r="B4422" s="1">
        <v>23.42</v>
      </c>
      <c r="C4422" s="1">
        <v>3.53</v>
      </c>
    </row>
    <row r="4423" spans="1:3" x14ac:dyDescent="0.3">
      <c r="A4423" s="36">
        <v>42825</v>
      </c>
      <c r="B4423" s="1">
        <v>23.26</v>
      </c>
      <c r="C4423" s="1">
        <v>3.5</v>
      </c>
    </row>
    <row r="4424" spans="1:3" x14ac:dyDescent="0.3">
      <c r="A4424" s="36">
        <v>42824</v>
      </c>
      <c r="B4424" s="1">
        <v>23.82</v>
      </c>
      <c r="C4424" s="1">
        <v>3.48</v>
      </c>
    </row>
    <row r="4425" spans="1:3" x14ac:dyDescent="0.3">
      <c r="A4425" s="36">
        <v>42823</v>
      </c>
      <c r="B4425" s="1">
        <v>23.74</v>
      </c>
      <c r="C4425" s="1">
        <v>3.47</v>
      </c>
    </row>
    <row r="4426" spans="1:3" x14ac:dyDescent="0.3">
      <c r="A4426" s="36">
        <v>42822</v>
      </c>
      <c r="B4426" s="1">
        <v>23.63</v>
      </c>
      <c r="C4426" s="1">
        <v>3.45</v>
      </c>
    </row>
    <row r="4427" spans="1:3" x14ac:dyDescent="0.3">
      <c r="A4427" s="36">
        <v>42821</v>
      </c>
      <c r="B4427" s="1">
        <v>23.49</v>
      </c>
      <c r="C4427" s="1">
        <v>3.43</v>
      </c>
    </row>
    <row r="4428" spans="1:3" x14ac:dyDescent="0.3">
      <c r="A4428" s="36">
        <v>42818</v>
      </c>
      <c r="B4428" s="1">
        <v>23.65</v>
      </c>
      <c r="C4428" s="1">
        <v>3.45</v>
      </c>
    </row>
    <row r="4429" spans="1:3" x14ac:dyDescent="0.3">
      <c r="A4429" s="36">
        <v>42817</v>
      </c>
      <c r="B4429" s="1">
        <v>23.59</v>
      </c>
      <c r="C4429" s="1">
        <v>3.44</v>
      </c>
    </row>
    <row r="4430" spans="1:3" x14ac:dyDescent="0.3">
      <c r="A4430" s="36">
        <v>42816</v>
      </c>
      <c r="B4430" s="1">
        <v>23.45</v>
      </c>
      <c r="C4430" s="1">
        <v>3.42</v>
      </c>
    </row>
    <row r="4431" spans="1:3" x14ac:dyDescent="0.3">
      <c r="A4431" s="36">
        <v>42815</v>
      </c>
      <c r="B4431" s="1">
        <v>23.68</v>
      </c>
      <c r="C4431" s="1">
        <v>3.46</v>
      </c>
    </row>
    <row r="4432" spans="1:3" x14ac:dyDescent="0.3">
      <c r="A4432" s="36">
        <v>42814</v>
      </c>
      <c r="B4432" s="1">
        <v>23.7</v>
      </c>
      <c r="C4432" s="1">
        <v>3.46</v>
      </c>
    </row>
    <row r="4433" spans="1:3" x14ac:dyDescent="0.3">
      <c r="A4433" s="36">
        <v>42811</v>
      </c>
      <c r="B4433" s="1">
        <v>23.78</v>
      </c>
      <c r="C4433" s="1">
        <v>3.47</v>
      </c>
    </row>
    <row r="4434" spans="1:3" x14ac:dyDescent="0.3">
      <c r="A4434" s="36">
        <v>42810</v>
      </c>
      <c r="B4434" s="1">
        <v>23.77</v>
      </c>
      <c r="C4434" s="1">
        <v>3.47</v>
      </c>
    </row>
    <row r="4435" spans="1:3" x14ac:dyDescent="0.3">
      <c r="A4435" s="36">
        <v>42809</v>
      </c>
      <c r="B4435" s="1">
        <v>23.59</v>
      </c>
      <c r="C4435" s="1">
        <v>3.44</v>
      </c>
    </row>
    <row r="4436" spans="1:3" x14ac:dyDescent="0.3">
      <c r="A4436" s="36">
        <v>42808</v>
      </c>
      <c r="B4436" s="1">
        <v>23.59</v>
      </c>
      <c r="C4436" s="1">
        <v>3.44</v>
      </c>
    </row>
    <row r="4437" spans="1:3" x14ac:dyDescent="0.3">
      <c r="A4437" s="36">
        <v>42804</v>
      </c>
      <c r="B4437" s="1">
        <v>23.2</v>
      </c>
      <c r="C4437" s="1">
        <v>3.39</v>
      </c>
    </row>
    <row r="4438" spans="1:3" x14ac:dyDescent="0.3">
      <c r="A4438" s="36">
        <v>42803</v>
      </c>
      <c r="B4438" s="1">
        <v>23.18</v>
      </c>
      <c r="C4438" s="1">
        <v>3.38</v>
      </c>
    </row>
    <row r="4439" spans="1:3" x14ac:dyDescent="0.3">
      <c r="A4439" s="36">
        <v>42802</v>
      </c>
      <c r="B4439" s="1">
        <v>23.17</v>
      </c>
      <c r="C4439" s="1">
        <v>3.38</v>
      </c>
    </row>
    <row r="4440" spans="1:3" x14ac:dyDescent="0.3">
      <c r="A4440" s="36">
        <v>42801</v>
      </c>
      <c r="B4440" s="1">
        <v>23.23</v>
      </c>
      <c r="C4440" s="1">
        <v>3.39</v>
      </c>
    </row>
    <row r="4441" spans="1:3" x14ac:dyDescent="0.3">
      <c r="A4441" s="36">
        <v>42800</v>
      </c>
      <c r="B4441" s="1">
        <v>23.27</v>
      </c>
      <c r="C4441" s="1">
        <v>3.4</v>
      </c>
    </row>
    <row r="4442" spans="1:3" x14ac:dyDescent="0.3">
      <c r="A4442" s="36">
        <v>42797</v>
      </c>
      <c r="B4442" s="1">
        <v>23.1</v>
      </c>
      <c r="C4442" s="1">
        <v>3.37</v>
      </c>
    </row>
    <row r="4443" spans="1:3" x14ac:dyDescent="0.3">
      <c r="A4443" s="36">
        <v>42796</v>
      </c>
      <c r="B4443" s="1">
        <v>23.11</v>
      </c>
      <c r="C4443" s="1">
        <v>3.37</v>
      </c>
    </row>
    <row r="4444" spans="1:3" x14ac:dyDescent="0.3">
      <c r="A4444" s="36">
        <v>42795</v>
      </c>
      <c r="B4444" s="1">
        <v>23.3</v>
      </c>
      <c r="C4444" s="1">
        <v>3.39</v>
      </c>
    </row>
    <row r="4445" spans="1:3" x14ac:dyDescent="0.3">
      <c r="A4445" s="36">
        <v>42794</v>
      </c>
      <c r="B4445" s="1">
        <v>23.13</v>
      </c>
      <c r="C4445" s="1">
        <v>3.37</v>
      </c>
    </row>
    <row r="4446" spans="1:3" x14ac:dyDescent="0.3">
      <c r="A4446" s="36">
        <v>42793</v>
      </c>
      <c r="B4446" s="1">
        <v>23.21</v>
      </c>
      <c r="C4446" s="1">
        <v>3.37</v>
      </c>
    </row>
    <row r="4447" spans="1:3" x14ac:dyDescent="0.3">
      <c r="A4447" s="36">
        <v>42789</v>
      </c>
      <c r="B4447" s="1">
        <v>23.36</v>
      </c>
      <c r="C4447" s="1">
        <v>3.39</v>
      </c>
    </row>
    <row r="4448" spans="1:3" x14ac:dyDescent="0.3">
      <c r="A4448" s="36">
        <v>42788</v>
      </c>
      <c r="B4448" s="1">
        <v>23.32</v>
      </c>
      <c r="C4448" s="1">
        <v>3.38</v>
      </c>
    </row>
    <row r="4449" spans="1:3" x14ac:dyDescent="0.3">
      <c r="A4449" s="36">
        <v>42787</v>
      </c>
      <c r="B4449" s="1">
        <v>23.27</v>
      </c>
      <c r="C4449" s="1">
        <v>3.38</v>
      </c>
    </row>
    <row r="4450" spans="1:3" x14ac:dyDescent="0.3">
      <c r="A4450" s="36">
        <v>42786</v>
      </c>
      <c r="B4450" s="1">
        <v>23.19</v>
      </c>
      <c r="C4450" s="1">
        <v>3.37</v>
      </c>
    </row>
    <row r="4451" spans="1:3" x14ac:dyDescent="0.3">
      <c r="A4451" s="36">
        <v>42783</v>
      </c>
      <c r="B4451" s="1">
        <v>23.1</v>
      </c>
      <c r="C4451" s="1">
        <v>3.34</v>
      </c>
    </row>
    <row r="4452" spans="1:3" x14ac:dyDescent="0.3">
      <c r="A4452" s="36">
        <v>42782</v>
      </c>
      <c r="B4452" s="1">
        <v>23.08</v>
      </c>
      <c r="C4452" s="1">
        <v>3.33</v>
      </c>
    </row>
    <row r="4453" spans="1:3" x14ac:dyDescent="0.3">
      <c r="A4453" s="36">
        <v>42781</v>
      </c>
      <c r="B4453" s="1">
        <v>22.84</v>
      </c>
      <c r="C4453" s="1">
        <v>3.31</v>
      </c>
    </row>
    <row r="4454" spans="1:3" x14ac:dyDescent="0.3">
      <c r="A4454" s="36">
        <v>42780</v>
      </c>
      <c r="B4454" s="1">
        <v>23.05</v>
      </c>
      <c r="C4454" s="1">
        <v>3.33</v>
      </c>
    </row>
    <row r="4455" spans="1:3" x14ac:dyDescent="0.3">
      <c r="A4455" s="36">
        <v>42779</v>
      </c>
      <c r="B4455" s="1">
        <v>23.15</v>
      </c>
      <c r="C4455" s="1">
        <v>3.34</v>
      </c>
    </row>
    <row r="4456" spans="1:3" x14ac:dyDescent="0.3">
      <c r="A4456" s="36">
        <v>42776</v>
      </c>
      <c r="B4456" s="1">
        <v>23.34</v>
      </c>
      <c r="C4456" s="1">
        <v>3.33</v>
      </c>
    </row>
    <row r="4457" spans="1:3" x14ac:dyDescent="0.3">
      <c r="A4457" s="36">
        <v>42775</v>
      </c>
      <c r="B4457" s="1">
        <v>23.31</v>
      </c>
      <c r="C4457" s="1">
        <v>3.33</v>
      </c>
    </row>
    <row r="4458" spans="1:3" x14ac:dyDescent="0.3">
      <c r="A4458" s="36">
        <v>42774</v>
      </c>
      <c r="B4458" s="1">
        <v>23.28</v>
      </c>
      <c r="C4458" s="1">
        <v>3.32</v>
      </c>
    </row>
    <row r="4459" spans="1:3" x14ac:dyDescent="0.3">
      <c r="A4459" s="36">
        <v>42773</v>
      </c>
      <c r="B4459" s="1">
        <v>23.31</v>
      </c>
      <c r="C4459" s="1">
        <v>3.32</v>
      </c>
    </row>
    <row r="4460" spans="1:3" x14ac:dyDescent="0.3">
      <c r="A4460" s="36">
        <v>42772</v>
      </c>
      <c r="B4460" s="1">
        <v>23.43</v>
      </c>
      <c r="C4460" s="1">
        <v>3.34</v>
      </c>
    </row>
    <row r="4461" spans="1:3" x14ac:dyDescent="0.3">
      <c r="A4461" s="36">
        <v>42769</v>
      </c>
      <c r="B4461" s="1">
        <v>23.29</v>
      </c>
      <c r="C4461" s="1">
        <v>3.31</v>
      </c>
    </row>
    <row r="4462" spans="1:3" x14ac:dyDescent="0.3">
      <c r="A4462" s="36">
        <v>42768</v>
      </c>
      <c r="B4462" s="1">
        <v>23.38</v>
      </c>
      <c r="C4462" s="1">
        <v>3.31</v>
      </c>
    </row>
    <row r="4463" spans="1:3" x14ac:dyDescent="0.3">
      <c r="A4463" s="36">
        <v>42767</v>
      </c>
      <c r="B4463" s="1">
        <v>23.27</v>
      </c>
      <c r="C4463" s="1">
        <v>3.3</v>
      </c>
    </row>
    <row r="4464" spans="1:3" x14ac:dyDescent="0.3">
      <c r="A4464" s="36">
        <v>42766</v>
      </c>
      <c r="B4464" s="1">
        <v>22.86</v>
      </c>
      <c r="C4464" s="1">
        <v>3.25</v>
      </c>
    </row>
    <row r="4465" spans="1:3" x14ac:dyDescent="0.3">
      <c r="A4465" s="36">
        <v>42765</v>
      </c>
      <c r="B4465" s="1">
        <v>22.98</v>
      </c>
      <c r="C4465" s="1">
        <v>3.27</v>
      </c>
    </row>
    <row r="4466" spans="1:3" x14ac:dyDescent="0.3">
      <c r="A4466" s="36">
        <v>42762</v>
      </c>
      <c r="B4466" s="1">
        <v>23</v>
      </c>
      <c r="C4466" s="1">
        <v>3.28</v>
      </c>
    </row>
    <row r="4467" spans="1:3" x14ac:dyDescent="0.3">
      <c r="A4467" s="36">
        <v>42760</v>
      </c>
      <c r="B4467" s="1">
        <v>22.98</v>
      </c>
      <c r="C4467" s="1">
        <v>3.26</v>
      </c>
    </row>
    <row r="4468" spans="1:3" x14ac:dyDescent="0.3">
      <c r="A4468" s="36">
        <v>42759</v>
      </c>
      <c r="B4468" s="1">
        <v>22.64</v>
      </c>
      <c r="C4468" s="1">
        <v>3.21</v>
      </c>
    </row>
    <row r="4469" spans="1:3" x14ac:dyDescent="0.3">
      <c r="A4469" s="36">
        <v>42758</v>
      </c>
      <c r="B4469" s="1">
        <v>22.48</v>
      </c>
      <c r="C4469" s="1">
        <v>3.18</v>
      </c>
    </row>
    <row r="4470" spans="1:3" x14ac:dyDescent="0.3">
      <c r="A4470" s="36">
        <v>42755</v>
      </c>
      <c r="B4470" s="1">
        <v>22.37</v>
      </c>
      <c r="C4470" s="1">
        <v>3.17</v>
      </c>
    </row>
    <row r="4471" spans="1:3" x14ac:dyDescent="0.3">
      <c r="A4471" s="36">
        <v>42754</v>
      </c>
      <c r="B4471" s="1">
        <v>22.44</v>
      </c>
      <c r="C4471" s="1">
        <v>3.2</v>
      </c>
    </row>
    <row r="4472" spans="1:3" x14ac:dyDescent="0.3">
      <c r="A4472" s="36">
        <v>42753</v>
      </c>
      <c r="B4472" s="1">
        <v>22.39</v>
      </c>
      <c r="C4472" s="1">
        <v>3.19</v>
      </c>
    </row>
    <row r="4473" spans="1:3" x14ac:dyDescent="0.3">
      <c r="A4473" s="36">
        <v>42752</v>
      </c>
      <c r="B4473" s="1">
        <v>22.4</v>
      </c>
      <c r="C4473" s="1">
        <v>3.18</v>
      </c>
    </row>
    <row r="4474" spans="1:3" x14ac:dyDescent="0.3">
      <c r="A4474" s="36">
        <v>42751</v>
      </c>
      <c r="B4474" s="1">
        <v>22.5</v>
      </c>
      <c r="C4474" s="1">
        <v>3.19</v>
      </c>
    </row>
    <row r="4475" spans="1:3" x14ac:dyDescent="0.3">
      <c r="A4475" s="36">
        <v>42748</v>
      </c>
      <c r="B4475" s="1">
        <v>22.47</v>
      </c>
      <c r="C4475" s="1">
        <v>3.18</v>
      </c>
    </row>
    <row r="4476" spans="1:3" x14ac:dyDescent="0.3">
      <c r="A4476" s="36">
        <v>42747</v>
      </c>
      <c r="B4476" s="1">
        <v>22.5</v>
      </c>
      <c r="C4476" s="1">
        <v>3.19</v>
      </c>
    </row>
    <row r="4477" spans="1:3" x14ac:dyDescent="0.3">
      <c r="A4477" s="36">
        <v>42746</v>
      </c>
      <c r="B4477" s="1">
        <v>22.42</v>
      </c>
      <c r="C4477" s="1">
        <v>3.18</v>
      </c>
    </row>
    <row r="4478" spans="1:3" x14ac:dyDescent="0.3">
      <c r="A4478" s="36">
        <v>42745</v>
      </c>
      <c r="B4478" s="1">
        <v>22.39</v>
      </c>
      <c r="C4478" s="1">
        <v>3.14</v>
      </c>
    </row>
    <row r="4479" spans="1:3" x14ac:dyDescent="0.3">
      <c r="A4479" s="36">
        <v>42744</v>
      </c>
      <c r="B4479" s="1">
        <v>22.07</v>
      </c>
      <c r="C4479" s="1">
        <v>3.12</v>
      </c>
    </row>
    <row r="4480" spans="1:3" x14ac:dyDescent="0.3">
      <c r="A4480" s="36">
        <v>42741</v>
      </c>
      <c r="B4480" s="1">
        <v>22.09</v>
      </c>
      <c r="C4480" s="1">
        <v>3.13</v>
      </c>
    </row>
    <row r="4481" spans="1:3" x14ac:dyDescent="0.3">
      <c r="A4481" s="36">
        <v>42740</v>
      </c>
      <c r="B4481" s="1">
        <v>22.17</v>
      </c>
      <c r="C4481" s="1">
        <v>3.14</v>
      </c>
    </row>
    <row r="4482" spans="1:3" x14ac:dyDescent="0.3">
      <c r="A4482" s="36">
        <v>42739</v>
      </c>
      <c r="B4482" s="1">
        <v>21.94</v>
      </c>
      <c r="C4482" s="1">
        <v>3.11</v>
      </c>
    </row>
    <row r="4483" spans="1:3" x14ac:dyDescent="0.3">
      <c r="A4483" s="36">
        <v>42738</v>
      </c>
      <c r="B4483" s="1">
        <v>22.12</v>
      </c>
      <c r="C4483" s="1">
        <v>3.11</v>
      </c>
    </row>
    <row r="4484" spans="1:3" x14ac:dyDescent="0.3">
      <c r="A4484" s="36">
        <v>42737</v>
      </c>
      <c r="B4484" s="1">
        <v>22.08</v>
      </c>
      <c r="C4484" s="1">
        <v>3.1</v>
      </c>
    </row>
    <row r="4485" spans="1:3" x14ac:dyDescent="0.3">
      <c r="A4485" s="36">
        <v>43465</v>
      </c>
      <c r="B4485" s="1">
        <v>26.17</v>
      </c>
      <c r="C4485" s="1">
        <v>3.38</v>
      </c>
    </row>
    <row r="4486" spans="1:3" x14ac:dyDescent="0.3">
      <c r="A4486" s="36">
        <v>43462</v>
      </c>
      <c r="B4486" s="1">
        <v>26.16</v>
      </c>
      <c r="C4486" s="1">
        <v>3.43</v>
      </c>
    </row>
    <row r="4487" spans="1:3" x14ac:dyDescent="0.3">
      <c r="A4487" s="36">
        <v>43461</v>
      </c>
      <c r="B4487" s="1">
        <v>26.08</v>
      </c>
      <c r="C4487" s="1">
        <v>3.41</v>
      </c>
    </row>
    <row r="4488" spans="1:3" x14ac:dyDescent="0.3">
      <c r="A4488" s="36">
        <v>43460</v>
      </c>
      <c r="B4488" s="1">
        <v>25.96</v>
      </c>
      <c r="C4488" s="1">
        <v>3.39</v>
      </c>
    </row>
    <row r="4489" spans="1:3" x14ac:dyDescent="0.3">
      <c r="A4489" s="36">
        <v>43458</v>
      </c>
      <c r="B4489" s="1">
        <v>25.8</v>
      </c>
      <c r="C4489" s="1">
        <v>3.37</v>
      </c>
    </row>
    <row r="4490" spans="1:3" x14ac:dyDescent="0.3">
      <c r="A4490" s="36">
        <v>43455</v>
      </c>
      <c r="B4490" s="1">
        <v>26.02</v>
      </c>
      <c r="C4490" s="1">
        <v>3.4</v>
      </c>
    </row>
    <row r="4491" spans="1:3" x14ac:dyDescent="0.3">
      <c r="A4491" s="36">
        <v>43454</v>
      </c>
      <c r="B4491" s="1">
        <v>26.5</v>
      </c>
      <c r="C4491" s="1">
        <v>3.46</v>
      </c>
    </row>
    <row r="4492" spans="1:3" x14ac:dyDescent="0.3">
      <c r="A4492" s="36">
        <v>43453</v>
      </c>
      <c r="B4492" s="1">
        <v>26.53</v>
      </c>
      <c r="C4492" s="1">
        <v>3.47</v>
      </c>
    </row>
    <row r="4493" spans="1:3" x14ac:dyDescent="0.3">
      <c r="A4493" s="36">
        <v>43452</v>
      </c>
      <c r="B4493" s="1">
        <v>26.39</v>
      </c>
      <c r="C4493" s="1">
        <v>3.45</v>
      </c>
    </row>
    <row r="4494" spans="1:3" x14ac:dyDescent="0.3">
      <c r="A4494" s="36">
        <v>43451</v>
      </c>
      <c r="B4494" s="1">
        <v>26.34</v>
      </c>
      <c r="C4494" s="1">
        <v>3.44</v>
      </c>
    </row>
    <row r="4495" spans="1:3" x14ac:dyDescent="0.3">
      <c r="A4495" s="36">
        <v>43448</v>
      </c>
      <c r="B4495" s="1">
        <v>26.14</v>
      </c>
      <c r="C4495" s="1">
        <v>3.42</v>
      </c>
    </row>
    <row r="4496" spans="1:3" x14ac:dyDescent="0.3">
      <c r="A4496" s="36">
        <v>43447</v>
      </c>
      <c r="B4496" s="1">
        <v>26.11</v>
      </c>
      <c r="C4496" s="1">
        <v>3.41</v>
      </c>
    </row>
    <row r="4497" spans="1:3" x14ac:dyDescent="0.3">
      <c r="A4497" s="36">
        <v>43446</v>
      </c>
      <c r="B4497" s="1">
        <v>25.98</v>
      </c>
      <c r="C4497" s="1">
        <v>3.4</v>
      </c>
    </row>
    <row r="4498" spans="1:3" x14ac:dyDescent="0.3">
      <c r="A4498" s="36">
        <v>43445</v>
      </c>
      <c r="B4498" s="1">
        <v>25.52</v>
      </c>
      <c r="C4498" s="1">
        <v>3.34</v>
      </c>
    </row>
    <row r="4499" spans="1:3" x14ac:dyDescent="0.3">
      <c r="A4499" s="36">
        <v>43444</v>
      </c>
      <c r="B4499" s="1">
        <v>25.37</v>
      </c>
      <c r="C4499" s="1">
        <v>3.32</v>
      </c>
    </row>
    <row r="4500" spans="1:3" x14ac:dyDescent="0.3">
      <c r="A4500" s="36">
        <v>43441</v>
      </c>
      <c r="B4500" s="1">
        <v>25.87</v>
      </c>
      <c r="C4500" s="1">
        <v>3.38</v>
      </c>
    </row>
    <row r="4501" spans="1:3" x14ac:dyDescent="0.3">
      <c r="A4501" s="36">
        <v>43440</v>
      </c>
      <c r="B4501" s="1">
        <v>25.65</v>
      </c>
      <c r="C4501" s="1">
        <v>3.35</v>
      </c>
    </row>
    <row r="4502" spans="1:3" x14ac:dyDescent="0.3">
      <c r="A4502" s="36">
        <v>43439</v>
      </c>
      <c r="B4502" s="1">
        <v>26.09</v>
      </c>
      <c r="C4502" s="1">
        <v>3.41</v>
      </c>
    </row>
    <row r="4503" spans="1:3" x14ac:dyDescent="0.3">
      <c r="A4503" s="36">
        <v>43438</v>
      </c>
      <c r="B4503" s="1">
        <v>26.3</v>
      </c>
      <c r="C4503" s="1">
        <v>3.44</v>
      </c>
    </row>
    <row r="4504" spans="1:3" x14ac:dyDescent="0.3">
      <c r="A4504" s="36">
        <v>43437</v>
      </c>
      <c r="B4504" s="1">
        <v>26.33</v>
      </c>
      <c r="C4504" s="1">
        <v>3.44</v>
      </c>
    </row>
    <row r="4505" spans="1:3" x14ac:dyDescent="0.3">
      <c r="A4505" s="36">
        <v>43434</v>
      </c>
      <c r="B4505" s="1">
        <v>26.31</v>
      </c>
      <c r="C4505" s="1">
        <v>3.44</v>
      </c>
    </row>
    <row r="4506" spans="1:3" x14ac:dyDescent="0.3">
      <c r="A4506" s="36">
        <v>43433</v>
      </c>
      <c r="B4506" s="1">
        <v>26.27</v>
      </c>
      <c r="C4506" s="1">
        <v>3.43</v>
      </c>
    </row>
    <row r="4507" spans="1:3" x14ac:dyDescent="0.3">
      <c r="A4507" s="36">
        <v>43432</v>
      </c>
      <c r="B4507" s="1">
        <v>25.96</v>
      </c>
      <c r="C4507" s="1">
        <v>3.39</v>
      </c>
    </row>
    <row r="4508" spans="1:3" x14ac:dyDescent="0.3">
      <c r="A4508" s="36">
        <v>43431</v>
      </c>
      <c r="B4508" s="1">
        <v>25.85</v>
      </c>
      <c r="C4508" s="1">
        <v>3.38</v>
      </c>
    </row>
    <row r="4509" spans="1:3" x14ac:dyDescent="0.3">
      <c r="A4509" s="36">
        <v>43430</v>
      </c>
      <c r="B4509" s="1">
        <v>25.71</v>
      </c>
      <c r="C4509" s="1">
        <v>3.36</v>
      </c>
    </row>
    <row r="4510" spans="1:3" x14ac:dyDescent="0.3">
      <c r="A4510" s="36">
        <v>43426</v>
      </c>
      <c r="B4510" s="1">
        <v>25.43</v>
      </c>
      <c r="C4510" s="1">
        <v>3.33</v>
      </c>
    </row>
    <row r="4511" spans="1:3" x14ac:dyDescent="0.3">
      <c r="A4511" s="36">
        <v>43425</v>
      </c>
      <c r="B4511" s="1">
        <v>25.55</v>
      </c>
      <c r="C4511" s="1">
        <v>3.35</v>
      </c>
    </row>
    <row r="4512" spans="1:3" x14ac:dyDescent="0.3">
      <c r="A4512" s="36">
        <v>43424</v>
      </c>
      <c r="B4512" s="1">
        <v>25.62</v>
      </c>
      <c r="C4512" s="1">
        <v>3.37</v>
      </c>
    </row>
    <row r="4513" spans="1:3" x14ac:dyDescent="0.3">
      <c r="A4513" s="36">
        <v>43423</v>
      </c>
      <c r="B4513" s="1">
        <v>25.88</v>
      </c>
      <c r="C4513" s="1">
        <v>3.41</v>
      </c>
    </row>
    <row r="4514" spans="1:3" x14ac:dyDescent="0.3">
      <c r="A4514" s="36">
        <v>43420</v>
      </c>
      <c r="B4514" s="1">
        <v>25.69</v>
      </c>
      <c r="C4514" s="1">
        <v>3.38</v>
      </c>
    </row>
    <row r="4515" spans="1:3" x14ac:dyDescent="0.3">
      <c r="A4515" s="36">
        <v>43419</v>
      </c>
      <c r="B4515" s="1">
        <v>25.53</v>
      </c>
      <c r="C4515" s="1">
        <v>3.36</v>
      </c>
    </row>
    <row r="4516" spans="1:3" x14ac:dyDescent="0.3">
      <c r="A4516" s="36">
        <v>43418</v>
      </c>
      <c r="B4516" s="1">
        <v>25.43</v>
      </c>
      <c r="C4516" s="1">
        <v>3.35</v>
      </c>
    </row>
    <row r="4517" spans="1:3" x14ac:dyDescent="0.3">
      <c r="A4517" s="36">
        <v>43417</v>
      </c>
      <c r="B4517" s="1">
        <v>25.45</v>
      </c>
      <c r="C4517" s="1">
        <v>3.35</v>
      </c>
    </row>
    <row r="4518" spans="1:3" x14ac:dyDescent="0.3">
      <c r="A4518" s="36">
        <v>43416</v>
      </c>
      <c r="B4518" s="1">
        <v>25.21</v>
      </c>
      <c r="C4518" s="1">
        <v>3.32</v>
      </c>
    </row>
    <row r="4519" spans="1:3" x14ac:dyDescent="0.3">
      <c r="A4519" s="36">
        <v>43413</v>
      </c>
      <c r="B4519" s="1">
        <v>25.46</v>
      </c>
      <c r="C4519" s="1">
        <v>3.35</v>
      </c>
    </row>
    <row r="4520" spans="1:3" x14ac:dyDescent="0.3">
      <c r="A4520" s="36">
        <v>43411</v>
      </c>
      <c r="B4520" s="1">
        <v>25.49</v>
      </c>
      <c r="C4520" s="1">
        <v>3.36</v>
      </c>
    </row>
    <row r="4521" spans="1:3" x14ac:dyDescent="0.3">
      <c r="A4521" s="36">
        <v>43410</v>
      </c>
      <c r="B4521" s="1">
        <v>25.32</v>
      </c>
      <c r="C4521" s="1">
        <v>3.34</v>
      </c>
    </row>
    <row r="4522" spans="1:3" x14ac:dyDescent="0.3">
      <c r="A4522" s="36">
        <v>43409</v>
      </c>
      <c r="B4522" s="1">
        <v>25.33</v>
      </c>
      <c r="C4522" s="1">
        <v>3.34</v>
      </c>
    </row>
    <row r="4523" spans="1:3" x14ac:dyDescent="0.3">
      <c r="A4523" s="36">
        <v>43406</v>
      </c>
      <c r="B4523" s="1">
        <v>25.4</v>
      </c>
      <c r="C4523" s="1">
        <v>3.35</v>
      </c>
    </row>
    <row r="4524" spans="1:3" x14ac:dyDescent="0.3">
      <c r="A4524" s="36">
        <v>43405</v>
      </c>
      <c r="B4524" s="1">
        <v>24.98</v>
      </c>
      <c r="C4524" s="1">
        <v>3.29</v>
      </c>
    </row>
    <row r="4525" spans="1:3" x14ac:dyDescent="0.3">
      <c r="A4525" s="36">
        <v>43404</v>
      </c>
      <c r="B4525" s="1">
        <v>25</v>
      </c>
      <c r="C4525" s="1">
        <v>3.29</v>
      </c>
    </row>
    <row r="4526" spans="1:3" x14ac:dyDescent="0.3">
      <c r="A4526" s="36">
        <v>43403</v>
      </c>
      <c r="B4526" s="1">
        <v>24.55</v>
      </c>
      <c r="C4526" s="1">
        <v>3.24</v>
      </c>
    </row>
    <row r="4527" spans="1:3" x14ac:dyDescent="0.3">
      <c r="A4527" s="36">
        <v>43402</v>
      </c>
      <c r="B4527" s="1">
        <v>24.65</v>
      </c>
      <c r="C4527" s="1">
        <v>3.26</v>
      </c>
    </row>
    <row r="4528" spans="1:3" x14ac:dyDescent="0.3">
      <c r="A4528" s="36">
        <v>43399</v>
      </c>
      <c r="B4528" s="1">
        <v>24.12</v>
      </c>
      <c r="C4528" s="1">
        <v>3.19</v>
      </c>
    </row>
    <row r="4529" spans="1:3" x14ac:dyDescent="0.3">
      <c r="A4529" s="36">
        <v>43398</v>
      </c>
      <c r="B4529" s="1">
        <v>24.36</v>
      </c>
      <c r="C4529" s="1">
        <v>3.22</v>
      </c>
    </row>
    <row r="4530" spans="1:3" x14ac:dyDescent="0.3">
      <c r="A4530" s="36">
        <v>43397</v>
      </c>
      <c r="B4530" s="1">
        <v>24.6</v>
      </c>
      <c r="C4530" s="1">
        <v>3.25</v>
      </c>
    </row>
    <row r="4531" spans="1:3" x14ac:dyDescent="0.3">
      <c r="A4531" s="36">
        <v>43396</v>
      </c>
      <c r="B4531" s="1">
        <v>24.41</v>
      </c>
      <c r="C4531" s="1">
        <v>3.22</v>
      </c>
    </row>
    <row r="4532" spans="1:3" x14ac:dyDescent="0.3">
      <c r="A4532" s="36">
        <v>43395</v>
      </c>
      <c r="B4532" s="1">
        <v>24.65</v>
      </c>
      <c r="C4532" s="1">
        <v>3.26</v>
      </c>
    </row>
    <row r="4533" spans="1:3" x14ac:dyDescent="0.3">
      <c r="A4533" s="36">
        <v>43392</v>
      </c>
      <c r="B4533" s="1">
        <v>24.83</v>
      </c>
      <c r="C4533" s="1">
        <v>3.27</v>
      </c>
    </row>
    <row r="4534" spans="1:3" x14ac:dyDescent="0.3">
      <c r="A4534" s="36">
        <v>43390</v>
      </c>
      <c r="B4534" s="1">
        <v>25.19</v>
      </c>
      <c r="C4534" s="1">
        <v>3.32</v>
      </c>
    </row>
    <row r="4535" spans="1:3" x14ac:dyDescent="0.3">
      <c r="A4535" s="36">
        <v>43389</v>
      </c>
      <c r="B4535" s="1">
        <v>25.52</v>
      </c>
      <c r="C4535" s="1">
        <v>3.36</v>
      </c>
    </row>
    <row r="4536" spans="1:3" x14ac:dyDescent="0.3">
      <c r="A4536" s="36">
        <v>43388</v>
      </c>
      <c r="B4536" s="1">
        <v>25.42</v>
      </c>
      <c r="C4536" s="1">
        <v>3.34</v>
      </c>
    </row>
    <row r="4537" spans="1:3" x14ac:dyDescent="0.3">
      <c r="A4537" s="36">
        <v>43385</v>
      </c>
      <c r="B4537" s="1">
        <v>25.33</v>
      </c>
      <c r="C4537" s="1">
        <v>3.33</v>
      </c>
    </row>
    <row r="4538" spans="1:3" x14ac:dyDescent="0.3">
      <c r="A4538" s="36">
        <v>43384</v>
      </c>
      <c r="B4538" s="1">
        <v>24.75</v>
      </c>
      <c r="C4538" s="1">
        <v>3.25</v>
      </c>
    </row>
    <row r="4539" spans="1:3" x14ac:dyDescent="0.3">
      <c r="A4539" s="36">
        <v>43383</v>
      </c>
      <c r="B4539" s="1">
        <v>25.3</v>
      </c>
      <c r="C4539" s="1">
        <v>3.32</v>
      </c>
    </row>
    <row r="4540" spans="1:3" x14ac:dyDescent="0.3">
      <c r="A4540" s="36">
        <v>43382</v>
      </c>
      <c r="B4540" s="1">
        <v>24.91</v>
      </c>
      <c r="C4540" s="1">
        <v>3.27</v>
      </c>
    </row>
    <row r="4541" spans="1:3" x14ac:dyDescent="0.3">
      <c r="A4541" s="36">
        <v>43381</v>
      </c>
      <c r="B4541" s="1">
        <v>25.03</v>
      </c>
      <c r="C4541" s="1">
        <v>3.29</v>
      </c>
    </row>
    <row r="4542" spans="1:3" x14ac:dyDescent="0.3">
      <c r="A4542" s="36">
        <v>43378</v>
      </c>
      <c r="B4542" s="1">
        <v>24.95</v>
      </c>
      <c r="C4542" s="1">
        <v>3.28</v>
      </c>
    </row>
    <row r="4543" spans="1:3" x14ac:dyDescent="0.3">
      <c r="A4543" s="36">
        <v>43377</v>
      </c>
      <c r="B4543" s="1">
        <v>25.63</v>
      </c>
      <c r="C4543" s="1">
        <v>3.37</v>
      </c>
    </row>
    <row r="4544" spans="1:3" x14ac:dyDescent="0.3">
      <c r="A4544" s="36">
        <v>43376</v>
      </c>
      <c r="B4544" s="1">
        <v>26.26</v>
      </c>
      <c r="C4544" s="1">
        <v>3.45</v>
      </c>
    </row>
    <row r="4545" spans="1:3" x14ac:dyDescent="0.3">
      <c r="A4545" s="36">
        <v>43374</v>
      </c>
      <c r="B4545" s="1">
        <v>26.62</v>
      </c>
      <c r="C4545" s="1">
        <v>3.5</v>
      </c>
    </row>
    <row r="4546" spans="1:3" x14ac:dyDescent="0.3">
      <c r="A4546" s="36">
        <v>43371</v>
      </c>
      <c r="B4546" s="1">
        <v>26.44</v>
      </c>
      <c r="C4546" s="1">
        <v>3.47</v>
      </c>
    </row>
    <row r="4547" spans="1:3" x14ac:dyDescent="0.3">
      <c r="A4547" s="36">
        <v>43370</v>
      </c>
      <c r="B4547" s="1">
        <v>26.69</v>
      </c>
      <c r="C4547" s="1">
        <v>3.47</v>
      </c>
    </row>
    <row r="4548" spans="1:3" x14ac:dyDescent="0.3">
      <c r="A4548" s="36">
        <v>43369</v>
      </c>
      <c r="B4548" s="1">
        <v>26.87</v>
      </c>
      <c r="C4548" s="1">
        <v>3.5</v>
      </c>
    </row>
    <row r="4549" spans="1:3" x14ac:dyDescent="0.3">
      <c r="A4549" s="36">
        <v>43368</v>
      </c>
      <c r="B4549" s="1">
        <v>26.91</v>
      </c>
      <c r="C4549" s="1">
        <v>3.56</v>
      </c>
    </row>
    <row r="4550" spans="1:3" x14ac:dyDescent="0.3">
      <c r="A4550" s="36">
        <v>43367</v>
      </c>
      <c r="B4550" s="1">
        <v>26.66</v>
      </c>
      <c r="C4550" s="1">
        <v>3.53</v>
      </c>
    </row>
    <row r="4551" spans="1:3" x14ac:dyDescent="0.3">
      <c r="A4551" s="36">
        <v>43364</v>
      </c>
      <c r="B4551" s="1">
        <v>27.09</v>
      </c>
      <c r="C4551" s="1">
        <v>3.59</v>
      </c>
    </row>
    <row r="4552" spans="1:3" x14ac:dyDescent="0.3">
      <c r="A4552" s="36">
        <v>43362</v>
      </c>
      <c r="B4552" s="1">
        <v>27.31</v>
      </c>
      <c r="C4552" s="1">
        <v>3.61</v>
      </c>
    </row>
    <row r="4553" spans="1:3" x14ac:dyDescent="0.3">
      <c r="A4553" s="36">
        <v>43361</v>
      </c>
      <c r="B4553" s="1">
        <v>27.42</v>
      </c>
      <c r="C4553" s="1">
        <v>3.63</v>
      </c>
    </row>
    <row r="4554" spans="1:3" x14ac:dyDescent="0.3">
      <c r="A4554" s="36">
        <v>43360</v>
      </c>
      <c r="B4554" s="1">
        <v>27.66</v>
      </c>
      <c r="C4554" s="1">
        <v>3.66</v>
      </c>
    </row>
    <row r="4555" spans="1:3" x14ac:dyDescent="0.3">
      <c r="A4555" s="36">
        <v>43357</v>
      </c>
      <c r="B4555" s="1">
        <v>28</v>
      </c>
      <c r="C4555" s="1">
        <v>3.71</v>
      </c>
    </row>
    <row r="4556" spans="1:3" x14ac:dyDescent="0.3">
      <c r="A4556" s="36">
        <v>43355</v>
      </c>
      <c r="B4556" s="1">
        <v>27.64</v>
      </c>
      <c r="C4556" s="1">
        <v>3.66</v>
      </c>
    </row>
    <row r="4557" spans="1:3" x14ac:dyDescent="0.3">
      <c r="A4557" s="36">
        <v>43354</v>
      </c>
      <c r="B4557" s="1">
        <v>27.44</v>
      </c>
      <c r="C4557" s="1">
        <v>3.63</v>
      </c>
    </row>
    <row r="4558" spans="1:3" x14ac:dyDescent="0.3">
      <c r="A4558" s="36">
        <v>43353</v>
      </c>
      <c r="B4558" s="1">
        <v>27.81</v>
      </c>
      <c r="C4558" s="1">
        <v>3.68</v>
      </c>
    </row>
    <row r="4559" spans="1:3" x14ac:dyDescent="0.3">
      <c r="A4559" s="36">
        <v>43350</v>
      </c>
      <c r="B4559" s="1">
        <v>28.17</v>
      </c>
      <c r="C4559" s="1">
        <v>3.73</v>
      </c>
    </row>
    <row r="4560" spans="1:3" x14ac:dyDescent="0.3">
      <c r="A4560" s="36">
        <v>43349</v>
      </c>
      <c r="B4560" s="1">
        <v>28.05</v>
      </c>
      <c r="C4560" s="1">
        <v>3.71</v>
      </c>
    </row>
    <row r="4561" spans="1:3" x14ac:dyDescent="0.3">
      <c r="A4561" s="36">
        <v>43348</v>
      </c>
      <c r="B4561" s="1">
        <v>27.9</v>
      </c>
      <c r="C4561" s="1">
        <v>3.69</v>
      </c>
    </row>
    <row r="4562" spans="1:3" x14ac:dyDescent="0.3">
      <c r="A4562" s="36">
        <v>43347</v>
      </c>
      <c r="B4562" s="1">
        <v>28.01</v>
      </c>
      <c r="C4562" s="1">
        <v>3.71</v>
      </c>
    </row>
    <row r="4563" spans="1:3" x14ac:dyDescent="0.3">
      <c r="A4563" s="36">
        <v>43346</v>
      </c>
      <c r="B4563" s="1">
        <v>28.16</v>
      </c>
      <c r="C4563" s="1">
        <v>3.73</v>
      </c>
    </row>
    <row r="4564" spans="1:3" x14ac:dyDescent="0.3">
      <c r="A4564" s="36">
        <v>43343</v>
      </c>
      <c r="B4564" s="1">
        <v>28.4</v>
      </c>
      <c r="C4564" s="1">
        <v>3.76</v>
      </c>
    </row>
    <row r="4565" spans="1:3" x14ac:dyDescent="0.3">
      <c r="A4565" s="36">
        <v>43342</v>
      </c>
      <c r="B4565" s="1">
        <v>28.51</v>
      </c>
      <c r="C4565" s="1">
        <v>3.76</v>
      </c>
    </row>
    <row r="4566" spans="1:3" x14ac:dyDescent="0.3">
      <c r="A4566" s="36">
        <v>43341</v>
      </c>
      <c r="B4566" s="1">
        <v>28.55</v>
      </c>
      <c r="C4566" s="1">
        <v>3.76</v>
      </c>
    </row>
    <row r="4567" spans="1:3" x14ac:dyDescent="0.3">
      <c r="A4567" s="36">
        <v>43340</v>
      </c>
      <c r="B4567" s="1">
        <v>28.66</v>
      </c>
      <c r="C4567" s="1">
        <v>3.82</v>
      </c>
    </row>
    <row r="4568" spans="1:3" x14ac:dyDescent="0.3">
      <c r="A4568" s="36">
        <v>43339</v>
      </c>
      <c r="B4568" s="1">
        <v>28.72</v>
      </c>
      <c r="C4568" s="1">
        <v>3.81</v>
      </c>
    </row>
    <row r="4569" spans="1:3" x14ac:dyDescent="0.3">
      <c r="A4569" s="36">
        <v>43336</v>
      </c>
      <c r="B4569" s="1">
        <v>28.06</v>
      </c>
      <c r="C4569" s="1">
        <v>3.76</v>
      </c>
    </row>
    <row r="4570" spans="1:3" x14ac:dyDescent="0.3">
      <c r="A4570" s="36">
        <v>43335</v>
      </c>
      <c r="B4570" s="1">
        <v>28.32</v>
      </c>
      <c r="C4570" s="1">
        <v>3.77</v>
      </c>
    </row>
    <row r="4571" spans="1:3" x14ac:dyDescent="0.3">
      <c r="A4571" s="36">
        <v>43333</v>
      </c>
      <c r="B4571" s="1">
        <v>28.29</v>
      </c>
      <c r="C4571" s="1">
        <v>3.77</v>
      </c>
    </row>
    <row r="4572" spans="1:3" x14ac:dyDescent="0.3">
      <c r="A4572" s="36">
        <v>43332</v>
      </c>
      <c r="B4572" s="1">
        <v>28.25</v>
      </c>
      <c r="C4572" s="1">
        <v>3.76</v>
      </c>
    </row>
    <row r="4573" spans="1:3" x14ac:dyDescent="0.3">
      <c r="A4573" s="36">
        <v>43329</v>
      </c>
      <c r="B4573" s="1">
        <v>28.11</v>
      </c>
      <c r="C4573" s="1">
        <v>3.74</v>
      </c>
    </row>
    <row r="4574" spans="1:3" x14ac:dyDescent="0.3">
      <c r="A4574" s="36">
        <v>43328</v>
      </c>
      <c r="B4574" s="1">
        <v>27.9</v>
      </c>
      <c r="C4574" s="1">
        <v>3.71</v>
      </c>
    </row>
    <row r="4575" spans="1:3" x14ac:dyDescent="0.3">
      <c r="A4575" s="36">
        <v>43326</v>
      </c>
      <c r="B4575" s="1">
        <v>28.02</v>
      </c>
      <c r="C4575" s="1">
        <v>3.72</v>
      </c>
    </row>
    <row r="4576" spans="1:3" x14ac:dyDescent="0.3">
      <c r="A4576" s="36">
        <v>43325</v>
      </c>
      <c r="B4576" s="1">
        <v>27.8</v>
      </c>
      <c r="C4576" s="1">
        <v>3.7</v>
      </c>
    </row>
    <row r="4577" spans="1:3" x14ac:dyDescent="0.3">
      <c r="A4577" s="36">
        <v>43322</v>
      </c>
      <c r="B4577" s="1">
        <v>27.83</v>
      </c>
      <c r="C4577" s="1">
        <v>3.72</v>
      </c>
    </row>
    <row r="4578" spans="1:3" x14ac:dyDescent="0.3">
      <c r="A4578" s="36">
        <v>43321</v>
      </c>
      <c r="B4578" s="1">
        <v>28.11</v>
      </c>
      <c r="C4578" s="1">
        <v>3.74</v>
      </c>
    </row>
    <row r="4579" spans="1:3" x14ac:dyDescent="0.3">
      <c r="A4579" s="36">
        <v>43320</v>
      </c>
      <c r="B4579" s="1">
        <v>28.23</v>
      </c>
      <c r="C4579" s="1">
        <v>3.73</v>
      </c>
    </row>
    <row r="4580" spans="1:3" x14ac:dyDescent="0.3">
      <c r="A4580" s="36">
        <v>43319</v>
      </c>
      <c r="B4580" s="1">
        <v>28.26</v>
      </c>
      <c r="C4580" s="1">
        <v>3.71</v>
      </c>
    </row>
    <row r="4581" spans="1:3" x14ac:dyDescent="0.3">
      <c r="A4581" s="36">
        <v>43318</v>
      </c>
      <c r="B4581" s="1">
        <v>28.26</v>
      </c>
      <c r="C4581" s="1">
        <v>3.71</v>
      </c>
    </row>
    <row r="4582" spans="1:3" x14ac:dyDescent="0.3">
      <c r="A4582" s="36">
        <v>43315</v>
      </c>
      <c r="B4582" s="1">
        <v>28.23</v>
      </c>
      <c r="C4582" s="1">
        <v>3.7</v>
      </c>
    </row>
    <row r="4583" spans="1:3" x14ac:dyDescent="0.3">
      <c r="A4583" s="36">
        <v>43314</v>
      </c>
      <c r="B4583" s="1">
        <v>27.89</v>
      </c>
      <c r="C4583" s="1">
        <v>3.66</v>
      </c>
    </row>
    <row r="4584" spans="1:3" x14ac:dyDescent="0.3">
      <c r="A4584" s="36">
        <v>43313</v>
      </c>
      <c r="B4584" s="1">
        <v>28.14</v>
      </c>
      <c r="C4584" s="1">
        <v>3.69</v>
      </c>
    </row>
    <row r="4585" spans="1:3" x14ac:dyDescent="0.3">
      <c r="A4585" s="36">
        <v>43312</v>
      </c>
      <c r="B4585" s="1">
        <v>28.22</v>
      </c>
      <c r="C4585" s="1">
        <v>3.7</v>
      </c>
    </row>
    <row r="4586" spans="1:3" x14ac:dyDescent="0.3">
      <c r="A4586" s="36">
        <v>43311</v>
      </c>
      <c r="B4586" s="1">
        <v>28.12</v>
      </c>
      <c r="C4586" s="1">
        <v>3.69</v>
      </c>
    </row>
    <row r="4587" spans="1:3" x14ac:dyDescent="0.3">
      <c r="A4587" s="36">
        <v>43308</v>
      </c>
      <c r="B4587" s="1">
        <v>28.02</v>
      </c>
      <c r="C4587" s="1">
        <v>3.67</v>
      </c>
    </row>
    <row r="4588" spans="1:3" x14ac:dyDescent="0.3">
      <c r="A4588" s="36">
        <v>43307</v>
      </c>
      <c r="B4588" s="1">
        <v>27.75</v>
      </c>
      <c r="C4588" s="1">
        <v>3.64</v>
      </c>
    </row>
    <row r="4589" spans="1:3" x14ac:dyDescent="0.3">
      <c r="A4589" s="36">
        <v>43306</v>
      </c>
      <c r="B4589" s="1">
        <v>27.66</v>
      </c>
      <c r="C4589" s="1">
        <v>3.63</v>
      </c>
    </row>
    <row r="4590" spans="1:3" x14ac:dyDescent="0.3">
      <c r="A4590" s="36">
        <v>43305</v>
      </c>
      <c r="B4590" s="1">
        <v>27.66</v>
      </c>
      <c r="C4590" s="1">
        <v>3.63</v>
      </c>
    </row>
    <row r="4591" spans="1:3" x14ac:dyDescent="0.3">
      <c r="A4591" s="36">
        <v>43304</v>
      </c>
      <c r="B4591" s="1">
        <v>27.54</v>
      </c>
      <c r="C4591" s="1">
        <v>3.61</v>
      </c>
    </row>
    <row r="4592" spans="1:3" x14ac:dyDescent="0.3">
      <c r="A4592" s="36">
        <v>43301</v>
      </c>
      <c r="B4592" s="1">
        <v>27.36</v>
      </c>
      <c r="C4592" s="1">
        <v>3.59</v>
      </c>
    </row>
    <row r="4593" spans="1:3" x14ac:dyDescent="0.3">
      <c r="A4593" s="36">
        <v>43300</v>
      </c>
      <c r="B4593" s="1">
        <v>27.22</v>
      </c>
      <c r="C4593" s="1">
        <v>3.69</v>
      </c>
    </row>
    <row r="4594" spans="1:3" x14ac:dyDescent="0.3">
      <c r="A4594" s="36">
        <v>43299</v>
      </c>
      <c r="B4594" s="1">
        <v>27.28</v>
      </c>
      <c r="C4594" s="1">
        <v>3.7</v>
      </c>
    </row>
    <row r="4595" spans="1:3" x14ac:dyDescent="0.3">
      <c r="A4595" s="36">
        <v>43298</v>
      </c>
      <c r="B4595" s="1">
        <v>27.35</v>
      </c>
      <c r="C4595" s="1">
        <v>3.7</v>
      </c>
    </row>
    <row r="4596" spans="1:3" x14ac:dyDescent="0.3">
      <c r="A4596" s="36">
        <v>43297</v>
      </c>
      <c r="B4596" s="1">
        <v>27.17</v>
      </c>
      <c r="C4596" s="1">
        <v>3.68</v>
      </c>
    </row>
    <row r="4597" spans="1:3" x14ac:dyDescent="0.3">
      <c r="A4597" s="36">
        <v>43294</v>
      </c>
      <c r="B4597" s="1">
        <v>27.38</v>
      </c>
      <c r="C4597" s="1">
        <v>3.71</v>
      </c>
    </row>
    <row r="4598" spans="1:3" x14ac:dyDescent="0.3">
      <c r="A4598" s="36">
        <v>43293</v>
      </c>
      <c r="B4598" s="1">
        <v>27.39</v>
      </c>
      <c r="C4598" s="1">
        <v>3.71</v>
      </c>
    </row>
    <row r="4599" spans="1:3" x14ac:dyDescent="0.3">
      <c r="A4599" s="36">
        <v>43292</v>
      </c>
      <c r="B4599" s="1">
        <v>27.2</v>
      </c>
      <c r="C4599" s="1">
        <v>3.68</v>
      </c>
    </row>
    <row r="4600" spans="1:3" x14ac:dyDescent="0.3">
      <c r="A4600" s="36">
        <v>43291</v>
      </c>
      <c r="B4600" s="1">
        <v>27.05</v>
      </c>
      <c r="C4600" s="1">
        <v>3.68</v>
      </c>
    </row>
    <row r="4601" spans="1:3" x14ac:dyDescent="0.3">
      <c r="A4601" s="36">
        <v>43290</v>
      </c>
      <c r="B4601" s="1">
        <v>26.82</v>
      </c>
      <c r="C4601" s="1">
        <v>3.65</v>
      </c>
    </row>
    <row r="4602" spans="1:3" x14ac:dyDescent="0.3">
      <c r="A4602" s="36">
        <v>43287</v>
      </c>
      <c r="B4602" s="1">
        <v>26.62</v>
      </c>
      <c r="C4602" s="1">
        <v>3.63</v>
      </c>
    </row>
    <row r="4603" spans="1:3" x14ac:dyDescent="0.3">
      <c r="A4603" s="36">
        <v>43286</v>
      </c>
      <c r="B4603" s="1">
        <v>26.69</v>
      </c>
      <c r="C4603" s="1">
        <v>3.62</v>
      </c>
    </row>
    <row r="4604" spans="1:3" x14ac:dyDescent="0.3">
      <c r="A4604" s="36">
        <v>43285</v>
      </c>
      <c r="B4604" s="1">
        <v>26.02</v>
      </c>
      <c r="C4604" s="1">
        <v>3.62</v>
      </c>
    </row>
    <row r="4605" spans="1:3" x14ac:dyDescent="0.3">
      <c r="A4605" s="36">
        <v>43284</v>
      </c>
      <c r="B4605" s="1">
        <v>25.85</v>
      </c>
      <c r="C4605" s="1">
        <v>3.6</v>
      </c>
    </row>
    <row r="4606" spans="1:3" x14ac:dyDescent="0.3">
      <c r="A4606" s="36">
        <v>43283</v>
      </c>
      <c r="B4606" s="1">
        <v>25.76</v>
      </c>
      <c r="C4606" s="1">
        <v>3.59</v>
      </c>
    </row>
    <row r="4607" spans="1:3" x14ac:dyDescent="0.3">
      <c r="A4607" s="36">
        <v>43280</v>
      </c>
      <c r="B4607" s="1">
        <v>25.9</v>
      </c>
      <c r="C4607" s="1">
        <v>3.61</v>
      </c>
    </row>
    <row r="4608" spans="1:3" x14ac:dyDescent="0.3">
      <c r="A4608" s="36">
        <v>43279</v>
      </c>
      <c r="B4608" s="1">
        <v>25.57</v>
      </c>
      <c r="C4608" s="1">
        <v>3.64</v>
      </c>
    </row>
    <row r="4609" spans="1:3" x14ac:dyDescent="0.3">
      <c r="A4609" s="36">
        <v>43278</v>
      </c>
      <c r="B4609" s="1">
        <v>25.73</v>
      </c>
      <c r="C4609" s="1">
        <v>3.67</v>
      </c>
    </row>
    <row r="4610" spans="1:3" x14ac:dyDescent="0.3">
      <c r="A4610" s="36">
        <v>43277</v>
      </c>
      <c r="B4610" s="1">
        <v>26.02</v>
      </c>
      <c r="C4610" s="1">
        <v>3.7</v>
      </c>
    </row>
    <row r="4611" spans="1:3" x14ac:dyDescent="0.3">
      <c r="A4611" s="36">
        <v>43276</v>
      </c>
      <c r="B4611" s="1">
        <v>26.48</v>
      </c>
      <c r="C4611" s="1">
        <v>3.7</v>
      </c>
    </row>
    <row r="4612" spans="1:3" x14ac:dyDescent="0.3">
      <c r="A4612" s="36">
        <v>43273</v>
      </c>
      <c r="B4612" s="1">
        <v>26.63</v>
      </c>
      <c r="C4612" s="1">
        <v>3.72</v>
      </c>
    </row>
    <row r="4613" spans="1:3" x14ac:dyDescent="0.3">
      <c r="A4613" s="36">
        <v>43272</v>
      </c>
      <c r="B4613" s="1">
        <v>26.43</v>
      </c>
      <c r="C4613" s="1">
        <v>3.69</v>
      </c>
    </row>
    <row r="4614" spans="1:3" x14ac:dyDescent="0.3">
      <c r="A4614" s="36">
        <v>43271</v>
      </c>
      <c r="B4614" s="1">
        <v>26.52</v>
      </c>
      <c r="C4614" s="1">
        <v>3.7</v>
      </c>
    </row>
    <row r="4615" spans="1:3" x14ac:dyDescent="0.3">
      <c r="A4615" s="36">
        <v>43270</v>
      </c>
      <c r="B4615" s="1">
        <v>26.38</v>
      </c>
      <c r="C4615" s="1">
        <v>3.68</v>
      </c>
    </row>
    <row r="4616" spans="1:3" x14ac:dyDescent="0.3">
      <c r="A4616" s="36">
        <v>43269</v>
      </c>
      <c r="B4616" s="1">
        <v>26.6</v>
      </c>
      <c r="C4616" s="1">
        <v>3.71</v>
      </c>
    </row>
    <row r="4617" spans="1:3" x14ac:dyDescent="0.3">
      <c r="A4617" s="36">
        <v>43266</v>
      </c>
      <c r="B4617" s="1">
        <v>27.44</v>
      </c>
      <c r="C4617" s="1">
        <v>3.72</v>
      </c>
    </row>
    <row r="4618" spans="1:3" x14ac:dyDescent="0.3">
      <c r="A4618" s="36">
        <v>43265</v>
      </c>
      <c r="B4618" s="1">
        <v>27.42</v>
      </c>
      <c r="C4618" s="1">
        <v>3.72</v>
      </c>
    </row>
    <row r="4619" spans="1:3" x14ac:dyDescent="0.3">
      <c r="A4619" s="36">
        <v>43264</v>
      </c>
      <c r="B4619" s="1">
        <v>27.54</v>
      </c>
      <c r="C4619" s="1">
        <v>3.73</v>
      </c>
    </row>
    <row r="4620" spans="1:3" x14ac:dyDescent="0.3">
      <c r="A4620" s="36">
        <v>43263</v>
      </c>
      <c r="B4620" s="1">
        <v>27.6</v>
      </c>
      <c r="C4620" s="1">
        <v>3.73</v>
      </c>
    </row>
    <row r="4621" spans="1:3" x14ac:dyDescent="0.3">
      <c r="A4621" s="36">
        <v>43262</v>
      </c>
      <c r="B4621" s="1">
        <v>27.47</v>
      </c>
      <c r="C4621" s="1">
        <v>3.71</v>
      </c>
    </row>
    <row r="4622" spans="1:3" x14ac:dyDescent="0.3">
      <c r="A4622" s="36">
        <v>43259</v>
      </c>
      <c r="B4622" s="1">
        <v>27.27</v>
      </c>
      <c r="C4622" s="1">
        <v>3.7</v>
      </c>
    </row>
    <row r="4623" spans="1:3" x14ac:dyDescent="0.3">
      <c r="A4623" s="36">
        <v>43258</v>
      </c>
      <c r="B4623" s="1">
        <v>27.27</v>
      </c>
      <c r="C4623" s="1">
        <v>3.7</v>
      </c>
    </row>
    <row r="4624" spans="1:3" x14ac:dyDescent="0.3">
      <c r="A4624" s="36">
        <v>43257</v>
      </c>
      <c r="B4624" s="1">
        <v>27.06</v>
      </c>
      <c r="C4624" s="1">
        <v>3.67</v>
      </c>
    </row>
    <row r="4625" spans="1:3" x14ac:dyDescent="0.3">
      <c r="A4625" s="36">
        <v>43256</v>
      </c>
      <c r="B4625" s="1">
        <v>26.83</v>
      </c>
      <c r="C4625" s="1">
        <v>3.64</v>
      </c>
    </row>
    <row r="4626" spans="1:3" x14ac:dyDescent="0.3">
      <c r="A4626" s="36">
        <v>43255</v>
      </c>
      <c r="B4626" s="1">
        <v>26.92</v>
      </c>
      <c r="C4626" s="1">
        <v>3.66</v>
      </c>
    </row>
    <row r="4627" spans="1:3" x14ac:dyDescent="0.3">
      <c r="A4627" s="36">
        <v>43252</v>
      </c>
      <c r="B4627" s="1">
        <v>27.09</v>
      </c>
      <c r="C4627" s="1">
        <v>3.68</v>
      </c>
    </row>
    <row r="4628" spans="1:3" x14ac:dyDescent="0.3">
      <c r="A4628" s="36">
        <v>43251</v>
      </c>
      <c r="B4628" s="1">
        <v>27.19</v>
      </c>
      <c r="C4628" s="1">
        <v>3.69</v>
      </c>
    </row>
    <row r="4629" spans="1:3" x14ac:dyDescent="0.3">
      <c r="A4629" s="36">
        <v>43250</v>
      </c>
      <c r="B4629" s="1">
        <v>27.01</v>
      </c>
      <c r="C4629" s="1">
        <v>3.65</v>
      </c>
    </row>
    <row r="4630" spans="1:3" x14ac:dyDescent="0.3">
      <c r="A4630" s="36">
        <v>43249</v>
      </c>
      <c r="B4630" s="1">
        <v>27.06</v>
      </c>
      <c r="C4630" s="1">
        <v>3.65</v>
      </c>
    </row>
    <row r="4631" spans="1:3" x14ac:dyDescent="0.3">
      <c r="A4631" s="36">
        <v>43248</v>
      </c>
      <c r="B4631" s="1">
        <v>27.23</v>
      </c>
      <c r="C4631" s="1">
        <v>3.67</v>
      </c>
    </row>
    <row r="4632" spans="1:3" x14ac:dyDescent="0.3">
      <c r="A4632" s="36">
        <v>43245</v>
      </c>
      <c r="B4632" s="1">
        <v>26.24</v>
      </c>
      <c r="C4632" s="1">
        <v>3.64</v>
      </c>
    </row>
    <row r="4633" spans="1:3" x14ac:dyDescent="0.3">
      <c r="A4633" s="36">
        <v>43244</v>
      </c>
      <c r="B4633" s="1">
        <v>26.07</v>
      </c>
      <c r="C4633" s="1">
        <v>3.61</v>
      </c>
    </row>
    <row r="4634" spans="1:3" x14ac:dyDescent="0.3">
      <c r="A4634" s="36">
        <v>43243</v>
      </c>
      <c r="B4634" s="1">
        <v>25.86</v>
      </c>
      <c r="C4634" s="1">
        <v>3.58</v>
      </c>
    </row>
    <row r="4635" spans="1:3" x14ac:dyDescent="0.3">
      <c r="A4635" s="36">
        <v>43242</v>
      </c>
      <c r="B4635" s="1">
        <v>26.13</v>
      </c>
      <c r="C4635" s="1">
        <v>3.62</v>
      </c>
    </row>
    <row r="4636" spans="1:3" x14ac:dyDescent="0.3">
      <c r="A4636" s="36">
        <v>43241</v>
      </c>
      <c r="B4636" s="1">
        <v>26.08</v>
      </c>
      <c r="C4636" s="1">
        <v>3.61</v>
      </c>
    </row>
    <row r="4637" spans="1:3" x14ac:dyDescent="0.3">
      <c r="A4637" s="36">
        <v>43238</v>
      </c>
      <c r="B4637" s="1">
        <v>26.27</v>
      </c>
      <c r="C4637" s="1">
        <v>3.64</v>
      </c>
    </row>
    <row r="4638" spans="1:3" x14ac:dyDescent="0.3">
      <c r="A4638" s="36">
        <v>43237</v>
      </c>
      <c r="B4638" s="1">
        <v>26.52</v>
      </c>
      <c r="C4638" s="1">
        <v>3.67</v>
      </c>
    </row>
    <row r="4639" spans="1:3" x14ac:dyDescent="0.3">
      <c r="A4639" s="36">
        <v>43236</v>
      </c>
      <c r="B4639" s="1">
        <v>26.66</v>
      </c>
      <c r="C4639" s="1">
        <v>3.69</v>
      </c>
    </row>
    <row r="4640" spans="1:3" x14ac:dyDescent="0.3">
      <c r="A4640" s="36">
        <v>43235</v>
      </c>
      <c r="B4640" s="1">
        <v>26.81</v>
      </c>
      <c r="C4640" s="1">
        <v>3.71</v>
      </c>
    </row>
    <row r="4641" spans="1:3" x14ac:dyDescent="0.3">
      <c r="A4641" s="36">
        <v>43234</v>
      </c>
      <c r="B4641" s="1">
        <v>26.82</v>
      </c>
      <c r="C4641" s="1">
        <v>3.71</v>
      </c>
    </row>
    <row r="4642" spans="1:3" x14ac:dyDescent="0.3">
      <c r="A4642" s="36">
        <v>43231</v>
      </c>
      <c r="B4642" s="1">
        <v>26.82</v>
      </c>
      <c r="C4642" s="1">
        <v>3.71</v>
      </c>
    </row>
    <row r="4643" spans="1:3" x14ac:dyDescent="0.3">
      <c r="A4643" s="36">
        <v>43230</v>
      </c>
      <c r="B4643" s="1">
        <v>26.6</v>
      </c>
      <c r="C4643" s="1">
        <v>3.68</v>
      </c>
    </row>
    <row r="4644" spans="1:3" x14ac:dyDescent="0.3">
      <c r="A4644" s="36">
        <v>43229</v>
      </c>
      <c r="B4644" s="1">
        <v>26.66</v>
      </c>
      <c r="C4644" s="1">
        <v>3.69</v>
      </c>
    </row>
    <row r="4645" spans="1:3" x14ac:dyDescent="0.3">
      <c r="A4645" s="36">
        <v>43228</v>
      </c>
      <c r="B4645" s="1">
        <v>26.6</v>
      </c>
      <c r="C4645" s="1">
        <v>3.68</v>
      </c>
    </row>
    <row r="4646" spans="1:3" x14ac:dyDescent="0.3">
      <c r="A4646" s="36">
        <v>43227</v>
      </c>
      <c r="B4646" s="1">
        <v>26.6</v>
      </c>
      <c r="C4646" s="1">
        <v>3.68</v>
      </c>
    </row>
    <row r="4647" spans="1:3" x14ac:dyDescent="0.3">
      <c r="A4647" s="36">
        <v>43224</v>
      </c>
      <c r="B4647" s="1">
        <v>26.36</v>
      </c>
      <c r="C4647" s="1">
        <v>3.65</v>
      </c>
    </row>
    <row r="4648" spans="1:3" x14ac:dyDescent="0.3">
      <c r="A4648" s="36">
        <v>43223</v>
      </c>
      <c r="B4648" s="1">
        <v>26.51</v>
      </c>
      <c r="C4648" s="1">
        <v>3.67</v>
      </c>
    </row>
    <row r="4649" spans="1:3" x14ac:dyDescent="0.3">
      <c r="A4649" s="36">
        <v>43222</v>
      </c>
      <c r="B4649" s="1">
        <v>26.6</v>
      </c>
      <c r="C4649" s="1">
        <v>3.68</v>
      </c>
    </row>
    <row r="4650" spans="1:3" x14ac:dyDescent="0.3">
      <c r="A4650" s="36">
        <v>43220</v>
      </c>
      <c r="B4650" s="1">
        <v>26.66</v>
      </c>
      <c r="C4650" s="1">
        <v>3.69</v>
      </c>
    </row>
    <row r="4651" spans="1:3" x14ac:dyDescent="0.3">
      <c r="A4651" s="36">
        <v>43217</v>
      </c>
      <c r="B4651" s="1">
        <v>26.54</v>
      </c>
      <c r="C4651" s="1">
        <v>3.67</v>
      </c>
    </row>
    <row r="4652" spans="1:3" x14ac:dyDescent="0.3">
      <c r="A4652" s="36">
        <v>43216</v>
      </c>
      <c r="B4652" s="1">
        <v>26.36</v>
      </c>
      <c r="C4652" s="1">
        <v>3.65</v>
      </c>
    </row>
    <row r="4653" spans="1:3" x14ac:dyDescent="0.3">
      <c r="A4653" s="36">
        <v>43215</v>
      </c>
      <c r="B4653" s="1">
        <v>26.24</v>
      </c>
      <c r="C4653" s="1">
        <v>3.63</v>
      </c>
    </row>
    <row r="4654" spans="1:3" x14ac:dyDescent="0.3">
      <c r="A4654" s="36">
        <v>43214</v>
      </c>
      <c r="B4654" s="1">
        <v>26.35</v>
      </c>
      <c r="C4654" s="1">
        <v>3.65</v>
      </c>
    </row>
    <row r="4655" spans="1:3" x14ac:dyDescent="0.3">
      <c r="A4655" s="36">
        <v>43213</v>
      </c>
      <c r="B4655" s="1">
        <v>26.27</v>
      </c>
      <c r="C4655" s="1">
        <v>3.64</v>
      </c>
    </row>
    <row r="4656" spans="1:3" x14ac:dyDescent="0.3">
      <c r="A4656" s="36">
        <v>43210</v>
      </c>
      <c r="B4656" s="1">
        <v>26.22</v>
      </c>
      <c r="C4656" s="1">
        <v>3.63</v>
      </c>
    </row>
    <row r="4657" spans="1:3" x14ac:dyDescent="0.3">
      <c r="A4657" s="36">
        <v>43209</v>
      </c>
      <c r="B4657" s="1">
        <v>26.23</v>
      </c>
      <c r="C4657" s="1">
        <v>3.63</v>
      </c>
    </row>
    <row r="4658" spans="1:3" x14ac:dyDescent="0.3">
      <c r="A4658" s="36">
        <v>43208</v>
      </c>
      <c r="B4658" s="1">
        <v>26.13</v>
      </c>
      <c r="C4658" s="1">
        <v>3.62</v>
      </c>
    </row>
    <row r="4659" spans="1:3" x14ac:dyDescent="0.3">
      <c r="A4659" s="36">
        <v>43207</v>
      </c>
      <c r="B4659" s="1">
        <v>26.18</v>
      </c>
      <c r="C4659" s="1">
        <v>3.63</v>
      </c>
    </row>
    <row r="4660" spans="1:3" x14ac:dyDescent="0.3">
      <c r="A4660" s="36">
        <v>43206</v>
      </c>
      <c r="B4660" s="1">
        <v>26.13</v>
      </c>
      <c r="C4660" s="1">
        <v>3.62</v>
      </c>
    </row>
    <row r="4661" spans="1:3" x14ac:dyDescent="0.3">
      <c r="A4661" s="36">
        <v>43203</v>
      </c>
      <c r="B4661" s="1">
        <v>26.01</v>
      </c>
      <c r="C4661" s="1">
        <v>3.6</v>
      </c>
    </row>
    <row r="4662" spans="1:3" x14ac:dyDescent="0.3">
      <c r="A4662" s="36">
        <v>43202</v>
      </c>
      <c r="B4662" s="1">
        <v>25.96</v>
      </c>
      <c r="C4662" s="1">
        <v>3.59</v>
      </c>
    </row>
    <row r="4663" spans="1:3" x14ac:dyDescent="0.3">
      <c r="A4663" s="36">
        <v>43201</v>
      </c>
      <c r="B4663" s="1">
        <v>25.86</v>
      </c>
      <c r="C4663" s="1">
        <v>3.58</v>
      </c>
    </row>
    <row r="4664" spans="1:3" x14ac:dyDescent="0.3">
      <c r="A4664" s="36">
        <v>43200</v>
      </c>
      <c r="B4664" s="1">
        <v>25.82</v>
      </c>
      <c r="C4664" s="1">
        <v>3.57</v>
      </c>
    </row>
    <row r="4665" spans="1:3" x14ac:dyDescent="0.3">
      <c r="A4665" s="36">
        <v>43199</v>
      </c>
      <c r="B4665" s="1">
        <v>25.76</v>
      </c>
      <c r="C4665" s="1">
        <v>3.57</v>
      </c>
    </row>
    <row r="4666" spans="1:3" x14ac:dyDescent="0.3">
      <c r="A4666" s="36">
        <v>43196</v>
      </c>
      <c r="B4666" s="1">
        <v>25.65</v>
      </c>
      <c r="C4666" s="1">
        <v>3.55</v>
      </c>
    </row>
    <row r="4667" spans="1:3" x14ac:dyDescent="0.3">
      <c r="A4667" s="36">
        <v>43195</v>
      </c>
      <c r="B4667" s="1">
        <v>25.63</v>
      </c>
      <c r="C4667" s="1">
        <v>3.55</v>
      </c>
    </row>
    <row r="4668" spans="1:3" x14ac:dyDescent="0.3">
      <c r="A4668" s="36">
        <v>43194</v>
      </c>
      <c r="B4668" s="1">
        <v>25.14</v>
      </c>
      <c r="C4668" s="1">
        <v>3.48</v>
      </c>
    </row>
    <row r="4669" spans="1:3" x14ac:dyDescent="0.3">
      <c r="A4669" s="36">
        <v>43193</v>
      </c>
      <c r="B4669" s="1">
        <v>25.43</v>
      </c>
      <c r="C4669" s="1">
        <v>3.52</v>
      </c>
    </row>
    <row r="4670" spans="1:3" x14ac:dyDescent="0.3">
      <c r="A4670" s="36">
        <v>43192</v>
      </c>
      <c r="B4670" s="1">
        <v>25.35</v>
      </c>
      <c r="C4670" s="1">
        <v>3.51</v>
      </c>
    </row>
    <row r="4671" spans="1:3" x14ac:dyDescent="0.3">
      <c r="A4671" s="36">
        <v>43187</v>
      </c>
      <c r="B4671" s="1">
        <v>24.66</v>
      </c>
      <c r="C4671" s="1">
        <v>3.42</v>
      </c>
    </row>
    <row r="4672" spans="1:3" x14ac:dyDescent="0.3">
      <c r="A4672" s="36">
        <v>43186</v>
      </c>
      <c r="B4672" s="1">
        <v>24.83</v>
      </c>
      <c r="C4672" s="1">
        <v>3.44</v>
      </c>
    </row>
    <row r="4673" spans="1:3" x14ac:dyDescent="0.3">
      <c r="A4673" s="36">
        <v>43185</v>
      </c>
      <c r="B4673" s="1">
        <v>24.7</v>
      </c>
      <c r="C4673" s="1">
        <v>3.42</v>
      </c>
    </row>
    <row r="4674" spans="1:3" x14ac:dyDescent="0.3">
      <c r="A4674" s="36">
        <v>43182</v>
      </c>
      <c r="B4674" s="1">
        <v>24.38</v>
      </c>
      <c r="C4674" s="1">
        <v>3.38</v>
      </c>
    </row>
    <row r="4675" spans="1:3" x14ac:dyDescent="0.3">
      <c r="A4675" s="36">
        <v>43181</v>
      </c>
      <c r="B4675" s="1">
        <v>24.67</v>
      </c>
      <c r="C4675" s="1">
        <v>3.42</v>
      </c>
    </row>
    <row r="4676" spans="1:3" x14ac:dyDescent="0.3">
      <c r="A4676" s="36">
        <v>43180</v>
      </c>
      <c r="B4676" s="1">
        <v>24.76</v>
      </c>
      <c r="C4676" s="1">
        <v>3.43</v>
      </c>
    </row>
    <row r="4677" spans="1:3" x14ac:dyDescent="0.3">
      <c r="A4677" s="36">
        <v>43179</v>
      </c>
      <c r="B4677" s="1">
        <v>24.69</v>
      </c>
      <c r="C4677" s="1">
        <v>3.42</v>
      </c>
    </row>
    <row r="4678" spans="1:3" x14ac:dyDescent="0.3">
      <c r="A4678" s="36">
        <v>43178</v>
      </c>
      <c r="B4678" s="1">
        <v>24.61</v>
      </c>
      <c r="C4678" s="1">
        <v>3.41</v>
      </c>
    </row>
    <row r="4679" spans="1:3" x14ac:dyDescent="0.3">
      <c r="A4679" s="36">
        <v>43175</v>
      </c>
      <c r="B4679" s="1">
        <v>24.87</v>
      </c>
      <c r="C4679" s="1">
        <v>3.44</v>
      </c>
    </row>
    <row r="4680" spans="1:3" x14ac:dyDescent="0.3">
      <c r="A4680" s="36">
        <v>43174</v>
      </c>
      <c r="B4680" s="1">
        <v>25.28</v>
      </c>
      <c r="C4680" s="1">
        <v>3.5</v>
      </c>
    </row>
    <row r="4681" spans="1:3" x14ac:dyDescent="0.3">
      <c r="A4681" s="36">
        <v>43173</v>
      </c>
      <c r="B4681" s="1">
        <v>25.41</v>
      </c>
      <c r="C4681" s="1">
        <v>3.52</v>
      </c>
    </row>
    <row r="4682" spans="1:3" x14ac:dyDescent="0.3">
      <c r="A4682" s="36">
        <v>43172</v>
      </c>
      <c r="B4682" s="1">
        <v>25.45</v>
      </c>
      <c r="C4682" s="1">
        <v>3.52</v>
      </c>
    </row>
    <row r="4683" spans="1:3" x14ac:dyDescent="0.3">
      <c r="A4683" s="36">
        <v>43171</v>
      </c>
      <c r="B4683" s="1">
        <v>25.44</v>
      </c>
      <c r="C4683" s="1">
        <v>3.52</v>
      </c>
    </row>
    <row r="4684" spans="1:3" x14ac:dyDescent="0.3">
      <c r="A4684" s="36">
        <v>43168</v>
      </c>
      <c r="B4684" s="1">
        <v>24.97</v>
      </c>
      <c r="C4684" s="1">
        <v>3.45</v>
      </c>
    </row>
    <row r="4685" spans="1:3" x14ac:dyDescent="0.3">
      <c r="A4685" s="36">
        <v>43167</v>
      </c>
      <c r="B4685" s="1">
        <v>25</v>
      </c>
      <c r="C4685" s="1">
        <v>3.46</v>
      </c>
    </row>
    <row r="4686" spans="1:3" x14ac:dyDescent="0.3">
      <c r="A4686" s="36">
        <v>43166</v>
      </c>
      <c r="B4686" s="1">
        <v>24.79</v>
      </c>
      <c r="C4686" s="1">
        <v>3.43</v>
      </c>
    </row>
    <row r="4687" spans="1:3" x14ac:dyDescent="0.3">
      <c r="A4687" s="36">
        <v>43165</v>
      </c>
      <c r="B4687" s="1">
        <v>25.02</v>
      </c>
      <c r="C4687" s="1">
        <v>3.46</v>
      </c>
    </row>
    <row r="4688" spans="1:3" x14ac:dyDescent="0.3">
      <c r="A4688" s="36">
        <v>43164</v>
      </c>
      <c r="B4688" s="1">
        <v>25.4</v>
      </c>
      <c r="C4688" s="1">
        <v>3.5</v>
      </c>
    </row>
    <row r="4689" spans="1:3" x14ac:dyDescent="0.3">
      <c r="A4689" s="36">
        <v>43160</v>
      </c>
      <c r="B4689" s="1">
        <v>25.59</v>
      </c>
      <c r="C4689" s="1">
        <v>3.53</v>
      </c>
    </row>
    <row r="4690" spans="1:3" x14ac:dyDescent="0.3">
      <c r="A4690" s="36">
        <v>43159</v>
      </c>
      <c r="B4690" s="1">
        <v>25.68</v>
      </c>
      <c r="C4690" s="1">
        <v>3.54</v>
      </c>
    </row>
    <row r="4691" spans="1:3" x14ac:dyDescent="0.3">
      <c r="A4691" s="36">
        <v>43158</v>
      </c>
      <c r="B4691" s="1">
        <v>25.87</v>
      </c>
      <c r="C4691" s="1">
        <v>3.57</v>
      </c>
    </row>
    <row r="4692" spans="1:3" x14ac:dyDescent="0.3">
      <c r="A4692" s="36">
        <v>43157</v>
      </c>
      <c r="B4692" s="1">
        <v>25.95</v>
      </c>
      <c r="C4692" s="1">
        <v>3.57</v>
      </c>
    </row>
    <row r="4693" spans="1:3" x14ac:dyDescent="0.3">
      <c r="A4693" s="36">
        <v>43154</v>
      </c>
      <c r="B4693" s="1">
        <v>25.75</v>
      </c>
      <c r="C4693" s="1">
        <v>3.54</v>
      </c>
    </row>
    <row r="4694" spans="1:3" x14ac:dyDescent="0.3">
      <c r="A4694" s="36">
        <v>43153</v>
      </c>
      <c r="B4694" s="1">
        <v>25.49</v>
      </c>
      <c r="C4694" s="1">
        <v>3.51</v>
      </c>
    </row>
    <row r="4695" spans="1:3" x14ac:dyDescent="0.3">
      <c r="A4695" s="36">
        <v>43152</v>
      </c>
      <c r="B4695" s="1">
        <v>25.18</v>
      </c>
      <c r="C4695" s="1">
        <v>3.51</v>
      </c>
    </row>
    <row r="4696" spans="1:3" x14ac:dyDescent="0.3">
      <c r="A4696" s="36">
        <v>43151</v>
      </c>
      <c r="B4696" s="1">
        <v>25.09</v>
      </c>
      <c r="C4696" s="1">
        <v>3.5</v>
      </c>
    </row>
    <row r="4697" spans="1:3" x14ac:dyDescent="0.3">
      <c r="A4697" s="36">
        <v>43150</v>
      </c>
      <c r="B4697" s="1">
        <v>25.14</v>
      </c>
      <c r="C4697" s="1">
        <v>3.51</v>
      </c>
    </row>
    <row r="4698" spans="1:3" x14ac:dyDescent="0.3">
      <c r="A4698" s="36">
        <v>43147</v>
      </c>
      <c r="B4698" s="1">
        <v>25.32</v>
      </c>
      <c r="C4698" s="1">
        <v>3.53</v>
      </c>
    </row>
    <row r="4699" spans="1:3" x14ac:dyDescent="0.3">
      <c r="A4699" s="36">
        <v>43146</v>
      </c>
      <c r="B4699" s="1">
        <v>25.45</v>
      </c>
      <c r="C4699" s="1">
        <v>3.56</v>
      </c>
    </row>
    <row r="4700" spans="1:3" x14ac:dyDescent="0.3">
      <c r="A4700" s="36">
        <v>43145</v>
      </c>
      <c r="B4700" s="1">
        <v>25.37</v>
      </c>
      <c r="C4700" s="1">
        <v>3.55</v>
      </c>
    </row>
    <row r="4701" spans="1:3" x14ac:dyDescent="0.3">
      <c r="A4701" s="36">
        <v>43143</v>
      </c>
      <c r="B4701" s="1">
        <v>25.48</v>
      </c>
      <c r="C4701" s="1">
        <v>3.56</v>
      </c>
    </row>
    <row r="4702" spans="1:3" x14ac:dyDescent="0.3">
      <c r="A4702" s="36">
        <v>43140</v>
      </c>
      <c r="B4702" s="1">
        <v>25.27</v>
      </c>
      <c r="C4702" s="1">
        <v>3.53</v>
      </c>
    </row>
    <row r="4703" spans="1:3" x14ac:dyDescent="0.3">
      <c r="A4703" s="36">
        <v>43139</v>
      </c>
      <c r="B4703" s="1">
        <v>25.56</v>
      </c>
      <c r="C4703" s="1">
        <v>3.57</v>
      </c>
    </row>
    <row r="4704" spans="1:3" x14ac:dyDescent="0.3">
      <c r="A4704" s="36">
        <v>43138</v>
      </c>
      <c r="B4704" s="1">
        <v>25.32</v>
      </c>
      <c r="C4704" s="1">
        <v>3.54</v>
      </c>
    </row>
    <row r="4705" spans="1:3" x14ac:dyDescent="0.3">
      <c r="A4705" s="36">
        <v>43137</v>
      </c>
      <c r="B4705" s="1">
        <v>25.37</v>
      </c>
      <c r="C4705" s="1">
        <v>3.55</v>
      </c>
    </row>
    <row r="4706" spans="1:3" x14ac:dyDescent="0.3">
      <c r="A4706" s="36">
        <v>43136</v>
      </c>
      <c r="B4706" s="1">
        <v>25.78</v>
      </c>
      <c r="C4706" s="1">
        <v>3.6</v>
      </c>
    </row>
    <row r="4707" spans="1:3" x14ac:dyDescent="0.3">
      <c r="A4707" s="36">
        <v>43133</v>
      </c>
      <c r="B4707" s="1">
        <v>26.04</v>
      </c>
      <c r="C4707" s="1">
        <v>3.64</v>
      </c>
    </row>
    <row r="4708" spans="1:3" x14ac:dyDescent="0.3">
      <c r="A4708" s="36">
        <v>43132</v>
      </c>
      <c r="B4708" s="1">
        <v>27.48</v>
      </c>
      <c r="C4708" s="1">
        <v>3.72</v>
      </c>
    </row>
    <row r="4709" spans="1:3" x14ac:dyDescent="0.3">
      <c r="A4709" s="36">
        <v>43131</v>
      </c>
      <c r="B4709" s="1">
        <v>27.5</v>
      </c>
      <c r="C4709" s="1">
        <v>3.73</v>
      </c>
    </row>
    <row r="4710" spans="1:3" x14ac:dyDescent="0.3">
      <c r="A4710" s="36">
        <v>43130</v>
      </c>
      <c r="B4710" s="1">
        <v>27.51</v>
      </c>
      <c r="C4710" s="1">
        <v>3.73</v>
      </c>
    </row>
    <row r="4711" spans="1:3" x14ac:dyDescent="0.3">
      <c r="A4711" s="36">
        <v>43129</v>
      </c>
      <c r="B4711" s="1">
        <v>27.71</v>
      </c>
      <c r="C4711" s="1">
        <v>3.76</v>
      </c>
    </row>
    <row r="4712" spans="1:3" x14ac:dyDescent="0.3">
      <c r="A4712" s="36">
        <v>43125</v>
      </c>
      <c r="B4712" s="1">
        <v>27.61</v>
      </c>
      <c r="C4712" s="1">
        <v>3.74</v>
      </c>
    </row>
    <row r="4713" spans="1:3" x14ac:dyDescent="0.3">
      <c r="A4713" s="36">
        <v>43124</v>
      </c>
      <c r="B4713" s="1">
        <v>27.66</v>
      </c>
      <c r="C4713" s="1">
        <v>3.74</v>
      </c>
    </row>
    <row r="4714" spans="1:3" x14ac:dyDescent="0.3">
      <c r="A4714" s="36">
        <v>43123</v>
      </c>
      <c r="B4714" s="1">
        <v>27.81</v>
      </c>
      <c r="C4714" s="1">
        <v>3.74</v>
      </c>
    </row>
    <row r="4715" spans="1:3" x14ac:dyDescent="0.3">
      <c r="A4715" s="36">
        <v>43122</v>
      </c>
      <c r="B4715" s="1">
        <v>27.62</v>
      </c>
      <c r="C4715" s="1">
        <v>3.7</v>
      </c>
    </row>
    <row r="4716" spans="1:3" x14ac:dyDescent="0.3">
      <c r="A4716" s="36">
        <v>43119</v>
      </c>
      <c r="B4716" s="1">
        <v>27.44</v>
      </c>
      <c r="C4716" s="1">
        <v>3.68</v>
      </c>
    </row>
    <row r="4717" spans="1:3" x14ac:dyDescent="0.3">
      <c r="A4717" s="36">
        <v>43118</v>
      </c>
      <c r="B4717" s="1">
        <v>27.25</v>
      </c>
      <c r="C4717" s="1">
        <v>3.65</v>
      </c>
    </row>
    <row r="4718" spans="1:3" x14ac:dyDescent="0.3">
      <c r="A4718" s="36">
        <v>43117</v>
      </c>
      <c r="B4718" s="1">
        <v>27.18</v>
      </c>
      <c r="C4718" s="1">
        <v>3.64</v>
      </c>
    </row>
    <row r="4719" spans="1:3" x14ac:dyDescent="0.3">
      <c r="A4719" s="36">
        <v>43116</v>
      </c>
      <c r="B4719" s="1">
        <v>26.96</v>
      </c>
      <c r="C4719" s="1">
        <v>3.61</v>
      </c>
    </row>
    <row r="4720" spans="1:3" x14ac:dyDescent="0.3">
      <c r="A4720" s="36">
        <v>43115</v>
      </c>
      <c r="B4720" s="1">
        <v>27.06</v>
      </c>
      <c r="C4720" s="1">
        <v>3.62</v>
      </c>
    </row>
    <row r="4721" spans="1:3" x14ac:dyDescent="0.3">
      <c r="A4721" s="36">
        <v>43112</v>
      </c>
      <c r="B4721" s="1">
        <v>27.28</v>
      </c>
      <c r="C4721" s="1">
        <v>3.6</v>
      </c>
    </row>
    <row r="4722" spans="1:3" x14ac:dyDescent="0.3">
      <c r="A4722" s="36">
        <v>43111</v>
      </c>
      <c r="B4722" s="1">
        <v>27.23</v>
      </c>
      <c r="C4722" s="1">
        <v>3.59</v>
      </c>
    </row>
    <row r="4723" spans="1:3" x14ac:dyDescent="0.3">
      <c r="A4723" s="36">
        <v>43110</v>
      </c>
      <c r="B4723" s="1">
        <v>27.18</v>
      </c>
      <c r="C4723" s="1">
        <v>3.58</v>
      </c>
    </row>
    <row r="4724" spans="1:3" x14ac:dyDescent="0.3">
      <c r="A4724" s="36">
        <v>43109</v>
      </c>
      <c r="B4724" s="1">
        <v>27.19</v>
      </c>
      <c r="C4724" s="1">
        <v>3.58</v>
      </c>
    </row>
    <row r="4725" spans="1:3" x14ac:dyDescent="0.3">
      <c r="A4725" s="36">
        <v>43108</v>
      </c>
      <c r="B4725" s="1">
        <v>27.16</v>
      </c>
      <c r="C4725" s="1">
        <v>3.58</v>
      </c>
    </row>
    <row r="4726" spans="1:3" x14ac:dyDescent="0.3">
      <c r="A4726" s="36">
        <v>43105</v>
      </c>
      <c r="B4726" s="1">
        <v>26.99</v>
      </c>
      <c r="C4726" s="1">
        <v>3.55</v>
      </c>
    </row>
    <row r="4727" spans="1:3" x14ac:dyDescent="0.3">
      <c r="A4727" s="36">
        <v>43104</v>
      </c>
      <c r="B4727" s="1">
        <v>26.86</v>
      </c>
      <c r="C4727" s="1">
        <v>3.54</v>
      </c>
    </row>
    <row r="4728" spans="1:3" x14ac:dyDescent="0.3">
      <c r="A4728" s="36">
        <v>43103</v>
      </c>
      <c r="B4728" s="1">
        <v>26.7</v>
      </c>
      <c r="C4728" s="1">
        <v>3.52</v>
      </c>
    </row>
    <row r="4729" spans="1:3" x14ac:dyDescent="0.3">
      <c r="A4729" s="36">
        <v>43102</v>
      </c>
      <c r="B4729" s="1">
        <v>26.7</v>
      </c>
      <c r="C4729" s="1">
        <v>3.52</v>
      </c>
    </row>
    <row r="4730" spans="1:3" x14ac:dyDescent="0.3">
      <c r="A4730" s="36">
        <v>43101</v>
      </c>
      <c r="B4730" s="1">
        <v>26.68</v>
      </c>
      <c r="C4730" s="1">
        <v>3.51</v>
      </c>
    </row>
    <row r="4731" spans="1:3" x14ac:dyDescent="0.3">
      <c r="A4731" s="36">
        <v>43830</v>
      </c>
      <c r="B4731" s="1">
        <v>28.3</v>
      </c>
      <c r="C4731" s="1">
        <v>3.75</v>
      </c>
    </row>
    <row r="4732" spans="1:3" x14ac:dyDescent="0.3">
      <c r="A4732" s="36">
        <v>43829</v>
      </c>
      <c r="B4732" s="1">
        <v>28.5</v>
      </c>
      <c r="C4732" s="1">
        <v>3.78</v>
      </c>
    </row>
    <row r="4733" spans="1:3" x14ac:dyDescent="0.3">
      <c r="A4733" s="36">
        <v>43826</v>
      </c>
      <c r="B4733" s="1">
        <v>28.48</v>
      </c>
      <c r="C4733" s="1">
        <v>3.78</v>
      </c>
    </row>
    <row r="4734" spans="1:3" x14ac:dyDescent="0.3">
      <c r="A4734" s="36">
        <v>43825</v>
      </c>
      <c r="B4734" s="1">
        <v>28.26</v>
      </c>
      <c r="C4734" s="1">
        <v>3.74</v>
      </c>
    </row>
    <row r="4735" spans="1:3" x14ac:dyDescent="0.3">
      <c r="A4735" s="36">
        <v>43823</v>
      </c>
      <c r="B4735" s="1">
        <v>28.47</v>
      </c>
      <c r="C4735" s="1">
        <v>3.77</v>
      </c>
    </row>
    <row r="4736" spans="1:3" x14ac:dyDescent="0.3">
      <c r="A4736" s="36">
        <v>43822</v>
      </c>
      <c r="B4736" s="1">
        <v>28.58</v>
      </c>
      <c r="C4736" s="1">
        <v>3.79</v>
      </c>
    </row>
    <row r="4737" spans="1:3" x14ac:dyDescent="0.3">
      <c r="A4737" s="36">
        <v>43819</v>
      </c>
      <c r="B4737" s="1">
        <v>28.6</v>
      </c>
      <c r="C4737" s="1">
        <v>3.79</v>
      </c>
    </row>
    <row r="4738" spans="1:3" x14ac:dyDescent="0.3">
      <c r="A4738" s="36">
        <v>43818</v>
      </c>
      <c r="B4738" s="1">
        <v>28.57</v>
      </c>
      <c r="C4738" s="1">
        <v>3.79</v>
      </c>
    </row>
    <row r="4739" spans="1:3" x14ac:dyDescent="0.3">
      <c r="A4739" s="36">
        <v>43817</v>
      </c>
      <c r="B4739" s="1">
        <v>28.48</v>
      </c>
      <c r="C4739" s="1">
        <v>3.77</v>
      </c>
    </row>
    <row r="4740" spans="1:3" x14ac:dyDescent="0.3">
      <c r="A4740" s="36">
        <v>43816</v>
      </c>
      <c r="B4740" s="1">
        <v>28.35</v>
      </c>
      <c r="C4740" s="1">
        <v>3.76</v>
      </c>
    </row>
    <row r="4741" spans="1:3" x14ac:dyDescent="0.3">
      <c r="A4741" s="36">
        <v>43815</v>
      </c>
      <c r="B4741" s="1">
        <v>28.09</v>
      </c>
      <c r="C4741" s="1">
        <v>3.72</v>
      </c>
    </row>
    <row r="4742" spans="1:3" x14ac:dyDescent="0.3">
      <c r="A4742" s="36">
        <v>43812</v>
      </c>
      <c r="B4742" s="1">
        <v>28.17</v>
      </c>
      <c r="C4742" s="1">
        <v>3.73</v>
      </c>
    </row>
    <row r="4743" spans="1:3" x14ac:dyDescent="0.3">
      <c r="A4743" s="36">
        <v>43811</v>
      </c>
      <c r="B4743" s="1">
        <v>27.9</v>
      </c>
      <c r="C4743" s="1">
        <v>3.7</v>
      </c>
    </row>
    <row r="4744" spans="1:3" x14ac:dyDescent="0.3">
      <c r="A4744" s="36">
        <v>43810</v>
      </c>
      <c r="B4744" s="1">
        <v>27.76</v>
      </c>
      <c r="C4744" s="1">
        <v>3.68</v>
      </c>
    </row>
    <row r="4745" spans="1:3" x14ac:dyDescent="0.3">
      <c r="A4745" s="36">
        <v>43809</v>
      </c>
      <c r="B4745" s="1">
        <v>27.63</v>
      </c>
      <c r="C4745" s="1">
        <v>3.66</v>
      </c>
    </row>
    <row r="4746" spans="1:3" x14ac:dyDescent="0.3">
      <c r="A4746" s="36">
        <v>43808</v>
      </c>
      <c r="B4746" s="1">
        <v>27.82</v>
      </c>
      <c r="C4746" s="1">
        <v>3.69</v>
      </c>
    </row>
    <row r="4747" spans="1:3" x14ac:dyDescent="0.3">
      <c r="A4747" s="36">
        <v>43805</v>
      </c>
      <c r="B4747" s="1">
        <v>27.78</v>
      </c>
      <c r="C4747" s="1">
        <v>3.68</v>
      </c>
    </row>
    <row r="4748" spans="1:3" x14ac:dyDescent="0.3">
      <c r="A4748" s="36">
        <v>43804</v>
      </c>
      <c r="B4748" s="1">
        <v>28.01</v>
      </c>
      <c r="C4748" s="1">
        <v>3.71</v>
      </c>
    </row>
    <row r="4749" spans="1:3" x14ac:dyDescent="0.3">
      <c r="A4749" s="36">
        <v>43803</v>
      </c>
      <c r="B4749" s="1">
        <v>28.07</v>
      </c>
      <c r="C4749" s="1">
        <v>3.72</v>
      </c>
    </row>
    <row r="4750" spans="1:3" x14ac:dyDescent="0.3">
      <c r="A4750" s="36">
        <v>43802</v>
      </c>
      <c r="B4750" s="1">
        <v>27.95</v>
      </c>
      <c r="C4750" s="1">
        <v>3.7</v>
      </c>
    </row>
    <row r="4751" spans="1:3" x14ac:dyDescent="0.3">
      <c r="A4751" s="36">
        <v>43801</v>
      </c>
      <c r="B4751" s="1">
        <v>28.08</v>
      </c>
      <c r="C4751" s="1">
        <v>3.72</v>
      </c>
    </row>
    <row r="4752" spans="1:3" x14ac:dyDescent="0.3">
      <c r="A4752" s="36">
        <v>43798</v>
      </c>
      <c r="B4752" s="1">
        <v>28.1</v>
      </c>
      <c r="C4752" s="1">
        <v>3.72</v>
      </c>
    </row>
    <row r="4753" spans="1:3" x14ac:dyDescent="0.3">
      <c r="A4753" s="36">
        <v>43797</v>
      </c>
      <c r="B4753" s="1">
        <v>28.32</v>
      </c>
      <c r="C4753" s="1">
        <v>3.75</v>
      </c>
    </row>
    <row r="4754" spans="1:3" x14ac:dyDescent="0.3">
      <c r="A4754" s="36">
        <v>43796</v>
      </c>
      <c r="B4754" s="1">
        <v>28.2</v>
      </c>
      <c r="C4754" s="1">
        <v>3.74</v>
      </c>
    </row>
    <row r="4755" spans="1:3" x14ac:dyDescent="0.3">
      <c r="A4755" s="36">
        <v>43795</v>
      </c>
      <c r="B4755" s="1">
        <v>28.05</v>
      </c>
      <c r="C4755" s="1">
        <v>3.72</v>
      </c>
    </row>
    <row r="4756" spans="1:3" x14ac:dyDescent="0.3">
      <c r="A4756" s="36">
        <v>43794</v>
      </c>
      <c r="B4756" s="1">
        <v>28.14</v>
      </c>
      <c r="C4756" s="1">
        <v>3.73</v>
      </c>
    </row>
    <row r="4757" spans="1:3" x14ac:dyDescent="0.3">
      <c r="A4757" s="36">
        <v>43791</v>
      </c>
      <c r="B4757" s="1">
        <v>27.77</v>
      </c>
      <c r="C4757" s="1">
        <v>3.68</v>
      </c>
    </row>
    <row r="4758" spans="1:3" x14ac:dyDescent="0.3">
      <c r="A4758" s="36">
        <v>43790</v>
      </c>
      <c r="B4758" s="1">
        <v>27.89</v>
      </c>
      <c r="C4758" s="1">
        <v>3.7</v>
      </c>
    </row>
    <row r="4759" spans="1:3" x14ac:dyDescent="0.3">
      <c r="A4759" s="36">
        <v>43789</v>
      </c>
      <c r="B4759" s="1">
        <v>27.23</v>
      </c>
      <c r="C4759" s="1">
        <v>3.71</v>
      </c>
    </row>
    <row r="4760" spans="1:3" x14ac:dyDescent="0.3">
      <c r="A4760" s="36">
        <v>43788</v>
      </c>
      <c r="B4760" s="1">
        <v>27.31</v>
      </c>
      <c r="C4760" s="1">
        <v>3.69</v>
      </c>
    </row>
    <row r="4761" spans="1:3" x14ac:dyDescent="0.3">
      <c r="A4761" s="36">
        <v>43787</v>
      </c>
      <c r="B4761" s="1">
        <v>27.29</v>
      </c>
      <c r="C4761" s="1">
        <v>3.67</v>
      </c>
    </row>
    <row r="4762" spans="1:3" x14ac:dyDescent="0.3">
      <c r="A4762" s="36">
        <v>43784</v>
      </c>
      <c r="B4762" s="1">
        <v>27.32</v>
      </c>
      <c r="C4762" s="1">
        <v>3.67</v>
      </c>
    </row>
    <row r="4763" spans="1:3" x14ac:dyDescent="0.3">
      <c r="A4763" s="36">
        <v>43783</v>
      </c>
      <c r="B4763" s="1">
        <v>27.38</v>
      </c>
      <c r="C4763" s="1">
        <v>3.67</v>
      </c>
    </row>
    <row r="4764" spans="1:3" x14ac:dyDescent="0.3">
      <c r="A4764" s="36">
        <v>43782</v>
      </c>
      <c r="B4764" s="1">
        <v>27.31</v>
      </c>
      <c r="C4764" s="1">
        <v>3.66</v>
      </c>
    </row>
    <row r="4765" spans="1:3" x14ac:dyDescent="0.3">
      <c r="A4765" s="36">
        <v>43780</v>
      </c>
      <c r="B4765" s="1">
        <v>27.52</v>
      </c>
      <c r="C4765" s="1">
        <v>3.68</v>
      </c>
    </row>
    <row r="4766" spans="1:3" x14ac:dyDescent="0.3">
      <c r="A4766" s="36">
        <v>43777</v>
      </c>
      <c r="B4766" s="1">
        <v>27.51</v>
      </c>
      <c r="C4766" s="1">
        <v>3.68</v>
      </c>
    </row>
    <row r="4767" spans="1:3" x14ac:dyDescent="0.3">
      <c r="A4767" s="36">
        <v>43776</v>
      </c>
      <c r="B4767" s="1">
        <v>27.75</v>
      </c>
      <c r="C4767" s="1">
        <v>3.71</v>
      </c>
    </row>
    <row r="4768" spans="1:3" x14ac:dyDescent="0.3">
      <c r="A4768" s="36">
        <v>43775</v>
      </c>
      <c r="B4768" s="1">
        <v>27.71</v>
      </c>
      <c r="C4768" s="1">
        <v>3.7</v>
      </c>
    </row>
    <row r="4769" spans="1:3" x14ac:dyDescent="0.3">
      <c r="A4769" s="36">
        <v>43774</v>
      </c>
      <c r="B4769" s="1">
        <v>27.59</v>
      </c>
      <c r="C4769" s="1">
        <v>3.68</v>
      </c>
    </row>
    <row r="4770" spans="1:3" x14ac:dyDescent="0.3">
      <c r="A4770" s="36">
        <v>43773</v>
      </c>
      <c r="B4770" s="1">
        <v>27.59</v>
      </c>
      <c r="C4770" s="1">
        <v>3.69</v>
      </c>
    </row>
    <row r="4771" spans="1:3" x14ac:dyDescent="0.3">
      <c r="A4771" s="36">
        <v>43770</v>
      </c>
      <c r="B4771" s="1">
        <v>27.47</v>
      </c>
      <c r="C4771" s="1">
        <v>3.67</v>
      </c>
    </row>
    <row r="4772" spans="1:3" x14ac:dyDescent="0.3">
      <c r="A4772" s="36">
        <v>43769</v>
      </c>
      <c r="B4772" s="1">
        <v>27.38</v>
      </c>
      <c r="C4772" s="1">
        <v>3.67</v>
      </c>
    </row>
    <row r="4773" spans="1:3" x14ac:dyDescent="0.3">
      <c r="A4773" s="36">
        <v>43768</v>
      </c>
      <c r="B4773" s="1">
        <v>27.3</v>
      </c>
      <c r="C4773" s="1">
        <v>3.66</v>
      </c>
    </row>
    <row r="4774" spans="1:3" x14ac:dyDescent="0.3">
      <c r="A4774" s="36">
        <v>43767</v>
      </c>
      <c r="B4774" s="1">
        <v>27.17</v>
      </c>
      <c r="C4774" s="1">
        <v>3.64</v>
      </c>
    </row>
    <row r="4775" spans="1:3" x14ac:dyDescent="0.3">
      <c r="A4775" s="36">
        <v>43765</v>
      </c>
      <c r="B4775" s="1">
        <v>26.8</v>
      </c>
      <c r="C4775" s="1">
        <v>3.59</v>
      </c>
    </row>
    <row r="4776" spans="1:3" x14ac:dyDescent="0.3">
      <c r="A4776" s="36">
        <v>43763</v>
      </c>
      <c r="B4776" s="1">
        <v>26.7</v>
      </c>
      <c r="C4776" s="1">
        <v>3.58</v>
      </c>
    </row>
    <row r="4777" spans="1:3" x14ac:dyDescent="0.3">
      <c r="A4777" s="36">
        <v>43762</v>
      </c>
      <c r="B4777" s="1">
        <v>26.7</v>
      </c>
      <c r="C4777" s="1">
        <v>3.58</v>
      </c>
    </row>
    <row r="4778" spans="1:3" x14ac:dyDescent="0.3">
      <c r="A4778" s="36">
        <v>43761</v>
      </c>
      <c r="B4778" s="1">
        <v>26.75</v>
      </c>
      <c r="C4778" s="1">
        <v>3.58</v>
      </c>
    </row>
    <row r="4779" spans="1:3" x14ac:dyDescent="0.3">
      <c r="A4779" s="36">
        <v>43760</v>
      </c>
      <c r="B4779" s="1">
        <v>26.71</v>
      </c>
      <c r="C4779" s="1">
        <v>3.58</v>
      </c>
    </row>
    <row r="4780" spans="1:3" x14ac:dyDescent="0.3">
      <c r="A4780" s="36">
        <v>43756</v>
      </c>
      <c r="B4780" s="1">
        <v>26.94</v>
      </c>
      <c r="C4780" s="1">
        <v>3.6</v>
      </c>
    </row>
    <row r="4781" spans="1:3" x14ac:dyDescent="0.3">
      <c r="A4781" s="36">
        <v>43755</v>
      </c>
      <c r="B4781" s="1">
        <v>26.76</v>
      </c>
      <c r="C4781" s="1">
        <v>3.58</v>
      </c>
    </row>
    <row r="4782" spans="1:3" x14ac:dyDescent="0.3">
      <c r="A4782" s="36">
        <v>43754</v>
      </c>
      <c r="B4782" s="1">
        <v>26.48</v>
      </c>
      <c r="C4782" s="1">
        <v>3.54</v>
      </c>
    </row>
    <row r="4783" spans="1:3" x14ac:dyDescent="0.3">
      <c r="A4783" s="36">
        <v>43753</v>
      </c>
      <c r="B4783" s="1">
        <v>26.4</v>
      </c>
      <c r="C4783" s="1">
        <v>3.53</v>
      </c>
    </row>
    <row r="4784" spans="1:3" x14ac:dyDescent="0.3">
      <c r="A4784" s="36">
        <v>43752</v>
      </c>
      <c r="B4784" s="1">
        <v>26.2</v>
      </c>
      <c r="C4784" s="1">
        <v>3.5</v>
      </c>
    </row>
    <row r="4785" spans="1:3" x14ac:dyDescent="0.3">
      <c r="A4785" s="36">
        <v>43749</v>
      </c>
      <c r="B4785" s="1">
        <v>26.11</v>
      </c>
      <c r="C4785" s="1">
        <v>3.49</v>
      </c>
    </row>
    <row r="4786" spans="1:3" x14ac:dyDescent="0.3">
      <c r="A4786" s="36">
        <v>43748</v>
      </c>
      <c r="B4786" s="1">
        <v>25.95</v>
      </c>
      <c r="C4786" s="1">
        <v>3.47</v>
      </c>
    </row>
    <row r="4787" spans="1:3" x14ac:dyDescent="0.3">
      <c r="A4787" s="36">
        <v>43747</v>
      </c>
      <c r="B4787" s="1">
        <v>26.13</v>
      </c>
      <c r="C4787" s="1">
        <v>3.49</v>
      </c>
    </row>
    <row r="4788" spans="1:3" x14ac:dyDescent="0.3">
      <c r="A4788" s="36">
        <v>43745</v>
      </c>
      <c r="B4788" s="1">
        <v>25.64</v>
      </c>
      <c r="C4788" s="1">
        <v>3.43</v>
      </c>
    </row>
    <row r="4789" spans="1:3" x14ac:dyDescent="0.3">
      <c r="A4789" s="36">
        <v>43742</v>
      </c>
      <c r="B4789" s="1">
        <v>25.75</v>
      </c>
      <c r="C4789" s="1">
        <v>3.44</v>
      </c>
    </row>
    <row r="4790" spans="1:3" x14ac:dyDescent="0.3">
      <c r="A4790" s="36">
        <v>43741</v>
      </c>
      <c r="B4790" s="1">
        <v>26.07</v>
      </c>
      <c r="C4790" s="1">
        <v>3.48</v>
      </c>
    </row>
    <row r="4791" spans="1:3" x14ac:dyDescent="0.3">
      <c r="A4791" s="36">
        <v>43739</v>
      </c>
      <c r="B4791" s="1">
        <v>26.17</v>
      </c>
      <c r="C4791" s="1">
        <v>3.5</v>
      </c>
    </row>
    <row r="4792" spans="1:3" x14ac:dyDescent="0.3">
      <c r="A4792" s="36">
        <v>43738</v>
      </c>
      <c r="B4792" s="1">
        <v>26.44</v>
      </c>
      <c r="C4792" s="1">
        <v>3.53</v>
      </c>
    </row>
    <row r="4793" spans="1:3" x14ac:dyDescent="0.3">
      <c r="A4793" s="36">
        <v>43735</v>
      </c>
      <c r="B4793" s="1">
        <v>26.52</v>
      </c>
      <c r="C4793" s="1">
        <v>3.55</v>
      </c>
    </row>
    <row r="4794" spans="1:3" x14ac:dyDescent="0.3">
      <c r="A4794" s="36">
        <v>43734</v>
      </c>
      <c r="B4794" s="1">
        <v>26.22</v>
      </c>
      <c r="C4794" s="1">
        <v>3.51</v>
      </c>
    </row>
    <row r="4795" spans="1:3" x14ac:dyDescent="0.3">
      <c r="A4795" s="36">
        <v>43733</v>
      </c>
      <c r="B4795" s="1">
        <v>25.92</v>
      </c>
      <c r="C4795" s="1">
        <v>3.47</v>
      </c>
    </row>
    <row r="4796" spans="1:3" x14ac:dyDescent="0.3">
      <c r="A4796" s="36">
        <v>43732</v>
      </c>
      <c r="B4796" s="1">
        <v>28.49</v>
      </c>
      <c r="C4796" s="1">
        <v>3.52</v>
      </c>
    </row>
    <row r="4797" spans="1:3" x14ac:dyDescent="0.3">
      <c r="A4797" s="36">
        <v>43731</v>
      </c>
      <c r="B4797" s="1">
        <v>28.52</v>
      </c>
      <c r="C4797" s="1">
        <v>3.52</v>
      </c>
    </row>
    <row r="4798" spans="1:3" x14ac:dyDescent="0.3">
      <c r="A4798" s="36">
        <v>43728</v>
      </c>
      <c r="B4798" s="1">
        <v>27.72</v>
      </c>
      <c r="C4798" s="1">
        <v>3.42</v>
      </c>
    </row>
    <row r="4799" spans="1:3" x14ac:dyDescent="0.3">
      <c r="A4799" s="36">
        <v>43727</v>
      </c>
      <c r="B4799" s="1">
        <v>26.32</v>
      </c>
      <c r="C4799" s="1">
        <v>3.25</v>
      </c>
    </row>
    <row r="4800" spans="1:3" x14ac:dyDescent="0.3">
      <c r="A4800" s="36">
        <v>43726</v>
      </c>
      <c r="B4800" s="1">
        <v>26.66</v>
      </c>
      <c r="C4800" s="1">
        <v>3.29</v>
      </c>
    </row>
    <row r="4801" spans="1:3" x14ac:dyDescent="0.3">
      <c r="A4801" s="36">
        <v>43725</v>
      </c>
      <c r="B4801" s="1">
        <v>26.6</v>
      </c>
      <c r="C4801" s="1">
        <v>3.29</v>
      </c>
    </row>
    <row r="4802" spans="1:3" x14ac:dyDescent="0.3">
      <c r="A4802" s="36">
        <v>43724</v>
      </c>
      <c r="B4802" s="1">
        <v>27.06</v>
      </c>
      <c r="C4802" s="1">
        <v>3.34</v>
      </c>
    </row>
    <row r="4803" spans="1:3" x14ac:dyDescent="0.3">
      <c r="A4803" s="36">
        <v>43721</v>
      </c>
      <c r="B4803" s="1">
        <v>27.23</v>
      </c>
      <c r="C4803" s="1">
        <v>3.36</v>
      </c>
    </row>
    <row r="4804" spans="1:3" x14ac:dyDescent="0.3">
      <c r="A4804" s="36">
        <v>43720</v>
      </c>
      <c r="B4804" s="1">
        <v>27</v>
      </c>
      <c r="C4804" s="1">
        <v>3.34</v>
      </c>
    </row>
    <row r="4805" spans="1:3" x14ac:dyDescent="0.3">
      <c r="A4805" s="36">
        <v>43719</v>
      </c>
      <c r="B4805" s="1">
        <v>27.13</v>
      </c>
      <c r="C4805" s="1">
        <v>3.35</v>
      </c>
    </row>
    <row r="4806" spans="1:3" x14ac:dyDescent="0.3">
      <c r="A4806" s="36">
        <v>43717</v>
      </c>
      <c r="B4806" s="1">
        <v>27.05</v>
      </c>
      <c r="C4806" s="1">
        <v>3.34</v>
      </c>
    </row>
    <row r="4807" spans="1:3" x14ac:dyDescent="0.3">
      <c r="A4807" s="36">
        <v>43714</v>
      </c>
      <c r="B4807" s="1">
        <v>26.91</v>
      </c>
      <c r="C4807" s="1">
        <v>3.32</v>
      </c>
    </row>
    <row r="4808" spans="1:3" x14ac:dyDescent="0.3">
      <c r="A4808" s="36">
        <v>43713</v>
      </c>
      <c r="B4808" s="1">
        <v>26.67</v>
      </c>
      <c r="C4808" s="1">
        <v>3.29</v>
      </c>
    </row>
    <row r="4809" spans="1:3" x14ac:dyDescent="0.3">
      <c r="A4809" s="36">
        <v>43712</v>
      </c>
      <c r="B4809" s="1">
        <v>26.61</v>
      </c>
      <c r="C4809" s="1">
        <v>3.29</v>
      </c>
    </row>
    <row r="4810" spans="1:3" x14ac:dyDescent="0.3">
      <c r="A4810" s="36">
        <v>43711</v>
      </c>
      <c r="B4810" s="1">
        <v>26.54</v>
      </c>
      <c r="C4810" s="1">
        <v>3.28</v>
      </c>
    </row>
    <row r="4811" spans="1:3" x14ac:dyDescent="0.3">
      <c r="A4811" s="36">
        <v>43707</v>
      </c>
      <c r="B4811" s="1">
        <v>27.27</v>
      </c>
      <c r="C4811" s="1">
        <v>3.35</v>
      </c>
    </row>
    <row r="4812" spans="1:3" x14ac:dyDescent="0.3">
      <c r="A4812" s="36">
        <v>43706</v>
      </c>
      <c r="B4812" s="1">
        <v>27.09</v>
      </c>
      <c r="C4812" s="1">
        <v>3.4</v>
      </c>
    </row>
    <row r="4813" spans="1:3" x14ac:dyDescent="0.3">
      <c r="A4813" s="36">
        <v>43705</v>
      </c>
      <c r="B4813" s="1">
        <v>27.33</v>
      </c>
      <c r="C4813" s="1">
        <v>3.43</v>
      </c>
    </row>
    <row r="4814" spans="1:3" x14ac:dyDescent="0.3">
      <c r="A4814" s="36">
        <v>43704</v>
      </c>
      <c r="B4814" s="1">
        <v>27.47</v>
      </c>
      <c r="C4814" s="1">
        <v>3.45</v>
      </c>
    </row>
    <row r="4815" spans="1:3" x14ac:dyDescent="0.3">
      <c r="A4815" s="36">
        <v>43703</v>
      </c>
      <c r="B4815" s="1">
        <v>27.36</v>
      </c>
      <c r="C4815" s="1">
        <v>3.43</v>
      </c>
    </row>
    <row r="4816" spans="1:3" x14ac:dyDescent="0.3">
      <c r="A4816" s="36">
        <v>43700</v>
      </c>
      <c r="B4816" s="1">
        <v>26.79</v>
      </c>
      <c r="C4816" s="1">
        <v>3.36</v>
      </c>
    </row>
    <row r="4817" spans="1:3" x14ac:dyDescent="0.3">
      <c r="A4817" s="36">
        <v>43699</v>
      </c>
      <c r="B4817" s="1">
        <v>26.57</v>
      </c>
      <c r="C4817" s="1">
        <v>3.34</v>
      </c>
    </row>
    <row r="4818" spans="1:3" x14ac:dyDescent="0.3">
      <c r="A4818" s="36">
        <v>43698</v>
      </c>
      <c r="B4818" s="1">
        <v>27.01</v>
      </c>
      <c r="C4818" s="1">
        <v>3.39</v>
      </c>
    </row>
    <row r="4819" spans="1:3" x14ac:dyDescent="0.3">
      <c r="A4819" s="36">
        <v>43697</v>
      </c>
      <c r="B4819" s="1">
        <v>27.26</v>
      </c>
      <c r="C4819" s="1">
        <v>3.42</v>
      </c>
    </row>
    <row r="4820" spans="1:3" x14ac:dyDescent="0.3">
      <c r="A4820" s="36">
        <v>43696</v>
      </c>
      <c r="B4820" s="1">
        <v>27.35</v>
      </c>
      <c r="C4820" s="1">
        <v>3.43</v>
      </c>
    </row>
    <row r="4821" spans="1:3" x14ac:dyDescent="0.3">
      <c r="A4821" s="36">
        <v>43693</v>
      </c>
      <c r="B4821" s="1">
        <v>27.33</v>
      </c>
      <c r="C4821" s="1">
        <v>3.43</v>
      </c>
    </row>
    <row r="4822" spans="1:3" x14ac:dyDescent="0.3">
      <c r="A4822" s="36">
        <v>43691</v>
      </c>
      <c r="B4822" s="1">
        <v>27.24</v>
      </c>
      <c r="C4822" s="1">
        <v>3.43</v>
      </c>
    </row>
    <row r="4823" spans="1:3" x14ac:dyDescent="0.3">
      <c r="A4823" s="36">
        <v>43690</v>
      </c>
      <c r="B4823" s="1">
        <v>27.03</v>
      </c>
      <c r="C4823" s="1">
        <v>3.39</v>
      </c>
    </row>
    <row r="4824" spans="1:3" x14ac:dyDescent="0.3">
      <c r="A4824" s="36">
        <v>43686</v>
      </c>
      <c r="B4824" s="1">
        <v>27.41</v>
      </c>
      <c r="C4824" s="1">
        <v>3.45</v>
      </c>
    </row>
    <row r="4825" spans="1:3" x14ac:dyDescent="0.3">
      <c r="A4825" s="36">
        <v>43685</v>
      </c>
      <c r="B4825" s="1">
        <v>27.2</v>
      </c>
      <c r="C4825" s="1">
        <v>3.43</v>
      </c>
    </row>
    <row r="4826" spans="1:3" x14ac:dyDescent="0.3">
      <c r="A4826" s="36">
        <v>43684</v>
      </c>
      <c r="B4826" s="1">
        <v>26.74</v>
      </c>
      <c r="C4826" s="1">
        <v>3.37</v>
      </c>
    </row>
    <row r="4827" spans="1:3" x14ac:dyDescent="0.3">
      <c r="A4827" s="36">
        <v>43683</v>
      </c>
      <c r="B4827" s="1">
        <v>26.97</v>
      </c>
      <c r="C4827" s="1">
        <v>3.4</v>
      </c>
    </row>
    <row r="4828" spans="1:3" x14ac:dyDescent="0.3">
      <c r="A4828" s="36">
        <v>43682</v>
      </c>
      <c r="B4828" s="1">
        <v>26.76</v>
      </c>
      <c r="C4828" s="1">
        <v>3.37</v>
      </c>
    </row>
    <row r="4829" spans="1:3" x14ac:dyDescent="0.3">
      <c r="A4829" s="36">
        <v>43679</v>
      </c>
      <c r="B4829" s="1">
        <v>27.09</v>
      </c>
      <c r="C4829" s="1">
        <v>3.42</v>
      </c>
    </row>
    <row r="4830" spans="1:3" x14ac:dyDescent="0.3">
      <c r="A4830" s="36">
        <v>43678</v>
      </c>
      <c r="B4830" s="1">
        <v>27.05</v>
      </c>
      <c r="C4830" s="1">
        <v>3.41</v>
      </c>
    </row>
    <row r="4831" spans="1:3" x14ac:dyDescent="0.3">
      <c r="A4831" s="36">
        <v>43677</v>
      </c>
      <c r="B4831" s="1">
        <v>27.42</v>
      </c>
      <c r="C4831" s="1">
        <v>3.45</v>
      </c>
    </row>
    <row r="4832" spans="1:3" x14ac:dyDescent="0.3">
      <c r="A4832" s="36">
        <v>43676</v>
      </c>
      <c r="B4832" s="1">
        <v>27.34</v>
      </c>
      <c r="C4832" s="1">
        <v>3.47</v>
      </c>
    </row>
    <row r="4833" spans="1:3" x14ac:dyDescent="0.3">
      <c r="A4833" s="36">
        <v>43675</v>
      </c>
      <c r="B4833" s="1">
        <v>27.6</v>
      </c>
      <c r="C4833" s="1">
        <v>3.5</v>
      </c>
    </row>
    <row r="4834" spans="1:3" x14ac:dyDescent="0.3">
      <c r="A4834" s="36">
        <v>43672</v>
      </c>
      <c r="B4834" s="1">
        <v>27.73</v>
      </c>
      <c r="C4834" s="1">
        <v>3.53</v>
      </c>
    </row>
    <row r="4835" spans="1:3" x14ac:dyDescent="0.3">
      <c r="A4835" s="36">
        <v>43671</v>
      </c>
      <c r="B4835" s="1">
        <v>27.57</v>
      </c>
      <c r="C4835" s="1">
        <v>3.52</v>
      </c>
    </row>
    <row r="4836" spans="1:3" x14ac:dyDescent="0.3">
      <c r="A4836" s="36">
        <v>43670</v>
      </c>
      <c r="B4836" s="1">
        <v>27.62</v>
      </c>
      <c r="C4836" s="1">
        <v>3.53</v>
      </c>
    </row>
    <row r="4837" spans="1:3" x14ac:dyDescent="0.3">
      <c r="A4837" s="36">
        <v>43669</v>
      </c>
      <c r="B4837" s="1">
        <v>27.77</v>
      </c>
      <c r="C4837" s="1">
        <v>3.55</v>
      </c>
    </row>
    <row r="4838" spans="1:3" x14ac:dyDescent="0.3">
      <c r="A4838" s="36">
        <v>43668</v>
      </c>
      <c r="B4838" s="1">
        <v>27.81</v>
      </c>
      <c r="C4838" s="1">
        <v>3.55</v>
      </c>
    </row>
    <row r="4839" spans="1:3" x14ac:dyDescent="0.3">
      <c r="A4839" s="36">
        <v>43665</v>
      </c>
      <c r="B4839" s="1">
        <v>27.92</v>
      </c>
      <c r="C4839" s="1">
        <v>3.57</v>
      </c>
    </row>
    <row r="4840" spans="1:3" x14ac:dyDescent="0.3">
      <c r="A4840" s="36">
        <v>43664</v>
      </c>
      <c r="B4840" s="1">
        <v>28.35</v>
      </c>
      <c r="C4840" s="1">
        <v>3.62</v>
      </c>
    </row>
    <row r="4841" spans="1:3" x14ac:dyDescent="0.3">
      <c r="A4841" s="36">
        <v>43663</v>
      </c>
      <c r="B4841" s="1">
        <v>28.58</v>
      </c>
      <c r="C4841" s="1">
        <v>3.65</v>
      </c>
    </row>
    <row r="4842" spans="1:3" x14ac:dyDescent="0.3">
      <c r="A4842" s="36">
        <v>43662</v>
      </c>
      <c r="B4842" s="1">
        <v>28.51</v>
      </c>
      <c r="C4842" s="1">
        <v>3.64</v>
      </c>
    </row>
    <row r="4843" spans="1:3" x14ac:dyDescent="0.3">
      <c r="A4843" s="36">
        <v>43661</v>
      </c>
      <c r="B4843" s="1">
        <v>28.33</v>
      </c>
      <c r="C4843" s="1">
        <v>3.62</v>
      </c>
    </row>
    <row r="4844" spans="1:3" x14ac:dyDescent="0.3">
      <c r="A4844" s="36">
        <v>43658</v>
      </c>
      <c r="B4844" s="1">
        <v>28.33</v>
      </c>
      <c r="C4844" s="1">
        <v>3.61</v>
      </c>
    </row>
    <row r="4845" spans="1:3" x14ac:dyDescent="0.3">
      <c r="A4845" s="36">
        <v>43657</v>
      </c>
      <c r="B4845" s="1">
        <v>28.4</v>
      </c>
      <c r="C4845" s="1">
        <v>3.64</v>
      </c>
    </row>
    <row r="4846" spans="1:3" x14ac:dyDescent="0.3">
      <c r="A4846" s="36">
        <v>43656</v>
      </c>
      <c r="B4846" s="1">
        <v>28.2</v>
      </c>
      <c r="C4846" s="1">
        <v>3.62</v>
      </c>
    </row>
    <row r="4847" spans="1:3" x14ac:dyDescent="0.3">
      <c r="A4847" s="36">
        <v>43655</v>
      </c>
      <c r="B4847" s="1">
        <v>28.41</v>
      </c>
      <c r="C4847" s="1">
        <v>3.64</v>
      </c>
    </row>
    <row r="4848" spans="1:3" x14ac:dyDescent="0.3">
      <c r="A4848" s="36">
        <v>43654</v>
      </c>
      <c r="B4848" s="1">
        <v>28.42</v>
      </c>
      <c r="C4848" s="1">
        <v>3.64</v>
      </c>
    </row>
    <row r="4849" spans="1:3" x14ac:dyDescent="0.3">
      <c r="A4849" s="36">
        <v>43651</v>
      </c>
      <c r="B4849" s="1">
        <v>29.04</v>
      </c>
      <c r="C4849" s="1">
        <v>3.72</v>
      </c>
    </row>
    <row r="4850" spans="1:3" x14ac:dyDescent="0.3">
      <c r="A4850" s="36">
        <v>43650</v>
      </c>
      <c r="B4850" s="1">
        <v>29.37</v>
      </c>
      <c r="C4850" s="1">
        <v>3.76</v>
      </c>
    </row>
    <row r="4851" spans="1:3" x14ac:dyDescent="0.3">
      <c r="A4851" s="36">
        <v>43649</v>
      </c>
      <c r="B4851" s="1">
        <v>29.3</v>
      </c>
      <c r="C4851" s="1">
        <v>3.75</v>
      </c>
    </row>
    <row r="4852" spans="1:3" x14ac:dyDescent="0.3">
      <c r="A4852" s="36">
        <v>43648</v>
      </c>
      <c r="B4852" s="1">
        <v>29.28</v>
      </c>
      <c r="C4852" s="1">
        <v>3.75</v>
      </c>
    </row>
    <row r="4853" spans="1:3" x14ac:dyDescent="0.3">
      <c r="A4853" s="36">
        <v>43647</v>
      </c>
      <c r="B4853" s="1">
        <v>29.17</v>
      </c>
      <c r="C4853" s="1">
        <v>3.73</v>
      </c>
    </row>
    <row r="4854" spans="1:3" x14ac:dyDescent="0.3">
      <c r="A4854" s="36">
        <v>43644</v>
      </c>
      <c r="B4854" s="1">
        <v>28.98</v>
      </c>
      <c r="C4854" s="1">
        <v>3.71</v>
      </c>
    </row>
    <row r="4855" spans="1:3" x14ac:dyDescent="0.3">
      <c r="A4855" s="36">
        <v>43643</v>
      </c>
      <c r="B4855" s="1">
        <v>29.07</v>
      </c>
      <c r="C4855" s="1">
        <v>3.78</v>
      </c>
    </row>
    <row r="4856" spans="1:3" x14ac:dyDescent="0.3">
      <c r="A4856" s="36">
        <v>43642</v>
      </c>
      <c r="B4856" s="1">
        <v>29.09</v>
      </c>
      <c r="C4856" s="1">
        <v>3.78</v>
      </c>
    </row>
    <row r="4857" spans="1:3" x14ac:dyDescent="0.3">
      <c r="A4857" s="36">
        <v>43641</v>
      </c>
      <c r="B4857" s="1">
        <v>29.17</v>
      </c>
      <c r="C4857" s="1">
        <v>3.77</v>
      </c>
    </row>
    <row r="4858" spans="1:3" x14ac:dyDescent="0.3">
      <c r="A4858" s="36">
        <v>43640</v>
      </c>
      <c r="B4858" s="1">
        <v>28.93</v>
      </c>
      <c r="C4858" s="1">
        <v>3.74</v>
      </c>
    </row>
    <row r="4859" spans="1:3" x14ac:dyDescent="0.3">
      <c r="A4859" s="36">
        <v>43637</v>
      </c>
      <c r="B4859" s="1">
        <v>28.99</v>
      </c>
      <c r="C4859" s="1">
        <v>3.74</v>
      </c>
    </row>
    <row r="4860" spans="1:3" x14ac:dyDescent="0.3">
      <c r="A4860" s="36">
        <v>43636</v>
      </c>
      <c r="B4860" s="1">
        <v>29.26</v>
      </c>
      <c r="C4860" s="1">
        <v>3.78</v>
      </c>
    </row>
    <row r="4861" spans="1:3" x14ac:dyDescent="0.3">
      <c r="A4861" s="36">
        <v>43635</v>
      </c>
      <c r="B4861" s="1">
        <v>28.91</v>
      </c>
      <c r="C4861" s="1">
        <v>3.73</v>
      </c>
    </row>
    <row r="4862" spans="1:3" x14ac:dyDescent="0.3">
      <c r="A4862" s="36">
        <v>43634</v>
      </c>
      <c r="B4862" s="1">
        <v>28.91</v>
      </c>
      <c r="C4862" s="1">
        <v>3.73</v>
      </c>
    </row>
    <row r="4863" spans="1:3" x14ac:dyDescent="0.3">
      <c r="A4863" s="36">
        <v>43633</v>
      </c>
      <c r="B4863" s="1">
        <v>28.87</v>
      </c>
      <c r="C4863" s="1">
        <v>3.73</v>
      </c>
    </row>
    <row r="4864" spans="1:3" x14ac:dyDescent="0.3">
      <c r="A4864" s="36">
        <v>43630</v>
      </c>
      <c r="B4864" s="1">
        <v>29.24</v>
      </c>
      <c r="C4864" s="1">
        <v>3.77</v>
      </c>
    </row>
    <row r="4865" spans="1:3" x14ac:dyDescent="0.3">
      <c r="A4865" s="36">
        <v>43629</v>
      </c>
      <c r="B4865" s="1">
        <v>29.46</v>
      </c>
      <c r="C4865" s="1">
        <v>3.81</v>
      </c>
    </row>
    <row r="4866" spans="1:3" x14ac:dyDescent="0.3">
      <c r="A4866" s="36">
        <v>43628</v>
      </c>
      <c r="B4866" s="1">
        <v>29.45</v>
      </c>
      <c r="C4866" s="1">
        <v>3.81</v>
      </c>
    </row>
    <row r="4867" spans="1:3" x14ac:dyDescent="0.3">
      <c r="A4867" s="36">
        <v>43627</v>
      </c>
      <c r="B4867" s="1">
        <v>29.59</v>
      </c>
      <c r="C4867" s="1">
        <v>3.82</v>
      </c>
    </row>
    <row r="4868" spans="1:3" x14ac:dyDescent="0.3">
      <c r="A4868" s="36">
        <v>43626</v>
      </c>
      <c r="B4868" s="1">
        <v>29.49</v>
      </c>
      <c r="C4868" s="1">
        <v>3.81</v>
      </c>
    </row>
    <row r="4869" spans="1:3" x14ac:dyDescent="0.3">
      <c r="A4869" s="36">
        <v>43623</v>
      </c>
      <c r="B4869" s="1">
        <v>29.36</v>
      </c>
      <c r="C4869" s="1">
        <v>3.79</v>
      </c>
    </row>
    <row r="4870" spans="1:3" x14ac:dyDescent="0.3">
      <c r="A4870" s="36">
        <v>43622</v>
      </c>
      <c r="B4870" s="1">
        <v>29.29</v>
      </c>
      <c r="C4870" s="1">
        <v>3.79</v>
      </c>
    </row>
    <row r="4871" spans="1:3" x14ac:dyDescent="0.3">
      <c r="A4871" s="36">
        <v>43620</v>
      </c>
      <c r="B4871" s="1">
        <v>29.73</v>
      </c>
      <c r="C4871" s="1">
        <v>3.84</v>
      </c>
    </row>
    <row r="4872" spans="1:3" x14ac:dyDescent="0.3">
      <c r="A4872" s="36">
        <v>43619</v>
      </c>
      <c r="B4872" s="1">
        <v>29.9</v>
      </c>
      <c r="C4872" s="1">
        <v>3.86</v>
      </c>
    </row>
    <row r="4873" spans="1:3" x14ac:dyDescent="0.3">
      <c r="A4873" s="36">
        <v>43616</v>
      </c>
      <c r="B4873" s="1">
        <v>29.49</v>
      </c>
      <c r="C4873" s="1">
        <v>3.81</v>
      </c>
    </row>
    <row r="4874" spans="1:3" x14ac:dyDescent="0.3">
      <c r="A4874" s="36">
        <v>43615</v>
      </c>
      <c r="B4874" s="1">
        <v>29.65</v>
      </c>
      <c r="C4874" s="1">
        <v>3.82</v>
      </c>
    </row>
    <row r="4875" spans="1:3" x14ac:dyDescent="0.3">
      <c r="A4875" s="36">
        <v>43614</v>
      </c>
      <c r="B4875" s="1">
        <v>29.44</v>
      </c>
      <c r="C4875" s="1">
        <v>3.79</v>
      </c>
    </row>
    <row r="4876" spans="1:3" x14ac:dyDescent="0.3">
      <c r="A4876" s="36">
        <v>43613</v>
      </c>
      <c r="B4876" s="1">
        <v>29.69</v>
      </c>
      <c r="C4876" s="1">
        <v>3.81</v>
      </c>
    </row>
    <row r="4877" spans="1:3" x14ac:dyDescent="0.3">
      <c r="A4877" s="36">
        <v>43612</v>
      </c>
      <c r="B4877" s="1">
        <v>29.68</v>
      </c>
      <c r="C4877" s="1">
        <v>3.81</v>
      </c>
    </row>
    <row r="4878" spans="1:3" x14ac:dyDescent="0.3">
      <c r="A4878" s="36">
        <v>43609</v>
      </c>
      <c r="B4878" s="1">
        <v>29.44</v>
      </c>
      <c r="C4878" s="1">
        <v>3.79</v>
      </c>
    </row>
    <row r="4879" spans="1:3" x14ac:dyDescent="0.3">
      <c r="A4879" s="36">
        <v>43608</v>
      </c>
      <c r="B4879" s="1">
        <v>29.02</v>
      </c>
      <c r="C4879" s="1">
        <v>3.73</v>
      </c>
    </row>
    <row r="4880" spans="1:3" x14ac:dyDescent="0.3">
      <c r="A4880" s="36">
        <v>43607</v>
      </c>
      <c r="B4880" s="1">
        <v>29.22</v>
      </c>
      <c r="C4880" s="1">
        <v>3.75</v>
      </c>
    </row>
    <row r="4881" spans="1:3" x14ac:dyDescent="0.3">
      <c r="A4881" s="36">
        <v>43606</v>
      </c>
      <c r="B4881" s="1">
        <v>29.18</v>
      </c>
      <c r="C4881" s="1">
        <v>3.74</v>
      </c>
    </row>
    <row r="4882" spans="1:3" x14ac:dyDescent="0.3">
      <c r="A4882" s="36">
        <v>43605</v>
      </c>
      <c r="B4882" s="1">
        <v>29.48</v>
      </c>
      <c r="C4882" s="1">
        <v>3.78</v>
      </c>
    </row>
    <row r="4883" spans="1:3" x14ac:dyDescent="0.3">
      <c r="A4883" s="36">
        <v>43602</v>
      </c>
      <c r="B4883" s="1">
        <v>28.44</v>
      </c>
      <c r="C4883" s="1">
        <v>3.65</v>
      </c>
    </row>
    <row r="4884" spans="1:3" x14ac:dyDescent="0.3">
      <c r="A4884" s="36">
        <v>43601</v>
      </c>
      <c r="B4884" s="1">
        <v>28.07</v>
      </c>
      <c r="C4884" s="1">
        <v>3.6</v>
      </c>
    </row>
    <row r="4885" spans="1:3" x14ac:dyDescent="0.3">
      <c r="A4885" s="36">
        <v>43600</v>
      </c>
      <c r="B4885" s="1">
        <v>27.82</v>
      </c>
      <c r="C4885" s="1">
        <v>3.57</v>
      </c>
    </row>
    <row r="4886" spans="1:3" x14ac:dyDescent="0.3">
      <c r="A4886" s="36">
        <v>43599</v>
      </c>
      <c r="B4886" s="1">
        <v>27.98</v>
      </c>
      <c r="C4886" s="1">
        <v>3.59</v>
      </c>
    </row>
    <row r="4887" spans="1:3" x14ac:dyDescent="0.3">
      <c r="A4887" s="36">
        <v>43598</v>
      </c>
      <c r="B4887" s="1">
        <v>27.8</v>
      </c>
      <c r="C4887" s="1">
        <v>3.56</v>
      </c>
    </row>
    <row r="4888" spans="1:3" x14ac:dyDescent="0.3">
      <c r="A4888" s="36">
        <v>43595</v>
      </c>
      <c r="B4888" s="1">
        <v>28.14</v>
      </c>
      <c r="C4888" s="1">
        <v>3.61</v>
      </c>
    </row>
    <row r="4889" spans="1:3" x14ac:dyDescent="0.3">
      <c r="A4889" s="36">
        <v>43594</v>
      </c>
      <c r="B4889" s="1">
        <v>28.24</v>
      </c>
      <c r="C4889" s="1">
        <v>3.61</v>
      </c>
    </row>
    <row r="4890" spans="1:3" x14ac:dyDescent="0.3">
      <c r="A4890" s="36">
        <v>43593</v>
      </c>
      <c r="B4890" s="1">
        <v>28.38</v>
      </c>
      <c r="C4890" s="1">
        <v>3.63</v>
      </c>
    </row>
    <row r="4891" spans="1:3" x14ac:dyDescent="0.3">
      <c r="A4891" s="36">
        <v>43592</v>
      </c>
      <c r="B4891" s="1">
        <v>28.73</v>
      </c>
      <c r="C4891" s="1">
        <v>3.68</v>
      </c>
    </row>
    <row r="4892" spans="1:3" x14ac:dyDescent="0.3">
      <c r="A4892" s="36">
        <v>43591</v>
      </c>
      <c r="B4892" s="1">
        <v>28.95</v>
      </c>
      <c r="C4892" s="1">
        <v>3.71</v>
      </c>
    </row>
    <row r="4893" spans="1:3" x14ac:dyDescent="0.3">
      <c r="A4893" s="36">
        <v>43588</v>
      </c>
      <c r="B4893" s="1">
        <v>29.24</v>
      </c>
      <c r="C4893" s="1">
        <v>3.74</v>
      </c>
    </row>
    <row r="4894" spans="1:3" x14ac:dyDescent="0.3">
      <c r="A4894" s="36">
        <v>43587</v>
      </c>
      <c r="B4894" s="1">
        <v>29.27</v>
      </c>
      <c r="C4894" s="1">
        <v>3.75</v>
      </c>
    </row>
    <row r="4895" spans="1:3" x14ac:dyDescent="0.3">
      <c r="A4895" s="36">
        <v>43585</v>
      </c>
      <c r="B4895" s="1">
        <v>29.33</v>
      </c>
      <c r="C4895" s="1">
        <v>3.76</v>
      </c>
    </row>
    <row r="4896" spans="1:3" x14ac:dyDescent="0.3">
      <c r="A4896" s="36">
        <v>43581</v>
      </c>
      <c r="B4896" s="1">
        <v>29.34</v>
      </c>
      <c r="C4896" s="1">
        <v>3.76</v>
      </c>
    </row>
    <row r="4897" spans="1:3" x14ac:dyDescent="0.3">
      <c r="A4897" s="36">
        <v>43580</v>
      </c>
      <c r="B4897" s="1">
        <v>29.06</v>
      </c>
      <c r="C4897" s="1">
        <v>3.72</v>
      </c>
    </row>
    <row r="4898" spans="1:3" x14ac:dyDescent="0.3">
      <c r="A4898" s="36">
        <v>43579</v>
      </c>
      <c r="B4898" s="1">
        <v>29.27</v>
      </c>
      <c r="C4898" s="1">
        <v>3.75</v>
      </c>
    </row>
    <row r="4899" spans="1:3" x14ac:dyDescent="0.3">
      <c r="A4899" s="36">
        <v>43578</v>
      </c>
      <c r="B4899" s="1">
        <v>28.94</v>
      </c>
      <c r="C4899" s="1">
        <v>3.7</v>
      </c>
    </row>
    <row r="4900" spans="1:3" x14ac:dyDescent="0.3">
      <c r="A4900" s="36">
        <v>43577</v>
      </c>
      <c r="B4900" s="1">
        <v>28.94</v>
      </c>
      <c r="C4900" s="1">
        <v>3.7</v>
      </c>
    </row>
    <row r="4901" spans="1:3" x14ac:dyDescent="0.3">
      <c r="A4901" s="36">
        <v>43573</v>
      </c>
      <c r="B4901" s="1">
        <v>29.33</v>
      </c>
      <c r="C4901" s="1">
        <v>3.75</v>
      </c>
    </row>
    <row r="4902" spans="1:3" x14ac:dyDescent="0.3">
      <c r="A4902" s="36">
        <v>43571</v>
      </c>
      <c r="B4902" s="1">
        <v>29.42</v>
      </c>
      <c r="C4902" s="1">
        <v>3.76</v>
      </c>
    </row>
    <row r="4903" spans="1:3" x14ac:dyDescent="0.3">
      <c r="A4903" s="36">
        <v>43570</v>
      </c>
      <c r="B4903" s="1">
        <v>29.18</v>
      </c>
      <c r="C4903" s="1">
        <v>3.73</v>
      </c>
    </row>
    <row r="4904" spans="1:3" x14ac:dyDescent="0.3">
      <c r="A4904" s="36">
        <v>43567</v>
      </c>
      <c r="B4904" s="1">
        <v>29.06</v>
      </c>
      <c r="C4904" s="1">
        <v>3.72</v>
      </c>
    </row>
    <row r="4905" spans="1:3" x14ac:dyDescent="0.3">
      <c r="A4905" s="36">
        <v>43566</v>
      </c>
      <c r="B4905" s="1">
        <v>28.94</v>
      </c>
      <c r="C4905" s="1">
        <v>3.7</v>
      </c>
    </row>
    <row r="4906" spans="1:3" x14ac:dyDescent="0.3">
      <c r="A4906" s="36">
        <v>43565</v>
      </c>
      <c r="B4906" s="1">
        <v>28.91</v>
      </c>
      <c r="C4906" s="1">
        <v>3.7</v>
      </c>
    </row>
    <row r="4907" spans="1:3" x14ac:dyDescent="0.3">
      <c r="A4907" s="36">
        <v>43564</v>
      </c>
      <c r="B4907" s="1">
        <v>29.13</v>
      </c>
      <c r="C4907" s="1">
        <v>3.72</v>
      </c>
    </row>
    <row r="4908" spans="1:3" x14ac:dyDescent="0.3">
      <c r="A4908" s="36">
        <v>43563</v>
      </c>
      <c r="B4908" s="1">
        <v>28.96</v>
      </c>
      <c r="C4908" s="1">
        <v>3.7</v>
      </c>
    </row>
    <row r="4909" spans="1:3" x14ac:dyDescent="0.3">
      <c r="A4909" s="36">
        <v>43560</v>
      </c>
      <c r="B4909" s="1">
        <v>29.12</v>
      </c>
      <c r="C4909" s="1">
        <v>3.72</v>
      </c>
    </row>
    <row r="4910" spans="1:3" x14ac:dyDescent="0.3">
      <c r="A4910" s="36">
        <v>43559</v>
      </c>
      <c r="B4910" s="1">
        <v>28.95</v>
      </c>
      <c r="C4910" s="1">
        <v>3.7</v>
      </c>
    </row>
    <row r="4911" spans="1:3" x14ac:dyDescent="0.3">
      <c r="A4911" s="36">
        <v>43558</v>
      </c>
      <c r="B4911" s="1">
        <v>29.06</v>
      </c>
      <c r="C4911" s="1">
        <v>3.72</v>
      </c>
    </row>
    <row r="4912" spans="1:3" x14ac:dyDescent="0.3">
      <c r="A4912" s="36">
        <v>43557</v>
      </c>
      <c r="B4912" s="1">
        <v>29.24</v>
      </c>
      <c r="C4912" s="1">
        <v>3.74</v>
      </c>
    </row>
    <row r="4913" spans="1:3" x14ac:dyDescent="0.3">
      <c r="A4913" s="36">
        <v>43556</v>
      </c>
      <c r="B4913" s="1">
        <v>29.13</v>
      </c>
      <c r="C4913" s="1">
        <v>3.72</v>
      </c>
    </row>
    <row r="4914" spans="1:3" x14ac:dyDescent="0.3">
      <c r="A4914" s="36">
        <v>43553</v>
      </c>
      <c r="B4914" s="1">
        <v>29.01</v>
      </c>
      <c r="C4914" s="1">
        <v>3.71</v>
      </c>
    </row>
    <row r="4915" spans="1:3" x14ac:dyDescent="0.3">
      <c r="A4915" s="36">
        <v>43552</v>
      </c>
      <c r="B4915" s="1">
        <v>28.36</v>
      </c>
      <c r="C4915" s="1">
        <v>3.65</v>
      </c>
    </row>
    <row r="4916" spans="1:3" x14ac:dyDescent="0.3">
      <c r="A4916" s="36">
        <v>43551</v>
      </c>
      <c r="B4916" s="1">
        <v>28.05</v>
      </c>
      <c r="C4916" s="1">
        <v>3.61</v>
      </c>
    </row>
    <row r="4917" spans="1:3" x14ac:dyDescent="0.3">
      <c r="A4917" s="36">
        <v>43550</v>
      </c>
      <c r="B4917" s="1">
        <v>28.15</v>
      </c>
      <c r="C4917" s="1">
        <v>3.62</v>
      </c>
    </row>
    <row r="4918" spans="1:3" x14ac:dyDescent="0.3">
      <c r="A4918" s="36">
        <v>43549</v>
      </c>
      <c r="B4918" s="1">
        <v>27.83</v>
      </c>
      <c r="C4918" s="1">
        <v>3.58</v>
      </c>
    </row>
    <row r="4919" spans="1:3" x14ac:dyDescent="0.3">
      <c r="A4919" s="36">
        <v>43546</v>
      </c>
      <c r="B4919" s="1">
        <v>28.08</v>
      </c>
      <c r="C4919" s="1">
        <v>3.62</v>
      </c>
    </row>
    <row r="4920" spans="1:3" x14ac:dyDescent="0.3">
      <c r="A4920" s="36">
        <v>43544</v>
      </c>
      <c r="B4920" s="1">
        <v>28.24</v>
      </c>
      <c r="C4920" s="1">
        <v>3.64</v>
      </c>
    </row>
    <row r="4921" spans="1:3" x14ac:dyDescent="0.3">
      <c r="A4921" s="36">
        <v>43543</v>
      </c>
      <c r="B4921" s="1">
        <v>28.27</v>
      </c>
      <c r="C4921" s="1">
        <v>3.64</v>
      </c>
    </row>
    <row r="4922" spans="1:3" x14ac:dyDescent="0.3">
      <c r="A4922" s="36">
        <v>43542</v>
      </c>
      <c r="B4922" s="1">
        <v>28.1</v>
      </c>
      <c r="C4922" s="1">
        <v>3.62</v>
      </c>
    </row>
    <row r="4923" spans="1:3" x14ac:dyDescent="0.3">
      <c r="A4923" s="36">
        <v>43539</v>
      </c>
      <c r="B4923" s="1">
        <v>28.01</v>
      </c>
      <c r="C4923" s="1">
        <v>3.61</v>
      </c>
    </row>
    <row r="4924" spans="1:3" x14ac:dyDescent="0.3">
      <c r="A4924" s="36">
        <v>43538</v>
      </c>
      <c r="B4924" s="1">
        <v>27.81</v>
      </c>
      <c r="C4924" s="1">
        <v>3.58</v>
      </c>
    </row>
    <row r="4925" spans="1:3" x14ac:dyDescent="0.3">
      <c r="A4925" s="36">
        <v>43537</v>
      </c>
      <c r="B4925" s="1">
        <v>27.8</v>
      </c>
      <c r="C4925" s="1">
        <v>3.58</v>
      </c>
    </row>
    <row r="4926" spans="1:3" x14ac:dyDescent="0.3">
      <c r="A4926" s="36">
        <v>43536</v>
      </c>
      <c r="B4926" s="1">
        <v>27.7</v>
      </c>
      <c r="C4926" s="1">
        <v>3.57</v>
      </c>
    </row>
    <row r="4927" spans="1:3" x14ac:dyDescent="0.3">
      <c r="A4927" s="36">
        <v>43535</v>
      </c>
      <c r="B4927" s="1">
        <v>27.38</v>
      </c>
      <c r="C4927" s="1">
        <v>3.52</v>
      </c>
    </row>
    <row r="4928" spans="1:3" x14ac:dyDescent="0.3">
      <c r="A4928" s="36">
        <v>43532</v>
      </c>
      <c r="B4928" s="1">
        <v>27.05</v>
      </c>
      <c r="C4928" s="1">
        <v>3.48</v>
      </c>
    </row>
    <row r="4929" spans="1:3" x14ac:dyDescent="0.3">
      <c r="A4929" s="36">
        <v>43531</v>
      </c>
      <c r="B4929" s="1">
        <v>27.11</v>
      </c>
      <c r="C4929" s="1">
        <v>3.49</v>
      </c>
    </row>
    <row r="4930" spans="1:3" x14ac:dyDescent="0.3">
      <c r="A4930" s="36">
        <v>43530</v>
      </c>
      <c r="B4930" s="1">
        <v>27.09</v>
      </c>
      <c r="C4930" s="1">
        <v>3.49</v>
      </c>
    </row>
    <row r="4931" spans="1:3" x14ac:dyDescent="0.3">
      <c r="A4931" s="36">
        <v>43529</v>
      </c>
      <c r="B4931" s="1">
        <v>26.93</v>
      </c>
      <c r="C4931" s="1">
        <v>3.47</v>
      </c>
    </row>
    <row r="4932" spans="1:3" x14ac:dyDescent="0.3">
      <c r="A4932" s="36">
        <v>43525</v>
      </c>
      <c r="B4932" s="1">
        <v>26.49</v>
      </c>
      <c r="C4932" s="1">
        <v>3.43</v>
      </c>
    </row>
    <row r="4933" spans="1:3" x14ac:dyDescent="0.3">
      <c r="A4933" s="36">
        <v>43524</v>
      </c>
      <c r="B4933" s="1">
        <v>26.32</v>
      </c>
      <c r="C4933" s="1">
        <v>3.41</v>
      </c>
    </row>
    <row r="4934" spans="1:3" x14ac:dyDescent="0.3">
      <c r="A4934" s="36">
        <v>43523</v>
      </c>
      <c r="B4934" s="1">
        <v>26.36</v>
      </c>
      <c r="C4934" s="1">
        <v>3.41</v>
      </c>
    </row>
    <row r="4935" spans="1:3" x14ac:dyDescent="0.3">
      <c r="A4935" s="36">
        <v>43522</v>
      </c>
      <c r="B4935" s="1">
        <v>26.43</v>
      </c>
      <c r="C4935" s="1">
        <v>3.42</v>
      </c>
    </row>
    <row r="4936" spans="1:3" x14ac:dyDescent="0.3">
      <c r="A4936" s="36">
        <v>43521</v>
      </c>
      <c r="B4936" s="1">
        <v>26.53</v>
      </c>
      <c r="C4936" s="1">
        <v>3.43</v>
      </c>
    </row>
    <row r="4937" spans="1:3" x14ac:dyDescent="0.3">
      <c r="A4937" s="36">
        <v>43518</v>
      </c>
      <c r="B4937" s="1">
        <v>26.32</v>
      </c>
      <c r="C4937" s="1">
        <v>3.41</v>
      </c>
    </row>
    <row r="4938" spans="1:3" x14ac:dyDescent="0.3">
      <c r="A4938" s="36">
        <v>43517</v>
      </c>
      <c r="B4938" s="1">
        <v>26.31</v>
      </c>
      <c r="C4938" s="1">
        <v>3.36</v>
      </c>
    </row>
    <row r="4939" spans="1:3" x14ac:dyDescent="0.3">
      <c r="A4939" s="36">
        <v>43516</v>
      </c>
      <c r="B4939" s="1">
        <v>26.5</v>
      </c>
      <c r="C4939" s="1">
        <v>3.34</v>
      </c>
    </row>
    <row r="4940" spans="1:3" x14ac:dyDescent="0.3">
      <c r="A4940" s="36">
        <v>43515</v>
      </c>
      <c r="B4940" s="1">
        <v>26.23</v>
      </c>
      <c r="C4940" s="1">
        <v>3.3</v>
      </c>
    </row>
    <row r="4941" spans="1:3" x14ac:dyDescent="0.3">
      <c r="A4941" s="36">
        <v>43514</v>
      </c>
      <c r="B4941" s="1">
        <v>26.32</v>
      </c>
      <c r="C4941" s="1">
        <v>3.31</v>
      </c>
    </row>
    <row r="4942" spans="1:3" x14ac:dyDescent="0.3">
      <c r="A4942" s="36">
        <v>43511</v>
      </c>
      <c r="B4942" s="1">
        <v>26.53</v>
      </c>
      <c r="C4942" s="1">
        <v>3.34</v>
      </c>
    </row>
    <row r="4943" spans="1:3" x14ac:dyDescent="0.3">
      <c r="A4943" s="36">
        <v>43510</v>
      </c>
      <c r="B4943" s="1">
        <v>26.58</v>
      </c>
      <c r="C4943" s="1">
        <v>3.35</v>
      </c>
    </row>
    <row r="4944" spans="1:3" x14ac:dyDescent="0.3">
      <c r="A4944" s="36">
        <v>43509</v>
      </c>
      <c r="B4944" s="1">
        <v>26.6</v>
      </c>
      <c r="C4944" s="1">
        <v>3.36</v>
      </c>
    </row>
    <row r="4945" spans="1:3" x14ac:dyDescent="0.3">
      <c r="A4945" s="36">
        <v>43508</v>
      </c>
      <c r="B4945" s="1">
        <v>26.84</v>
      </c>
      <c r="C4945" s="1">
        <v>3.37</v>
      </c>
    </row>
    <row r="4946" spans="1:3" x14ac:dyDescent="0.3">
      <c r="A4946" s="36">
        <v>43507</v>
      </c>
      <c r="B4946" s="1">
        <v>26.96</v>
      </c>
      <c r="C4946" s="1">
        <v>3.39</v>
      </c>
    </row>
    <row r="4947" spans="1:3" x14ac:dyDescent="0.3">
      <c r="A4947" s="36">
        <v>43504</v>
      </c>
      <c r="B4947" s="1">
        <v>27.1</v>
      </c>
      <c r="C4947" s="1">
        <v>3.41</v>
      </c>
    </row>
    <row r="4948" spans="1:3" x14ac:dyDescent="0.3">
      <c r="A4948" s="36">
        <v>43503</v>
      </c>
      <c r="B4948" s="1">
        <v>27.41</v>
      </c>
      <c r="C4948" s="1">
        <v>3.45</v>
      </c>
    </row>
    <row r="4949" spans="1:3" x14ac:dyDescent="0.3">
      <c r="A4949" s="36">
        <v>43502</v>
      </c>
      <c r="B4949" s="1">
        <v>27.39</v>
      </c>
      <c r="C4949" s="1">
        <v>3.45</v>
      </c>
    </row>
    <row r="4950" spans="1:3" x14ac:dyDescent="0.3">
      <c r="A4950" s="36">
        <v>43501</v>
      </c>
      <c r="B4950" s="1">
        <v>27.07</v>
      </c>
      <c r="C4950" s="1">
        <v>3.41</v>
      </c>
    </row>
    <row r="4951" spans="1:3" x14ac:dyDescent="0.3">
      <c r="A4951" s="36">
        <v>43500</v>
      </c>
      <c r="B4951" s="1">
        <v>27.02</v>
      </c>
      <c r="C4951" s="1">
        <v>3.4</v>
      </c>
    </row>
    <row r="4952" spans="1:3" x14ac:dyDescent="0.3">
      <c r="A4952" s="36">
        <v>43497</v>
      </c>
      <c r="B4952" s="1">
        <v>26.4</v>
      </c>
      <c r="C4952" s="1">
        <v>3.39</v>
      </c>
    </row>
    <row r="4953" spans="1:3" x14ac:dyDescent="0.3">
      <c r="A4953" s="36">
        <v>43496</v>
      </c>
      <c r="B4953" s="1">
        <v>26.26</v>
      </c>
      <c r="C4953" s="1">
        <v>3.37</v>
      </c>
    </row>
    <row r="4954" spans="1:3" x14ac:dyDescent="0.3">
      <c r="A4954" s="36">
        <v>43495</v>
      </c>
      <c r="B4954" s="1">
        <v>25.84</v>
      </c>
      <c r="C4954" s="1">
        <v>3.32</v>
      </c>
    </row>
    <row r="4955" spans="1:3" x14ac:dyDescent="0.3">
      <c r="A4955" s="36">
        <v>43494</v>
      </c>
      <c r="B4955" s="1">
        <v>25.84</v>
      </c>
      <c r="C4955" s="1">
        <v>3.32</v>
      </c>
    </row>
    <row r="4956" spans="1:3" x14ac:dyDescent="0.3">
      <c r="A4956" s="36">
        <v>43493</v>
      </c>
      <c r="B4956" s="1">
        <v>25.85</v>
      </c>
      <c r="C4956" s="1">
        <v>3.32</v>
      </c>
    </row>
    <row r="4957" spans="1:3" x14ac:dyDescent="0.3">
      <c r="A4957" s="36">
        <v>43490</v>
      </c>
      <c r="B4957" s="1">
        <v>26.14</v>
      </c>
      <c r="C4957" s="1">
        <v>3.36</v>
      </c>
    </row>
    <row r="4958" spans="1:3" x14ac:dyDescent="0.3">
      <c r="A4958" s="36">
        <v>43489</v>
      </c>
      <c r="B4958" s="1">
        <v>26.31</v>
      </c>
      <c r="C4958" s="1">
        <v>3.38</v>
      </c>
    </row>
    <row r="4959" spans="1:3" x14ac:dyDescent="0.3">
      <c r="A4959" s="36">
        <v>43488</v>
      </c>
      <c r="B4959" s="1">
        <v>26.32</v>
      </c>
      <c r="C4959" s="1">
        <v>3.37</v>
      </c>
    </row>
    <row r="4960" spans="1:3" x14ac:dyDescent="0.3">
      <c r="A4960" s="36">
        <v>43487</v>
      </c>
      <c r="B4960" s="1">
        <v>26.54</v>
      </c>
      <c r="C4960" s="1">
        <v>3.4</v>
      </c>
    </row>
    <row r="4961" spans="1:3" x14ac:dyDescent="0.3">
      <c r="A4961" s="36">
        <v>43486</v>
      </c>
      <c r="B4961" s="1">
        <v>26.29</v>
      </c>
      <c r="C4961" s="1">
        <v>3.41</v>
      </c>
    </row>
    <row r="4962" spans="1:3" x14ac:dyDescent="0.3">
      <c r="A4962" s="36">
        <v>43483</v>
      </c>
      <c r="B4962" s="1">
        <v>26.19</v>
      </c>
      <c r="C4962" s="1">
        <v>3.4</v>
      </c>
    </row>
    <row r="4963" spans="1:3" x14ac:dyDescent="0.3">
      <c r="A4963" s="36">
        <v>43482</v>
      </c>
      <c r="B4963" s="1">
        <v>26.21</v>
      </c>
      <c r="C4963" s="1">
        <v>3.4</v>
      </c>
    </row>
    <row r="4964" spans="1:3" x14ac:dyDescent="0.3">
      <c r="A4964" s="36">
        <v>43481</v>
      </c>
      <c r="B4964" s="1">
        <v>26.17</v>
      </c>
      <c r="C4964" s="1">
        <v>3.39</v>
      </c>
    </row>
    <row r="4965" spans="1:3" x14ac:dyDescent="0.3">
      <c r="A4965" s="36">
        <v>43480</v>
      </c>
      <c r="B4965" s="1">
        <v>26.16</v>
      </c>
      <c r="C4965" s="1">
        <v>3.39</v>
      </c>
    </row>
    <row r="4966" spans="1:3" x14ac:dyDescent="0.3">
      <c r="A4966" s="36">
        <v>43479</v>
      </c>
      <c r="B4966" s="1">
        <v>25.8</v>
      </c>
      <c r="C4966" s="1">
        <v>3.34</v>
      </c>
    </row>
    <row r="4967" spans="1:3" x14ac:dyDescent="0.3">
      <c r="A4967" s="36">
        <v>43476</v>
      </c>
      <c r="B4967" s="1">
        <v>26</v>
      </c>
      <c r="C4967" s="1">
        <v>3.36</v>
      </c>
    </row>
    <row r="4968" spans="1:3" x14ac:dyDescent="0.3">
      <c r="A4968" s="36">
        <v>43475</v>
      </c>
      <c r="B4968" s="1">
        <v>26.07</v>
      </c>
      <c r="C4968" s="1">
        <v>3.37</v>
      </c>
    </row>
    <row r="4969" spans="1:3" x14ac:dyDescent="0.3">
      <c r="A4969" s="36">
        <v>43474</v>
      </c>
      <c r="B4969" s="1">
        <v>26.15</v>
      </c>
      <c r="C4969" s="1">
        <v>3.38</v>
      </c>
    </row>
    <row r="4970" spans="1:3" x14ac:dyDescent="0.3">
      <c r="A4970" s="36">
        <v>43473</v>
      </c>
      <c r="B4970" s="1">
        <v>26.02</v>
      </c>
      <c r="C4970" s="1">
        <v>3.36</v>
      </c>
    </row>
    <row r="4971" spans="1:3" x14ac:dyDescent="0.3">
      <c r="A4971" s="36">
        <v>43472</v>
      </c>
      <c r="B4971" s="1">
        <v>25.95</v>
      </c>
      <c r="C4971" s="1">
        <v>3.36</v>
      </c>
    </row>
    <row r="4972" spans="1:3" x14ac:dyDescent="0.3">
      <c r="A4972" s="36">
        <v>43469</v>
      </c>
      <c r="B4972" s="1">
        <v>25.84</v>
      </c>
      <c r="C4972" s="1">
        <v>3.34</v>
      </c>
    </row>
    <row r="4973" spans="1:3" x14ac:dyDescent="0.3">
      <c r="A4973" s="36">
        <v>43468</v>
      </c>
      <c r="B4973" s="1">
        <v>25.71</v>
      </c>
      <c r="C4973" s="1">
        <v>3.32</v>
      </c>
    </row>
    <row r="4974" spans="1:3" x14ac:dyDescent="0.3">
      <c r="A4974" s="36">
        <v>43467</v>
      </c>
      <c r="B4974" s="1">
        <v>26</v>
      </c>
      <c r="C4974" s="1">
        <v>3.36</v>
      </c>
    </row>
    <row r="4975" spans="1:3" x14ac:dyDescent="0.3">
      <c r="A4975" s="36">
        <v>43466</v>
      </c>
      <c r="B4975" s="1">
        <v>26.28</v>
      </c>
      <c r="C4975" s="1">
        <v>3.4</v>
      </c>
    </row>
    <row r="4976" spans="1:3" x14ac:dyDescent="0.3">
      <c r="A4976" s="36">
        <v>44196</v>
      </c>
      <c r="B4976" s="1">
        <v>38.450000000000003</v>
      </c>
      <c r="C4976" s="1">
        <v>3.96</v>
      </c>
    </row>
    <row r="4977" spans="1:3" x14ac:dyDescent="0.3">
      <c r="A4977" s="36">
        <v>44195</v>
      </c>
      <c r="B4977" s="1">
        <v>38.450000000000003</v>
      </c>
      <c r="C4977" s="1">
        <v>3.96</v>
      </c>
    </row>
    <row r="4978" spans="1:3" x14ac:dyDescent="0.3">
      <c r="A4978" s="36">
        <v>44194</v>
      </c>
      <c r="B4978" s="1">
        <v>38.31</v>
      </c>
      <c r="C4978" s="1">
        <v>3.94</v>
      </c>
    </row>
    <row r="4979" spans="1:3" x14ac:dyDescent="0.3">
      <c r="A4979" s="36">
        <v>44193</v>
      </c>
      <c r="B4979" s="1">
        <v>38.15</v>
      </c>
      <c r="C4979" s="1">
        <v>3.93</v>
      </c>
    </row>
    <row r="4980" spans="1:3" x14ac:dyDescent="0.3">
      <c r="A4980" s="36">
        <v>44189</v>
      </c>
      <c r="B4980" s="1">
        <v>37.81</v>
      </c>
      <c r="C4980" s="1">
        <v>3.89</v>
      </c>
    </row>
    <row r="4981" spans="1:3" x14ac:dyDescent="0.3">
      <c r="A4981" s="36">
        <v>44188</v>
      </c>
      <c r="B4981" s="1">
        <v>37.4</v>
      </c>
      <c r="C4981" s="1">
        <v>3.85</v>
      </c>
    </row>
    <row r="4982" spans="1:3" x14ac:dyDescent="0.3">
      <c r="A4982" s="36">
        <v>44187</v>
      </c>
      <c r="B4982" s="1">
        <v>37.03</v>
      </c>
      <c r="C4982" s="1">
        <v>3.81</v>
      </c>
    </row>
    <row r="4983" spans="1:3" x14ac:dyDescent="0.3">
      <c r="A4983" s="36">
        <v>44186</v>
      </c>
      <c r="B4983" s="1">
        <v>36.65</v>
      </c>
      <c r="C4983" s="1">
        <v>3.77</v>
      </c>
    </row>
    <row r="4984" spans="1:3" x14ac:dyDescent="0.3">
      <c r="A4984" s="36">
        <v>44183</v>
      </c>
      <c r="B4984" s="1">
        <v>37.840000000000003</v>
      </c>
      <c r="C4984" s="1">
        <v>3.89</v>
      </c>
    </row>
    <row r="4985" spans="1:3" x14ac:dyDescent="0.3">
      <c r="A4985" s="36">
        <v>44182</v>
      </c>
      <c r="B4985" s="1">
        <v>37.79</v>
      </c>
      <c r="C4985" s="1">
        <v>3.89</v>
      </c>
    </row>
    <row r="4986" spans="1:3" x14ac:dyDescent="0.3">
      <c r="A4986" s="36">
        <v>44181</v>
      </c>
      <c r="B4986" s="1">
        <v>37.630000000000003</v>
      </c>
      <c r="C4986" s="1">
        <v>3.87</v>
      </c>
    </row>
    <row r="4987" spans="1:3" x14ac:dyDescent="0.3">
      <c r="A4987" s="36">
        <v>44180</v>
      </c>
      <c r="B4987" s="1">
        <v>37.31</v>
      </c>
      <c r="C4987" s="1">
        <v>3.84</v>
      </c>
    </row>
    <row r="4988" spans="1:3" x14ac:dyDescent="0.3">
      <c r="A4988" s="36">
        <v>44179</v>
      </c>
      <c r="B4988" s="1">
        <v>37.28</v>
      </c>
      <c r="C4988" s="1">
        <v>3.84</v>
      </c>
    </row>
    <row r="4989" spans="1:3" x14ac:dyDescent="0.3">
      <c r="A4989" s="36">
        <v>44176</v>
      </c>
      <c r="B4989" s="1">
        <v>37.159999999999997</v>
      </c>
      <c r="C4989" s="1">
        <v>3.82</v>
      </c>
    </row>
    <row r="4990" spans="1:3" x14ac:dyDescent="0.3">
      <c r="A4990" s="36">
        <v>44175</v>
      </c>
      <c r="B4990" s="1">
        <v>37.06</v>
      </c>
      <c r="C4990" s="1">
        <v>3.81</v>
      </c>
    </row>
    <row r="4991" spans="1:3" x14ac:dyDescent="0.3">
      <c r="A4991" s="36">
        <v>44174</v>
      </c>
      <c r="B4991" s="1">
        <v>37.200000000000003</v>
      </c>
      <c r="C4991" s="1">
        <v>3.83</v>
      </c>
    </row>
    <row r="4992" spans="1:3" x14ac:dyDescent="0.3">
      <c r="A4992" s="36">
        <v>44173</v>
      </c>
      <c r="B4992" s="1">
        <v>36.83</v>
      </c>
      <c r="C4992" s="1">
        <v>3.79</v>
      </c>
    </row>
    <row r="4993" spans="1:3" x14ac:dyDescent="0.3">
      <c r="A4993" s="36">
        <v>44172</v>
      </c>
      <c r="B4993" s="1">
        <v>36.729999999999997</v>
      </c>
      <c r="C4993" s="1">
        <v>3.78</v>
      </c>
    </row>
    <row r="4994" spans="1:3" x14ac:dyDescent="0.3">
      <c r="A4994" s="36">
        <v>44169</v>
      </c>
      <c r="B4994" s="1">
        <v>36.46</v>
      </c>
      <c r="C4994" s="1">
        <v>3.75</v>
      </c>
    </row>
    <row r="4995" spans="1:3" x14ac:dyDescent="0.3">
      <c r="A4995" s="36">
        <v>44168</v>
      </c>
      <c r="B4995" s="1">
        <v>36.119999999999997</v>
      </c>
      <c r="C4995" s="1">
        <v>3.72</v>
      </c>
    </row>
    <row r="4996" spans="1:3" x14ac:dyDescent="0.3">
      <c r="A4996" s="36">
        <v>44167</v>
      </c>
      <c r="B4996" s="1">
        <v>36.06</v>
      </c>
      <c r="C4996" s="1">
        <v>3.71</v>
      </c>
    </row>
    <row r="4997" spans="1:3" x14ac:dyDescent="0.3">
      <c r="A4997" s="36">
        <v>44166</v>
      </c>
      <c r="B4997" s="1">
        <v>36.049999999999997</v>
      </c>
      <c r="C4997" s="1">
        <v>3.71</v>
      </c>
    </row>
    <row r="4998" spans="1:3" x14ac:dyDescent="0.3">
      <c r="A4998" s="36">
        <v>44162</v>
      </c>
      <c r="B4998" s="1">
        <v>35.659999999999997</v>
      </c>
      <c r="C4998" s="1">
        <v>3.67</v>
      </c>
    </row>
    <row r="4999" spans="1:3" x14ac:dyDescent="0.3">
      <c r="A4999" s="36">
        <v>44161</v>
      </c>
      <c r="B4999" s="1">
        <v>35.71</v>
      </c>
      <c r="C4999" s="1">
        <v>3.68</v>
      </c>
    </row>
    <row r="5000" spans="1:3" x14ac:dyDescent="0.3">
      <c r="A5000" s="36">
        <v>44160</v>
      </c>
      <c r="B5000" s="1">
        <v>35.36</v>
      </c>
      <c r="C5000" s="1">
        <v>3.64</v>
      </c>
    </row>
    <row r="5001" spans="1:3" x14ac:dyDescent="0.3">
      <c r="A5001" s="36">
        <v>44159</v>
      </c>
      <c r="B5001" s="1">
        <v>35.9</v>
      </c>
      <c r="C5001" s="1">
        <v>3.7</v>
      </c>
    </row>
    <row r="5002" spans="1:3" x14ac:dyDescent="0.3">
      <c r="A5002" s="36">
        <v>44158</v>
      </c>
      <c r="B5002" s="1">
        <v>35.549999999999997</v>
      </c>
      <c r="C5002" s="1">
        <v>3.66</v>
      </c>
    </row>
    <row r="5003" spans="1:3" x14ac:dyDescent="0.3">
      <c r="A5003" s="36">
        <v>44155</v>
      </c>
      <c r="B5003" s="1">
        <v>35.36</v>
      </c>
      <c r="C5003" s="1">
        <v>3.64</v>
      </c>
    </row>
    <row r="5004" spans="1:3" x14ac:dyDescent="0.3">
      <c r="A5004" s="36">
        <v>44154</v>
      </c>
      <c r="B5004" s="1">
        <v>35.119999999999997</v>
      </c>
      <c r="C5004" s="1">
        <v>3.61</v>
      </c>
    </row>
    <row r="5005" spans="1:3" x14ac:dyDescent="0.3">
      <c r="A5005" s="36">
        <v>44153</v>
      </c>
      <c r="B5005" s="1">
        <v>35.590000000000003</v>
      </c>
      <c r="C5005" s="1">
        <v>3.66</v>
      </c>
    </row>
    <row r="5006" spans="1:3" x14ac:dyDescent="0.3">
      <c r="A5006" s="36">
        <v>44152</v>
      </c>
      <c r="B5006" s="1">
        <v>34.93</v>
      </c>
      <c r="C5006" s="1">
        <v>3.64</v>
      </c>
    </row>
    <row r="5007" spans="1:3" x14ac:dyDescent="0.3">
      <c r="A5007" s="36">
        <v>44149</v>
      </c>
      <c r="B5007" s="1">
        <v>34.729999999999997</v>
      </c>
      <c r="C5007" s="1">
        <v>3.62</v>
      </c>
    </row>
    <row r="5008" spans="1:3" x14ac:dyDescent="0.3">
      <c r="A5008" s="36">
        <v>44148</v>
      </c>
      <c r="B5008" s="1">
        <v>34.57</v>
      </c>
      <c r="C5008" s="1">
        <v>3.6</v>
      </c>
    </row>
    <row r="5009" spans="1:3" x14ac:dyDescent="0.3">
      <c r="A5009" s="36">
        <v>44147</v>
      </c>
      <c r="B5009" s="1">
        <v>34.479999999999997</v>
      </c>
      <c r="C5009" s="1">
        <v>3.59</v>
      </c>
    </row>
    <row r="5010" spans="1:3" x14ac:dyDescent="0.3">
      <c r="A5010" s="36">
        <v>44146</v>
      </c>
      <c r="B5010" s="1">
        <v>34.5</v>
      </c>
      <c r="C5010" s="1">
        <v>3.61</v>
      </c>
    </row>
    <row r="5011" spans="1:3" x14ac:dyDescent="0.3">
      <c r="A5011" s="36">
        <v>44145</v>
      </c>
      <c r="B5011" s="1">
        <v>34.18</v>
      </c>
      <c r="C5011" s="1">
        <v>3.58</v>
      </c>
    </row>
    <row r="5012" spans="1:3" x14ac:dyDescent="0.3">
      <c r="A5012" s="36">
        <v>44144</v>
      </c>
      <c r="B5012" s="1">
        <v>33.619999999999997</v>
      </c>
      <c r="C5012" s="1">
        <v>3.53</v>
      </c>
    </row>
    <row r="5013" spans="1:3" x14ac:dyDescent="0.3">
      <c r="A5013" s="36">
        <v>44141</v>
      </c>
      <c r="B5013" s="1">
        <v>33.090000000000003</v>
      </c>
      <c r="C5013" s="1">
        <v>3.47</v>
      </c>
    </row>
    <row r="5014" spans="1:3" x14ac:dyDescent="0.3">
      <c r="A5014" s="36">
        <v>44140</v>
      </c>
      <c r="B5014" s="1">
        <v>32.840000000000003</v>
      </c>
      <c r="C5014" s="1">
        <v>3.43</v>
      </c>
    </row>
    <row r="5015" spans="1:3" x14ac:dyDescent="0.3">
      <c r="A5015" s="36">
        <v>44139</v>
      </c>
      <c r="B5015" s="1">
        <v>32.270000000000003</v>
      </c>
      <c r="C5015" s="1">
        <v>3.37</v>
      </c>
    </row>
    <row r="5016" spans="1:3" x14ac:dyDescent="0.3">
      <c r="A5016" s="36">
        <v>44138</v>
      </c>
      <c r="B5016" s="1">
        <v>31.82</v>
      </c>
      <c r="C5016" s="1">
        <v>3.34</v>
      </c>
    </row>
    <row r="5017" spans="1:3" x14ac:dyDescent="0.3">
      <c r="A5017" s="36">
        <v>44137</v>
      </c>
      <c r="B5017" s="1">
        <v>31.43</v>
      </c>
      <c r="C5017" s="1">
        <v>3.3</v>
      </c>
    </row>
    <row r="5018" spans="1:3" x14ac:dyDescent="0.3">
      <c r="A5018" s="36">
        <v>44134</v>
      </c>
      <c r="B5018" s="1">
        <v>31.9</v>
      </c>
      <c r="C5018" s="1">
        <v>3.3</v>
      </c>
    </row>
    <row r="5019" spans="1:3" x14ac:dyDescent="0.3">
      <c r="A5019" s="36">
        <v>44133</v>
      </c>
      <c r="B5019" s="1">
        <v>31.56</v>
      </c>
      <c r="C5019" s="1">
        <v>3.3</v>
      </c>
    </row>
    <row r="5020" spans="1:3" x14ac:dyDescent="0.3">
      <c r="A5020" s="36">
        <v>44132</v>
      </c>
      <c r="B5020" s="1">
        <v>33.94</v>
      </c>
      <c r="C5020" s="1">
        <v>3.32</v>
      </c>
    </row>
    <row r="5021" spans="1:3" x14ac:dyDescent="0.3">
      <c r="A5021" s="36">
        <v>44131</v>
      </c>
      <c r="B5021" s="1">
        <v>34.49</v>
      </c>
      <c r="C5021" s="1">
        <v>3.37</v>
      </c>
    </row>
    <row r="5022" spans="1:3" x14ac:dyDescent="0.3">
      <c r="A5022" s="36">
        <v>44130</v>
      </c>
      <c r="B5022" s="1">
        <v>33.950000000000003</v>
      </c>
      <c r="C5022" s="1">
        <v>3.33</v>
      </c>
    </row>
    <row r="5023" spans="1:3" x14ac:dyDescent="0.3">
      <c r="A5023" s="36">
        <v>44127</v>
      </c>
      <c r="B5023" s="1">
        <v>34.369999999999997</v>
      </c>
      <c r="C5023" s="1">
        <v>3.38</v>
      </c>
    </row>
    <row r="5024" spans="1:3" x14ac:dyDescent="0.3">
      <c r="A5024" s="36">
        <v>44126</v>
      </c>
      <c r="B5024" s="1">
        <v>34.270000000000003</v>
      </c>
      <c r="C5024" s="1">
        <v>3.37</v>
      </c>
    </row>
    <row r="5025" spans="1:3" x14ac:dyDescent="0.3">
      <c r="A5025" s="36">
        <v>44125</v>
      </c>
      <c r="B5025" s="1">
        <v>34.4</v>
      </c>
      <c r="C5025" s="1">
        <v>3.38</v>
      </c>
    </row>
    <row r="5026" spans="1:3" x14ac:dyDescent="0.3">
      <c r="A5026" s="36">
        <v>44124</v>
      </c>
      <c r="B5026" s="1">
        <v>34.28</v>
      </c>
      <c r="C5026" s="1">
        <v>3.37</v>
      </c>
    </row>
    <row r="5027" spans="1:3" x14ac:dyDescent="0.3">
      <c r="A5027" s="36">
        <v>44123</v>
      </c>
      <c r="B5027" s="1">
        <v>34.43</v>
      </c>
      <c r="C5027" s="1">
        <v>3.36</v>
      </c>
    </row>
    <row r="5028" spans="1:3" x14ac:dyDescent="0.3">
      <c r="A5028" s="36">
        <v>44120</v>
      </c>
      <c r="B5028" s="1">
        <v>34.130000000000003</v>
      </c>
      <c r="C5028" s="1">
        <v>3.33</v>
      </c>
    </row>
    <row r="5029" spans="1:3" x14ac:dyDescent="0.3">
      <c r="A5029" s="36">
        <v>44119</v>
      </c>
      <c r="B5029" s="1">
        <v>34.03</v>
      </c>
      <c r="C5029" s="1">
        <v>3.31</v>
      </c>
    </row>
    <row r="5030" spans="1:3" x14ac:dyDescent="0.3">
      <c r="A5030" s="36">
        <v>44118</v>
      </c>
      <c r="B5030" s="1">
        <v>34.869999999999997</v>
      </c>
      <c r="C5030" s="1">
        <v>3.39</v>
      </c>
    </row>
    <row r="5031" spans="1:3" x14ac:dyDescent="0.3">
      <c r="A5031" s="36">
        <v>44117</v>
      </c>
      <c r="B5031" s="1">
        <v>34.770000000000003</v>
      </c>
      <c r="C5031" s="1">
        <v>3.38</v>
      </c>
    </row>
    <row r="5032" spans="1:3" x14ac:dyDescent="0.3">
      <c r="A5032" s="36">
        <v>44116</v>
      </c>
      <c r="B5032" s="1">
        <v>34.76</v>
      </c>
      <c r="C5032" s="1">
        <v>3.38</v>
      </c>
    </row>
    <row r="5033" spans="1:3" x14ac:dyDescent="0.3">
      <c r="A5033" s="36">
        <v>44113</v>
      </c>
      <c r="B5033" s="1">
        <v>34.71</v>
      </c>
      <c r="C5033" s="1">
        <v>3.37</v>
      </c>
    </row>
    <row r="5034" spans="1:3" x14ac:dyDescent="0.3">
      <c r="A5034" s="36">
        <v>44112</v>
      </c>
      <c r="B5034" s="1">
        <v>34.4</v>
      </c>
      <c r="C5034" s="1">
        <v>3.35</v>
      </c>
    </row>
    <row r="5035" spans="1:3" x14ac:dyDescent="0.3">
      <c r="A5035" s="36">
        <v>44111</v>
      </c>
      <c r="B5035" s="1">
        <v>34.119999999999997</v>
      </c>
      <c r="C5035" s="1">
        <v>3.32</v>
      </c>
    </row>
    <row r="5036" spans="1:3" x14ac:dyDescent="0.3">
      <c r="A5036" s="36">
        <v>44110</v>
      </c>
      <c r="B5036" s="1">
        <v>33.9</v>
      </c>
      <c r="C5036" s="1">
        <v>3.3</v>
      </c>
    </row>
    <row r="5037" spans="1:3" x14ac:dyDescent="0.3">
      <c r="A5037" s="36">
        <v>44109</v>
      </c>
      <c r="B5037" s="1">
        <v>33.43</v>
      </c>
      <c r="C5037" s="1">
        <v>3.26</v>
      </c>
    </row>
    <row r="5038" spans="1:3" x14ac:dyDescent="0.3">
      <c r="A5038" s="36">
        <v>44105</v>
      </c>
      <c r="B5038" s="1">
        <v>33.18</v>
      </c>
      <c r="C5038" s="1">
        <v>3.23</v>
      </c>
    </row>
    <row r="5039" spans="1:3" x14ac:dyDescent="0.3">
      <c r="A5039" s="36">
        <v>44104</v>
      </c>
      <c r="B5039" s="1">
        <v>32.69</v>
      </c>
      <c r="C5039" s="1">
        <v>3.19</v>
      </c>
    </row>
    <row r="5040" spans="1:3" x14ac:dyDescent="0.3">
      <c r="A5040" s="36">
        <v>44103</v>
      </c>
      <c r="B5040" s="1">
        <v>32.619999999999997</v>
      </c>
      <c r="C5040" s="1">
        <v>3.18</v>
      </c>
    </row>
    <row r="5041" spans="1:3" x14ac:dyDescent="0.3">
      <c r="A5041" s="36">
        <v>44102</v>
      </c>
      <c r="B5041" s="1">
        <v>32.630000000000003</v>
      </c>
      <c r="C5041" s="1">
        <v>3.18</v>
      </c>
    </row>
    <row r="5042" spans="1:3" x14ac:dyDescent="0.3">
      <c r="A5042" s="36">
        <v>44099</v>
      </c>
      <c r="B5042" s="1">
        <v>32.119999999999997</v>
      </c>
      <c r="C5042" s="1">
        <v>3.13</v>
      </c>
    </row>
    <row r="5043" spans="1:3" x14ac:dyDescent="0.3">
      <c r="A5043" s="36">
        <v>44098</v>
      </c>
      <c r="B5043" s="1">
        <v>30.97</v>
      </c>
      <c r="C5043" s="1">
        <v>3.01</v>
      </c>
    </row>
    <row r="5044" spans="1:3" x14ac:dyDescent="0.3">
      <c r="A5044" s="36">
        <v>44097</v>
      </c>
      <c r="B5044" s="1">
        <v>31.91</v>
      </c>
      <c r="C5044" s="1">
        <v>3.1</v>
      </c>
    </row>
    <row r="5045" spans="1:3" x14ac:dyDescent="0.3">
      <c r="A5045" s="36">
        <v>44096</v>
      </c>
      <c r="B5045" s="1">
        <v>31.97</v>
      </c>
      <c r="C5045" s="1">
        <v>3.1</v>
      </c>
    </row>
    <row r="5046" spans="1:3" x14ac:dyDescent="0.3">
      <c r="A5046" s="36">
        <v>44095</v>
      </c>
      <c r="B5046" s="1">
        <v>32.25</v>
      </c>
      <c r="C5046" s="1">
        <v>3.13</v>
      </c>
    </row>
    <row r="5047" spans="1:3" x14ac:dyDescent="0.3">
      <c r="A5047" s="36">
        <v>44092</v>
      </c>
      <c r="B5047" s="1">
        <v>32.979999999999997</v>
      </c>
      <c r="C5047" s="1">
        <v>3.2</v>
      </c>
    </row>
    <row r="5048" spans="1:3" x14ac:dyDescent="0.3">
      <c r="A5048" s="36">
        <v>44091</v>
      </c>
      <c r="B5048" s="1">
        <v>33.01</v>
      </c>
      <c r="C5048" s="1">
        <v>3.2</v>
      </c>
    </row>
    <row r="5049" spans="1:3" x14ac:dyDescent="0.3">
      <c r="A5049" s="36">
        <v>44090</v>
      </c>
      <c r="B5049" s="1">
        <v>33.26</v>
      </c>
      <c r="C5049" s="1">
        <v>3.23</v>
      </c>
    </row>
    <row r="5050" spans="1:3" x14ac:dyDescent="0.3">
      <c r="A5050" s="36">
        <v>44089</v>
      </c>
      <c r="B5050" s="1">
        <v>33.03</v>
      </c>
      <c r="C5050" s="1">
        <v>3.2</v>
      </c>
    </row>
    <row r="5051" spans="1:3" x14ac:dyDescent="0.3">
      <c r="A5051" s="36">
        <v>44088</v>
      </c>
      <c r="B5051" s="1">
        <v>32.79</v>
      </c>
      <c r="C5051" s="1">
        <v>3.21</v>
      </c>
    </row>
    <row r="5052" spans="1:3" x14ac:dyDescent="0.3">
      <c r="A5052" s="36">
        <v>44085</v>
      </c>
      <c r="B5052" s="1">
        <v>32.86</v>
      </c>
      <c r="C5052" s="1">
        <v>3.22</v>
      </c>
    </row>
    <row r="5053" spans="1:3" x14ac:dyDescent="0.3">
      <c r="A5053" s="36">
        <v>44084</v>
      </c>
      <c r="B5053" s="1">
        <v>32.82</v>
      </c>
      <c r="C5053" s="1">
        <v>3.22</v>
      </c>
    </row>
    <row r="5054" spans="1:3" x14ac:dyDescent="0.3">
      <c r="A5054" s="36">
        <v>44083</v>
      </c>
      <c r="B5054" s="1">
        <v>32.33</v>
      </c>
      <c r="C5054" s="1">
        <v>3.17</v>
      </c>
    </row>
    <row r="5055" spans="1:3" x14ac:dyDescent="0.3">
      <c r="A5055" s="36">
        <v>44082</v>
      </c>
      <c r="B5055" s="1">
        <v>32.44</v>
      </c>
      <c r="C5055" s="1">
        <v>3.18</v>
      </c>
    </row>
    <row r="5056" spans="1:3" x14ac:dyDescent="0.3">
      <c r="A5056" s="36">
        <v>44081</v>
      </c>
      <c r="B5056" s="1">
        <v>32.549999999999997</v>
      </c>
      <c r="C5056" s="1">
        <v>3.19</v>
      </c>
    </row>
    <row r="5057" spans="1:3" x14ac:dyDescent="0.3">
      <c r="A5057" s="36">
        <v>44078</v>
      </c>
      <c r="B5057" s="1">
        <v>32.49</v>
      </c>
      <c r="C5057" s="1">
        <v>3.18</v>
      </c>
    </row>
    <row r="5058" spans="1:3" x14ac:dyDescent="0.3">
      <c r="A5058" s="36">
        <v>44077</v>
      </c>
      <c r="B5058" s="1">
        <v>33.04</v>
      </c>
      <c r="C5058" s="1">
        <v>3.24</v>
      </c>
    </row>
    <row r="5059" spans="1:3" x14ac:dyDescent="0.3">
      <c r="A5059" s="36">
        <v>44076</v>
      </c>
      <c r="B5059" s="1">
        <v>32.71</v>
      </c>
      <c r="C5059" s="1">
        <v>3.24</v>
      </c>
    </row>
    <row r="5060" spans="1:3" x14ac:dyDescent="0.3">
      <c r="A5060" s="36">
        <v>44075</v>
      </c>
      <c r="B5060" s="1">
        <v>32.53</v>
      </c>
      <c r="C5060" s="1">
        <v>3.22</v>
      </c>
    </row>
    <row r="5061" spans="1:3" x14ac:dyDescent="0.3">
      <c r="A5061" s="36">
        <v>44074</v>
      </c>
      <c r="B5061" s="1">
        <v>32.29</v>
      </c>
      <c r="C5061" s="1">
        <v>3.2</v>
      </c>
    </row>
    <row r="5062" spans="1:3" x14ac:dyDescent="0.3">
      <c r="A5062" s="36">
        <v>44071</v>
      </c>
      <c r="B5062" s="1">
        <v>32.92</v>
      </c>
      <c r="C5062" s="1">
        <v>3.26</v>
      </c>
    </row>
    <row r="5063" spans="1:3" x14ac:dyDescent="0.3">
      <c r="A5063" s="36">
        <v>44070</v>
      </c>
      <c r="B5063" s="1">
        <v>32.67</v>
      </c>
      <c r="C5063" s="1">
        <v>3.23</v>
      </c>
    </row>
    <row r="5064" spans="1:3" x14ac:dyDescent="0.3">
      <c r="A5064" s="36">
        <v>44069</v>
      </c>
      <c r="B5064" s="1">
        <v>32.64</v>
      </c>
      <c r="C5064" s="1">
        <v>3.23</v>
      </c>
    </row>
    <row r="5065" spans="1:3" x14ac:dyDescent="0.3">
      <c r="A5065" s="36">
        <v>44068</v>
      </c>
      <c r="B5065" s="1">
        <v>32.43</v>
      </c>
      <c r="C5065" s="1">
        <v>3.21</v>
      </c>
    </row>
    <row r="5066" spans="1:3" x14ac:dyDescent="0.3">
      <c r="A5066" s="36">
        <v>44067</v>
      </c>
      <c r="B5066" s="1">
        <v>32.409999999999997</v>
      </c>
      <c r="C5066" s="1">
        <v>3.21</v>
      </c>
    </row>
    <row r="5067" spans="1:3" x14ac:dyDescent="0.3">
      <c r="A5067" s="36">
        <v>44064</v>
      </c>
      <c r="B5067" s="1">
        <v>32.08</v>
      </c>
      <c r="C5067" s="1">
        <v>3.18</v>
      </c>
    </row>
    <row r="5068" spans="1:3" x14ac:dyDescent="0.3">
      <c r="A5068" s="36">
        <v>44063</v>
      </c>
      <c r="B5068" s="1">
        <v>31.91</v>
      </c>
      <c r="C5068" s="1">
        <v>3.17</v>
      </c>
    </row>
    <row r="5069" spans="1:3" x14ac:dyDescent="0.3">
      <c r="A5069" s="36">
        <v>44062</v>
      </c>
      <c r="B5069" s="1">
        <v>32.090000000000003</v>
      </c>
      <c r="C5069" s="1">
        <v>3.21</v>
      </c>
    </row>
    <row r="5070" spans="1:3" x14ac:dyDescent="0.3">
      <c r="A5070" s="36">
        <v>44061</v>
      </c>
      <c r="B5070" s="1">
        <v>32.03</v>
      </c>
      <c r="C5070" s="1">
        <v>3.21</v>
      </c>
    </row>
    <row r="5071" spans="1:3" x14ac:dyDescent="0.3">
      <c r="A5071" s="36">
        <v>44060</v>
      </c>
      <c r="B5071" s="1">
        <v>31.64</v>
      </c>
      <c r="C5071" s="1">
        <v>3.17</v>
      </c>
    </row>
    <row r="5072" spans="1:3" x14ac:dyDescent="0.3">
      <c r="A5072" s="36">
        <v>44057</v>
      </c>
      <c r="B5072" s="1">
        <v>31.09</v>
      </c>
      <c r="C5072" s="1">
        <v>3.15</v>
      </c>
    </row>
    <row r="5073" spans="1:3" x14ac:dyDescent="0.3">
      <c r="A5073" s="36">
        <v>44056</v>
      </c>
      <c r="B5073" s="1">
        <v>31.42</v>
      </c>
      <c r="C5073" s="1">
        <v>3.18</v>
      </c>
    </row>
    <row r="5074" spans="1:3" x14ac:dyDescent="0.3">
      <c r="A5074" s="36">
        <v>44055</v>
      </c>
      <c r="B5074" s="1">
        <v>31.33</v>
      </c>
      <c r="C5074" s="1">
        <v>3.18</v>
      </c>
    </row>
    <row r="5075" spans="1:3" x14ac:dyDescent="0.3">
      <c r="A5075" s="36">
        <v>44054</v>
      </c>
      <c r="B5075" s="1">
        <v>31.37</v>
      </c>
      <c r="C5075" s="1">
        <v>3.19</v>
      </c>
    </row>
    <row r="5076" spans="1:3" x14ac:dyDescent="0.3">
      <c r="A5076" s="36">
        <v>44053</v>
      </c>
      <c r="B5076" s="1">
        <v>31.23</v>
      </c>
      <c r="C5076" s="1">
        <v>3.17</v>
      </c>
    </row>
    <row r="5077" spans="1:3" x14ac:dyDescent="0.3">
      <c r="A5077" s="36">
        <v>44050</v>
      </c>
      <c r="B5077" s="1">
        <v>30.72</v>
      </c>
      <c r="C5077" s="1">
        <v>3.16</v>
      </c>
    </row>
    <row r="5078" spans="1:3" x14ac:dyDescent="0.3">
      <c r="A5078" s="36">
        <v>44049</v>
      </c>
      <c r="B5078" s="1">
        <v>30.68</v>
      </c>
      <c r="C5078" s="1">
        <v>3.15</v>
      </c>
    </row>
    <row r="5079" spans="1:3" x14ac:dyDescent="0.3">
      <c r="A5079" s="36">
        <v>44048</v>
      </c>
      <c r="B5079" s="1">
        <v>30.41</v>
      </c>
      <c r="C5079" s="1">
        <v>3.13</v>
      </c>
    </row>
    <row r="5080" spans="1:3" x14ac:dyDescent="0.3">
      <c r="A5080" s="36">
        <v>44047</v>
      </c>
      <c r="B5080" s="1">
        <v>30.39</v>
      </c>
      <c r="C5080" s="1">
        <v>3.12</v>
      </c>
    </row>
    <row r="5081" spans="1:3" x14ac:dyDescent="0.3">
      <c r="A5081" s="36">
        <v>44046</v>
      </c>
      <c r="B5081" s="1">
        <v>29.7</v>
      </c>
      <c r="C5081" s="1">
        <v>3.07</v>
      </c>
    </row>
    <row r="5082" spans="1:3" x14ac:dyDescent="0.3">
      <c r="A5082" s="36">
        <v>44043</v>
      </c>
      <c r="B5082" s="1">
        <v>30.2</v>
      </c>
      <c r="C5082" s="1">
        <v>3.12</v>
      </c>
    </row>
    <row r="5083" spans="1:3" x14ac:dyDescent="0.3">
      <c r="A5083" s="36">
        <v>44042</v>
      </c>
      <c r="B5083" s="1">
        <v>29.46</v>
      </c>
      <c r="C5083" s="1">
        <v>3.07</v>
      </c>
    </row>
    <row r="5084" spans="1:3" x14ac:dyDescent="0.3">
      <c r="A5084" s="36">
        <v>44041</v>
      </c>
      <c r="B5084" s="1">
        <v>29.59</v>
      </c>
      <c r="C5084" s="1">
        <v>3.1</v>
      </c>
    </row>
    <row r="5085" spans="1:3" x14ac:dyDescent="0.3">
      <c r="A5085" s="36">
        <v>44040</v>
      </c>
      <c r="B5085" s="1">
        <v>29.87</v>
      </c>
      <c r="C5085" s="1">
        <v>3.14</v>
      </c>
    </row>
    <row r="5086" spans="1:3" x14ac:dyDescent="0.3">
      <c r="A5086" s="36">
        <v>44039</v>
      </c>
      <c r="B5086" s="1">
        <v>29.18</v>
      </c>
      <c r="C5086" s="1">
        <v>3.17</v>
      </c>
    </row>
    <row r="5087" spans="1:3" x14ac:dyDescent="0.3">
      <c r="A5087" s="36">
        <v>44036</v>
      </c>
      <c r="B5087" s="1">
        <v>29.35</v>
      </c>
      <c r="C5087" s="1">
        <v>3.19</v>
      </c>
    </row>
    <row r="5088" spans="1:3" x14ac:dyDescent="0.3">
      <c r="A5088" s="36">
        <v>44035</v>
      </c>
      <c r="B5088" s="1">
        <v>29.2</v>
      </c>
      <c r="C5088" s="1">
        <v>3.2</v>
      </c>
    </row>
    <row r="5089" spans="1:3" x14ac:dyDescent="0.3">
      <c r="A5089" s="36">
        <v>44034</v>
      </c>
      <c r="B5089" s="1">
        <v>28.93</v>
      </c>
      <c r="C5089" s="1">
        <v>3.17</v>
      </c>
    </row>
    <row r="5090" spans="1:3" x14ac:dyDescent="0.3">
      <c r="A5090" s="36">
        <v>44033</v>
      </c>
      <c r="B5090" s="1">
        <v>29.01</v>
      </c>
      <c r="C5090" s="1">
        <v>3.18</v>
      </c>
    </row>
    <row r="5091" spans="1:3" x14ac:dyDescent="0.3">
      <c r="A5091" s="36">
        <v>44032</v>
      </c>
      <c r="B5091" s="1">
        <v>28.86</v>
      </c>
      <c r="C5091" s="1">
        <v>3.14</v>
      </c>
    </row>
    <row r="5092" spans="1:3" x14ac:dyDescent="0.3">
      <c r="A5092" s="36">
        <v>44029</v>
      </c>
      <c r="B5092" s="1">
        <v>28.55</v>
      </c>
      <c r="C5092" s="1">
        <v>3.11</v>
      </c>
    </row>
    <row r="5093" spans="1:3" x14ac:dyDescent="0.3">
      <c r="A5093" s="36">
        <v>44028</v>
      </c>
      <c r="B5093" s="1">
        <v>28.19</v>
      </c>
      <c r="C5093" s="1">
        <v>3.06</v>
      </c>
    </row>
    <row r="5094" spans="1:3" x14ac:dyDescent="0.3">
      <c r="A5094" s="36">
        <v>44027</v>
      </c>
      <c r="B5094" s="1">
        <v>27.88</v>
      </c>
      <c r="C5094" s="1">
        <v>3.03</v>
      </c>
    </row>
    <row r="5095" spans="1:3" x14ac:dyDescent="0.3">
      <c r="A5095" s="36">
        <v>44026</v>
      </c>
      <c r="B5095" s="1">
        <v>27.85</v>
      </c>
      <c r="C5095" s="1">
        <v>3.02</v>
      </c>
    </row>
    <row r="5096" spans="1:3" x14ac:dyDescent="0.3">
      <c r="A5096" s="36">
        <v>44025</v>
      </c>
      <c r="B5096" s="1">
        <v>28.36</v>
      </c>
      <c r="C5096" s="1">
        <v>3.08</v>
      </c>
    </row>
    <row r="5097" spans="1:3" x14ac:dyDescent="0.3">
      <c r="A5097" s="36">
        <v>44022</v>
      </c>
      <c r="B5097" s="1">
        <v>28.27</v>
      </c>
      <c r="C5097" s="1">
        <v>3.07</v>
      </c>
    </row>
    <row r="5098" spans="1:3" x14ac:dyDescent="0.3">
      <c r="A5098" s="36">
        <v>44021</v>
      </c>
      <c r="B5098" s="1">
        <v>28.26</v>
      </c>
      <c r="C5098" s="1">
        <v>3.08</v>
      </c>
    </row>
    <row r="5099" spans="1:3" x14ac:dyDescent="0.3">
      <c r="A5099" s="36">
        <v>44020</v>
      </c>
      <c r="B5099" s="1">
        <v>27.98</v>
      </c>
      <c r="C5099" s="1">
        <v>3.05</v>
      </c>
    </row>
    <row r="5100" spans="1:3" x14ac:dyDescent="0.3">
      <c r="A5100" s="36">
        <v>44019</v>
      </c>
      <c r="B5100" s="1">
        <v>28.22</v>
      </c>
      <c r="C5100" s="1">
        <v>3.08</v>
      </c>
    </row>
    <row r="5101" spans="1:3" x14ac:dyDescent="0.3">
      <c r="A5101" s="36">
        <v>44018</v>
      </c>
      <c r="B5101" s="1">
        <v>28.13</v>
      </c>
      <c r="C5101" s="1">
        <v>3.07</v>
      </c>
    </row>
    <row r="5102" spans="1:3" x14ac:dyDescent="0.3">
      <c r="A5102" s="36">
        <v>44015</v>
      </c>
      <c r="B5102" s="1">
        <v>27.78</v>
      </c>
      <c r="C5102" s="1">
        <v>3.03</v>
      </c>
    </row>
    <row r="5103" spans="1:3" x14ac:dyDescent="0.3">
      <c r="A5103" s="36">
        <v>44014</v>
      </c>
      <c r="B5103" s="1">
        <v>27.63</v>
      </c>
      <c r="C5103" s="1">
        <v>3.01</v>
      </c>
    </row>
    <row r="5104" spans="1:3" x14ac:dyDescent="0.3">
      <c r="A5104" s="36">
        <v>44013</v>
      </c>
      <c r="B5104" s="1">
        <v>26.97</v>
      </c>
      <c r="C5104" s="1">
        <v>2.98</v>
      </c>
    </row>
    <row r="5105" spans="1:3" x14ac:dyDescent="0.3">
      <c r="A5105" s="36">
        <v>44012</v>
      </c>
      <c r="B5105" s="1">
        <v>26.32</v>
      </c>
      <c r="C5105" s="1">
        <v>2.94</v>
      </c>
    </row>
    <row r="5106" spans="1:3" x14ac:dyDescent="0.3">
      <c r="A5106" s="36">
        <v>44011</v>
      </c>
      <c r="B5106" s="1">
        <v>26.49</v>
      </c>
      <c r="C5106" s="1">
        <v>2.95</v>
      </c>
    </row>
    <row r="5107" spans="1:3" x14ac:dyDescent="0.3">
      <c r="A5107" s="36">
        <v>44008</v>
      </c>
      <c r="B5107" s="1">
        <v>26.67</v>
      </c>
      <c r="C5107" s="1">
        <v>2.97</v>
      </c>
    </row>
    <row r="5108" spans="1:3" x14ac:dyDescent="0.3">
      <c r="A5108" s="36">
        <v>44007</v>
      </c>
      <c r="B5108" s="1">
        <v>25.59</v>
      </c>
      <c r="C5108" s="1">
        <v>2.93</v>
      </c>
    </row>
    <row r="5109" spans="1:3" x14ac:dyDescent="0.3">
      <c r="A5109" s="36">
        <v>44006</v>
      </c>
      <c r="B5109" s="1">
        <v>25.63</v>
      </c>
      <c r="C5109" s="1">
        <v>2.93</v>
      </c>
    </row>
    <row r="5110" spans="1:3" x14ac:dyDescent="0.3">
      <c r="A5110" s="36">
        <v>44005</v>
      </c>
      <c r="B5110" s="1">
        <v>26.05</v>
      </c>
      <c r="C5110" s="1">
        <v>2.98</v>
      </c>
    </row>
    <row r="5111" spans="1:3" x14ac:dyDescent="0.3">
      <c r="A5111" s="36">
        <v>44004</v>
      </c>
      <c r="B5111" s="1">
        <v>25.66</v>
      </c>
      <c r="C5111" s="1">
        <v>2.94</v>
      </c>
    </row>
    <row r="5112" spans="1:3" x14ac:dyDescent="0.3">
      <c r="A5112" s="36">
        <v>44001</v>
      </c>
      <c r="B5112" s="1">
        <v>25.49</v>
      </c>
      <c r="C5112" s="1">
        <v>2.92</v>
      </c>
    </row>
    <row r="5113" spans="1:3" x14ac:dyDescent="0.3">
      <c r="A5113" s="36">
        <v>44000</v>
      </c>
      <c r="B5113" s="1">
        <v>25.11</v>
      </c>
      <c r="C5113" s="1">
        <v>2.87</v>
      </c>
    </row>
    <row r="5114" spans="1:3" x14ac:dyDescent="0.3">
      <c r="A5114" s="36">
        <v>43999</v>
      </c>
      <c r="B5114" s="1">
        <v>24.59</v>
      </c>
      <c r="C5114" s="1">
        <v>2.81</v>
      </c>
    </row>
    <row r="5115" spans="1:3" x14ac:dyDescent="0.3">
      <c r="A5115" s="36">
        <v>43998</v>
      </c>
      <c r="B5115" s="1">
        <v>24.31</v>
      </c>
      <c r="C5115" s="1">
        <v>2.82</v>
      </c>
    </row>
    <row r="5116" spans="1:3" x14ac:dyDescent="0.3">
      <c r="A5116" s="36">
        <v>43997</v>
      </c>
      <c r="B5116" s="1">
        <v>23.69</v>
      </c>
      <c r="C5116" s="1">
        <v>2.79</v>
      </c>
    </row>
    <row r="5117" spans="1:3" x14ac:dyDescent="0.3">
      <c r="A5117" s="36">
        <v>43994</v>
      </c>
      <c r="B5117" s="1">
        <v>24.08</v>
      </c>
      <c r="C5117" s="1">
        <v>2.84</v>
      </c>
    </row>
    <row r="5118" spans="1:3" x14ac:dyDescent="0.3">
      <c r="A5118" s="36">
        <v>43993</v>
      </c>
      <c r="B5118" s="1">
        <v>23.9</v>
      </c>
      <c r="C5118" s="1">
        <v>2.82</v>
      </c>
    </row>
    <row r="5119" spans="1:3" x14ac:dyDescent="0.3">
      <c r="A5119" s="36">
        <v>43992</v>
      </c>
      <c r="B5119" s="1">
        <v>24.41</v>
      </c>
      <c r="C5119" s="1">
        <v>2.88</v>
      </c>
    </row>
    <row r="5120" spans="1:3" x14ac:dyDescent="0.3">
      <c r="A5120" s="36">
        <v>43991</v>
      </c>
      <c r="B5120" s="1">
        <v>24.25</v>
      </c>
      <c r="C5120" s="1">
        <v>2.86</v>
      </c>
    </row>
    <row r="5121" spans="1:3" x14ac:dyDescent="0.3">
      <c r="A5121" s="36">
        <v>43990</v>
      </c>
      <c r="B5121" s="1">
        <v>23.97</v>
      </c>
      <c r="C5121" s="1">
        <v>2.89</v>
      </c>
    </row>
    <row r="5122" spans="1:3" x14ac:dyDescent="0.3">
      <c r="A5122" s="36">
        <v>43987</v>
      </c>
      <c r="B5122" s="1">
        <v>23.91</v>
      </c>
      <c r="C5122" s="1">
        <v>2.89</v>
      </c>
    </row>
    <row r="5123" spans="1:3" x14ac:dyDescent="0.3">
      <c r="A5123" s="36">
        <v>43986</v>
      </c>
      <c r="B5123" s="1">
        <v>23.42</v>
      </c>
      <c r="C5123" s="1">
        <v>2.85</v>
      </c>
    </row>
    <row r="5124" spans="1:3" x14ac:dyDescent="0.3">
      <c r="A5124" s="36">
        <v>43985</v>
      </c>
      <c r="B5124" s="1">
        <v>23.5</v>
      </c>
      <c r="C5124" s="1">
        <v>2.86</v>
      </c>
    </row>
    <row r="5125" spans="1:3" x14ac:dyDescent="0.3">
      <c r="A5125" s="36">
        <v>43984</v>
      </c>
      <c r="B5125" s="1">
        <v>23.31</v>
      </c>
      <c r="C5125" s="1">
        <v>2.84</v>
      </c>
    </row>
    <row r="5126" spans="1:3" x14ac:dyDescent="0.3">
      <c r="A5126" s="36">
        <v>43983</v>
      </c>
      <c r="B5126" s="1">
        <v>22.96</v>
      </c>
      <c r="C5126" s="1">
        <v>2.8</v>
      </c>
    </row>
    <row r="5127" spans="1:3" x14ac:dyDescent="0.3">
      <c r="A5127" s="36">
        <v>43980</v>
      </c>
      <c r="B5127" s="1">
        <v>22.38</v>
      </c>
      <c r="C5127" s="1">
        <v>2.73</v>
      </c>
    </row>
    <row r="5128" spans="1:3" x14ac:dyDescent="0.3">
      <c r="A5128" s="36">
        <v>43979</v>
      </c>
      <c r="B5128" s="1">
        <v>22.17</v>
      </c>
      <c r="C5128" s="1">
        <v>2.7</v>
      </c>
    </row>
    <row r="5129" spans="1:3" x14ac:dyDescent="0.3">
      <c r="A5129" s="36">
        <v>43978</v>
      </c>
      <c r="B5129" s="1">
        <v>21.77</v>
      </c>
      <c r="C5129" s="1">
        <v>2.65</v>
      </c>
    </row>
    <row r="5130" spans="1:3" x14ac:dyDescent="0.3">
      <c r="A5130" s="36">
        <v>43977</v>
      </c>
      <c r="B5130" s="1">
        <v>21.1</v>
      </c>
      <c r="C5130" s="1">
        <v>2.57</v>
      </c>
    </row>
    <row r="5131" spans="1:3" x14ac:dyDescent="0.3">
      <c r="A5131" s="36">
        <v>43973</v>
      </c>
      <c r="B5131" s="1">
        <v>20.97</v>
      </c>
      <c r="C5131" s="1">
        <v>2.57</v>
      </c>
    </row>
    <row r="5132" spans="1:3" x14ac:dyDescent="0.3">
      <c r="A5132" s="36">
        <v>43972</v>
      </c>
      <c r="B5132" s="1">
        <v>21.14</v>
      </c>
      <c r="C5132" s="1">
        <v>2.59</v>
      </c>
    </row>
    <row r="5133" spans="1:3" x14ac:dyDescent="0.3">
      <c r="A5133" s="36">
        <v>43971</v>
      </c>
      <c r="B5133" s="1">
        <v>21.16</v>
      </c>
      <c r="C5133" s="1">
        <v>2.58</v>
      </c>
    </row>
    <row r="5134" spans="1:3" x14ac:dyDescent="0.3">
      <c r="A5134" s="36">
        <v>43970</v>
      </c>
      <c r="B5134" s="1">
        <v>20.39</v>
      </c>
      <c r="C5134" s="1">
        <v>2.5299999999999998</v>
      </c>
    </row>
    <row r="5135" spans="1:3" x14ac:dyDescent="0.3">
      <c r="A5135" s="36">
        <v>43969</v>
      </c>
      <c r="B5135" s="1">
        <v>20.260000000000002</v>
      </c>
      <c r="C5135" s="1">
        <v>2.5099999999999998</v>
      </c>
    </row>
    <row r="5136" spans="1:3" x14ac:dyDescent="0.3">
      <c r="A5136" s="36">
        <v>43966</v>
      </c>
      <c r="B5136" s="1">
        <v>20.98</v>
      </c>
      <c r="C5136" s="1">
        <v>2.6</v>
      </c>
    </row>
    <row r="5137" spans="1:3" x14ac:dyDescent="0.3">
      <c r="A5137" s="36">
        <v>43965</v>
      </c>
      <c r="B5137" s="1">
        <v>21</v>
      </c>
      <c r="C5137" s="1">
        <v>2.6</v>
      </c>
    </row>
    <row r="5138" spans="1:3" x14ac:dyDescent="0.3">
      <c r="A5138" s="36">
        <v>43964</v>
      </c>
      <c r="B5138" s="1">
        <v>21.51</v>
      </c>
      <c r="C5138" s="1">
        <v>2.67</v>
      </c>
    </row>
    <row r="5139" spans="1:3" x14ac:dyDescent="0.3">
      <c r="A5139" s="36">
        <v>43963</v>
      </c>
      <c r="B5139" s="1">
        <v>21.11</v>
      </c>
      <c r="C5139" s="1">
        <v>2.62</v>
      </c>
    </row>
    <row r="5140" spans="1:3" x14ac:dyDescent="0.3">
      <c r="A5140" s="36">
        <v>43962</v>
      </c>
      <c r="B5140" s="1">
        <v>21.21</v>
      </c>
      <c r="C5140" s="1">
        <v>2.63</v>
      </c>
    </row>
    <row r="5141" spans="1:3" x14ac:dyDescent="0.3">
      <c r="A5141" s="36">
        <v>43959</v>
      </c>
      <c r="B5141" s="1">
        <v>21.28</v>
      </c>
      <c r="C5141" s="1">
        <v>2.64</v>
      </c>
    </row>
    <row r="5142" spans="1:3" x14ac:dyDescent="0.3">
      <c r="A5142" s="36">
        <v>43958</v>
      </c>
      <c r="B5142" s="1">
        <v>21.18</v>
      </c>
      <c r="C5142" s="1">
        <v>2.62</v>
      </c>
    </row>
    <row r="5143" spans="1:3" x14ac:dyDescent="0.3">
      <c r="A5143" s="36">
        <v>43957</v>
      </c>
      <c r="B5143" s="1">
        <v>21.34</v>
      </c>
      <c r="C5143" s="1">
        <v>2.64</v>
      </c>
    </row>
    <row r="5144" spans="1:3" x14ac:dyDescent="0.3">
      <c r="A5144" s="36">
        <v>43956</v>
      </c>
      <c r="B5144" s="1">
        <v>21.19</v>
      </c>
      <c r="C5144" s="1">
        <v>2.62</v>
      </c>
    </row>
    <row r="5145" spans="1:3" x14ac:dyDescent="0.3">
      <c r="A5145" s="36">
        <v>43955</v>
      </c>
      <c r="B5145" s="1">
        <v>21.39</v>
      </c>
      <c r="C5145" s="1">
        <v>2.65</v>
      </c>
    </row>
    <row r="5146" spans="1:3" x14ac:dyDescent="0.3">
      <c r="A5146" s="36">
        <v>43951</v>
      </c>
      <c r="B5146" s="1">
        <v>22.35</v>
      </c>
      <c r="C5146" s="1">
        <v>2.81</v>
      </c>
    </row>
    <row r="5147" spans="1:3" x14ac:dyDescent="0.3">
      <c r="A5147" s="36">
        <v>43950</v>
      </c>
      <c r="B5147" s="1">
        <v>21.65</v>
      </c>
      <c r="C5147" s="1">
        <v>2.72</v>
      </c>
    </row>
    <row r="5148" spans="1:3" x14ac:dyDescent="0.3">
      <c r="A5148" s="36">
        <v>43949</v>
      </c>
      <c r="B5148" s="1">
        <v>21</v>
      </c>
      <c r="C5148" s="1">
        <v>2.67</v>
      </c>
    </row>
    <row r="5149" spans="1:3" x14ac:dyDescent="0.3">
      <c r="A5149" s="36">
        <v>43948</v>
      </c>
      <c r="B5149" s="1">
        <v>20.77</v>
      </c>
      <c r="C5149" s="1">
        <v>2.65</v>
      </c>
    </row>
    <row r="5150" spans="1:3" x14ac:dyDescent="0.3">
      <c r="A5150" s="36">
        <v>43945</v>
      </c>
      <c r="B5150" s="1">
        <v>20.48</v>
      </c>
      <c r="C5150" s="1">
        <v>2.61</v>
      </c>
    </row>
    <row r="5151" spans="1:3" x14ac:dyDescent="0.3">
      <c r="A5151" s="36">
        <v>43944</v>
      </c>
      <c r="B5151" s="1">
        <v>20.84</v>
      </c>
      <c r="C5151" s="1">
        <v>2.65</v>
      </c>
    </row>
    <row r="5152" spans="1:3" x14ac:dyDescent="0.3">
      <c r="A5152" s="36">
        <v>43943</v>
      </c>
      <c r="B5152" s="1">
        <v>20.56</v>
      </c>
      <c r="C5152" s="1">
        <v>2.62</v>
      </c>
    </row>
    <row r="5153" spans="1:3" x14ac:dyDescent="0.3">
      <c r="A5153" s="36">
        <v>43942</v>
      </c>
      <c r="B5153" s="1">
        <v>20.100000000000001</v>
      </c>
      <c r="C5153" s="1">
        <v>2.56</v>
      </c>
    </row>
    <row r="5154" spans="1:3" x14ac:dyDescent="0.3">
      <c r="A5154" s="36">
        <v>43941</v>
      </c>
      <c r="B5154" s="1">
        <v>20.75</v>
      </c>
      <c r="C5154" s="1">
        <v>2.64</v>
      </c>
    </row>
    <row r="5155" spans="1:3" x14ac:dyDescent="0.3">
      <c r="A5155" s="36">
        <v>43938</v>
      </c>
      <c r="B5155" s="1">
        <v>20.85</v>
      </c>
      <c r="C5155" s="1">
        <v>2.64</v>
      </c>
    </row>
    <row r="5156" spans="1:3" x14ac:dyDescent="0.3">
      <c r="A5156" s="36">
        <v>43937</v>
      </c>
      <c r="B5156" s="1">
        <v>20.25</v>
      </c>
      <c r="C5156" s="1">
        <v>2.56</v>
      </c>
    </row>
    <row r="5157" spans="1:3" x14ac:dyDescent="0.3">
      <c r="A5157" s="36">
        <v>43936</v>
      </c>
      <c r="B5157" s="1">
        <v>20.11</v>
      </c>
      <c r="C5157" s="1">
        <v>2.54</v>
      </c>
    </row>
    <row r="5158" spans="1:3" x14ac:dyDescent="0.3">
      <c r="A5158" s="36">
        <v>43934</v>
      </c>
      <c r="B5158" s="1">
        <v>20.27</v>
      </c>
      <c r="C5158" s="1">
        <v>2.56</v>
      </c>
    </row>
    <row r="5159" spans="1:3" x14ac:dyDescent="0.3">
      <c r="A5159" s="36">
        <v>43930</v>
      </c>
      <c r="B5159" s="1">
        <v>20.53</v>
      </c>
      <c r="C5159" s="1">
        <v>2.6</v>
      </c>
    </row>
    <row r="5160" spans="1:3" x14ac:dyDescent="0.3">
      <c r="A5160" s="36">
        <v>43929</v>
      </c>
      <c r="B5160" s="1">
        <v>19.72</v>
      </c>
      <c r="C5160" s="1">
        <v>2.4900000000000002</v>
      </c>
    </row>
    <row r="5161" spans="1:3" x14ac:dyDescent="0.3">
      <c r="A5161" s="36">
        <v>43928</v>
      </c>
      <c r="B5161" s="1">
        <v>19.809999999999999</v>
      </c>
      <c r="C5161" s="1">
        <v>2.5099999999999998</v>
      </c>
    </row>
    <row r="5162" spans="1:3" x14ac:dyDescent="0.3">
      <c r="A5162" s="36">
        <v>43924</v>
      </c>
      <c r="B5162" s="1">
        <v>18.22</v>
      </c>
      <c r="C5162" s="1">
        <v>2.2999999999999998</v>
      </c>
    </row>
    <row r="5163" spans="1:3" x14ac:dyDescent="0.3">
      <c r="A5163" s="36">
        <v>43922</v>
      </c>
      <c r="B5163" s="1">
        <v>18.600000000000001</v>
      </c>
      <c r="C5163" s="1">
        <v>2.35</v>
      </c>
    </row>
    <row r="5164" spans="1:3" x14ac:dyDescent="0.3">
      <c r="A5164" s="36">
        <v>43921</v>
      </c>
      <c r="B5164" s="1">
        <v>19.38</v>
      </c>
      <c r="C5164" s="1">
        <v>2.4500000000000002</v>
      </c>
    </row>
    <row r="5165" spans="1:3" x14ac:dyDescent="0.3">
      <c r="A5165" s="36">
        <v>43920</v>
      </c>
      <c r="B5165" s="1">
        <v>18.66</v>
      </c>
      <c r="C5165" s="1">
        <v>2.36</v>
      </c>
    </row>
    <row r="5166" spans="1:3" x14ac:dyDescent="0.3">
      <c r="A5166" s="36">
        <v>43917</v>
      </c>
      <c r="B5166" s="1">
        <v>19.52</v>
      </c>
      <c r="C5166" s="1">
        <v>2.4700000000000002</v>
      </c>
    </row>
    <row r="5167" spans="1:3" x14ac:dyDescent="0.3">
      <c r="A5167" s="36">
        <v>43916</v>
      </c>
      <c r="B5167" s="1">
        <v>19.47</v>
      </c>
      <c r="C5167" s="1">
        <v>2.46</v>
      </c>
    </row>
    <row r="5168" spans="1:3" x14ac:dyDescent="0.3">
      <c r="A5168" s="36">
        <v>43915</v>
      </c>
      <c r="B5168" s="1">
        <v>18.739999999999998</v>
      </c>
      <c r="C5168" s="1">
        <v>2.37</v>
      </c>
    </row>
    <row r="5169" spans="1:3" x14ac:dyDescent="0.3">
      <c r="A5169" s="36">
        <v>43914</v>
      </c>
      <c r="B5169" s="1">
        <v>17.579999999999998</v>
      </c>
      <c r="C5169" s="1">
        <v>2.2200000000000002</v>
      </c>
    </row>
    <row r="5170" spans="1:3" x14ac:dyDescent="0.3">
      <c r="A5170" s="36">
        <v>43913</v>
      </c>
      <c r="B5170" s="1">
        <v>17.149999999999999</v>
      </c>
      <c r="C5170" s="1">
        <v>2.17</v>
      </c>
    </row>
    <row r="5171" spans="1:3" x14ac:dyDescent="0.3">
      <c r="A5171" s="36">
        <v>43910</v>
      </c>
      <c r="B5171" s="1">
        <v>19.72</v>
      </c>
      <c r="C5171" s="1">
        <v>2.4900000000000002</v>
      </c>
    </row>
    <row r="5172" spans="1:3" x14ac:dyDescent="0.3">
      <c r="A5172" s="36">
        <v>43909</v>
      </c>
      <c r="B5172" s="1">
        <v>18.63</v>
      </c>
      <c r="C5172" s="1">
        <v>2.36</v>
      </c>
    </row>
    <row r="5173" spans="1:3" x14ac:dyDescent="0.3">
      <c r="A5173" s="36">
        <v>43908</v>
      </c>
      <c r="B5173" s="1">
        <v>19.27</v>
      </c>
      <c r="C5173" s="1">
        <v>2.38</v>
      </c>
    </row>
    <row r="5174" spans="1:3" x14ac:dyDescent="0.3">
      <c r="A5174" s="36">
        <v>43907</v>
      </c>
      <c r="B5174" s="1">
        <v>20.41</v>
      </c>
      <c r="C5174" s="1">
        <v>2.52</v>
      </c>
    </row>
    <row r="5175" spans="1:3" x14ac:dyDescent="0.3">
      <c r="A5175" s="36">
        <v>43906</v>
      </c>
      <c r="B5175" s="1">
        <v>20.93</v>
      </c>
      <c r="C5175" s="1">
        <v>2.59</v>
      </c>
    </row>
    <row r="5176" spans="1:3" x14ac:dyDescent="0.3">
      <c r="A5176" s="36">
        <v>43903</v>
      </c>
      <c r="B5176" s="1">
        <v>22.66</v>
      </c>
      <c r="C5176" s="1">
        <v>2.8</v>
      </c>
    </row>
    <row r="5177" spans="1:3" x14ac:dyDescent="0.3">
      <c r="A5177" s="36">
        <v>43902</v>
      </c>
      <c r="B5177" s="1">
        <v>21.83</v>
      </c>
      <c r="C5177" s="1">
        <v>2.7</v>
      </c>
    </row>
    <row r="5178" spans="1:3" x14ac:dyDescent="0.3">
      <c r="A5178" s="36">
        <v>43901</v>
      </c>
      <c r="B5178" s="1">
        <v>23.8</v>
      </c>
      <c r="C5178" s="1">
        <v>2.94</v>
      </c>
    </row>
    <row r="5179" spans="1:3" x14ac:dyDescent="0.3">
      <c r="A5179" s="36">
        <v>43899</v>
      </c>
      <c r="B5179" s="1">
        <v>23.79</v>
      </c>
      <c r="C5179" s="1">
        <v>2.94</v>
      </c>
    </row>
    <row r="5180" spans="1:3" x14ac:dyDescent="0.3">
      <c r="A5180" s="36">
        <v>43896</v>
      </c>
      <c r="B5180" s="1">
        <v>25.01</v>
      </c>
      <c r="C5180" s="1">
        <v>3.09</v>
      </c>
    </row>
    <row r="5181" spans="1:3" x14ac:dyDescent="0.3">
      <c r="A5181" s="36">
        <v>43895</v>
      </c>
      <c r="B5181" s="1">
        <v>25.65</v>
      </c>
      <c r="C5181" s="1">
        <v>3.17</v>
      </c>
    </row>
    <row r="5182" spans="1:3" x14ac:dyDescent="0.3">
      <c r="A5182" s="36">
        <v>43894</v>
      </c>
      <c r="B5182" s="1">
        <v>25.61</v>
      </c>
      <c r="C5182" s="1">
        <v>3.17</v>
      </c>
    </row>
    <row r="5183" spans="1:3" x14ac:dyDescent="0.3">
      <c r="A5183" s="36">
        <v>43893</v>
      </c>
      <c r="B5183" s="1">
        <v>25.73</v>
      </c>
      <c r="C5183" s="1">
        <v>3.18</v>
      </c>
    </row>
    <row r="5184" spans="1:3" x14ac:dyDescent="0.3">
      <c r="A5184" s="36">
        <v>43892</v>
      </c>
      <c r="B5184" s="1">
        <v>25.34</v>
      </c>
      <c r="C5184" s="1">
        <v>3.13</v>
      </c>
    </row>
    <row r="5185" spans="1:3" x14ac:dyDescent="0.3">
      <c r="A5185" s="36">
        <v>43889</v>
      </c>
      <c r="B5185" s="1">
        <v>25.49</v>
      </c>
      <c r="C5185" s="1">
        <v>3.15</v>
      </c>
    </row>
    <row r="5186" spans="1:3" x14ac:dyDescent="0.3">
      <c r="A5186" s="36">
        <v>43888</v>
      </c>
      <c r="B5186" s="1">
        <v>26.48</v>
      </c>
      <c r="C5186" s="1">
        <v>3.27</v>
      </c>
    </row>
    <row r="5187" spans="1:3" x14ac:dyDescent="0.3">
      <c r="A5187" s="36">
        <v>43887</v>
      </c>
      <c r="B5187" s="1">
        <v>26.58</v>
      </c>
      <c r="C5187" s="1">
        <v>3.29</v>
      </c>
    </row>
    <row r="5188" spans="1:3" x14ac:dyDescent="0.3">
      <c r="A5188" s="36">
        <v>43886</v>
      </c>
      <c r="B5188" s="1">
        <v>26.85</v>
      </c>
      <c r="C5188" s="1">
        <v>3.32</v>
      </c>
    </row>
    <row r="5189" spans="1:3" x14ac:dyDescent="0.3">
      <c r="A5189" s="36">
        <v>43885</v>
      </c>
      <c r="B5189" s="1">
        <v>26.92</v>
      </c>
      <c r="C5189" s="1">
        <v>3.33</v>
      </c>
    </row>
    <row r="5190" spans="1:3" x14ac:dyDescent="0.3">
      <c r="A5190" s="36">
        <v>43881</v>
      </c>
      <c r="B5190" s="1">
        <v>27.5</v>
      </c>
      <c r="C5190" s="1">
        <v>3.4</v>
      </c>
    </row>
    <row r="5191" spans="1:3" x14ac:dyDescent="0.3">
      <c r="A5191" s="36">
        <v>43880</v>
      </c>
      <c r="B5191" s="1">
        <v>27.6</v>
      </c>
      <c r="C5191" s="1">
        <v>3.41</v>
      </c>
    </row>
    <row r="5192" spans="1:3" x14ac:dyDescent="0.3">
      <c r="A5192" s="36">
        <v>43879</v>
      </c>
      <c r="B5192" s="1">
        <v>27.29</v>
      </c>
      <c r="C5192" s="1">
        <v>3.38</v>
      </c>
    </row>
    <row r="5193" spans="1:3" x14ac:dyDescent="0.3">
      <c r="A5193" s="36">
        <v>43878</v>
      </c>
      <c r="B5193" s="1">
        <v>27.42</v>
      </c>
      <c r="C5193" s="1">
        <v>3.39</v>
      </c>
    </row>
    <row r="5194" spans="1:3" x14ac:dyDescent="0.3">
      <c r="A5194" s="36">
        <v>43875</v>
      </c>
      <c r="B5194" s="1">
        <v>27.45</v>
      </c>
      <c r="C5194" s="1">
        <v>3.41</v>
      </c>
    </row>
    <row r="5195" spans="1:3" x14ac:dyDescent="0.3">
      <c r="A5195" s="36">
        <v>43874</v>
      </c>
      <c r="B5195" s="1">
        <v>27.59</v>
      </c>
      <c r="C5195" s="1">
        <v>3.43</v>
      </c>
    </row>
    <row r="5196" spans="1:3" x14ac:dyDescent="0.3">
      <c r="A5196" s="36">
        <v>43873</v>
      </c>
      <c r="B5196" s="1">
        <v>27.65</v>
      </c>
      <c r="C5196" s="1">
        <v>3.44</v>
      </c>
    </row>
    <row r="5197" spans="1:3" x14ac:dyDescent="0.3">
      <c r="A5197" s="36">
        <v>43872</v>
      </c>
      <c r="B5197" s="1">
        <v>27.21</v>
      </c>
      <c r="C5197" s="1">
        <v>3.41</v>
      </c>
    </row>
    <row r="5198" spans="1:3" x14ac:dyDescent="0.3">
      <c r="A5198" s="36">
        <v>43871</v>
      </c>
      <c r="B5198" s="1">
        <v>26.89</v>
      </c>
      <c r="C5198" s="1">
        <v>3.39</v>
      </c>
    </row>
    <row r="5199" spans="1:3" x14ac:dyDescent="0.3">
      <c r="A5199" s="36">
        <v>43868</v>
      </c>
      <c r="B5199" s="1">
        <v>27.03</v>
      </c>
      <c r="C5199" s="1">
        <v>3.41</v>
      </c>
    </row>
    <row r="5200" spans="1:3" x14ac:dyDescent="0.3">
      <c r="A5200" s="36">
        <v>43867</v>
      </c>
      <c r="B5200" s="1">
        <v>27.16</v>
      </c>
      <c r="C5200" s="1">
        <v>3.42</v>
      </c>
    </row>
    <row r="5201" spans="1:3" x14ac:dyDescent="0.3">
      <c r="A5201" s="36">
        <v>43866</v>
      </c>
      <c r="B5201" s="1">
        <v>27.05</v>
      </c>
      <c r="C5201" s="1">
        <v>3.4</v>
      </c>
    </row>
    <row r="5202" spans="1:3" x14ac:dyDescent="0.3">
      <c r="A5202" s="36">
        <v>43865</v>
      </c>
      <c r="B5202" s="1">
        <v>26.57</v>
      </c>
      <c r="C5202" s="1">
        <v>3.37</v>
      </c>
    </row>
    <row r="5203" spans="1:3" x14ac:dyDescent="0.3">
      <c r="A5203" s="36">
        <v>43864</v>
      </c>
      <c r="B5203" s="1">
        <v>25.9</v>
      </c>
      <c r="C5203" s="1">
        <v>3.3</v>
      </c>
    </row>
    <row r="5204" spans="1:3" x14ac:dyDescent="0.3">
      <c r="A5204" s="36">
        <v>43862</v>
      </c>
      <c r="B5204" s="1">
        <v>25.75</v>
      </c>
      <c r="C5204" s="1">
        <v>3.28</v>
      </c>
    </row>
    <row r="5205" spans="1:3" x14ac:dyDescent="0.3">
      <c r="A5205" s="36">
        <v>43861</v>
      </c>
      <c r="B5205" s="1">
        <v>26.41</v>
      </c>
      <c r="C5205" s="1">
        <v>3.37</v>
      </c>
    </row>
    <row r="5206" spans="1:3" x14ac:dyDescent="0.3">
      <c r="A5206" s="36">
        <v>43860</v>
      </c>
      <c r="B5206" s="1">
        <v>26.57</v>
      </c>
      <c r="C5206" s="1">
        <v>3.39</v>
      </c>
    </row>
    <row r="5207" spans="1:3" x14ac:dyDescent="0.3">
      <c r="A5207" s="36">
        <v>43859</v>
      </c>
      <c r="B5207" s="1">
        <v>26.81</v>
      </c>
      <c r="C5207" s="1">
        <v>3.42</v>
      </c>
    </row>
    <row r="5208" spans="1:3" x14ac:dyDescent="0.3">
      <c r="A5208" s="36">
        <v>43858</v>
      </c>
      <c r="B5208" s="1">
        <v>26.65</v>
      </c>
      <c r="C5208" s="1">
        <v>3.4</v>
      </c>
    </row>
    <row r="5209" spans="1:3" x14ac:dyDescent="0.3">
      <c r="A5209" s="36">
        <v>43857</v>
      </c>
      <c r="B5209" s="1">
        <v>27.73</v>
      </c>
      <c r="C5209" s="1">
        <v>3.42</v>
      </c>
    </row>
    <row r="5210" spans="1:3" x14ac:dyDescent="0.3">
      <c r="A5210" s="36">
        <v>43854</v>
      </c>
      <c r="B5210" s="1">
        <v>28.1</v>
      </c>
      <c r="C5210" s="1">
        <v>3.45</v>
      </c>
    </row>
    <row r="5211" spans="1:3" x14ac:dyDescent="0.3">
      <c r="A5211" s="36">
        <v>43853</v>
      </c>
      <c r="B5211" s="1">
        <v>27.88</v>
      </c>
      <c r="C5211" s="1">
        <v>3.43</v>
      </c>
    </row>
    <row r="5212" spans="1:3" x14ac:dyDescent="0.3">
      <c r="A5212" s="36">
        <v>43852</v>
      </c>
      <c r="B5212" s="1">
        <v>27.73</v>
      </c>
      <c r="C5212" s="1">
        <v>3.42</v>
      </c>
    </row>
    <row r="5213" spans="1:3" x14ac:dyDescent="0.3">
      <c r="A5213" s="36">
        <v>43851</v>
      </c>
      <c r="B5213" s="1">
        <v>27.84</v>
      </c>
      <c r="C5213" s="1">
        <v>3.45</v>
      </c>
    </row>
    <row r="5214" spans="1:3" x14ac:dyDescent="0.3">
      <c r="A5214" s="36">
        <v>43850</v>
      </c>
      <c r="B5214" s="1">
        <v>28</v>
      </c>
      <c r="C5214" s="1">
        <v>3.63</v>
      </c>
    </row>
    <row r="5215" spans="1:3" x14ac:dyDescent="0.3">
      <c r="A5215" s="36">
        <v>43847</v>
      </c>
      <c r="B5215" s="1">
        <v>28.61</v>
      </c>
      <c r="C5215" s="1">
        <v>3.67</v>
      </c>
    </row>
    <row r="5216" spans="1:3" x14ac:dyDescent="0.3">
      <c r="A5216" s="36">
        <v>43846</v>
      </c>
      <c r="B5216" s="1">
        <v>28.62</v>
      </c>
      <c r="C5216" s="1">
        <v>3.68</v>
      </c>
    </row>
    <row r="5217" spans="1:3" x14ac:dyDescent="0.3">
      <c r="A5217" s="36">
        <v>43845</v>
      </c>
      <c r="B5217" s="1">
        <v>28.63</v>
      </c>
      <c r="C5217" s="1">
        <v>3.81</v>
      </c>
    </row>
    <row r="5218" spans="1:3" x14ac:dyDescent="0.3">
      <c r="A5218" s="36">
        <v>43844</v>
      </c>
      <c r="B5218" s="1">
        <v>28.67</v>
      </c>
      <c r="C5218" s="1">
        <v>3.81</v>
      </c>
    </row>
    <row r="5219" spans="1:3" x14ac:dyDescent="0.3">
      <c r="A5219" s="36">
        <v>43843</v>
      </c>
      <c r="B5219" s="1">
        <v>28.67</v>
      </c>
      <c r="C5219" s="1">
        <v>3.8</v>
      </c>
    </row>
    <row r="5220" spans="1:3" x14ac:dyDescent="0.3">
      <c r="A5220" s="36">
        <v>43840</v>
      </c>
      <c r="B5220" s="1">
        <v>28.51</v>
      </c>
      <c r="C5220" s="1">
        <v>3.78</v>
      </c>
    </row>
    <row r="5221" spans="1:3" x14ac:dyDescent="0.3">
      <c r="A5221" s="36">
        <v>43839</v>
      </c>
      <c r="B5221" s="1">
        <v>28.41</v>
      </c>
      <c r="C5221" s="1">
        <v>3.77</v>
      </c>
    </row>
    <row r="5222" spans="1:3" x14ac:dyDescent="0.3">
      <c r="A5222" s="36">
        <v>43838</v>
      </c>
      <c r="B5222" s="1">
        <v>27.97</v>
      </c>
      <c r="C5222" s="1">
        <v>3.71</v>
      </c>
    </row>
    <row r="5223" spans="1:3" x14ac:dyDescent="0.3">
      <c r="A5223" s="36">
        <v>43837</v>
      </c>
      <c r="B5223" s="1">
        <v>28.03</v>
      </c>
      <c r="C5223" s="1">
        <v>3.72</v>
      </c>
    </row>
    <row r="5224" spans="1:3" x14ac:dyDescent="0.3">
      <c r="A5224" s="36">
        <v>43836</v>
      </c>
      <c r="B5224" s="1">
        <v>27.89</v>
      </c>
      <c r="C5224" s="1">
        <v>3.7</v>
      </c>
    </row>
    <row r="5225" spans="1:3" x14ac:dyDescent="0.3">
      <c r="A5225" s="36">
        <v>43833</v>
      </c>
      <c r="B5225" s="1">
        <v>28.44</v>
      </c>
      <c r="C5225" s="1">
        <v>3.77</v>
      </c>
    </row>
    <row r="5226" spans="1:3" x14ac:dyDescent="0.3">
      <c r="A5226" s="36">
        <v>43832</v>
      </c>
      <c r="B5226" s="1">
        <v>28.56</v>
      </c>
      <c r="C5226" s="1">
        <v>3.79</v>
      </c>
    </row>
    <row r="5227" spans="1:3" x14ac:dyDescent="0.3">
      <c r="A5227" s="36">
        <v>43831</v>
      </c>
      <c r="B5227" s="1">
        <v>28.33</v>
      </c>
      <c r="C5227" s="1">
        <v>3.76</v>
      </c>
    </row>
    <row r="5228" spans="1:3" x14ac:dyDescent="0.3">
      <c r="A5228" s="36">
        <v>44561</v>
      </c>
      <c r="B5228" s="1">
        <v>24.11</v>
      </c>
      <c r="C5228" s="1">
        <v>4.37</v>
      </c>
    </row>
    <row r="5229" spans="1:3" x14ac:dyDescent="0.3">
      <c r="A5229" s="36">
        <v>44560</v>
      </c>
      <c r="B5229" s="1">
        <v>23.73</v>
      </c>
      <c r="C5229" s="1">
        <v>4.3099999999999996</v>
      </c>
    </row>
    <row r="5230" spans="1:3" x14ac:dyDescent="0.3">
      <c r="A5230" s="36">
        <v>44559</v>
      </c>
      <c r="B5230" s="1">
        <v>23.74</v>
      </c>
      <c r="C5230" s="1">
        <v>4.3099999999999996</v>
      </c>
    </row>
    <row r="5231" spans="1:3" x14ac:dyDescent="0.3">
      <c r="A5231" s="36">
        <v>44558</v>
      </c>
      <c r="B5231" s="1">
        <v>23.77</v>
      </c>
      <c r="C5231" s="1">
        <v>4.3099999999999996</v>
      </c>
    </row>
    <row r="5232" spans="1:3" x14ac:dyDescent="0.3">
      <c r="A5232" s="36">
        <v>44557</v>
      </c>
      <c r="B5232" s="1">
        <v>23.57</v>
      </c>
      <c r="C5232" s="1">
        <v>4.28</v>
      </c>
    </row>
    <row r="5233" spans="1:3" x14ac:dyDescent="0.3">
      <c r="A5233" s="36">
        <v>44554</v>
      </c>
      <c r="B5233" s="1">
        <v>23.45</v>
      </c>
      <c r="C5233" s="1">
        <v>4.26</v>
      </c>
    </row>
    <row r="5234" spans="1:3" x14ac:dyDescent="0.3">
      <c r="A5234" s="36">
        <v>44553</v>
      </c>
      <c r="B5234" s="1">
        <v>23.55</v>
      </c>
      <c r="C5234" s="1">
        <v>4.2699999999999996</v>
      </c>
    </row>
    <row r="5235" spans="1:3" x14ac:dyDescent="0.3">
      <c r="A5235" s="36">
        <v>44552</v>
      </c>
      <c r="B5235" s="1">
        <v>23.39</v>
      </c>
      <c r="C5235" s="1">
        <v>4.24</v>
      </c>
    </row>
    <row r="5236" spans="1:3" x14ac:dyDescent="0.3">
      <c r="A5236" s="36">
        <v>44551</v>
      </c>
      <c r="B5236" s="1">
        <v>23.13</v>
      </c>
      <c r="C5236" s="1">
        <v>4.2</v>
      </c>
    </row>
    <row r="5237" spans="1:3" x14ac:dyDescent="0.3">
      <c r="A5237" s="36">
        <v>44550</v>
      </c>
      <c r="B5237" s="1">
        <v>22.92</v>
      </c>
      <c r="C5237" s="1">
        <v>4.16</v>
      </c>
    </row>
    <row r="5238" spans="1:3" x14ac:dyDescent="0.3">
      <c r="A5238" s="36">
        <v>44547</v>
      </c>
      <c r="B5238" s="1">
        <v>23.43</v>
      </c>
      <c r="C5238" s="1">
        <v>4.25</v>
      </c>
    </row>
    <row r="5239" spans="1:3" x14ac:dyDescent="0.3">
      <c r="A5239" s="36">
        <v>44546</v>
      </c>
      <c r="B5239" s="1">
        <v>23.79</v>
      </c>
      <c r="C5239" s="1">
        <v>4.32</v>
      </c>
    </row>
    <row r="5240" spans="1:3" x14ac:dyDescent="0.3">
      <c r="A5240" s="36">
        <v>44545</v>
      </c>
      <c r="B5240" s="1">
        <v>23.75</v>
      </c>
      <c r="C5240" s="1">
        <v>4.3099999999999996</v>
      </c>
    </row>
    <row r="5241" spans="1:3" x14ac:dyDescent="0.3">
      <c r="A5241" s="36">
        <v>44544</v>
      </c>
      <c r="B5241" s="1">
        <v>23.9</v>
      </c>
      <c r="C5241" s="1">
        <v>4.34</v>
      </c>
    </row>
    <row r="5242" spans="1:3" x14ac:dyDescent="0.3">
      <c r="A5242" s="36">
        <v>44543</v>
      </c>
      <c r="B5242" s="1">
        <v>23.96</v>
      </c>
      <c r="C5242" s="1">
        <v>4.3499999999999996</v>
      </c>
    </row>
    <row r="5243" spans="1:3" x14ac:dyDescent="0.3">
      <c r="A5243" s="36">
        <v>44540</v>
      </c>
      <c r="B5243" s="1">
        <v>24.15</v>
      </c>
      <c r="C5243" s="1">
        <v>4.38</v>
      </c>
    </row>
    <row r="5244" spans="1:3" x14ac:dyDescent="0.3">
      <c r="A5244" s="36">
        <v>44539</v>
      </c>
      <c r="B5244" s="1">
        <v>24.16</v>
      </c>
      <c r="C5244" s="1">
        <v>4.3899999999999997</v>
      </c>
    </row>
    <row r="5245" spans="1:3" x14ac:dyDescent="0.3">
      <c r="A5245" s="36">
        <v>44538</v>
      </c>
      <c r="B5245" s="1">
        <v>24.1</v>
      </c>
      <c r="C5245" s="1">
        <v>4.37</v>
      </c>
    </row>
    <row r="5246" spans="1:3" x14ac:dyDescent="0.3">
      <c r="A5246" s="36">
        <v>44537</v>
      </c>
      <c r="B5246" s="1">
        <v>23.69</v>
      </c>
      <c r="C5246" s="1">
        <v>4.3</v>
      </c>
    </row>
    <row r="5247" spans="1:3" x14ac:dyDescent="0.3">
      <c r="A5247" s="36">
        <v>44536</v>
      </c>
      <c r="B5247" s="1">
        <v>23.33</v>
      </c>
      <c r="C5247" s="1">
        <v>4.2300000000000004</v>
      </c>
    </row>
    <row r="5248" spans="1:3" x14ac:dyDescent="0.3">
      <c r="A5248" s="36">
        <v>44533</v>
      </c>
      <c r="B5248" s="1">
        <v>23.73</v>
      </c>
      <c r="C5248" s="1">
        <v>4.3099999999999996</v>
      </c>
    </row>
    <row r="5249" spans="1:3" x14ac:dyDescent="0.3">
      <c r="A5249" s="36">
        <v>44532</v>
      </c>
      <c r="B5249" s="1">
        <v>24.01</v>
      </c>
      <c r="C5249" s="1">
        <v>4.3600000000000003</v>
      </c>
    </row>
    <row r="5250" spans="1:3" x14ac:dyDescent="0.3">
      <c r="A5250" s="36">
        <v>44531</v>
      </c>
      <c r="B5250" s="1">
        <v>23.68</v>
      </c>
      <c r="C5250" s="1">
        <v>4.3</v>
      </c>
    </row>
    <row r="5251" spans="1:3" x14ac:dyDescent="0.3">
      <c r="A5251" s="36">
        <v>44530</v>
      </c>
      <c r="B5251" s="1">
        <v>23.43</v>
      </c>
      <c r="C5251" s="1">
        <v>4.25</v>
      </c>
    </row>
    <row r="5252" spans="1:3" x14ac:dyDescent="0.3">
      <c r="A5252" s="36">
        <v>44529</v>
      </c>
      <c r="B5252" s="1">
        <v>23.53</v>
      </c>
      <c r="C5252" s="1">
        <v>4.2699999999999996</v>
      </c>
    </row>
    <row r="5253" spans="1:3" x14ac:dyDescent="0.3">
      <c r="A5253" s="36">
        <v>44526</v>
      </c>
      <c r="B5253" s="1">
        <v>23.49</v>
      </c>
      <c r="C5253" s="1">
        <v>4.26</v>
      </c>
    </row>
    <row r="5254" spans="1:3" x14ac:dyDescent="0.3">
      <c r="A5254" s="36">
        <v>44525</v>
      </c>
      <c r="B5254" s="1">
        <v>24.19</v>
      </c>
      <c r="C5254" s="1">
        <v>4.3899999999999997</v>
      </c>
    </row>
    <row r="5255" spans="1:3" x14ac:dyDescent="0.3">
      <c r="A5255" s="36">
        <v>44524</v>
      </c>
      <c r="B5255" s="1">
        <v>24.03</v>
      </c>
      <c r="C5255" s="1">
        <v>4.3600000000000003</v>
      </c>
    </row>
    <row r="5256" spans="1:3" x14ac:dyDescent="0.3">
      <c r="A5256" s="36">
        <v>44523</v>
      </c>
      <c r="B5256" s="1">
        <v>24.15</v>
      </c>
      <c r="C5256" s="1">
        <v>4.38</v>
      </c>
    </row>
    <row r="5257" spans="1:3" x14ac:dyDescent="0.3">
      <c r="A5257" s="36">
        <v>44522</v>
      </c>
      <c r="B5257" s="1">
        <v>24.03</v>
      </c>
      <c r="C5257" s="1">
        <v>4.3600000000000003</v>
      </c>
    </row>
    <row r="5258" spans="1:3" x14ac:dyDescent="0.3">
      <c r="A5258" s="36">
        <v>44518</v>
      </c>
      <c r="B5258" s="1">
        <v>24.51</v>
      </c>
      <c r="C5258" s="1">
        <v>4.45</v>
      </c>
    </row>
    <row r="5259" spans="1:3" x14ac:dyDescent="0.3">
      <c r="A5259" s="36">
        <v>44517</v>
      </c>
      <c r="B5259" s="1">
        <v>24.69</v>
      </c>
      <c r="C5259" s="1">
        <v>4.4800000000000004</v>
      </c>
    </row>
    <row r="5260" spans="1:3" x14ac:dyDescent="0.3">
      <c r="A5260" s="36">
        <v>44516</v>
      </c>
      <c r="B5260" s="1">
        <v>24.83</v>
      </c>
      <c r="C5260" s="1">
        <v>4.51</v>
      </c>
    </row>
    <row r="5261" spans="1:3" x14ac:dyDescent="0.3">
      <c r="A5261" s="36">
        <v>44515</v>
      </c>
      <c r="B5261" s="1">
        <v>26</v>
      </c>
      <c r="C5261" s="1">
        <v>4.53</v>
      </c>
    </row>
    <row r="5262" spans="1:3" x14ac:dyDescent="0.3">
      <c r="A5262" s="36">
        <v>44512</v>
      </c>
      <c r="B5262" s="1">
        <v>25.98</v>
      </c>
      <c r="C5262" s="1">
        <v>4.53</v>
      </c>
    </row>
    <row r="5263" spans="1:3" x14ac:dyDescent="0.3">
      <c r="A5263" s="36">
        <v>44511</v>
      </c>
      <c r="B5263" s="1">
        <v>25.65</v>
      </c>
      <c r="C5263" s="1">
        <v>4.4800000000000004</v>
      </c>
    </row>
    <row r="5264" spans="1:3" x14ac:dyDescent="0.3">
      <c r="A5264" s="36">
        <v>44510</v>
      </c>
      <c r="B5264" s="1">
        <v>26.03</v>
      </c>
      <c r="C5264" s="1">
        <v>4.51</v>
      </c>
    </row>
    <row r="5265" spans="1:3" x14ac:dyDescent="0.3">
      <c r="A5265" s="36">
        <v>44509</v>
      </c>
      <c r="B5265" s="1">
        <v>26.06</v>
      </c>
      <c r="C5265" s="1">
        <v>4.5199999999999996</v>
      </c>
    </row>
    <row r="5266" spans="1:3" x14ac:dyDescent="0.3">
      <c r="A5266" s="36">
        <v>44508</v>
      </c>
      <c r="B5266" s="1">
        <v>26.25</v>
      </c>
      <c r="C5266" s="1">
        <v>4.5199999999999996</v>
      </c>
    </row>
    <row r="5267" spans="1:3" x14ac:dyDescent="0.3">
      <c r="A5267" s="36">
        <v>44504</v>
      </c>
      <c r="B5267" s="1">
        <v>26.11</v>
      </c>
      <c r="C5267" s="1">
        <v>4.49</v>
      </c>
    </row>
    <row r="5268" spans="1:3" x14ac:dyDescent="0.3">
      <c r="A5268" s="36">
        <v>44503</v>
      </c>
      <c r="B5268" s="1">
        <v>25.98</v>
      </c>
      <c r="C5268" s="1">
        <v>4.46</v>
      </c>
    </row>
    <row r="5269" spans="1:3" x14ac:dyDescent="0.3">
      <c r="A5269" s="36">
        <v>44502</v>
      </c>
      <c r="B5269" s="1">
        <v>25.95</v>
      </c>
      <c r="C5269" s="1">
        <v>4.4800000000000004</v>
      </c>
    </row>
    <row r="5270" spans="1:3" x14ac:dyDescent="0.3">
      <c r="A5270" s="36">
        <v>44501</v>
      </c>
      <c r="B5270" s="1">
        <v>26.07</v>
      </c>
      <c r="C5270" s="1">
        <v>4.49</v>
      </c>
    </row>
    <row r="5271" spans="1:3" x14ac:dyDescent="0.3">
      <c r="A5271" s="36">
        <v>44498</v>
      </c>
      <c r="B5271" s="1">
        <v>25.71</v>
      </c>
      <c r="C5271" s="1">
        <v>4.43</v>
      </c>
    </row>
    <row r="5272" spans="1:3" x14ac:dyDescent="0.3">
      <c r="A5272" s="36">
        <v>44497</v>
      </c>
      <c r="B5272" s="1">
        <v>26.39</v>
      </c>
      <c r="C5272" s="1">
        <v>4.47</v>
      </c>
    </row>
    <row r="5273" spans="1:3" x14ac:dyDescent="0.3">
      <c r="A5273" s="36">
        <v>44496</v>
      </c>
      <c r="B5273" s="1">
        <v>27.06</v>
      </c>
      <c r="C5273" s="1">
        <v>4.5599999999999996</v>
      </c>
    </row>
    <row r="5274" spans="1:3" x14ac:dyDescent="0.3">
      <c r="A5274" s="36">
        <v>44495</v>
      </c>
      <c r="B5274" s="1">
        <v>27.16</v>
      </c>
      <c r="C5274" s="1">
        <v>4.57</v>
      </c>
    </row>
    <row r="5275" spans="1:3" x14ac:dyDescent="0.3">
      <c r="A5275" s="36">
        <v>44494</v>
      </c>
      <c r="B5275" s="1">
        <v>27.29</v>
      </c>
      <c r="C5275" s="1">
        <v>4.54</v>
      </c>
    </row>
    <row r="5276" spans="1:3" x14ac:dyDescent="0.3">
      <c r="A5276" s="36">
        <v>44491</v>
      </c>
      <c r="B5276" s="1">
        <v>27.48</v>
      </c>
      <c r="C5276" s="1">
        <v>4.54</v>
      </c>
    </row>
    <row r="5277" spans="1:3" x14ac:dyDescent="0.3">
      <c r="A5277" s="36">
        <v>44490</v>
      </c>
      <c r="B5277" s="1">
        <v>27.58</v>
      </c>
      <c r="C5277" s="1">
        <v>4.55</v>
      </c>
    </row>
    <row r="5278" spans="1:3" x14ac:dyDescent="0.3">
      <c r="A5278" s="36">
        <v>44489</v>
      </c>
      <c r="B5278" s="1">
        <v>27.72</v>
      </c>
      <c r="C5278" s="1">
        <v>4.57</v>
      </c>
    </row>
    <row r="5279" spans="1:3" x14ac:dyDescent="0.3">
      <c r="A5279" s="36">
        <v>44488</v>
      </c>
      <c r="B5279" s="1">
        <v>27.97</v>
      </c>
      <c r="C5279" s="1">
        <v>4.6100000000000003</v>
      </c>
    </row>
    <row r="5280" spans="1:3" x14ac:dyDescent="0.3">
      <c r="A5280" s="36">
        <v>44487</v>
      </c>
      <c r="B5280" s="1">
        <v>28.17</v>
      </c>
      <c r="C5280" s="1">
        <v>4.63</v>
      </c>
    </row>
    <row r="5281" spans="1:3" x14ac:dyDescent="0.3">
      <c r="A5281" s="36">
        <v>44483</v>
      </c>
      <c r="B5281" s="1">
        <v>28.02</v>
      </c>
      <c r="C5281" s="1">
        <v>4.59</v>
      </c>
    </row>
    <row r="5282" spans="1:3" x14ac:dyDescent="0.3">
      <c r="A5282" s="36">
        <v>44482</v>
      </c>
      <c r="B5282" s="1">
        <v>27.75</v>
      </c>
      <c r="C5282" s="1">
        <v>4.55</v>
      </c>
    </row>
    <row r="5283" spans="1:3" x14ac:dyDescent="0.3">
      <c r="A5283" s="36">
        <v>44481</v>
      </c>
      <c r="B5283" s="1">
        <v>27.49</v>
      </c>
      <c r="C5283" s="1">
        <v>4.51</v>
      </c>
    </row>
    <row r="5284" spans="1:3" x14ac:dyDescent="0.3">
      <c r="A5284" s="36">
        <v>44480</v>
      </c>
      <c r="B5284" s="1">
        <v>27.48</v>
      </c>
      <c r="C5284" s="1">
        <v>4.49</v>
      </c>
    </row>
    <row r="5285" spans="1:3" x14ac:dyDescent="0.3">
      <c r="A5285" s="36">
        <v>44477</v>
      </c>
      <c r="B5285" s="1">
        <v>27.4</v>
      </c>
      <c r="C5285" s="1">
        <v>4.4800000000000004</v>
      </c>
    </row>
    <row r="5286" spans="1:3" x14ac:dyDescent="0.3">
      <c r="A5286" s="36">
        <v>44476</v>
      </c>
      <c r="B5286" s="1">
        <v>27.24</v>
      </c>
      <c r="C5286" s="1">
        <v>4.45</v>
      </c>
    </row>
    <row r="5287" spans="1:3" x14ac:dyDescent="0.3">
      <c r="A5287" s="36">
        <v>44475</v>
      </c>
      <c r="B5287" s="1">
        <v>27.02</v>
      </c>
      <c r="C5287" s="1">
        <v>4.42</v>
      </c>
    </row>
    <row r="5288" spans="1:3" x14ac:dyDescent="0.3">
      <c r="A5288" s="36">
        <v>44474</v>
      </c>
      <c r="B5288" s="1">
        <v>27.29</v>
      </c>
      <c r="C5288" s="1">
        <v>4.46</v>
      </c>
    </row>
    <row r="5289" spans="1:3" x14ac:dyDescent="0.3">
      <c r="A5289" s="36">
        <v>44473</v>
      </c>
      <c r="B5289" s="1">
        <v>27.09</v>
      </c>
      <c r="C5289" s="1">
        <v>4.43</v>
      </c>
    </row>
    <row r="5290" spans="1:3" x14ac:dyDescent="0.3">
      <c r="A5290" s="36">
        <v>44470</v>
      </c>
      <c r="B5290" s="1">
        <v>26.84</v>
      </c>
      <c r="C5290" s="1">
        <v>4.3899999999999997</v>
      </c>
    </row>
    <row r="5291" spans="1:3" x14ac:dyDescent="0.3">
      <c r="A5291" s="36">
        <v>44469</v>
      </c>
      <c r="B5291" s="1">
        <v>26.98</v>
      </c>
      <c r="C5291" s="1">
        <v>4.41</v>
      </c>
    </row>
    <row r="5292" spans="1:3" x14ac:dyDescent="0.3">
      <c r="A5292" s="36">
        <v>44468</v>
      </c>
      <c r="B5292" s="1">
        <v>27.11</v>
      </c>
      <c r="C5292" s="1">
        <v>4.43</v>
      </c>
    </row>
    <row r="5293" spans="1:3" x14ac:dyDescent="0.3">
      <c r="A5293" s="36">
        <v>44467</v>
      </c>
      <c r="B5293" s="1">
        <v>27.16</v>
      </c>
      <c r="C5293" s="1">
        <v>4.4400000000000004</v>
      </c>
    </row>
    <row r="5294" spans="1:3" x14ac:dyDescent="0.3">
      <c r="A5294" s="36">
        <v>44466</v>
      </c>
      <c r="B5294" s="1">
        <v>27.33</v>
      </c>
      <c r="C5294" s="1">
        <v>4.47</v>
      </c>
    </row>
    <row r="5295" spans="1:3" x14ac:dyDescent="0.3">
      <c r="A5295" s="36">
        <v>44463</v>
      </c>
      <c r="B5295" s="1">
        <v>27.34</v>
      </c>
      <c r="C5295" s="1">
        <v>4.47</v>
      </c>
    </row>
    <row r="5296" spans="1:3" x14ac:dyDescent="0.3">
      <c r="A5296" s="36">
        <v>44462</v>
      </c>
      <c r="B5296" s="1">
        <v>27.29</v>
      </c>
      <c r="C5296" s="1">
        <v>4.5</v>
      </c>
    </row>
    <row r="5297" spans="1:3" x14ac:dyDescent="0.3">
      <c r="A5297" s="36">
        <v>44461</v>
      </c>
      <c r="B5297" s="1">
        <v>26.87</v>
      </c>
      <c r="C5297" s="1">
        <v>4.43</v>
      </c>
    </row>
    <row r="5298" spans="1:3" x14ac:dyDescent="0.3">
      <c r="A5298" s="36">
        <v>44460</v>
      </c>
      <c r="B5298" s="1">
        <v>26.89</v>
      </c>
      <c r="C5298" s="1">
        <v>4.4400000000000004</v>
      </c>
    </row>
    <row r="5299" spans="1:3" x14ac:dyDescent="0.3">
      <c r="A5299" s="36">
        <v>44459</v>
      </c>
      <c r="B5299" s="1">
        <v>26.64</v>
      </c>
      <c r="C5299" s="1">
        <v>4.4000000000000004</v>
      </c>
    </row>
    <row r="5300" spans="1:3" x14ac:dyDescent="0.3">
      <c r="A5300" s="36">
        <v>44456</v>
      </c>
      <c r="B5300" s="1">
        <v>26.93</v>
      </c>
      <c r="C5300" s="1">
        <v>4.4400000000000004</v>
      </c>
    </row>
    <row r="5301" spans="1:3" x14ac:dyDescent="0.3">
      <c r="A5301" s="36">
        <v>44455</v>
      </c>
      <c r="B5301" s="1">
        <v>26.99</v>
      </c>
      <c r="C5301" s="1">
        <v>4.45</v>
      </c>
    </row>
    <row r="5302" spans="1:3" x14ac:dyDescent="0.3">
      <c r="A5302" s="36">
        <v>44454</v>
      </c>
      <c r="B5302" s="1">
        <v>26.84</v>
      </c>
      <c r="C5302" s="1">
        <v>4.43</v>
      </c>
    </row>
    <row r="5303" spans="1:3" x14ac:dyDescent="0.3">
      <c r="A5303" s="36">
        <v>44453</v>
      </c>
      <c r="B5303" s="1">
        <v>26.63</v>
      </c>
      <c r="C5303" s="1">
        <v>4.3899999999999997</v>
      </c>
    </row>
    <row r="5304" spans="1:3" x14ac:dyDescent="0.3">
      <c r="A5304" s="36">
        <v>44452</v>
      </c>
      <c r="B5304" s="1">
        <v>26.59</v>
      </c>
      <c r="C5304" s="1">
        <v>4.3899999999999997</v>
      </c>
    </row>
    <row r="5305" spans="1:3" x14ac:dyDescent="0.3">
      <c r="A5305" s="36">
        <v>44448</v>
      </c>
      <c r="B5305" s="1">
        <v>26.61</v>
      </c>
      <c r="C5305" s="1">
        <v>4.3899999999999997</v>
      </c>
    </row>
    <row r="5306" spans="1:3" x14ac:dyDescent="0.3">
      <c r="A5306" s="36">
        <v>44447</v>
      </c>
      <c r="B5306" s="1">
        <v>26.59</v>
      </c>
      <c r="C5306" s="1">
        <v>4.3899999999999997</v>
      </c>
    </row>
    <row r="5307" spans="1:3" x14ac:dyDescent="0.3">
      <c r="A5307" s="36">
        <v>44446</v>
      </c>
      <c r="B5307" s="1">
        <v>26.6</v>
      </c>
      <c r="C5307" s="1">
        <v>4.3899999999999997</v>
      </c>
    </row>
    <row r="5308" spans="1:3" x14ac:dyDescent="0.3">
      <c r="A5308" s="36">
        <v>44445</v>
      </c>
      <c r="B5308" s="1">
        <v>26.63</v>
      </c>
      <c r="C5308" s="1">
        <v>4.3899999999999997</v>
      </c>
    </row>
    <row r="5309" spans="1:3" x14ac:dyDescent="0.3">
      <c r="A5309" s="36">
        <v>44442</v>
      </c>
      <c r="B5309" s="1">
        <v>26.54</v>
      </c>
      <c r="C5309" s="1">
        <v>4.38</v>
      </c>
    </row>
    <row r="5310" spans="1:3" x14ac:dyDescent="0.3">
      <c r="A5310" s="36">
        <v>44441</v>
      </c>
      <c r="B5310" s="1">
        <v>26.41</v>
      </c>
      <c r="C5310" s="1">
        <v>4.3600000000000003</v>
      </c>
    </row>
    <row r="5311" spans="1:3" x14ac:dyDescent="0.3">
      <c r="A5311" s="36">
        <v>44440</v>
      </c>
      <c r="B5311" s="1">
        <v>26.17</v>
      </c>
      <c r="C5311" s="1">
        <v>4.32</v>
      </c>
    </row>
    <row r="5312" spans="1:3" x14ac:dyDescent="0.3">
      <c r="A5312" s="36">
        <v>44439</v>
      </c>
      <c r="B5312" s="1">
        <v>26.25</v>
      </c>
      <c r="C5312" s="1">
        <v>4.33</v>
      </c>
    </row>
    <row r="5313" spans="1:3" x14ac:dyDescent="0.3">
      <c r="A5313" s="36">
        <v>44438</v>
      </c>
      <c r="B5313" s="1">
        <v>25.94</v>
      </c>
      <c r="C5313" s="1">
        <v>4.29</v>
      </c>
    </row>
    <row r="5314" spans="1:3" x14ac:dyDescent="0.3">
      <c r="A5314" s="36">
        <v>44435</v>
      </c>
      <c r="B5314" s="1">
        <v>25.6</v>
      </c>
      <c r="C5314" s="1">
        <v>4.2300000000000004</v>
      </c>
    </row>
    <row r="5315" spans="1:3" x14ac:dyDescent="0.3">
      <c r="A5315" s="36">
        <v>44434</v>
      </c>
      <c r="B5315" s="1">
        <v>25.49</v>
      </c>
      <c r="C5315" s="1">
        <v>4.21</v>
      </c>
    </row>
    <row r="5316" spans="1:3" x14ac:dyDescent="0.3">
      <c r="A5316" s="36">
        <v>44433</v>
      </c>
      <c r="B5316" s="1">
        <v>25.49</v>
      </c>
      <c r="C5316" s="1">
        <v>4.21</v>
      </c>
    </row>
    <row r="5317" spans="1:3" x14ac:dyDescent="0.3">
      <c r="A5317" s="36">
        <v>44432</v>
      </c>
      <c r="B5317" s="1">
        <v>25.47</v>
      </c>
      <c r="C5317" s="1">
        <v>4.21</v>
      </c>
    </row>
    <row r="5318" spans="1:3" x14ac:dyDescent="0.3">
      <c r="A5318" s="36">
        <v>44431</v>
      </c>
      <c r="B5318" s="1">
        <v>25.28</v>
      </c>
      <c r="C5318" s="1">
        <v>4.18</v>
      </c>
    </row>
    <row r="5319" spans="1:3" x14ac:dyDescent="0.3">
      <c r="A5319" s="36">
        <v>44428</v>
      </c>
      <c r="B5319" s="1">
        <v>25.21</v>
      </c>
      <c r="C5319" s="1">
        <v>4.16</v>
      </c>
    </row>
    <row r="5320" spans="1:3" x14ac:dyDescent="0.3">
      <c r="A5320" s="36">
        <v>44426</v>
      </c>
      <c r="B5320" s="1">
        <v>25.39</v>
      </c>
      <c r="C5320" s="1">
        <v>4.1900000000000004</v>
      </c>
    </row>
    <row r="5321" spans="1:3" x14ac:dyDescent="0.3">
      <c r="A5321" s="36">
        <v>44425</v>
      </c>
      <c r="B5321" s="1">
        <v>25.46</v>
      </c>
      <c r="C5321" s="1">
        <v>4.21</v>
      </c>
    </row>
    <row r="5322" spans="1:3" x14ac:dyDescent="0.3">
      <c r="A5322" s="36">
        <v>44424</v>
      </c>
      <c r="B5322" s="1">
        <v>25.62</v>
      </c>
      <c r="C5322" s="1">
        <v>4.3099999999999996</v>
      </c>
    </row>
    <row r="5323" spans="1:3" x14ac:dyDescent="0.3">
      <c r="A5323" s="36">
        <v>44421</v>
      </c>
      <c r="B5323" s="1">
        <v>26.51</v>
      </c>
      <c r="C5323" s="1">
        <v>4.3</v>
      </c>
    </row>
    <row r="5324" spans="1:3" x14ac:dyDescent="0.3">
      <c r="A5324" s="36">
        <v>44420</v>
      </c>
      <c r="B5324" s="1">
        <v>26.25</v>
      </c>
      <c r="C5324" s="1">
        <v>4.26</v>
      </c>
    </row>
    <row r="5325" spans="1:3" x14ac:dyDescent="0.3">
      <c r="A5325" s="36">
        <v>44419</v>
      </c>
      <c r="B5325" s="1">
        <v>26.34</v>
      </c>
      <c r="C5325" s="1">
        <v>4.24</v>
      </c>
    </row>
    <row r="5326" spans="1:3" x14ac:dyDescent="0.3">
      <c r="A5326" s="36">
        <v>44418</v>
      </c>
      <c r="B5326" s="1">
        <v>26.35</v>
      </c>
      <c r="C5326" s="1">
        <v>4.24</v>
      </c>
    </row>
    <row r="5327" spans="1:3" x14ac:dyDescent="0.3">
      <c r="A5327" s="36">
        <v>44417</v>
      </c>
      <c r="B5327" s="1">
        <v>26.53</v>
      </c>
      <c r="C5327" s="1">
        <v>4.25</v>
      </c>
    </row>
    <row r="5328" spans="1:3" x14ac:dyDescent="0.3">
      <c r="A5328" s="36">
        <v>44414</v>
      </c>
      <c r="B5328" s="1">
        <v>26.51</v>
      </c>
      <c r="C5328" s="1">
        <v>4.24</v>
      </c>
    </row>
    <row r="5329" spans="1:3" x14ac:dyDescent="0.3">
      <c r="A5329" s="36">
        <v>44413</v>
      </c>
      <c r="B5329" s="1">
        <v>26.72</v>
      </c>
      <c r="C5329" s="1">
        <v>4.25</v>
      </c>
    </row>
    <row r="5330" spans="1:3" x14ac:dyDescent="0.3">
      <c r="A5330" s="36">
        <v>44412</v>
      </c>
      <c r="B5330" s="1">
        <v>27.39</v>
      </c>
      <c r="C5330" s="1">
        <v>4.25</v>
      </c>
    </row>
    <row r="5331" spans="1:3" x14ac:dyDescent="0.3">
      <c r="A5331" s="36">
        <v>44411</v>
      </c>
      <c r="B5331" s="1">
        <v>27.31</v>
      </c>
      <c r="C5331" s="1">
        <v>4.21</v>
      </c>
    </row>
    <row r="5332" spans="1:3" x14ac:dyDescent="0.3">
      <c r="A5332" s="36">
        <v>44410</v>
      </c>
      <c r="B5332" s="1">
        <v>27.21</v>
      </c>
      <c r="C5332" s="1">
        <v>4.1500000000000004</v>
      </c>
    </row>
    <row r="5333" spans="1:3" x14ac:dyDescent="0.3">
      <c r="A5333" s="36">
        <v>44407</v>
      </c>
      <c r="B5333" s="1">
        <v>27.01</v>
      </c>
      <c r="C5333" s="1">
        <v>4.12</v>
      </c>
    </row>
    <row r="5334" spans="1:3" x14ac:dyDescent="0.3">
      <c r="A5334" s="36">
        <v>44406</v>
      </c>
      <c r="B5334" s="1">
        <v>27.08</v>
      </c>
      <c r="C5334" s="1">
        <v>4.12</v>
      </c>
    </row>
    <row r="5335" spans="1:3" x14ac:dyDescent="0.3">
      <c r="A5335" s="36">
        <v>44405</v>
      </c>
      <c r="B5335" s="1">
        <v>26.98</v>
      </c>
      <c r="C5335" s="1">
        <v>4.0999999999999996</v>
      </c>
    </row>
    <row r="5336" spans="1:3" x14ac:dyDescent="0.3">
      <c r="A5336" s="36">
        <v>44404</v>
      </c>
      <c r="B5336" s="1">
        <v>27.45</v>
      </c>
      <c r="C5336" s="1">
        <v>4.1100000000000003</v>
      </c>
    </row>
    <row r="5337" spans="1:3" x14ac:dyDescent="0.3">
      <c r="A5337" s="36">
        <v>44403</v>
      </c>
      <c r="B5337" s="1">
        <v>28.13</v>
      </c>
      <c r="C5337" s="1">
        <v>4.13</v>
      </c>
    </row>
    <row r="5338" spans="1:3" x14ac:dyDescent="0.3">
      <c r="A5338" s="36">
        <v>44400</v>
      </c>
      <c r="B5338" s="1">
        <v>28.28</v>
      </c>
      <c r="C5338" s="1">
        <v>4.16</v>
      </c>
    </row>
    <row r="5339" spans="1:3" x14ac:dyDescent="0.3">
      <c r="A5339" s="36">
        <v>44399</v>
      </c>
      <c r="B5339" s="1">
        <v>28.22</v>
      </c>
      <c r="C5339" s="1">
        <v>4.26</v>
      </c>
    </row>
    <row r="5340" spans="1:3" x14ac:dyDescent="0.3">
      <c r="A5340" s="36">
        <v>44397</v>
      </c>
      <c r="B5340" s="1">
        <v>27.89</v>
      </c>
      <c r="C5340" s="1">
        <v>4.21</v>
      </c>
    </row>
    <row r="5341" spans="1:3" x14ac:dyDescent="0.3">
      <c r="A5341" s="36">
        <v>44396</v>
      </c>
      <c r="B5341" s="1">
        <v>28.23</v>
      </c>
      <c r="C5341" s="1">
        <v>4.25</v>
      </c>
    </row>
    <row r="5342" spans="1:3" x14ac:dyDescent="0.3">
      <c r="A5342" s="36">
        <v>44393</v>
      </c>
      <c r="B5342" s="1">
        <v>28.53</v>
      </c>
      <c r="C5342" s="1">
        <v>4.29</v>
      </c>
    </row>
    <row r="5343" spans="1:3" x14ac:dyDescent="0.3">
      <c r="A5343" s="36">
        <v>44392</v>
      </c>
      <c r="B5343" s="1">
        <v>28.63</v>
      </c>
      <c r="C5343" s="1">
        <v>4.29</v>
      </c>
    </row>
    <row r="5344" spans="1:3" x14ac:dyDescent="0.3">
      <c r="A5344" s="36">
        <v>44391</v>
      </c>
      <c r="B5344" s="1">
        <v>28.5</v>
      </c>
      <c r="C5344" s="1">
        <v>4.2699999999999996</v>
      </c>
    </row>
    <row r="5345" spans="1:3" x14ac:dyDescent="0.3">
      <c r="A5345" s="36">
        <v>44390</v>
      </c>
      <c r="B5345" s="1">
        <v>28.43</v>
      </c>
      <c r="C5345" s="1">
        <v>4.26</v>
      </c>
    </row>
    <row r="5346" spans="1:3" x14ac:dyDescent="0.3">
      <c r="A5346" s="36">
        <v>44389</v>
      </c>
      <c r="B5346" s="1">
        <v>28.21</v>
      </c>
      <c r="C5346" s="1">
        <v>4.2300000000000004</v>
      </c>
    </row>
    <row r="5347" spans="1:3" x14ac:dyDescent="0.3">
      <c r="A5347" s="36">
        <v>44386</v>
      </c>
      <c r="B5347" s="1">
        <v>28.27</v>
      </c>
      <c r="C5347" s="1">
        <v>4.2300000000000004</v>
      </c>
    </row>
    <row r="5348" spans="1:3" x14ac:dyDescent="0.3">
      <c r="A5348" s="36">
        <v>44385</v>
      </c>
      <c r="B5348" s="1">
        <v>28.34</v>
      </c>
      <c r="C5348" s="1">
        <v>4.24</v>
      </c>
    </row>
    <row r="5349" spans="1:3" x14ac:dyDescent="0.3">
      <c r="A5349" s="36">
        <v>44384</v>
      </c>
      <c r="B5349" s="1">
        <v>28.62</v>
      </c>
      <c r="C5349" s="1">
        <v>4.28</v>
      </c>
    </row>
    <row r="5350" spans="1:3" x14ac:dyDescent="0.3">
      <c r="A5350" s="36">
        <v>44383</v>
      </c>
      <c r="B5350" s="1">
        <v>28.5</v>
      </c>
      <c r="C5350" s="1">
        <v>4.26</v>
      </c>
    </row>
    <row r="5351" spans="1:3" x14ac:dyDescent="0.3">
      <c r="A5351" s="36">
        <v>44382</v>
      </c>
      <c r="B5351" s="1">
        <v>28.53</v>
      </c>
      <c r="C5351" s="1">
        <v>4.2699999999999996</v>
      </c>
    </row>
    <row r="5352" spans="1:3" x14ac:dyDescent="0.3">
      <c r="A5352" s="36">
        <v>44379</v>
      </c>
      <c r="B5352" s="1">
        <v>28.33</v>
      </c>
      <c r="C5352" s="1">
        <v>4.24</v>
      </c>
    </row>
    <row r="5353" spans="1:3" x14ac:dyDescent="0.3">
      <c r="A5353" s="36">
        <v>44378</v>
      </c>
      <c r="B5353" s="1">
        <v>28.26</v>
      </c>
      <c r="C5353" s="1">
        <v>4.2300000000000004</v>
      </c>
    </row>
    <row r="5354" spans="1:3" x14ac:dyDescent="0.3">
      <c r="A5354" s="36">
        <v>44377</v>
      </c>
      <c r="B5354" s="1">
        <v>28.33</v>
      </c>
      <c r="C5354" s="1">
        <v>4.24</v>
      </c>
    </row>
    <row r="5355" spans="1:3" x14ac:dyDescent="0.3">
      <c r="A5355" s="36">
        <v>44376</v>
      </c>
      <c r="B5355" s="1">
        <v>29</v>
      </c>
      <c r="C5355" s="1">
        <v>4.3099999999999996</v>
      </c>
    </row>
    <row r="5356" spans="1:3" x14ac:dyDescent="0.3">
      <c r="A5356" s="36">
        <v>44375</v>
      </c>
      <c r="B5356" s="1">
        <v>29.12</v>
      </c>
      <c r="C5356" s="1">
        <v>4.33</v>
      </c>
    </row>
    <row r="5357" spans="1:3" x14ac:dyDescent="0.3">
      <c r="A5357" s="36">
        <v>44372</v>
      </c>
      <c r="B5357" s="1">
        <v>29.21</v>
      </c>
      <c r="C5357" s="1">
        <v>4.34</v>
      </c>
    </row>
    <row r="5358" spans="1:3" x14ac:dyDescent="0.3">
      <c r="A5358" s="36">
        <v>44371</v>
      </c>
      <c r="B5358" s="1">
        <v>29.08</v>
      </c>
      <c r="C5358" s="1">
        <v>4.32</v>
      </c>
    </row>
    <row r="5359" spans="1:3" x14ac:dyDescent="0.3">
      <c r="A5359" s="36">
        <v>44370</v>
      </c>
      <c r="B5359" s="1">
        <v>28.89</v>
      </c>
      <c r="C5359" s="1">
        <v>4.3</v>
      </c>
    </row>
    <row r="5360" spans="1:3" x14ac:dyDescent="0.3">
      <c r="A5360" s="36">
        <v>44369</v>
      </c>
      <c r="B5360" s="1">
        <v>29.05</v>
      </c>
      <c r="C5360" s="1">
        <v>4.32</v>
      </c>
    </row>
    <row r="5361" spans="1:3" x14ac:dyDescent="0.3">
      <c r="A5361" s="36">
        <v>44368</v>
      </c>
      <c r="B5361" s="1">
        <v>29.19</v>
      </c>
      <c r="C5361" s="1">
        <v>4.3099999999999996</v>
      </c>
    </row>
    <row r="5362" spans="1:3" x14ac:dyDescent="0.3">
      <c r="A5362" s="36">
        <v>44365</v>
      </c>
      <c r="B5362" s="1">
        <v>29.08</v>
      </c>
      <c r="C5362" s="1">
        <v>4.32</v>
      </c>
    </row>
    <row r="5363" spans="1:3" x14ac:dyDescent="0.3">
      <c r="A5363" s="36">
        <v>44364</v>
      </c>
      <c r="B5363" s="1">
        <v>29.1</v>
      </c>
      <c r="C5363" s="1">
        <v>4.43</v>
      </c>
    </row>
    <row r="5364" spans="1:3" x14ac:dyDescent="0.3">
      <c r="A5364" s="36">
        <v>44363</v>
      </c>
      <c r="B5364" s="1">
        <v>29.24</v>
      </c>
      <c r="C5364" s="1">
        <v>4.45</v>
      </c>
    </row>
    <row r="5365" spans="1:3" x14ac:dyDescent="0.3">
      <c r="A5365" s="36">
        <v>44362</v>
      </c>
      <c r="B5365" s="1">
        <v>29.43</v>
      </c>
      <c r="C5365" s="1">
        <v>4.4800000000000004</v>
      </c>
    </row>
    <row r="5366" spans="1:3" x14ac:dyDescent="0.3">
      <c r="A5366" s="36">
        <v>44361</v>
      </c>
      <c r="B5366" s="1">
        <v>29.32</v>
      </c>
      <c r="C5366" s="1">
        <v>4.46</v>
      </c>
    </row>
    <row r="5367" spans="1:3" x14ac:dyDescent="0.3">
      <c r="A5367" s="36">
        <v>44358</v>
      </c>
      <c r="B5367" s="1">
        <v>29.3</v>
      </c>
      <c r="C5367" s="1">
        <v>4.46</v>
      </c>
    </row>
    <row r="5368" spans="1:3" x14ac:dyDescent="0.3">
      <c r="A5368" s="36">
        <v>44357</v>
      </c>
      <c r="B5368" s="1">
        <v>29.18</v>
      </c>
      <c r="C5368" s="1">
        <v>4.4400000000000004</v>
      </c>
    </row>
    <row r="5369" spans="1:3" x14ac:dyDescent="0.3">
      <c r="A5369" s="36">
        <v>44356</v>
      </c>
      <c r="B5369" s="1">
        <v>28.99</v>
      </c>
      <c r="C5369" s="1">
        <v>4.41</v>
      </c>
    </row>
    <row r="5370" spans="1:3" x14ac:dyDescent="0.3">
      <c r="A5370" s="36">
        <v>44355</v>
      </c>
      <c r="B5370" s="1">
        <v>29.19</v>
      </c>
      <c r="C5370" s="1">
        <v>4.4400000000000004</v>
      </c>
    </row>
    <row r="5371" spans="1:3" x14ac:dyDescent="0.3">
      <c r="A5371" s="36">
        <v>44354</v>
      </c>
      <c r="B5371" s="1">
        <v>29.21</v>
      </c>
      <c r="C5371" s="1">
        <v>4.4400000000000004</v>
      </c>
    </row>
    <row r="5372" spans="1:3" x14ac:dyDescent="0.3">
      <c r="A5372" s="36">
        <v>44351</v>
      </c>
      <c r="B5372" s="1">
        <v>29.06</v>
      </c>
      <c r="C5372" s="1">
        <v>4.42</v>
      </c>
    </row>
    <row r="5373" spans="1:3" x14ac:dyDescent="0.3">
      <c r="A5373" s="36">
        <v>44350</v>
      </c>
      <c r="B5373" s="1">
        <v>29.1</v>
      </c>
      <c r="C5373" s="1">
        <v>4.43</v>
      </c>
    </row>
    <row r="5374" spans="1:3" x14ac:dyDescent="0.3">
      <c r="A5374" s="36">
        <v>44349</v>
      </c>
      <c r="B5374" s="1">
        <v>28.88</v>
      </c>
      <c r="C5374" s="1">
        <v>4.3899999999999997</v>
      </c>
    </row>
    <row r="5375" spans="1:3" x14ac:dyDescent="0.3">
      <c r="A5375" s="36">
        <v>44348</v>
      </c>
      <c r="B5375" s="1">
        <v>28.87</v>
      </c>
      <c r="C5375" s="1">
        <v>4.3899999999999997</v>
      </c>
    </row>
    <row r="5376" spans="1:3" x14ac:dyDescent="0.3">
      <c r="A5376" s="36">
        <v>44347</v>
      </c>
      <c r="B5376" s="1">
        <v>29.22</v>
      </c>
      <c r="C5376" s="1">
        <v>4.3899999999999997</v>
      </c>
    </row>
    <row r="5377" spans="1:3" x14ac:dyDescent="0.3">
      <c r="A5377" s="36">
        <v>44344</v>
      </c>
      <c r="B5377" s="1">
        <v>28.98</v>
      </c>
      <c r="C5377" s="1">
        <v>4.42</v>
      </c>
    </row>
    <row r="5378" spans="1:3" x14ac:dyDescent="0.3">
      <c r="A5378" s="36">
        <v>44343</v>
      </c>
      <c r="B5378" s="1">
        <v>29.48</v>
      </c>
      <c r="C5378" s="1">
        <v>4.3899999999999997</v>
      </c>
    </row>
    <row r="5379" spans="1:3" x14ac:dyDescent="0.3">
      <c r="A5379" s="36">
        <v>44342</v>
      </c>
      <c r="B5379" s="1">
        <v>29.41</v>
      </c>
      <c r="C5379" s="1">
        <v>4.38</v>
      </c>
    </row>
    <row r="5380" spans="1:3" x14ac:dyDescent="0.3">
      <c r="A5380" s="36">
        <v>44341</v>
      </c>
      <c r="B5380" s="1">
        <v>29.25</v>
      </c>
      <c r="C5380" s="1">
        <v>4.3499999999999996</v>
      </c>
    </row>
    <row r="5381" spans="1:3" x14ac:dyDescent="0.3">
      <c r="A5381" s="36">
        <v>44340</v>
      </c>
      <c r="B5381" s="1">
        <v>29.52</v>
      </c>
      <c r="C5381" s="1">
        <v>4.3499999999999996</v>
      </c>
    </row>
    <row r="5382" spans="1:3" x14ac:dyDescent="0.3">
      <c r="A5382" s="36">
        <v>44337</v>
      </c>
      <c r="B5382" s="1">
        <v>29.48</v>
      </c>
      <c r="C5382" s="1">
        <v>4.34</v>
      </c>
    </row>
    <row r="5383" spans="1:3" x14ac:dyDescent="0.3">
      <c r="A5383" s="36">
        <v>44336</v>
      </c>
      <c r="B5383" s="1">
        <v>29.59</v>
      </c>
      <c r="C5383" s="1">
        <v>4.2699999999999996</v>
      </c>
    </row>
    <row r="5384" spans="1:3" x14ac:dyDescent="0.3">
      <c r="A5384" s="36">
        <v>44335</v>
      </c>
      <c r="B5384" s="1">
        <v>29.98</v>
      </c>
      <c r="C5384" s="1">
        <v>4.3</v>
      </c>
    </row>
    <row r="5385" spans="1:3" x14ac:dyDescent="0.3">
      <c r="A5385" s="36">
        <v>44334</v>
      </c>
      <c r="B5385" s="1">
        <v>30.53</v>
      </c>
      <c r="C5385" s="1">
        <v>4.33</v>
      </c>
    </row>
    <row r="5386" spans="1:3" x14ac:dyDescent="0.3">
      <c r="A5386" s="36">
        <v>44333</v>
      </c>
      <c r="B5386" s="1">
        <v>30.2</v>
      </c>
      <c r="C5386" s="1">
        <v>4.2699999999999996</v>
      </c>
    </row>
    <row r="5387" spans="1:3" x14ac:dyDescent="0.3">
      <c r="A5387" s="36">
        <v>44330</v>
      </c>
      <c r="B5387" s="1">
        <v>29.79</v>
      </c>
      <c r="C5387" s="1">
        <v>4.2</v>
      </c>
    </row>
    <row r="5388" spans="1:3" x14ac:dyDescent="0.3">
      <c r="A5388" s="36">
        <v>44328</v>
      </c>
      <c r="B5388" s="1">
        <v>29.83</v>
      </c>
      <c r="C5388" s="1">
        <v>4.21</v>
      </c>
    </row>
    <row r="5389" spans="1:3" x14ac:dyDescent="0.3">
      <c r="A5389" s="36">
        <v>44327</v>
      </c>
      <c r="B5389" s="1">
        <v>30.14</v>
      </c>
      <c r="C5389" s="1">
        <v>4.25</v>
      </c>
    </row>
    <row r="5390" spans="1:3" x14ac:dyDescent="0.3">
      <c r="A5390" s="36">
        <v>44326</v>
      </c>
      <c r="B5390" s="1">
        <v>30.43</v>
      </c>
      <c r="C5390" s="1">
        <v>4.28</v>
      </c>
    </row>
    <row r="5391" spans="1:3" x14ac:dyDescent="0.3">
      <c r="A5391" s="36">
        <v>44323</v>
      </c>
      <c r="B5391" s="1">
        <v>30.23</v>
      </c>
      <c r="C5391" s="1">
        <v>4.24</v>
      </c>
    </row>
    <row r="5392" spans="1:3" x14ac:dyDescent="0.3">
      <c r="A5392" s="36">
        <v>44322</v>
      </c>
      <c r="B5392" s="1">
        <v>30.82</v>
      </c>
      <c r="C5392" s="1">
        <v>4.22</v>
      </c>
    </row>
    <row r="5393" spans="1:3" x14ac:dyDescent="0.3">
      <c r="A5393" s="36">
        <v>44321</v>
      </c>
      <c r="B5393" s="1">
        <v>30.65</v>
      </c>
      <c r="C5393" s="1">
        <v>4.1900000000000004</v>
      </c>
    </row>
    <row r="5394" spans="1:3" x14ac:dyDescent="0.3">
      <c r="A5394" s="36">
        <v>44320</v>
      </c>
      <c r="B5394" s="1">
        <v>30.47</v>
      </c>
      <c r="C5394" s="1">
        <v>4.1500000000000004</v>
      </c>
    </row>
    <row r="5395" spans="1:3" x14ac:dyDescent="0.3">
      <c r="A5395" s="36">
        <v>44319</v>
      </c>
      <c r="B5395" s="1">
        <v>31.54</v>
      </c>
      <c r="C5395" s="1">
        <v>4.1900000000000004</v>
      </c>
    </row>
    <row r="5396" spans="1:3" x14ac:dyDescent="0.3">
      <c r="A5396" s="36">
        <v>44316</v>
      </c>
      <c r="B5396" s="1">
        <v>32.21</v>
      </c>
      <c r="C5396" s="1">
        <v>4.1900000000000004</v>
      </c>
    </row>
    <row r="5397" spans="1:3" x14ac:dyDescent="0.3">
      <c r="A5397" s="36">
        <v>44315</v>
      </c>
      <c r="B5397" s="1">
        <v>32.79</v>
      </c>
      <c r="C5397" s="1">
        <v>4.26</v>
      </c>
    </row>
    <row r="5398" spans="1:3" x14ac:dyDescent="0.3">
      <c r="A5398" s="36">
        <v>44314</v>
      </c>
      <c r="B5398" s="1">
        <v>32.72</v>
      </c>
      <c r="C5398" s="1">
        <v>4.26</v>
      </c>
    </row>
    <row r="5399" spans="1:3" x14ac:dyDescent="0.3">
      <c r="A5399" s="36">
        <v>44313</v>
      </c>
      <c r="B5399" s="1">
        <v>32.28</v>
      </c>
      <c r="C5399" s="1">
        <v>4.2</v>
      </c>
    </row>
    <row r="5400" spans="1:3" x14ac:dyDescent="0.3">
      <c r="A5400" s="36">
        <v>44312</v>
      </c>
      <c r="B5400" s="1">
        <v>32.39</v>
      </c>
      <c r="C5400" s="1">
        <v>4.1500000000000004</v>
      </c>
    </row>
    <row r="5401" spans="1:3" x14ac:dyDescent="0.3">
      <c r="A5401" s="36">
        <v>44309</v>
      </c>
      <c r="B5401" s="1">
        <v>32.07</v>
      </c>
      <c r="C5401" s="1">
        <v>4.1100000000000003</v>
      </c>
    </row>
    <row r="5402" spans="1:3" x14ac:dyDescent="0.3">
      <c r="A5402" s="36">
        <v>44308</v>
      </c>
      <c r="B5402" s="1">
        <v>32.22</v>
      </c>
      <c r="C5402" s="1">
        <v>4.12</v>
      </c>
    </row>
    <row r="5403" spans="1:3" x14ac:dyDescent="0.3">
      <c r="A5403" s="36">
        <v>44306</v>
      </c>
      <c r="B5403" s="1">
        <v>31.97</v>
      </c>
      <c r="C5403" s="1">
        <v>4.09</v>
      </c>
    </row>
    <row r="5404" spans="1:3" x14ac:dyDescent="0.3">
      <c r="A5404" s="36">
        <v>44305</v>
      </c>
      <c r="B5404" s="1">
        <v>32.119999999999997</v>
      </c>
      <c r="C5404" s="1">
        <v>4.1100000000000003</v>
      </c>
    </row>
    <row r="5405" spans="1:3" x14ac:dyDescent="0.3">
      <c r="A5405" s="36">
        <v>44302</v>
      </c>
      <c r="B5405" s="1">
        <v>32.840000000000003</v>
      </c>
      <c r="C5405" s="1">
        <v>4.18</v>
      </c>
    </row>
    <row r="5406" spans="1:3" x14ac:dyDescent="0.3">
      <c r="A5406" s="36">
        <v>44301</v>
      </c>
      <c r="B5406" s="1">
        <v>32.78</v>
      </c>
      <c r="C5406" s="1">
        <v>4.17</v>
      </c>
    </row>
    <row r="5407" spans="1:3" x14ac:dyDescent="0.3">
      <c r="A5407" s="36">
        <v>44299</v>
      </c>
      <c r="B5407" s="1">
        <v>32.72</v>
      </c>
      <c r="C5407" s="1">
        <v>4.1500000000000004</v>
      </c>
    </row>
    <row r="5408" spans="1:3" x14ac:dyDescent="0.3">
      <c r="A5408" s="36">
        <v>44298</v>
      </c>
      <c r="B5408" s="1">
        <v>32.340000000000003</v>
      </c>
      <c r="C5408" s="1">
        <v>4.09</v>
      </c>
    </row>
    <row r="5409" spans="1:3" x14ac:dyDescent="0.3">
      <c r="A5409" s="36">
        <v>44295</v>
      </c>
      <c r="B5409" s="1">
        <v>33.53</v>
      </c>
      <c r="C5409" s="1">
        <v>4.24</v>
      </c>
    </row>
    <row r="5410" spans="1:3" x14ac:dyDescent="0.3">
      <c r="A5410" s="36">
        <v>44294</v>
      </c>
      <c r="B5410" s="1">
        <v>33.61</v>
      </c>
      <c r="C5410" s="1">
        <v>4.25</v>
      </c>
    </row>
    <row r="5411" spans="1:3" x14ac:dyDescent="0.3">
      <c r="A5411" s="36">
        <v>44293</v>
      </c>
      <c r="B5411" s="1">
        <v>33.49</v>
      </c>
      <c r="C5411" s="1">
        <v>4.24</v>
      </c>
    </row>
    <row r="5412" spans="1:3" x14ac:dyDescent="0.3">
      <c r="A5412" s="36">
        <v>44292</v>
      </c>
      <c r="B5412" s="1">
        <v>33.18</v>
      </c>
      <c r="C5412" s="1">
        <v>4.2</v>
      </c>
    </row>
    <row r="5413" spans="1:3" x14ac:dyDescent="0.3">
      <c r="A5413" s="36">
        <v>44291</v>
      </c>
      <c r="B5413" s="1">
        <v>33.08</v>
      </c>
      <c r="C5413" s="1">
        <v>4.1900000000000004</v>
      </c>
    </row>
    <row r="5414" spans="1:3" x14ac:dyDescent="0.3">
      <c r="A5414" s="36">
        <v>44287</v>
      </c>
      <c r="B5414" s="1">
        <v>33.6</v>
      </c>
      <c r="C5414" s="1">
        <v>4.25</v>
      </c>
    </row>
    <row r="5415" spans="1:3" x14ac:dyDescent="0.3">
      <c r="A5415" s="36">
        <v>44286</v>
      </c>
      <c r="B5415" s="1">
        <v>33.200000000000003</v>
      </c>
      <c r="C5415" s="1">
        <v>4.2</v>
      </c>
    </row>
    <row r="5416" spans="1:3" x14ac:dyDescent="0.3">
      <c r="A5416" s="36">
        <v>44285</v>
      </c>
      <c r="B5416" s="1">
        <v>40.43</v>
      </c>
      <c r="C5416" s="1">
        <v>4.21</v>
      </c>
    </row>
    <row r="5417" spans="1:3" x14ac:dyDescent="0.3">
      <c r="A5417" s="36">
        <v>44281</v>
      </c>
      <c r="B5417" s="1">
        <v>39.51</v>
      </c>
      <c r="C5417" s="1">
        <v>4.1100000000000003</v>
      </c>
    </row>
    <row r="5418" spans="1:3" x14ac:dyDescent="0.3">
      <c r="A5418" s="36">
        <v>44280</v>
      </c>
      <c r="B5418" s="1">
        <v>39.020000000000003</v>
      </c>
      <c r="C5418" s="1">
        <v>4.0599999999999996</v>
      </c>
    </row>
    <row r="5419" spans="1:3" x14ac:dyDescent="0.3">
      <c r="A5419" s="36">
        <v>44279</v>
      </c>
      <c r="B5419" s="1">
        <v>39.630000000000003</v>
      </c>
      <c r="C5419" s="1">
        <v>4.12</v>
      </c>
    </row>
    <row r="5420" spans="1:3" x14ac:dyDescent="0.3">
      <c r="A5420" s="36">
        <v>44278</v>
      </c>
      <c r="B5420" s="1">
        <v>40.35</v>
      </c>
      <c r="C5420" s="1">
        <v>4.2</v>
      </c>
    </row>
    <row r="5421" spans="1:3" x14ac:dyDescent="0.3">
      <c r="A5421" s="36">
        <v>44277</v>
      </c>
      <c r="B5421" s="1">
        <v>40.14</v>
      </c>
      <c r="C5421" s="1">
        <v>4.18</v>
      </c>
    </row>
    <row r="5422" spans="1:3" x14ac:dyDescent="0.3">
      <c r="A5422" s="36">
        <v>44274</v>
      </c>
      <c r="B5422" s="1">
        <v>40.159999999999997</v>
      </c>
      <c r="C5422" s="1">
        <v>4.18</v>
      </c>
    </row>
    <row r="5423" spans="1:3" x14ac:dyDescent="0.3">
      <c r="A5423" s="36">
        <v>44273</v>
      </c>
      <c r="B5423" s="1">
        <v>39.65</v>
      </c>
      <c r="C5423" s="1">
        <v>4.13</v>
      </c>
    </row>
    <row r="5424" spans="1:3" x14ac:dyDescent="0.3">
      <c r="A5424" s="36">
        <v>44272</v>
      </c>
      <c r="B5424" s="1">
        <v>40.1</v>
      </c>
      <c r="C5424" s="1">
        <v>4.17</v>
      </c>
    </row>
    <row r="5425" spans="1:3" x14ac:dyDescent="0.3">
      <c r="A5425" s="36">
        <v>44271</v>
      </c>
      <c r="B5425" s="1">
        <v>40.61</v>
      </c>
      <c r="C5425" s="1">
        <v>4.2300000000000004</v>
      </c>
    </row>
    <row r="5426" spans="1:3" x14ac:dyDescent="0.3">
      <c r="A5426" s="36">
        <v>44270</v>
      </c>
      <c r="B5426" s="1">
        <v>40.659999999999997</v>
      </c>
      <c r="C5426" s="1">
        <v>4.2300000000000004</v>
      </c>
    </row>
    <row r="5427" spans="1:3" x14ac:dyDescent="0.3">
      <c r="A5427" s="36">
        <v>44267</v>
      </c>
      <c r="B5427" s="1">
        <v>40.94</v>
      </c>
      <c r="C5427" s="1">
        <v>4.26</v>
      </c>
    </row>
    <row r="5428" spans="1:3" x14ac:dyDescent="0.3">
      <c r="A5428" s="36">
        <v>44265</v>
      </c>
      <c r="B5428" s="1">
        <v>41.33</v>
      </c>
      <c r="C5428" s="1">
        <v>4.3</v>
      </c>
    </row>
    <row r="5429" spans="1:3" x14ac:dyDescent="0.3">
      <c r="A5429" s="36">
        <v>44264</v>
      </c>
      <c r="B5429" s="1">
        <v>41.12</v>
      </c>
      <c r="C5429" s="1">
        <v>4.28</v>
      </c>
    </row>
    <row r="5430" spans="1:3" x14ac:dyDescent="0.3">
      <c r="A5430" s="36">
        <v>44263</v>
      </c>
      <c r="B5430" s="1">
        <v>40.74</v>
      </c>
      <c r="C5430" s="1">
        <v>4.24</v>
      </c>
    </row>
    <row r="5431" spans="1:3" x14ac:dyDescent="0.3">
      <c r="A5431" s="36">
        <v>44260</v>
      </c>
      <c r="B5431" s="1">
        <v>40.76</v>
      </c>
      <c r="C5431" s="1">
        <v>4.2300000000000004</v>
      </c>
    </row>
    <row r="5432" spans="1:3" x14ac:dyDescent="0.3">
      <c r="A5432" s="36">
        <v>44259</v>
      </c>
      <c r="B5432" s="1">
        <v>41.15</v>
      </c>
      <c r="C5432" s="1">
        <v>4.2699999999999996</v>
      </c>
    </row>
    <row r="5433" spans="1:3" x14ac:dyDescent="0.3">
      <c r="A5433" s="36">
        <v>44258</v>
      </c>
      <c r="B5433" s="1">
        <v>41.6</v>
      </c>
      <c r="C5433" s="1">
        <v>4.32</v>
      </c>
    </row>
    <row r="5434" spans="1:3" x14ac:dyDescent="0.3">
      <c r="A5434" s="36">
        <v>44257</v>
      </c>
      <c r="B5434" s="1">
        <v>40.71</v>
      </c>
      <c r="C5434" s="1">
        <v>4.2300000000000004</v>
      </c>
    </row>
    <row r="5435" spans="1:3" x14ac:dyDescent="0.3">
      <c r="A5435" s="36">
        <v>44256</v>
      </c>
      <c r="B5435" s="1">
        <v>40.28</v>
      </c>
      <c r="C5435" s="1">
        <v>4.18</v>
      </c>
    </row>
    <row r="5436" spans="1:3" x14ac:dyDescent="0.3">
      <c r="A5436" s="36">
        <v>44253</v>
      </c>
      <c r="B5436" s="1">
        <v>39.65</v>
      </c>
      <c r="C5436" s="1">
        <v>4.12</v>
      </c>
    </row>
    <row r="5437" spans="1:3" x14ac:dyDescent="0.3">
      <c r="A5437" s="36">
        <v>44252</v>
      </c>
      <c r="B5437" s="1">
        <v>41.2</v>
      </c>
      <c r="C5437" s="1">
        <v>4.28</v>
      </c>
    </row>
    <row r="5438" spans="1:3" x14ac:dyDescent="0.3">
      <c r="A5438" s="36">
        <v>44251</v>
      </c>
      <c r="B5438" s="1">
        <v>40.880000000000003</v>
      </c>
      <c r="C5438" s="1">
        <v>4.24</v>
      </c>
    </row>
    <row r="5439" spans="1:3" x14ac:dyDescent="0.3">
      <c r="A5439" s="36">
        <v>44250</v>
      </c>
      <c r="B5439" s="1">
        <v>40.14</v>
      </c>
      <c r="C5439" s="1">
        <v>4.17</v>
      </c>
    </row>
    <row r="5440" spans="1:3" x14ac:dyDescent="0.3">
      <c r="A5440" s="36">
        <v>44249</v>
      </c>
      <c r="B5440" s="1">
        <v>40.049999999999997</v>
      </c>
      <c r="C5440" s="1">
        <v>4.16</v>
      </c>
    </row>
    <row r="5441" spans="1:3" x14ac:dyDescent="0.3">
      <c r="A5441" s="36">
        <v>44246</v>
      </c>
      <c r="B5441" s="1">
        <v>40.880000000000003</v>
      </c>
      <c r="C5441" s="1">
        <v>4.24</v>
      </c>
    </row>
    <row r="5442" spans="1:3" x14ac:dyDescent="0.3">
      <c r="A5442" s="36">
        <v>44245</v>
      </c>
      <c r="B5442" s="1">
        <v>41.26</v>
      </c>
      <c r="C5442" s="1">
        <v>4.28</v>
      </c>
    </row>
    <row r="5443" spans="1:3" x14ac:dyDescent="0.3">
      <c r="A5443" s="36">
        <v>44244</v>
      </c>
      <c r="B5443" s="1">
        <v>41.49</v>
      </c>
      <c r="C5443" s="1">
        <v>4.3099999999999996</v>
      </c>
    </row>
    <row r="5444" spans="1:3" x14ac:dyDescent="0.3">
      <c r="A5444" s="36">
        <v>44243</v>
      </c>
      <c r="B5444" s="1">
        <v>41.78</v>
      </c>
      <c r="C5444" s="1">
        <v>4.34</v>
      </c>
    </row>
    <row r="5445" spans="1:3" x14ac:dyDescent="0.3">
      <c r="A5445" s="36">
        <v>44242</v>
      </c>
      <c r="B5445" s="1">
        <v>41.59</v>
      </c>
      <c r="C5445" s="1">
        <v>4.34</v>
      </c>
    </row>
    <row r="5446" spans="1:3" x14ac:dyDescent="0.3">
      <c r="A5446" s="36">
        <v>44239</v>
      </c>
      <c r="B5446" s="1">
        <v>41.58</v>
      </c>
      <c r="C5446" s="1">
        <v>4.3</v>
      </c>
    </row>
    <row r="5447" spans="1:3" x14ac:dyDescent="0.3">
      <c r="A5447" s="36">
        <v>44238</v>
      </c>
      <c r="B5447" s="1">
        <v>41.65</v>
      </c>
      <c r="C5447" s="1">
        <v>4.3</v>
      </c>
    </row>
    <row r="5448" spans="1:3" x14ac:dyDescent="0.3">
      <c r="A5448" s="36">
        <v>44237</v>
      </c>
      <c r="B5448" s="1">
        <v>41.81</v>
      </c>
      <c r="C5448" s="1">
        <v>4.28</v>
      </c>
    </row>
    <row r="5449" spans="1:3" x14ac:dyDescent="0.3">
      <c r="A5449" s="36">
        <v>44236</v>
      </c>
      <c r="B5449" s="1">
        <v>41.97</v>
      </c>
      <c r="C5449" s="1">
        <v>4.28</v>
      </c>
    </row>
    <row r="5450" spans="1:3" x14ac:dyDescent="0.3">
      <c r="A5450" s="36">
        <v>44235</v>
      </c>
      <c r="B5450" s="1">
        <v>42</v>
      </c>
      <c r="C5450" s="1">
        <v>4.28</v>
      </c>
    </row>
    <row r="5451" spans="1:3" x14ac:dyDescent="0.3">
      <c r="A5451" s="36">
        <v>44232</v>
      </c>
      <c r="B5451" s="1">
        <v>41.46</v>
      </c>
      <c r="C5451" s="1">
        <v>4.2300000000000004</v>
      </c>
    </row>
    <row r="5452" spans="1:3" x14ac:dyDescent="0.3">
      <c r="A5452" s="36">
        <v>44231</v>
      </c>
      <c r="B5452" s="1">
        <v>40.81</v>
      </c>
      <c r="C5452" s="1">
        <v>4.22</v>
      </c>
    </row>
    <row r="5453" spans="1:3" x14ac:dyDescent="0.3">
      <c r="A5453" s="36">
        <v>44230</v>
      </c>
      <c r="B5453" s="1">
        <v>39.159999999999997</v>
      </c>
      <c r="C5453" s="1">
        <v>4.1900000000000004</v>
      </c>
    </row>
    <row r="5454" spans="1:3" x14ac:dyDescent="0.3">
      <c r="A5454" s="36">
        <v>44229</v>
      </c>
      <c r="B5454" s="1">
        <v>38.79</v>
      </c>
      <c r="C5454" s="1">
        <v>4.1500000000000004</v>
      </c>
    </row>
    <row r="5455" spans="1:3" x14ac:dyDescent="0.3">
      <c r="A5455" s="36">
        <v>44228</v>
      </c>
      <c r="B5455" s="1">
        <v>38.26</v>
      </c>
      <c r="C5455" s="1">
        <v>4.05</v>
      </c>
    </row>
    <row r="5456" spans="1:3" x14ac:dyDescent="0.3">
      <c r="A5456" s="36">
        <v>44225</v>
      </c>
      <c r="B5456" s="1">
        <v>36.57</v>
      </c>
      <c r="C5456" s="1">
        <v>3.86</v>
      </c>
    </row>
    <row r="5457" spans="1:3" x14ac:dyDescent="0.3">
      <c r="A5457" s="36">
        <v>44224</v>
      </c>
      <c r="B5457" s="1">
        <v>36.96</v>
      </c>
      <c r="C5457" s="1">
        <v>3.92</v>
      </c>
    </row>
    <row r="5458" spans="1:3" x14ac:dyDescent="0.3">
      <c r="A5458" s="36">
        <v>44223</v>
      </c>
      <c r="B5458" s="1">
        <v>37.520000000000003</v>
      </c>
      <c r="C5458" s="1">
        <v>3.96</v>
      </c>
    </row>
    <row r="5459" spans="1:3" x14ac:dyDescent="0.3">
      <c r="A5459" s="36">
        <v>44221</v>
      </c>
      <c r="B5459" s="1">
        <v>38.42</v>
      </c>
      <c r="C5459" s="1">
        <v>4.04</v>
      </c>
    </row>
    <row r="5460" spans="1:3" x14ac:dyDescent="0.3">
      <c r="A5460" s="36">
        <v>44218</v>
      </c>
      <c r="B5460" s="1">
        <v>38.86</v>
      </c>
      <c r="C5460" s="1">
        <v>4.07</v>
      </c>
    </row>
    <row r="5461" spans="1:3" x14ac:dyDescent="0.3">
      <c r="A5461" s="36">
        <v>44217</v>
      </c>
      <c r="B5461" s="1">
        <v>39.409999999999997</v>
      </c>
      <c r="C5461" s="1">
        <v>4.13</v>
      </c>
    </row>
    <row r="5462" spans="1:3" x14ac:dyDescent="0.3">
      <c r="A5462" s="36">
        <v>44216</v>
      </c>
      <c r="B5462" s="1">
        <v>39.549999999999997</v>
      </c>
      <c r="C5462" s="1">
        <v>4.1500000000000004</v>
      </c>
    </row>
    <row r="5463" spans="1:3" x14ac:dyDescent="0.3">
      <c r="A5463" s="36">
        <v>44215</v>
      </c>
      <c r="B5463" s="1">
        <v>39.22</v>
      </c>
      <c r="C5463" s="1">
        <v>4.12</v>
      </c>
    </row>
    <row r="5464" spans="1:3" x14ac:dyDescent="0.3">
      <c r="A5464" s="36">
        <v>44214</v>
      </c>
      <c r="B5464" s="1">
        <v>38.92</v>
      </c>
      <c r="C5464" s="1">
        <v>4.05</v>
      </c>
    </row>
    <row r="5465" spans="1:3" x14ac:dyDescent="0.3">
      <c r="A5465" s="36">
        <v>44211</v>
      </c>
      <c r="B5465" s="1">
        <v>39.340000000000003</v>
      </c>
      <c r="C5465" s="1">
        <v>4.09</v>
      </c>
    </row>
    <row r="5466" spans="1:3" x14ac:dyDescent="0.3">
      <c r="A5466" s="36">
        <v>44210</v>
      </c>
      <c r="B5466" s="1">
        <v>40.03</v>
      </c>
      <c r="C5466" s="1">
        <v>4.1399999999999997</v>
      </c>
    </row>
    <row r="5467" spans="1:3" x14ac:dyDescent="0.3">
      <c r="A5467" s="36">
        <v>44209</v>
      </c>
      <c r="B5467" s="1">
        <v>39.94</v>
      </c>
      <c r="C5467" s="1">
        <v>4.13</v>
      </c>
    </row>
    <row r="5468" spans="1:3" x14ac:dyDescent="0.3">
      <c r="A5468" s="36">
        <v>44208</v>
      </c>
      <c r="B5468" s="1">
        <v>39.94</v>
      </c>
      <c r="C5468" s="1">
        <v>4.13</v>
      </c>
    </row>
    <row r="5469" spans="1:3" x14ac:dyDescent="0.3">
      <c r="A5469" s="36">
        <v>44207</v>
      </c>
      <c r="B5469" s="1">
        <v>39.72</v>
      </c>
      <c r="C5469" s="1">
        <v>4.0999999999999996</v>
      </c>
    </row>
    <row r="5470" spans="1:3" x14ac:dyDescent="0.3">
      <c r="A5470" s="36">
        <v>44204</v>
      </c>
      <c r="B5470" s="1">
        <v>39.450000000000003</v>
      </c>
      <c r="C5470" s="1">
        <v>4.07</v>
      </c>
    </row>
    <row r="5471" spans="1:3" x14ac:dyDescent="0.3">
      <c r="A5471" s="36">
        <v>44203</v>
      </c>
      <c r="B5471" s="1">
        <v>38.880000000000003</v>
      </c>
      <c r="C5471" s="1">
        <v>4.01</v>
      </c>
    </row>
    <row r="5472" spans="1:3" x14ac:dyDescent="0.3">
      <c r="A5472" s="36">
        <v>44202</v>
      </c>
      <c r="B5472" s="1">
        <v>38.9</v>
      </c>
      <c r="C5472" s="1">
        <v>4.01</v>
      </c>
    </row>
    <row r="5473" spans="1:3" x14ac:dyDescent="0.3">
      <c r="A5473" s="36">
        <v>44201</v>
      </c>
      <c r="B5473" s="1">
        <v>39.049999999999997</v>
      </c>
      <c r="C5473" s="1">
        <v>4.0199999999999996</v>
      </c>
    </row>
    <row r="5474" spans="1:3" x14ac:dyDescent="0.3">
      <c r="A5474" s="36">
        <v>44200</v>
      </c>
      <c r="B5474" s="1">
        <v>38.869999999999997</v>
      </c>
      <c r="C5474" s="1">
        <v>4.01</v>
      </c>
    </row>
    <row r="5475" spans="1:3" x14ac:dyDescent="0.3">
      <c r="A5475" s="36">
        <v>44197</v>
      </c>
      <c r="B5475" s="1">
        <v>38.549999999999997</v>
      </c>
      <c r="C5475" s="1">
        <v>3.97</v>
      </c>
    </row>
    <row r="5476" spans="1:3" x14ac:dyDescent="0.3">
      <c r="A5476" s="36">
        <v>44925</v>
      </c>
      <c r="B5476" s="1">
        <v>21.79</v>
      </c>
      <c r="C5476" s="1">
        <v>4.25</v>
      </c>
    </row>
    <row r="5477" spans="1:3" x14ac:dyDescent="0.3">
      <c r="A5477" s="36">
        <v>44924</v>
      </c>
      <c r="B5477" s="1">
        <v>21.86</v>
      </c>
      <c r="C5477" s="1">
        <v>4.2699999999999996</v>
      </c>
    </row>
    <row r="5478" spans="1:3" x14ac:dyDescent="0.3">
      <c r="A5478" s="36">
        <v>44923</v>
      </c>
      <c r="B5478" s="1">
        <v>21.78</v>
      </c>
      <c r="C5478" s="1">
        <v>4.25</v>
      </c>
    </row>
    <row r="5479" spans="1:3" x14ac:dyDescent="0.3">
      <c r="A5479" s="36">
        <v>44922</v>
      </c>
      <c r="B5479" s="1">
        <v>21.79</v>
      </c>
      <c r="C5479" s="1">
        <v>4.26</v>
      </c>
    </row>
    <row r="5480" spans="1:3" x14ac:dyDescent="0.3">
      <c r="A5480" s="36">
        <v>44921</v>
      </c>
      <c r="B5480" s="1">
        <v>21.65</v>
      </c>
      <c r="C5480" s="1">
        <v>4.2300000000000004</v>
      </c>
    </row>
    <row r="5481" spans="1:3" x14ac:dyDescent="0.3">
      <c r="A5481" s="36">
        <v>44918</v>
      </c>
      <c r="B5481" s="1">
        <v>21.4</v>
      </c>
      <c r="C5481" s="1">
        <v>4.18</v>
      </c>
    </row>
    <row r="5482" spans="1:3" x14ac:dyDescent="0.3">
      <c r="A5482" s="36">
        <v>44917</v>
      </c>
      <c r="B5482" s="1">
        <v>21.79</v>
      </c>
      <c r="C5482" s="1">
        <v>4.26</v>
      </c>
    </row>
    <row r="5483" spans="1:3" x14ac:dyDescent="0.3">
      <c r="A5483" s="36">
        <v>44916</v>
      </c>
      <c r="B5483" s="1">
        <v>21.87</v>
      </c>
      <c r="C5483" s="1">
        <v>4.2699999999999996</v>
      </c>
    </row>
    <row r="5484" spans="1:3" x14ac:dyDescent="0.3">
      <c r="A5484" s="36">
        <v>44915</v>
      </c>
      <c r="B5484" s="1">
        <v>22.1</v>
      </c>
      <c r="C5484" s="1">
        <v>4.32</v>
      </c>
    </row>
    <row r="5485" spans="1:3" x14ac:dyDescent="0.3">
      <c r="A5485" s="36">
        <v>44914</v>
      </c>
      <c r="B5485" s="1">
        <v>22.14</v>
      </c>
      <c r="C5485" s="1">
        <v>4.32</v>
      </c>
    </row>
    <row r="5486" spans="1:3" x14ac:dyDescent="0.3">
      <c r="A5486" s="36">
        <v>44911</v>
      </c>
      <c r="B5486" s="1">
        <v>21.96</v>
      </c>
      <c r="C5486" s="1">
        <v>4.29</v>
      </c>
    </row>
    <row r="5487" spans="1:3" x14ac:dyDescent="0.3">
      <c r="A5487" s="36">
        <v>44910</v>
      </c>
      <c r="B5487" s="1">
        <v>22.13</v>
      </c>
      <c r="C5487" s="1">
        <v>4.32</v>
      </c>
    </row>
    <row r="5488" spans="1:3" x14ac:dyDescent="0.3">
      <c r="A5488" s="36">
        <v>44909</v>
      </c>
      <c r="B5488" s="1">
        <v>22.43</v>
      </c>
      <c r="C5488" s="1">
        <v>4.38</v>
      </c>
    </row>
    <row r="5489" spans="1:3" x14ac:dyDescent="0.3">
      <c r="A5489" s="36">
        <v>44908</v>
      </c>
      <c r="B5489" s="1">
        <v>22.36</v>
      </c>
      <c r="C5489" s="1">
        <v>4.37</v>
      </c>
    </row>
    <row r="5490" spans="1:3" x14ac:dyDescent="0.3">
      <c r="A5490" s="36">
        <v>44907</v>
      </c>
      <c r="B5490" s="1">
        <v>22.23</v>
      </c>
      <c r="C5490" s="1">
        <v>4.34</v>
      </c>
    </row>
    <row r="5491" spans="1:3" x14ac:dyDescent="0.3">
      <c r="A5491" s="36">
        <v>44904</v>
      </c>
      <c r="B5491" s="1">
        <v>22.23</v>
      </c>
      <c r="C5491" s="1">
        <v>4.34</v>
      </c>
    </row>
    <row r="5492" spans="1:3" x14ac:dyDescent="0.3">
      <c r="A5492" s="36">
        <v>44903</v>
      </c>
      <c r="B5492" s="1">
        <v>22.36</v>
      </c>
      <c r="C5492" s="1">
        <v>4.37</v>
      </c>
    </row>
    <row r="5493" spans="1:3" x14ac:dyDescent="0.3">
      <c r="A5493" s="36">
        <v>44902</v>
      </c>
      <c r="B5493" s="1">
        <v>22.31</v>
      </c>
      <c r="C5493" s="1">
        <v>4.3600000000000003</v>
      </c>
    </row>
    <row r="5494" spans="1:3" x14ac:dyDescent="0.3">
      <c r="A5494" s="36">
        <v>44901</v>
      </c>
      <c r="B5494" s="1">
        <v>22.4</v>
      </c>
      <c r="C5494" s="1">
        <v>4.38</v>
      </c>
    </row>
    <row r="5495" spans="1:3" x14ac:dyDescent="0.3">
      <c r="A5495" s="36">
        <v>44900</v>
      </c>
      <c r="B5495" s="1">
        <v>22.47</v>
      </c>
      <c r="C5495" s="1">
        <v>4.3899999999999997</v>
      </c>
    </row>
    <row r="5496" spans="1:3" x14ac:dyDescent="0.3">
      <c r="A5496" s="36">
        <v>44897</v>
      </c>
      <c r="B5496" s="1">
        <v>22.47</v>
      </c>
      <c r="C5496" s="1">
        <v>4.3899999999999997</v>
      </c>
    </row>
    <row r="5497" spans="1:3" x14ac:dyDescent="0.3">
      <c r="A5497" s="36">
        <v>44896</v>
      </c>
      <c r="B5497" s="1">
        <v>22.61</v>
      </c>
      <c r="C5497" s="1">
        <v>4.42</v>
      </c>
    </row>
    <row r="5498" spans="1:3" x14ac:dyDescent="0.3">
      <c r="A5498" s="36">
        <v>44895</v>
      </c>
      <c r="B5498" s="1">
        <v>22.54</v>
      </c>
      <c r="C5498" s="1">
        <v>4.4000000000000004</v>
      </c>
    </row>
    <row r="5499" spans="1:3" x14ac:dyDescent="0.3">
      <c r="A5499" s="36">
        <v>44894</v>
      </c>
      <c r="B5499" s="1">
        <v>22.37</v>
      </c>
      <c r="C5499" s="1">
        <v>4.37</v>
      </c>
    </row>
    <row r="5500" spans="1:3" x14ac:dyDescent="0.3">
      <c r="A5500" s="36">
        <v>44893</v>
      </c>
      <c r="B5500" s="1">
        <v>22.31</v>
      </c>
      <c r="C5500" s="1">
        <v>4.3600000000000003</v>
      </c>
    </row>
    <row r="5501" spans="1:3" x14ac:dyDescent="0.3">
      <c r="A5501" s="36">
        <v>44890</v>
      </c>
      <c r="B5501" s="1">
        <v>22.25</v>
      </c>
      <c r="C5501" s="1">
        <v>4.3499999999999996</v>
      </c>
    </row>
    <row r="5502" spans="1:3" x14ac:dyDescent="0.3">
      <c r="A5502" s="36">
        <v>44889</v>
      </c>
      <c r="B5502" s="1">
        <v>22.21</v>
      </c>
      <c r="C5502" s="1">
        <v>4.34</v>
      </c>
    </row>
    <row r="5503" spans="1:3" x14ac:dyDescent="0.3">
      <c r="A5503" s="36">
        <v>44888</v>
      </c>
      <c r="B5503" s="1">
        <v>21.95</v>
      </c>
      <c r="C5503" s="1">
        <v>4.29</v>
      </c>
    </row>
    <row r="5504" spans="1:3" x14ac:dyDescent="0.3">
      <c r="A5504" s="36">
        <v>44887</v>
      </c>
      <c r="B5504" s="1">
        <v>21.93</v>
      </c>
      <c r="C5504" s="1">
        <v>4.28</v>
      </c>
    </row>
    <row r="5505" spans="1:3" x14ac:dyDescent="0.3">
      <c r="A5505" s="36">
        <v>44886</v>
      </c>
      <c r="B5505" s="1">
        <v>21.82</v>
      </c>
      <c r="C5505" s="1">
        <v>4.26</v>
      </c>
    </row>
    <row r="5506" spans="1:3" x14ac:dyDescent="0.3">
      <c r="A5506" s="36">
        <v>44883</v>
      </c>
      <c r="B5506" s="1">
        <v>21.79</v>
      </c>
      <c r="C5506" s="1">
        <v>4.3</v>
      </c>
    </row>
    <row r="5507" spans="1:3" x14ac:dyDescent="0.3">
      <c r="A5507" s="36">
        <v>44882</v>
      </c>
      <c r="B5507" s="1">
        <v>21.83</v>
      </c>
      <c r="C5507" s="1">
        <v>4.3099999999999996</v>
      </c>
    </row>
    <row r="5508" spans="1:3" x14ac:dyDescent="0.3">
      <c r="A5508" s="36">
        <v>44881</v>
      </c>
      <c r="B5508" s="1">
        <v>21.91</v>
      </c>
      <c r="C5508" s="1">
        <v>4.32</v>
      </c>
    </row>
    <row r="5509" spans="1:3" x14ac:dyDescent="0.3">
      <c r="A5509" s="36">
        <v>44880</v>
      </c>
      <c r="B5509" s="1">
        <v>21.89</v>
      </c>
      <c r="C5509" s="1">
        <v>4.32</v>
      </c>
    </row>
    <row r="5510" spans="1:3" x14ac:dyDescent="0.3">
      <c r="A5510" s="36">
        <v>44879</v>
      </c>
      <c r="B5510" s="1">
        <v>21.79</v>
      </c>
      <c r="C5510" s="1">
        <v>4.3099999999999996</v>
      </c>
    </row>
    <row r="5511" spans="1:3" x14ac:dyDescent="0.3">
      <c r="A5511" s="36">
        <v>44876</v>
      </c>
      <c r="B5511" s="1">
        <v>21.92</v>
      </c>
      <c r="C5511" s="1">
        <v>4.3099999999999996</v>
      </c>
    </row>
    <row r="5512" spans="1:3" x14ac:dyDescent="0.3">
      <c r="A5512" s="36">
        <v>44875</v>
      </c>
      <c r="B5512" s="1">
        <v>21.53</v>
      </c>
      <c r="C5512" s="1">
        <v>4.24</v>
      </c>
    </row>
    <row r="5513" spans="1:3" x14ac:dyDescent="0.3">
      <c r="A5513" s="36">
        <v>44874</v>
      </c>
      <c r="B5513" s="1">
        <v>21.66</v>
      </c>
      <c r="C5513" s="1">
        <v>4.2699999999999996</v>
      </c>
    </row>
    <row r="5514" spans="1:3" x14ac:dyDescent="0.3">
      <c r="A5514" s="36">
        <v>44872</v>
      </c>
      <c r="B5514" s="1">
        <v>21.71</v>
      </c>
      <c r="C5514" s="1">
        <v>4.28</v>
      </c>
    </row>
    <row r="5515" spans="1:3" x14ac:dyDescent="0.3">
      <c r="A5515" s="36">
        <v>44869</v>
      </c>
      <c r="B5515" s="1">
        <v>21.77</v>
      </c>
      <c r="C5515" s="1">
        <v>4.26</v>
      </c>
    </row>
    <row r="5516" spans="1:3" x14ac:dyDescent="0.3">
      <c r="A5516" s="36">
        <v>44868</v>
      </c>
      <c r="B5516" s="1">
        <v>21.79</v>
      </c>
      <c r="C5516" s="1">
        <v>4.24</v>
      </c>
    </row>
    <row r="5517" spans="1:3" x14ac:dyDescent="0.3">
      <c r="A5517" s="36">
        <v>44867</v>
      </c>
      <c r="B5517" s="1">
        <v>21.82</v>
      </c>
      <c r="C5517" s="1">
        <v>4.25</v>
      </c>
    </row>
    <row r="5518" spans="1:3" x14ac:dyDescent="0.3">
      <c r="A5518" s="36">
        <v>44866</v>
      </c>
      <c r="B5518" s="1">
        <v>21.98</v>
      </c>
      <c r="C5518" s="1">
        <v>4.26</v>
      </c>
    </row>
    <row r="5519" spans="1:3" x14ac:dyDescent="0.3">
      <c r="A5519" s="36">
        <v>44865</v>
      </c>
      <c r="B5519" s="1">
        <v>21.42</v>
      </c>
      <c r="C5519" s="1">
        <v>4.2300000000000004</v>
      </c>
    </row>
    <row r="5520" spans="1:3" x14ac:dyDescent="0.3">
      <c r="A5520" s="36">
        <v>44862</v>
      </c>
      <c r="B5520" s="1">
        <v>21.15</v>
      </c>
      <c r="C5520" s="1">
        <v>4.18</v>
      </c>
    </row>
    <row r="5521" spans="1:3" x14ac:dyDescent="0.3">
      <c r="A5521" s="36">
        <v>44861</v>
      </c>
      <c r="B5521" s="1">
        <v>21.1</v>
      </c>
      <c r="C5521" s="1">
        <v>4.17</v>
      </c>
    </row>
    <row r="5522" spans="1:3" x14ac:dyDescent="0.3">
      <c r="A5522" s="36">
        <v>44859</v>
      </c>
      <c r="B5522" s="1">
        <v>21</v>
      </c>
      <c r="C5522" s="1">
        <v>4.1500000000000004</v>
      </c>
    </row>
    <row r="5523" spans="1:3" x14ac:dyDescent="0.3">
      <c r="A5523" s="36">
        <v>44858</v>
      </c>
      <c r="B5523" s="1">
        <v>21.26</v>
      </c>
      <c r="C5523" s="1">
        <v>4.17</v>
      </c>
    </row>
    <row r="5524" spans="1:3" x14ac:dyDescent="0.3">
      <c r="A5524" s="36">
        <v>44855</v>
      </c>
      <c r="B5524" s="1">
        <v>21.07</v>
      </c>
      <c r="C5524" s="1">
        <v>4.13</v>
      </c>
    </row>
    <row r="5525" spans="1:3" x14ac:dyDescent="0.3">
      <c r="A5525" s="36">
        <v>44854</v>
      </c>
      <c r="B5525" s="1">
        <v>21.06</v>
      </c>
      <c r="C5525" s="1">
        <v>4.13</v>
      </c>
    </row>
    <row r="5526" spans="1:3" x14ac:dyDescent="0.3">
      <c r="A5526" s="36">
        <v>44853</v>
      </c>
      <c r="B5526" s="1">
        <v>21.02</v>
      </c>
      <c r="C5526" s="1">
        <v>4.12</v>
      </c>
    </row>
    <row r="5527" spans="1:3" x14ac:dyDescent="0.3">
      <c r="A5527" s="36">
        <v>44852</v>
      </c>
      <c r="B5527" s="1">
        <v>20.99</v>
      </c>
      <c r="C5527" s="1">
        <v>4.1100000000000003</v>
      </c>
    </row>
    <row r="5528" spans="1:3" x14ac:dyDescent="0.3">
      <c r="A5528" s="36">
        <v>44851</v>
      </c>
      <c r="B5528" s="1">
        <v>20.86</v>
      </c>
      <c r="C5528" s="1">
        <v>4.07</v>
      </c>
    </row>
    <row r="5529" spans="1:3" x14ac:dyDescent="0.3">
      <c r="A5529" s="36">
        <v>44848</v>
      </c>
      <c r="B5529" s="1">
        <v>20.74</v>
      </c>
      <c r="C5529" s="1">
        <v>4.04</v>
      </c>
    </row>
    <row r="5530" spans="1:3" x14ac:dyDescent="0.3">
      <c r="A5530" s="36">
        <v>44847</v>
      </c>
      <c r="B5530" s="1">
        <v>20.53</v>
      </c>
      <c r="C5530" s="1">
        <v>4</v>
      </c>
    </row>
    <row r="5531" spans="1:3" x14ac:dyDescent="0.3">
      <c r="A5531" s="36">
        <v>44846</v>
      </c>
      <c r="B5531" s="1">
        <v>20.67</v>
      </c>
      <c r="C5531" s="1">
        <v>4.0199999999999996</v>
      </c>
    </row>
    <row r="5532" spans="1:3" x14ac:dyDescent="0.3">
      <c r="A5532" s="36">
        <v>44845</v>
      </c>
      <c r="B5532" s="1">
        <v>20.51</v>
      </c>
      <c r="C5532" s="1">
        <v>3.99</v>
      </c>
    </row>
    <row r="5533" spans="1:3" x14ac:dyDescent="0.3">
      <c r="A5533" s="36">
        <v>44844</v>
      </c>
      <c r="B5533" s="1">
        <v>20.82</v>
      </c>
      <c r="C5533" s="1">
        <v>4.05</v>
      </c>
    </row>
    <row r="5534" spans="1:3" x14ac:dyDescent="0.3">
      <c r="A5534" s="36">
        <v>44841</v>
      </c>
      <c r="B5534" s="1">
        <v>20.9</v>
      </c>
      <c r="C5534" s="1">
        <v>4.07</v>
      </c>
    </row>
    <row r="5535" spans="1:3" x14ac:dyDescent="0.3">
      <c r="A5535" s="36">
        <v>44840</v>
      </c>
      <c r="B5535" s="1">
        <v>20.93</v>
      </c>
      <c r="C5535" s="1">
        <v>4.07</v>
      </c>
    </row>
    <row r="5536" spans="1:3" x14ac:dyDescent="0.3">
      <c r="A5536" s="36">
        <v>44838</v>
      </c>
      <c r="B5536" s="1">
        <v>20.86</v>
      </c>
      <c r="C5536" s="1">
        <v>4.0599999999999996</v>
      </c>
    </row>
    <row r="5537" spans="1:3" x14ac:dyDescent="0.3">
      <c r="A5537" s="36">
        <v>44837</v>
      </c>
      <c r="B5537" s="1">
        <v>20.39</v>
      </c>
      <c r="C5537" s="1">
        <v>3.97</v>
      </c>
    </row>
    <row r="5538" spans="1:3" x14ac:dyDescent="0.3">
      <c r="A5538" s="36">
        <v>44834</v>
      </c>
      <c r="B5538" s="1">
        <v>20.64</v>
      </c>
      <c r="C5538" s="1">
        <v>4.0199999999999996</v>
      </c>
    </row>
    <row r="5539" spans="1:3" x14ac:dyDescent="0.3">
      <c r="A5539" s="36">
        <v>44833</v>
      </c>
      <c r="B5539" s="1">
        <v>20.079999999999998</v>
      </c>
      <c r="C5539" s="1">
        <v>3.9</v>
      </c>
    </row>
    <row r="5540" spans="1:3" x14ac:dyDescent="0.3">
      <c r="A5540" s="36">
        <v>44832</v>
      </c>
      <c r="B5540" s="1">
        <v>20.13</v>
      </c>
      <c r="C5540" s="1">
        <v>3.91</v>
      </c>
    </row>
    <row r="5541" spans="1:3" x14ac:dyDescent="0.3">
      <c r="A5541" s="36">
        <v>44831</v>
      </c>
      <c r="B5541" s="1">
        <v>20.3</v>
      </c>
      <c r="C5541" s="1">
        <v>3.95</v>
      </c>
    </row>
    <row r="5542" spans="1:3" x14ac:dyDescent="0.3">
      <c r="A5542" s="36">
        <v>44830</v>
      </c>
      <c r="B5542" s="1">
        <v>20.309999999999999</v>
      </c>
      <c r="C5542" s="1">
        <v>3.95</v>
      </c>
    </row>
    <row r="5543" spans="1:3" x14ac:dyDescent="0.3">
      <c r="A5543" s="36">
        <v>44827</v>
      </c>
      <c r="B5543" s="1">
        <v>20.69</v>
      </c>
      <c r="C5543" s="1">
        <v>4.0199999999999996</v>
      </c>
    </row>
    <row r="5544" spans="1:3" x14ac:dyDescent="0.3">
      <c r="A5544" s="36">
        <v>44826</v>
      </c>
      <c r="B5544" s="1">
        <v>21.05</v>
      </c>
      <c r="C5544" s="1">
        <v>4.09</v>
      </c>
    </row>
    <row r="5545" spans="1:3" x14ac:dyDescent="0.3">
      <c r="A5545" s="36">
        <v>44825</v>
      </c>
      <c r="B5545" s="1">
        <v>21.15</v>
      </c>
      <c r="C5545" s="1">
        <v>4.1100000000000003</v>
      </c>
    </row>
    <row r="5546" spans="1:3" x14ac:dyDescent="0.3">
      <c r="A5546" s="36">
        <v>44824</v>
      </c>
      <c r="B5546" s="1">
        <v>21.27</v>
      </c>
      <c r="C5546" s="1">
        <v>4.13</v>
      </c>
    </row>
    <row r="5547" spans="1:3" x14ac:dyDescent="0.3">
      <c r="A5547" s="36">
        <v>44823</v>
      </c>
      <c r="B5547" s="1">
        <v>21.04</v>
      </c>
      <c r="C5547" s="1">
        <v>4.09</v>
      </c>
    </row>
    <row r="5548" spans="1:3" x14ac:dyDescent="0.3">
      <c r="A5548" s="36">
        <v>44820</v>
      </c>
      <c r="B5548" s="1">
        <v>20.93</v>
      </c>
      <c r="C5548" s="1">
        <v>4.07</v>
      </c>
    </row>
    <row r="5549" spans="1:3" x14ac:dyDescent="0.3">
      <c r="A5549" s="36">
        <v>44819</v>
      </c>
      <c r="B5549" s="1">
        <v>21.34</v>
      </c>
      <c r="C5549" s="1">
        <v>4.1500000000000004</v>
      </c>
    </row>
    <row r="5550" spans="1:3" x14ac:dyDescent="0.3">
      <c r="A5550" s="36">
        <v>44818</v>
      </c>
      <c r="B5550" s="1">
        <v>21.49</v>
      </c>
      <c r="C5550" s="1">
        <v>4.18</v>
      </c>
    </row>
    <row r="5551" spans="1:3" x14ac:dyDescent="0.3">
      <c r="A5551" s="36">
        <v>44817</v>
      </c>
      <c r="B5551" s="1">
        <v>21.57</v>
      </c>
      <c r="C5551" s="1">
        <v>4.1900000000000004</v>
      </c>
    </row>
    <row r="5552" spans="1:3" x14ac:dyDescent="0.3">
      <c r="A5552" s="36">
        <v>44816</v>
      </c>
      <c r="B5552" s="1">
        <v>21.41</v>
      </c>
      <c r="C5552" s="1">
        <v>4.16</v>
      </c>
    </row>
    <row r="5553" spans="1:3" x14ac:dyDescent="0.3">
      <c r="A5553" s="36">
        <v>44813</v>
      </c>
      <c r="B5553" s="1">
        <v>21.29</v>
      </c>
      <c r="C5553" s="1">
        <v>4.1399999999999997</v>
      </c>
    </row>
    <row r="5554" spans="1:3" x14ac:dyDescent="0.3">
      <c r="A5554" s="36">
        <v>44812</v>
      </c>
      <c r="B5554" s="1">
        <v>21.25</v>
      </c>
      <c r="C5554" s="1">
        <v>4.13</v>
      </c>
    </row>
    <row r="5555" spans="1:3" x14ac:dyDescent="0.3">
      <c r="A5555" s="36">
        <v>44811</v>
      </c>
      <c r="B5555" s="1">
        <v>21.04</v>
      </c>
      <c r="C5555" s="1">
        <v>4.09</v>
      </c>
    </row>
    <row r="5556" spans="1:3" x14ac:dyDescent="0.3">
      <c r="A5556" s="36">
        <v>44810</v>
      </c>
      <c r="B5556" s="1">
        <v>21.08</v>
      </c>
      <c r="C5556" s="1">
        <v>4.0999999999999996</v>
      </c>
    </row>
    <row r="5557" spans="1:3" x14ac:dyDescent="0.3">
      <c r="A5557" s="36">
        <v>44809</v>
      </c>
      <c r="B5557" s="1">
        <v>21.09</v>
      </c>
      <c r="C5557" s="1">
        <v>4.0999999999999996</v>
      </c>
    </row>
    <row r="5558" spans="1:3" x14ac:dyDescent="0.3">
      <c r="A5558" s="36">
        <v>44806</v>
      </c>
      <c r="B5558" s="1">
        <v>20.94</v>
      </c>
      <c r="C5558" s="1">
        <v>4.07</v>
      </c>
    </row>
    <row r="5559" spans="1:3" x14ac:dyDescent="0.3">
      <c r="A5559" s="36">
        <v>44805</v>
      </c>
      <c r="B5559" s="1">
        <v>20.94</v>
      </c>
      <c r="C5559" s="1">
        <v>4.07</v>
      </c>
    </row>
    <row r="5560" spans="1:3" x14ac:dyDescent="0.3">
      <c r="A5560" s="36">
        <v>44803</v>
      </c>
      <c r="B5560" s="1">
        <v>21.2</v>
      </c>
      <c r="C5560" s="1">
        <v>4.12</v>
      </c>
    </row>
    <row r="5561" spans="1:3" x14ac:dyDescent="0.3">
      <c r="A5561" s="36">
        <v>44802</v>
      </c>
      <c r="B5561" s="1">
        <v>20.67</v>
      </c>
      <c r="C5561" s="1">
        <v>4.05</v>
      </c>
    </row>
    <row r="5562" spans="1:3" x14ac:dyDescent="0.3">
      <c r="A5562" s="36">
        <v>44799</v>
      </c>
      <c r="B5562" s="1">
        <v>20.96</v>
      </c>
      <c r="C5562" s="1">
        <v>4.0999999999999996</v>
      </c>
    </row>
    <row r="5563" spans="1:3" x14ac:dyDescent="0.3">
      <c r="A5563" s="36">
        <v>44798</v>
      </c>
      <c r="B5563" s="1">
        <v>20.92</v>
      </c>
      <c r="C5563" s="1">
        <v>4.09</v>
      </c>
    </row>
    <row r="5564" spans="1:3" x14ac:dyDescent="0.3">
      <c r="A5564" s="36">
        <v>44797</v>
      </c>
      <c r="B5564" s="1">
        <v>21.02</v>
      </c>
      <c r="C5564" s="1">
        <v>4.1100000000000003</v>
      </c>
    </row>
    <row r="5565" spans="1:3" x14ac:dyDescent="0.3">
      <c r="A5565" s="36">
        <v>44796</v>
      </c>
      <c r="B5565" s="1">
        <v>20.98</v>
      </c>
      <c r="C5565" s="1">
        <v>4.1100000000000003</v>
      </c>
    </row>
    <row r="5566" spans="1:3" x14ac:dyDescent="0.3">
      <c r="A5566" s="36">
        <v>44795</v>
      </c>
      <c r="B5566" s="1">
        <v>20.88</v>
      </c>
      <c r="C5566" s="1">
        <v>4.09</v>
      </c>
    </row>
    <row r="5567" spans="1:3" x14ac:dyDescent="0.3">
      <c r="A5567" s="36">
        <v>44792</v>
      </c>
      <c r="B5567" s="1">
        <v>21.2</v>
      </c>
      <c r="C5567" s="1">
        <v>4.1500000000000004</v>
      </c>
    </row>
    <row r="5568" spans="1:3" x14ac:dyDescent="0.3">
      <c r="A5568" s="36">
        <v>44791</v>
      </c>
      <c r="B5568" s="1">
        <v>21.44</v>
      </c>
      <c r="C5568" s="1">
        <v>4.2</v>
      </c>
    </row>
    <row r="5569" spans="1:3" x14ac:dyDescent="0.3">
      <c r="A5569" s="36">
        <v>44790</v>
      </c>
      <c r="B5569" s="1">
        <v>21.42</v>
      </c>
      <c r="C5569" s="1">
        <v>4.2</v>
      </c>
    </row>
    <row r="5570" spans="1:3" x14ac:dyDescent="0.3">
      <c r="A5570" s="36">
        <v>44789</v>
      </c>
      <c r="B5570" s="1">
        <v>21.34</v>
      </c>
      <c r="C5570" s="1">
        <v>4.18</v>
      </c>
    </row>
    <row r="5571" spans="1:3" x14ac:dyDescent="0.3">
      <c r="A5571" s="36">
        <v>44785</v>
      </c>
      <c r="B5571" s="1">
        <v>21.18</v>
      </c>
      <c r="C5571" s="1">
        <v>4.1500000000000004</v>
      </c>
    </row>
    <row r="5572" spans="1:3" x14ac:dyDescent="0.3">
      <c r="A5572" s="36">
        <v>44784</v>
      </c>
      <c r="B5572" s="1">
        <v>21.29</v>
      </c>
      <c r="C5572" s="1">
        <v>4.18</v>
      </c>
    </row>
    <row r="5573" spans="1:3" x14ac:dyDescent="0.3">
      <c r="A5573" s="36">
        <v>44783</v>
      </c>
      <c r="B5573" s="1">
        <v>21.11</v>
      </c>
      <c r="C5573" s="1">
        <v>4.21</v>
      </c>
    </row>
    <row r="5574" spans="1:3" x14ac:dyDescent="0.3">
      <c r="A5574" s="36">
        <v>44781</v>
      </c>
      <c r="B5574" s="1">
        <v>21.02</v>
      </c>
      <c r="C5574" s="1">
        <v>4.21</v>
      </c>
    </row>
    <row r="5575" spans="1:3" x14ac:dyDescent="0.3">
      <c r="A5575" s="36">
        <v>44778</v>
      </c>
      <c r="B5575" s="1">
        <v>20.86</v>
      </c>
      <c r="C5575" s="1">
        <v>4.18</v>
      </c>
    </row>
    <row r="5576" spans="1:3" x14ac:dyDescent="0.3">
      <c r="A5576" s="36">
        <v>44777</v>
      </c>
      <c r="B5576" s="1">
        <v>20.85</v>
      </c>
      <c r="C5576" s="1">
        <v>4.18</v>
      </c>
    </row>
    <row r="5577" spans="1:3" x14ac:dyDescent="0.3">
      <c r="A5577" s="36">
        <v>44776</v>
      </c>
      <c r="B5577" s="1">
        <v>20.85</v>
      </c>
      <c r="C5577" s="1">
        <v>4.18</v>
      </c>
    </row>
    <row r="5578" spans="1:3" x14ac:dyDescent="0.3">
      <c r="A5578" s="36">
        <v>44775</v>
      </c>
      <c r="B5578" s="1">
        <v>20.86</v>
      </c>
      <c r="C5578" s="1">
        <v>4.17</v>
      </c>
    </row>
    <row r="5579" spans="1:3" x14ac:dyDescent="0.3">
      <c r="A5579" s="36">
        <v>44774</v>
      </c>
      <c r="B5579" s="1">
        <v>20.9</v>
      </c>
      <c r="C5579" s="1">
        <v>4.17</v>
      </c>
    </row>
    <row r="5580" spans="1:3" x14ac:dyDescent="0.3">
      <c r="A5580" s="36">
        <v>44771</v>
      </c>
      <c r="B5580" s="1">
        <v>20.73</v>
      </c>
      <c r="C5580" s="1">
        <v>4.12</v>
      </c>
    </row>
    <row r="5581" spans="1:3" x14ac:dyDescent="0.3">
      <c r="A5581" s="36">
        <v>44770</v>
      </c>
      <c r="B5581" s="1">
        <v>20.49</v>
      </c>
      <c r="C5581" s="1">
        <v>4.07</v>
      </c>
    </row>
    <row r="5582" spans="1:3" x14ac:dyDescent="0.3">
      <c r="A5582" s="36">
        <v>44769</v>
      </c>
      <c r="B5582" s="1">
        <v>20.190000000000001</v>
      </c>
      <c r="C5582" s="1">
        <v>4</v>
      </c>
    </row>
    <row r="5583" spans="1:3" x14ac:dyDescent="0.3">
      <c r="A5583" s="36">
        <v>44768</v>
      </c>
      <c r="B5583" s="1">
        <v>20.170000000000002</v>
      </c>
      <c r="C5583" s="1">
        <v>3.96</v>
      </c>
    </row>
    <row r="5584" spans="1:3" x14ac:dyDescent="0.3">
      <c r="A5584" s="36">
        <v>44767</v>
      </c>
      <c r="B5584" s="1">
        <v>20.440000000000001</v>
      </c>
      <c r="C5584" s="1">
        <v>4.01</v>
      </c>
    </row>
    <row r="5585" spans="1:3" x14ac:dyDescent="0.3">
      <c r="A5585" s="36">
        <v>44764</v>
      </c>
      <c r="B5585" s="1">
        <v>20.55</v>
      </c>
      <c r="C5585" s="1">
        <v>4.03</v>
      </c>
    </row>
    <row r="5586" spans="1:3" x14ac:dyDescent="0.3">
      <c r="A5586" s="36">
        <v>44763</v>
      </c>
      <c r="B5586" s="1">
        <v>20.43</v>
      </c>
      <c r="C5586" s="1">
        <v>4</v>
      </c>
    </row>
    <row r="5587" spans="1:3" x14ac:dyDescent="0.3">
      <c r="A5587" s="36">
        <v>44762</v>
      </c>
      <c r="B5587" s="1">
        <v>20.329999999999998</v>
      </c>
      <c r="C5587" s="1">
        <v>3.98</v>
      </c>
    </row>
    <row r="5588" spans="1:3" x14ac:dyDescent="0.3">
      <c r="A5588" s="36">
        <v>44761</v>
      </c>
      <c r="B5588" s="1">
        <v>20.18</v>
      </c>
      <c r="C5588" s="1">
        <v>3.94</v>
      </c>
    </row>
    <row r="5589" spans="1:3" x14ac:dyDescent="0.3">
      <c r="A5589" s="36">
        <v>44760</v>
      </c>
      <c r="B5589" s="1">
        <v>20.11</v>
      </c>
      <c r="C5589" s="1">
        <v>3.92</v>
      </c>
    </row>
    <row r="5590" spans="1:3" x14ac:dyDescent="0.3">
      <c r="A5590" s="36">
        <v>44757</v>
      </c>
      <c r="B5590" s="1">
        <v>19.82</v>
      </c>
      <c r="C5590" s="1">
        <v>3.87</v>
      </c>
    </row>
    <row r="5591" spans="1:3" x14ac:dyDescent="0.3">
      <c r="A5591" s="36">
        <v>44756</v>
      </c>
      <c r="B5591" s="1">
        <v>19.690000000000001</v>
      </c>
      <c r="C5591" s="1">
        <v>3.84</v>
      </c>
    </row>
    <row r="5592" spans="1:3" x14ac:dyDescent="0.3">
      <c r="A5592" s="36">
        <v>44755</v>
      </c>
      <c r="B5592" s="1">
        <v>19.72</v>
      </c>
      <c r="C5592" s="1">
        <v>3.85</v>
      </c>
    </row>
    <row r="5593" spans="1:3" x14ac:dyDescent="0.3">
      <c r="A5593" s="36">
        <v>44754</v>
      </c>
      <c r="B5593" s="1">
        <v>19.829999999999998</v>
      </c>
      <c r="C5593" s="1">
        <v>3.87</v>
      </c>
    </row>
    <row r="5594" spans="1:3" x14ac:dyDescent="0.3">
      <c r="A5594" s="36">
        <v>44753</v>
      </c>
      <c r="B5594" s="1">
        <v>20.03</v>
      </c>
      <c r="C5594" s="1">
        <v>3.91</v>
      </c>
    </row>
    <row r="5595" spans="1:3" x14ac:dyDescent="0.3">
      <c r="A5595" s="36">
        <v>44750</v>
      </c>
      <c r="B5595" s="1">
        <v>20.04</v>
      </c>
      <c r="C5595" s="1">
        <v>4</v>
      </c>
    </row>
    <row r="5596" spans="1:3" x14ac:dyDescent="0.3">
      <c r="A5596" s="36">
        <v>44749</v>
      </c>
      <c r="B5596" s="1">
        <v>19.93</v>
      </c>
      <c r="C5596" s="1">
        <v>4.12</v>
      </c>
    </row>
    <row r="5597" spans="1:3" x14ac:dyDescent="0.3">
      <c r="A5597" s="36">
        <v>44748</v>
      </c>
      <c r="B5597" s="1">
        <v>19.760000000000002</v>
      </c>
      <c r="C5597" s="1">
        <v>4.08</v>
      </c>
    </row>
    <row r="5598" spans="1:3" x14ac:dyDescent="0.3">
      <c r="A5598" s="36">
        <v>44747</v>
      </c>
      <c r="B5598" s="1">
        <v>19.54</v>
      </c>
      <c r="C5598" s="1">
        <v>4.04</v>
      </c>
    </row>
    <row r="5599" spans="1:3" x14ac:dyDescent="0.3">
      <c r="A5599" s="36">
        <v>44746</v>
      </c>
      <c r="B5599" s="1">
        <v>19.57</v>
      </c>
      <c r="C5599" s="1">
        <v>4.04</v>
      </c>
    </row>
    <row r="5600" spans="1:3" x14ac:dyDescent="0.3">
      <c r="A5600" s="36">
        <v>44743</v>
      </c>
      <c r="B5600" s="1">
        <v>19.46</v>
      </c>
      <c r="C5600" s="1">
        <v>4.0199999999999996</v>
      </c>
    </row>
    <row r="5601" spans="1:3" x14ac:dyDescent="0.3">
      <c r="A5601" s="36">
        <v>44742</v>
      </c>
      <c r="B5601" s="1">
        <v>19.5</v>
      </c>
      <c r="C5601" s="1">
        <v>4.03</v>
      </c>
    </row>
    <row r="5602" spans="1:3" x14ac:dyDescent="0.3">
      <c r="A5602" s="36">
        <v>44741</v>
      </c>
      <c r="B5602" s="1">
        <v>19.55</v>
      </c>
      <c r="C5602" s="1">
        <v>4.04</v>
      </c>
    </row>
    <row r="5603" spans="1:3" x14ac:dyDescent="0.3">
      <c r="A5603" s="36">
        <v>44740</v>
      </c>
      <c r="B5603" s="1">
        <v>19.61</v>
      </c>
      <c r="C5603" s="1">
        <v>4.05</v>
      </c>
    </row>
    <row r="5604" spans="1:3" x14ac:dyDescent="0.3">
      <c r="A5604" s="36">
        <v>44739</v>
      </c>
      <c r="B5604" s="1">
        <v>19.59</v>
      </c>
      <c r="C5604" s="1">
        <v>4.05</v>
      </c>
    </row>
    <row r="5605" spans="1:3" x14ac:dyDescent="0.3">
      <c r="A5605" s="36">
        <v>44736</v>
      </c>
      <c r="B5605" s="1">
        <v>19.43</v>
      </c>
      <c r="C5605" s="1">
        <v>4.01</v>
      </c>
    </row>
    <row r="5606" spans="1:3" x14ac:dyDescent="0.3">
      <c r="A5606" s="36">
        <v>44735</v>
      </c>
      <c r="B5606" s="1">
        <v>19.25</v>
      </c>
      <c r="C5606" s="1">
        <v>3.98</v>
      </c>
    </row>
    <row r="5607" spans="1:3" x14ac:dyDescent="0.3">
      <c r="A5607" s="36">
        <v>44734</v>
      </c>
      <c r="B5607" s="1">
        <v>19.07</v>
      </c>
      <c r="C5607" s="1">
        <v>3.94</v>
      </c>
    </row>
    <row r="5608" spans="1:3" x14ac:dyDescent="0.3">
      <c r="A5608" s="36">
        <v>44733</v>
      </c>
      <c r="B5608" s="1">
        <v>19.350000000000001</v>
      </c>
      <c r="C5608" s="1">
        <v>4</v>
      </c>
    </row>
    <row r="5609" spans="1:3" x14ac:dyDescent="0.3">
      <c r="A5609" s="36">
        <v>44732</v>
      </c>
      <c r="B5609" s="1">
        <v>18.989999999999998</v>
      </c>
      <c r="C5609" s="1">
        <v>3.92</v>
      </c>
    </row>
    <row r="5610" spans="1:3" x14ac:dyDescent="0.3">
      <c r="A5610" s="36">
        <v>44729</v>
      </c>
      <c r="B5610" s="1">
        <v>18.920000000000002</v>
      </c>
      <c r="C5610" s="1">
        <v>3.91</v>
      </c>
    </row>
    <row r="5611" spans="1:3" x14ac:dyDescent="0.3">
      <c r="A5611" s="36">
        <v>44728</v>
      </c>
      <c r="B5611" s="1">
        <v>19.010000000000002</v>
      </c>
      <c r="C5611" s="1">
        <v>3.93</v>
      </c>
    </row>
    <row r="5612" spans="1:3" x14ac:dyDescent="0.3">
      <c r="A5612" s="36">
        <v>44727</v>
      </c>
      <c r="B5612" s="1">
        <v>19.420000000000002</v>
      </c>
      <c r="C5612" s="1">
        <v>4.01</v>
      </c>
    </row>
    <row r="5613" spans="1:3" x14ac:dyDescent="0.3">
      <c r="A5613" s="36">
        <v>44726</v>
      </c>
      <c r="B5613" s="1">
        <v>19.47</v>
      </c>
      <c r="C5613" s="1">
        <v>4.0199999999999996</v>
      </c>
    </row>
    <row r="5614" spans="1:3" x14ac:dyDescent="0.3">
      <c r="A5614" s="36">
        <v>44725</v>
      </c>
      <c r="B5614" s="1">
        <v>19.52</v>
      </c>
      <c r="C5614" s="1">
        <v>4.03</v>
      </c>
    </row>
    <row r="5615" spans="1:3" x14ac:dyDescent="0.3">
      <c r="A5615" s="36">
        <v>44722</v>
      </c>
      <c r="B5615" s="1">
        <v>20.05</v>
      </c>
      <c r="C5615" s="1">
        <v>4.1399999999999997</v>
      </c>
    </row>
    <row r="5616" spans="1:3" x14ac:dyDescent="0.3">
      <c r="A5616" s="36">
        <v>44721</v>
      </c>
      <c r="B5616" s="1">
        <v>20.39</v>
      </c>
      <c r="C5616" s="1">
        <v>4.21</v>
      </c>
    </row>
    <row r="5617" spans="1:3" x14ac:dyDescent="0.3">
      <c r="A5617" s="36">
        <v>44720</v>
      </c>
      <c r="B5617" s="1">
        <v>20.239999999999998</v>
      </c>
      <c r="C5617" s="1">
        <v>4.18</v>
      </c>
    </row>
    <row r="5618" spans="1:3" x14ac:dyDescent="0.3">
      <c r="A5618" s="36">
        <v>44719</v>
      </c>
      <c r="B5618" s="1">
        <v>20.309999999999999</v>
      </c>
      <c r="C5618" s="1">
        <v>4.2</v>
      </c>
    </row>
    <row r="5619" spans="1:3" x14ac:dyDescent="0.3">
      <c r="A5619" s="36">
        <v>44718</v>
      </c>
      <c r="B5619" s="1">
        <v>20.5</v>
      </c>
      <c r="C5619" s="1">
        <v>4.24</v>
      </c>
    </row>
    <row r="5620" spans="1:3" x14ac:dyDescent="0.3">
      <c r="A5620" s="36">
        <v>44715</v>
      </c>
      <c r="B5620" s="1">
        <v>20.52</v>
      </c>
      <c r="C5620" s="1">
        <v>4.24</v>
      </c>
    </row>
    <row r="5621" spans="1:3" x14ac:dyDescent="0.3">
      <c r="A5621" s="36">
        <v>44714</v>
      </c>
      <c r="B5621" s="1">
        <v>20.58</v>
      </c>
      <c r="C5621" s="1">
        <v>4.25</v>
      </c>
    </row>
    <row r="5622" spans="1:3" x14ac:dyDescent="0.3">
      <c r="A5622" s="36">
        <v>44713</v>
      </c>
      <c r="B5622" s="1">
        <v>20.45</v>
      </c>
      <c r="C5622" s="1">
        <v>4.22</v>
      </c>
    </row>
    <row r="5623" spans="1:3" x14ac:dyDescent="0.3">
      <c r="A5623" s="36">
        <v>44712</v>
      </c>
      <c r="B5623" s="1">
        <v>20.440000000000001</v>
      </c>
      <c r="C5623" s="1">
        <v>4.24</v>
      </c>
    </row>
    <row r="5624" spans="1:3" x14ac:dyDescent="0.3">
      <c r="A5624" s="36">
        <v>44711</v>
      </c>
      <c r="B5624" s="1">
        <v>20.65</v>
      </c>
      <c r="C5624" s="1">
        <v>4.26</v>
      </c>
    </row>
    <row r="5625" spans="1:3" x14ac:dyDescent="0.3">
      <c r="A5625" s="36">
        <v>44708</v>
      </c>
      <c r="B5625" s="1">
        <v>20.27</v>
      </c>
      <c r="C5625" s="1">
        <v>4.18</v>
      </c>
    </row>
    <row r="5626" spans="1:3" x14ac:dyDescent="0.3">
      <c r="A5626" s="36">
        <v>44707</v>
      </c>
      <c r="B5626" s="1">
        <v>19.88</v>
      </c>
      <c r="C5626" s="1">
        <v>4.13</v>
      </c>
    </row>
    <row r="5627" spans="1:3" x14ac:dyDescent="0.3">
      <c r="A5627" s="36">
        <v>44706</v>
      </c>
      <c r="B5627" s="1">
        <v>19.739999999999998</v>
      </c>
      <c r="C5627" s="1">
        <v>4.09</v>
      </c>
    </row>
    <row r="5628" spans="1:3" x14ac:dyDescent="0.3">
      <c r="A5628" s="36">
        <v>44705</v>
      </c>
      <c r="B5628" s="1">
        <v>19.87</v>
      </c>
      <c r="C5628" s="1">
        <v>4.12</v>
      </c>
    </row>
    <row r="5629" spans="1:3" x14ac:dyDescent="0.3">
      <c r="A5629" s="36">
        <v>44704</v>
      </c>
      <c r="B5629" s="1">
        <v>20.010000000000002</v>
      </c>
      <c r="C5629" s="1">
        <v>4.1399999999999997</v>
      </c>
    </row>
    <row r="5630" spans="1:3" x14ac:dyDescent="0.3">
      <c r="A5630" s="36">
        <v>44701</v>
      </c>
      <c r="B5630" s="1">
        <v>20.05</v>
      </c>
      <c r="C5630" s="1">
        <v>4.16</v>
      </c>
    </row>
    <row r="5631" spans="1:3" x14ac:dyDescent="0.3">
      <c r="A5631" s="36">
        <v>44700</v>
      </c>
      <c r="B5631" s="1">
        <v>19.510000000000002</v>
      </c>
      <c r="C5631" s="1">
        <v>4.04</v>
      </c>
    </row>
    <row r="5632" spans="1:3" x14ac:dyDescent="0.3">
      <c r="A5632" s="36">
        <v>44699</v>
      </c>
      <c r="B5632" s="1">
        <v>20.09</v>
      </c>
      <c r="C5632" s="1">
        <v>4.1500000000000004</v>
      </c>
    </row>
    <row r="5633" spans="1:3" x14ac:dyDescent="0.3">
      <c r="A5633" s="36">
        <v>44698</v>
      </c>
      <c r="B5633" s="1">
        <v>20.12</v>
      </c>
      <c r="C5633" s="1">
        <v>4.1500000000000004</v>
      </c>
    </row>
    <row r="5634" spans="1:3" x14ac:dyDescent="0.3">
      <c r="A5634" s="36">
        <v>44697</v>
      </c>
      <c r="B5634" s="1">
        <v>19.72</v>
      </c>
      <c r="C5634" s="1">
        <v>4.05</v>
      </c>
    </row>
    <row r="5635" spans="1:3" x14ac:dyDescent="0.3">
      <c r="A5635" s="36">
        <v>44694</v>
      </c>
      <c r="B5635" s="1">
        <v>19.829999999999998</v>
      </c>
      <c r="C5635" s="1">
        <v>4.03</v>
      </c>
    </row>
    <row r="5636" spans="1:3" x14ac:dyDescent="0.3">
      <c r="A5636" s="36">
        <v>44693</v>
      </c>
      <c r="B5636" s="1">
        <v>19.87</v>
      </c>
      <c r="C5636" s="1">
        <v>4.04</v>
      </c>
    </row>
    <row r="5637" spans="1:3" x14ac:dyDescent="0.3">
      <c r="A5637" s="36">
        <v>44692</v>
      </c>
      <c r="B5637" s="1">
        <v>20.32</v>
      </c>
      <c r="C5637" s="1">
        <v>4.13</v>
      </c>
    </row>
    <row r="5638" spans="1:3" x14ac:dyDescent="0.3">
      <c r="A5638" s="36">
        <v>44691</v>
      </c>
      <c r="B5638" s="1">
        <v>20.420000000000002</v>
      </c>
      <c r="C5638" s="1">
        <v>4.1500000000000004</v>
      </c>
    </row>
    <row r="5639" spans="1:3" x14ac:dyDescent="0.3">
      <c r="A5639" s="36">
        <v>44690</v>
      </c>
      <c r="B5639" s="1">
        <v>20.75</v>
      </c>
      <c r="C5639" s="1">
        <v>4.17</v>
      </c>
    </row>
    <row r="5640" spans="1:3" x14ac:dyDescent="0.3">
      <c r="A5640" s="36">
        <v>44687</v>
      </c>
      <c r="B5640" s="1">
        <v>20.89</v>
      </c>
      <c r="C5640" s="1">
        <v>4.1900000000000004</v>
      </c>
    </row>
    <row r="5641" spans="1:3" x14ac:dyDescent="0.3">
      <c r="A5641" s="36">
        <v>44686</v>
      </c>
      <c r="B5641" s="1">
        <v>21.24</v>
      </c>
      <c r="C5641" s="1">
        <v>4.26</v>
      </c>
    </row>
    <row r="5642" spans="1:3" x14ac:dyDescent="0.3">
      <c r="A5642" s="36">
        <v>44685</v>
      </c>
      <c r="B5642" s="1">
        <v>21.31</v>
      </c>
      <c r="C5642" s="1">
        <v>4.26</v>
      </c>
    </row>
    <row r="5643" spans="1:3" x14ac:dyDescent="0.3">
      <c r="A5643" s="36">
        <v>44683</v>
      </c>
      <c r="B5643" s="1">
        <v>21.87</v>
      </c>
      <c r="C5643" s="1">
        <v>4.3600000000000003</v>
      </c>
    </row>
    <row r="5644" spans="1:3" x14ac:dyDescent="0.3">
      <c r="A5644" s="36">
        <v>44680</v>
      </c>
      <c r="B5644" s="1">
        <v>22.01</v>
      </c>
      <c r="C5644" s="1">
        <v>4.37</v>
      </c>
    </row>
    <row r="5645" spans="1:3" x14ac:dyDescent="0.3">
      <c r="A5645" s="36">
        <v>44679</v>
      </c>
      <c r="B5645" s="1">
        <v>22.2</v>
      </c>
      <c r="C5645" s="1">
        <v>4.41</v>
      </c>
    </row>
    <row r="5646" spans="1:3" x14ac:dyDescent="0.3">
      <c r="A5646" s="36">
        <v>44678</v>
      </c>
      <c r="B5646" s="1">
        <v>21.96</v>
      </c>
      <c r="C5646" s="1">
        <v>4.3499999999999996</v>
      </c>
    </row>
    <row r="5647" spans="1:3" x14ac:dyDescent="0.3">
      <c r="A5647" s="36">
        <v>44677</v>
      </c>
      <c r="B5647" s="1">
        <v>22.17</v>
      </c>
      <c r="C5647" s="1">
        <v>4.3899999999999997</v>
      </c>
    </row>
    <row r="5648" spans="1:3" x14ac:dyDescent="0.3">
      <c r="A5648" s="36">
        <v>44676</v>
      </c>
      <c r="B5648" s="1">
        <v>22.03</v>
      </c>
      <c r="C5648" s="1">
        <v>4.33</v>
      </c>
    </row>
    <row r="5649" spans="1:3" x14ac:dyDescent="0.3">
      <c r="A5649" s="36">
        <v>44673</v>
      </c>
      <c r="B5649" s="1">
        <v>22.38</v>
      </c>
      <c r="C5649" s="1">
        <v>4.3899999999999997</v>
      </c>
    </row>
    <row r="5650" spans="1:3" x14ac:dyDescent="0.3">
      <c r="A5650" s="36">
        <v>44672</v>
      </c>
      <c r="B5650" s="1">
        <v>22.67</v>
      </c>
      <c r="C5650" s="1">
        <v>4.4400000000000004</v>
      </c>
    </row>
    <row r="5651" spans="1:3" x14ac:dyDescent="0.3">
      <c r="A5651" s="36">
        <v>44671</v>
      </c>
      <c r="B5651" s="1">
        <v>22.33</v>
      </c>
      <c r="C5651" s="1">
        <v>4.38</v>
      </c>
    </row>
    <row r="5652" spans="1:3" x14ac:dyDescent="0.3">
      <c r="A5652" s="36">
        <v>44670</v>
      </c>
      <c r="B5652" s="1">
        <v>22.1</v>
      </c>
      <c r="C5652" s="1">
        <v>4.33</v>
      </c>
    </row>
    <row r="5653" spans="1:3" x14ac:dyDescent="0.3">
      <c r="A5653" s="36">
        <v>44669</v>
      </c>
      <c r="B5653" s="1">
        <v>22.53</v>
      </c>
      <c r="C5653" s="1">
        <v>4.3899999999999997</v>
      </c>
    </row>
    <row r="5654" spans="1:3" x14ac:dyDescent="0.3">
      <c r="A5654" s="36">
        <v>44664</v>
      </c>
      <c r="B5654" s="1">
        <v>22.92</v>
      </c>
      <c r="C5654" s="1">
        <v>4.46</v>
      </c>
    </row>
    <row r="5655" spans="1:3" x14ac:dyDescent="0.3">
      <c r="A5655" s="36">
        <v>44663</v>
      </c>
      <c r="B5655" s="1">
        <v>23.01</v>
      </c>
      <c r="C5655" s="1">
        <v>4.4800000000000004</v>
      </c>
    </row>
    <row r="5656" spans="1:3" x14ac:dyDescent="0.3">
      <c r="A5656" s="36">
        <v>44662</v>
      </c>
      <c r="B5656" s="1">
        <v>23.2</v>
      </c>
      <c r="C5656" s="1">
        <v>4.5199999999999996</v>
      </c>
    </row>
    <row r="5657" spans="1:3" x14ac:dyDescent="0.3">
      <c r="A5657" s="36">
        <v>44659</v>
      </c>
      <c r="B5657" s="1">
        <v>23.34</v>
      </c>
      <c r="C5657" s="1">
        <v>4.54</v>
      </c>
    </row>
    <row r="5658" spans="1:3" x14ac:dyDescent="0.3">
      <c r="A5658" s="36">
        <v>44658</v>
      </c>
      <c r="B5658" s="1">
        <v>23.15</v>
      </c>
      <c r="C5658" s="1">
        <v>4.51</v>
      </c>
    </row>
    <row r="5659" spans="1:3" x14ac:dyDescent="0.3">
      <c r="A5659" s="36">
        <v>44657</v>
      </c>
      <c r="B5659" s="1">
        <v>23.37</v>
      </c>
      <c r="C5659" s="1">
        <v>4.55</v>
      </c>
    </row>
    <row r="5660" spans="1:3" x14ac:dyDescent="0.3">
      <c r="A5660" s="36">
        <v>44656</v>
      </c>
      <c r="B5660" s="1">
        <v>23.57</v>
      </c>
      <c r="C5660" s="1">
        <v>4.59</v>
      </c>
    </row>
    <row r="5661" spans="1:3" x14ac:dyDescent="0.3">
      <c r="A5661" s="36">
        <v>44655</v>
      </c>
      <c r="B5661" s="1">
        <v>23.69</v>
      </c>
      <c r="C5661" s="1">
        <v>4.6100000000000003</v>
      </c>
    </row>
    <row r="5662" spans="1:3" x14ac:dyDescent="0.3">
      <c r="A5662" s="36">
        <v>44652</v>
      </c>
      <c r="B5662" s="1">
        <v>23.19</v>
      </c>
      <c r="C5662" s="1">
        <v>4.51</v>
      </c>
    </row>
    <row r="5663" spans="1:3" x14ac:dyDescent="0.3">
      <c r="A5663" s="36">
        <v>44651</v>
      </c>
      <c r="B5663" s="1">
        <v>22.92</v>
      </c>
      <c r="C5663" s="1">
        <v>4.46</v>
      </c>
    </row>
    <row r="5664" spans="1:3" x14ac:dyDescent="0.3">
      <c r="A5664" s="36">
        <v>44650</v>
      </c>
      <c r="B5664" s="1">
        <v>22.5</v>
      </c>
      <c r="C5664" s="1">
        <v>4.41</v>
      </c>
    </row>
    <row r="5665" spans="1:3" x14ac:dyDescent="0.3">
      <c r="A5665" s="36">
        <v>44649</v>
      </c>
      <c r="B5665" s="1">
        <v>22.27</v>
      </c>
      <c r="C5665" s="1">
        <v>4.37</v>
      </c>
    </row>
    <row r="5666" spans="1:3" x14ac:dyDescent="0.3">
      <c r="A5666" s="36">
        <v>44648</v>
      </c>
      <c r="B5666" s="1">
        <v>22.14</v>
      </c>
      <c r="C5666" s="1">
        <v>4.34</v>
      </c>
    </row>
    <row r="5667" spans="1:3" x14ac:dyDescent="0.3">
      <c r="A5667" s="36">
        <v>44645</v>
      </c>
      <c r="B5667" s="1">
        <v>22.05</v>
      </c>
      <c r="C5667" s="1">
        <v>4.32</v>
      </c>
    </row>
    <row r="5668" spans="1:3" x14ac:dyDescent="0.3">
      <c r="A5668" s="36">
        <v>44644</v>
      </c>
      <c r="B5668" s="1">
        <v>22.14</v>
      </c>
      <c r="C5668" s="1">
        <v>4.34</v>
      </c>
    </row>
    <row r="5669" spans="1:3" x14ac:dyDescent="0.3">
      <c r="A5669" s="36">
        <v>44643</v>
      </c>
      <c r="B5669" s="1">
        <v>22.17</v>
      </c>
      <c r="C5669" s="1">
        <v>4.3499999999999996</v>
      </c>
    </row>
    <row r="5670" spans="1:3" x14ac:dyDescent="0.3">
      <c r="A5670" s="36">
        <v>44642</v>
      </c>
      <c r="B5670" s="1">
        <v>22.26</v>
      </c>
      <c r="C5670" s="1">
        <v>4.3600000000000003</v>
      </c>
    </row>
    <row r="5671" spans="1:3" x14ac:dyDescent="0.3">
      <c r="A5671" s="36">
        <v>44641</v>
      </c>
      <c r="B5671" s="1">
        <v>22.01</v>
      </c>
      <c r="C5671" s="1">
        <v>4.3099999999999996</v>
      </c>
    </row>
    <row r="5672" spans="1:3" x14ac:dyDescent="0.3">
      <c r="A5672" s="36">
        <v>44637</v>
      </c>
      <c r="B5672" s="1">
        <v>22.23</v>
      </c>
      <c r="C5672" s="1">
        <v>4.3600000000000003</v>
      </c>
    </row>
    <row r="5673" spans="1:3" x14ac:dyDescent="0.3">
      <c r="A5673" s="36">
        <v>44636</v>
      </c>
      <c r="B5673" s="1">
        <v>21.82</v>
      </c>
      <c r="C5673" s="1">
        <v>4.28</v>
      </c>
    </row>
    <row r="5674" spans="1:3" x14ac:dyDescent="0.3">
      <c r="A5674" s="36">
        <v>44635</v>
      </c>
      <c r="B5674" s="1">
        <v>21.42</v>
      </c>
      <c r="C5674" s="1">
        <v>4.2</v>
      </c>
    </row>
    <row r="5675" spans="1:3" x14ac:dyDescent="0.3">
      <c r="A5675" s="36">
        <v>44634</v>
      </c>
      <c r="B5675" s="1">
        <v>21.69</v>
      </c>
      <c r="C5675" s="1">
        <v>4.25</v>
      </c>
    </row>
    <row r="5676" spans="1:3" x14ac:dyDescent="0.3">
      <c r="A5676" s="36">
        <v>44631</v>
      </c>
      <c r="B5676" s="1">
        <v>21.38</v>
      </c>
      <c r="C5676" s="1">
        <v>4.1900000000000004</v>
      </c>
    </row>
    <row r="5677" spans="1:3" x14ac:dyDescent="0.3">
      <c r="A5677" s="36">
        <v>44630</v>
      </c>
      <c r="B5677" s="1">
        <v>21.34</v>
      </c>
      <c r="C5677" s="1">
        <v>4.18</v>
      </c>
    </row>
    <row r="5678" spans="1:3" x14ac:dyDescent="0.3">
      <c r="A5678" s="36">
        <v>44629</v>
      </c>
      <c r="B5678" s="1">
        <v>21.01</v>
      </c>
      <c r="C5678" s="1">
        <v>4.12</v>
      </c>
    </row>
    <row r="5679" spans="1:3" x14ac:dyDescent="0.3">
      <c r="A5679" s="36">
        <v>44628</v>
      </c>
      <c r="B5679" s="1">
        <v>20.59</v>
      </c>
      <c r="C5679" s="1">
        <v>4.03</v>
      </c>
    </row>
    <row r="5680" spans="1:3" x14ac:dyDescent="0.3">
      <c r="A5680" s="36">
        <v>44627</v>
      </c>
      <c r="B5680" s="1">
        <v>20.39</v>
      </c>
      <c r="C5680" s="1">
        <v>4</v>
      </c>
    </row>
    <row r="5681" spans="1:3" x14ac:dyDescent="0.3">
      <c r="A5681" s="36">
        <v>44624</v>
      </c>
      <c r="B5681" s="1">
        <v>20.89</v>
      </c>
      <c r="C5681" s="1">
        <v>4.09</v>
      </c>
    </row>
    <row r="5682" spans="1:3" x14ac:dyDescent="0.3">
      <c r="A5682" s="36">
        <v>44623</v>
      </c>
      <c r="B5682" s="1">
        <v>21.21</v>
      </c>
      <c r="C5682" s="1">
        <v>4.16</v>
      </c>
    </row>
    <row r="5683" spans="1:3" x14ac:dyDescent="0.3">
      <c r="A5683" s="36">
        <v>44622</v>
      </c>
      <c r="B5683" s="1">
        <v>21.35</v>
      </c>
      <c r="C5683" s="1">
        <v>4.18</v>
      </c>
    </row>
    <row r="5684" spans="1:3" x14ac:dyDescent="0.3">
      <c r="A5684" s="36">
        <v>44620</v>
      </c>
      <c r="B5684" s="1">
        <v>21.59</v>
      </c>
      <c r="C5684" s="1">
        <v>4.2300000000000004</v>
      </c>
    </row>
    <row r="5685" spans="1:3" x14ac:dyDescent="0.3">
      <c r="A5685" s="36">
        <v>44617</v>
      </c>
      <c r="B5685" s="1">
        <v>21.42</v>
      </c>
      <c r="C5685" s="1">
        <v>4.2</v>
      </c>
    </row>
    <row r="5686" spans="1:3" x14ac:dyDescent="0.3">
      <c r="A5686" s="36">
        <v>44616</v>
      </c>
      <c r="B5686" s="1">
        <v>20.89</v>
      </c>
      <c r="C5686" s="1">
        <v>4.09</v>
      </c>
    </row>
    <row r="5687" spans="1:3" x14ac:dyDescent="0.3">
      <c r="A5687" s="36">
        <v>44615</v>
      </c>
      <c r="B5687" s="1">
        <v>21.94</v>
      </c>
      <c r="C5687" s="1">
        <v>4.3</v>
      </c>
    </row>
    <row r="5688" spans="1:3" x14ac:dyDescent="0.3">
      <c r="A5688" s="36">
        <v>44614</v>
      </c>
      <c r="B5688" s="1">
        <v>21.97</v>
      </c>
      <c r="C5688" s="1">
        <v>4.3099999999999996</v>
      </c>
    </row>
    <row r="5689" spans="1:3" x14ac:dyDescent="0.3">
      <c r="A5689" s="36">
        <v>44613</v>
      </c>
      <c r="B5689" s="1">
        <v>22.12</v>
      </c>
      <c r="C5689" s="1">
        <v>4.34</v>
      </c>
    </row>
    <row r="5690" spans="1:3" x14ac:dyDescent="0.3">
      <c r="A5690" s="36">
        <v>44610</v>
      </c>
      <c r="B5690" s="1">
        <v>22.21</v>
      </c>
      <c r="C5690" s="1">
        <v>4.3499999999999996</v>
      </c>
    </row>
    <row r="5691" spans="1:3" x14ac:dyDescent="0.3">
      <c r="A5691" s="36">
        <v>44609</v>
      </c>
      <c r="B5691" s="1">
        <v>22.25</v>
      </c>
      <c r="C5691" s="1">
        <v>4.3600000000000003</v>
      </c>
    </row>
    <row r="5692" spans="1:3" x14ac:dyDescent="0.3">
      <c r="A5692" s="36">
        <v>44608</v>
      </c>
      <c r="B5692" s="1">
        <v>22.27</v>
      </c>
      <c r="C5692" s="1">
        <v>4.3600000000000003</v>
      </c>
    </row>
    <row r="5693" spans="1:3" x14ac:dyDescent="0.3">
      <c r="A5693" s="36">
        <v>44607</v>
      </c>
      <c r="B5693" s="1">
        <v>22.36</v>
      </c>
      <c r="C5693" s="1">
        <v>4.37</v>
      </c>
    </row>
    <row r="5694" spans="1:3" x14ac:dyDescent="0.3">
      <c r="A5694" s="36">
        <v>44606</v>
      </c>
      <c r="B5694" s="1">
        <v>21.85</v>
      </c>
      <c r="C5694" s="1">
        <v>4.24</v>
      </c>
    </row>
    <row r="5695" spans="1:3" x14ac:dyDescent="0.3">
      <c r="A5695" s="36">
        <v>44603</v>
      </c>
      <c r="B5695" s="1">
        <v>22.68</v>
      </c>
      <c r="C5695" s="1">
        <v>4.38</v>
      </c>
    </row>
    <row r="5696" spans="1:3" x14ac:dyDescent="0.3">
      <c r="A5696" s="36">
        <v>44602</v>
      </c>
      <c r="B5696" s="1">
        <v>22.98</v>
      </c>
      <c r="C5696" s="1">
        <v>4.4400000000000004</v>
      </c>
    </row>
    <row r="5697" spans="1:3" x14ac:dyDescent="0.3">
      <c r="A5697" s="36">
        <v>44601</v>
      </c>
      <c r="B5697" s="1">
        <v>23.09</v>
      </c>
      <c r="C5697" s="1">
        <v>4.4000000000000004</v>
      </c>
    </row>
    <row r="5698" spans="1:3" x14ac:dyDescent="0.3">
      <c r="A5698" s="36">
        <v>44600</v>
      </c>
      <c r="B5698" s="1">
        <v>22.83</v>
      </c>
      <c r="C5698" s="1">
        <v>4.3499999999999996</v>
      </c>
    </row>
    <row r="5699" spans="1:3" x14ac:dyDescent="0.3">
      <c r="A5699" s="36">
        <v>44599</v>
      </c>
      <c r="B5699" s="1">
        <v>23.11</v>
      </c>
      <c r="C5699" s="1">
        <v>4.34</v>
      </c>
    </row>
    <row r="5700" spans="1:3" x14ac:dyDescent="0.3">
      <c r="A5700" s="36">
        <v>44596</v>
      </c>
      <c r="B5700" s="1">
        <v>23.56</v>
      </c>
      <c r="C5700" s="1">
        <v>4.41</v>
      </c>
    </row>
    <row r="5701" spans="1:3" x14ac:dyDescent="0.3">
      <c r="A5701" s="36">
        <v>44595</v>
      </c>
      <c r="B5701" s="1">
        <v>23.65</v>
      </c>
      <c r="C5701" s="1">
        <v>4.42</v>
      </c>
    </row>
    <row r="5702" spans="1:3" x14ac:dyDescent="0.3">
      <c r="A5702" s="36">
        <v>44594</v>
      </c>
      <c r="B5702" s="1">
        <v>23.95</v>
      </c>
      <c r="C5702" s="1">
        <v>4.4800000000000004</v>
      </c>
    </row>
    <row r="5703" spans="1:3" x14ac:dyDescent="0.3">
      <c r="A5703" s="36">
        <v>44593</v>
      </c>
      <c r="B5703" s="1">
        <v>23.62</v>
      </c>
      <c r="C5703" s="1">
        <v>4.43</v>
      </c>
    </row>
    <row r="5704" spans="1:3" x14ac:dyDescent="0.3">
      <c r="A5704" s="36">
        <v>44592</v>
      </c>
      <c r="B5704" s="1">
        <v>23.42</v>
      </c>
      <c r="C5704" s="1">
        <v>4.37</v>
      </c>
    </row>
    <row r="5705" spans="1:3" x14ac:dyDescent="0.3">
      <c r="A5705" s="36">
        <v>44589</v>
      </c>
      <c r="B5705" s="1">
        <v>23.1</v>
      </c>
      <c r="C5705" s="1">
        <v>4.3099999999999996</v>
      </c>
    </row>
    <row r="5706" spans="1:3" x14ac:dyDescent="0.3">
      <c r="A5706" s="36">
        <v>44588</v>
      </c>
      <c r="B5706" s="1">
        <v>23.09</v>
      </c>
      <c r="C5706" s="1">
        <v>4.3099999999999996</v>
      </c>
    </row>
    <row r="5707" spans="1:3" x14ac:dyDescent="0.3">
      <c r="A5707" s="36">
        <v>44586</v>
      </c>
      <c r="B5707" s="1">
        <v>23.47</v>
      </c>
      <c r="C5707" s="1">
        <v>4.3499999999999996</v>
      </c>
    </row>
    <row r="5708" spans="1:3" x14ac:dyDescent="0.3">
      <c r="A5708" s="36">
        <v>44585</v>
      </c>
      <c r="B5708" s="1">
        <v>23.63</v>
      </c>
      <c r="C5708" s="1">
        <v>4.32</v>
      </c>
    </row>
    <row r="5709" spans="1:3" x14ac:dyDescent="0.3">
      <c r="A5709" s="36">
        <v>44582</v>
      </c>
      <c r="B5709" s="1">
        <v>24.29</v>
      </c>
      <c r="C5709" s="1">
        <v>4.4400000000000004</v>
      </c>
    </row>
    <row r="5710" spans="1:3" x14ac:dyDescent="0.3">
      <c r="A5710" s="36">
        <v>44581</v>
      </c>
      <c r="B5710" s="1">
        <v>24.47</v>
      </c>
      <c r="C5710" s="1">
        <v>4.47</v>
      </c>
    </row>
    <row r="5711" spans="1:3" x14ac:dyDescent="0.3">
      <c r="A5711" s="36">
        <v>44580</v>
      </c>
      <c r="B5711" s="1">
        <v>24.76</v>
      </c>
      <c r="C5711" s="1">
        <v>4.5199999999999996</v>
      </c>
    </row>
    <row r="5712" spans="1:3" x14ac:dyDescent="0.3">
      <c r="A5712" s="36">
        <v>44579</v>
      </c>
      <c r="B5712" s="1">
        <v>25</v>
      </c>
      <c r="C5712" s="1">
        <v>4.5599999999999996</v>
      </c>
    </row>
    <row r="5713" spans="1:3" x14ac:dyDescent="0.3">
      <c r="A5713" s="36">
        <v>44578</v>
      </c>
      <c r="B5713" s="1">
        <v>25.37</v>
      </c>
      <c r="C5713" s="1">
        <v>4.6100000000000003</v>
      </c>
    </row>
    <row r="5714" spans="1:3" x14ac:dyDescent="0.3">
      <c r="A5714" s="36">
        <v>44575</v>
      </c>
      <c r="B5714" s="1">
        <v>25.3</v>
      </c>
      <c r="C5714" s="1">
        <v>4.5999999999999996</v>
      </c>
    </row>
    <row r="5715" spans="1:3" x14ac:dyDescent="0.3">
      <c r="A5715" s="36">
        <v>44574</v>
      </c>
      <c r="B5715" s="1">
        <v>25.37</v>
      </c>
      <c r="C5715" s="1">
        <v>4.5999999999999996</v>
      </c>
    </row>
    <row r="5716" spans="1:3" x14ac:dyDescent="0.3">
      <c r="A5716" s="36">
        <v>44573</v>
      </c>
      <c r="B5716" s="1">
        <v>25.3</v>
      </c>
      <c r="C5716" s="1">
        <v>4.59</v>
      </c>
    </row>
    <row r="5717" spans="1:3" x14ac:dyDescent="0.3">
      <c r="A5717" s="36">
        <v>44572</v>
      </c>
      <c r="B5717" s="1">
        <v>25.09</v>
      </c>
      <c r="C5717" s="1">
        <v>4.55</v>
      </c>
    </row>
    <row r="5718" spans="1:3" x14ac:dyDescent="0.3">
      <c r="A5718" s="36">
        <v>44571</v>
      </c>
      <c r="B5718" s="1">
        <v>25.01</v>
      </c>
      <c r="C5718" s="1">
        <v>4.54</v>
      </c>
    </row>
    <row r="5719" spans="1:3" x14ac:dyDescent="0.3">
      <c r="A5719" s="36">
        <v>44568</v>
      </c>
      <c r="B5719" s="1">
        <v>24.75</v>
      </c>
      <c r="C5719" s="1">
        <v>4.49</v>
      </c>
    </row>
    <row r="5720" spans="1:3" x14ac:dyDescent="0.3">
      <c r="A5720" s="36">
        <v>44567</v>
      </c>
      <c r="B5720" s="1">
        <v>24.66</v>
      </c>
      <c r="C5720" s="1">
        <v>4.47</v>
      </c>
    </row>
    <row r="5721" spans="1:3" x14ac:dyDescent="0.3">
      <c r="A5721" s="36">
        <v>44566</v>
      </c>
      <c r="B5721" s="1">
        <v>24.91</v>
      </c>
      <c r="C5721" s="1">
        <v>4.5199999999999996</v>
      </c>
    </row>
    <row r="5722" spans="1:3" x14ac:dyDescent="0.3">
      <c r="A5722" s="36">
        <v>44565</v>
      </c>
      <c r="B5722" s="1">
        <v>24.74</v>
      </c>
      <c r="C5722" s="1">
        <v>4.49</v>
      </c>
    </row>
    <row r="5723" spans="1:3" x14ac:dyDescent="0.3">
      <c r="A5723" s="36">
        <v>44564</v>
      </c>
      <c r="B5723" s="1">
        <v>24.49</v>
      </c>
      <c r="C5723" s="1">
        <v>4.4400000000000004</v>
      </c>
    </row>
    <row r="5724" spans="1:3" x14ac:dyDescent="0.3">
      <c r="A5724" s="36">
        <v>45289</v>
      </c>
      <c r="B5724" s="1">
        <v>23.17</v>
      </c>
      <c r="C5724" s="1">
        <v>3.83</v>
      </c>
    </row>
    <row r="5725" spans="1:3" x14ac:dyDescent="0.3">
      <c r="A5725" s="36">
        <v>45288</v>
      </c>
      <c r="B5725" s="1">
        <v>23.27</v>
      </c>
      <c r="C5725" s="1">
        <v>3.84</v>
      </c>
    </row>
    <row r="5726" spans="1:3" x14ac:dyDescent="0.3">
      <c r="A5726" s="36">
        <v>45287</v>
      </c>
      <c r="B5726" s="1">
        <v>23.14</v>
      </c>
      <c r="C5726" s="1">
        <v>3.82</v>
      </c>
    </row>
    <row r="5727" spans="1:3" x14ac:dyDescent="0.3">
      <c r="A5727" s="36">
        <v>45286</v>
      </c>
      <c r="B5727" s="1">
        <v>22.91</v>
      </c>
      <c r="C5727" s="1">
        <v>3.78</v>
      </c>
    </row>
    <row r="5728" spans="1:3" x14ac:dyDescent="0.3">
      <c r="A5728" s="36">
        <v>45282</v>
      </c>
      <c r="B5728" s="1">
        <v>22.81</v>
      </c>
      <c r="C5728" s="1">
        <v>3.76</v>
      </c>
    </row>
    <row r="5729" spans="1:3" x14ac:dyDescent="0.3">
      <c r="A5729" s="36">
        <v>45281</v>
      </c>
      <c r="B5729" s="1">
        <v>22.71</v>
      </c>
      <c r="C5729" s="1">
        <v>3.75</v>
      </c>
    </row>
    <row r="5730" spans="1:3" x14ac:dyDescent="0.3">
      <c r="A5730" s="36">
        <v>45280</v>
      </c>
      <c r="B5730" s="1">
        <v>22.6</v>
      </c>
      <c r="C5730" s="1">
        <v>3.73</v>
      </c>
    </row>
    <row r="5731" spans="1:3" x14ac:dyDescent="0.3">
      <c r="A5731" s="36">
        <v>45279</v>
      </c>
      <c r="B5731" s="1">
        <v>22.92</v>
      </c>
      <c r="C5731" s="1">
        <v>3.78</v>
      </c>
    </row>
    <row r="5732" spans="1:3" x14ac:dyDescent="0.3">
      <c r="A5732" s="36">
        <v>45278</v>
      </c>
      <c r="B5732" s="1">
        <v>22.88</v>
      </c>
      <c r="C5732" s="1">
        <v>3.78</v>
      </c>
    </row>
    <row r="5733" spans="1:3" x14ac:dyDescent="0.3">
      <c r="A5733" s="36">
        <v>45275</v>
      </c>
      <c r="B5733" s="1">
        <v>22.92</v>
      </c>
      <c r="C5733" s="1">
        <v>3.78</v>
      </c>
    </row>
    <row r="5734" spans="1:3" x14ac:dyDescent="0.3">
      <c r="A5734" s="36">
        <v>45274</v>
      </c>
      <c r="B5734" s="1">
        <v>22.63</v>
      </c>
      <c r="C5734" s="1">
        <v>3.73</v>
      </c>
    </row>
    <row r="5735" spans="1:3" x14ac:dyDescent="0.3">
      <c r="A5735" s="36">
        <v>45273</v>
      </c>
      <c r="B5735" s="1">
        <v>22.36</v>
      </c>
      <c r="C5735" s="1">
        <v>3.69</v>
      </c>
    </row>
    <row r="5736" spans="1:3" x14ac:dyDescent="0.3">
      <c r="A5736" s="36">
        <v>45272</v>
      </c>
      <c r="B5736" s="1">
        <v>22.34</v>
      </c>
      <c r="C5736" s="1">
        <v>3.69</v>
      </c>
    </row>
    <row r="5737" spans="1:3" x14ac:dyDescent="0.3">
      <c r="A5737" s="36">
        <v>45271</v>
      </c>
      <c r="B5737" s="1">
        <v>22.44</v>
      </c>
      <c r="C5737" s="1">
        <v>3.7</v>
      </c>
    </row>
    <row r="5738" spans="1:3" x14ac:dyDescent="0.3">
      <c r="A5738" s="36">
        <v>45268</v>
      </c>
      <c r="B5738" s="1">
        <v>22.41</v>
      </c>
      <c r="C5738" s="1">
        <v>3.7</v>
      </c>
    </row>
    <row r="5739" spans="1:3" x14ac:dyDescent="0.3">
      <c r="A5739" s="36">
        <v>45267</v>
      </c>
      <c r="B5739" s="1">
        <v>22.34</v>
      </c>
      <c r="C5739" s="1">
        <v>3.69</v>
      </c>
    </row>
    <row r="5740" spans="1:3" x14ac:dyDescent="0.3">
      <c r="A5740" s="36">
        <v>45266</v>
      </c>
      <c r="B5740" s="1">
        <v>22.38</v>
      </c>
      <c r="C5740" s="1">
        <v>3.69</v>
      </c>
    </row>
    <row r="5741" spans="1:3" x14ac:dyDescent="0.3">
      <c r="A5741" s="36">
        <v>45265</v>
      </c>
      <c r="B5741" s="1">
        <v>22.29</v>
      </c>
      <c r="C5741" s="1">
        <v>3.68</v>
      </c>
    </row>
    <row r="5742" spans="1:3" x14ac:dyDescent="0.3">
      <c r="A5742" s="36">
        <v>45264</v>
      </c>
      <c r="B5742" s="1">
        <v>22.11</v>
      </c>
      <c r="C5742" s="1">
        <v>3.65</v>
      </c>
    </row>
    <row r="5743" spans="1:3" x14ac:dyDescent="0.3">
      <c r="A5743" s="36">
        <v>45261</v>
      </c>
      <c r="B5743" s="1">
        <v>21.66</v>
      </c>
      <c r="C5743" s="1">
        <v>3.57</v>
      </c>
    </row>
    <row r="5744" spans="1:3" x14ac:dyDescent="0.3">
      <c r="A5744" s="36">
        <v>45260</v>
      </c>
      <c r="B5744" s="1">
        <v>21.52</v>
      </c>
      <c r="C5744" s="1">
        <v>3.55</v>
      </c>
    </row>
    <row r="5745" spans="1:3" x14ac:dyDescent="0.3">
      <c r="A5745" s="36">
        <v>45259</v>
      </c>
      <c r="B5745" s="1">
        <v>21.48</v>
      </c>
      <c r="C5745" s="1">
        <v>3.54</v>
      </c>
    </row>
    <row r="5746" spans="1:3" x14ac:dyDescent="0.3">
      <c r="A5746" s="36">
        <v>45258</v>
      </c>
      <c r="B5746" s="1">
        <v>21.26</v>
      </c>
      <c r="C5746" s="1">
        <v>3.51</v>
      </c>
    </row>
    <row r="5747" spans="1:3" x14ac:dyDescent="0.3">
      <c r="A5747" s="36">
        <v>45254</v>
      </c>
      <c r="B5747" s="1">
        <v>21.15</v>
      </c>
      <c r="C5747" s="1">
        <v>3.49</v>
      </c>
    </row>
    <row r="5748" spans="1:3" x14ac:dyDescent="0.3">
      <c r="A5748" s="36">
        <v>45253</v>
      </c>
      <c r="B5748" s="1">
        <v>21.16</v>
      </c>
      <c r="C5748" s="1">
        <v>3.49</v>
      </c>
    </row>
    <row r="5749" spans="1:3" x14ac:dyDescent="0.3">
      <c r="A5749" s="36">
        <v>45252</v>
      </c>
      <c r="B5749" s="1">
        <v>21.17</v>
      </c>
      <c r="C5749" s="1">
        <v>3.49</v>
      </c>
    </row>
    <row r="5750" spans="1:3" x14ac:dyDescent="0.3">
      <c r="A5750" s="36">
        <v>45251</v>
      </c>
      <c r="B5750" s="1">
        <v>21.14</v>
      </c>
      <c r="C5750" s="1">
        <v>3.49</v>
      </c>
    </row>
    <row r="5751" spans="1:3" x14ac:dyDescent="0.3">
      <c r="A5751" s="36">
        <v>45250</v>
      </c>
      <c r="B5751" s="1">
        <v>21.06</v>
      </c>
      <c r="C5751" s="1">
        <v>3.47</v>
      </c>
    </row>
    <row r="5752" spans="1:3" x14ac:dyDescent="0.3">
      <c r="A5752" s="36">
        <v>45247</v>
      </c>
      <c r="B5752" s="1">
        <v>21.1</v>
      </c>
      <c r="C5752" s="1">
        <v>3.48</v>
      </c>
    </row>
    <row r="5753" spans="1:3" x14ac:dyDescent="0.3">
      <c r="A5753" s="36">
        <v>45246</v>
      </c>
      <c r="B5753" s="1">
        <v>21.13</v>
      </c>
      <c r="C5753" s="1">
        <v>3.49</v>
      </c>
    </row>
    <row r="5754" spans="1:3" x14ac:dyDescent="0.3">
      <c r="A5754" s="36">
        <v>45245</v>
      </c>
      <c r="B5754" s="1">
        <v>21.05</v>
      </c>
      <c r="C5754" s="1">
        <v>3.47</v>
      </c>
    </row>
    <row r="5755" spans="1:3" x14ac:dyDescent="0.3">
      <c r="A5755" s="36">
        <v>45243</v>
      </c>
      <c r="B5755" s="1">
        <v>20.96</v>
      </c>
      <c r="C5755" s="1">
        <v>3.43</v>
      </c>
    </row>
    <row r="5756" spans="1:3" x14ac:dyDescent="0.3">
      <c r="A5756" s="36">
        <v>45242</v>
      </c>
      <c r="B5756" s="1">
        <v>21.05</v>
      </c>
      <c r="C5756" s="1">
        <v>3.44</v>
      </c>
    </row>
    <row r="5757" spans="1:3" x14ac:dyDescent="0.3">
      <c r="A5757" s="36">
        <v>45240</v>
      </c>
      <c r="B5757" s="1">
        <v>20.95</v>
      </c>
      <c r="C5757" s="1">
        <v>3.43</v>
      </c>
    </row>
    <row r="5758" spans="1:3" x14ac:dyDescent="0.3">
      <c r="A5758" s="36">
        <v>45239</v>
      </c>
      <c r="B5758" s="1">
        <v>20.91</v>
      </c>
      <c r="C5758" s="1">
        <v>3.42</v>
      </c>
    </row>
    <row r="5759" spans="1:3" x14ac:dyDescent="0.3">
      <c r="A5759" s="36">
        <v>45238</v>
      </c>
      <c r="B5759" s="1">
        <v>20.97</v>
      </c>
      <c r="C5759" s="1">
        <v>3.43</v>
      </c>
    </row>
    <row r="5760" spans="1:3" x14ac:dyDescent="0.3">
      <c r="A5760" s="36">
        <v>45237</v>
      </c>
      <c r="B5760" s="1">
        <v>20.92</v>
      </c>
      <c r="C5760" s="1">
        <v>3.42</v>
      </c>
    </row>
    <row r="5761" spans="1:3" x14ac:dyDescent="0.3">
      <c r="A5761" s="36">
        <v>45236</v>
      </c>
      <c r="B5761" s="1">
        <v>20.96</v>
      </c>
      <c r="C5761" s="1">
        <v>3.42</v>
      </c>
    </row>
    <row r="5762" spans="1:3" x14ac:dyDescent="0.3">
      <c r="A5762" s="36">
        <v>45233</v>
      </c>
      <c r="B5762" s="1">
        <v>20.88</v>
      </c>
      <c r="C5762" s="1">
        <v>3.39</v>
      </c>
    </row>
    <row r="5763" spans="1:3" x14ac:dyDescent="0.3">
      <c r="A5763" s="36">
        <v>45232</v>
      </c>
      <c r="B5763" s="1">
        <v>20.77</v>
      </c>
      <c r="C5763" s="1">
        <v>3.37</v>
      </c>
    </row>
    <row r="5764" spans="1:3" x14ac:dyDescent="0.3">
      <c r="A5764" s="36">
        <v>45231</v>
      </c>
      <c r="B5764" s="1">
        <v>20.399999999999999</v>
      </c>
      <c r="C5764" s="1">
        <v>3.34</v>
      </c>
    </row>
    <row r="5765" spans="1:3" x14ac:dyDescent="0.3">
      <c r="A5765" s="36">
        <v>45230</v>
      </c>
      <c r="B5765" s="1">
        <v>20.45</v>
      </c>
      <c r="C5765" s="1">
        <v>3.36</v>
      </c>
    </row>
    <row r="5766" spans="1:3" x14ac:dyDescent="0.3">
      <c r="A5766" s="36">
        <v>45229</v>
      </c>
      <c r="B5766" s="1">
        <v>20.9</v>
      </c>
      <c r="C5766" s="1">
        <v>3.37</v>
      </c>
    </row>
    <row r="5767" spans="1:3" x14ac:dyDescent="0.3">
      <c r="A5767" s="36">
        <v>45226</v>
      </c>
      <c r="B5767" s="1">
        <v>20.84</v>
      </c>
      <c r="C5767" s="1">
        <v>3.35</v>
      </c>
    </row>
    <row r="5768" spans="1:3" x14ac:dyDescent="0.3">
      <c r="A5768" s="36">
        <v>45225</v>
      </c>
      <c r="B5768" s="1">
        <v>20.63</v>
      </c>
      <c r="C5768" s="1">
        <v>3.32</v>
      </c>
    </row>
    <row r="5769" spans="1:3" x14ac:dyDescent="0.3">
      <c r="A5769" s="36">
        <v>45224</v>
      </c>
      <c r="B5769" s="1">
        <v>20.92</v>
      </c>
      <c r="C5769" s="1">
        <v>3.37</v>
      </c>
    </row>
    <row r="5770" spans="1:3" x14ac:dyDescent="0.3">
      <c r="A5770" s="36">
        <v>45222</v>
      </c>
      <c r="B5770" s="1">
        <v>21.36</v>
      </c>
      <c r="C5770" s="1">
        <v>3.39</v>
      </c>
    </row>
    <row r="5771" spans="1:3" x14ac:dyDescent="0.3">
      <c r="A5771" s="36">
        <v>45219</v>
      </c>
      <c r="B5771" s="1">
        <v>21.68</v>
      </c>
      <c r="C5771" s="1">
        <v>3.44</v>
      </c>
    </row>
    <row r="5772" spans="1:3" x14ac:dyDescent="0.3">
      <c r="A5772" s="36">
        <v>45218</v>
      </c>
      <c r="B5772" s="1">
        <v>21.77</v>
      </c>
      <c r="C5772" s="1">
        <v>3.45</v>
      </c>
    </row>
    <row r="5773" spans="1:3" x14ac:dyDescent="0.3">
      <c r="A5773" s="36">
        <v>45217</v>
      </c>
      <c r="B5773" s="1">
        <v>21.87</v>
      </c>
      <c r="C5773" s="1">
        <v>3.46</v>
      </c>
    </row>
    <row r="5774" spans="1:3" x14ac:dyDescent="0.3">
      <c r="A5774" s="36">
        <v>45216</v>
      </c>
      <c r="B5774" s="1">
        <v>22.38</v>
      </c>
      <c r="C5774" s="1">
        <v>3.49</v>
      </c>
    </row>
    <row r="5775" spans="1:3" x14ac:dyDescent="0.3">
      <c r="A5775" s="36">
        <v>45215</v>
      </c>
      <c r="B5775" s="1">
        <v>22.29</v>
      </c>
      <c r="C5775" s="1">
        <v>3.47</v>
      </c>
    </row>
    <row r="5776" spans="1:3" x14ac:dyDescent="0.3">
      <c r="A5776" s="36">
        <v>45212</v>
      </c>
      <c r="B5776" s="1">
        <v>22.33</v>
      </c>
      <c r="C5776" s="1">
        <v>3.48</v>
      </c>
    </row>
    <row r="5777" spans="1:3" x14ac:dyDescent="0.3">
      <c r="A5777" s="36">
        <v>45211</v>
      </c>
      <c r="B5777" s="1">
        <v>22.39</v>
      </c>
      <c r="C5777" s="1">
        <v>3.48</v>
      </c>
    </row>
    <row r="5778" spans="1:3" x14ac:dyDescent="0.3">
      <c r="A5778" s="36">
        <v>45210</v>
      </c>
      <c r="B5778" s="1">
        <v>22.41</v>
      </c>
      <c r="C5778" s="1">
        <v>3.49</v>
      </c>
    </row>
    <row r="5779" spans="1:3" x14ac:dyDescent="0.3">
      <c r="A5779" s="36">
        <v>45209</v>
      </c>
      <c r="B5779" s="1">
        <v>22.27</v>
      </c>
      <c r="C5779" s="1">
        <v>3.47</v>
      </c>
    </row>
    <row r="5780" spans="1:3" x14ac:dyDescent="0.3">
      <c r="A5780" s="36">
        <v>45208</v>
      </c>
      <c r="B5780" s="1">
        <v>22.07</v>
      </c>
      <c r="C5780" s="1">
        <v>3.43</v>
      </c>
    </row>
    <row r="5781" spans="1:3" x14ac:dyDescent="0.3">
      <c r="A5781" s="36">
        <v>45205</v>
      </c>
      <c r="B5781" s="1">
        <v>22.23</v>
      </c>
      <c r="C5781" s="1">
        <v>3.46</v>
      </c>
    </row>
    <row r="5782" spans="1:3" x14ac:dyDescent="0.3">
      <c r="A5782" s="36">
        <v>45204</v>
      </c>
      <c r="B5782" s="1">
        <v>22.11</v>
      </c>
      <c r="C5782" s="1">
        <v>3.44</v>
      </c>
    </row>
    <row r="5783" spans="1:3" x14ac:dyDescent="0.3">
      <c r="A5783" s="36">
        <v>45203</v>
      </c>
      <c r="B5783" s="1">
        <v>21.98</v>
      </c>
      <c r="C5783" s="1">
        <v>3.42</v>
      </c>
    </row>
    <row r="5784" spans="1:3" x14ac:dyDescent="0.3">
      <c r="A5784" s="36">
        <v>45202</v>
      </c>
      <c r="B5784" s="1">
        <v>22.09</v>
      </c>
      <c r="C5784" s="1">
        <v>3.44</v>
      </c>
    </row>
    <row r="5785" spans="1:3" x14ac:dyDescent="0.3">
      <c r="A5785" s="36">
        <v>45198</v>
      </c>
      <c r="B5785" s="1">
        <v>22.21</v>
      </c>
      <c r="C5785" s="1">
        <v>3.46</v>
      </c>
    </row>
    <row r="5786" spans="1:3" x14ac:dyDescent="0.3">
      <c r="A5786" s="36">
        <v>45197</v>
      </c>
      <c r="B5786" s="1">
        <v>22.05</v>
      </c>
      <c r="C5786" s="1">
        <v>4.3099999999999996</v>
      </c>
    </row>
    <row r="5787" spans="1:3" x14ac:dyDescent="0.3">
      <c r="A5787" s="36">
        <v>45196</v>
      </c>
      <c r="B5787" s="1">
        <v>22.27</v>
      </c>
      <c r="C5787" s="1">
        <v>4.3600000000000003</v>
      </c>
    </row>
    <row r="5788" spans="1:3" x14ac:dyDescent="0.3">
      <c r="A5788" s="36">
        <v>45195</v>
      </c>
      <c r="B5788" s="1">
        <v>22.21</v>
      </c>
      <c r="C5788" s="1">
        <v>4.3499999999999996</v>
      </c>
    </row>
    <row r="5789" spans="1:3" x14ac:dyDescent="0.3">
      <c r="A5789" s="36">
        <v>45194</v>
      </c>
      <c r="B5789" s="1">
        <v>22.22</v>
      </c>
      <c r="C5789" s="1">
        <v>4.3600000000000003</v>
      </c>
    </row>
    <row r="5790" spans="1:3" x14ac:dyDescent="0.3">
      <c r="A5790" s="36">
        <v>45191</v>
      </c>
      <c r="B5790" s="1">
        <v>22.22</v>
      </c>
      <c r="C5790" s="1">
        <v>4.3600000000000003</v>
      </c>
    </row>
    <row r="5791" spans="1:3" x14ac:dyDescent="0.3">
      <c r="A5791" s="36">
        <v>45190</v>
      </c>
      <c r="B5791" s="1">
        <v>22.3</v>
      </c>
      <c r="C5791" s="1">
        <v>4.37</v>
      </c>
    </row>
    <row r="5792" spans="1:3" x14ac:dyDescent="0.3">
      <c r="A5792" s="36">
        <v>45189</v>
      </c>
      <c r="B5792" s="1">
        <v>22.48</v>
      </c>
      <c r="C5792" s="1">
        <v>4.41</v>
      </c>
    </row>
    <row r="5793" spans="1:3" x14ac:dyDescent="0.3">
      <c r="A5793" s="36">
        <v>45187</v>
      </c>
      <c r="B5793" s="1">
        <v>22.74</v>
      </c>
      <c r="C5793" s="1">
        <v>4.46</v>
      </c>
    </row>
    <row r="5794" spans="1:3" x14ac:dyDescent="0.3">
      <c r="A5794" s="36">
        <v>45184</v>
      </c>
      <c r="B5794" s="1">
        <v>22.81</v>
      </c>
      <c r="C5794" s="1">
        <v>4.47</v>
      </c>
    </row>
    <row r="5795" spans="1:3" x14ac:dyDescent="0.3">
      <c r="A5795" s="36">
        <v>45183</v>
      </c>
      <c r="B5795" s="1">
        <v>22.71</v>
      </c>
      <c r="C5795" s="1">
        <v>4.47</v>
      </c>
    </row>
    <row r="5796" spans="1:3" x14ac:dyDescent="0.3">
      <c r="A5796" s="36">
        <v>45182</v>
      </c>
      <c r="B5796" s="1">
        <v>22.67</v>
      </c>
      <c r="C5796" s="1">
        <v>4.46</v>
      </c>
    </row>
    <row r="5797" spans="1:3" x14ac:dyDescent="0.3">
      <c r="A5797" s="36">
        <v>45181</v>
      </c>
      <c r="B5797" s="1">
        <v>22.58</v>
      </c>
      <c r="C5797" s="1">
        <v>4.4400000000000004</v>
      </c>
    </row>
    <row r="5798" spans="1:3" x14ac:dyDescent="0.3">
      <c r="A5798" s="36">
        <v>45180</v>
      </c>
      <c r="B5798" s="1">
        <v>22.59</v>
      </c>
      <c r="C5798" s="1">
        <v>4.46</v>
      </c>
    </row>
    <row r="5799" spans="1:3" x14ac:dyDescent="0.3">
      <c r="A5799" s="36">
        <v>45177</v>
      </c>
      <c r="B5799" s="1">
        <v>22.39</v>
      </c>
      <c r="C5799" s="1">
        <v>4.43</v>
      </c>
    </row>
    <row r="5800" spans="1:3" x14ac:dyDescent="0.3">
      <c r="A5800" s="36">
        <v>45176</v>
      </c>
      <c r="B5800" s="1">
        <v>22.28</v>
      </c>
      <c r="C5800" s="1">
        <v>4.41</v>
      </c>
    </row>
    <row r="5801" spans="1:3" x14ac:dyDescent="0.3">
      <c r="A5801" s="36">
        <v>45175</v>
      </c>
      <c r="B5801" s="1">
        <v>22.37</v>
      </c>
      <c r="C5801" s="1">
        <v>4.43</v>
      </c>
    </row>
    <row r="5802" spans="1:3" x14ac:dyDescent="0.3">
      <c r="A5802" s="36">
        <v>45174</v>
      </c>
      <c r="B5802" s="1">
        <v>22.33</v>
      </c>
      <c r="C5802" s="1">
        <v>4.46</v>
      </c>
    </row>
    <row r="5803" spans="1:3" x14ac:dyDescent="0.3">
      <c r="A5803" s="36">
        <v>45173</v>
      </c>
      <c r="B5803" s="1">
        <v>22.28</v>
      </c>
      <c r="C5803" s="1">
        <v>4.46</v>
      </c>
    </row>
    <row r="5804" spans="1:3" x14ac:dyDescent="0.3">
      <c r="A5804" s="36">
        <v>45170</v>
      </c>
      <c r="B5804" s="1">
        <v>22.17</v>
      </c>
      <c r="C5804" s="1">
        <v>4.4400000000000004</v>
      </c>
    </row>
    <row r="5805" spans="1:3" x14ac:dyDescent="0.3">
      <c r="A5805" s="36">
        <v>45169</v>
      </c>
      <c r="B5805" s="1">
        <v>21.97</v>
      </c>
      <c r="C5805" s="1">
        <v>4.4000000000000004</v>
      </c>
    </row>
    <row r="5806" spans="1:3" x14ac:dyDescent="0.3">
      <c r="A5806" s="36">
        <v>45168</v>
      </c>
      <c r="B5806" s="1">
        <v>22.07</v>
      </c>
      <c r="C5806" s="1">
        <v>4.42</v>
      </c>
    </row>
    <row r="5807" spans="1:3" x14ac:dyDescent="0.3">
      <c r="A5807" s="36">
        <v>45167</v>
      </c>
      <c r="B5807" s="1">
        <v>22.07</v>
      </c>
      <c r="C5807" s="1">
        <v>4.42</v>
      </c>
    </row>
    <row r="5808" spans="1:3" x14ac:dyDescent="0.3">
      <c r="A5808" s="36">
        <v>45166</v>
      </c>
      <c r="B5808" s="1">
        <v>22.03</v>
      </c>
      <c r="C5808" s="1">
        <v>4.43</v>
      </c>
    </row>
    <row r="5809" spans="1:3" x14ac:dyDescent="0.3">
      <c r="A5809" s="36">
        <v>45163</v>
      </c>
      <c r="B5809" s="1">
        <v>21.98</v>
      </c>
      <c r="C5809" s="1">
        <v>4.4400000000000004</v>
      </c>
    </row>
    <row r="5810" spans="1:3" x14ac:dyDescent="0.3">
      <c r="A5810" s="36">
        <v>45162</v>
      </c>
      <c r="B5810" s="1">
        <v>22.12</v>
      </c>
      <c r="C5810" s="1">
        <v>4.47</v>
      </c>
    </row>
    <row r="5811" spans="1:3" x14ac:dyDescent="0.3">
      <c r="A5811" s="36">
        <v>45161</v>
      </c>
      <c r="B5811" s="1">
        <v>22.19</v>
      </c>
      <c r="C5811" s="1">
        <v>4.5599999999999996</v>
      </c>
    </row>
    <row r="5812" spans="1:3" x14ac:dyDescent="0.3">
      <c r="A5812" s="36">
        <v>45160</v>
      </c>
      <c r="B5812" s="1">
        <v>22.13</v>
      </c>
      <c r="C5812" s="1">
        <v>4.55</v>
      </c>
    </row>
    <row r="5813" spans="1:3" x14ac:dyDescent="0.3">
      <c r="A5813" s="36">
        <v>45159</v>
      </c>
      <c r="B5813" s="1">
        <v>22.42</v>
      </c>
      <c r="C5813" s="1">
        <v>4.66</v>
      </c>
    </row>
    <row r="5814" spans="1:3" x14ac:dyDescent="0.3">
      <c r="A5814" s="36">
        <v>45156</v>
      </c>
      <c r="B5814" s="1">
        <v>22.32</v>
      </c>
      <c r="C5814" s="1">
        <v>4.6399999999999997</v>
      </c>
    </row>
    <row r="5815" spans="1:3" x14ac:dyDescent="0.3">
      <c r="A5815" s="36">
        <v>45155</v>
      </c>
      <c r="B5815" s="1">
        <v>22.39</v>
      </c>
      <c r="C5815" s="1">
        <v>4.66</v>
      </c>
    </row>
    <row r="5816" spans="1:3" x14ac:dyDescent="0.3">
      <c r="A5816" s="36">
        <v>45154</v>
      </c>
      <c r="B5816" s="1">
        <v>22.52</v>
      </c>
      <c r="C5816" s="1">
        <v>4.68</v>
      </c>
    </row>
    <row r="5817" spans="1:3" x14ac:dyDescent="0.3">
      <c r="A5817" s="36">
        <v>45152</v>
      </c>
      <c r="B5817" s="1">
        <v>22.64</v>
      </c>
      <c r="C5817" s="1">
        <v>4.7</v>
      </c>
    </row>
    <row r="5818" spans="1:3" x14ac:dyDescent="0.3">
      <c r="A5818" s="36">
        <v>45149</v>
      </c>
      <c r="B5818" s="1">
        <v>22.63</v>
      </c>
      <c r="C5818" s="1">
        <v>4.7</v>
      </c>
    </row>
    <row r="5819" spans="1:3" x14ac:dyDescent="0.3">
      <c r="A5819" s="36">
        <v>45148</v>
      </c>
      <c r="B5819" s="1">
        <v>22.77</v>
      </c>
      <c r="C5819" s="1">
        <v>4.7300000000000004</v>
      </c>
    </row>
    <row r="5820" spans="1:3" x14ac:dyDescent="0.3">
      <c r="A5820" s="36">
        <v>45147</v>
      </c>
      <c r="B5820" s="1">
        <v>22.81</v>
      </c>
      <c r="C5820" s="1">
        <v>4.75</v>
      </c>
    </row>
    <row r="5821" spans="1:3" x14ac:dyDescent="0.3">
      <c r="A5821" s="36">
        <v>45146</v>
      </c>
      <c r="B5821" s="1">
        <v>22.73</v>
      </c>
      <c r="C5821" s="1">
        <v>4.7300000000000004</v>
      </c>
    </row>
    <row r="5822" spans="1:3" x14ac:dyDescent="0.3">
      <c r="A5822" s="36">
        <v>45145</v>
      </c>
      <c r="B5822" s="1">
        <v>22.83</v>
      </c>
      <c r="C5822" s="1">
        <v>4.74</v>
      </c>
    </row>
    <row r="5823" spans="1:3" x14ac:dyDescent="0.3">
      <c r="A5823" s="36">
        <v>45142</v>
      </c>
      <c r="B5823" s="1">
        <v>22.71</v>
      </c>
      <c r="C5823" s="1">
        <v>4.72</v>
      </c>
    </row>
    <row r="5824" spans="1:3" x14ac:dyDescent="0.3">
      <c r="A5824" s="36">
        <v>45141</v>
      </c>
      <c r="B5824" s="1">
        <v>22.55</v>
      </c>
      <c r="C5824" s="1">
        <v>4.6900000000000004</v>
      </c>
    </row>
    <row r="5825" spans="1:3" x14ac:dyDescent="0.3">
      <c r="A5825" s="36">
        <v>45140</v>
      </c>
      <c r="B5825" s="1">
        <v>22.72</v>
      </c>
      <c r="C5825" s="1">
        <v>4.7300000000000004</v>
      </c>
    </row>
    <row r="5826" spans="1:3" x14ac:dyDescent="0.3">
      <c r="A5826" s="36">
        <v>45139</v>
      </c>
      <c r="B5826" s="1">
        <v>22.96</v>
      </c>
      <c r="C5826" s="1">
        <v>4.82</v>
      </c>
    </row>
    <row r="5827" spans="1:3" x14ac:dyDescent="0.3">
      <c r="A5827" s="36">
        <v>45138</v>
      </c>
      <c r="B5827" s="1">
        <v>23.01</v>
      </c>
      <c r="C5827" s="1">
        <v>4.83</v>
      </c>
    </row>
    <row r="5828" spans="1:3" x14ac:dyDescent="0.3">
      <c r="A5828" s="36">
        <v>45135</v>
      </c>
      <c r="B5828" s="1">
        <v>22.91</v>
      </c>
      <c r="C5828" s="1">
        <v>4.8</v>
      </c>
    </row>
    <row r="5829" spans="1:3" x14ac:dyDescent="0.3">
      <c r="A5829" s="36">
        <v>45134</v>
      </c>
      <c r="B5829" s="1">
        <v>23.83</v>
      </c>
      <c r="C5829" s="1">
        <v>4.8</v>
      </c>
    </row>
    <row r="5830" spans="1:3" x14ac:dyDescent="0.3">
      <c r="A5830" s="36">
        <v>45133</v>
      </c>
      <c r="B5830" s="1">
        <v>23.97</v>
      </c>
      <c r="C5830" s="1">
        <v>4.83</v>
      </c>
    </row>
    <row r="5831" spans="1:3" x14ac:dyDescent="0.3">
      <c r="A5831" s="36">
        <v>45132</v>
      </c>
      <c r="B5831" s="1">
        <v>23.55</v>
      </c>
      <c r="C5831" s="1">
        <v>4.8099999999999996</v>
      </c>
    </row>
    <row r="5832" spans="1:3" x14ac:dyDescent="0.3">
      <c r="A5832" s="36">
        <v>45131</v>
      </c>
      <c r="B5832" s="1">
        <v>23.83</v>
      </c>
      <c r="C5832" s="1">
        <v>4.8099999999999996</v>
      </c>
    </row>
    <row r="5833" spans="1:3" x14ac:dyDescent="0.3">
      <c r="A5833" s="36">
        <v>45128</v>
      </c>
      <c r="B5833" s="1">
        <v>23.95</v>
      </c>
      <c r="C5833" s="1">
        <v>4.82</v>
      </c>
    </row>
    <row r="5834" spans="1:3" x14ac:dyDescent="0.3">
      <c r="A5834" s="36">
        <v>45127</v>
      </c>
      <c r="B5834" s="1">
        <v>24.24</v>
      </c>
      <c r="C5834" s="1">
        <v>4.88</v>
      </c>
    </row>
    <row r="5835" spans="1:3" x14ac:dyDescent="0.3">
      <c r="A5835" s="36">
        <v>45126</v>
      </c>
      <c r="B5835" s="1">
        <v>24.09</v>
      </c>
      <c r="C5835" s="1">
        <v>4.8499999999999996</v>
      </c>
    </row>
    <row r="5836" spans="1:3" x14ac:dyDescent="0.3">
      <c r="A5836" s="36">
        <v>45125</v>
      </c>
      <c r="B5836" s="1">
        <v>24.18</v>
      </c>
      <c r="C5836" s="1">
        <v>4.83</v>
      </c>
    </row>
    <row r="5837" spans="1:3" x14ac:dyDescent="0.3">
      <c r="A5837" s="36">
        <v>45124</v>
      </c>
      <c r="B5837" s="1">
        <v>24.14</v>
      </c>
      <c r="C5837" s="1">
        <v>4.82</v>
      </c>
    </row>
    <row r="5838" spans="1:3" x14ac:dyDescent="0.3">
      <c r="A5838" s="36">
        <v>45121</v>
      </c>
      <c r="B5838" s="1">
        <v>23.96</v>
      </c>
      <c r="C5838" s="1">
        <v>4.78</v>
      </c>
    </row>
    <row r="5839" spans="1:3" x14ac:dyDescent="0.3">
      <c r="A5839" s="36">
        <v>45120</v>
      </c>
      <c r="B5839" s="1">
        <v>23.81</v>
      </c>
      <c r="C5839" s="1">
        <v>4.74</v>
      </c>
    </row>
    <row r="5840" spans="1:3" x14ac:dyDescent="0.3">
      <c r="A5840" s="36">
        <v>45119</v>
      </c>
      <c r="B5840" s="1">
        <v>22.58</v>
      </c>
      <c r="C5840" s="1">
        <v>4.54</v>
      </c>
    </row>
    <row r="5841" spans="1:3" x14ac:dyDescent="0.3">
      <c r="A5841" s="36">
        <v>45118</v>
      </c>
      <c r="B5841" s="1">
        <v>22.65</v>
      </c>
      <c r="C5841" s="1">
        <v>4.5599999999999996</v>
      </c>
    </row>
    <row r="5842" spans="1:3" x14ac:dyDescent="0.3">
      <c r="A5842" s="36">
        <v>45117</v>
      </c>
      <c r="B5842" s="1">
        <v>22.55</v>
      </c>
      <c r="C5842" s="1">
        <v>4.54</v>
      </c>
    </row>
    <row r="5843" spans="1:3" x14ac:dyDescent="0.3">
      <c r="A5843" s="36">
        <v>45114</v>
      </c>
      <c r="B5843" s="1">
        <v>22.52</v>
      </c>
      <c r="C5843" s="1">
        <v>4.53</v>
      </c>
    </row>
    <row r="5844" spans="1:3" x14ac:dyDescent="0.3">
      <c r="A5844" s="36">
        <v>45113</v>
      </c>
      <c r="B5844" s="1">
        <v>22.72</v>
      </c>
      <c r="C5844" s="1">
        <v>4.57</v>
      </c>
    </row>
    <row r="5845" spans="1:3" x14ac:dyDescent="0.3">
      <c r="A5845" s="36">
        <v>45112</v>
      </c>
      <c r="B5845" s="1">
        <v>22.6</v>
      </c>
      <c r="C5845" s="1">
        <v>4.55</v>
      </c>
    </row>
    <row r="5846" spans="1:3" x14ac:dyDescent="0.3">
      <c r="A5846" s="36">
        <v>45111</v>
      </c>
      <c r="B5846" s="1">
        <v>22.59</v>
      </c>
      <c r="C5846" s="1">
        <v>4.54</v>
      </c>
    </row>
    <row r="5847" spans="1:3" x14ac:dyDescent="0.3">
      <c r="A5847" s="36">
        <v>45110</v>
      </c>
      <c r="B5847" s="1">
        <v>22.51</v>
      </c>
      <c r="C5847" s="1">
        <v>4.53</v>
      </c>
    </row>
    <row r="5848" spans="1:3" x14ac:dyDescent="0.3">
      <c r="A5848" s="36">
        <v>45107</v>
      </c>
      <c r="B5848" s="1">
        <v>22.36</v>
      </c>
      <c r="C5848" s="1">
        <v>4.5</v>
      </c>
    </row>
    <row r="5849" spans="1:3" x14ac:dyDescent="0.3">
      <c r="A5849" s="36">
        <v>45105</v>
      </c>
      <c r="B5849" s="1">
        <v>22.08</v>
      </c>
      <c r="C5849" s="1">
        <v>4.43</v>
      </c>
    </row>
    <row r="5850" spans="1:3" x14ac:dyDescent="0.3">
      <c r="A5850" s="36">
        <v>45104</v>
      </c>
      <c r="B5850" s="1">
        <v>21.9</v>
      </c>
      <c r="C5850" s="1">
        <v>4.4000000000000004</v>
      </c>
    </row>
    <row r="5851" spans="1:3" x14ac:dyDescent="0.3">
      <c r="A5851" s="36">
        <v>45103</v>
      </c>
      <c r="B5851" s="1">
        <v>21.76</v>
      </c>
      <c r="C5851" s="1">
        <v>4.37</v>
      </c>
    </row>
    <row r="5852" spans="1:3" x14ac:dyDescent="0.3">
      <c r="A5852" s="36">
        <v>45100</v>
      </c>
      <c r="B5852" s="1">
        <v>21.73</v>
      </c>
      <c r="C5852" s="1">
        <v>4.3600000000000003</v>
      </c>
    </row>
    <row r="5853" spans="1:3" x14ac:dyDescent="0.3">
      <c r="A5853" s="36">
        <v>45099</v>
      </c>
      <c r="B5853" s="1">
        <v>21.85</v>
      </c>
      <c r="C5853" s="1">
        <v>4.3899999999999997</v>
      </c>
    </row>
    <row r="5854" spans="1:3" x14ac:dyDescent="0.3">
      <c r="A5854" s="36">
        <v>45098</v>
      </c>
      <c r="B5854" s="1">
        <v>21.96</v>
      </c>
      <c r="C5854" s="1">
        <v>4.41</v>
      </c>
    </row>
    <row r="5855" spans="1:3" x14ac:dyDescent="0.3">
      <c r="A5855" s="36">
        <v>45097</v>
      </c>
      <c r="B5855" s="1">
        <v>21.91</v>
      </c>
      <c r="C5855" s="1">
        <v>4.4000000000000004</v>
      </c>
    </row>
    <row r="5856" spans="1:3" x14ac:dyDescent="0.3">
      <c r="A5856" s="36">
        <v>45096</v>
      </c>
      <c r="B5856" s="1">
        <v>21.84</v>
      </c>
      <c r="C5856" s="1">
        <v>4.38</v>
      </c>
    </row>
    <row r="5857" spans="1:3" x14ac:dyDescent="0.3">
      <c r="A5857" s="36">
        <v>45093</v>
      </c>
      <c r="B5857" s="1">
        <v>21.92</v>
      </c>
      <c r="C5857" s="1">
        <v>4.4000000000000004</v>
      </c>
    </row>
    <row r="5858" spans="1:3" x14ac:dyDescent="0.3">
      <c r="A5858" s="36">
        <v>45092</v>
      </c>
      <c r="B5858" s="1">
        <v>21.76</v>
      </c>
      <c r="C5858" s="1">
        <v>4.37</v>
      </c>
    </row>
    <row r="5859" spans="1:3" x14ac:dyDescent="0.3">
      <c r="A5859" s="36">
        <v>45091</v>
      </c>
      <c r="B5859" s="1">
        <v>21.84</v>
      </c>
      <c r="C5859" s="1">
        <v>4.38</v>
      </c>
    </row>
    <row r="5860" spans="1:3" x14ac:dyDescent="0.3">
      <c r="A5860" s="36">
        <v>45090</v>
      </c>
      <c r="B5860" s="1">
        <v>21.79</v>
      </c>
      <c r="C5860" s="1">
        <v>4.37</v>
      </c>
    </row>
    <row r="5861" spans="1:3" x14ac:dyDescent="0.3">
      <c r="A5861" s="36">
        <v>45089</v>
      </c>
      <c r="B5861" s="1">
        <v>21.66</v>
      </c>
      <c r="C5861" s="1">
        <v>4.3499999999999996</v>
      </c>
    </row>
    <row r="5862" spans="1:3" x14ac:dyDescent="0.3">
      <c r="A5862" s="36">
        <v>45086</v>
      </c>
      <c r="B5862" s="1">
        <v>21.62</v>
      </c>
      <c r="C5862" s="1">
        <v>4.34</v>
      </c>
    </row>
    <row r="5863" spans="1:3" x14ac:dyDescent="0.3">
      <c r="A5863" s="36">
        <v>45085</v>
      </c>
      <c r="B5863" s="1">
        <v>21.7</v>
      </c>
      <c r="C5863" s="1">
        <v>4.3600000000000003</v>
      </c>
    </row>
    <row r="5864" spans="1:3" x14ac:dyDescent="0.3">
      <c r="A5864" s="36">
        <v>45084</v>
      </c>
      <c r="B5864" s="1">
        <v>21.81</v>
      </c>
      <c r="C5864" s="1">
        <v>4.38</v>
      </c>
    </row>
    <row r="5865" spans="1:3" x14ac:dyDescent="0.3">
      <c r="A5865" s="36">
        <v>45083</v>
      </c>
      <c r="B5865" s="1">
        <v>21.66</v>
      </c>
      <c r="C5865" s="1">
        <v>4.3499999999999996</v>
      </c>
    </row>
    <row r="5866" spans="1:3" x14ac:dyDescent="0.3">
      <c r="A5866" s="36">
        <v>45082</v>
      </c>
      <c r="B5866" s="1">
        <v>21.65</v>
      </c>
      <c r="C5866" s="1">
        <v>4.3499999999999996</v>
      </c>
    </row>
    <row r="5867" spans="1:3" x14ac:dyDescent="0.3">
      <c r="A5867" s="36">
        <v>45079</v>
      </c>
      <c r="B5867" s="1">
        <v>21.58</v>
      </c>
      <c r="C5867" s="1">
        <v>4.33</v>
      </c>
    </row>
    <row r="5868" spans="1:3" x14ac:dyDescent="0.3">
      <c r="A5868" s="36">
        <v>45078</v>
      </c>
      <c r="B5868" s="1">
        <v>21.53</v>
      </c>
      <c r="C5868" s="1">
        <v>4.32</v>
      </c>
    </row>
    <row r="5869" spans="1:3" x14ac:dyDescent="0.3">
      <c r="A5869" s="36">
        <v>45077</v>
      </c>
      <c r="B5869" s="1">
        <v>21.59</v>
      </c>
      <c r="C5869" s="1">
        <v>4.33</v>
      </c>
    </row>
    <row r="5870" spans="1:3" x14ac:dyDescent="0.3">
      <c r="A5870" s="36">
        <v>45076</v>
      </c>
      <c r="B5870" s="1">
        <v>21.7</v>
      </c>
      <c r="C5870" s="1">
        <v>4.3600000000000003</v>
      </c>
    </row>
    <row r="5871" spans="1:3" x14ac:dyDescent="0.3">
      <c r="A5871" s="36">
        <v>45075</v>
      </c>
      <c r="B5871" s="1">
        <v>21.65</v>
      </c>
      <c r="C5871" s="1">
        <v>4.3499999999999996</v>
      </c>
    </row>
    <row r="5872" spans="1:3" x14ac:dyDescent="0.3">
      <c r="A5872" s="36">
        <v>45072</v>
      </c>
      <c r="B5872" s="1">
        <v>21.54</v>
      </c>
      <c r="C5872" s="1">
        <v>4.33</v>
      </c>
    </row>
    <row r="5873" spans="1:3" x14ac:dyDescent="0.3">
      <c r="A5873" s="36">
        <v>45071</v>
      </c>
      <c r="B5873" s="1">
        <v>21.28</v>
      </c>
      <c r="C5873" s="1">
        <v>4.29</v>
      </c>
    </row>
    <row r="5874" spans="1:3" x14ac:dyDescent="0.3">
      <c r="A5874" s="36">
        <v>45070</v>
      </c>
      <c r="B5874" s="1">
        <v>21.24</v>
      </c>
      <c r="C5874" s="1">
        <v>4.28</v>
      </c>
    </row>
    <row r="5875" spans="1:3" x14ac:dyDescent="0.3">
      <c r="A5875" s="36">
        <v>45069</v>
      </c>
      <c r="B5875" s="1">
        <v>21.41</v>
      </c>
      <c r="C5875" s="1">
        <v>4.29</v>
      </c>
    </row>
    <row r="5876" spans="1:3" x14ac:dyDescent="0.3">
      <c r="A5876" s="36">
        <v>45068</v>
      </c>
      <c r="B5876" s="1">
        <v>21.36</v>
      </c>
      <c r="C5876" s="1">
        <v>4.29</v>
      </c>
    </row>
    <row r="5877" spans="1:3" x14ac:dyDescent="0.3">
      <c r="A5877" s="36">
        <v>45065</v>
      </c>
      <c r="B5877" s="1">
        <v>21.48</v>
      </c>
      <c r="C5877" s="1">
        <v>4.26</v>
      </c>
    </row>
    <row r="5878" spans="1:3" x14ac:dyDescent="0.3">
      <c r="A5878" s="36">
        <v>45064</v>
      </c>
      <c r="B5878" s="1">
        <v>21.39</v>
      </c>
      <c r="C5878" s="1">
        <v>4.24</v>
      </c>
    </row>
    <row r="5879" spans="1:3" x14ac:dyDescent="0.3">
      <c r="A5879" s="36">
        <v>45063</v>
      </c>
      <c r="B5879" s="1">
        <v>21.47</v>
      </c>
      <c r="C5879" s="1">
        <v>4.26</v>
      </c>
    </row>
    <row r="5880" spans="1:3" x14ac:dyDescent="0.3">
      <c r="A5880" s="36">
        <v>45062</v>
      </c>
      <c r="B5880" s="1">
        <v>21.59</v>
      </c>
      <c r="C5880" s="1">
        <v>4.28</v>
      </c>
    </row>
    <row r="5881" spans="1:3" x14ac:dyDescent="0.3">
      <c r="A5881" s="36">
        <v>45061</v>
      </c>
      <c r="B5881" s="1">
        <v>21.92</v>
      </c>
      <c r="C5881" s="1">
        <v>4.3099999999999996</v>
      </c>
    </row>
    <row r="5882" spans="1:3" x14ac:dyDescent="0.3">
      <c r="A5882" s="36">
        <v>45058</v>
      </c>
      <c r="B5882" s="1">
        <v>21.82</v>
      </c>
      <c r="C5882" s="1">
        <v>4.29</v>
      </c>
    </row>
    <row r="5883" spans="1:3" x14ac:dyDescent="0.3">
      <c r="A5883" s="36">
        <v>45057</v>
      </c>
      <c r="B5883" s="1">
        <v>21.86</v>
      </c>
      <c r="C5883" s="1">
        <v>4.28</v>
      </c>
    </row>
    <row r="5884" spans="1:3" x14ac:dyDescent="0.3">
      <c r="A5884" s="36">
        <v>45056</v>
      </c>
      <c r="B5884" s="1">
        <v>21.88</v>
      </c>
      <c r="C5884" s="1">
        <v>4.29</v>
      </c>
    </row>
    <row r="5885" spans="1:3" x14ac:dyDescent="0.3">
      <c r="A5885" s="36">
        <v>45055</v>
      </c>
      <c r="B5885" s="1">
        <v>21.77</v>
      </c>
      <c r="C5885" s="1">
        <v>4.28</v>
      </c>
    </row>
    <row r="5886" spans="1:3" x14ac:dyDescent="0.3">
      <c r="A5886" s="36">
        <v>45054</v>
      </c>
      <c r="B5886" s="1">
        <v>21.77</v>
      </c>
      <c r="C5886" s="1">
        <v>4.28</v>
      </c>
    </row>
    <row r="5887" spans="1:3" x14ac:dyDescent="0.3">
      <c r="A5887" s="36">
        <v>45051</v>
      </c>
      <c r="B5887" s="1">
        <v>21.62</v>
      </c>
      <c r="C5887" s="1">
        <v>4.2300000000000004</v>
      </c>
    </row>
    <row r="5888" spans="1:3" x14ac:dyDescent="0.3">
      <c r="A5888" s="36">
        <v>45050</v>
      </c>
      <c r="B5888" s="1">
        <v>21.85</v>
      </c>
      <c r="C5888" s="1">
        <v>4.2699999999999996</v>
      </c>
    </row>
    <row r="5889" spans="1:3" x14ac:dyDescent="0.3">
      <c r="A5889" s="36">
        <v>45049</v>
      </c>
      <c r="B5889" s="1">
        <v>21.33</v>
      </c>
      <c r="C5889" s="1">
        <v>4.2300000000000004</v>
      </c>
    </row>
    <row r="5890" spans="1:3" x14ac:dyDescent="0.3">
      <c r="A5890" s="36">
        <v>45048</v>
      </c>
      <c r="B5890" s="1">
        <v>20.92</v>
      </c>
      <c r="C5890" s="1">
        <v>4.25</v>
      </c>
    </row>
    <row r="5891" spans="1:3" x14ac:dyDescent="0.3">
      <c r="A5891" s="36">
        <v>45044</v>
      </c>
      <c r="B5891" s="1">
        <v>20.87</v>
      </c>
      <c r="C5891" s="1">
        <v>4.2300000000000004</v>
      </c>
    </row>
    <row r="5892" spans="1:3" x14ac:dyDescent="0.3">
      <c r="A5892" s="36">
        <v>45043</v>
      </c>
      <c r="B5892" s="1">
        <v>20.7</v>
      </c>
      <c r="C5892" s="1">
        <v>4.1900000000000004</v>
      </c>
    </row>
    <row r="5893" spans="1:3" x14ac:dyDescent="0.3">
      <c r="A5893" s="36">
        <v>45042</v>
      </c>
      <c r="B5893" s="1">
        <v>20.59</v>
      </c>
      <c r="C5893" s="1">
        <v>4.17</v>
      </c>
    </row>
    <row r="5894" spans="1:3" x14ac:dyDescent="0.3">
      <c r="A5894" s="36">
        <v>45041</v>
      </c>
      <c r="B5894" s="1">
        <v>20.56</v>
      </c>
      <c r="C5894" s="1">
        <v>4.16</v>
      </c>
    </row>
    <row r="5895" spans="1:3" x14ac:dyDescent="0.3">
      <c r="A5895" s="36">
        <v>45040</v>
      </c>
      <c r="B5895" s="1">
        <v>20.74</v>
      </c>
      <c r="C5895" s="1">
        <v>4.1500000000000004</v>
      </c>
    </row>
    <row r="5896" spans="1:3" x14ac:dyDescent="0.3">
      <c r="A5896" s="36">
        <v>45037</v>
      </c>
      <c r="B5896" s="1">
        <v>20.61</v>
      </c>
      <c r="C5896" s="1">
        <v>4.13</v>
      </c>
    </row>
    <row r="5897" spans="1:3" x14ac:dyDescent="0.3">
      <c r="A5897" s="36">
        <v>45036</v>
      </c>
      <c r="B5897" s="1">
        <v>20.61</v>
      </c>
      <c r="C5897" s="1">
        <v>4.13</v>
      </c>
    </row>
    <row r="5898" spans="1:3" x14ac:dyDescent="0.3">
      <c r="A5898" s="36">
        <v>45035</v>
      </c>
      <c r="B5898" s="1">
        <v>20.6</v>
      </c>
      <c r="C5898" s="1">
        <v>4.12</v>
      </c>
    </row>
    <row r="5899" spans="1:3" x14ac:dyDescent="0.3">
      <c r="A5899" s="36">
        <v>45034</v>
      </c>
      <c r="B5899" s="1">
        <v>20.65</v>
      </c>
      <c r="C5899" s="1">
        <v>4.13</v>
      </c>
    </row>
    <row r="5900" spans="1:3" x14ac:dyDescent="0.3">
      <c r="A5900" s="36">
        <v>45033</v>
      </c>
      <c r="B5900" s="1">
        <v>20.82</v>
      </c>
      <c r="C5900" s="1">
        <v>4.1399999999999997</v>
      </c>
    </row>
    <row r="5901" spans="1:3" x14ac:dyDescent="0.3">
      <c r="A5901" s="36">
        <v>45029</v>
      </c>
      <c r="B5901" s="1">
        <v>20.99</v>
      </c>
      <c r="C5901" s="1">
        <v>4.17</v>
      </c>
    </row>
    <row r="5902" spans="1:3" x14ac:dyDescent="0.3">
      <c r="A5902" s="36">
        <v>45028</v>
      </c>
      <c r="B5902" s="1">
        <v>20.97</v>
      </c>
      <c r="C5902" s="1">
        <v>4.17</v>
      </c>
    </row>
    <row r="5903" spans="1:3" x14ac:dyDescent="0.3">
      <c r="A5903" s="36">
        <v>45027</v>
      </c>
      <c r="B5903" s="1">
        <v>20.86</v>
      </c>
      <c r="C5903" s="1">
        <v>4.1500000000000004</v>
      </c>
    </row>
    <row r="5904" spans="1:3" x14ac:dyDescent="0.3">
      <c r="A5904" s="36">
        <v>45026</v>
      </c>
      <c r="B5904" s="1">
        <v>20.75</v>
      </c>
      <c r="C5904" s="1">
        <v>4.13</v>
      </c>
    </row>
    <row r="5905" spans="1:3" x14ac:dyDescent="0.3">
      <c r="A5905" s="36">
        <v>45022</v>
      </c>
      <c r="B5905" s="1">
        <v>20.72</v>
      </c>
      <c r="C5905" s="1">
        <v>4.12</v>
      </c>
    </row>
    <row r="5906" spans="1:3" x14ac:dyDescent="0.3">
      <c r="A5906" s="36">
        <v>45021</v>
      </c>
      <c r="B5906" s="1">
        <v>20.67</v>
      </c>
      <c r="C5906" s="1">
        <v>4.1100000000000003</v>
      </c>
    </row>
    <row r="5907" spans="1:3" x14ac:dyDescent="0.3">
      <c r="A5907" s="36">
        <v>45019</v>
      </c>
      <c r="B5907" s="1">
        <v>20.48</v>
      </c>
      <c r="C5907" s="1">
        <v>4.07</v>
      </c>
    </row>
    <row r="5908" spans="1:3" x14ac:dyDescent="0.3">
      <c r="A5908" s="36">
        <v>45016</v>
      </c>
      <c r="B5908" s="1">
        <v>20.440000000000001</v>
      </c>
      <c r="C5908" s="1">
        <v>4.0599999999999996</v>
      </c>
    </row>
    <row r="5909" spans="1:3" x14ac:dyDescent="0.3">
      <c r="A5909" s="36">
        <v>45014</v>
      </c>
      <c r="B5909" s="1">
        <v>20.13</v>
      </c>
      <c r="C5909" s="1">
        <v>4</v>
      </c>
    </row>
    <row r="5910" spans="1:3" x14ac:dyDescent="0.3">
      <c r="A5910" s="36">
        <v>45013</v>
      </c>
      <c r="B5910" s="1">
        <v>19.97</v>
      </c>
      <c r="C5910" s="1">
        <v>3.97</v>
      </c>
    </row>
    <row r="5911" spans="1:3" x14ac:dyDescent="0.3">
      <c r="A5911" s="36">
        <v>45012</v>
      </c>
      <c r="B5911" s="1">
        <v>20.010000000000002</v>
      </c>
      <c r="C5911" s="1">
        <v>3.98</v>
      </c>
    </row>
    <row r="5912" spans="1:3" x14ac:dyDescent="0.3">
      <c r="A5912" s="36">
        <v>45009</v>
      </c>
      <c r="B5912" s="1">
        <v>19.97</v>
      </c>
      <c r="C5912" s="1">
        <v>3.97</v>
      </c>
    </row>
    <row r="5913" spans="1:3" x14ac:dyDescent="0.3">
      <c r="A5913" s="36">
        <v>45008</v>
      </c>
      <c r="B5913" s="1">
        <v>20.12</v>
      </c>
      <c r="C5913" s="1">
        <v>4</v>
      </c>
    </row>
    <row r="5914" spans="1:3" x14ac:dyDescent="0.3">
      <c r="A5914" s="36">
        <v>45007</v>
      </c>
      <c r="B5914" s="1">
        <v>20.21</v>
      </c>
      <c r="C5914" s="1">
        <v>4.0199999999999996</v>
      </c>
    </row>
    <row r="5915" spans="1:3" x14ac:dyDescent="0.3">
      <c r="A5915" s="36">
        <v>45006</v>
      </c>
      <c r="B5915" s="1">
        <v>20.16</v>
      </c>
      <c r="C5915" s="1">
        <v>4.01</v>
      </c>
    </row>
    <row r="5916" spans="1:3" x14ac:dyDescent="0.3">
      <c r="A5916" s="36">
        <v>45005</v>
      </c>
      <c r="B5916" s="1">
        <v>20.02</v>
      </c>
      <c r="C5916" s="1">
        <v>3.98</v>
      </c>
    </row>
    <row r="5917" spans="1:3" x14ac:dyDescent="0.3">
      <c r="A5917" s="36">
        <v>45002</v>
      </c>
      <c r="B5917" s="1">
        <v>20.149999999999999</v>
      </c>
      <c r="C5917" s="1">
        <v>4</v>
      </c>
    </row>
    <row r="5918" spans="1:3" x14ac:dyDescent="0.3">
      <c r="A5918" s="36">
        <v>45001</v>
      </c>
      <c r="B5918" s="1">
        <v>20.010000000000002</v>
      </c>
      <c r="C5918" s="1">
        <v>3.98</v>
      </c>
    </row>
    <row r="5919" spans="1:3" x14ac:dyDescent="0.3">
      <c r="A5919" s="36">
        <v>45000</v>
      </c>
      <c r="B5919" s="1">
        <v>20</v>
      </c>
      <c r="C5919" s="1">
        <v>3.97</v>
      </c>
    </row>
    <row r="5920" spans="1:3" x14ac:dyDescent="0.3">
      <c r="A5920" s="36">
        <v>44999</v>
      </c>
      <c r="B5920" s="1">
        <v>20.079999999999998</v>
      </c>
      <c r="C5920" s="1">
        <v>3.99</v>
      </c>
    </row>
    <row r="5921" spans="1:3" x14ac:dyDescent="0.3">
      <c r="A5921" s="36">
        <v>44998</v>
      </c>
      <c r="B5921" s="1">
        <v>20.21</v>
      </c>
      <c r="C5921" s="1">
        <v>4.0199999999999996</v>
      </c>
    </row>
    <row r="5922" spans="1:3" x14ac:dyDescent="0.3">
      <c r="A5922" s="36">
        <v>44995</v>
      </c>
      <c r="B5922" s="1">
        <v>20.52</v>
      </c>
      <c r="C5922" s="1">
        <v>4.08</v>
      </c>
    </row>
    <row r="5923" spans="1:3" x14ac:dyDescent="0.3">
      <c r="A5923" s="36">
        <v>44994</v>
      </c>
      <c r="B5923" s="1">
        <v>20.73</v>
      </c>
      <c r="C5923" s="1">
        <v>4.12</v>
      </c>
    </row>
    <row r="5924" spans="1:3" x14ac:dyDescent="0.3">
      <c r="A5924" s="36">
        <v>44993</v>
      </c>
      <c r="B5924" s="1">
        <v>20.92</v>
      </c>
      <c r="C5924" s="1">
        <v>4.16</v>
      </c>
    </row>
    <row r="5925" spans="1:3" x14ac:dyDescent="0.3">
      <c r="A5925" s="36">
        <v>44991</v>
      </c>
      <c r="B5925" s="1">
        <v>20.87</v>
      </c>
      <c r="C5925" s="1">
        <v>4.1500000000000004</v>
      </c>
    </row>
    <row r="5926" spans="1:3" x14ac:dyDescent="0.3">
      <c r="A5926" s="36">
        <v>44988</v>
      </c>
      <c r="B5926" s="1">
        <v>20.73</v>
      </c>
      <c r="C5926" s="1">
        <v>4.12</v>
      </c>
    </row>
    <row r="5927" spans="1:3" x14ac:dyDescent="0.3">
      <c r="A5927" s="36">
        <v>44987</v>
      </c>
      <c r="B5927" s="1">
        <v>20.41</v>
      </c>
      <c r="C5927" s="1">
        <v>4.0599999999999996</v>
      </c>
    </row>
    <row r="5928" spans="1:3" x14ac:dyDescent="0.3">
      <c r="A5928" s="36">
        <v>44986</v>
      </c>
      <c r="B5928" s="1">
        <v>20.56</v>
      </c>
      <c r="C5928" s="1">
        <v>4.09</v>
      </c>
    </row>
    <row r="5929" spans="1:3" x14ac:dyDescent="0.3">
      <c r="A5929" s="36">
        <v>44985</v>
      </c>
      <c r="B5929" s="1">
        <v>20.39</v>
      </c>
      <c r="C5929" s="1">
        <v>4.05</v>
      </c>
    </row>
    <row r="5930" spans="1:3" x14ac:dyDescent="0.3">
      <c r="A5930" s="36">
        <v>44984</v>
      </c>
      <c r="B5930" s="1">
        <v>20.49</v>
      </c>
      <c r="C5930" s="1">
        <v>4.07</v>
      </c>
    </row>
    <row r="5931" spans="1:3" x14ac:dyDescent="0.3">
      <c r="A5931" s="36">
        <v>44981</v>
      </c>
      <c r="B5931" s="1">
        <v>20.58</v>
      </c>
      <c r="C5931" s="1">
        <v>4.09</v>
      </c>
    </row>
    <row r="5932" spans="1:3" x14ac:dyDescent="0.3">
      <c r="A5932" s="36">
        <v>44980</v>
      </c>
      <c r="B5932" s="1">
        <v>20.64</v>
      </c>
      <c r="C5932" s="1">
        <v>4.0999999999999996</v>
      </c>
    </row>
    <row r="5933" spans="1:3" x14ac:dyDescent="0.3">
      <c r="A5933" s="36">
        <v>44979</v>
      </c>
      <c r="B5933" s="1">
        <v>20.69</v>
      </c>
      <c r="C5933" s="1">
        <v>4.1100000000000003</v>
      </c>
    </row>
    <row r="5934" spans="1:3" x14ac:dyDescent="0.3">
      <c r="A5934" s="36">
        <v>44978</v>
      </c>
      <c r="B5934" s="1">
        <v>21.01</v>
      </c>
      <c r="C5934" s="1">
        <v>4.18</v>
      </c>
    </row>
    <row r="5935" spans="1:3" x14ac:dyDescent="0.3">
      <c r="A5935" s="36">
        <v>44977</v>
      </c>
      <c r="B5935" s="1">
        <v>21.04</v>
      </c>
      <c r="C5935" s="1">
        <v>4.18</v>
      </c>
    </row>
    <row r="5936" spans="1:3" x14ac:dyDescent="0.3">
      <c r="A5936" s="36">
        <v>44974</v>
      </c>
      <c r="B5936" s="1">
        <v>21.15</v>
      </c>
      <c r="C5936" s="1">
        <v>4.2</v>
      </c>
    </row>
    <row r="5937" spans="1:3" x14ac:dyDescent="0.3">
      <c r="A5937" s="36">
        <v>44973</v>
      </c>
      <c r="B5937" s="1">
        <v>21.26</v>
      </c>
      <c r="C5937" s="1">
        <v>4.2300000000000004</v>
      </c>
    </row>
    <row r="5938" spans="1:3" x14ac:dyDescent="0.3">
      <c r="A5938" s="36">
        <v>44972</v>
      </c>
      <c r="B5938" s="1">
        <v>21.31</v>
      </c>
      <c r="C5938" s="1">
        <v>4.22</v>
      </c>
    </row>
    <row r="5939" spans="1:3" x14ac:dyDescent="0.3">
      <c r="A5939" s="36">
        <v>44971</v>
      </c>
      <c r="B5939" s="1">
        <v>21.21</v>
      </c>
      <c r="C5939" s="1">
        <v>4.2</v>
      </c>
    </row>
    <row r="5940" spans="1:3" x14ac:dyDescent="0.3">
      <c r="A5940" s="36">
        <v>44970</v>
      </c>
      <c r="B5940" s="1">
        <v>21.05</v>
      </c>
      <c r="C5940" s="1">
        <v>4.16</v>
      </c>
    </row>
    <row r="5941" spans="1:3" x14ac:dyDescent="0.3">
      <c r="A5941" s="36">
        <v>44967</v>
      </c>
      <c r="B5941" s="1">
        <v>21.06</v>
      </c>
      <c r="C5941" s="1">
        <v>4.18</v>
      </c>
    </row>
    <row r="5942" spans="1:3" x14ac:dyDescent="0.3">
      <c r="A5942" s="36">
        <v>44966</v>
      </c>
      <c r="B5942" s="1">
        <v>21.11</v>
      </c>
      <c r="C5942" s="1">
        <v>4.1900000000000004</v>
      </c>
    </row>
    <row r="5943" spans="1:3" x14ac:dyDescent="0.3">
      <c r="A5943" s="36">
        <v>44965</v>
      </c>
      <c r="B5943" s="1">
        <v>21.1</v>
      </c>
      <c r="C5943" s="1">
        <v>4.1900000000000004</v>
      </c>
    </row>
    <row r="5944" spans="1:3" x14ac:dyDescent="0.3">
      <c r="A5944" s="36">
        <v>44964</v>
      </c>
      <c r="B5944" s="1">
        <v>20.5</v>
      </c>
      <c r="C5944" s="1">
        <v>4.1500000000000004</v>
      </c>
    </row>
    <row r="5945" spans="1:3" x14ac:dyDescent="0.3">
      <c r="A5945" s="36">
        <v>44963</v>
      </c>
      <c r="B5945" s="1">
        <v>20.71</v>
      </c>
      <c r="C5945" s="1">
        <v>4.16</v>
      </c>
    </row>
    <row r="5946" spans="1:3" x14ac:dyDescent="0.3">
      <c r="A5946" s="36">
        <v>44960</v>
      </c>
      <c r="B5946" s="1">
        <v>20.86</v>
      </c>
      <c r="C5946" s="1">
        <v>4.18</v>
      </c>
    </row>
    <row r="5947" spans="1:3" x14ac:dyDescent="0.3">
      <c r="A5947" s="36">
        <v>44959</v>
      </c>
      <c r="B5947" s="1">
        <v>20.59</v>
      </c>
      <c r="C5947" s="1">
        <v>4.13</v>
      </c>
    </row>
    <row r="5948" spans="1:3" x14ac:dyDescent="0.3">
      <c r="A5948" s="36">
        <v>44958</v>
      </c>
      <c r="B5948" s="1">
        <v>20.68</v>
      </c>
      <c r="C5948" s="1">
        <v>4.13</v>
      </c>
    </row>
    <row r="5949" spans="1:3" x14ac:dyDescent="0.3">
      <c r="A5949" s="36">
        <v>44957</v>
      </c>
      <c r="B5949" s="1">
        <v>20.73</v>
      </c>
      <c r="C5949" s="1">
        <v>4.1399999999999997</v>
      </c>
    </row>
    <row r="5950" spans="1:3" x14ac:dyDescent="0.3">
      <c r="A5950" s="36">
        <v>44956</v>
      </c>
      <c r="B5950" s="1">
        <v>20.73</v>
      </c>
      <c r="C5950" s="1">
        <v>4.1399999999999997</v>
      </c>
    </row>
    <row r="5951" spans="1:3" x14ac:dyDescent="0.3">
      <c r="A5951" s="36">
        <v>44953</v>
      </c>
      <c r="B5951" s="1">
        <v>20.7</v>
      </c>
      <c r="C5951" s="1">
        <v>4.13</v>
      </c>
    </row>
    <row r="5952" spans="1:3" x14ac:dyDescent="0.3">
      <c r="A5952" s="36">
        <v>44951</v>
      </c>
      <c r="B5952" s="1">
        <v>21.19</v>
      </c>
      <c r="C5952" s="1">
        <v>4.1900000000000004</v>
      </c>
    </row>
    <row r="5953" spans="1:3" x14ac:dyDescent="0.3">
      <c r="A5953" s="36">
        <v>44950</v>
      </c>
      <c r="B5953" s="1">
        <v>21.49</v>
      </c>
      <c r="C5953" s="1">
        <v>4.25</v>
      </c>
    </row>
    <row r="5954" spans="1:3" x14ac:dyDescent="0.3">
      <c r="A5954" s="36">
        <v>44949</v>
      </c>
      <c r="B5954" s="1">
        <v>21.6</v>
      </c>
      <c r="C5954" s="1">
        <v>4.25</v>
      </c>
    </row>
    <row r="5955" spans="1:3" x14ac:dyDescent="0.3">
      <c r="A5955" s="36">
        <v>44946</v>
      </c>
      <c r="B5955" s="1">
        <v>21.46</v>
      </c>
      <c r="C5955" s="1">
        <v>4.2300000000000004</v>
      </c>
    </row>
    <row r="5956" spans="1:3" x14ac:dyDescent="0.3">
      <c r="A5956" s="36">
        <v>44945</v>
      </c>
      <c r="B5956" s="1">
        <v>21.56</v>
      </c>
      <c r="C5956" s="1">
        <v>4.24</v>
      </c>
    </row>
    <row r="5957" spans="1:3" x14ac:dyDescent="0.3">
      <c r="A5957" s="36">
        <v>44944</v>
      </c>
      <c r="B5957" s="1">
        <v>21.67</v>
      </c>
      <c r="C5957" s="1">
        <v>4.26</v>
      </c>
    </row>
    <row r="5958" spans="1:3" x14ac:dyDescent="0.3">
      <c r="A5958" s="36">
        <v>44943</v>
      </c>
      <c r="B5958" s="1">
        <v>21.53</v>
      </c>
      <c r="C5958" s="1">
        <v>4.2300000000000004</v>
      </c>
    </row>
    <row r="5959" spans="1:3" x14ac:dyDescent="0.3">
      <c r="A5959" s="36">
        <v>44942</v>
      </c>
      <c r="B5959" s="1">
        <v>21.34</v>
      </c>
      <c r="C5959" s="1">
        <v>4.1900000000000004</v>
      </c>
    </row>
    <row r="5960" spans="1:3" x14ac:dyDescent="0.3">
      <c r="A5960" s="36">
        <v>44939</v>
      </c>
      <c r="B5960" s="1">
        <v>21.54</v>
      </c>
      <c r="C5960" s="1">
        <v>4.21</v>
      </c>
    </row>
    <row r="5961" spans="1:3" x14ac:dyDescent="0.3">
      <c r="A5961" s="36">
        <v>44938</v>
      </c>
      <c r="B5961" s="1">
        <v>21.47</v>
      </c>
      <c r="C5961" s="1">
        <v>4.1900000000000004</v>
      </c>
    </row>
    <row r="5962" spans="1:3" x14ac:dyDescent="0.3">
      <c r="A5962" s="36">
        <v>44937</v>
      </c>
      <c r="B5962" s="1">
        <v>21.52</v>
      </c>
      <c r="C5962" s="1">
        <v>4.2</v>
      </c>
    </row>
    <row r="5963" spans="1:3" x14ac:dyDescent="0.3">
      <c r="A5963" s="36">
        <v>44936</v>
      </c>
      <c r="B5963" s="1">
        <v>21.56</v>
      </c>
      <c r="C5963" s="1">
        <v>4.2</v>
      </c>
    </row>
    <row r="5964" spans="1:3" x14ac:dyDescent="0.3">
      <c r="A5964" s="36">
        <v>44935</v>
      </c>
      <c r="B5964" s="1">
        <v>21.78</v>
      </c>
      <c r="C5964" s="1">
        <v>4.25</v>
      </c>
    </row>
    <row r="5965" spans="1:3" x14ac:dyDescent="0.3">
      <c r="A5965" s="36">
        <v>44932</v>
      </c>
      <c r="B5965" s="1">
        <v>21.49</v>
      </c>
      <c r="C5965" s="1">
        <v>4.1900000000000004</v>
      </c>
    </row>
    <row r="5966" spans="1:3" x14ac:dyDescent="0.3">
      <c r="A5966" s="36">
        <v>44931</v>
      </c>
      <c r="B5966" s="1">
        <v>21.65</v>
      </c>
      <c r="C5966" s="1">
        <v>4.22</v>
      </c>
    </row>
    <row r="5967" spans="1:3" x14ac:dyDescent="0.3">
      <c r="A5967" s="36">
        <v>44930</v>
      </c>
      <c r="B5967" s="1">
        <v>21.71</v>
      </c>
      <c r="C5967" s="1">
        <v>4.2300000000000004</v>
      </c>
    </row>
    <row r="5968" spans="1:3" x14ac:dyDescent="0.3">
      <c r="A5968" s="36">
        <v>44929</v>
      </c>
      <c r="B5968" s="1">
        <v>21.94</v>
      </c>
      <c r="C5968" s="1">
        <v>4.28</v>
      </c>
    </row>
    <row r="5969" spans="1:3" x14ac:dyDescent="0.3">
      <c r="A5969" s="36">
        <v>44928</v>
      </c>
      <c r="B5969" s="1">
        <v>21.9</v>
      </c>
      <c r="C5969" s="1">
        <v>4.2699999999999996</v>
      </c>
    </row>
    <row r="5970" spans="1:3" x14ac:dyDescent="0.3">
      <c r="A5970" s="36">
        <v>45657</v>
      </c>
      <c r="B5970" s="1">
        <v>21.79</v>
      </c>
      <c r="C5970" s="1">
        <v>3.53</v>
      </c>
    </row>
    <row r="5971" spans="1:3" x14ac:dyDescent="0.3">
      <c r="A5971" s="36">
        <v>45656</v>
      </c>
      <c r="B5971" s="1">
        <v>21.76</v>
      </c>
      <c r="C5971" s="1">
        <v>3.52</v>
      </c>
    </row>
    <row r="5972" spans="1:3" x14ac:dyDescent="0.3">
      <c r="A5972" s="36">
        <v>45653</v>
      </c>
      <c r="B5972" s="1">
        <v>21.92</v>
      </c>
      <c r="C5972" s="1">
        <v>3.55</v>
      </c>
    </row>
    <row r="5973" spans="1:3" x14ac:dyDescent="0.3">
      <c r="A5973" s="36">
        <v>45652</v>
      </c>
      <c r="B5973" s="1">
        <v>21.86</v>
      </c>
      <c r="C5973" s="1">
        <v>3.54</v>
      </c>
    </row>
    <row r="5974" spans="1:3" x14ac:dyDescent="0.3">
      <c r="A5974" s="36">
        <v>45650</v>
      </c>
      <c r="B5974" s="1">
        <v>21.84</v>
      </c>
      <c r="C5974" s="1">
        <v>3.54</v>
      </c>
    </row>
    <row r="5975" spans="1:3" x14ac:dyDescent="0.3">
      <c r="A5975" s="36">
        <v>45649</v>
      </c>
      <c r="B5975" s="1">
        <v>21.86</v>
      </c>
      <c r="C5975" s="1">
        <v>3.54</v>
      </c>
    </row>
    <row r="5976" spans="1:3" x14ac:dyDescent="0.3">
      <c r="A5976" s="36">
        <v>45646</v>
      </c>
      <c r="B5976" s="1">
        <v>21.71</v>
      </c>
      <c r="C5976" s="1">
        <v>3.52</v>
      </c>
    </row>
    <row r="5977" spans="1:3" x14ac:dyDescent="0.3">
      <c r="A5977" s="36">
        <v>45645</v>
      </c>
      <c r="B5977" s="1">
        <v>22.05</v>
      </c>
      <c r="C5977" s="1">
        <v>3.57</v>
      </c>
    </row>
    <row r="5978" spans="1:3" x14ac:dyDescent="0.3">
      <c r="A5978" s="36">
        <v>45644</v>
      </c>
      <c r="B5978" s="1">
        <v>22.27</v>
      </c>
      <c r="C5978" s="1">
        <v>3.61</v>
      </c>
    </row>
    <row r="5979" spans="1:3" x14ac:dyDescent="0.3">
      <c r="A5979" s="36">
        <v>45643</v>
      </c>
      <c r="B5979" s="1">
        <v>22.4</v>
      </c>
      <c r="C5979" s="1">
        <v>3.63</v>
      </c>
    </row>
    <row r="5980" spans="1:3" x14ac:dyDescent="0.3">
      <c r="A5980" s="36">
        <v>45642</v>
      </c>
      <c r="B5980" s="1">
        <v>22.71</v>
      </c>
      <c r="C5980" s="1">
        <v>3.68</v>
      </c>
    </row>
    <row r="5981" spans="1:3" x14ac:dyDescent="0.3">
      <c r="A5981" s="36">
        <v>45639</v>
      </c>
      <c r="B5981" s="1">
        <v>22.8</v>
      </c>
      <c r="C5981" s="1">
        <v>3.69</v>
      </c>
    </row>
    <row r="5982" spans="1:3" x14ac:dyDescent="0.3">
      <c r="A5982" s="36">
        <v>45638</v>
      </c>
      <c r="B5982" s="1">
        <v>22.6</v>
      </c>
      <c r="C5982" s="1">
        <v>3.66</v>
      </c>
    </row>
    <row r="5983" spans="1:3" x14ac:dyDescent="0.3">
      <c r="A5983" s="36">
        <v>45637</v>
      </c>
      <c r="B5983" s="1">
        <v>22.68</v>
      </c>
      <c r="C5983" s="1">
        <v>3.67</v>
      </c>
    </row>
    <row r="5984" spans="1:3" x14ac:dyDescent="0.3">
      <c r="A5984" s="36">
        <v>45636</v>
      </c>
      <c r="B5984" s="1">
        <v>22.65</v>
      </c>
      <c r="C5984" s="1">
        <v>3.67</v>
      </c>
    </row>
    <row r="5985" spans="1:3" x14ac:dyDescent="0.3">
      <c r="A5985" s="36">
        <v>45635</v>
      </c>
      <c r="B5985" s="1">
        <v>22.66</v>
      </c>
      <c r="C5985" s="1">
        <v>3.67</v>
      </c>
    </row>
    <row r="5986" spans="1:3" x14ac:dyDescent="0.3">
      <c r="A5986" s="36">
        <v>45632</v>
      </c>
      <c r="B5986" s="1">
        <v>22.72</v>
      </c>
      <c r="C5986" s="1">
        <v>3.68</v>
      </c>
    </row>
    <row r="5987" spans="1:3" x14ac:dyDescent="0.3">
      <c r="A5987" s="36">
        <v>45631</v>
      </c>
      <c r="B5987" s="1">
        <v>22.74</v>
      </c>
      <c r="C5987" s="1">
        <v>3.68</v>
      </c>
    </row>
    <row r="5988" spans="1:3" x14ac:dyDescent="0.3">
      <c r="A5988" s="36">
        <v>45630</v>
      </c>
      <c r="B5988" s="1">
        <v>22.52</v>
      </c>
      <c r="C5988" s="1">
        <v>3.65</v>
      </c>
    </row>
    <row r="5989" spans="1:3" x14ac:dyDescent="0.3">
      <c r="A5989" s="36">
        <v>45629</v>
      </c>
      <c r="B5989" s="1">
        <v>22.51</v>
      </c>
      <c r="C5989" s="1">
        <v>3.64</v>
      </c>
    </row>
    <row r="5990" spans="1:3" x14ac:dyDescent="0.3">
      <c r="A5990" s="36">
        <v>45628</v>
      </c>
      <c r="B5990" s="1">
        <v>22.35</v>
      </c>
      <c r="C5990" s="1">
        <v>3.62</v>
      </c>
    </row>
    <row r="5991" spans="1:3" x14ac:dyDescent="0.3">
      <c r="A5991" s="36">
        <v>45625</v>
      </c>
      <c r="B5991" s="1">
        <v>22.21</v>
      </c>
      <c r="C5991" s="1">
        <v>3.6</v>
      </c>
    </row>
    <row r="5992" spans="1:3" x14ac:dyDescent="0.3">
      <c r="A5992" s="36">
        <v>45624</v>
      </c>
      <c r="B5992" s="1">
        <v>22.01</v>
      </c>
      <c r="C5992" s="1">
        <v>3.56</v>
      </c>
    </row>
    <row r="5993" spans="1:3" x14ac:dyDescent="0.3">
      <c r="A5993" s="36">
        <v>45623</v>
      </c>
      <c r="B5993" s="1">
        <v>22.34</v>
      </c>
      <c r="C5993" s="1">
        <v>3.63</v>
      </c>
    </row>
    <row r="5994" spans="1:3" x14ac:dyDescent="0.3">
      <c r="A5994" s="36">
        <v>45622</v>
      </c>
      <c r="B5994" s="1">
        <v>22.27</v>
      </c>
      <c r="C5994" s="1">
        <v>3.62</v>
      </c>
    </row>
    <row r="5995" spans="1:3" x14ac:dyDescent="0.3">
      <c r="A5995" s="36">
        <v>45621</v>
      </c>
      <c r="B5995" s="1">
        <v>22.29</v>
      </c>
      <c r="C5995" s="1">
        <v>3.63</v>
      </c>
    </row>
    <row r="5996" spans="1:3" x14ac:dyDescent="0.3">
      <c r="A5996" s="36">
        <v>45618</v>
      </c>
      <c r="B5996" s="1">
        <v>22.01</v>
      </c>
      <c r="C5996" s="1">
        <v>3.58</v>
      </c>
    </row>
    <row r="5997" spans="1:3" x14ac:dyDescent="0.3">
      <c r="A5997" s="36">
        <v>45617</v>
      </c>
      <c r="B5997" s="1">
        <v>21.49</v>
      </c>
      <c r="C5997" s="1">
        <v>3.5</v>
      </c>
    </row>
    <row r="5998" spans="1:3" x14ac:dyDescent="0.3">
      <c r="A5998" s="36">
        <v>45615</v>
      </c>
      <c r="B5998" s="1">
        <v>21.65</v>
      </c>
      <c r="C5998" s="1">
        <v>3.52</v>
      </c>
    </row>
    <row r="5999" spans="1:3" x14ac:dyDescent="0.3">
      <c r="A5999" s="36">
        <v>45614</v>
      </c>
      <c r="B5999" s="1">
        <v>21.57</v>
      </c>
      <c r="C5999" s="1">
        <v>3.51</v>
      </c>
    </row>
    <row r="6000" spans="1:3" x14ac:dyDescent="0.3">
      <c r="A6000" s="36">
        <v>45610</v>
      </c>
      <c r="B6000" s="1">
        <v>21.65</v>
      </c>
      <c r="C6000" s="1">
        <v>3.52</v>
      </c>
    </row>
    <row r="6001" spans="1:3" x14ac:dyDescent="0.3">
      <c r="A6001" s="36">
        <v>45609</v>
      </c>
      <c r="B6001" s="1">
        <v>21.68</v>
      </c>
      <c r="C6001" s="1">
        <v>3.53</v>
      </c>
    </row>
    <row r="6002" spans="1:3" x14ac:dyDescent="0.3">
      <c r="A6002" s="36">
        <v>45608</v>
      </c>
      <c r="B6002" s="1">
        <v>21.93</v>
      </c>
      <c r="C6002" s="1">
        <v>3.58</v>
      </c>
    </row>
    <row r="6003" spans="1:3" x14ac:dyDescent="0.3">
      <c r="A6003" s="36">
        <v>45607</v>
      </c>
      <c r="B6003" s="1">
        <v>22.23</v>
      </c>
      <c r="C6003" s="1">
        <v>3.62</v>
      </c>
    </row>
    <row r="6004" spans="1:3" x14ac:dyDescent="0.3">
      <c r="A6004" s="36">
        <v>45604</v>
      </c>
      <c r="B6004" s="1">
        <v>22.27</v>
      </c>
      <c r="C6004" s="1">
        <v>3.62</v>
      </c>
    </row>
    <row r="6005" spans="1:3" x14ac:dyDescent="0.3">
      <c r="A6005" s="36">
        <v>45603</v>
      </c>
      <c r="B6005" s="1">
        <v>22.55</v>
      </c>
      <c r="C6005" s="1">
        <v>3.62</v>
      </c>
    </row>
    <row r="6006" spans="1:3" x14ac:dyDescent="0.3">
      <c r="A6006" s="36">
        <v>45602</v>
      </c>
      <c r="B6006" s="1">
        <v>22.8</v>
      </c>
      <c r="C6006" s="1">
        <v>3.67</v>
      </c>
    </row>
    <row r="6007" spans="1:3" x14ac:dyDescent="0.3">
      <c r="A6007" s="36">
        <v>45601</v>
      </c>
      <c r="B6007" s="1">
        <v>22.55</v>
      </c>
      <c r="C6007" s="1">
        <v>3.63</v>
      </c>
    </row>
    <row r="6008" spans="1:3" x14ac:dyDescent="0.3">
      <c r="A6008" s="36">
        <v>45600</v>
      </c>
      <c r="B6008" s="1">
        <v>22.36</v>
      </c>
      <c r="C6008" s="1">
        <v>3.59</v>
      </c>
    </row>
    <row r="6009" spans="1:3" x14ac:dyDescent="0.3">
      <c r="A6009" s="36">
        <v>45597</v>
      </c>
      <c r="B6009" s="1">
        <v>22.68</v>
      </c>
      <c r="C6009" s="1">
        <v>3.64</v>
      </c>
    </row>
    <row r="6010" spans="1:3" x14ac:dyDescent="0.3">
      <c r="A6010" s="36">
        <v>45596</v>
      </c>
      <c r="B6010" s="1">
        <v>22.58</v>
      </c>
      <c r="C6010" s="1">
        <v>3.63</v>
      </c>
    </row>
    <row r="6011" spans="1:3" x14ac:dyDescent="0.3">
      <c r="A6011" s="36">
        <v>45595</v>
      </c>
      <c r="B6011" s="1">
        <v>22.9</v>
      </c>
      <c r="C6011" s="1">
        <v>3.65</v>
      </c>
    </row>
    <row r="6012" spans="1:3" x14ac:dyDescent="0.3">
      <c r="A6012" s="36">
        <v>45594</v>
      </c>
      <c r="B6012" s="1">
        <v>23.02</v>
      </c>
      <c r="C6012" s="1">
        <v>3.67</v>
      </c>
    </row>
    <row r="6013" spans="1:3" x14ac:dyDescent="0.3">
      <c r="A6013" s="36">
        <v>45593</v>
      </c>
      <c r="B6013" s="1">
        <v>22.74</v>
      </c>
      <c r="C6013" s="1">
        <v>3.65</v>
      </c>
    </row>
    <row r="6014" spans="1:3" x14ac:dyDescent="0.3">
      <c r="A6014" s="36">
        <v>45590</v>
      </c>
      <c r="B6014" s="1">
        <v>22.56</v>
      </c>
      <c r="C6014" s="1">
        <v>3.62</v>
      </c>
    </row>
    <row r="6015" spans="1:3" x14ac:dyDescent="0.3">
      <c r="A6015" s="36">
        <v>45589</v>
      </c>
      <c r="B6015" s="1">
        <v>22.76</v>
      </c>
      <c r="C6015" s="1">
        <v>3.65</v>
      </c>
    </row>
    <row r="6016" spans="1:3" x14ac:dyDescent="0.3">
      <c r="A6016" s="36">
        <v>45588</v>
      </c>
      <c r="B6016" s="1">
        <v>22.81</v>
      </c>
      <c r="C6016" s="1">
        <v>3.66</v>
      </c>
    </row>
    <row r="6017" spans="1:3" x14ac:dyDescent="0.3">
      <c r="A6017" s="36">
        <v>45587</v>
      </c>
      <c r="B6017" s="1">
        <v>22.83</v>
      </c>
      <c r="C6017" s="1">
        <v>3.67</v>
      </c>
    </row>
    <row r="6018" spans="1:3" x14ac:dyDescent="0.3">
      <c r="A6018" s="36">
        <v>45586</v>
      </c>
      <c r="B6018" s="1">
        <v>23.23</v>
      </c>
      <c r="C6018" s="1">
        <v>3.71</v>
      </c>
    </row>
    <row r="6019" spans="1:3" x14ac:dyDescent="0.3">
      <c r="A6019" s="36">
        <v>45583</v>
      </c>
      <c r="B6019" s="1">
        <v>23.38</v>
      </c>
      <c r="C6019" s="1">
        <v>3.72</v>
      </c>
    </row>
    <row r="6020" spans="1:3" x14ac:dyDescent="0.3">
      <c r="A6020" s="36">
        <v>45582</v>
      </c>
      <c r="B6020" s="1">
        <v>23.26</v>
      </c>
      <c r="C6020" s="1">
        <v>3.71</v>
      </c>
    </row>
    <row r="6021" spans="1:3" x14ac:dyDescent="0.3">
      <c r="A6021" s="36">
        <v>45581</v>
      </c>
      <c r="B6021" s="1">
        <v>23.47</v>
      </c>
      <c r="C6021" s="1">
        <v>3.74</v>
      </c>
    </row>
    <row r="6022" spans="1:3" x14ac:dyDescent="0.3">
      <c r="A6022" s="36">
        <v>45580</v>
      </c>
      <c r="B6022" s="1">
        <v>23.55</v>
      </c>
      <c r="C6022" s="1">
        <v>3.75</v>
      </c>
    </row>
    <row r="6023" spans="1:3" x14ac:dyDescent="0.3">
      <c r="A6023" s="36">
        <v>45579</v>
      </c>
      <c r="B6023" s="1">
        <v>23.62</v>
      </c>
      <c r="C6023" s="1">
        <v>3.76</v>
      </c>
    </row>
    <row r="6024" spans="1:3" x14ac:dyDescent="0.3">
      <c r="A6024" s="36">
        <v>45576</v>
      </c>
      <c r="B6024" s="1">
        <v>23.47</v>
      </c>
      <c r="C6024" s="1">
        <v>3.74</v>
      </c>
    </row>
    <row r="6025" spans="1:3" x14ac:dyDescent="0.3">
      <c r="A6025" s="36">
        <v>45575</v>
      </c>
      <c r="B6025" s="1">
        <v>23.5</v>
      </c>
      <c r="C6025" s="1">
        <v>3.74</v>
      </c>
    </row>
    <row r="6026" spans="1:3" x14ac:dyDescent="0.3">
      <c r="A6026" s="36">
        <v>45574</v>
      </c>
      <c r="B6026" s="1">
        <v>23.48</v>
      </c>
      <c r="C6026" s="1">
        <v>3.74</v>
      </c>
    </row>
    <row r="6027" spans="1:3" x14ac:dyDescent="0.3">
      <c r="A6027" s="36">
        <v>45573</v>
      </c>
      <c r="B6027" s="1">
        <v>23.51</v>
      </c>
      <c r="C6027" s="1">
        <v>3.75</v>
      </c>
    </row>
    <row r="6028" spans="1:3" x14ac:dyDescent="0.3">
      <c r="A6028" s="36">
        <v>45572</v>
      </c>
      <c r="B6028" s="1">
        <v>23.31</v>
      </c>
      <c r="C6028" s="1">
        <v>3.71</v>
      </c>
    </row>
    <row r="6029" spans="1:3" x14ac:dyDescent="0.3">
      <c r="A6029" s="36">
        <v>45569</v>
      </c>
      <c r="B6029" s="1">
        <v>23.52</v>
      </c>
      <c r="C6029" s="1">
        <v>3.75</v>
      </c>
    </row>
    <row r="6030" spans="1:3" x14ac:dyDescent="0.3">
      <c r="A6030" s="36">
        <v>45568</v>
      </c>
      <c r="B6030" s="1">
        <v>23.74</v>
      </c>
      <c r="C6030" s="1">
        <v>3.78</v>
      </c>
    </row>
    <row r="6031" spans="1:3" x14ac:dyDescent="0.3">
      <c r="A6031" s="36">
        <v>45566</v>
      </c>
      <c r="B6031" s="1">
        <v>24.25</v>
      </c>
      <c r="C6031" s="1">
        <v>3.86</v>
      </c>
    </row>
    <row r="6032" spans="1:3" x14ac:dyDescent="0.3">
      <c r="A6032" s="36">
        <v>45565</v>
      </c>
      <c r="B6032" s="1">
        <v>24.26</v>
      </c>
      <c r="C6032" s="1">
        <v>3.87</v>
      </c>
    </row>
    <row r="6033" spans="1:3" x14ac:dyDescent="0.3">
      <c r="A6033" s="36">
        <v>45562</v>
      </c>
      <c r="B6033" s="1">
        <v>24.34</v>
      </c>
      <c r="C6033" s="1">
        <v>3.87</v>
      </c>
    </row>
    <row r="6034" spans="1:3" x14ac:dyDescent="0.3">
      <c r="A6034" s="36">
        <v>45561</v>
      </c>
      <c r="B6034" s="1">
        <v>24.38</v>
      </c>
      <c r="C6034" s="1">
        <v>3.87</v>
      </c>
    </row>
    <row r="6035" spans="1:3" x14ac:dyDescent="0.3">
      <c r="A6035" s="36">
        <v>45560</v>
      </c>
      <c r="B6035" s="1">
        <v>24.18</v>
      </c>
      <c r="C6035" s="1">
        <v>3.84</v>
      </c>
    </row>
    <row r="6036" spans="1:3" x14ac:dyDescent="0.3">
      <c r="A6036" s="36">
        <v>45559</v>
      </c>
      <c r="B6036" s="1">
        <v>24.12</v>
      </c>
      <c r="C6036" s="1">
        <v>3.83</v>
      </c>
    </row>
    <row r="6037" spans="1:3" x14ac:dyDescent="0.3">
      <c r="A6037" s="36">
        <v>45558</v>
      </c>
      <c r="B6037" s="1">
        <v>24.12</v>
      </c>
      <c r="C6037" s="1">
        <v>3.83</v>
      </c>
    </row>
    <row r="6038" spans="1:3" x14ac:dyDescent="0.3">
      <c r="A6038" s="36">
        <v>45555</v>
      </c>
      <c r="B6038" s="1">
        <v>23.98</v>
      </c>
      <c r="C6038" s="1">
        <v>4.08</v>
      </c>
    </row>
    <row r="6039" spans="1:3" x14ac:dyDescent="0.3">
      <c r="A6039" s="36">
        <v>45554</v>
      </c>
      <c r="B6039" s="1">
        <v>23.64</v>
      </c>
      <c r="C6039" s="1">
        <v>4.04</v>
      </c>
    </row>
    <row r="6040" spans="1:3" x14ac:dyDescent="0.3">
      <c r="A6040" s="36">
        <v>45553</v>
      </c>
      <c r="B6040" s="1">
        <v>23.6</v>
      </c>
      <c r="C6040" s="1">
        <v>4.04</v>
      </c>
    </row>
    <row r="6041" spans="1:3" x14ac:dyDescent="0.3">
      <c r="A6041" s="36">
        <v>45552</v>
      </c>
      <c r="B6041" s="1">
        <v>23.64</v>
      </c>
      <c r="C6041" s="1">
        <v>4.05</v>
      </c>
    </row>
    <row r="6042" spans="1:3" x14ac:dyDescent="0.3">
      <c r="A6042" s="36">
        <v>45551</v>
      </c>
      <c r="B6042" s="1">
        <v>23.61</v>
      </c>
      <c r="C6042" s="1">
        <v>4.07</v>
      </c>
    </row>
    <row r="6043" spans="1:3" x14ac:dyDescent="0.3">
      <c r="A6043" s="36">
        <v>45548</v>
      </c>
      <c r="B6043" s="1">
        <v>23.58</v>
      </c>
      <c r="C6043" s="1">
        <v>4.07</v>
      </c>
    </row>
    <row r="6044" spans="1:3" x14ac:dyDescent="0.3">
      <c r="A6044" s="36">
        <v>45547</v>
      </c>
      <c r="B6044" s="1">
        <v>23.61</v>
      </c>
      <c r="C6044" s="1">
        <v>4.18</v>
      </c>
    </row>
    <row r="6045" spans="1:3" x14ac:dyDescent="0.3">
      <c r="A6045" s="36">
        <v>45546</v>
      </c>
      <c r="B6045" s="1">
        <v>23.17</v>
      </c>
      <c r="C6045" s="1">
        <v>4.1100000000000003</v>
      </c>
    </row>
    <row r="6046" spans="1:3" x14ac:dyDescent="0.3">
      <c r="A6046" s="36">
        <v>45545</v>
      </c>
      <c r="B6046" s="1">
        <v>23.29</v>
      </c>
      <c r="C6046" s="1">
        <v>4.1500000000000004</v>
      </c>
    </row>
    <row r="6047" spans="1:3" x14ac:dyDescent="0.3">
      <c r="A6047" s="36">
        <v>45544</v>
      </c>
      <c r="B6047" s="1">
        <v>23.19</v>
      </c>
      <c r="C6047" s="1">
        <v>4.21</v>
      </c>
    </row>
    <row r="6048" spans="1:3" x14ac:dyDescent="0.3">
      <c r="A6048" s="36">
        <v>45541</v>
      </c>
      <c r="B6048" s="1">
        <v>23.11</v>
      </c>
      <c r="C6048" s="1">
        <v>4.2</v>
      </c>
    </row>
    <row r="6049" spans="1:3" x14ac:dyDescent="0.3">
      <c r="A6049" s="36">
        <v>45540</v>
      </c>
      <c r="B6049" s="1">
        <v>23.38</v>
      </c>
      <c r="C6049" s="1">
        <v>4.25</v>
      </c>
    </row>
    <row r="6050" spans="1:3" x14ac:dyDescent="0.3">
      <c r="A6050" s="36">
        <v>45539</v>
      </c>
      <c r="B6050" s="1">
        <v>23.43</v>
      </c>
      <c r="C6050" s="1">
        <v>4.26</v>
      </c>
    </row>
    <row r="6051" spans="1:3" x14ac:dyDescent="0.3">
      <c r="A6051" s="36">
        <v>45538</v>
      </c>
      <c r="B6051" s="1">
        <v>23.51</v>
      </c>
      <c r="C6051" s="1">
        <v>4.2699999999999996</v>
      </c>
    </row>
    <row r="6052" spans="1:3" x14ac:dyDescent="0.3">
      <c r="A6052" s="36">
        <v>45537</v>
      </c>
      <c r="B6052" s="1">
        <v>23.51</v>
      </c>
      <c r="C6052" s="1">
        <v>4.2699999999999996</v>
      </c>
    </row>
    <row r="6053" spans="1:3" x14ac:dyDescent="0.3">
      <c r="A6053" s="36">
        <v>45534</v>
      </c>
      <c r="B6053" s="1">
        <v>23.47</v>
      </c>
      <c r="C6053" s="1">
        <v>4.26</v>
      </c>
    </row>
    <row r="6054" spans="1:3" x14ac:dyDescent="0.3">
      <c r="A6054" s="36">
        <v>45533</v>
      </c>
      <c r="B6054" s="1">
        <v>23.37</v>
      </c>
      <c r="C6054" s="1">
        <v>4.24</v>
      </c>
    </row>
    <row r="6055" spans="1:3" x14ac:dyDescent="0.3">
      <c r="A6055" s="36">
        <v>45532</v>
      </c>
      <c r="B6055" s="1">
        <v>23.28</v>
      </c>
      <c r="C6055" s="1">
        <v>4.22</v>
      </c>
    </row>
    <row r="6056" spans="1:3" x14ac:dyDescent="0.3">
      <c r="A6056" s="36">
        <v>45531</v>
      </c>
      <c r="B6056" s="1">
        <v>23.24</v>
      </c>
      <c r="C6056" s="1">
        <v>4.22</v>
      </c>
    </row>
    <row r="6057" spans="1:3" x14ac:dyDescent="0.3">
      <c r="A6057" s="36">
        <v>45530</v>
      </c>
      <c r="B6057" s="1">
        <v>23.24</v>
      </c>
      <c r="C6057" s="1">
        <v>4.21</v>
      </c>
    </row>
    <row r="6058" spans="1:3" x14ac:dyDescent="0.3">
      <c r="A6058" s="36">
        <v>45527</v>
      </c>
      <c r="B6058" s="1">
        <v>23.06</v>
      </c>
      <c r="C6058" s="1">
        <v>4.18</v>
      </c>
    </row>
    <row r="6059" spans="1:3" x14ac:dyDescent="0.3">
      <c r="A6059" s="36">
        <v>45526</v>
      </c>
      <c r="B6059" s="1">
        <v>23.05</v>
      </c>
      <c r="C6059" s="1">
        <v>4.18</v>
      </c>
    </row>
    <row r="6060" spans="1:3" x14ac:dyDescent="0.3">
      <c r="A6060" s="36">
        <v>45525</v>
      </c>
      <c r="B6060" s="1">
        <v>23.01</v>
      </c>
      <c r="C6060" s="1">
        <v>4.17</v>
      </c>
    </row>
    <row r="6061" spans="1:3" x14ac:dyDescent="0.3">
      <c r="A6061" s="36">
        <v>45524</v>
      </c>
      <c r="B6061" s="1">
        <v>22.95</v>
      </c>
      <c r="C6061" s="1">
        <v>4.16</v>
      </c>
    </row>
    <row r="6062" spans="1:3" x14ac:dyDescent="0.3">
      <c r="A6062" s="36">
        <v>45523</v>
      </c>
      <c r="B6062" s="1">
        <v>22.83</v>
      </c>
      <c r="C6062" s="1">
        <v>4.1399999999999997</v>
      </c>
    </row>
    <row r="6063" spans="1:3" x14ac:dyDescent="0.3">
      <c r="A6063" s="36">
        <v>45520</v>
      </c>
      <c r="B6063" s="1">
        <v>22.8</v>
      </c>
      <c r="C6063" s="1">
        <v>4.1399999999999997</v>
      </c>
    </row>
    <row r="6064" spans="1:3" x14ac:dyDescent="0.3">
      <c r="A6064" s="36">
        <v>45518</v>
      </c>
      <c r="B6064" s="1">
        <v>22.47</v>
      </c>
      <c r="C6064" s="1">
        <v>4.07</v>
      </c>
    </row>
    <row r="6065" spans="1:3" x14ac:dyDescent="0.3">
      <c r="A6065" s="36">
        <v>45517</v>
      </c>
      <c r="B6065" s="1">
        <v>22.46</v>
      </c>
      <c r="C6065" s="1">
        <v>4.07</v>
      </c>
    </row>
    <row r="6066" spans="1:3" x14ac:dyDescent="0.3">
      <c r="A6066" s="36">
        <v>45516</v>
      </c>
      <c r="B6066" s="1">
        <v>22.65</v>
      </c>
      <c r="C6066" s="1">
        <v>4.0999999999999996</v>
      </c>
    </row>
    <row r="6067" spans="1:3" x14ac:dyDescent="0.3">
      <c r="A6067" s="36">
        <v>45513</v>
      </c>
      <c r="B6067" s="1">
        <v>22.67</v>
      </c>
      <c r="C6067" s="1">
        <v>4.1100000000000003</v>
      </c>
    </row>
    <row r="6068" spans="1:3" x14ac:dyDescent="0.3">
      <c r="A6068" s="36">
        <v>45512</v>
      </c>
      <c r="B6068" s="1">
        <v>22.44</v>
      </c>
      <c r="C6068" s="1">
        <v>4.0599999999999996</v>
      </c>
    </row>
    <row r="6069" spans="1:3" x14ac:dyDescent="0.3">
      <c r="A6069" s="36">
        <v>45511</v>
      </c>
      <c r="B6069" s="1">
        <v>22.61</v>
      </c>
      <c r="C6069" s="1">
        <v>4.09</v>
      </c>
    </row>
    <row r="6070" spans="1:3" x14ac:dyDescent="0.3">
      <c r="A6070" s="36">
        <v>45510</v>
      </c>
      <c r="B6070" s="1">
        <v>22.3</v>
      </c>
      <c r="C6070" s="1">
        <v>4.04</v>
      </c>
    </row>
    <row r="6071" spans="1:3" x14ac:dyDescent="0.3">
      <c r="A6071" s="36">
        <v>45509</v>
      </c>
      <c r="B6071" s="1">
        <v>22.38</v>
      </c>
      <c r="C6071" s="1">
        <v>4.05</v>
      </c>
    </row>
    <row r="6072" spans="1:3" x14ac:dyDescent="0.3">
      <c r="A6072" s="36">
        <v>45506</v>
      </c>
      <c r="B6072" s="1">
        <v>23.09</v>
      </c>
      <c r="C6072" s="1">
        <v>4.17</v>
      </c>
    </row>
    <row r="6073" spans="1:3" x14ac:dyDescent="0.3">
      <c r="A6073" s="36">
        <v>45505</v>
      </c>
      <c r="B6073" s="1">
        <v>23.45</v>
      </c>
      <c r="C6073" s="1">
        <v>4.22</v>
      </c>
    </row>
    <row r="6074" spans="1:3" x14ac:dyDescent="0.3">
      <c r="A6074" s="36">
        <v>45504</v>
      </c>
      <c r="B6074" s="1">
        <v>23.4</v>
      </c>
      <c r="C6074" s="1">
        <v>4.21</v>
      </c>
    </row>
    <row r="6075" spans="1:3" x14ac:dyDescent="0.3">
      <c r="A6075" s="36">
        <v>45503</v>
      </c>
      <c r="B6075" s="1">
        <v>23.31</v>
      </c>
      <c r="C6075" s="1">
        <v>4.1900000000000004</v>
      </c>
    </row>
    <row r="6076" spans="1:3" x14ac:dyDescent="0.3">
      <c r="A6076" s="36">
        <v>45502</v>
      </c>
      <c r="B6076" s="1">
        <v>23.4</v>
      </c>
      <c r="C6076" s="1">
        <v>4.1900000000000004</v>
      </c>
    </row>
    <row r="6077" spans="1:3" x14ac:dyDescent="0.3">
      <c r="A6077" s="36">
        <v>45499</v>
      </c>
      <c r="B6077" s="1">
        <v>23.4</v>
      </c>
      <c r="C6077" s="1">
        <v>4.1900000000000004</v>
      </c>
    </row>
    <row r="6078" spans="1:3" x14ac:dyDescent="0.3">
      <c r="A6078" s="36">
        <v>45498</v>
      </c>
      <c r="B6078" s="1">
        <v>23.03</v>
      </c>
      <c r="C6078" s="1">
        <v>4.1100000000000003</v>
      </c>
    </row>
    <row r="6079" spans="1:3" x14ac:dyDescent="0.3">
      <c r="A6079" s="36">
        <v>45497</v>
      </c>
      <c r="B6079" s="1">
        <v>23.05</v>
      </c>
      <c r="C6079" s="1">
        <v>4.1100000000000003</v>
      </c>
    </row>
    <row r="6080" spans="1:3" x14ac:dyDescent="0.3">
      <c r="A6080" s="36">
        <v>45496</v>
      </c>
      <c r="B6080" s="1">
        <v>23.11</v>
      </c>
      <c r="C6080" s="1">
        <v>4.12</v>
      </c>
    </row>
    <row r="6081" spans="1:3" x14ac:dyDescent="0.3">
      <c r="A6081" s="36">
        <v>45495</v>
      </c>
      <c r="B6081" s="1">
        <v>23.28</v>
      </c>
      <c r="C6081" s="1">
        <v>4.1500000000000004</v>
      </c>
    </row>
    <row r="6082" spans="1:3" x14ac:dyDescent="0.3">
      <c r="A6082" s="36">
        <v>45492</v>
      </c>
      <c r="B6082" s="1">
        <v>23.31</v>
      </c>
      <c r="C6082" s="1">
        <v>4.16</v>
      </c>
    </row>
    <row r="6083" spans="1:3" x14ac:dyDescent="0.3">
      <c r="A6083" s="36">
        <v>45491</v>
      </c>
      <c r="B6083" s="1">
        <v>23.57</v>
      </c>
      <c r="C6083" s="1">
        <v>4.1900000000000004</v>
      </c>
    </row>
    <row r="6084" spans="1:3" x14ac:dyDescent="0.3">
      <c r="A6084" s="36">
        <v>45489</v>
      </c>
      <c r="B6084" s="1">
        <v>23.39</v>
      </c>
      <c r="C6084" s="1">
        <v>4.17</v>
      </c>
    </row>
    <row r="6085" spans="1:3" x14ac:dyDescent="0.3">
      <c r="A6085" s="36">
        <v>45488</v>
      </c>
      <c r="B6085" s="1">
        <v>23.38</v>
      </c>
      <c r="C6085" s="1">
        <v>4.16</v>
      </c>
    </row>
    <row r="6086" spans="1:3" x14ac:dyDescent="0.3">
      <c r="A6086" s="36">
        <v>45485</v>
      </c>
      <c r="B6086" s="1">
        <v>23.32</v>
      </c>
      <c r="C6086" s="1">
        <v>4.22</v>
      </c>
    </row>
    <row r="6087" spans="1:3" x14ac:dyDescent="0.3">
      <c r="A6087" s="36">
        <v>45484</v>
      </c>
      <c r="B6087" s="1">
        <v>23.14</v>
      </c>
      <c r="C6087" s="1">
        <v>4.1900000000000004</v>
      </c>
    </row>
    <row r="6088" spans="1:3" x14ac:dyDescent="0.3">
      <c r="A6088" s="36">
        <v>45483</v>
      </c>
      <c r="B6088" s="1">
        <v>23.15</v>
      </c>
      <c r="C6088" s="1">
        <v>4.1900000000000004</v>
      </c>
    </row>
    <row r="6089" spans="1:3" x14ac:dyDescent="0.3">
      <c r="A6089" s="36">
        <v>45482</v>
      </c>
      <c r="B6089" s="1">
        <v>23.25</v>
      </c>
      <c r="C6089" s="1">
        <v>4.21</v>
      </c>
    </row>
    <row r="6090" spans="1:3" x14ac:dyDescent="0.3">
      <c r="A6090" s="36">
        <v>45481</v>
      </c>
      <c r="B6090" s="1">
        <v>23.14</v>
      </c>
      <c r="C6090" s="1">
        <v>4.1900000000000004</v>
      </c>
    </row>
    <row r="6091" spans="1:3" x14ac:dyDescent="0.3">
      <c r="A6091" s="36">
        <v>45478</v>
      </c>
      <c r="B6091" s="1">
        <v>23.15</v>
      </c>
      <c r="C6091" s="1">
        <v>4.1900000000000004</v>
      </c>
    </row>
    <row r="6092" spans="1:3" x14ac:dyDescent="0.3">
      <c r="A6092" s="36">
        <v>45477</v>
      </c>
      <c r="B6092" s="1">
        <v>23.13</v>
      </c>
      <c r="C6092" s="1">
        <v>4.1900000000000004</v>
      </c>
    </row>
    <row r="6093" spans="1:3" x14ac:dyDescent="0.3">
      <c r="A6093" s="36">
        <v>45476</v>
      </c>
      <c r="B6093" s="1">
        <v>23.11</v>
      </c>
      <c r="C6093" s="1">
        <v>4.18</v>
      </c>
    </row>
    <row r="6094" spans="1:3" x14ac:dyDescent="0.3">
      <c r="A6094" s="36">
        <v>45475</v>
      </c>
      <c r="B6094" s="1">
        <v>22.96</v>
      </c>
      <c r="C6094" s="1">
        <v>4.16</v>
      </c>
    </row>
    <row r="6095" spans="1:3" x14ac:dyDescent="0.3">
      <c r="A6095" s="36">
        <v>45474</v>
      </c>
      <c r="B6095" s="1">
        <v>22.97</v>
      </c>
      <c r="C6095" s="1">
        <v>4.16</v>
      </c>
    </row>
    <row r="6096" spans="1:3" x14ac:dyDescent="0.3">
      <c r="A6096" s="36">
        <v>45471</v>
      </c>
      <c r="B6096" s="1">
        <v>22.85</v>
      </c>
      <c r="C6096" s="1">
        <v>4.1399999999999997</v>
      </c>
    </row>
    <row r="6097" spans="1:3" x14ac:dyDescent="0.3">
      <c r="A6097" s="36">
        <v>45470</v>
      </c>
      <c r="B6097" s="1">
        <v>22.86</v>
      </c>
      <c r="C6097" s="1">
        <v>4.13</v>
      </c>
    </row>
    <row r="6098" spans="1:3" x14ac:dyDescent="0.3">
      <c r="A6098" s="36">
        <v>45469</v>
      </c>
      <c r="B6098" s="1">
        <v>22.69</v>
      </c>
      <c r="C6098" s="1">
        <v>4.0999999999999996</v>
      </c>
    </row>
    <row r="6099" spans="1:3" x14ac:dyDescent="0.3">
      <c r="A6099" s="36">
        <v>45468</v>
      </c>
      <c r="B6099" s="1">
        <v>22.55</v>
      </c>
      <c r="C6099" s="1">
        <v>4.08</v>
      </c>
    </row>
    <row r="6100" spans="1:3" x14ac:dyDescent="0.3">
      <c r="A6100" s="36">
        <v>45467</v>
      </c>
      <c r="B6100" s="1">
        <v>22.38</v>
      </c>
      <c r="C6100" s="1">
        <v>4.05</v>
      </c>
    </row>
    <row r="6101" spans="1:3" x14ac:dyDescent="0.3">
      <c r="A6101" s="36">
        <v>45464</v>
      </c>
      <c r="B6101" s="1">
        <v>22.34</v>
      </c>
      <c r="C6101" s="1">
        <v>4.04</v>
      </c>
    </row>
    <row r="6102" spans="1:3" x14ac:dyDescent="0.3">
      <c r="A6102" s="36">
        <v>45463</v>
      </c>
      <c r="B6102" s="1">
        <v>22.41</v>
      </c>
      <c r="C6102" s="1">
        <v>4.05</v>
      </c>
    </row>
    <row r="6103" spans="1:3" x14ac:dyDescent="0.3">
      <c r="A6103" s="36">
        <v>45462</v>
      </c>
      <c r="B6103" s="1">
        <v>22.36</v>
      </c>
      <c r="C6103" s="1">
        <v>4.08</v>
      </c>
    </row>
    <row r="6104" spans="1:3" x14ac:dyDescent="0.3">
      <c r="A6104" s="36">
        <v>45461</v>
      </c>
      <c r="B6104" s="1">
        <v>22.4</v>
      </c>
      <c r="C6104" s="1">
        <v>4.08</v>
      </c>
    </row>
    <row r="6105" spans="1:3" x14ac:dyDescent="0.3">
      <c r="A6105" s="36">
        <v>45457</v>
      </c>
      <c r="B6105" s="1">
        <v>22.32</v>
      </c>
      <c r="C6105" s="1">
        <v>4.07</v>
      </c>
    </row>
    <row r="6106" spans="1:3" x14ac:dyDescent="0.3">
      <c r="A6106" s="36">
        <v>45456</v>
      </c>
      <c r="B6106" s="1">
        <v>22.25</v>
      </c>
      <c r="C6106" s="1">
        <v>4.0599999999999996</v>
      </c>
    </row>
    <row r="6107" spans="1:3" x14ac:dyDescent="0.3">
      <c r="A6107" s="36">
        <v>45455</v>
      </c>
      <c r="B6107" s="1">
        <v>22.18</v>
      </c>
      <c r="C6107" s="1">
        <v>4.09</v>
      </c>
    </row>
    <row r="6108" spans="1:3" x14ac:dyDescent="0.3">
      <c r="A6108" s="36">
        <v>45454</v>
      </c>
      <c r="B6108" s="1">
        <v>22.13</v>
      </c>
      <c r="C6108" s="1">
        <v>4.08</v>
      </c>
    </row>
    <row r="6109" spans="1:3" x14ac:dyDescent="0.3">
      <c r="A6109" s="36">
        <v>45453</v>
      </c>
      <c r="B6109" s="1">
        <v>22.12</v>
      </c>
      <c r="C6109" s="1">
        <v>4.08</v>
      </c>
    </row>
    <row r="6110" spans="1:3" x14ac:dyDescent="0.3">
      <c r="A6110" s="36">
        <v>45450</v>
      </c>
      <c r="B6110" s="1">
        <v>22.15</v>
      </c>
      <c r="C6110" s="1">
        <v>4.08</v>
      </c>
    </row>
    <row r="6111" spans="1:3" x14ac:dyDescent="0.3">
      <c r="A6111" s="36">
        <v>45449</v>
      </c>
      <c r="B6111" s="1">
        <v>21.71</v>
      </c>
      <c r="C6111" s="1">
        <v>4</v>
      </c>
    </row>
    <row r="6112" spans="1:3" x14ac:dyDescent="0.3">
      <c r="A6112" s="36">
        <v>45448</v>
      </c>
      <c r="B6112" s="1">
        <v>21.51</v>
      </c>
      <c r="C6112" s="1">
        <v>3.97</v>
      </c>
    </row>
    <row r="6113" spans="1:3" x14ac:dyDescent="0.3">
      <c r="A6113" s="36">
        <v>45447</v>
      </c>
      <c r="B6113" s="1">
        <v>20.81</v>
      </c>
      <c r="C6113" s="1">
        <v>3.84</v>
      </c>
    </row>
    <row r="6114" spans="1:3" x14ac:dyDescent="0.3">
      <c r="A6114" s="36">
        <v>45446</v>
      </c>
      <c r="B6114" s="1">
        <v>22.13</v>
      </c>
      <c r="C6114" s="1">
        <v>4.08</v>
      </c>
    </row>
    <row r="6115" spans="1:3" x14ac:dyDescent="0.3">
      <c r="A6115" s="36">
        <v>45443</v>
      </c>
      <c r="B6115" s="1">
        <v>21.4</v>
      </c>
      <c r="C6115" s="1">
        <v>3.95</v>
      </c>
    </row>
    <row r="6116" spans="1:3" x14ac:dyDescent="0.3">
      <c r="A6116" s="36">
        <v>45442</v>
      </c>
      <c r="B6116" s="1">
        <v>21.36</v>
      </c>
      <c r="C6116" s="1">
        <v>3.94</v>
      </c>
    </row>
    <row r="6117" spans="1:3" x14ac:dyDescent="0.3">
      <c r="A6117" s="36">
        <v>45441</v>
      </c>
      <c r="B6117" s="1">
        <v>21.57</v>
      </c>
      <c r="C6117" s="1">
        <v>3.98</v>
      </c>
    </row>
    <row r="6118" spans="1:3" x14ac:dyDescent="0.3">
      <c r="A6118" s="36">
        <v>45440</v>
      </c>
      <c r="B6118" s="1">
        <v>21.74</v>
      </c>
      <c r="C6118" s="1">
        <v>4.01</v>
      </c>
    </row>
    <row r="6119" spans="1:3" x14ac:dyDescent="0.3">
      <c r="A6119" s="36">
        <v>45439</v>
      </c>
      <c r="B6119" s="1">
        <v>21.85</v>
      </c>
      <c r="C6119" s="1">
        <v>4.0199999999999996</v>
      </c>
    </row>
    <row r="6120" spans="1:3" x14ac:dyDescent="0.3">
      <c r="A6120" s="36">
        <v>45436</v>
      </c>
      <c r="B6120" s="1">
        <v>21.88</v>
      </c>
      <c r="C6120" s="1">
        <v>4.03</v>
      </c>
    </row>
    <row r="6121" spans="1:3" x14ac:dyDescent="0.3">
      <c r="A6121" s="36">
        <v>45435</v>
      </c>
      <c r="B6121" s="1">
        <v>21.9</v>
      </c>
      <c r="C6121" s="1">
        <v>4.03</v>
      </c>
    </row>
    <row r="6122" spans="1:3" x14ac:dyDescent="0.3">
      <c r="A6122" s="36">
        <v>45434</v>
      </c>
      <c r="B6122" s="1">
        <v>21.55</v>
      </c>
      <c r="C6122" s="1">
        <v>3.96</v>
      </c>
    </row>
    <row r="6123" spans="1:3" x14ac:dyDescent="0.3">
      <c r="A6123" s="36">
        <v>45433</v>
      </c>
      <c r="B6123" s="1">
        <v>21.52</v>
      </c>
      <c r="C6123" s="1">
        <v>3.95</v>
      </c>
    </row>
    <row r="6124" spans="1:3" x14ac:dyDescent="0.3">
      <c r="A6124" s="36">
        <v>45430</v>
      </c>
      <c r="B6124" s="1">
        <v>21.5</v>
      </c>
      <c r="C6124" s="1">
        <v>3.95</v>
      </c>
    </row>
    <row r="6125" spans="1:3" x14ac:dyDescent="0.3">
      <c r="A6125" s="36">
        <v>45429</v>
      </c>
      <c r="B6125" s="1">
        <v>21.47</v>
      </c>
      <c r="C6125" s="1">
        <v>3.94</v>
      </c>
    </row>
    <row r="6126" spans="1:3" x14ac:dyDescent="0.3">
      <c r="A6126" s="36">
        <v>45428</v>
      </c>
      <c r="B6126" s="1">
        <v>21.41</v>
      </c>
      <c r="C6126" s="1">
        <v>3.93</v>
      </c>
    </row>
    <row r="6127" spans="1:3" x14ac:dyDescent="0.3">
      <c r="A6127" s="36">
        <v>45427</v>
      </c>
      <c r="B6127" s="1">
        <v>21.17</v>
      </c>
      <c r="C6127" s="1">
        <v>3.89</v>
      </c>
    </row>
    <row r="6128" spans="1:3" x14ac:dyDescent="0.3">
      <c r="A6128" s="36">
        <v>45426</v>
      </c>
      <c r="B6128" s="1">
        <v>21.19</v>
      </c>
      <c r="C6128" s="1">
        <v>3.9</v>
      </c>
    </row>
    <row r="6129" spans="1:3" x14ac:dyDescent="0.3">
      <c r="A6129" s="36">
        <v>45425</v>
      </c>
      <c r="B6129" s="1">
        <v>21.35</v>
      </c>
      <c r="C6129" s="1">
        <v>3.88</v>
      </c>
    </row>
    <row r="6130" spans="1:3" x14ac:dyDescent="0.3">
      <c r="A6130" s="36">
        <v>45422</v>
      </c>
      <c r="B6130" s="1">
        <v>21.33</v>
      </c>
      <c r="C6130" s="1">
        <v>3.87</v>
      </c>
    </row>
    <row r="6131" spans="1:3" x14ac:dyDescent="0.3">
      <c r="A6131" s="36">
        <v>45421</v>
      </c>
      <c r="B6131" s="1">
        <v>21.26</v>
      </c>
      <c r="C6131" s="1">
        <v>3.85</v>
      </c>
    </row>
    <row r="6132" spans="1:3" x14ac:dyDescent="0.3">
      <c r="A6132" s="36">
        <v>45420</v>
      </c>
      <c r="B6132" s="1">
        <v>21.61</v>
      </c>
      <c r="C6132" s="1">
        <v>3.91</v>
      </c>
    </row>
    <row r="6133" spans="1:3" x14ac:dyDescent="0.3">
      <c r="A6133" s="36">
        <v>45419</v>
      </c>
      <c r="B6133" s="1">
        <v>21.61</v>
      </c>
      <c r="C6133" s="1">
        <v>3.91</v>
      </c>
    </row>
    <row r="6134" spans="1:3" x14ac:dyDescent="0.3">
      <c r="A6134" s="36">
        <v>45418</v>
      </c>
      <c r="B6134" s="1">
        <v>21.77</v>
      </c>
      <c r="C6134" s="1">
        <v>3.94</v>
      </c>
    </row>
    <row r="6135" spans="1:3" x14ac:dyDescent="0.3">
      <c r="A6135" s="36">
        <v>45415</v>
      </c>
      <c r="B6135" s="1">
        <v>21.87</v>
      </c>
      <c r="C6135" s="1">
        <v>3.94</v>
      </c>
    </row>
    <row r="6136" spans="1:3" x14ac:dyDescent="0.3">
      <c r="A6136" s="36">
        <v>45414</v>
      </c>
      <c r="B6136" s="1">
        <v>22.03</v>
      </c>
      <c r="C6136" s="1">
        <v>3.97</v>
      </c>
    </row>
    <row r="6137" spans="1:3" x14ac:dyDescent="0.3">
      <c r="A6137" s="36">
        <v>45412</v>
      </c>
      <c r="B6137" s="1">
        <v>22</v>
      </c>
      <c r="C6137" s="1">
        <v>3.96</v>
      </c>
    </row>
    <row r="6138" spans="1:3" x14ac:dyDescent="0.3">
      <c r="A6138" s="36">
        <v>45411</v>
      </c>
      <c r="B6138" s="1">
        <v>22.2</v>
      </c>
      <c r="C6138" s="1">
        <v>3.97</v>
      </c>
    </row>
    <row r="6139" spans="1:3" x14ac:dyDescent="0.3">
      <c r="A6139" s="36">
        <v>45408</v>
      </c>
      <c r="B6139" s="1">
        <v>22</v>
      </c>
      <c r="C6139" s="1">
        <v>3.93</v>
      </c>
    </row>
    <row r="6140" spans="1:3" x14ac:dyDescent="0.3">
      <c r="A6140" s="36">
        <v>45407</v>
      </c>
      <c r="B6140" s="1">
        <v>22.75</v>
      </c>
      <c r="C6140" s="1">
        <v>3.96</v>
      </c>
    </row>
    <row r="6141" spans="1:3" x14ac:dyDescent="0.3">
      <c r="A6141" s="36">
        <v>45406</v>
      </c>
      <c r="B6141" s="1">
        <v>22.58</v>
      </c>
      <c r="C6141" s="1">
        <v>3.93</v>
      </c>
    </row>
    <row r="6142" spans="1:3" x14ac:dyDescent="0.3">
      <c r="A6142" s="36">
        <v>45405</v>
      </c>
      <c r="B6142" s="1">
        <v>22.54</v>
      </c>
      <c r="C6142" s="1">
        <v>3.92</v>
      </c>
    </row>
    <row r="6143" spans="1:3" x14ac:dyDescent="0.3">
      <c r="A6143" s="36">
        <v>45404</v>
      </c>
      <c r="B6143" s="1">
        <v>22.78</v>
      </c>
      <c r="C6143" s="1">
        <v>3.92</v>
      </c>
    </row>
    <row r="6144" spans="1:3" x14ac:dyDescent="0.3">
      <c r="A6144" s="36">
        <v>45401</v>
      </c>
      <c r="B6144" s="1">
        <v>22.68</v>
      </c>
      <c r="C6144" s="1">
        <v>3.88</v>
      </c>
    </row>
    <row r="6145" spans="1:3" x14ac:dyDescent="0.3">
      <c r="A6145" s="36">
        <v>45400</v>
      </c>
      <c r="B6145" s="1">
        <v>22.53</v>
      </c>
      <c r="C6145" s="1">
        <v>3.86</v>
      </c>
    </row>
    <row r="6146" spans="1:3" x14ac:dyDescent="0.3">
      <c r="A6146" s="36">
        <v>45398</v>
      </c>
      <c r="B6146" s="1">
        <v>22.68</v>
      </c>
      <c r="C6146" s="1">
        <v>3.88</v>
      </c>
    </row>
    <row r="6147" spans="1:3" x14ac:dyDescent="0.3">
      <c r="A6147" s="36">
        <v>45397</v>
      </c>
      <c r="B6147" s="1">
        <v>22.82</v>
      </c>
      <c r="C6147" s="1">
        <v>3.91</v>
      </c>
    </row>
    <row r="6148" spans="1:3" x14ac:dyDescent="0.3">
      <c r="A6148" s="36">
        <v>45394</v>
      </c>
      <c r="B6148" s="1">
        <v>23.08</v>
      </c>
      <c r="C6148" s="1">
        <v>3.95</v>
      </c>
    </row>
    <row r="6149" spans="1:3" x14ac:dyDescent="0.3">
      <c r="A6149" s="36">
        <v>45392</v>
      </c>
      <c r="B6149" s="1">
        <v>23.32</v>
      </c>
      <c r="C6149" s="1">
        <v>4.01</v>
      </c>
    </row>
    <row r="6150" spans="1:3" x14ac:dyDescent="0.3">
      <c r="A6150" s="36">
        <v>45391</v>
      </c>
      <c r="B6150" s="1">
        <v>23.2</v>
      </c>
      <c r="C6150" s="1">
        <v>3.99</v>
      </c>
    </row>
    <row r="6151" spans="1:3" x14ac:dyDescent="0.3">
      <c r="A6151" s="36">
        <v>45390</v>
      </c>
      <c r="B6151" s="1">
        <v>23.23</v>
      </c>
      <c r="C6151" s="1">
        <v>4</v>
      </c>
    </row>
    <row r="6152" spans="1:3" x14ac:dyDescent="0.3">
      <c r="A6152" s="36">
        <v>45387</v>
      </c>
      <c r="B6152" s="1">
        <v>23.07</v>
      </c>
      <c r="C6152" s="1">
        <v>3.97</v>
      </c>
    </row>
    <row r="6153" spans="1:3" x14ac:dyDescent="0.3">
      <c r="A6153" s="36">
        <v>45386</v>
      </c>
      <c r="B6153" s="1">
        <v>23.07</v>
      </c>
      <c r="C6153" s="1">
        <v>3.97</v>
      </c>
    </row>
    <row r="6154" spans="1:3" x14ac:dyDescent="0.3">
      <c r="A6154" s="36">
        <v>45385</v>
      </c>
      <c r="B6154" s="1">
        <v>22.99</v>
      </c>
      <c r="C6154" s="1">
        <v>3.96</v>
      </c>
    </row>
    <row r="6155" spans="1:3" x14ac:dyDescent="0.3">
      <c r="A6155" s="36">
        <v>45384</v>
      </c>
      <c r="B6155" s="1">
        <v>23.01</v>
      </c>
      <c r="C6155" s="1">
        <v>3.96</v>
      </c>
    </row>
    <row r="6156" spans="1:3" x14ac:dyDescent="0.3">
      <c r="A6156" s="36">
        <v>45383</v>
      </c>
      <c r="B6156" s="1">
        <v>23.02</v>
      </c>
      <c r="C6156" s="1">
        <v>3.96</v>
      </c>
    </row>
    <row r="6157" spans="1:3" x14ac:dyDescent="0.3">
      <c r="A6157" s="36">
        <v>45379</v>
      </c>
      <c r="B6157" s="1">
        <v>22.88</v>
      </c>
      <c r="C6157" s="1">
        <v>3.94</v>
      </c>
    </row>
    <row r="6158" spans="1:3" x14ac:dyDescent="0.3">
      <c r="A6158" s="36">
        <v>45378</v>
      </c>
      <c r="B6158" s="1">
        <v>22.84</v>
      </c>
      <c r="C6158" s="1">
        <v>3.9</v>
      </c>
    </row>
    <row r="6159" spans="1:3" x14ac:dyDescent="0.3">
      <c r="A6159" s="36">
        <v>45377</v>
      </c>
      <c r="B6159" s="1">
        <v>22.72</v>
      </c>
      <c r="C6159" s="1">
        <v>3.87</v>
      </c>
    </row>
    <row r="6160" spans="1:3" x14ac:dyDescent="0.3">
      <c r="A6160" s="36">
        <v>45373</v>
      </c>
      <c r="B6160" s="1">
        <v>22.81</v>
      </c>
      <c r="C6160" s="1">
        <v>3.89</v>
      </c>
    </row>
    <row r="6161" spans="1:3" x14ac:dyDescent="0.3">
      <c r="A6161" s="36">
        <v>45372</v>
      </c>
      <c r="B6161" s="1">
        <v>22.73</v>
      </c>
      <c r="C6161" s="1">
        <v>3.88</v>
      </c>
    </row>
    <row r="6162" spans="1:3" x14ac:dyDescent="0.3">
      <c r="A6162" s="36">
        <v>45371</v>
      </c>
      <c r="B6162" s="1">
        <v>22.55</v>
      </c>
      <c r="C6162" s="1">
        <v>3.85</v>
      </c>
    </row>
    <row r="6163" spans="1:3" x14ac:dyDescent="0.3">
      <c r="A6163" s="36">
        <v>45370</v>
      </c>
      <c r="B6163" s="1">
        <v>22.52</v>
      </c>
      <c r="C6163" s="1">
        <v>3.84</v>
      </c>
    </row>
    <row r="6164" spans="1:3" x14ac:dyDescent="0.3">
      <c r="A6164" s="36">
        <v>45369</v>
      </c>
      <c r="B6164" s="1">
        <v>22.77</v>
      </c>
      <c r="C6164" s="1">
        <v>3.88</v>
      </c>
    </row>
    <row r="6165" spans="1:3" x14ac:dyDescent="0.3">
      <c r="A6165" s="36">
        <v>45366</v>
      </c>
      <c r="B6165" s="1">
        <v>22.74</v>
      </c>
      <c r="C6165" s="1">
        <v>3.88</v>
      </c>
    </row>
    <row r="6166" spans="1:3" x14ac:dyDescent="0.3">
      <c r="A6166" s="36">
        <v>45365</v>
      </c>
      <c r="B6166" s="1">
        <v>22.86</v>
      </c>
      <c r="C6166" s="1">
        <v>3.9</v>
      </c>
    </row>
    <row r="6167" spans="1:3" x14ac:dyDescent="0.3">
      <c r="A6167" s="36">
        <v>45364</v>
      </c>
      <c r="B6167" s="1">
        <v>22.71</v>
      </c>
      <c r="C6167" s="1">
        <v>3.87</v>
      </c>
    </row>
    <row r="6168" spans="1:3" x14ac:dyDescent="0.3">
      <c r="A6168" s="36">
        <v>45363</v>
      </c>
      <c r="B6168" s="1">
        <v>23.06</v>
      </c>
      <c r="C6168" s="1">
        <v>3.93</v>
      </c>
    </row>
    <row r="6169" spans="1:3" x14ac:dyDescent="0.3">
      <c r="A6169" s="36">
        <v>45362</v>
      </c>
      <c r="B6169" s="1">
        <v>23.06</v>
      </c>
      <c r="C6169" s="1">
        <v>3.93</v>
      </c>
    </row>
    <row r="6170" spans="1:3" x14ac:dyDescent="0.3">
      <c r="A6170" s="36">
        <v>45358</v>
      </c>
      <c r="B6170" s="1">
        <v>23.22</v>
      </c>
      <c r="C6170" s="1">
        <v>3.96</v>
      </c>
    </row>
    <row r="6171" spans="1:3" x14ac:dyDescent="0.3">
      <c r="A6171" s="36">
        <v>45357</v>
      </c>
      <c r="B6171" s="1">
        <v>23.2</v>
      </c>
      <c r="C6171" s="1">
        <v>3.96</v>
      </c>
    </row>
    <row r="6172" spans="1:3" x14ac:dyDescent="0.3">
      <c r="A6172" s="36">
        <v>45356</v>
      </c>
      <c r="B6172" s="1">
        <v>23.08</v>
      </c>
      <c r="C6172" s="1">
        <v>3.94</v>
      </c>
    </row>
    <row r="6173" spans="1:3" x14ac:dyDescent="0.3">
      <c r="A6173" s="36">
        <v>45355</v>
      </c>
      <c r="B6173" s="1">
        <v>23.13</v>
      </c>
      <c r="C6173" s="1">
        <v>3.95</v>
      </c>
    </row>
    <row r="6174" spans="1:3" x14ac:dyDescent="0.3">
      <c r="A6174" s="36">
        <v>45353</v>
      </c>
      <c r="B6174" s="1">
        <v>23.1</v>
      </c>
      <c r="C6174" s="1">
        <v>3.94</v>
      </c>
    </row>
    <row r="6175" spans="1:3" x14ac:dyDescent="0.3">
      <c r="A6175" s="36">
        <v>45352</v>
      </c>
      <c r="B6175" s="1">
        <v>23.06</v>
      </c>
      <c r="C6175" s="1">
        <v>3.93</v>
      </c>
    </row>
    <row r="6176" spans="1:3" x14ac:dyDescent="0.3">
      <c r="A6176" s="36">
        <v>45351</v>
      </c>
      <c r="B6176" s="1">
        <v>22.7</v>
      </c>
      <c r="C6176" s="1">
        <v>3.87</v>
      </c>
    </row>
    <row r="6177" spans="1:3" x14ac:dyDescent="0.3">
      <c r="A6177" s="36">
        <v>45350</v>
      </c>
      <c r="B6177" s="1">
        <v>22.66</v>
      </c>
      <c r="C6177" s="1">
        <v>3.87</v>
      </c>
    </row>
    <row r="6178" spans="1:3" x14ac:dyDescent="0.3">
      <c r="A6178" s="36">
        <v>45349</v>
      </c>
      <c r="B6178" s="1">
        <v>22.92</v>
      </c>
      <c r="C6178" s="1">
        <v>3.91</v>
      </c>
    </row>
    <row r="6179" spans="1:3" x14ac:dyDescent="0.3">
      <c r="A6179" s="36">
        <v>45348</v>
      </c>
      <c r="B6179" s="1">
        <v>22.84</v>
      </c>
      <c r="C6179" s="1">
        <v>3.9</v>
      </c>
    </row>
    <row r="6180" spans="1:3" x14ac:dyDescent="0.3">
      <c r="A6180" s="36">
        <v>45345</v>
      </c>
      <c r="B6180" s="1">
        <v>22.93</v>
      </c>
      <c r="C6180" s="1">
        <v>3.91</v>
      </c>
    </row>
    <row r="6181" spans="1:3" x14ac:dyDescent="0.3">
      <c r="A6181" s="36">
        <v>45344</v>
      </c>
      <c r="B6181" s="1">
        <v>22.94</v>
      </c>
      <c r="C6181" s="1">
        <v>3.91</v>
      </c>
    </row>
    <row r="6182" spans="1:3" x14ac:dyDescent="0.3">
      <c r="A6182" s="36">
        <v>45343</v>
      </c>
      <c r="B6182" s="1">
        <v>22.77</v>
      </c>
      <c r="C6182" s="1">
        <v>3.88</v>
      </c>
    </row>
    <row r="6183" spans="1:3" x14ac:dyDescent="0.3">
      <c r="A6183" s="36">
        <v>45342</v>
      </c>
      <c r="B6183" s="1">
        <v>22.92</v>
      </c>
      <c r="C6183" s="1">
        <v>3.91</v>
      </c>
    </row>
    <row r="6184" spans="1:3" x14ac:dyDescent="0.3">
      <c r="A6184" s="36">
        <v>45341</v>
      </c>
      <c r="B6184" s="1">
        <v>22.84</v>
      </c>
      <c r="C6184" s="1">
        <v>3.9</v>
      </c>
    </row>
    <row r="6185" spans="1:3" x14ac:dyDescent="0.3">
      <c r="A6185" s="36">
        <v>45338</v>
      </c>
      <c r="B6185" s="1">
        <v>22.76</v>
      </c>
      <c r="C6185" s="1">
        <v>3.88</v>
      </c>
    </row>
    <row r="6186" spans="1:3" x14ac:dyDescent="0.3">
      <c r="A6186" s="36">
        <v>45337</v>
      </c>
      <c r="B6186" s="1">
        <v>22.62</v>
      </c>
      <c r="C6186" s="1">
        <v>3.86</v>
      </c>
    </row>
    <row r="6187" spans="1:3" x14ac:dyDescent="0.3">
      <c r="A6187" s="36">
        <v>45336</v>
      </c>
      <c r="B6187" s="1">
        <v>22.59</v>
      </c>
      <c r="C6187" s="1">
        <v>3.85</v>
      </c>
    </row>
    <row r="6188" spans="1:3" x14ac:dyDescent="0.3">
      <c r="A6188" s="36">
        <v>45335</v>
      </c>
      <c r="B6188" s="1">
        <v>22.5</v>
      </c>
      <c r="C6188" s="1">
        <v>3.83</v>
      </c>
    </row>
    <row r="6189" spans="1:3" x14ac:dyDescent="0.3">
      <c r="A6189" s="36">
        <v>45334</v>
      </c>
      <c r="B6189" s="1">
        <v>22.38</v>
      </c>
      <c r="C6189" s="1">
        <v>3.81</v>
      </c>
    </row>
    <row r="6190" spans="1:3" x14ac:dyDescent="0.3">
      <c r="A6190" s="36">
        <v>45331</v>
      </c>
      <c r="B6190" s="1">
        <v>22.51</v>
      </c>
      <c r="C6190" s="1">
        <v>3.84</v>
      </c>
    </row>
    <row r="6191" spans="1:3" x14ac:dyDescent="0.3">
      <c r="A6191" s="36">
        <v>45330</v>
      </c>
      <c r="B6191" s="1">
        <v>22.45</v>
      </c>
      <c r="C6191" s="1">
        <v>3.82</v>
      </c>
    </row>
    <row r="6192" spans="1:3" x14ac:dyDescent="0.3">
      <c r="A6192" s="36">
        <v>45329</v>
      </c>
      <c r="B6192" s="1">
        <v>22.66</v>
      </c>
      <c r="C6192" s="1">
        <v>3.86</v>
      </c>
    </row>
    <row r="6193" spans="1:3" x14ac:dyDescent="0.3">
      <c r="A6193" s="36">
        <v>45328</v>
      </c>
      <c r="B6193" s="1">
        <v>22.66</v>
      </c>
      <c r="C6193" s="1">
        <v>3.86</v>
      </c>
    </row>
    <row r="6194" spans="1:3" x14ac:dyDescent="0.3">
      <c r="A6194" s="36">
        <v>45327</v>
      </c>
      <c r="B6194" s="1">
        <v>22.39</v>
      </c>
      <c r="C6194" s="1">
        <v>3.83</v>
      </c>
    </row>
    <row r="6195" spans="1:3" x14ac:dyDescent="0.3">
      <c r="A6195" s="36">
        <v>45324</v>
      </c>
      <c r="B6195" s="1">
        <v>22.51</v>
      </c>
      <c r="C6195" s="1">
        <v>3.85</v>
      </c>
    </row>
    <row r="6196" spans="1:3" x14ac:dyDescent="0.3">
      <c r="A6196" s="36">
        <v>45323</v>
      </c>
      <c r="B6196" s="1">
        <v>22.38</v>
      </c>
      <c r="C6196" s="1">
        <v>3.82</v>
      </c>
    </row>
    <row r="6197" spans="1:3" x14ac:dyDescent="0.3">
      <c r="A6197" s="36">
        <v>45322</v>
      </c>
      <c r="B6197" s="1">
        <v>22.46</v>
      </c>
      <c r="C6197" s="1">
        <v>3.83</v>
      </c>
    </row>
    <row r="6198" spans="1:3" x14ac:dyDescent="0.3">
      <c r="A6198" s="36">
        <v>45321</v>
      </c>
      <c r="B6198" s="1">
        <v>22.31</v>
      </c>
      <c r="C6198" s="1">
        <v>3.79</v>
      </c>
    </row>
    <row r="6199" spans="1:3" x14ac:dyDescent="0.3">
      <c r="A6199" s="36">
        <v>45320</v>
      </c>
      <c r="B6199" s="1">
        <v>22.58</v>
      </c>
      <c r="C6199" s="1">
        <v>3.83</v>
      </c>
    </row>
    <row r="6200" spans="1:3" x14ac:dyDescent="0.3">
      <c r="A6200" s="36">
        <v>45316</v>
      </c>
      <c r="B6200" s="1">
        <v>22.27</v>
      </c>
      <c r="C6200" s="1">
        <v>3.76</v>
      </c>
    </row>
    <row r="6201" spans="1:3" x14ac:dyDescent="0.3">
      <c r="A6201" s="36">
        <v>45315</v>
      </c>
      <c r="B6201" s="1">
        <v>22.39</v>
      </c>
      <c r="C6201" s="1">
        <v>3.78</v>
      </c>
    </row>
    <row r="6202" spans="1:3" x14ac:dyDescent="0.3">
      <c r="A6202" s="36">
        <v>45314</v>
      </c>
      <c r="B6202" s="1">
        <v>22.31</v>
      </c>
      <c r="C6202" s="1">
        <v>3.74</v>
      </c>
    </row>
    <row r="6203" spans="1:3" x14ac:dyDescent="0.3">
      <c r="A6203" s="36">
        <v>45311</v>
      </c>
      <c r="B6203" s="1">
        <v>22.73</v>
      </c>
      <c r="C6203" s="1">
        <v>3.8</v>
      </c>
    </row>
    <row r="6204" spans="1:3" x14ac:dyDescent="0.3">
      <c r="A6204" s="36">
        <v>45310</v>
      </c>
      <c r="B6204" s="1">
        <v>22.79</v>
      </c>
      <c r="C6204" s="1">
        <v>3.81</v>
      </c>
    </row>
    <row r="6205" spans="1:3" x14ac:dyDescent="0.3">
      <c r="A6205" s="36">
        <v>45309</v>
      </c>
      <c r="B6205" s="1">
        <v>22.64</v>
      </c>
      <c r="C6205" s="1">
        <v>3.78</v>
      </c>
    </row>
    <row r="6206" spans="1:3" x14ac:dyDescent="0.3">
      <c r="A6206" s="36">
        <v>45308</v>
      </c>
      <c r="B6206" s="1">
        <v>23.03</v>
      </c>
      <c r="C6206" s="1">
        <v>3.8</v>
      </c>
    </row>
    <row r="6207" spans="1:3" x14ac:dyDescent="0.3">
      <c r="A6207" s="36">
        <v>45307</v>
      </c>
      <c r="B6207" s="1">
        <v>23.52</v>
      </c>
      <c r="C6207" s="1">
        <v>3.88</v>
      </c>
    </row>
    <row r="6208" spans="1:3" x14ac:dyDescent="0.3">
      <c r="A6208" s="36">
        <v>45306</v>
      </c>
      <c r="B6208" s="1">
        <v>23.59</v>
      </c>
      <c r="C6208" s="1">
        <v>3.89</v>
      </c>
    </row>
    <row r="6209" spans="1:3" x14ac:dyDescent="0.3">
      <c r="A6209" s="36">
        <v>45303</v>
      </c>
      <c r="B6209" s="1">
        <v>23.34</v>
      </c>
      <c r="C6209" s="1">
        <v>3.85</v>
      </c>
    </row>
    <row r="6210" spans="1:3" x14ac:dyDescent="0.3">
      <c r="A6210" s="36">
        <v>45302</v>
      </c>
      <c r="B6210" s="1">
        <v>23.08</v>
      </c>
      <c r="C6210" s="1">
        <v>3.81</v>
      </c>
    </row>
    <row r="6211" spans="1:3" x14ac:dyDescent="0.3">
      <c r="A6211" s="36">
        <v>45301</v>
      </c>
      <c r="B6211" s="1">
        <v>23.05</v>
      </c>
      <c r="C6211" s="1">
        <v>3.81</v>
      </c>
    </row>
    <row r="6212" spans="1:3" x14ac:dyDescent="0.3">
      <c r="A6212" s="36">
        <v>45300</v>
      </c>
      <c r="B6212" s="1">
        <v>22.97</v>
      </c>
      <c r="C6212" s="1">
        <v>3.79</v>
      </c>
    </row>
    <row r="6213" spans="1:3" x14ac:dyDescent="0.3">
      <c r="A6213" s="36">
        <v>45299</v>
      </c>
      <c r="B6213" s="1">
        <v>22.94</v>
      </c>
      <c r="C6213" s="1">
        <v>3.79</v>
      </c>
    </row>
    <row r="6214" spans="1:3" x14ac:dyDescent="0.3">
      <c r="A6214" s="36">
        <v>45296</v>
      </c>
      <c r="B6214" s="1">
        <v>23.15</v>
      </c>
      <c r="C6214" s="1">
        <v>3.82</v>
      </c>
    </row>
    <row r="6215" spans="1:3" x14ac:dyDescent="0.3">
      <c r="A6215" s="36">
        <v>45295</v>
      </c>
      <c r="B6215" s="1">
        <v>23.09</v>
      </c>
      <c r="C6215" s="1">
        <v>3.81</v>
      </c>
    </row>
    <row r="6216" spans="1:3" x14ac:dyDescent="0.3">
      <c r="A6216" s="36">
        <v>45294</v>
      </c>
      <c r="B6216" s="1">
        <v>22.94</v>
      </c>
      <c r="C6216" s="1">
        <v>3.79</v>
      </c>
    </row>
    <row r="6217" spans="1:3" x14ac:dyDescent="0.3">
      <c r="A6217" s="36">
        <v>45293</v>
      </c>
      <c r="B6217" s="1">
        <v>23.1</v>
      </c>
      <c r="C6217" s="1">
        <v>3.81</v>
      </c>
    </row>
    <row r="6218" spans="1:3" x14ac:dyDescent="0.3">
      <c r="A6218" s="36">
        <v>45292</v>
      </c>
      <c r="B6218" s="1">
        <v>23.18</v>
      </c>
      <c r="C6218" s="1">
        <v>3.83</v>
      </c>
    </row>
    <row r="6219" spans="1:3" x14ac:dyDescent="0.3">
      <c r="A6219" s="36">
        <v>46022</v>
      </c>
      <c r="B6219" s="1">
        <v>22.75</v>
      </c>
      <c r="C6219" s="1">
        <v>3.55</v>
      </c>
    </row>
    <row r="6220" spans="1:3" x14ac:dyDescent="0.3">
      <c r="A6220" s="36">
        <v>46021</v>
      </c>
      <c r="B6220" s="1">
        <v>22.58</v>
      </c>
      <c r="C6220" s="1">
        <v>3.53</v>
      </c>
    </row>
    <row r="6221" spans="1:3" x14ac:dyDescent="0.3">
      <c r="A6221" s="36">
        <v>46020</v>
      </c>
      <c r="B6221" s="1">
        <v>22.59</v>
      </c>
      <c r="C6221" s="1">
        <v>3.53</v>
      </c>
    </row>
    <row r="6222" spans="1:3" x14ac:dyDescent="0.3">
      <c r="A6222" s="36">
        <v>46017</v>
      </c>
      <c r="B6222" s="1">
        <v>22.67</v>
      </c>
      <c r="C6222" s="1">
        <v>3.54</v>
      </c>
    </row>
    <row r="6223" spans="1:3" x14ac:dyDescent="0.3">
      <c r="A6223" s="36">
        <v>46015</v>
      </c>
      <c r="B6223" s="1">
        <v>22.76</v>
      </c>
      <c r="C6223" s="1">
        <v>3.55</v>
      </c>
    </row>
    <row r="6224" spans="1:3" x14ac:dyDescent="0.3">
      <c r="A6224" s="36">
        <v>46014</v>
      </c>
      <c r="B6224" s="1">
        <v>22.79</v>
      </c>
      <c r="C6224" s="1">
        <v>3.56</v>
      </c>
    </row>
    <row r="6225" spans="1:3" x14ac:dyDescent="0.3">
      <c r="A6225" s="36">
        <v>46013</v>
      </c>
      <c r="B6225" s="1">
        <v>22.79</v>
      </c>
      <c r="C6225" s="1">
        <v>3.56</v>
      </c>
    </row>
    <row r="6226" spans="1:3" x14ac:dyDescent="0.3">
      <c r="A6226" s="36">
        <v>46010</v>
      </c>
      <c r="B6226" s="1">
        <v>22.61</v>
      </c>
      <c r="C6226" s="1">
        <v>3.53</v>
      </c>
    </row>
    <row r="6227" spans="1:3" x14ac:dyDescent="0.3">
      <c r="A6227" s="36">
        <v>46009</v>
      </c>
      <c r="B6227" s="1">
        <v>22.48</v>
      </c>
      <c r="C6227" s="1">
        <v>3.51</v>
      </c>
    </row>
    <row r="6228" spans="1:3" x14ac:dyDescent="0.3">
      <c r="A6228" s="36">
        <v>46008</v>
      </c>
      <c r="B6228" s="1">
        <v>22.48</v>
      </c>
      <c r="C6228" s="1">
        <v>3.51</v>
      </c>
    </row>
    <row r="6229" spans="1:3" x14ac:dyDescent="0.3">
      <c r="A6229" s="36">
        <v>46007</v>
      </c>
      <c r="B6229" s="1">
        <v>22.51</v>
      </c>
      <c r="C6229" s="1">
        <v>3.52</v>
      </c>
    </row>
    <row r="6230" spans="1:3" x14ac:dyDescent="0.3">
      <c r="A6230" s="36">
        <v>46006</v>
      </c>
      <c r="B6230" s="1">
        <v>22.66</v>
      </c>
      <c r="C6230" s="1">
        <v>3.54</v>
      </c>
    </row>
    <row r="6231" spans="1:3" x14ac:dyDescent="0.3">
      <c r="A6231" s="36">
        <v>46003</v>
      </c>
      <c r="B6231" s="1">
        <v>22.68</v>
      </c>
      <c r="C6231" s="1">
        <v>3.54</v>
      </c>
    </row>
    <row r="6232" spans="1:3" x14ac:dyDescent="0.3">
      <c r="A6232" s="36">
        <v>46002</v>
      </c>
      <c r="B6232" s="1">
        <v>22.55</v>
      </c>
      <c r="C6232" s="1">
        <v>3.52</v>
      </c>
    </row>
    <row r="6233" spans="1:3" x14ac:dyDescent="0.3">
      <c r="A6233" s="36">
        <v>46001</v>
      </c>
      <c r="B6233" s="1">
        <v>22.43</v>
      </c>
      <c r="C6233" s="1">
        <v>3.5</v>
      </c>
    </row>
    <row r="6234" spans="1:3" x14ac:dyDescent="0.3">
      <c r="A6234" s="36">
        <v>46000</v>
      </c>
      <c r="B6234" s="1">
        <v>22.5</v>
      </c>
      <c r="C6234" s="1">
        <v>3.51</v>
      </c>
    </row>
    <row r="6235" spans="1:3" x14ac:dyDescent="0.3">
      <c r="A6235" s="36">
        <v>45999</v>
      </c>
      <c r="B6235" s="1">
        <v>22.6</v>
      </c>
      <c r="C6235" s="1">
        <v>3.53</v>
      </c>
    </row>
    <row r="6236" spans="1:3" x14ac:dyDescent="0.3">
      <c r="A6236" s="36">
        <v>45996</v>
      </c>
      <c r="B6236" s="1">
        <v>22.8</v>
      </c>
      <c r="C6236" s="1">
        <v>3.56</v>
      </c>
    </row>
    <row r="6237" spans="1:3" x14ac:dyDescent="0.3">
      <c r="A6237" s="36">
        <v>45995</v>
      </c>
      <c r="B6237" s="1">
        <v>22.67</v>
      </c>
      <c r="C6237" s="1">
        <v>3.54</v>
      </c>
    </row>
    <row r="6238" spans="1:3" x14ac:dyDescent="0.3">
      <c r="A6238" s="36">
        <v>45994</v>
      </c>
      <c r="B6238" s="1">
        <v>22.62</v>
      </c>
      <c r="C6238" s="1">
        <v>3.53</v>
      </c>
    </row>
    <row r="6239" spans="1:3" x14ac:dyDescent="0.3">
      <c r="A6239" s="36">
        <v>45993</v>
      </c>
      <c r="B6239" s="1">
        <v>22.66</v>
      </c>
      <c r="C6239" s="1">
        <v>3.54</v>
      </c>
    </row>
    <row r="6240" spans="1:3" x14ac:dyDescent="0.3">
      <c r="A6240" s="36">
        <v>45992</v>
      </c>
      <c r="B6240" s="1">
        <v>22.79</v>
      </c>
      <c r="C6240" s="1">
        <v>3.56</v>
      </c>
    </row>
    <row r="6241" spans="1:3" x14ac:dyDescent="0.3">
      <c r="A6241" s="36">
        <v>45989</v>
      </c>
      <c r="B6241" s="1">
        <v>22.81</v>
      </c>
      <c r="C6241" s="1">
        <v>3.56</v>
      </c>
    </row>
    <row r="6242" spans="1:3" x14ac:dyDescent="0.3">
      <c r="A6242" s="36">
        <v>45988</v>
      </c>
      <c r="B6242" s="1">
        <v>22.82</v>
      </c>
      <c r="C6242" s="1">
        <v>3.56</v>
      </c>
    </row>
    <row r="6243" spans="1:3" x14ac:dyDescent="0.3">
      <c r="A6243" s="36">
        <v>45987</v>
      </c>
      <c r="B6243" s="1">
        <v>22.82</v>
      </c>
      <c r="C6243" s="1">
        <v>3.56</v>
      </c>
    </row>
    <row r="6244" spans="1:3" x14ac:dyDescent="0.3">
      <c r="A6244" s="36">
        <v>45986</v>
      </c>
      <c r="B6244" s="1">
        <v>22.54</v>
      </c>
      <c r="C6244" s="1">
        <v>3.52</v>
      </c>
    </row>
    <row r="6245" spans="1:3" x14ac:dyDescent="0.3">
      <c r="A6245" s="36">
        <v>45985</v>
      </c>
      <c r="B6245" s="1">
        <v>22.6</v>
      </c>
      <c r="C6245" s="1">
        <v>3.53</v>
      </c>
    </row>
    <row r="6246" spans="1:3" x14ac:dyDescent="0.3">
      <c r="A6246" s="36">
        <v>45982</v>
      </c>
      <c r="B6246" s="1">
        <v>22.7</v>
      </c>
      <c r="C6246" s="1">
        <v>3.54</v>
      </c>
    </row>
    <row r="6247" spans="1:3" x14ac:dyDescent="0.3">
      <c r="A6247" s="36">
        <v>45981</v>
      </c>
      <c r="B6247" s="1">
        <v>22.8</v>
      </c>
      <c r="C6247" s="1">
        <v>3.56</v>
      </c>
    </row>
    <row r="6248" spans="1:3" x14ac:dyDescent="0.3">
      <c r="A6248" s="36">
        <v>45980</v>
      </c>
      <c r="B6248" s="1">
        <v>22.45</v>
      </c>
      <c r="C6248" s="1">
        <v>3.54</v>
      </c>
    </row>
    <row r="6249" spans="1:3" x14ac:dyDescent="0.3">
      <c r="A6249" s="36">
        <v>45979</v>
      </c>
      <c r="B6249" s="1">
        <v>22.33</v>
      </c>
      <c r="C6249" s="1">
        <v>3.52</v>
      </c>
    </row>
    <row r="6250" spans="1:3" x14ac:dyDescent="0.3">
      <c r="A6250" s="36">
        <v>45978</v>
      </c>
      <c r="B6250" s="1">
        <v>22.49</v>
      </c>
      <c r="C6250" s="1">
        <v>3.54</v>
      </c>
    </row>
    <row r="6251" spans="1:3" x14ac:dyDescent="0.3">
      <c r="A6251" s="36">
        <v>45975</v>
      </c>
      <c r="B6251" s="1">
        <v>22.53</v>
      </c>
      <c r="C6251" s="1">
        <v>3.54</v>
      </c>
    </row>
    <row r="6252" spans="1:3" x14ac:dyDescent="0.3">
      <c r="A6252" s="36">
        <v>45974</v>
      </c>
      <c r="B6252" s="1">
        <v>22.51</v>
      </c>
      <c r="C6252" s="1">
        <v>3.54</v>
      </c>
    </row>
    <row r="6253" spans="1:3" x14ac:dyDescent="0.3">
      <c r="A6253" s="36">
        <v>45973</v>
      </c>
      <c r="B6253" s="1">
        <v>22.52</v>
      </c>
      <c r="C6253" s="1">
        <v>3.54</v>
      </c>
    </row>
    <row r="6254" spans="1:3" x14ac:dyDescent="0.3">
      <c r="A6254" s="36">
        <v>45972</v>
      </c>
      <c r="B6254" s="1">
        <v>22.4</v>
      </c>
      <c r="C6254" s="1">
        <v>3.51</v>
      </c>
    </row>
    <row r="6255" spans="1:3" x14ac:dyDescent="0.3">
      <c r="A6255" s="36">
        <v>45971</v>
      </c>
      <c r="B6255" s="1">
        <v>22.31</v>
      </c>
      <c r="C6255" s="1">
        <v>3.5</v>
      </c>
    </row>
    <row r="6256" spans="1:3" x14ac:dyDescent="0.3">
      <c r="A6256" s="36">
        <v>45968</v>
      </c>
      <c r="B6256" s="1">
        <v>22.28</v>
      </c>
      <c r="C6256" s="1">
        <v>3.49</v>
      </c>
    </row>
    <row r="6257" spans="1:3" x14ac:dyDescent="0.3">
      <c r="A6257" s="36">
        <v>45967</v>
      </c>
      <c r="B6257" s="1">
        <v>22.29</v>
      </c>
      <c r="C6257" s="1">
        <v>3.49</v>
      </c>
    </row>
    <row r="6258" spans="1:3" x14ac:dyDescent="0.3">
      <c r="A6258" s="36">
        <v>45965</v>
      </c>
      <c r="B6258" s="1">
        <v>22.51</v>
      </c>
      <c r="C6258" s="1">
        <v>3.5</v>
      </c>
    </row>
    <row r="6259" spans="1:3" x14ac:dyDescent="0.3">
      <c r="A6259" s="36">
        <v>45964</v>
      </c>
      <c r="B6259" s="1">
        <v>22.67</v>
      </c>
      <c r="C6259" s="1">
        <v>3.52</v>
      </c>
    </row>
    <row r="6260" spans="1:3" x14ac:dyDescent="0.3">
      <c r="A6260" s="36">
        <v>45961</v>
      </c>
      <c r="B6260" s="1">
        <v>22.64</v>
      </c>
      <c r="C6260" s="1">
        <v>3.52</v>
      </c>
    </row>
    <row r="6261" spans="1:3" x14ac:dyDescent="0.3">
      <c r="A6261" s="36">
        <v>45960</v>
      </c>
      <c r="B6261" s="1">
        <v>22.77</v>
      </c>
      <c r="C6261" s="1">
        <v>3.54</v>
      </c>
    </row>
    <row r="6262" spans="1:3" x14ac:dyDescent="0.3">
      <c r="A6262" s="36">
        <v>45959</v>
      </c>
      <c r="B6262" s="1">
        <v>22.92</v>
      </c>
      <c r="C6262" s="1">
        <v>3.56</v>
      </c>
    </row>
    <row r="6263" spans="1:3" x14ac:dyDescent="0.3">
      <c r="A6263" s="36">
        <v>45958</v>
      </c>
      <c r="B6263" s="1">
        <v>22.82</v>
      </c>
      <c r="C6263" s="1">
        <v>3.55</v>
      </c>
    </row>
    <row r="6264" spans="1:3" x14ac:dyDescent="0.3">
      <c r="A6264" s="36">
        <v>45957</v>
      </c>
      <c r="B6264" s="1">
        <v>22.84</v>
      </c>
      <c r="C6264" s="1">
        <v>3.55</v>
      </c>
    </row>
    <row r="6265" spans="1:3" x14ac:dyDescent="0.3">
      <c r="A6265" s="36">
        <v>45954</v>
      </c>
      <c r="B6265" s="1">
        <v>22.67</v>
      </c>
      <c r="C6265" s="1">
        <v>3.53</v>
      </c>
    </row>
    <row r="6266" spans="1:3" x14ac:dyDescent="0.3">
      <c r="A6266" s="36">
        <v>45953</v>
      </c>
      <c r="B6266" s="1">
        <v>22.76</v>
      </c>
      <c r="C6266" s="1">
        <v>3.54</v>
      </c>
    </row>
    <row r="6267" spans="1:3" x14ac:dyDescent="0.3">
      <c r="A6267" s="36">
        <v>45951</v>
      </c>
      <c r="B6267" s="1">
        <v>22.74</v>
      </c>
      <c r="C6267" s="1">
        <v>3.54</v>
      </c>
    </row>
    <row r="6268" spans="1:3" x14ac:dyDescent="0.3">
      <c r="A6268" s="36">
        <v>45950</v>
      </c>
      <c r="B6268" s="1">
        <v>22.72</v>
      </c>
      <c r="C6268" s="1">
        <v>3.53</v>
      </c>
    </row>
    <row r="6269" spans="1:3" x14ac:dyDescent="0.3">
      <c r="A6269" s="36">
        <v>45947</v>
      </c>
      <c r="B6269" s="1">
        <v>22.78</v>
      </c>
      <c r="C6269" s="1">
        <v>3.52</v>
      </c>
    </row>
    <row r="6270" spans="1:3" x14ac:dyDescent="0.3">
      <c r="A6270" s="36">
        <v>45946</v>
      </c>
      <c r="B6270" s="1">
        <v>22.7</v>
      </c>
      <c r="C6270" s="1">
        <v>3.5</v>
      </c>
    </row>
    <row r="6271" spans="1:3" x14ac:dyDescent="0.3">
      <c r="A6271" s="36">
        <v>45945</v>
      </c>
      <c r="B6271" s="1">
        <v>22.39</v>
      </c>
      <c r="C6271" s="1">
        <v>3.46</v>
      </c>
    </row>
    <row r="6272" spans="1:3" x14ac:dyDescent="0.3">
      <c r="A6272" s="36">
        <v>45944</v>
      </c>
      <c r="B6272" s="1">
        <v>22.23</v>
      </c>
      <c r="C6272" s="1">
        <v>3.44</v>
      </c>
    </row>
    <row r="6273" spans="1:3" x14ac:dyDescent="0.3">
      <c r="A6273" s="36">
        <v>45943</v>
      </c>
      <c r="B6273" s="1">
        <v>22.31</v>
      </c>
      <c r="C6273" s="1">
        <v>3.45</v>
      </c>
    </row>
    <row r="6274" spans="1:3" x14ac:dyDescent="0.3">
      <c r="A6274" s="36">
        <v>45940</v>
      </c>
      <c r="B6274" s="1">
        <v>22.36</v>
      </c>
      <c r="C6274" s="1">
        <v>3.46</v>
      </c>
    </row>
    <row r="6275" spans="1:3" x14ac:dyDescent="0.3">
      <c r="A6275" s="36">
        <v>45939</v>
      </c>
      <c r="B6275" s="1">
        <v>22.27</v>
      </c>
      <c r="C6275" s="1">
        <v>3.44</v>
      </c>
    </row>
    <row r="6276" spans="1:3" x14ac:dyDescent="0.3">
      <c r="A6276" s="36">
        <v>45938</v>
      </c>
      <c r="B6276" s="1">
        <v>22.15</v>
      </c>
      <c r="C6276" s="1">
        <v>3.43</v>
      </c>
    </row>
    <row r="6277" spans="1:3" x14ac:dyDescent="0.3">
      <c r="A6277" s="36">
        <v>45937</v>
      </c>
      <c r="B6277" s="1">
        <v>22.2</v>
      </c>
      <c r="C6277" s="1">
        <v>3.43</v>
      </c>
    </row>
    <row r="6278" spans="1:3" x14ac:dyDescent="0.3">
      <c r="A6278" s="36">
        <v>45936</v>
      </c>
      <c r="B6278" s="1">
        <v>22.18</v>
      </c>
      <c r="C6278" s="1">
        <v>3.43</v>
      </c>
    </row>
    <row r="6279" spans="1:3" x14ac:dyDescent="0.3">
      <c r="A6279" s="36">
        <v>45933</v>
      </c>
      <c r="B6279" s="1">
        <v>22.01</v>
      </c>
      <c r="C6279" s="1">
        <v>3.4</v>
      </c>
    </row>
    <row r="6280" spans="1:3" x14ac:dyDescent="0.3">
      <c r="A6280" s="36">
        <v>45931</v>
      </c>
      <c r="B6280" s="1">
        <v>21.96</v>
      </c>
      <c r="C6280" s="1">
        <v>3.4</v>
      </c>
    </row>
    <row r="6281" spans="1:3" x14ac:dyDescent="0.3">
      <c r="A6281" s="36">
        <v>45930</v>
      </c>
      <c r="B6281" s="1">
        <v>21.76</v>
      </c>
      <c r="C6281" s="1">
        <v>3.37</v>
      </c>
    </row>
    <row r="6282" spans="1:3" x14ac:dyDescent="0.3">
      <c r="A6282" s="36">
        <v>45929</v>
      </c>
      <c r="B6282" s="1">
        <v>21.64</v>
      </c>
      <c r="C6282" s="1">
        <v>3.29</v>
      </c>
    </row>
    <row r="6283" spans="1:3" x14ac:dyDescent="0.3">
      <c r="A6283" s="36">
        <v>45926</v>
      </c>
      <c r="B6283" s="1">
        <v>21.66</v>
      </c>
      <c r="C6283" s="1">
        <v>3.29</v>
      </c>
    </row>
    <row r="6284" spans="1:3" x14ac:dyDescent="0.3">
      <c r="A6284" s="36">
        <v>45925</v>
      </c>
      <c r="B6284" s="1">
        <v>21.86</v>
      </c>
      <c r="C6284" s="1">
        <v>3.32</v>
      </c>
    </row>
    <row r="6285" spans="1:3" x14ac:dyDescent="0.3">
      <c r="A6285" s="36">
        <v>45924</v>
      </c>
      <c r="B6285" s="1">
        <v>22.01</v>
      </c>
      <c r="C6285" s="1">
        <v>3.34</v>
      </c>
    </row>
    <row r="6286" spans="1:3" x14ac:dyDescent="0.3">
      <c r="A6286" s="36">
        <v>45923</v>
      </c>
      <c r="B6286" s="1">
        <v>22.11</v>
      </c>
      <c r="C6286" s="1">
        <v>3.36</v>
      </c>
    </row>
    <row r="6287" spans="1:3" x14ac:dyDescent="0.3">
      <c r="A6287" s="36">
        <v>45922</v>
      </c>
      <c r="B6287" s="1">
        <v>22.14</v>
      </c>
      <c r="C6287" s="1">
        <v>3.36</v>
      </c>
    </row>
    <row r="6288" spans="1:3" x14ac:dyDescent="0.3">
      <c r="A6288" s="36">
        <v>45919</v>
      </c>
      <c r="B6288" s="1">
        <v>22.25</v>
      </c>
      <c r="C6288" s="1">
        <v>3.38</v>
      </c>
    </row>
    <row r="6289" spans="1:3" x14ac:dyDescent="0.3">
      <c r="A6289" s="36">
        <v>45918</v>
      </c>
      <c r="B6289" s="1">
        <v>22.33</v>
      </c>
      <c r="C6289" s="1">
        <v>3.39</v>
      </c>
    </row>
    <row r="6290" spans="1:3" x14ac:dyDescent="0.3">
      <c r="A6290" s="36">
        <v>45917</v>
      </c>
      <c r="B6290" s="1">
        <v>22.25</v>
      </c>
      <c r="C6290" s="1">
        <v>3.38</v>
      </c>
    </row>
    <row r="6291" spans="1:3" x14ac:dyDescent="0.3">
      <c r="A6291" s="36">
        <v>45916</v>
      </c>
      <c r="B6291" s="1">
        <v>22.17</v>
      </c>
      <c r="C6291" s="1">
        <v>3.37</v>
      </c>
    </row>
    <row r="6292" spans="1:3" x14ac:dyDescent="0.3">
      <c r="A6292" s="36">
        <v>45915</v>
      </c>
      <c r="B6292" s="1">
        <v>22.02</v>
      </c>
      <c r="C6292" s="1">
        <v>3.34</v>
      </c>
    </row>
    <row r="6293" spans="1:3" x14ac:dyDescent="0.3">
      <c r="A6293" s="36">
        <v>45912</v>
      </c>
      <c r="B6293" s="1">
        <v>22.06</v>
      </c>
      <c r="C6293" s="1">
        <v>3.35</v>
      </c>
    </row>
    <row r="6294" spans="1:3" x14ac:dyDescent="0.3">
      <c r="A6294" s="36">
        <v>45911</v>
      </c>
      <c r="B6294" s="1">
        <v>21.97</v>
      </c>
      <c r="C6294" s="1">
        <v>3.34</v>
      </c>
    </row>
    <row r="6295" spans="1:3" x14ac:dyDescent="0.3">
      <c r="A6295" s="36">
        <v>45910</v>
      </c>
      <c r="B6295" s="1">
        <v>21.94</v>
      </c>
      <c r="C6295" s="1">
        <v>3.33</v>
      </c>
    </row>
    <row r="6296" spans="1:3" x14ac:dyDescent="0.3">
      <c r="A6296" s="36">
        <v>45909</v>
      </c>
      <c r="B6296" s="1">
        <v>21.85</v>
      </c>
      <c r="C6296" s="1">
        <v>3.32</v>
      </c>
    </row>
    <row r="6297" spans="1:3" x14ac:dyDescent="0.3">
      <c r="A6297" s="36">
        <v>45908</v>
      </c>
      <c r="B6297" s="1">
        <v>21.76</v>
      </c>
      <c r="C6297" s="1">
        <v>3.31</v>
      </c>
    </row>
    <row r="6298" spans="1:3" x14ac:dyDescent="0.3">
      <c r="A6298" s="36">
        <v>45905</v>
      </c>
      <c r="B6298" s="1">
        <v>21.73</v>
      </c>
      <c r="C6298" s="1">
        <v>3.3</v>
      </c>
    </row>
    <row r="6299" spans="1:3" x14ac:dyDescent="0.3">
      <c r="A6299" s="36">
        <v>45904</v>
      </c>
      <c r="B6299" s="1">
        <v>21.73</v>
      </c>
      <c r="C6299" s="1">
        <v>3.3</v>
      </c>
    </row>
    <row r="6300" spans="1:3" x14ac:dyDescent="0.3">
      <c r="A6300" s="36">
        <v>45903</v>
      </c>
      <c r="B6300" s="1">
        <v>21.71</v>
      </c>
      <c r="C6300" s="1">
        <v>3.31</v>
      </c>
    </row>
    <row r="6301" spans="1:3" x14ac:dyDescent="0.3">
      <c r="A6301" s="36">
        <v>45902</v>
      </c>
      <c r="B6301" s="1">
        <v>21.59</v>
      </c>
      <c r="C6301" s="1">
        <v>3.29</v>
      </c>
    </row>
    <row r="6302" spans="1:3" x14ac:dyDescent="0.3">
      <c r="A6302" s="36">
        <v>45901</v>
      </c>
      <c r="B6302" s="1">
        <v>21.63</v>
      </c>
      <c r="C6302" s="1">
        <v>3.29</v>
      </c>
    </row>
    <row r="6303" spans="1:3" x14ac:dyDescent="0.3">
      <c r="A6303" s="36">
        <v>45898</v>
      </c>
      <c r="B6303" s="1">
        <v>21.46</v>
      </c>
      <c r="C6303" s="1">
        <v>3.27</v>
      </c>
    </row>
    <row r="6304" spans="1:3" x14ac:dyDescent="0.3">
      <c r="A6304" s="36">
        <v>45897</v>
      </c>
      <c r="B6304" s="1">
        <v>21.52</v>
      </c>
      <c r="C6304" s="1">
        <v>3.28</v>
      </c>
    </row>
    <row r="6305" spans="1:3" x14ac:dyDescent="0.3">
      <c r="A6305" s="36">
        <v>45895</v>
      </c>
      <c r="B6305" s="1">
        <v>21.71</v>
      </c>
      <c r="C6305" s="1">
        <v>3.31</v>
      </c>
    </row>
    <row r="6306" spans="1:3" x14ac:dyDescent="0.3">
      <c r="A6306" s="36">
        <v>45894</v>
      </c>
      <c r="B6306" s="1">
        <v>21.93</v>
      </c>
      <c r="C6306" s="1">
        <v>3.34</v>
      </c>
    </row>
    <row r="6307" spans="1:3" x14ac:dyDescent="0.3">
      <c r="A6307" s="36">
        <v>45891</v>
      </c>
      <c r="B6307" s="1">
        <v>21.85</v>
      </c>
      <c r="C6307" s="1">
        <v>3.34</v>
      </c>
    </row>
    <row r="6308" spans="1:3" x14ac:dyDescent="0.3">
      <c r="A6308" s="36">
        <v>45890</v>
      </c>
      <c r="B6308" s="1">
        <v>22.03</v>
      </c>
      <c r="C6308" s="1">
        <v>3.37</v>
      </c>
    </row>
    <row r="6309" spans="1:3" x14ac:dyDescent="0.3">
      <c r="A6309" s="36">
        <v>45889</v>
      </c>
      <c r="B6309" s="1">
        <v>22</v>
      </c>
      <c r="C6309" s="1">
        <v>3.37</v>
      </c>
    </row>
    <row r="6310" spans="1:3" x14ac:dyDescent="0.3">
      <c r="A6310" s="36">
        <v>45888</v>
      </c>
      <c r="B6310" s="1">
        <v>21.95</v>
      </c>
      <c r="C6310" s="1">
        <v>3.36</v>
      </c>
    </row>
    <row r="6311" spans="1:3" x14ac:dyDescent="0.3">
      <c r="A6311" s="36">
        <v>45887</v>
      </c>
      <c r="B6311" s="1">
        <v>21.86</v>
      </c>
      <c r="C6311" s="1">
        <v>3.35</v>
      </c>
    </row>
    <row r="6312" spans="1:3" x14ac:dyDescent="0.3">
      <c r="A6312" s="36">
        <v>45883</v>
      </c>
      <c r="B6312" s="1">
        <v>21.66</v>
      </c>
      <c r="C6312" s="1">
        <v>3.34</v>
      </c>
    </row>
    <row r="6313" spans="1:3" x14ac:dyDescent="0.3">
      <c r="A6313" s="36">
        <v>45882</v>
      </c>
      <c r="B6313" s="1">
        <v>21.68</v>
      </c>
      <c r="C6313" s="1">
        <v>3.27</v>
      </c>
    </row>
    <row r="6314" spans="1:3" x14ac:dyDescent="0.3">
      <c r="A6314" s="36">
        <v>45881</v>
      </c>
      <c r="B6314" s="1">
        <v>21.56</v>
      </c>
      <c r="C6314" s="1">
        <v>3.26</v>
      </c>
    </row>
    <row r="6315" spans="1:3" x14ac:dyDescent="0.3">
      <c r="A6315" s="36">
        <v>45880</v>
      </c>
      <c r="B6315" s="1">
        <v>21.67</v>
      </c>
      <c r="C6315" s="1">
        <v>3.33</v>
      </c>
    </row>
    <row r="6316" spans="1:3" x14ac:dyDescent="0.3">
      <c r="A6316" s="36">
        <v>45877</v>
      </c>
      <c r="B6316" s="1">
        <v>21.48</v>
      </c>
      <c r="C6316" s="1">
        <v>3.32</v>
      </c>
    </row>
    <row r="6317" spans="1:3" x14ac:dyDescent="0.3">
      <c r="A6317" s="36">
        <v>45876</v>
      </c>
      <c r="B6317" s="1">
        <v>21.71</v>
      </c>
      <c r="C6317" s="1">
        <v>3.35</v>
      </c>
    </row>
    <row r="6318" spans="1:3" x14ac:dyDescent="0.3">
      <c r="A6318" s="36">
        <v>45875</v>
      </c>
      <c r="B6318" s="1">
        <v>21.75</v>
      </c>
      <c r="C6318" s="1">
        <v>3.35</v>
      </c>
    </row>
    <row r="6319" spans="1:3" x14ac:dyDescent="0.3">
      <c r="A6319" s="36">
        <v>45874</v>
      </c>
      <c r="B6319" s="1">
        <v>21.82</v>
      </c>
      <c r="C6319" s="1">
        <v>3.36</v>
      </c>
    </row>
    <row r="6320" spans="1:3" x14ac:dyDescent="0.3">
      <c r="A6320" s="36">
        <v>45873</v>
      </c>
      <c r="B6320" s="1">
        <v>21.89</v>
      </c>
      <c r="C6320" s="1">
        <v>3.37</v>
      </c>
    </row>
    <row r="6321" spans="1:3" x14ac:dyDescent="0.3">
      <c r="A6321" s="36">
        <v>45870</v>
      </c>
      <c r="B6321" s="1">
        <v>21.7</v>
      </c>
      <c r="C6321" s="1">
        <v>3.35</v>
      </c>
    </row>
    <row r="6322" spans="1:3" x14ac:dyDescent="0.3">
      <c r="A6322" s="36">
        <v>45869</v>
      </c>
      <c r="B6322" s="1">
        <v>21.93</v>
      </c>
      <c r="C6322" s="1">
        <v>3.38</v>
      </c>
    </row>
    <row r="6323" spans="1:3" x14ac:dyDescent="0.3">
      <c r="A6323" s="36">
        <v>45868</v>
      </c>
      <c r="B6323" s="1">
        <v>22.05</v>
      </c>
      <c r="C6323" s="1">
        <v>3.41</v>
      </c>
    </row>
    <row r="6324" spans="1:3" x14ac:dyDescent="0.3">
      <c r="A6324" s="36">
        <v>45867</v>
      </c>
      <c r="B6324" s="1">
        <v>21.97</v>
      </c>
      <c r="C6324" s="1">
        <v>3.43</v>
      </c>
    </row>
    <row r="6325" spans="1:3" x14ac:dyDescent="0.3">
      <c r="A6325" s="36">
        <v>45866</v>
      </c>
      <c r="B6325" s="1">
        <v>21.78</v>
      </c>
      <c r="C6325" s="1">
        <v>3.41</v>
      </c>
    </row>
    <row r="6326" spans="1:3" x14ac:dyDescent="0.3">
      <c r="A6326" s="36">
        <v>45863</v>
      </c>
      <c r="B6326" s="1">
        <v>21.93</v>
      </c>
      <c r="C6326" s="1">
        <v>3.43</v>
      </c>
    </row>
    <row r="6327" spans="1:3" x14ac:dyDescent="0.3">
      <c r="A6327" s="36">
        <v>45862</v>
      </c>
      <c r="B6327" s="1">
        <v>22.15</v>
      </c>
      <c r="C6327" s="1">
        <v>3.46</v>
      </c>
    </row>
    <row r="6328" spans="1:3" x14ac:dyDescent="0.3">
      <c r="A6328" s="36">
        <v>45861</v>
      </c>
      <c r="B6328" s="1">
        <v>22.29</v>
      </c>
      <c r="C6328" s="1">
        <v>3.48</v>
      </c>
    </row>
    <row r="6329" spans="1:3" x14ac:dyDescent="0.3">
      <c r="A6329" s="36">
        <v>45860</v>
      </c>
      <c r="B6329" s="1">
        <v>22.15</v>
      </c>
      <c r="C6329" s="1">
        <v>3.47</v>
      </c>
    </row>
    <row r="6330" spans="1:3" x14ac:dyDescent="0.3">
      <c r="A6330" s="36">
        <v>45859</v>
      </c>
      <c r="B6330" s="1">
        <v>22.58</v>
      </c>
      <c r="C6330" s="1">
        <v>3.47</v>
      </c>
    </row>
    <row r="6331" spans="1:3" x14ac:dyDescent="0.3">
      <c r="A6331" s="36">
        <v>45856</v>
      </c>
      <c r="B6331" s="1">
        <v>22.46</v>
      </c>
      <c r="C6331" s="1">
        <v>3.48</v>
      </c>
    </row>
    <row r="6332" spans="1:3" x14ac:dyDescent="0.3">
      <c r="A6332" s="36">
        <v>45855</v>
      </c>
      <c r="B6332" s="1">
        <v>22.59</v>
      </c>
      <c r="C6332" s="1">
        <v>3.57</v>
      </c>
    </row>
    <row r="6333" spans="1:3" x14ac:dyDescent="0.3">
      <c r="A6333" s="36">
        <v>45854</v>
      </c>
      <c r="B6333" s="1">
        <v>22.68</v>
      </c>
      <c r="C6333" s="1">
        <v>3.59</v>
      </c>
    </row>
    <row r="6334" spans="1:3" x14ac:dyDescent="0.3">
      <c r="A6334" s="36">
        <v>45853</v>
      </c>
      <c r="B6334" s="1">
        <v>22.67</v>
      </c>
      <c r="C6334" s="1">
        <v>3.58</v>
      </c>
    </row>
    <row r="6335" spans="1:3" x14ac:dyDescent="0.3">
      <c r="A6335" s="36">
        <v>45852</v>
      </c>
      <c r="B6335" s="1">
        <v>22.57</v>
      </c>
      <c r="C6335" s="1">
        <v>3.57</v>
      </c>
    </row>
    <row r="6336" spans="1:3" x14ac:dyDescent="0.3">
      <c r="A6336" s="36">
        <v>45849</v>
      </c>
      <c r="B6336" s="1">
        <v>22.64</v>
      </c>
      <c r="C6336" s="1">
        <v>3.58</v>
      </c>
    </row>
    <row r="6337" spans="1:3" x14ac:dyDescent="0.3">
      <c r="A6337" s="36">
        <v>45848</v>
      </c>
      <c r="B6337" s="1">
        <v>22.82</v>
      </c>
      <c r="C6337" s="1">
        <v>3.61</v>
      </c>
    </row>
    <row r="6338" spans="1:3" x14ac:dyDescent="0.3">
      <c r="A6338" s="36">
        <v>45847</v>
      </c>
      <c r="B6338" s="1">
        <v>22.93</v>
      </c>
      <c r="C6338" s="1">
        <v>3.66</v>
      </c>
    </row>
    <row r="6339" spans="1:3" x14ac:dyDescent="0.3">
      <c r="A6339" s="36">
        <v>45846</v>
      </c>
      <c r="B6339" s="1">
        <v>22.97</v>
      </c>
      <c r="C6339" s="1">
        <v>3.66</v>
      </c>
    </row>
    <row r="6340" spans="1:3" x14ac:dyDescent="0.3">
      <c r="A6340" s="36">
        <v>45845</v>
      </c>
      <c r="B6340" s="1">
        <v>22.92</v>
      </c>
      <c r="C6340" s="1">
        <v>3.65</v>
      </c>
    </row>
    <row r="6341" spans="1:3" x14ac:dyDescent="0.3">
      <c r="A6341" s="36">
        <v>45842</v>
      </c>
      <c r="B6341" s="1">
        <v>22.92</v>
      </c>
      <c r="C6341" s="1">
        <v>3.69</v>
      </c>
    </row>
    <row r="6342" spans="1:3" x14ac:dyDescent="0.3">
      <c r="A6342" s="36">
        <v>45841</v>
      </c>
      <c r="B6342" s="1">
        <v>22.87</v>
      </c>
      <c r="C6342" s="1">
        <v>3.68</v>
      </c>
    </row>
    <row r="6343" spans="1:3" x14ac:dyDescent="0.3">
      <c r="A6343" s="36">
        <v>45840</v>
      </c>
      <c r="B6343" s="1">
        <v>22.91</v>
      </c>
      <c r="C6343" s="1">
        <v>3.69</v>
      </c>
    </row>
    <row r="6344" spans="1:3" x14ac:dyDescent="0.3">
      <c r="A6344" s="36">
        <v>45839</v>
      </c>
      <c r="B6344" s="1">
        <v>22.99</v>
      </c>
      <c r="C6344" s="1">
        <v>3.7</v>
      </c>
    </row>
    <row r="6345" spans="1:3" x14ac:dyDescent="0.3">
      <c r="A6345" s="36">
        <v>45838</v>
      </c>
      <c r="B6345" s="1">
        <v>22.97</v>
      </c>
      <c r="C6345" s="1">
        <v>3.7</v>
      </c>
    </row>
    <row r="6346" spans="1:3" x14ac:dyDescent="0.3">
      <c r="A6346" s="36">
        <v>45835</v>
      </c>
      <c r="B6346" s="1">
        <v>23.04</v>
      </c>
      <c r="C6346" s="1">
        <v>3.73</v>
      </c>
    </row>
    <row r="6347" spans="1:3" x14ac:dyDescent="0.3">
      <c r="A6347" s="36">
        <v>45834</v>
      </c>
      <c r="B6347" s="1">
        <v>22.96</v>
      </c>
      <c r="C6347" s="1">
        <v>3.72</v>
      </c>
    </row>
    <row r="6348" spans="1:3" x14ac:dyDescent="0.3">
      <c r="A6348" s="36">
        <v>45833</v>
      </c>
      <c r="B6348" s="1">
        <v>22.69</v>
      </c>
      <c r="C6348" s="1">
        <v>3.67</v>
      </c>
    </row>
    <row r="6349" spans="1:3" x14ac:dyDescent="0.3">
      <c r="A6349" s="36">
        <v>45832</v>
      </c>
      <c r="B6349" s="1">
        <v>22.51</v>
      </c>
      <c r="C6349" s="1">
        <v>3.64</v>
      </c>
    </row>
    <row r="6350" spans="1:3" x14ac:dyDescent="0.3">
      <c r="A6350" s="36">
        <v>45831</v>
      </c>
      <c r="B6350" s="1">
        <v>22.44</v>
      </c>
      <c r="C6350" s="1">
        <v>3.63</v>
      </c>
    </row>
    <row r="6351" spans="1:3" x14ac:dyDescent="0.3">
      <c r="A6351" s="36">
        <v>45828</v>
      </c>
      <c r="B6351" s="1">
        <v>22.57</v>
      </c>
      <c r="C6351" s="1">
        <v>3.65</v>
      </c>
    </row>
    <row r="6352" spans="1:3" x14ac:dyDescent="0.3">
      <c r="A6352" s="36">
        <v>45827</v>
      </c>
      <c r="B6352" s="1">
        <v>22.29</v>
      </c>
      <c r="C6352" s="1">
        <v>3.61</v>
      </c>
    </row>
    <row r="6353" spans="1:3" x14ac:dyDescent="0.3">
      <c r="A6353" s="36">
        <v>45826</v>
      </c>
      <c r="B6353" s="1">
        <v>22.3</v>
      </c>
      <c r="C6353" s="1">
        <v>3.61</v>
      </c>
    </row>
    <row r="6354" spans="1:3" x14ac:dyDescent="0.3">
      <c r="A6354" s="36">
        <v>45825</v>
      </c>
      <c r="B6354" s="1">
        <v>22.34</v>
      </c>
      <c r="C6354" s="1">
        <v>3.62</v>
      </c>
    </row>
    <row r="6355" spans="1:3" x14ac:dyDescent="0.3">
      <c r="A6355" s="36">
        <v>45824</v>
      </c>
      <c r="B6355" s="1">
        <v>22.42</v>
      </c>
      <c r="C6355" s="1">
        <v>3.63</v>
      </c>
    </row>
    <row r="6356" spans="1:3" x14ac:dyDescent="0.3">
      <c r="A6356" s="36">
        <v>45821</v>
      </c>
      <c r="B6356" s="1">
        <v>22.22</v>
      </c>
      <c r="C6356" s="1">
        <v>3.6</v>
      </c>
    </row>
    <row r="6357" spans="1:3" x14ac:dyDescent="0.3">
      <c r="A6357" s="36">
        <v>45820</v>
      </c>
      <c r="B6357" s="1">
        <v>22.37</v>
      </c>
      <c r="C6357" s="1">
        <v>3.62</v>
      </c>
    </row>
    <row r="6358" spans="1:3" x14ac:dyDescent="0.3">
      <c r="A6358" s="36">
        <v>45819</v>
      </c>
      <c r="B6358" s="1">
        <v>22.6</v>
      </c>
      <c r="C6358" s="1">
        <v>3.66</v>
      </c>
    </row>
    <row r="6359" spans="1:3" x14ac:dyDescent="0.3">
      <c r="A6359" s="36">
        <v>45818</v>
      </c>
      <c r="B6359" s="1">
        <v>22.57</v>
      </c>
      <c r="C6359" s="1">
        <v>3.66</v>
      </c>
    </row>
    <row r="6360" spans="1:3" x14ac:dyDescent="0.3">
      <c r="A6360" s="36">
        <v>45817</v>
      </c>
      <c r="B6360" s="1">
        <v>22.56</v>
      </c>
      <c r="C6360" s="1">
        <v>3.66</v>
      </c>
    </row>
    <row r="6361" spans="1:3" x14ac:dyDescent="0.3">
      <c r="A6361" s="36">
        <v>45814</v>
      </c>
      <c r="B6361" s="1">
        <v>22.47</v>
      </c>
      <c r="C6361" s="1">
        <v>3.65</v>
      </c>
    </row>
    <row r="6362" spans="1:3" x14ac:dyDescent="0.3">
      <c r="A6362" s="36">
        <v>45813</v>
      </c>
      <c r="B6362" s="1">
        <v>22.25</v>
      </c>
      <c r="C6362" s="1">
        <v>3.62</v>
      </c>
    </row>
    <row r="6363" spans="1:3" x14ac:dyDescent="0.3">
      <c r="A6363" s="36">
        <v>45812</v>
      </c>
      <c r="B6363" s="1">
        <v>22.14</v>
      </c>
      <c r="C6363" s="1">
        <v>3.6</v>
      </c>
    </row>
    <row r="6364" spans="1:3" x14ac:dyDescent="0.3">
      <c r="A6364" s="36">
        <v>45811</v>
      </c>
      <c r="B6364" s="1">
        <v>22.07</v>
      </c>
      <c r="C6364" s="1">
        <v>3.59</v>
      </c>
    </row>
    <row r="6365" spans="1:3" x14ac:dyDescent="0.3">
      <c r="A6365" s="36">
        <v>45810</v>
      </c>
      <c r="B6365" s="1">
        <v>22.29</v>
      </c>
      <c r="C6365" s="1">
        <v>3.62</v>
      </c>
    </row>
    <row r="6366" spans="1:3" x14ac:dyDescent="0.3">
      <c r="A6366" s="36">
        <v>45807</v>
      </c>
      <c r="B6366" s="1">
        <v>22.32</v>
      </c>
      <c r="C6366" s="1">
        <v>3.62</v>
      </c>
    </row>
    <row r="6367" spans="1:3" x14ac:dyDescent="0.3">
      <c r="A6367" s="36">
        <v>45806</v>
      </c>
      <c r="B6367" s="1">
        <v>22.39</v>
      </c>
      <c r="C6367" s="1">
        <v>3.63</v>
      </c>
    </row>
    <row r="6368" spans="1:3" x14ac:dyDescent="0.3">
      <c r="A6368" s="36">
        <v>45805</v>
      </c>
      <c r="B6368" s="1">
        <v>22.32</v>
      </c>
      <c r="C6368" s="1">
        <v>3.66</v>
      </c>
    </row>
    <row r="6369" spans="1:3" x14ac:dyDescent="0.3">
      <c r="A6369" s="36">
        <v>45804</v>
      </c>
      <c r="B6369" s="1">
        <v>22.38</v>
      </c>
      <c r="C6369" s="1">
        <v>3.67</v>
      </c>
    </row>
    <row r="6370" spans="1:3" x14ac:dyDescent="0.3">
      <c r="A6370" s="36">
        <v>45803</v>
      </c>
      <c r="B6370" s="1">
        <v>22.58</v>
      </c>
      <c r="C6370" s="1">
        <v>3.7</v>
      </c>
    </row>
    <row r="6371" spans="1:3" x14ac:dyDescent="0.3">
      <c r="A6371" s="36">
        <v>45800</v>
      </c>
      <c r="B6371" s="1">
        <v>22.4</v>
      </c>
      <c r="C6371" s="1">
        <v>3.68</v>
      </c>
    </row>
    <row r="6372" spans="1:3" x14ac:dyDescent="0.3">
      <c r="A6372" s="36">
        <v>45799</v>
      </c>
      <c r="B6372" s="1">
        <v>22.01</v>
      </c>
      <c r="C6372" s="1">
        <v>3.64</v>
      </c>
    </row>
    <row r="6373" spans="1:3" x14ac:dyDescent="0.3">
      <c r="A6373" s="36">
        <v>45798</v>
      </c>
      <c r="B6373" s="1">
        <v>22.19</v>
      </c>
      <c r="C6373" s="1">
        <v>3.67</v>
      </c>
    </row>
    <row r="6374" spans="1:3" x14ac:dyDescent="0.3">
      <c r="A6374" s="36">
        <v>45797</v>
      </c>
      <c r="B6374" s="1">
        <v>22.08</v>
      </c>
      <c r="C6374" s="1">
        <v>3.65</v>
      </c>
    </row>
    <row r="6375" spans="1:3" x14ac:dyDescent="0.3">
      <c r="A6375" s="36">
        <v>45796</v>
      </c>
      <c r="B6375" s="1">
        <v>22.33</v>
      </c>
      <c r="C6375" s="1">
        <v>3.69</v>
      </c>
    </row>
    <row r="6376" spans="1:3" x14ac:dyDescent="0.3">
      <c r="A6376" s="36">
        <v>45793</v>
      </c>
      <c r="B6376" s="1">
        <v>22.39</v>
      </c>
      <c r="C6376" s="1">
        <v>3.7</v>
      </c>
    </row>
    <row r="6377" spans="1:3" x14ac:dyDescent="0.3">
      <c r="A6377" s="36">
        <v>45792</v>
      </c>
      <c r="B6377" s="1">
        <v>22.43</v>
      </c>
      <c r="C6377" s="1">
        <v>3.71</v>
      </c>
    </row>
    <row r="6378" spans="1:3" x14ac:dyDescent="0.3">
      <c r="A6378" s="36">
        <v>45791</v>
      </c>
      <c r="B6378" s="1">
        <v>22.14</v>
      </c>
      <c r="C6378" s="1">
        <v>3.65</v>
      </c>
    </row>
    <row r="6379" spans="1:3" x14ac:dyDescent="0.3">
      <c r="A6379" s="36">
        <v>45790</v>
      </c>
      <c r="B6379" s="1">
        <v>22.08</v>
      </c>
      <c r="C6379" s="1">
        <v>3.64</v>
      </c>
    </row>
    <row r="6380" spans="1:3" x14ac:dyDescent="0.3">
      <c r="A6380" s="36">
        <v>45789</v>
      </c>
      <c r="B6380" s="1">
        <v>22.43</v>
      </c>
      <c r="C6380" s="1">
        <v>3.69</v>
      </c>
    </row>
    <row r="6381" spans="1:3" x14ac:dyDescent="0.3">
      <c r="A6381" s="36">
        <v>45786</v>
      </c>
      <c r="B6381" s="1">
        <v>21.62</v>
      </c>
      <c r="C6381" s="1">
        <v>3.55</v>
      </c>
    </row>
    <row r="6382" spans="1:3" x14ac:dyDescent="0.3">
      <c r="A6382" s="36">
        <v>45785</v>
      </c>
      <c r="B6382" s="1">
        <v>21.86</v>
      </c>
      <c r="C6382" s="1">
        <v>3.59</v>
      </c>
    </row>
    <row r="6383" spans="1:3" x14ac:dyDescent="0.3">
      <c r="A6383" s="36">
        <v>45784</v>
      </c>
      <c r="B6383" s="1">
        <v>21.99</v>
      </c>
      <c r="C6383" s="1">
        <v>3.61</v>
      </c>
    </row>
    <row r="6384" spans="1:3" x14ac:dyDescent="0.3">
      <c r="A6384" s="36">
        <v>45783</v>
      </c>
      <c r="B6384" s="1">
        <v>21.95</v>
      </c>
      <c r="C6384" s="1">
        <v>3.61</v>
      </c>
    </row>
    <row r="6385" spans="1:3" x14ac:dyDescent="0.3">
      <c r="A6385" s="36">
        <v>45782</v>
      </c>
      <c r="B6385" s="1">
        <v>21.99</v>
      </c>
      <c r="C6385" s="1">
        <v>3.62</v>
      </c>
    </row>
    <row r="6386" spans="1:3" x14ac:dyDescent="0.3">
      <c r="A6386" s="36">
        <v>45779</v>
      </c>
      <c r="B6386" s="1">
        <v>21.95</v>
      </c>
      <c r="C6386" s="1">
        <v>3.6</v>
      </c>
    </row>
    <row r="6387" spans="1:3" x14ac:dyDescent="0.3">
      <c r="A6387" s="36">
        <v>45777</v>
      </c>
      <c r="B6387" s="1">
        <v>21.94</v>
      </c>
      <c r="C6387" s="1">
        <v>3.6</v>
      </c>
    </row>
    <row r="6388" spans="1:3" x14ac:dyDescent="0.3">
      <c r="A6388" s="36">
        <v>45776</v>
      </c>
      <c r="B6388" s="1">
        <v>21.94</v>
      </c>
      <c r="C6388" s="1">
        <v>3.6</v>
      </c>
    </row>
    <row r="6389" spans="1:3" x14ac:dyDescent="0.3">
      <c r="A6389" s="36">
        <v>45775</v>
      </c>
      <c r="B6389" s="1">
        <v>21.97</v>
      </c>
      <c r="C6389" s="1">
        <v>3.6</v>
      </c>
    </row>
    <row r="6390" spans="1:3" x14ac:dyDescent="0.3">
      <c r="A6390" s="36">
        <v>45772</v>
      </c>
      <c r="B6390" s="1">
        <v>21.72</v>
      </c>
      <c r="C6390" s="1">
        <v>3.56</v>
      </c>
    </row>
    <row r="6391" spans="1:3" x14ac:dyDescent="0.3">
      <c r="A6391" s="36">
        <v>45771</v>
      </c>
      <c r="B6391" s="1">
        <v>21.91</v>
      </c>
      <c r="C6391" s="1">
        <v>3.59</v>
      </c>
    </row>
    <row r="6392" spans="1:3" x14ac:dyDescent="0.3">
      <c r="A6392" s="36">
        <v>45770</v>
      </c>
      <c r="B6392" s="1">
        <v>21.99</v>
      </c>
      <c r="C6392" s="1">
        <v>3.6</v>
      </c>
    </row>
    <row r="6393" spans="1:3" x14ac:dyDescent="0.3">
      <c r="A6393" s="36">
        <v>45769</v>
      </c>
      <c r="B6393" s="1">
        <v>21.97</v>
      </c>
      <c r="C6393" s="1">
        <v>3.57</v>
      </c>
    </row>
    <row r="6394" spans="1:3" x14ac:dyDescent="0.3">
      <c r="A6394" s="36">
        <v>45768</v>
      </c>
      <c r="B6394" s="1">
        <v>21.93</v>
      </c>
      <c r="C6394" s="1">
        <v>3.57</v>
      </c>
    </row>
    <row r="6395" spans="1:3" x14ac:dyDescent="0.3">
      <c r="A6395" s="36">
        <v>45764</v>
      </c>
      <c r="B6395" s="1">
        <v>21.68</v>
      </c>
      <c r="C6395" s="1">
        <v>3.53</v>
      </c>
    </row>
    <row r="6396" spans="1:3" x14ac:dyDescent="0.3">
      <c r="A6396" s="36">
        <v>45763</v>
      </c>
      <c r="B6396" s="1">
        <v>21.3</v>
      </c>
      <c r="C6396" s="1">
        <v>3.47</v>
      </c>
    </row>
    <row r="6397" spans="1:3" x14ac:dyDescent="0.3">
      <c r="A6397" s="36">
        <v>45762</v>
      </c>
      <c r="B6397" s="1">
        <v>21.2</v>
      </c>
      <c r="C6397" s="1">
        <v>3.45</v>
      </c>
    </row>
    <row r="6398" spans="1:3" x14ac:dyDescent="0.3">
      <c r="A6398" s="36">
        <v>45758</v>
      </c>
      <c r="B6398" s="1">
        <v>20.75</v>
      </c>
      <c r="C6398" s="1">
        <v>3.38</v>
      </c>
    </row>
    <row r="6399" spans="1:3" x14ac:dyDescent="0.3">
      <c r="A6399" s="36">
        <v>45756</v>
      </c>
      <c r="B6399" s="1">
        <v>20.36</v>
      </c>
      <c r="C6399" s="1">
        <v>3.31</v>
      </c>
    </row>
    <row r="6400" spans="1:3" x14ac:dyDescent="0.3">
      <c r="A6400" s="36">
        <v>45755</v>
      </c>
      <c r="B6400" s="1">
        <v>20.48</v>
      </c>
      <c r="C6400" s="1">
        <v>3.33</v>
      </c>
    </row>
    <row r="6401" spans="1:3" x14ac:dyDescent="0.3">
      <c r="A6401" s="36">
        <v>45754</v>
      </c>
      <c r="B6401" s="1">
        <v>20.14</v>
      </c>
      <c r="C6401" s="1">
        <v>3.28</v>
      </c>
    </row>
    <row r="6402" spans="1:3" x14ac:dyDescent="0.3">
      <c r="A6402" s="36">
        <v>45751</v>
      </c>
      <c r="B6402" s="1">
        <v>20.82</v>
      </c>
      <c r="C6402" s="1">
        <v>3.39</v>
      </c>
    </row>
    <row r="6403" spans="1:3" x14ac:dyDescent="0.3">
      <c r="A6403" s="36">
        <v>45750</v>
      </c>
      <c r="B6403" s="1">
        <v>21.13</v>
      </c>
      <c r="C6403" s="1">
        <v>3.44</v>
      </c>
    </row>
    <row r="6404" spans="1:3" x14ac:dyDescent="0.3">
      <c r="A6404" s="36">
        <v>45749</v>
      </c>
      <c r="B6404" s="1">
        <v>21.2</v>
      </c>
      <c r="C6404" s="1">
        <v>3.45</v>
      </c>
    </row>
    <row r="6405" spans="1:3" x14ac:dyDescent="0.3">
      <c r="A6405" s="36">
        <v>45748</v>
      </c>
      <c r="B6405" s="1">
        <v>21.05</v>
      </c>
      <c r="C6405" s="1">
        <v>3.43</v>
      </c>
    </row>
    <row r="6406" spans="1:3" x14ac:dyDescent="0.3">
      <c r="A6406" s="36">
        <v>45744</v>
      </c>
      <c r="B6406" s="1">
        <v>21.37</v>
      </c>
      <c r="C6406" s="1">
        <v>3.48</v>
      </c>
    </row>
    <row r="6407" spans="1:3" x14ac:dyDescent="0.3">
      <c r="A6407" s="36">
        <v>45743</v>
      </c>
      <c r="B6407" s="1">
        <v>20.97</v>
      </c>
      <c r="C6407" s="1">
        <v>3.51</v>
      </c>
    </row>
    <row r="6408" spans="1:3" x14ac:dyDescent="0.3">
      <c r="A6408" s="36">
        <v>45742</v>
      </c>
      <c r="B6408" s="1">
        <v>20.88</v>
      </c>
      <c r="C6408" s="1">
        <v>3.5</v>
      </c>
    </row>
    <row r="6409" spans="1:3" x14ac:dyDescent="0.3">
      <c r="A6409" s="36">
        <v>45741</v>
      </c>
      <c r="B6409" s="1">
        <v>21.04</v>
      </c>
      <c r="C6409" s="1">
        <v>3.52</v>
      </c>
    </row>
    <row r="6410" spans="1:3" x14ac:dyDescent="0.3">
      <c r="A6410" s="36">
        <v>45740</v>
      </c>
      <c r="B6410" s="1">
        <v>21.03</v>
      </c>
      <c r="C6410" s="1">
        <v>3.52</v>
      </c>
    </row>
    <row r="6411" spans="1:3" x14ac:dyDescent="0.3">
      <c r="A6411" s="36">
        <v>45737</v>
      </c>
      <c r="B6411" s="1">
        <v>20.76</v>
      </c>
      <c r="C6411" s="1">
        <v>3.48</v>
      </c>
    </row>
    <row r="6412" spans="1:3" x14ac:dyDescent="0.3">
      <c r="A6412" s="36">
        <v>45736</v>
      </c>
      <c r="B6412" s="1">
        <v>20.61</v>
      </c>
      <c r="C6412" s="1">
        <v>3.45</v>
      </c>
    </row>
    <row r="6413" spans="1:3" x14ac:dyDescent="0.3">
      <c r="A6413" s="36">
        <v>45735</v>
      </c>
      <c r="B6413" s="1">
        <v>20.36</v>
      </c>
      <c r="C6413" s="1">
        <v>3.41</v>
      </c>
    </row>
    <row r="6414" spans="1:3" x14ac:dyDescent="0.3">
      <c r="A6414" s="36">
        <v>45734</v>
      </c>
      <c r="B6414" s="1">
        <v>20.3</v>
      </c>
      <c r="C6414" s="1">
        <v>3.4</v>
      </c>
    </row>
    <row r="6415" spans="1:3" x14ac:dyDescent="0.3">
      <c r="A6415" s="36">
        <v>45733</v>
      </c>
      <c r="B6415" s="1">
        <v>20.010000000000002</v>
      </c>
      <c r="C6415" s="1">
        <v>3.35</v>
      </c>
    </row>
    <row r="6416" spans="1:3" x14ac:dyDescent="0.3">
      <c r="A6416" s="36">
        <v>45729</v>
      </c>
      <c r="B6416" s="1">
        <v>19.91</v>
      </c>
      <c r="C6416" s="1">
        <v>3.33</v>
      </c>
    </row>
    <row r="6417" spans="1:3" x14ac:dyDescent="0.3">
      <c r="A6417" s="36">
        <v>45728</v>
      </c>
      <c r="B6417" s="1">
        <v>19.97</v>
      </c>
      <c r="C6417" s="1">
        <v>3.34</v>
      </c>
    </row>
    <row r="6418" spans="1:3" x14ac:dyDescent="0.3">
      <c r="A6418" s="36">
        <v>45727</v>
      </c>
      <c r="B6418" s="1">
        <v>20</v>
      </c>
      <c r="C6418" s="1">
        <v>3.35</v>
      </c>
    </row>
    <row r="6419" spans="1:3" x14ac:dyDescent="0.3">
      <c r="A6419" s="36">
        <v>45726</v>
      </c>
      <c r="B6419" s="1">
        <v>19.96</v>
      </c>
      <c r="C6419" s="1">
        <v>3.34</v>
      </c>
    </row>
    <row r="6420" spans="1:3" x14ac:dyDescent="0.3">
      <c r="A6420" s="36">
        <v>45723</v>
      </c>
      <c r="B6420" s="1">
        <v>20.05</v>
      </c>
      <c r="C6420" s="1">
        <v>3.36</v>
      </c>
    </row>
    <row r="6421" spans="1:3" x14ac:dyDescent="0.3">
      <c r="A6421" s="36">
        <v>45722</v>
      </c>
      <c r="B6421" s="1">
        <v>20.04</v>
      </c>
      <c r="C6421" s="1">
        <v>3.36</v>
      </c>
    </row>
    <row r="6422" spans="1:3" x14ac:dyDescent="0.3">
      <c r="A6422" s="36">
        <v>45721</v>
      </c>
      <c r="B6422" s="1">
        <v>19.86</v>
      </c>
      <c r="C6422" s="1">
        <v>3.33</v>
      </c>
    </row>
    <row r="6423" spans="1:3" x14ac:dyDescent="0.3">
      <c r="A6423" s="36">
        <v>45720</v>
      </c>
      <c r="B6423" s="1">
        <v>19.63</v>
      </c>
      <c r="C6423" s="1">
        <v>3.29</v>
      </c>
    </row>
    <row r="6424" spans="1:3" x14ac:dyDescent="0.3">
      <c r="A6424" s="36">
        <v>45719</v>
      </c>
      <c r="B6424" s="1">
        <v>19.66</v>
      </c>
      <c r="C6424" s="1">
        <v>3.29</v>
      </c>
    </row>
    <row r="6425" spans="1:3" x14ac:dyDescent="0.3">
      <c r="A6425" s="36">
        <v>45716</v>
      </c>
      <c r="B6425" s="1">
        <v>19.670000000000002</v>
      </c>
      <c r="C6425" s="1">
        <v>3.29</v>
      </c>
    </row>
    <row r="6426" spans="1:3" x14ac:dyDescent="0.3">
      <c r="A6426" s="36">
        <v>45715</v>
      </c>
      <c r="B6426" s="1">
        <v>20.04</v>
      </c>
      <c r="C6426" s="1">
        <v>3.36</v>
      </c>
    </row>
    <row r="6427" spans="1:3" x14ac:dyDescent="0.3">
      <c r="A6427" s="36">
        <v>45713</v>
      </c>
      <c r="B6427" s="1">
        <v>20.04</v>
      </c>
      <c r="C6427" s="1">
        <v>3.36</v>
      </c>
    </row>
    <row r="6428" spans="1:3" x14ac:dyDescent="0.3">
      <c r="A6428" s="36">
        <v>45712</v>
      </c>
      <c r="B6428" s="1">
        <v>20.05</v>
      </c>
      <c r="C6428" s="1">
        <v>3.36</v>
      </c>
    </row>
    <row r="6429" spans="1:3" x14ac:dyDescent="0.3">
      <c r="A6429" s="36">
        <v>45709</v>
      </c>
      <c r="B6429" s="1">
        <v>20.260000000000002</v>
      </c>
      <c r="C6429" s="1">
        <v>3.39</v>
      </c>
    </row>
    <row r="6430" spans="1:3" x14ac:dyDescent="0.3">
      <c r="A6430" s="36">
        <v>45708</v>
      </c>
      <c r="B6430" s="1">
        <v>20.37</v>
      </c>
      <c r="C6430" s="1">
        <v>3.41</v>
      </c>
    </row>
    <row r="6431" spans="1:3" x14ac:dyDescent="0.3">
      <c r="A6431" s="36">
        <v>45707</v>
      </c>
      <c r="B6431" s="1">
        <v>20.38</v>
      </c>
      <c r="C6431" s="1">
        <v>3.41</v>
      </c>
    </row>
    <row r="6432" spans="1:3" x14ac:dyDescent="0.3">
      <c r="A6432" s="36">
        <v>45706</v>
      </c>
      <c r="B6432" s="1">
        <v>20.399999999999999</v>
      </c>
      <c r="C6432" s="1">
        <v>3.42</v>
      </c>
    </row>
    <row r="6433" spans="1:3" x14ac:dyDescent="0.3">
      <c r="A6433" s="36">
        <v>45705</v>
      </c>
      <c r="B6433" s="1">
        <v>20.440000000000001</v>
      </c>
      <c r="C6433" s="1">
        <v>3.42</v>
      </c>
    </row>
    <row r="6434" spans="1:3" x14ac:dyDescent="0.3">
      <c r="A6434" s="36">
        <v>45702</v>
      </c>
      <c r="B6434" s="1">
        <v>20.420000000000002</v>
      </c>
      <c r="C6434" s="1">
        <v>3.41</v>
      </c>
    </row>
    <row r="6435" spans="1:3" x14ac:dyDescent="0.3">
      <c r="A6435" s="36">
        <v>45701</v>
      </c>
      <c r="B6435" s="1">
        <v>20.51</v>
      </c>
      <c r="C6435" s="1">
        <v>3.43</v>
      </c>
    </row>
    <row r="6436" spans="1:3" x14ac:dyDescent="0.3">
      <c r="A6436" s="36">
        <v>45700</v>
      </c>
      <c r="B6436" s="1">
        <v>20.52</v>
      </c>
      <c r="C6436" s="1">
        <v>3.43</v>
      </c>
    </row>
    <row r="6437" spans="1:3" x14ac:dyDescent="0.3">
      <c r="A6437" s="36">
        <v>45699</v>
      </c>
      <c r="B6437" s="1">
        <v>20.53</v>
      </c>
      <c r="C6437" s="1">
        <v>3.43</v>
      </c>
    </row>
    <row r="6438" spans="1:3" x14ac:dyDescent="0.3">
      <c r="A6438" s="36">
        <v>45698</v>
      </c>
      <c r="B6438" s="1">
        <v>20.82</v>
      </c>
      <c r="C6438" s="1">
        <v>3.48</v>
      </c>
    </row>
    <row r="6439" spans="1:3" x14ac:dyDescent="0.3">
      <c r="A6439" s="36">
        <v>45695</v>
      </c>
      <c r="B6439" s="1">
        <v>21.41</v>
      </c>
      <c r="C6439" s="1">
        <v>3.51</v>
      </c>
    </row>
    <row r="6440" spans="1:3" x14ac:dyDescent="0.3">
      <c r="A6440" s="36">
        <v>45694</v>
      </c>
      <c r="B6440" s="1">
        <v>21.45</v>
      </c>
      <c r="C6440" s="1">
        <v>3.52</v>
      </c>
    </row>
    <row r="6441" spans="1:3" x14ac:dyDescent="0.3">
      <c r="A6441" s="36">
        <v>45693</v>
      </c>
      <c r="B6441" s="1">
        <v>21.52</v>
      </c>
      <c r="C6441" s="1">
        <v>3.53</v>
      </c>
    </row>
    <row r="6442" spans="1:3" x14ac:dyDescent="0.3">
      <c r="A6442" s="36">
        <v>45692</v>
      </c>
      <c r="B6442" s="1">
        <v>21.56</v>
      </c>
      <c r="C6442" s="1">
        <v>3.54</v>
      </c>
    </row>
    <row r="6443" spans="1:3" x14ac:dyDescent="0.3">
      <c r="A6443" s="36">
        <v>45691</v>
      </c>
      <c r="B6443" s="1">
        <v>21.22</v>
      </c>
      <c r="C6443" s="1">
        <v>3.48</v>
      </c>
    </row>
    <row r="6444" spans="1:3" x14ac:dyDescent="0.3">
      <c r="A6444" s="36">
        <v>45689</v>
      </c>
      <c r="B6444" s="1">
        <v>21.29</v>
      </c>
      <c r="C6444" s="1">
        <v>3.5</v>
      </c>
    </row>
    <row r="6445" spans="1:3" x14ac:dyDescent="0.3">
      <c r="A6445" s="36">
        <v>45688</v>
      </c>
      <c r="B6445" s="1">
        <v>21.33</v>
      </c>
      <c r="C6445" s="1">
        <v>3.51</v>
      </c>
    </row>
    <row r="6446" spans="1:3" x14ac:dyDescent="0.3">
      <c r="A6446" s="36">
        <v>45687</v>
      </c>
      <c r="B6446" s="1">
        <v>21.12</v>
      </c>
      <c r="C6446" s="1">
        <v>3.47</v>
      </c>
    </row>
    <row r="6447" spans="1:3" x14ac:dyDescent="0.3">
      <c r="A6447" s="36">
        <v>45686</v>
      </c>
      <c r="B6447" s="1">
        <v>21.06</v>
      </c>
      <c r="C6447" s="1">
        <v>3.45</v>
      </c>
    </row>
    <row r="6448" spans="1:3" x14ac:dyDescent="0.3">
      <c r="A6448" s="36">
        <v>45685</v>
      </c>
      <c r="B6448" s="1">
        <v>20.85</v>
      </c>
      <c r="C6448" s="1">
        <v>3.42</v>
      </c>
    </row>
    <row r="6449" spans="1:3" x14ac:dyDescent="0.3">
      <c r="A6449" s="36">
        <v>45684</v>
      </c>
      <c r="B6449" s="1">
        <v>20.85</v>
      </c>
      <c r="C6449" s="1">
        <v>3.4</v>
      </c>
    </row>
    <row r="6450" spans="1:3" x14ac:dyDescent="0.3">
      <c r="A6450" s="36">
        <v>45681</v>
      </c>
      <c r="B6450" s="1">
        <v>21.09</v>
      </c>
      <c r="C6450" s="1">
        <v>3.44</v>
      </c>
    </row>
    <row r="6451" spans="1:3" x14ac:dyDescent="0.3">
      <c r="A6451" s="36">
        <v>45680</v>
      </c>
      <c r="B6451" s="1">
        <v>21.24</v>
      </c>
      <c r="C6451" s="1">
        <v>3.46</v>
      </c>
    </row>
    <row r="6452" spans="1:3" x14ac:dyDescent="0.3">
      <c r="A6452" s="36">
        <v>45679</v>
      </c>
      <c r="B6452" s="1">
        <v>21.19</v>
      </c>
      <c r="C6452" s="1">
        <v>3.45</v>
      </c>
    </row>
    <row r="6453" spans="1:3" x14ac:dyDescent="0.3">
      <c r="A6453" s="36">
        <v>45678</v>
      </c>
      <c r="B6453" s="1">
        <v>21.07</v>
      </c>
      <c r="C6453" s="1">
        <v>3.43</v>
      </c>
    </row>
    <row r="6454" spans="1:3" x14ac:dyDescent="0.3">
      <c r="A6454" s="36">
        <v>45677</v>
      </c>
      <c r="B6454" s="1">
        <v>21.4</v>
      </c>
      <c r="C6454" s="1">
        <v>3.48</v>
      </c>
    </row>
    <row r="6455" spans="1:3" x14ac:dyDescent="0.3">
      <c r="A6455" s="36">
        <v>45674</v>
      </c>
      <c r="B6455" s="1">
        <v>21.36</v>
      </c>
      <c r="C6455" s="1">
        <v>3.46</v>
      </c>
    </row>
    <row r="6456" spans="1:3" x14ac:dyDescent="0.3">
      <c r="A6456" s="36">
        <v>45673</v>
      </c>
      <c r="B6456" s="1">
        <v>21.46</v>
      </c>
      <c r="C6456" s="1">
        <v>3.48</v>
      </c>
    </row>
    <row r="6457" spans="1:3" x14ac:dyDescent="0.3">
      <c r="A6457" s="36">
        <v>45672</v>
      </c>
      <c r="B6457" s="1">
        <v>21.37</v>
      </c>
      <c r="C6457" s="1">
        <v>3.46</v>
      </c>
    </row>
    <row r="6458" spans="1:3" x14ac:dyDescent="0.3">
      <c r="A6458" s="36">
        <v>45671</v>
      </c>
      <c r="B6458" s="1">
        <v>21.34</v>
      </c>
      <c r="C6458" s="1">
        <v>3.46</v>
      </c>
    </row>
    <row r="6459" spans="1:3" x14ac:dyDescent="0.3">
      <c r="A6459" s="36">
        <v>45670</v>
      </c>
      <c r="B6459" s="1">
        <v>21.25</v>
      </c>
      <c r="C6459" s="1">
        <v>3.44</v>
      </c>
    </row>
    <row r="6460" spans="1:3" x14ac:dyDescent="0.3">
      <c r="A6460" s="36">
        <v>45667</v>
      </c>
      <c r="B6460" s="1">
        <v>21.59</v>
      </c>
      <c r="C6460" s="1">
        <v>3.49</v>
      </c>
    </row>
    <row r="6461" spans="1:3" x14ac:dyDescent="0.3">
      <c r="A6461" s="36">
        <v>45666</v>
      </c>
      <c r="B6461" s="1">
        <v>21.68</v>
      </c>
      <c r="C6461" s="1">
        <v>3.51</v>
      </c>
    </row>
    <row r="6462" spans="1:3" x14ac:dyDescent="0.3">
      <c r="A6462" s="36">
        <v>45665</v>
      </c>
      <c r="B6462" s="1">
        <v>21.83</v>
      </c>
      <c r="C6462" s="1">
        <v>3.53</v>
      </c>
    </row>
    <row r="6463" spans="1:3" x14ac:dyDescent="0.3">
      <c r="A6463" s="36">
        <v>45664</v>
      </c>
      <c r="B6463" s="1">
        <v>21.84</v>
      </c>
      <c r="C6463" s="1">
        <v>3.54</v>
      </c>
    </row>
    <row r="6464" spans="1:3" x14ac:dyDescent="0.3">
      <c r="A6464" s="36">
        <v>45663</v>
      </c>
      <c r="B6464" s="1">
        <v>21.76</v>
      </c>
      <c r="C6464" s="1">
        <v>3.52</v>
      </c>
    </row>
    <row r="6465" spans="1:3" x14ac:dyDescent="0.3">
      <c r="A6465" s="36">
        <v>45660</v>
      </c>
      <c r="B6465" s="1">
        <v>22.12</v>
      </c>
      <c r="C6465" s="1">
        <v>3.58</v>
      </c>
    </row>
    <row r="6466" spans="1:3" x14ac:dyDescent="0.3">
      <c r="A6466" s="36">
        <v>45659</v>
      </c>
      <c r="B6466" s="1">
        <v>22.29</v>
      </c>
      <c r="C6466" s="1">
        <v>3.61</v>
      </c>
    </row>
    <row r="6467" spans="1:3" x14ac:dyDescent="0.3">
      <c r="A6467" s="36">
        <v>45658</v>
      </c>
      <c r="B6467" s="1">
        <v>21.88</v>
      </c>
      <c r="C6467" s="1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Yearly</vt:lpstr>
      <vt:lpstr>Monthly</vt:lpstr>
      <vt:lpstr>Daily</vt:lpstr>
      <vt:lpstr>Buffett indicator</vt:lpstr>
      <vt:lpstr>Future return</vt:lpstr>
      <vt:lpstr>Yearly GDP</vt:lpstr>
      <vt:lpstr>PE 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mrigesh ram</dc:creator>
  <cp:lastModifiedBy>mrigesh ram</cp:lastModifiedBy>
  <dcterms:created xsi:type="dcterms:W3CDTF">2026-06-11T05:15:22Z</dcterms:created>
  <dcterms:modified xsi:type="dcterms:W3CDTF">2026-06-12T09:00:18Z</dcterms:modified>
</cp:coreProperties>
</file>